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actl4001\profits\"/>
    </mc:Choice>
  </mc:AlternateContent>
  <xr:revisionPtr revIDLastSave="0" documentId="13_ncr:1_{45A40557-8D52-4F6C-8EDD-BBD037C86573}" xr6:coauthVersionLast="47" xr6:coauthVersionMax="47" xr10:uidLastSave="{00000000-0000-0000-0000-000000000000}"/>
  <bookViews>
    <workbookView xWindow="-108" yWindow="-108" windowWidth="23256" windowHeight="12576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P7" i="64" s="1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AI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1" l="1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I23" i="2" s="1"/>
  <c r="J23" i="2" s="1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I4" i="104" s="1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P4" i="25" l="1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U69" i="105" s="1"/>
  <c r="U68" i="105" s="1"/>
  <c r="U67" i="105" s="1"/>
  <c r="U66" i="105" s="1"/>
  <c r="U65" i="105" s="1"/>
  <c r="U64" i="105" s="1"/>
  <c r="U63" i="105" s="1"/>
  <c r="U62" i="105" s="1"/>
  <c r="U61" i="105" s="1"/>
  <c r="U60" i="105" s="1"/>
  <c r="U59" i="105" s="1"/>
  <c r="U58" i="105" s="1"/>
  <c r="U57" i="105" s="1"/>
  <c r="U56" i="105" s="1"/>
  <c r="U55" i="105" s="1"/>
  <c r="U54" i="105" s="1"/>
  <c r="U53" i="105" s="1"/>
  <c r="U52" i="105" s="1"/>
  <c r="U51" i="105" s="1"/>
  <c r="U50" i="105" s="1"/>
  <c r="U49" i="105" s="1"/>
  <c r="U48" i="105" s="1"/>
  <c r="U47" i="105" s="1"/>
  <c r="U46" i="105" s="1"/>
  <c r="U45" i="105" s="1"/>
  <c r="U44" i="105" s="1"/>
  <c r="U43" i="105" s="1"/>
  <c r="U42" i="105" s="1"/>
  <c r="U41" i="105" s="1"/>
  <c r="U40" i="105" s="1"/>
  <c r="U39" i="105" s="1"/>
  <c r="U38" i="105" s="1"/>
  <c r="U37" i="105" s="1"/>
  <c r="U36" i="105" s="1"/>
  <c r="U35" i="105" s="1"/>
  <c r="U34" i="105" s="1"/>
  <c r="U33" i="105" s="1"/>
  <c r="U32" i="105" s="1"/>
  <c r="U31" i="105" s="1"/>
  <c r="U30" i="105" s="1"/>
  <c r="U29" i="105" s="1"/>
  <c r="U28" i="105" s="1"/>
  <c r="U27" i="105" s="1"/>
  <c r="U26" i="105" s="1"/>
  <c r="U25" i="105" s="1"/>
  <c r="U24" i="105" s="1"/>
  <c r="U23" i="105" s="1"/>
  <c r="U22" i="105" s="1"/>
  <c r="U21" i="105" s="1"/>
  <c r="U20" i="105" s="1"/>
  <c r="U19" i="105" s="1"/>
  <c r="U18" i="105" s="1"/>
  <c r="U17" i="105" s="1"/>
  <c r="U16" i="105" s="1"/>
  <c r="U15" i="105" s="1"/>
  <c r="U14" i="105" s="1"/>
  <c r="U13" i="105" s="1"/>
  <c r="U12" i="105" s="1"/>
  <c r="U11" i="105" s="1"/>
  <c r="U10" i="105" s="1"/>
  <c r="U9" i="105" s="1"/>
  <c r="U8" i="105" s="1"/>
  <c r="U7" i="105" s="1"/>
  <c r="U6" i="105" s="1"/>
  <c r="U5" i="105" s="1"/>
  <c r="X5" i="105" s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U79" i="104" s="1"/>
  <c r="U78" i="104" s="1"/>
  <c r="U77" i="104" s="1"/>
  <c r="U76" i="104" s="1"/>
  <c r="U75" i="104" s="1"/>
  <c r="U74" i="104" s="1"/>
  <c r="U73" i="104" s="1"/>
  <c r="U72" i="104" s="1"/>
  <c r="U71" i="104" s="1"/>
  <c r="U70" i="104" s="1"/>
  <c r="U69" i="104" s="1"/>
  <c r="U68" i="104" s="1"/>
  <c r="U67" i="104" s="1"/>
  <c r="U66" i="104" s="1"/>
  <c r="U65" i="104" s="1"/>
  <c r="U64" i="104" s="1"/>
  <c r="U63" i="104" s="1"/>
  <c r="U62" i="104" s="1"/>
  <c r="U61" i="104" s="1"/>
  <c r="U60" i="104" s="1"/>
  <c r="U59" i="104" s="1"/>
  <c r="U58" i="104" s="1"/>
  <c r="U57" i="104" s="1"/>
  <c r="U56" i="104" s="1"/>
  <c r="U55" i="104" s="1"/>
  <c r="U54" i="104" s="1"/>
  <c r="U53" i="104" s="1"/>
  <c r="U52" i="104" s="1"/>
  <c r="U51" i="104" s="1"/>
  <c r="U50" i="104" s="1"/>
  <c r="U49" i="104" s="1"/>
  <c r="U48" i="104" s="1"/>
  <c r="U47" i="104" s="1"/>
  <c r="U46" i="104" s="1"/>
  <c r="U45" i="104" s="1"/>
  <c r="U44" i="104" s="1"/>
  <c r="U43" i="104" s="1"/>
  <c r="U42" i="104" s="1"/>
  <c r="U41" i="104" s="1"/>
  <c r="U40" i="104" s="1"/>
  <c r="U39" i="104" s="1"/>
  <c r="U38" i="104" s="1"/>
  <c r="U37" i="104" s="1"/>
  <c r="U36" i="104" s="1"/>
  <c r="U35" i="104" s="1"/>
  <c r="U34" i="104" s="1"/>
  <c r="U33" i="104" s="1"/>
  <c r="U32" i="104" s="1"/>
  <c r="U31" i="104" s="1"/>
  <c r="U30" i="104" s="1"/>
  <c r="U29" i="104" s="1"/>
  <c r="U28" i="104" s="1"/>
  <c r="U27" i="104" s="1"/>
  <c r="U26" i="104" s="1"/>
  <c r="U25" i="104" s="1"/>
  <c r="U24" i="104" s="1"/>
  <c r="U23" i="104" s="1"/>
  <c r="U22" i="104" s="1"/>
  <c r="U21" i="104" s="1"/>
  <c r="U20" i="104" s="1"/>
  <c r="U19" i="104" s="1"/>
  <c r="U18" i="104" s="1"/>
  <c r="U17" i="104" s="1"/>
  <c r="U16" i="104" s="1"/>
  <c r="U15" i="104" s="1"/>
  <c r="U14" i="104" s="1"/>
  <c r="U13" i="104" s="1"/>
  <c r="U12" i="104" s="1"/>
  <c r="U11" i="104" s="1"/>
  <c r="U10" i="104" s="1"/>
  <c r="U9" i="104" s="1"/>
  <c r="U8" i="104" s="1"/>
  <c r="U7" i="104" s="1"/>
  <c r="U6" i="104" s="1"/>
  <c r="U5" i="104" s="1"/>
  <c r="X5" i="104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U89" i="103" s="1"/>
  <c r="U88" i="103" s="1"/>
  <c r="U87" i="103" s="1"/>
  <c r="U86" i="103" s="1"/>
  <c r="U85" i="103" s="1"/>
  <c r="U84" i="103" s="1"/>
  <c r="U83" i="103" s="1"/>
  <c r="U82" i="103" s="1"/>
  <c r="U81" i="103" s="1"/>
  <c r="U80" i="103" s="1"/>
  <c r="U79" i="103" s="1"/>
  <c r="U78" i="103" s="1"/>
  <c r="U77" i="103" s="1"/>
  <c r="U76" i="103" s="1"/>
  <c r="U75" i="103" s="1"/>
  <c r="U74" i="103" s="1"/>
  <c r="U73" i="103" s="1"/>
  <c r="U72" i="103" s="1"/>
  <c r="U71" i="103" s="1"/>
  <c r="U70" i="103" s="1"/>
  <c r="U69" i="103" s="1"/>
  <c r="U68" i="103" s="1"/>
  <c r="U67" i="103" s="1"/>
  <c r="U66" i="103" s="1"/>
  <c r="U65" i="103" s="1"/>
  <c r="U64" i="103" s="1"/>
  <c r="U63" i="103" s="1"/>
  <c r="U62" i="103" s="1"/>
  <c r="U61" i="103" s="1"/>
  <c r="U60" i="103" s="1"/>
  <c r="U59" i="103" s="1"/>
  <c r="U58" i="103" s="1"/>
  <c r="U57" i="103" s="1"/>
  <c r="U56" i="103" s="1"/>
  <c r="U55" i="103" s="1"/>
  <c r="U54" i="103" s="1"/>
  <c r="U53" i="103" s="1"/>
  <c r="U52" i="103" s="1"/>
  <c r="U51" i="103" s="1"/>
  <c r="U50" i="103" s="1"/>
  <c r="U49" i="103" s="1"/>
  <c r="U48" i="103" s="1"/>
  <c r="U47" i="103" s="1"/>
  <c r="U46" i="103" s="1"/>
  <c r="U45" i="103" s="1"/>
  <c r="U44" i="103" s="1"/>
  <c r="U43" i="103" s="1"/>
  <c r="U42" i="103" s="1"/>
  <c r="U41" i="103" s="1"/>
  <c r="U40" i="103" s="1"/>
  <c r="U39" i="103" s="1"/>
  <c r="U38" i="103" s="1"/>
  <c r="U37" i="103" s="1"/>
  <c r="U36" i="103" s="1"/>
  <c r="U35" i="103" s="1"/>
  <c r="U34" i="103" s="1"/>
  <c r="U33" i="103" s="1"/>
  <c r="U32" i="103" s="1"/>
  <c r="U31" i="103" s="1"/>
  <c r="U30" i="103" s="1"/>
  <c r="U29" i="103" s="1"/>
  <c r="U28" i="103" s="1"/>
  <c r="U27" i="103" s="1"/>
  <c r="U26" i="103" s="1"/>
  <c r="U25" i="103" s="1"/>
  <c r="U24" i="103" s="1"/>
  <c r="U23" i="103" s="1"/>
  <c r="U22" i="103" s="1"/>
  <c r="U21" i="103" s="1"/>
  <c r="U20" i="103" s="1"/>
  <c r="U19" i="103" s="1"/>
  <c r="U18" i="103" s="1"/>
  <c r="U17" i="103" s="1"/>
  <c r="U16" i="103" s="1"/>
  <c r="U15" i="103" s="1"/>
  <c r="U14" i="103" s="1"/>
  <c r="U13" i="103" s="1"/>
  <c r="U12" i="103" s="1"/>
  <c r="U11" i="103" s="1"/>
  <c r="U10" i="103" s="1"/>
  <c r="U9" i="103" s="1"/>
  <c r="U8" i="103" s="1"/>
  <c r="U7" i="103" s="1"/>
  <c r="U6" i="103" s="1"/>
  <c r="U5" i="103" s="1"/>
  <c r="X5" i="103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U98" i="102" s="1"/>
  <c r="U97" i="102" s="1"/>
  <c r="U96" i="102" s="1"/>
  <c r="U95" i="102" s="1"/>
  <c r="U94" i="102" s="1"/>
  <c r="U93" i="102" s="1"/>
  <c r="U92" i="102" s="1"/>
  <c r="U91" i="102" s="1"/>
  <c r="U90" i="102" s="1"/>
  <c r="U89" i="102" s="1"/>
  <c r="U88" i="102" s="1"/>
  <c r="U87" i="102" s="1"/>
  <c r="U86" i="102" s="1"/>
  <c r="U85" i="102" s="1"/>
  <c r="U84" i="102" s="1"/>
  <c r="U83" i="102" s="1"/>
  <c r="U82" i="102" s="1"/>
  <c r="U81" i="102" s="1"/>
  <c r="U80" i="102" s="1"/>
  <c r="U79" i="102" s="1"/>
  <c r="U78" i="102" s="1"/>
  <c r="U77" i="102" s="1"/>
  <c r="U76" i="102" s="1"/>
  <c r="U75" i="102" s="1"/>
  <c r="U74" i="102" s="1"/>
  <c r="U73" i="102" s="1"/>
  <c r="U72" i="102" s="1"/>
  <c r="U71" i="102" s="1"/>
  <c r="U70" i="102" s="1"/>
  <c r="U69" i="102" s="1"/>
  <c r="U68" i="102" s="1"/>
  <c r="U67" i="102" s="1"/>
  <c r="U66" i="102" s="1"/>
  <c r="U65" i="102" s="1"/>
  <c r="U64" i="102" s="1"/>
  <c r="U63" i="102" s="1"/>
  <c r="U62" i="102" s="1"/>
  <c r="U61" i="102" s="1"/>
  <c r="U60" i="102" s="1"/>
  <c r="U59" i="102" s="1"/>
  <c r="U58" i="102" s="1"/>
  <c r="U57" i="102" s="1"/>
  <c r="U56" i="102" s="1"/>
  <c r="U55" i="102" s="1"/>
  <c r="U54" i="102" s="1"/>
  <c r="U53" i="102" s="1"/>
  <c r="U52" i="102" s="1"/>
  <c r="U51" i="102" s="1"/>
  <c r="U50" i="102" s="1"/>
  <c r="U49" i="102" s="1"/>
  <c r="U48" i="102" s="1"/>
  <c r="U47" i="102" s="1"/>
  <c r="U46" i="102" s="1"/>
  <c r="U45" i="102" s="1"/>
  <c r="U44" i="102" s="1"/>
  <c r="U43" i="102" s="1"/>
  <c r="U42" i="102" s="1"/>
  <c r="U41" i="102" s="1"/>
  <c r="U40" i="102" s="1"/>
  <c r="U39" i="102" s="1"/>
  <c r="U38" i="102" s="1"/>
  <c r="U37" i="102" s="1"/>
  <c r="U36" i="102" s="1"/>
  <c r="U35" i="102" s="1"/>
  <c r="U34" i="102" s="1"/>
  <c r="U33" i="102" s="1"/>
  <c r="U32" i="102" s="1"/>
  <c r="U31" i="102" s="1"/>
  <c r="U30" i="102" s="1"/>
  <c r="U29" i="102" s="1"/>
  <c r="U28" i="102" s="1"/>
  <c r="U27" i="102" s="1"/>
  <c r="U26" i="102" s="1"/>
  <c r="U25" i="102" s="1"/>
  <c r="U24" i="102" s="1"/>
  <c r="U23" i="102" s="1"/>
  <c r="U22" i="102" s="1"/>
  <c r="U21" i="102" s="1"/>
  <c r="U20" i="102" s="1"/>
  <c r="U19" i="102" s="1"/>
  <c r="U18" i="102" s="1"/>
  <c r="U17" i="102" s="1"/>
  <c r="U16" i="102" s="1"/>
  <c r="U15" i="102" s="1"/>
  <c r="U14" i="102" s="1"/>
  <c r="U13" i="102" s="1"/>
  <c r="U12" i="102" s="1"/>
  <c r="U11" i="102" s="1"/>
  <c r="U10" i="102" s="1"/>
  <c r="U9" i="102" s="1"/>
  <c r="U8" i="102" s="1"/>
  <c r="U7" i="102" s="1"/>
  <c r="U6" i="102" s="1"/>
  <c r="U5" i="102" s="1"/>
  <c r="X5" i="102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U79" i="100" s="1"/>
  <c r="U78" i="100" s="1"/>
  <c r="U77" i="100" s="1"/>
  <c r="U76" i="100" s="1"/>
  <c r="U75" i="100" s="1"/>
  <c r="U74" i="100" s="1"/>
  <c r="U73" i="100" s="1"/>
  <c r="U72" i="100" s="1"/>
  <c r="U71" i="100" s="1"/>
  <c r="U70" i="100" s="1"/>
  <c r="U69" i="100" s="1"/>
  <c r="U68" i="100" s="1"/>
  <c r="U67" i="100" s="1"/>
  <c r="U66" i="100" s="1"/>
  <c r="U65" i="100" s="1"/>
  <c r="U64" i="100" s="1"/>
  <c r="U63" i="100" s="1"/>
  <c r="U62" i="100" s="1"/>
  <c r="U61" i="100" s="1"/>
  <c r="U60" i="100" s="1"/>
  <c r="U59" i="100" s="1"/>
  <c r="U58" i="100" s="1"/>
  <c r="U57" i="100" s="1"/>
  <c r="U56" i="100" s="1"/>
  <c r="U55" i="100" s="1"/>
  <c r="U54" i="100" s="1"/>
  <c r="U53" i="100" s="1"/>
  <c r="U52" i="100" s="1"/>
  <c r="U51" i="100" s="1"/>
  <c r="U50" i="100" s="1"/>
  <c r="U49" i="100" s="1"/>
  <c r="U48" i="100" s="1"/>
  <c r="U47" i="100" s="1"/>
  <c r="U46" i="100" s="1"/>
  <c r="U45" i="100" s="1"/>
  <c r="U44" i="100" s="1"/>
  <c r="U43" i="100" s="1"/>
  <c r="U42" i="100" s="1"/>
  <c r="U41" i="100" s="1"/>
  <c r="U40" i="100" s="1"/>
  <c r="U39" i="100" s="1"/>
  <c r="U38" i="100" s="1"/>
  <c r="U37" i="100" s="1"/>
  <c r="U36" i="100" s="1"/>
  <c r="U35" i="100" s="1"/>
  <c r="U34" i="100" s="1"/>
  <c r="U33" i="100" s="1"/>
  <c r="U32" i="100" s="1"/>
  <c r="U31" i="100" s="1"/>
  <c r="U30" i="100" s="1"/>
  <c r="U29" i="100" s="1"/>
  <c r="U28" i="100" s="1"/>
  <c r="U27" i="100" s="1"/>
  <c r="U26" i="100" s="1"/>
  <c r="U25" i="100" s="1"/>
  <c r="U24" i="100" s="1"/>
  <c r="U23" i="100" s="1"/>
  <c r="U22" i="100" s="1"/>
  <c r="U21" i="100" s="1"/>
  <c r="U20" i="100" s="1"/>
  <c r="U19" i="100" s="1"/>
  <c r="U18" i="100" s="1"/>
  <c r="U17" i="100" s="1"/>
  <c r="U16" i="100" s="1"/>
  <c r="U15" i="100" s="1"/>
  <c r="U14" i="100" s="1"/>
  <c r="U13" i="100" s="1"/>
  <c r="U12" i="100" s="1"/>
  <c r="U11" i="100" s="1"/>
  <c r="U10" i="100" s="1"/>
  <c r="U9" i="100" s="1"/>
  <c r="U8" i="100" s="1"/>
  <c r="U7" i="100" s="1"/>
  <c r="U6" i="100" s="1"/>
  <c r="U5" i="100" s="1"/>
  <c r="X5" i="100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U89" i="99" s="1"/>
  <c r="U88" i="99" s="1"/>
  <c r="U87" i="99" s="1"/>
  <c r="U86" i="99" s="1"/>
  <c r="U85" i="99" s="1"/>
  <c r="U84" i="99" s="1"/>
  <c r="U83" i="99" s="1"/>
  <c r="U82" i="99" s="1"/>
  <c r="U81" i="99" s="1"/>
  <c r="U80" i="99" s="1"/>
  <c r="U79" i="99" s="1"/>
  <c r="U78" i="99" s="1"/>
  <c r="U77" i="99" s="1"/>
  <c r="U76" i="99" s="1"/>
  <c r="U75" i="99" s="1"/>
  <c r="U74" i="99" s="1"/>
  <c r="U73" i="99" s="1"/>
  <c r="U72" i="99" s="1"/>
  <c r="U71" i="99" s="1"/>
  <c r="U70" i="99" s="1"/>
  <c r="U69" i="99" s="1"/>
  <c r="U68" i="99" s="1"/>
  <c r="U67" i="99" s="1"/>
  <c r="U66" i="99" s="1"/>
  <c r="U65" i="99" s="1"/>
  <c r="U64" i="99" s="1"/>
  <c r="U63" i="99" s="1"/>
  <c r="U62" i="99" s="1"/>
  <c r="U61" i="99" s="1"/>
  <c r="U60" i="99" s="1"/>
  <c r="U59" i="99" s="1"/>
  <c r="U58" i="99" s="1"/>
  <c r="U57" i="99" s="1"/>
  <c r="U56" i="99" s="1"/>
  <c r="U55" i="99" s="1"/>
  <c r="U54" i="99" s="1"/>
  <c r="U53" i="99" s="1"/>
  <c r="U52" i="99" s="1"/>
  <c r="U51" i="99" s="1"/>
  <c r="U50" i="99" s="1"/>
  <c r="U49" i="99" s="1"/>
  <c r="U48" i="99" s="1"/>
  <c r="U47" i="99" s="1"/>
  <c r="U46" i="99" s="1"/>
  <c r="U45" i="99" s="1"/>
  <c r="U44" i="99" s="1"/>
  <c r="U43" i="99" s="1"/>
  <c r="U42" i="99" s="1"/>
  <c r="U41" i="99" s="1"/>
  <c r="U40" i="99" s="1"/>
  <c r="U39" i="99" s="1"/>
  <c r="U38" i="99" s="1"/>
  <c r="U37" i="99" s="1"/>
  <c r="U36" i="99" s="1"/>
  <c r="U35" i="99" s="1"/>
  <c r="U34" i="99" s="1"/>
  <c r="U33" i="99" s="1"/>
  <c r="U32" i="99" s="1"/>
  <c r="U31" i="99" s="1"/>
  <c r="U30" i="99" s="1"/>
  <c r="U29" i="99" s="1"/>
  <c r="U28" i="99" s="1"/>
  <c r="U27" i="99" s="1"/>
  <c r="U26" i="99" s="1"/>
  <c r="U25" i="99" s="1"/>
  <c r="U24" i="99" s="1"/>
  <c r="U23" i="99" s="1"/>
  <c r="U22" i="99" s="1"/>
  <c r="U21" i="99" s="1"/>
  <c r="U20" i="99" s="1"/>
  <c r="U19" i="99" s="1"/>
  <c r="U18" i="99" s="1"/>
  <c r="U17" i="99" s="1"/>
  <c r="U16" i="99" s="1"/>
  <c r="U15" i="99" s="1"/>
  <c r="U14" i="99" s="1"/>
  <c r="U13" i="99" s="1"/>
  <c r="U12" i="99" s="1"/>
  <c r="U11" i="99" s="1"/>
  <c r="U10" i="99" s="1"/>
  <c r="U9" i="99" s="1"/>
  <c r="U8" i="99" s="1"/>
  <c r="U7" i="99" s="1"/>
  <c r="U6" i="99" s="1"/>
  <c r="U5" i="99" s="1"/>
  <c r="X5" i="99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U98" i="98" s="1"/>
  <c r="U97" i="98" s="1"/>
  <c r="U96" i="98" s="1"/>
  <c r="U95" i="98" s="1"/>
  <c r="U94" i="98" s="1"/>
  <c r="U93" i="98" s="1"/>
  <c r="U92" i="98" s="1"/>
  <c r="U91" i="98" s="1"/>
  <c r="U90" i="98" s="1"/>
  <c r="U89" i="98" s="1"/>
  <c r="U88" i="98" s="1"/>
  <c r="U87" i="98" s="1"/>
  <c r="U86" i="98" s="1"/>
  <c r="U85" i="98" s="1"/>
  <c r="U84" i="98" s="1"/>
  <c r="U83" i="98" s="1"/>
  <c r="U82" i="98" s="1"/>
  <c r="U81" i="98" s="1"/>
  <c r="U80" i="98" s="1"/>
  <c r="U79" i="98" s="1"/>
  <c r="U78" i="98" s="1"/>
  <c r="U77" i="98" s="1"/>
  <c r="U76" i="98" s="1"/>
  <c r="U75" i="98" s="1"/>
  <c r="U74" i="98" s="1"/>
  <c r="U73" i="98" s="1"/>
  <c r="U72" i="98" s="1"/>
  <c r="U71" i="98" s="1"/>
  <c r="U70" i="98" s="1"/>
  <c r="U69" i="98" s="1"/>
  <c r="U68" i="98" s="1"/>
  <c r="U67" i="98" s="1"/>
  <c r="U66" i="98" s="1"/>
  <c r="U65" i="98" s="1"/>
  <c r="U64" i="98" s="1"/>
  <c r="U63" i="98" s="1"/>
  <c r="U62" i="98" s="1"/>
  <c r="U61" i="98" s="1"/>
  <c r="U60" i="98" s="1"/>
  <c r="U59" i="98" s="1"/>
  <c r="U58" i="98" s="1"/>
  <c r="U57" i="98" s="1"/>
  <c r="U56" i="98" s="1"/>
  <c r="U55" i="98" s="1"/>
  <c r="U54" i="98" s="1"/>
  <c r="U53" i="98" s="1"/>
  <c r="U52" i="98" s="1"/>
  <c r="U51" i="98" s="1"/>
  <c r="U50" i="98" s="1"/>
  <c r="U49" i="98" s="1"/>
  <c r="U48" i="98" s="1"/>
  <c r="U47" i="98" s="1"/>
  <c r="U46" i="98" s="1"/>
  <c r="U45" i="98" s="1"/>
  <c r="U44" i="98" s="1"/>
  <c r="U43" i="98" s="1"/>
  <c r="U42" i="98" s="1"/>
  <c r="U41" i="98" s="1"/>
  <c r="U40" i="98" s="1"/>
  <c r="U39" i="98" s="1"/>
  <c r="U38" i="98" s="1"/>
  <c r="U37" i="98" s="1"/>
  <c r="U36" i="98" s="1"/>
  <c r="U35" i="98" s="1"/>
  <c r="U34" i="98" s="1"/>
  <c r="U33" i="98" s="1"/>
  <c r="U32" i="98" s="1"/>
  <c r="U31" i="98" s="1"/>
  <c r="U30" i="98" s="1"/>
  <c r="U29" i="98" s="1"/>
  <c r="U28" i="98" s="1"/>
  <c r="U27" i="98" s="1"/>
  <c r="U26" i="98" s="1"/>
  <c r="U25" i="98" s="1"/>
  <c r="U24" i="98" s="1"/>
  <c r="U23" i="98" s="1"/>
  <c r="U22" i="98" s="1"/>
  <c r="U21" i="98" s="1"/>
  <c r="U20" i="98" s="1"/>
  <c r="U19" i="98" s="1"/>
  <c r="U18" i="98" s="1"/>
  <c r="U17" i="98" s="1"/>
  <c r="U16" i="98" s="1"/>
  <c r="U15" i="98" s="1"/>
  <c r="U14" i="98" s="1"/>
  <c r="U13" i="98" s="1"/>
  <c r="U12" i="98" s="1"/>
  <c r="U11" i="98" s="1"/>
  <c r="U10" i="98" s="1"/>
  <c r="U9" i="98" s="1"/>
  <c r="U8" i="98" s="1"/>
  <c r="U7" i="98" s="1"/>
  <c r="U6" i="98" s="1"/>
  <c r="U5" i="98" s="1"/>
  <c r="X5" i="98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U79" i="96" s="1"/>
  <c r="U78" i="96" s="1"/>
  <c r="U77" i="96" s="1"/>
  <c r="U76" i="96" s="1"/>
  <c r="U75" i="96" s="1"/>
  <c r="U74" i="96" s="1"/>
  <c r="U73" i="96" s="1"/>
  <c r="U72" i="96" s="1"/>
  <c r="U71" i="96" s="1"/>
  <c r="U70" i="96" s="1"/>
  <c r="U69" i="96" s="1"/>
  <c r="U68" i="96" s="1"/>
  <c r="U67" i="96" s="1"/>
  <c r="U66" i="96" s="1"/>
  <c r="U65" i="96" s="1"/>
  <c r="U64" i="96" s="1"/>
  <c r="U63" i="96" s="1"/>
  <c r="U62" i="96" s="1"/>
  <c r="U61" i="96" s="1"/>
  <c r="U60" i="96" s="1"/>
  <c r="U59" i="96" s="1"/>
  <c r="U58" i="96" s="1"/>
  <c r="U57" i="96" s="1"/>
  <c r="U56" i="96" s="1"/>
  <c r="U55" i="96" s="1"/>
  <c r="U54" i="96" s="1"/>
  <c r="U53" i="96" s="1"/>
  <c r="U52" i="96" s="1"/>
  <c r="U51" i="96" s="1"/>
  <c r="U50" i="96" s="1"/>
  <c r="U49" i="96" s="1"/>
  <c r="U48" i="96" s="1"/>
  <c r="U47" i="96" s="1"/>
  <c r="U46" i="96" s="1"/>
  <c r="U45" i="96" s="1"/>
  <c r="U44" i="96" s="1"/>
  <c r="U43" i="96" s="1"/>
  <c r="U42" i="96" s="1"/>
  <c r="U41" i="96" s="1"/>
  <c r="U40" i="96" s="1"/>
  <c r="U39" i="96" s="1"/>
  <c r="U38" i="96" s="1"/>
  <c r="U37" i="96" s="1"/>
  <c r="U36" i="96" s="1"/>
  <c r="U35" i="96" s="1"/>
  <c r="U34" i="96" s="1"/>
  <c r="U33" i="96" s="1"/>
  <c r="U32" i="96" s="1"/>
  <c r="U31" i="96" s="1"/>
  <c r="U30" i="96" s="1"/>
  <c r="U29" i="96" s="1"/>
  <c r="U28" i="96" s="1"/>
  <c r="U27" i="96" s="1"/>
  <c r="U26" i="96" s="1"/>
  <c r="U25" i="96" s="1"/>
  <c r="U24" i="96" s="1"/>
  <c r="U23" i="96" s="1"/>
  <c r="U22" i="96" s="1"/>
  <c r="U21" i="96" s="1"/>
  <c r="U20" i="96" s="1"/>
  <c r="U19" i="96" s="1"/>
  <c r="U18" i="96" s="1"/>
  <c r="U17" i="96" s="1"/>
  <c r="U16" i="96" s="1"/>
  <c r="U15" i="96" s="1"/>
  <c r="U14" i="96" s="1"/>
  <c r="U13" i="96" s="1"/>
  <c r="U12" i="96" s="1"/>
  <c r="U11" i="96" s="1"/>
  <c r="U10" i="96" s="1"/>
  <c r="U9" i="96" s="1"/>
  <c r="U8" i="96" s="1"/>
  <c r="U7" i="96" s="1"/>
  <c r="U6" i="96" s="1"/>
  <c r="U5" i="96" s="1"/>
  <c r="X5" i="96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U89" i="95" s="1"/>
  <c r="U88" i="95" s="1"/>
  <c r="U87" i="95" s="1"/>
  <c r="U86" i="95" s="1"/>
  <c r="U85" i="95" s="1"/>
  <c r="U84" i="95" s="1"/>
  <c r="U83" i="95" s="1"/>
  <c r="U82" i="95" s="1"/>
  <c r="U81" i="95" s="1"/>
  <c r="U80" i="95" s="1"/>
  <c r="U79" i="95" s="1"/>
  <c r="U78" i="95" s="1"/>
  <c r="U77" i="95" s="1"/>
  <c r="U76" i="95" s="1"/>
  <c r="U75" i="95" s="1"/>
  <c r="U74" i="95" s="1"/>
  <c r="U73" i="95" s="1"/>
  <c r="U72" i="95" s="1"/>
  <c r="U71" i="95" s="1"/>
  <c r="U70" i="95" s="1"/>
  <c r="U69" i="95" s="1"/>
  <c r="U68" i="95" s="1"/>
  <c r="U67" i="95" s="1"/>
  <c r="U66" i="95" s="1"/>
  <c r="U65" i="95" s="1"/>
  <c r="U64" i="95" s="1"/>
  <c r="U63" i="95" s="1"/>
  <c r="U62" i="95" s="1"/>
  <c r="U61" i="95" s="1"/>
  <c r="U60" i="95" s="1"/>
  <c r="U59" i="95" s="1"/>
  <c r="U58" i="95" s="1"/>
  <c r="U57" i="95" s="1"/>
  <c r="U56" i="95" s="1"/>
  <c r="U55" i="95" s="1"/>
  <c r="U54" i="95" s="1"/>
  <c r="U53" i="95" s="1"/>
  <c r="U52" i="95" s="1"/>
  <c r="U51" i="95" s="1"/>
  <c r="U50" i="95" s="1"/>
  <c r="U49" i="95" s="1"/>
  <c r="U48" i="95" s="1"/>
  <c r="U47" i="95" s="1"/>
  <c r="U46" i="95" s="1"/>
  <c r="U45" i="95" s="1"/>
  <c r="U44" i="95" s="1"/>
  <c r="U43" i="95" s="1"/>
  <c r="U42" i="95" s="1"/>
  <c r="U41" i="95" s="1"/>
  <c r="U40" i="95" s="1"/>
  <c r="U39" i="95" s="1"/>
  <c r="U38" i="95" s="1"/>
  <c r="U37" i="95" s="1"/>
  <c r="U36" i="95" s="1"/>
  <c r="U35" i="95" s="1"/>
  <c r="U34" i="95" s="1"/>
  <c r="U33" i="95" s="1"/>
  <c r="U32" i="95" s="1"/>
  <c r="U31" i="95" s="1"/>
  <c r="U30" i="95" s="1"/>
  <c r="U29" i="95" s="1"/>
  <c r="U28" i="95" s="1"/>
  <c r="U27" i="95" s="1"/>
  <c r="U26" i="95" s="1"/>
  <c r="U25" i="95" s="1"/>
  <c r="U24" i="95" s="1"/>
  <c r="U23" i="95" s="1"/>
  <c r="U22" i="95" s="1"/>
  <c r="U21" i="95" s="1"/>
  <c r="U20" i="95" s="1"/>
  <c r="U19" i="95" s="1"/>
  <c r="U18" i="95" s="1"/>
  <c r="U17" i="95" s="1"/>
  <c r="U16" i="95" s="1"/>
  <c r="U15" i="95" s="1"/>
  <c r="U14" i="95" s="1"/>
  <c r="U13" i="95" s="1"/>
  <c r="U12" i="95" s="1"/>
  <c r="U11" i="95" s="1"/>
  <c r="U10" i="95" s="1"/>
  <c r="U9" i="95" s="1"/>
  <c r="U8" i="95" s="1"/>
  <c r="U7" i="95" s="1"/>
  <c r="U6" i="95" s="1"/>
  <c r="U5" i="95" s="1"/>
  <c r="X5" i="95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U98" i="94" s="1"/>
  <c r="U97" i="94" s="1"/>
  <c r="U96" i="94" s="1"/>
  <c r="U95" i="94" s="1"/>
  <c r="U94" i="94" s="1"/>
  <c r="U93" i="94" s="1"/>
  <c r="U92" i="94" s="1"/>
  <c r="U91" i="94" s="1"/>
  <c r="U90" i="94" s="1"/>
  <c r="U89" i="94" s="1"/>
  <c r="U88" i="94" s="1"/>
  <c r="U87" i="94" s="1"/>
  <c r="U86" i="94" s="1"/>
  <c r="U85" i="94" s="1"/>
  <c r="U84" i="94" s="1"/>
  <c r="U83" i="94" s="1"/>
  <c r="U82" i="94" s="1"/>
  <c r="U81" i="94" s="1"/>
  <c r="U80" i="94" s="1"/>
  <c r="U79" i="94" s="1"/>
  <c r="U78" i="94" s="1"/>
  <c r="U77" i="94" s="1"/>
  <c r="U76" i="94" s="1"/>
  <c r="U75" i="94" s="1"/>
  <c r="U74" i="94" s="1"/>
  <c r="U73" i="94" s="1"/>
  <c r="U72" i="94" s="1"/>
  <c r="U71" i="94" s="1"/>
  <c r="U70" i="94" s="1"/>
  <c r="U69" i="94" s="1"/>
  <c r="U68" i="94" s="1"/>
  <c r="U67" i="94" s="1"/>
  <c r="U66" i="94" s="1"/>
  <c r="U65" i="94" s="1"/>
  <c r="U64" i="94" s="1"/>
  <c r="U63" i="94" s="1"/>
  <c r="U62" i="94" s="1"/>
  <c r="U61" i="94" s="1"/>
  <c r="U60" i="94" s="1"/>
  <c r="U59" i="94" s="1"/>
  <c r="U58" i="94" s="1"/>
  <c r="U57" i="94" s="1"/>
  <c r="U56" i="94" s="1"/>
  <c r="U55" i="94" s="1"/>
  <c r="U54" i="94" s="1"/>
  <c r="U53" i="94" s="1"/>
  <c r="U52" i="94" s="1"/>
  <c r="U51" i="94" s="1"/>
  <c r="U50" i="94" s="1"/>
  <c r="U49" i="94" s="1"/>
  <c r="U48" i="94" s="1"/>
  <c r="U47" i="94" s="1"/>
  <c r="U46" i="94" s="1"/>
  <c r="U45" i="94" s="1"/>
  <c r="U44" i="94" s="1"/>
  <c r="U43" i="94" s="1"/>
  <c r="U42" i="94" s="1"/>
  <c r="U41" i="94" s="1"/>
  <c r="U40" i="94" s="1"/>
  <c r="U39" i="94" s="1"/>
  <c r="U38" i="94" s="1"/>
  <c r="U37" i="94" s="1"/>
  <c r="U36" i="94" s="1"/>
  <c r="U35" i="94" s="1"/>
  <c r="U34" i="94" s="1"/>
  <c r="U33" i="94" s="1"/>
  <c r="U32" i="94" s="1"/>
  <c r="U31" i="94" s="1"/>
  <c r="U30" i="94" s="1"/>
  <c r="U29" i="94" s="1"/>
  <c r="U28" i="94" s="1"/>
  <c r="U27" i="94" s="1"/>
  <c r="U26" i="94" s="1"/>
  <c r="U25" i="94" s="1"/>
  <c r="U24" i="94" s="1"/>
  <c r="U23" i="94" s="1"/>
  <c r="U22" i="94" s="1"/>
  <c r="U21" i="94" s="1"/>
  <c r="U20" i="94" s="1"/>
  <c r="U19" i="94" s="1"/>
  <c r="U18" i="94" s="1"/>
  <c r="U17" i="94" s="1"/>
  <c r="U16" i="94" s="1"/>
  <c r="U15" i="94" s="1"/>
  <c r="U14" i="94" s="1"/>
  <c r="U13" i="94" s="1"/>
  <c r="U12" i="94" s="1"/>
  <c r="U11" i="94" s="1"/>
  <c r="U10" i="94" s="1"/>
  <c r="U9" i="94" s="1"/>
  <c r="U8" i="94" s="1"/>
  <c r="U7" i="94" s="1"/>
  <c r="U6" i="94" s="1"/>
  <c r="U5" i="94" s="1"/>
  <c r="X5" i="94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U79" i="92" s="1"/>
  <c r="U78" i="92" s="1"/>
  <c r="U77" i="92" s="1"/>
  <c r="U76" i="92" s="1"/>
  <c r="U75" i="92" s="1"/>
  <c r="U74" i="92" s="1"/>
  <c r="U73" i="92" s="1"/>
  <c r="U72" i="92" s="1"/>
  <c r="U71" i="92" s="1"/>
  <c r="U70" i="92" s="1"/>
  <c r="U69" i="92" s="1"/>
  <c r="U68" i="92" s="1"/>
  <c r="U67" i="92" s="1"/>
  <c r="U66" i="92" s="1"/>
  <c r="U65" i="92" s="1"/>
  <c r="U64" i="92" s="1"/>
  <c r="U63" i="92" s="1"/>
  <c r="U62" i="92" s="1"/>
  <c r="U61" i="92" s="1"/>
  <c r="U60" i="92" s="1"/>
  <c r="U59" i="92" s="1"/>
  <c r="U58" i="92" s="1"/>
  <c r="U57" i="92" s="1"/>
  <c r="U56" i="92" s="1"/>
  <c r="U55" i="92" s="1"/>
  <c r="U54" i="92" s="1"/>
  <c r="U53" i="92" s="1"/>
  <c r="U52" i="92" s="1"/>
  <c r="U51" i="92" s="1"/>
  <c r="U50" i="92" s="1"/>
  <c r="U49" i="92" s="1"/>
  <c r="U48" i="92" s="1"/>
  <c r="U47" i="92" s="1"/>
  <c r="U46" i="92" s="1"/>
  <c r="U45" i="92" s="1"/>
  <c r="U44" i="92" s="1"/>
  <c r="U43" i="92" s="1"/>
  <c r="U42" i="92" s="1"/>
  <c r="U41" i="92" s="1"/>
  <c r="U40" i="92" s="1"/>
  <c r="U39" i="92" s="1"/>
  <c r="U38" i="92" s="1"/>
  <c r="U37" i="92" s="1"/>
  <c r="U36" i="92" s="1"/>
  <c r="U35" i="92" s="1"/>
  <c r="U34" i="92" s="1"/>
  <c r="U33" i="92" s="1"/>
  <c r="U32" i="92" s="1"/>
  <c r="U31" i="92" s="1"/>
  <c r="U30" i="92" s="1"/>
  <c r="U29" i="92" s="1"/>
  <c r="U28" i="92" s="1"/>
  <c r="U27" i="92" s="1"/>
  <c r="U26" i="92" s="1"/>
  <c r="U25" i="92" s="1"/>
  <c r="U24" i="92" s="1"/>
  <c r="U23" i="92" s="1"/>
  <c r="U22" i="92" s="1"/>
  <c r="U21" i="92" s="1"/>
  <c r="U20" i="92" s="1"/>
  <c r="U19" i="92" s="1"/>
  <c r="U18" i="92" s="1"/>
  <c r="U17" i="92" s="1"/>
  <c r="U16" i="92" s="1"/>
  <c r="U15" i="92" s="1"/>
  <c r="U14" i="92" s="1"/>
  <c r="U13" i="92" s="1"/>
  <c r="U12" i="92" s="1"/>
  <c r="U11" i="92" s="1"/>
  <c r="U10" i="92" s="1"/>
  <c r="U9" i="92" s="1"/>
  <c r="U8" i="92" s="1"/>
  <c r="U7" i="92" s="1"/>
  <c r="U6" i="92" s="1"/>
  <c r="U5" i="92" s="1"/>
  <c r="X5" i="92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U89" i="91" s="1"/>
  <c r="U88" i="91" s="1"/>
  <c r="U87" i="91" s="1"/>
  <c r="U86" i="91" s="1"/>
  <c r="U85" i="91" s="1"/>
  <c r="U84" i="91" s="1"/>
  <c r="U83" i="91" s="1"/>
  <c r="U82" i="91" s="1"/>
  <c r="U81" i="91" s="1"/>
  <c r="U80" i="91" s="1"/>
  <c r="U79" i="91" s="1"/>
  <c r="U78" i="91" s="1"/>
  <c r="U77" i="91" s="1"/>
  <c r="U76" i="91" s="1"/>
  <c r="U75" i="91" s="1"/>
  <c r="U74" i="91" s="1"/>
  <c r="U73" i="91" s="1"/>
  <c r="U72" i="91" s="1"/>
  <c r="U71" i="91" s="1"/>
  <c r="U70" i="91" s="1"/>
  <c r="U69" i="91" s="1"/>
  <c r="U68" i="91" s="1"/>
  <c r="U67" i="91" s="1"/>
  <c r="U66" i="91" s="1"/>
  <c r="U65" i="91" s="1"/>
  <c r="U64" i="91" s="1"/>
  <c r="U63" i="91" s="1"/>
  <c r="U62" i="91" s="1"/>
  <c r="U61" i="91" s="1"/>
  <c r="U60" i="91" s="1"/>
  <c r="U59" i="91" s="1"/>
  <c r="U58" i="91" s="1"/>
  <c r="U57" i="91" s="1"/>
  <c r="U56" i="91" s="1"/>
  <c r="U55" i="91" s="1"/>
  <c r="U54" i="91" s="1"/>
  <c r="U53" i="91" s="1"/>
  <c r="U52" i="91" s="1"/>
  <c r="U51" i="91" s="1"/>
  <c r="U50" i="91" s="1"/>
  <c r="U49" i="91" s="1"/>
  <c r="U48" i="91" s="1"/>
  <c r="U47" i="91" s="1"/>
  <c r="U46" i="91" s="1"/>
  <c r="U45" i="91" s="1"/>
  <c r="U44" i="91" s="1"/>
  <c r="U43" i="91" s="1"/>
  <c r="U42" i="91" s="1"/>
  <c r="U41" i="91" s="1"/>
  <c r="U40" i="91" s="1"/>
  <c r="U39" i="91" s="1"/>
  <c r="U38" i="91" s="1"/>
  <c r="U37" i="91" s="1"/>
  <c r="U36" i="91" s="1"/>
  <c r="U35" i="91" s="1"/>
  <c r="U34" i="91" s="1"/>
  <c r="U33" i="91" s="1"/>
  <c r="U32" i="91" s="1"/>
  <c r="U31" i="91" s="1"/>
  <c r="U30" i="91" s="1"/>
  <c r="U29" i="91" s="1"/>
  <c r="U28" i="91" s="1"/>
  <c r="U27" i="91" s="1"/>
  <c r="U26" i="91" s="1"/>
  <c r="U25" i="91" s="1"/>
  <c r="U24" i="91" s="1"/>
  <c r="U23" i="91" s="1"/>
  <c r="U22" i="91" s="1"/>
  <c r="U21" i="91" s="1"/>
  <c r="U20" i="91" s="1"/>
  <c r="U19" i="91" s="1"/>
  <c r="U18" i="91" s="1"/>
  <c r="U17" i="91" s="1"/>
  <c r="U16" i="91" s="1"/>
  <c r="U15" i="91" s="1"/>
  <c r="U14" i="91" s="1"/>
  <c r="U13" i="91" s="1"/>
  <c r="U12" i="91" s="1"/>
  <c r="U11" i="91" s="1"/>
  <c r="U10" i="91" s="1"/>
  <c r="U9" i="91" s="1"/>
  <c r="U8" i="91" s="1"/>
  <c r="U7" i="91" s="1"/>
  <c r="U6" i="91" s="1"/>
  <c r="U5" i="91" s="1"/>
  <c r="X5" i="91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U98" i="90" s="1"/>
  <c r="U97" i="90" s="1"/>
  <c r="U96" i="90" s="1"/>
  <c r="U95" i="90" s="1"/>
  <c r="U94" i="90" s="1"/>
  <c r="U93" i="90" s="1"/>
  <c r="U92" i="90" s="1"/>
  <c r="U91" i="90" s="1"/>
  <c r="U90" i="90" s="1"/>
  <c r="U89" i="90" s="1"/>
  <c r="U88" i="90" s="1"/>
  <c r="U87" i="90" s="1"/>
  <c r="U86" i="90" s="1"/>
  <c r="U85" i="90" s="1"/>
  <c r="U84" i="90" s="1"/>
  <c r="U83" i="90" s="1"/>
  <c r="U82" i="90" s="1"/>
  <c r="U81" i="90" s="1"/>
  <c r="U80" i="90" s="1"/>
  <c r="U79" i="90" s="1"/>
  <c r="U78" i="90" s="1"/>
  <c r="U77" i="90" s="1"/>
  <c r="U76" i="90" s="1"/>
  <c r="U75" i="90" s="1"/>
  <c r="U74" i="90" s="1"/>
  <c r="U73" i="90" s="1"/>
  <c r="U72" i="90" s="1"/>
  <c r="U71" i="90" s="1"/>
  <c r="U70" i="90" s="1"/>
  <c r="U69" i="90" s="1"/>
  <c r="U68" i="90" s="1"/>
  <c r="U67" i="90" s="1"/>
  <c r="U66" i="90" s="1"/>
  <c r="U65" i="90" s="1"/>
  <c r="U64" i="90" s="1"/>
  <c r="U63" i="90" s="1"/>
  <c r="U62" i="90" s="1"/>
  <c r="U61" i="90" s="1"/>
  <c r="U60" i="90" s="1"/>
  <c r="U59" i="90" s="1"/>
  <c r="U58" i="90" s="1"/>
  <c r="U57" i="90" s="1"/>
  <c r="U56" i="90" s="1"/>
  <c r="U55" i="90" s="1"/>
  <c r="U54" i="90" s="1"/>
  <c r="U53" i="90" s="1"/>
  <c r="U52" i="90" s="1"/>
  <c r="U51" i="90" s="1"/>
  <c r="U50" i="90" s="1"/>
  <c r="U49" i="90" s="1"/>
  <c r="U48" i="90" s="1"/>
  <c r="U47" i="90" s="1"/>
  <c r="U46" i="90" s="1"/>
  <c r="U45" i="90" s="1"/>
  <c r="U44" i="90" s="1"/>
  <c r="U43" i="90" s="1"/>
  <c r="U42" i="90" s="1"/>
  <c r="U41" i="90" s="1"/>
  <c r="U40" i="90" s="1"/>
  <c r="U39" i="90" s="1"/>
  <c r="U38" i="90" s="1"/>
  <c r="U37" i="90" s="1"/>
  <c r="U36" i="90" s="1"/>
  <c r="U35" i="90" s="1"/>
  <c r="U34" i="90" s="1"/>
  <c r="U33" i="90" s="1"/>
  <c r="U32" i="90" s="1"/>
  <c r="U31" i="90" s="1"/>
  <c r="U30" i="90" s="1"/>
  <c r="U29" i="90" s="1"/>
  <c r="U28" i="90" s="1"/>
  <c r="U27" i="90" s="1"/>
  <c r="U26" i="90" s="1"/>
  <c r="U25" i="90" s="1"/>
  <c r="U24" i="90" s="1"/>
  <c r="U23" i="90" s="1"/>
  <c r="U22" i="90" s="1"/>
  <c r="U21" i="90" s="1"/>
  <c r="U20" i="90" s="1"/>
  <c r="U19" i="90" s="1"/>
  <c r="U18" i="90" s="1"/>
  <c r="U17" i="90" s="1"/>
  <c r="U16" i="90" s="1"/>
  <c r="U15" i="90" s="1"/>
  <c r="U14" i="90" s="1"/>
  <c r="U13" i="90" s="1"/>
  <c r="U12" i="90" s="1"/>
  <c r="U11" i="90" s="1"/>
  <c r="U10" i="90" s="1"/>
  <c r="U9" i="90" s="1"/>
  <c r="U8" i="90" s="1"/>
  <c r="U7" i="90" s="1"/>
  <c r="U6" i="90" s="1"/>
  <c r="U5" i="90" s="1"/>
  <c r="X5" i="90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U79" i="88" s="1"/>
  <c r="U78" i="88" s="1"/>
  <c r="U77" i="88" s="1"/>
  <c r="U76" i="88" s="1"/>
  <c r="U75" i="88" s="1"/>
  <c r="U74" i="88" s="1"/>
  <c r="U73" i="88" s="1"/>
  <c r="U72" i="88" s="1"/>
  <c r="U71" i="88" s="1"/>
  <c r="U70" i="88" s="1"/>
  <c r="U69" i="88" s="1"/>
  <c r="U68" i="88" s="1"/>
  <c r="U67" i="88" s="1"/>
  <c r="U66" i="88" s="1"/>
  <c r="U65" i="88" s="1"/>
  <c r="U64" i="88" s="1"/>
  <c r="U63" i="88" s="1"/>
  <c r="U62" i="88" s="1"/>
  <c r="U61" i="88" s="1"/>
  <c r="U60" i="88" s="1"/>
  <c r="U59" i="88" s="1"/>
  <c r="U58" i="88" s="1"/>
  <c r="U57" i="88" s="1"/>
  <c r="U56" i="88" s="1"/>
  <c r="U55" i="88" s="1"/>
  <c r="U54" i="88" s="1"/>
  <c r="U53" i="88" s="1"/>
  <c r="U52" i="88" s="1"/>
  <c r="U51" i="88" s="1"/>
  <c r="U50" i="88" s="1"/>
  <c r="U49" i="88" s="1"/>
  <c r="U48" i="88" s="1"/>
  <c r="U47" i="88" s="1"/>
  <c r="U46" i="88" s="1"/>
  <c r="U45" i="88" s="1"/>
  <c r="U44" i="88" s="1"/>
  <c r="U43" i="88" s="1"/>
  <c r="U42" i="88" s="1"/>
  <c r="U41" i="88" s="1"/>
  <c r="U40" i="88" s="1"/>
  <c r="U39" i="88" s="1"/>
  <c r="U38" i="88" s="1"/>
  <c r="U37" i="88" s="1"/>
  <c r="U36" i="88" s="1"/>
  <c r="U35" i="88" s="1"/>
  <c r="U34" i="88" s="1"/>
  <c r="U33" i="88" s="1"/>
  <c r="U32" i="88" s="1"/>
  <c r="U31" i="88" s="1"/>
  <c r="U30" i="88" s="1"/>
  <c r="U29" i="88" s="1"/>
  <c r="U28" i="88" s="1"/>
  <c r="U27" i="88" s="1"/>
  <c r="U26" i="88" s="1"/>
  <c r="U25" i="88" s="1"/>
  <c r="U24" i="88" s="1"/>
  <c r="U23" i="88" s="1"/>
  <c r="U22" i="88" s="1"/>
  <c r="U21" i="88" s="1"/>
  <c r="U20" i="88" s="1"/>
  <c r="U19" i="88" s="1"/>
  <c r="U18" i="88" s="1"/>
  <c r="U17" i="88" s="1"/>
  <c r="U16" i="88" s="1"/>
  <c r="U15" i="88" s="1"/>
  <c r="U14" i="88" s="1"/>
  <c r="U13" i="88" s="1"/>
  <c r="U12" i="88" s="1"/>
  <c r="U11" i="88" s="1"/>
  <c r="U10" i="88" s="1"/>
  <c r="U9" i="88" s="1"/>
  <c r="U8" i="88" s="1"/>
  <c r="U7" i="88" s="1"/>
  <c r="U6" i="88" s="1"/>
  <c r="U5" i="88" s="1"/>
  <c r="X5" i="88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U89" i="87" s="1"/>
  <c r="U88" i="87" s="1"/>
  <c r="U87" i="87" s="1"/>
  <c r="U86" i="87" s="1"/>
  <c r="U85" i="87" s="1"/>
  <c r="U84" i="87" s="1"/>
  <c r="U83" i="87" s="1"/>
  <c r="U82" i="87" s="1"/>
  <c r="U81" i="87" s="1"/>
  <c r="U80" i="87" s="1"/>
  <c r="U79" i="87" s="1"/>
  <c r="U78" i="87" s="1"/>
  <c r="U77" i="87" s="1"/>
  <c r="U76" i="87" s="1"/>
  <c r="U75" i="87" s="1"/>
  <c r="U74" i="87" s="1"/>
  <c r="U73" i="87" s="1"/>
  <c r="U72" i="87" s="1"/>
  <c r="U71" i="87" s="1"/>
  <c r="U70" i="87" s="1"/>
  <c r="U69" i="87" s="1"/>
  <c r="U68" i="87" s="1"/>
  <c r="U67" i="87" s="1"/>
  <c r="U66" i="87" s="1"/>
  <c r="U65" i="87" s="1"/>
  <c r="U64" i="87" s="1"/>
  <c r="U63" i="87" s="1"/>
  <c r="U62" i="87" s="1"/>
  <c r="U61" i="87" s="1"/>
  <c r="U60" i="87" s="1"/>
  <c r="U59" i="87" s="1"/>
  <c r="U58" i="87" s="1"/>
  <c r="U57" i="87" s="1"/>
  <c r="U56" i="87" s="1"/>
  <c r="U55" i="87" s="1"/>
  <c r="U54" i="87" s="1"/>
  <c r="U53" i="87" s="1"/>
  <c r="U52" i="87" s="1"/>
  <c r="U51" i="87" s="1"/>
  <c r="U50" i="87" s="1"/>
  <c r="U49" i="87" s="1"/>
  <c r="U48" i="87" s="1"/>
  <c r="U47" i="87" s="1"/>
  <c r="U46" i="87" s="1"/>
  <c r="U45" i="87" s="1"/>
  <c r="U44" i="87" s="1"/>
  <c r="U43" i="87" s="1"/>
  <c r="U42" i="87" s="1"/>
  <c r="U41" i="87" s="1"/>
  <c r="U40" i="87" s="1"/>
  <c r="U39" i="87" s="1"/>
  <c r="U38" i="87" s="1"/>
  <c r="U37" i="87" s="1"/>
  <c r="U36" i="87" s="1"/>
  <c r="U35" i="87" s="1"/>
  <c r="U34" i="87" s="1"/>
  <c r="U33" i="87" s="1"/>
  <c r="U32" i="87" s="1"/>
  <c r="U31" i="87" s="1"/>
  <c r="U30" i="87" s="1"/>
  <c r="U29" i="87" s="1"/>
  <c r="U28" i="87" s="1"/>
  <c r="U27" i="87" s="1"/>
  <c r="U26" i="87" s="1"/>
  <c r="U25" i="87" s="1"/>
  <c r="U24" i="87" s="1"/>
  <c r="U23" i="87" s="1"/>
  <c r="U22" i="87" s="1"/>
  <c r="U21" i="87" s="1"/>
  <c r="U20" i="87" s="1"/>
  <c r="U19" i="87" s="1"/>
  <c r="U18" i="87" s="1"/>
  <c r="U17" i="87" s="1"/>
  <c r="U16" i="87" s="1"/>
  <c r="U15" i="87" s="1"/>
  <c r="U14" i="87" s="1"/>
  <c r="U13" i="87" s="1"/>
  <c r="U12" i="87" s="1"/>
  <c r="U11" i="87" s="1"/>
  <c r="U10" i="87" s="1"/>
  <c r="U9" i="87" s="1"/>
  <c r="U8" i="87" s="1"/>
  <c r="U7" i="87" s="1"/>
  <c r="U6" i="87" s="1"/>
  <c r="U5" i="87" s="1"/>
  <c r="X5" i="87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U98" i="85" s="1"/>
  <c r="U97" i="85" s="1"/>
  <c r="U96" i="85" s="1"/>
  <c r="U95" i="85" s="1"/>
  <c r="U94" i="85" s="1"/>
  <c r="U93" i="85" s="1"/>
  <c r="U92" i="85" s="1"/>
  <c r="U91" i="85" s="1"/>
  <c r="U90" i="85" s="1"/>
  <c r="U89" i="85" s="1"/>
  <c r="U88" i="85" s="1"/>
  <c r="U87" i="85" s="1"/>
  <c r="U86" i="85" s="1"/>
  <c r="U85" i="85" s="1"/>
  <c r="U84" i="85" s="1"/>
  <c r="U83" i="85" s="1"/>
  <c r="U82" i="85" s="1"/>
  <c r="U81" i="85" s="1"/>
  <c r="U80" i="85" s="1"/>
  <c r="U79" i="85" s="1"/>
  <c r="U78" i="85" s="1"/>
  <c r="U77" i="85" s="1"/>
  <c r="U76" i="85" s="1"/>
  <c r="U75" i="85" s="1"/>
  <c r="U74" i="85" s="1"/>
  <c r="U73" i="85" s="1"/>
  <c r="U72" i="85" s="1"/>
  <c r="U71" i="85" s="1"/>
  <c r="U70" i="85" s="1"/>
  <c r="U69" i="85" s="1"/>
  <c r="U68" i="85" s="1"/>
  <c r="U67" i="85" s="1"/>
  <c r="U66" i="85" s="1"/>
  <c r="U65" i="85" s="1"/>
  <c r="U64" i="85" s="1"/>
  <c r="U63" i="85" s="1"/>
  <c r="U62" i="85" s="1"/>
  <c r="U61" i="85" s="1"/>
  <c r="U60" i="85" s="1"/>
  <c r="U59" i="85" s="1"/>
  <c r="U58" i="85" s="1"/>
  <c r="U57" i="85" s="1"/>
  <c r="U56" i="85" s="1"/>
  <c r="U55" i="85" s="1"/>
  <c r="U54" i="85" s="1"/>
  <c r="U53" i="85" s="1"/>
  <c r="U52" i="85" s="1"/>
  <c r="U51" i="85" s="1"/>
  <c r="U50" i="85" s="1"/>
  <c r="U49" i="85" s="1"/>
  <c r="U48" i="85" s="1"/>
  <c r="U47" i="85" s="1"/>
  <c r="U46" i="85" s="1"/>
  <c r="U45" i="85" s="1"/>
  <c r="U44" i="85" s="1"/>
  <c r="U43" i="85" s="1"/>
  <c r="U42" i="85" s="1"/>
  <c r="U41" i="85" s="1"/>
  <c r="U40" i="85" s="1"/>
  <c r="U39" i="85" s="1"/>
  <c r="U38" i="85" s="1"/>
  <c r="U37" i="85" s="1"/>
  <c r="U36" i="85" s="1"/>
  <c r="U35" i="85" s="1"/>
  <c r="U34" i="85" s="1"/>
  <c r="U33" i="85" s="1"/>
  <c r="U32" i="85" s="1"/>
  <c r="U31" i="85" s="1"/>
  <c r="U30" i="85" s="1"/>
  <c r="U29" i="85" s="1"/>
  <c r="U28" i="85" s="1"/>
  <c r="U27" i="85" s="1"/>
  <c r="U26" i="85" s="1"/>
  <c r="U25" i="85" s="1"/>
  <c r="U24" i="85" s="1"/>
  <c r="U23" i="85" s="1"/>
  <c r="U22" i="85" s="1"/>
  <c r="U21" i="85" s="1"/>
  <c r="U20" i="85" s="1"/>
  <c r="U19" i="85" s="1"/>
  <c r="U18" i="85" s="1"/>
  <c r="U17" i="85" s="1"/>
  <c r="U16" i="85" s="1"/>
  <c r="U15" i="85" s="1"/>
  <c r="U14" i="85" s="1"/>
  <c r="U13" i="85" s="1"/>
  <c r="U12" i="85" s="1"/>
  <c r="U11" i="85" s="1"/>
  <c r="U10" i="85" s="1"/>
  <c r="U9" i="85" s="1"/>
  <c r="U8" i="85" s="1"/>
  <c r="U7" i="85" s="1"/>
  <c r="U6" i="85" s="1"/>
  <c r="U5" i="85" s="1"/>
  <c r="X5" i="85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U79" i="84" s="1"/>
  <c r="U78" i="84" s="1"/>
  <c r="U77" i="84" s="1"/>
  <c r="U76" i="84" s="1"/>
  <c r="U75" i="84" s="1"/>
  <c r="U74" i="84" s="1"/>
  <c r="U73" i="84" s="1"/>
  <c r="U72" i="84" s="1"/>
  <c r="U71" i="84" s="1"/>
  <c r="U70" i="84" s="1"/>
  <c r="U69" i="84" s="1"/>
  <c r="U68" i="84" s="1"/>
  <c r="U67" i="84" s="1"/>
  <c r="U66" i="84" s="1"/>
  <c r="U65" i="84" s="1"/>
  <c r="U64" i="84" s="1"/>
  <c r="U63" i="84" s="1"/>
  <c r="U62" i="84" s="1"/>
  <c r="U61" i="84" s="1"/>
  <c r="U60" i="84" s="1"/>
  <c r="U59" i="84" s="1"/>
  <c r="U58" i="84" s="1"/>
  <c r="U57" i="84" s="1"/>
  <c r="U56" i="84" s="1"/>
  <c r="U55" i="84" s="1"/>
  <c r="U54" i="84" s="1"/>
  <c r="U53" i="84" s="1"/>
  <c r="U52" i="84" s="1"/>
  <c r="U51" i="84" s="1"/>
  <c r="U50" i="84" s="1"/>
  <c r="U49" i="84" s="1"/>
  <c r="U48" i="84" s="1"/>
  <c r="U47" i="84" s="1"/>
  <c r="U46" i="84" s="1"/>
  <c r="U45" i="84" s="1"/>
  <c r="U44" i="84" s="1"/>
  <c r="U43" i="84" s="1"/>
  <c r="U42" i="84" s="1"/>
  <c r="U41" i="84" s="1"/>
  <c r="U40" i="84" s="1"/>
  <c r="U39" i="84" s="1"/>
  <c r="U38" i="84" s="1"/>
  <c r="U37" i="84" s="1"/>
  <c r="U36" i="84" s="1"/>
  <c r="U35" i="84" s="1"/>
  <c r="U34" i="84" s="1"/>
  <c r="U33" i="84" s="1"/>
  <c r="U32" i="84" s="1"/>
  <c r="U31" i="84" s="1"/>
  <c r="U30" i="84" s="1"/>
  <c r="U29" i="84" s="1"/>
  <c r="U28" i="84" s="1"/>
  <c r="U27" i="84" s="1"/>
  <c r="U26" i="84" s="1"/>
  <c r="U25" i="84" s="1"/>
  <c r="U24" i="84" s="1"/>
  <c r="U23" i="84" s="1"/>
  <c r="U22" i="84" s="1"/>
  <c r="U21" i="84" s="1"/>
  <c r="U20" i="84" s="1"/>
  <c r="U19" i="84" s="1"/>
  <c r="U18" i="84" s="1"/>
  <c r="U17" i="84" s="1"/>
  <c r="U16" i="84" s="1"/>
  <c r="U15" i="84" s="1"/>
  <c r="U14" i="84" s="1"/>
  <c r="U13" i="84" s="1"/>
  <c r="U12" i="84" s="1"/>
  <c r="U11" i="84" s="1"/>
  <c r="U10" i="84" s="1"/>
  <c r="U9" i="84" s="1"/>
  <c r="U8" i="84" s="1"/>
  <c r="U7" i="84" s="1"/>
  <c r="U6" i="84" s="1"/>
  <c r="U5" i="84" s="1"/>
  <c r="X5" i="84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U89" i="83" s="1"/>
  <c r="U88" i="83" s="1"/>
  <c r="U87" i="83" s="1"/>
  <c r="U86" i="83" s="1"/>
  <c r="U85" i="83" s="1"/>
  <c r="U84" i="83" s="1"/>
  <c r="U83" i="83" s="1"/>
  <c r="U82" i="83" s="1"/>
  <c r="U81" i="83" s="1"/>
  <c r="U80" i="83" s="1"/>
  <c r="U79" i="83" s="1"/>
  <c r="U78" i="83" s="1"/>
  <c r="U77" i="83" s="1"/>
  <c r="U76" i="83" s="1"/>
  <c r="U75" i="83" s="1"/>
  <c r="U74" i="83" s="1"/>
  <c r="U73" i="83" s="1"/>
  <c r="U72" i="83" s="1"/>
  <c r="U71" i="83" s="1"/>
  <c r="U70" i="83" s="1"/>
  <c r="U69" i="83" s="1"/>
  <c r="U68" i="83" s="1"/>
  <c r="U67" i="83" s="1"/>
  <c r="U66" i="83" s="1"/>
  <c r="U65" i="83" s="1"/>
  <c r="U64" i="83" s="1"/>
  <c r="U63" i="83" s="1"/>
  <c r="U62" i="83" s="1"/>
  <c r="U61" i="83" s="1"/>
  <c r="U60" i="83" s="1"/>
  <c r="U59" i="83" s="1"/>
  <c r="U58" i="83" s="1"/>
  <c r="U57" i="83" s="1"/>
  <c r="U56" i="83" s="1"/>
  <c r="U55" i="83" s="1"/>
  <c r="U54" i="83" s="1"/>
  <c r="U53" i="83" s="1"/>
  <c r="U52" i="83" s="1"/>
  <c r="U51" i="83" s="1"/>
  <c r="U50" i="83" s="1"/>
  <c r="U49" i="83" s="1"/>
  <c r="U48" i="83" s="1"/>
  <c r="U47" i="83" s="1"/>
  <c r="U46" i="83" s="1"/>
  <c r="U45" i="83" s="1"/>
  <c r="U44" i="83" s="1"/>
  <c r="U43" i="83" s="1"/>
  <c r="U42" i="83" s="1"/>
  <c r="U41" i="83" s="1"/>
  <c r="U40" i="83" s="1"/>
  <c r="U39" i="83" s="1"/>
  <c r="U38" i="83" s="1"/>
  <c r="U37" i="83" s="1"/>
  <c r="U36" i="83" s="1"/>
  <c r="U35" i="83" s="1"/>
  <c r="U34" i="83" s="1"/>
  <c r="U33" i="83" s="1"/>
  <c r="U32" i="83" s="1"/>
  <c r="U31" i="83" s="1"/>
  <c r="U30" i="83" s="1"/>
  <c r="U29" i="83" s="1"/>
  <c r="U28" i="83" s="1"/>
  <c r="U27" i="83" s="1"/>
  <c r="U26" i="83" s="1"/>
  <c r="U25" i="83" s="1"/>
  <c r="U24" i="83" s="1"/>
  <c r="U23" i="83" s="1"/>
  <c r="U22" i="83" s="1"/>
  <c r="U21" i="83" s="1"/>
  <c r="U20" i="83" s="1"/>
  <c r="U19" i="83" s="1"/>
  <c r="U18" i="83" s="1"/>
  <c r="U17" i="83" s="1"/>
  <c r="U16" i="83" s="1"/>
  <c r="U15" i="83" s="1"/>
  <c r="U14" i="83" s="1"/>
  <c r="U13" i="83" s="1"/>
  <c r="U12" i="83" s="1"/>
  <c r="U11" i="83" s="1"/>
  <c r="U10" i="83" s="1"/>
  <c r="U9" i="83" s="1"/>
  <c r="U8" i="83" s="1"/>
  <c r="U7" i="83" s="1"/>
  <c r="U6" i="83" s="1"/>
  <c r="U5" i="83" s="1"/>
  <c r="X5" i="83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U98" i="82" s="1"/>
  <c r="U97" i="82" s="1"/>
  <c r="U96" i="82" s="1"/>
  <c r="U95" i="82" s="1"/>
  <c r="U94" i="82" s="1"/>
  <c r="U93" i="82" s="1"/>
  <c r="U92" i="82" s="1"/>
  <c r="U91" i="82" s="1"/>
  <c r="U90" i="82" s="1"/>
  <c r="U89" i="82" s="1"/>
  <c r="U88" i="82" s="1"/>
  <c r="U87" i="82" s="1"/>
  <c r="U86" i="82" s="1"/>
  <c r="U85" i="82" s="1"/>
  <c r="U84" i="82" s="1"/>
  <c r="U83" i="82" s="1"/>
  <c r="U82" i="82" s="1"/>
  <c r="U81" i="82" s="1"/>
  <c r="U80" i="82" s="1"/>
  <c r="U79" i="82" s="1"/>
  <c r="U78" i="82" s="1"/>
  <c r="U77" i="82" s="1"/>
  <c r="U76" i="82" s="1"/>
  <c r="U75" i="82" s="1"/>
  <c r="U74" i="82" s="1"/>
  <c r="U73" i="82" s="1"/>
  <c r="U72" i="82" s="1"/>
  <c r="U71" i="82" s="1"/>
  <c r="U70" i="82" s="1"/>
  <c r="U69" i="82" s="1"/>
  <c r="U68" i="82" s="1"/>
  <c r="U67" i="82" s="1"/>
  <c r="U66" i="82" s="1"/>
  <c r="U65" i="82" s="1"/>
  <c r="U64" i="82" s="1"/>
  <c r="U63" i="82" s="1"/>
  <c r="U62" i="82" s="1"/>
  <c r="U61" i="82" s="1"/>
  <c r="U60" i="82" s="1"/>
  <c r="U59" i="82" s="1"/>
  <c r="U58" i="82" s="1"/>
  <c r="U57" i="82" s="1"/>
  <c r="U56" i="82" s="1"/>
  <c r="U55" i="82" s="1"/>
  <c r="U54" i="82" s="1"/>
  <c r="U53" i="82" s="1"/>
  <c r="U52" i="82" s="1"/>
  <c r="U51" i="82" s="1"/>
  <c r="U50" i="82" s="1"/>
  <c r="U49" i="82" s="1"/>
  <c r="U48" i="82" s="1"/>
  <c r="U47" i="82" s="1"/>
  <c r="U46" i="82" s="1"/>
  <c r="U45" i="82" s="1"/>
  <c r="U44" i="82" s="1"/>
  <c r="U43" i="82" s="1"/>
  <c r="U42" i="82" s="1"/>
  <c r="U41" i="82" s="1"/>
  <c r="U40" i="82" s="1"/>
  <c r="U39" i="82" s="1"/>
  <c r="U38" i="82" s="1"/>
  <c r="U37" i="82" s="1"/>
  <c r="U36" i="82" s="1"/>
  <c r="U35" i="82" s="1"/>
  <c r="U34" i="82" s="1"/>
  <c r="U33" i="82" s="1"/>
  <c r="U32" i="82" s="1"/>
  <c r="U31" i="82" s="1"/>
  <c r="U30" i="82" s="1"/>
  <c r="U29" i="82" s="1"/>
  <c r="U28" i="82" s="1"/>
  <c r="U27" i="82" s="1"/>
  <c r="U26" i="82" s="1"/>
  <c r="U25" i="82" s="1"/>
  <c r="U24" i="82" s="1"/>
  <c r="U23" i="82" s="1"/>
  <c r="U22" i="82" s="1"/>
  <c r="U21" i="82" s="1"/>
  <c r="U20" i="82" s="1"/>
  <c r="U19" i="82" s="1"/>
  <c r="U18" i="82" s="1"/>
  <c r="U17" i="82" s="1"/>
  <c r="U16" i="82" s="1"/>
  <c r="U15" i="82" s="1"/>
  <c r="U14" i="82" s="1"/>
  <c r="U13" i="82" s="1"/>
  <c r="U12" i="82" s="1"/>
  <c r="U11" i="82" s="1"/>
  <c r="U10" i="82" s="1"/>
  <c r="U9" i="82" s="1"/>
  <c r="U8" i="82" s="1"/>
  <c r="U7" i="82" s="1"/>
  <c r="U6" i="82" s="1"/>
  <c r="U5" i="82" s="1"/>
  <c r="X5" i="82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U23" i="81" s="1"/>
  <c r="U22" i="81" s="1"/>
  <c r="U21" i="81" s="1"/>
  <c r="U20" i="81" s="1"/>
  <c r="U19" i="81" s="1"/>
  <c r="U18" i="81" s="1"/>
  <c r="U17" i="81" s="1"/>
  <c r="U16" i="81" s="1"/>
  <c r="U15" i="81" s="1"/>
  <c r="U14" i="81" s="1"/>
  <c r="U13" i="81" s="1"/>
  <c r="U12" i="81" s="1"/>
  <c r="U11" i="81" s="1"/>
  <c r="U10" i="81" s="1"/>
  <c r="U9" i="81" s="1"/>
  <c r="U8" i="81" s="1"/>
  <c r="U7" i="81" s="1"/>
  <c r="U6" i="81" s="1"/>
  <c r="U5" i="81" s="1"/>
  <c r="X5" i="81" s="1"/>
  <c r="U23" i="80" s="1"/>
  <c r="U22" i="80" s="1"/>
  <c r="U21" i="80" s="1"/>
  <c r="U20" i="80" s="1"/>
  <c r="U19" i="80" s="1"/>
  <c r="U18" i="80" s="1"/>
  <c r="U17" i="80" s="1"/>
  <c r="U16" i="80" s="1"/>
  <c r="U15" i="80" s="1"/>
  <c r="U14" i="80" s="1"/>
  <c r="U13" i="80" s="1"/>
  <c r="U12" i="80" s="1"/>
  <c r="U11" i="80" s="1"/>
  <c r="U10" i="80" s="1"/>
  <c r="U9" i="80" s="1"/>
  <c r="U8" i="80" s="1"/>
  <c r="U7" i="80" s="1"/>
  <c r="U6" i="80" s="1"/>
  <c r="U5" i="80" s="1"/>
  <c r="X5" i="80" s="1"/>
  <c r="U23" i="79" s="1"/>
  <c r="U22" i="79" s="1"/>
  <c r="U21" i="79" s="1"/>
  <c r="U20" i="79" s="1"/>
  <c r="U19" i="79" s="1"/>
  <c r="U18" i="79" s="1"/>
  <c r="U17" i="79" s="1"/>
  <c r="U16" i="79" s="1"/>
  <c r="U15" i="79" s="1"/>
  <c r="U14" i="79" s="1"/>
  <c r="U13" i="79" s="1"/>
  <c r="U12" i="79" s="1"/>
  <c r="U11" i="79" s="1"/>
  <c r="U10" i="79" s="1"/>
  <c r="U9" i="79" s="1"/>
  <c r="U8" i="79" s="1"/>
  <c r="U7" i="79" s="1"/>
  <c r="U6" i="79" s="1"/>
  <c r="U5" i="79" s="1"/>
  <c r="X5" i="79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U23" i="78" s="1"/>
  <c r="U22" i="78" s="1"/>
  <c r="U21" i="78" s="1"/>
  <c r="U20" i="78" s="1"/>
  <c r="U19" i="78" s="1"/>
  <c r="U18" i="78" s="1"/>
  <c r="U17" i="78" s="1"/>
  <c r="U16" i="78" s="1"/>
  <c r="U15" i="78" s="1"/>
  <c r="U14" i="78" s="1"/>
  <c r="U13" i="78" s="1"/>
  <c r="U12" i="78" s="1"/>
  <c r="U11" i="78" s="1"/>
  <c r="U10" i="78" s="1"/>
  <c r="U9" i="78" s="1"/>
  <c r="U8" i="78" s="1"/>
  <c r="U7" i="78" s="1"/>
  <c r="U6" i="78" s="1"/>
  <c r="U5" i="78" s="1"/>
  <c r="X5" i="78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U23" i="77" s="1"/>
  <c r="U22" i="77" s="1"/>
  <c r="U21" i="77" s="1"/>
  <c r="U20" i="77" s="1"/>
  <c r="U19" i="77" s="1"/>
  <c r="U18" i="77" s="1"/>
  <c r="U17" i="77" s="1"/>
  <c r="U16" i="77" s="1"/>
  <c r="U15" i="77" s="1"/>
  <c r="U14" i="77" s="1"/>
  <c r="U13" i="77" s="1"/>
  <c r="U12" i="77" s="1"/>
  <c r="U11" i="77" s="1"/>
  <c r="U10" i="77" s="1"/>
  <c r="U9" i="77" s="1"/>
  <c r="U8" i="77" s="1"/>
  <c r="U7" i="77" s="1"/>
  <c r="U6" i="77" s="1"/>
  <c r="U5" i="77" s="1"/>
  <c r="X5" i="77" s="1"/>
  <c r="U23" i="76" s="1"/>
  <c r="U22" i="76" s="1"/>
  <c r="U21" i="76" s="1"/>
  <c r="U20" i="76" s="1"/>
  <c r="U19" i="76" s="1"/>
  <c r="U18" i="76" s="1"/>
  <c r="U17" i="76" s="1"/>
  <c r="U16" i="76" s="1"/>
  <c r="U15" i="76" s="1"/>
  <c r="U14" i="76" s="1"/>
  <c r="U13" i="76" s="1"/>
  <c r="U12" i="76" s="1"/>
  <c r="U11" i="76" s="1"/>
  <c r="U10" i="76" s="1"/>
  <c r="U9" i="76" s="1"/>
  <c r="U8" i="76" s="1"/>
  <c r="U7" i="76" s="1"/>
  <c r="U6" i="76" s="1"/>
  <c r="U5" i="76" s="1"/>
  <c r="X5" i="76" s="1"/>
  <c r="U23" i="75" s="1"/>
  <c r="U22" i="75" s="1"/>
  <c r="U21" i="75" s="1"/>
  <c r="U20" i="75" s="1"/>
  <c r="U19" i="75" s="1"/>
  <c r="U18" i="75" s="1"/>
  <c r="U17" i="75" s="1"/>
  <c r="U16" i="75" s="1"/>
  <c r="U15" i="75" s="1"/>
  <c r="U14" i="75" s="1"/>
  <c r="U13" i="75" s="1"/>
  <c r="U12" i="75" s="1"/>
  <c r="U11" i="75" s="1"/>
  <c r="U10" i="75" s="1"/>
  <c r="U9" i="75" s="1"/>
  <c r="U8" i="75" s="1"/>
  <c r="U7" i="75" s="1"/>
  <c r="U6" i="75" s="1"/>
  <c r="U5" i="75" s="1"/>
  <c r="X5" i="75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U23" i="74" s="1"/>
  <c r="U22" i="74" s="1"/>
  <c r="U21" i="74" s="1"/>
  <c r="U20" i="74" s="1"/>
  <c r="U19" i="74" s="1"/>
  <c r="U18" i="74" s="1"/>
  <c r="U17" i="74" s="1"/>
  <c r="U16" i="74" s="1"/>
  <c r="U15" i="74" s="1"/>
  <c r="U14" i="74" s="1"/>
  <c r="U13" i="74" s="1"/>
  <c r="U12" i="74" s="1"/>
  <c r="U11" i="74" s="1"/>
  <c r="U10" i="74" s="1"/>
  <c r="U9" i="74" s="1"/>
  <c r="U8" i="74" s="1"/>
  <c r="U7" i="74" s="1"/>
  <c r="U6" i="74" s="1"/>
  <c r="U5" i="74" s="1"/>
  <c r="X5" i="74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U23" i="73" s="1"/>
  <c r="U22" i="73" s="1"/>
  <c r="U21" i="73" s="1"/>
  <c r="U20" i="73" s="1"/>
  <c r="U19" i="73" s="1"/>
  <c r="U18" i="73" s="1"/>
  <c r="U17" i="73" s="1"/>
  <c r="U16" i="73" s="1"/>
  <c r="U15" i="73" s="1"/>
  <c r="U14" i="73" s="1"/>
  <c r="U13" i="73" s="1"/>
  <c r="U12" i="73" s="1"/>
  <c r="U11" i="73" s="1"/>
  <c r="U10" i="73" s="1"/>
  <c r="U9" i="73" s="1"/>
  <c r="U8" i="73" s="1"/>
  <c r="U7" i="73" s="1"/>
  <c r="U6" i="73" s="1"/>
  <c r="U5" i="73" s="1"/>
  <c r="X5" i="73" s="1"/>
  <c r="U23" i="72" s="1"/>
  <c r="U22" i="72" s="1"/>
  <c r="U21" i="72" s="1"/>
  <c r="U20" i="72" s="1"/>
  <c r="U19" i="72" s="1"/>
  <c r="U18" i="72" s="1"/>
  <c r="U17" i="72" s="1"/>
  <c r="U16" i="72" s="1"/>
  <c r="U15" i="72" s="1"/>
  <c r="U14" i="72" s="1"/>
  <c r="U13" i="72" s="1"/>
  <c r="U12" i="72" s="1"/>
  <c r="U11" i="72" s="1"/>
  <c r="U10" i="72" s="1"/>
  <c r="U9" i="72" s="1"/>
  <c r="U8" i="72" s="1"/>
  <c r="U7" i="72" s="1"/>
  <c r="U6" i="72" s="1"/>
  <c r="U5" i="72" s="1"/>
  <c r="X5" i="72" s="1"/>
  <c r="U23" i="71" s="1"/>
  <c r="U22" i="71" s="1"/>
  <c r="U21" i="71" s="1"/>
  <c r="U20" i="71" s="1"/>
  <c r="U19" i="71" s="1"/>
  <c r="U18" i="71" s="1"/>
  <c r="U17" i="71" s="1"/>
  <c r="U16" i="71" s="1"/>
  <c r="U15" i="71" s="1"/>
  <c r="U14" i="71" s="1"/>
  <c r="U13" i="71" s="1"/>
  <c r="U12" i="71" s="1"/>
  <c r="U11" i="71" s="1"/>
  <c r="U10" i="71" s="1"/>
  <c r="U9" i="71" s="1"/>
  <c r="U8" i="71" s="1"/>
  <c r="U7" i="71" s="1"/>
  <c r="U6" i="71" s="1"/>
  <c r="U5" i="71" s="1"/>
  <c r="X5" i="71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U23" i="70" s="1"/>
  <c r="U22" i="70" s="1"/>
  <c r="U21" i="70" s="1"/>
  <c r="U20" i="70" s="1"/>
  <c r="U19" i="70" s="1"/>
  <c r="U18" i="70" s="1"/>
  <c r="U17" i="70" s="1"/>
  <c r="U16" i="70" s="1"/>
  <c r="U15" i="70" s="1"/>
  <c r="U14" i="70" s="1"/>
  <c r="U13" i="70" s="1"/>
  <c r="U12" i="70" s="1"/>
  <c r="U11" i="70" s="1"/>
  <c r="U10" i="70" s="1"/>
  <c r="U9" i="70" s="1"/>
  <c r="U8" i="70" s="1"/>
  <c r="U7" i="70" s="1"/>
  <c r="U6" i="70" s="1"/>
  <c r="U5" i="70" s="1"/>
  <c r="X5" i="70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U23" i="69" s="1"/>
  <c r="U22" i="69" s="1"/>
  <c r="U21" i="69" s="1"/>
  <c r="U20" i="69" s="1"/>
  <c r="U19" i="69" s="1"/>
  <c r="U18" i="69" s="1"/>
  <c r="U17" i="69" s="1"/>
  <c r="U16" i="69" s="1"/>
  <c r="U15" i="69" s="1"/>
  <c r="U14" i="69" s="1"/>
  <c r="U13" i="69" s="1"/>
  <c r="U12" i="69" s="1"/>
  <c r="U11" i="69" s="1"/>
  <c r="U10" i="69" s="1"/>
  <c r="U9" i="69" s="1"/>
  <c r="U8" i="69" s="1"/>
  <c r="U7" i="69" s="1"/>
  <c r="U6" i="69" s="1"/>
  <c r="U5" i="69" s="1"/>
  <c r="X5" i="69" s="1"/>
  <c r="U23" i="68" s="1"/>
  <c r="U22" i="68" s="1"/>
  <c r="U21" i="68" s="1"/>
  <c r="U20" i="68" s="1"/>
  <c r="U19" i="68" s="1"/>
  <c r="U18" i="68" s="1"/>
  <c r="U17" i="68" s="1"/>
  <c r="U16" i="68" s="1"/>
  <c r="U15" i="68" s="1"/>
  <c r="U14" i="68" s="1"/>
  <c r="U13" i="68" s="1"/>
  <c r="U12" i="68" s="1"/>
  <c r="U11" i="68" s="1"/>
  <c r="U10" i="68" s="1"/>
  <c r="U9" i="68" s="1"/>
  <c r="U8" i="68" s="1"/>
  <c r="U7" i="68" s="1"/>
  <c r="U6" i="68" s="1"/>
  <c r="U5" i="68" s="1"/>
  <c r="X5" i="68" s="1"/>
  <c r="U23" i="67" s="1"/>
  <c r="U22" i="67" s="1"/>
  <c r="U21" i="67" s="1"/>
  <c r="U20" i="67" s="1"/>
  <c r="U19" i="67" s="1"/>
  <c r="U18" i="67" s="1"/>
  <c r="U17" i="67" s="1"/>
  <c r="U16" i="67" s="1"/>
  <c r="U15" i="67" s="1"/>
  <c r="U14" i="67" s="1"/>
  <c r="U13" i="67" s="1"/>
  <c r="U12" i="67" s="1"/>
  <c r="U11" i="67" s="1"/>
  <c r="U10" i="67" s="1"/>
  <c r="U9" i="67" s="1"/>
  <c r="U8" i="67" s="1"/>
  <c r="U7" i="67" s="1"/>
  <c r="U6" i="67" s="1"/>
  <c r="U5" i="67" s="1"/>
  <c r="X5" i="67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U23" i="66" s="1"/>
  <c r="U22" i="66" s="1"/>
  <c r="U21" i="66" s="1"/>
  <c r="U20" i="66" s="1"/>
  <c r="U19" i="66" s="1"/>
  <c r="U18" i="66" s="1"/>
  <c r="U17" i="66" s="1"/>
  <c r="U16" i="66" s="1"/>
  <c r="U15" i="66" s="1"/>
  <c r="U14" i="66" s="1"/>
  <c r="U13" i="66" s="1"/>
  <c r="U12" i="66" s="1"/>
  <c r="U11" i="66" s="1"/>
  <c r="U10" i="66" s="1"/>
  <c r="U9" i="66" s="1"/>
  <c r="U8" i="66" s="1"/>
  <c r="U7" i="66" s="1"/>
  <c r="U6" i="66" s="1"/>
  <c r="U5" i="66" s="1"/>
  <c r="X5" i="66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U23" i="65" s="1"/>
  <c r="U22" i="65" s="1"/>
  <c r="U21" i="65" s="1"/>
  <c r="U20" i="65" s="1"/>
  <c r="U19" i="65" s="1"/>
  <c r="U18" i="65" s="1"/>
  <c r="U17" i="65" s="1"/>
  <c r="U16" i="65" s="1"/>
  <c r="U15" i="65" s="1"/>
  <c r="U14" i="65" s="1"/>
  <c r="U13" i="65" s="1"/>
  <c r="U12" i="65" s="1"/>
  <c r="U11" i="65" s="1"/>
  <c r="U10" i="65" s="1"/>
  <c r="U9" i="65" s="1"/>
  <c r="U8" i="65" s="1"/>
  <c r="U7" i="65" s="1"/>
  <c r="U6" i="65" s="1"/>
  <c r="U5" i="65" s="1"/>
  <c r="X5" i="65" s="1"/>
  <c r="U23" i="64" s="1"/>
  <c r="U22" i="64" s="1"/>
  <c r="U21" i="64" s="1"/>
  <c r="U20" i="64" s="1"/>
  <c r="U19" i="64" s="1"/>
  <c r="U18" i="64" s="1"/>
  <c r="U17" i="64" s="1"/>
  <c r="U16" i="64" s="1"/>
  <c r="U15" i="64" s="1"/>
  <c r="U14" i="64" s="1"/>
  <c r="U13" i="64" s="1"/>
  <c r="U12" i="64" s="1"/>
  <c r="U11" i="64" s="1"/>
  <c r="U10" i="64" s="1"/>
  <c r="U9" i="64" s="1"/>
  <c r="U8" i="64" s="1"/>
  <c r="U7" i="64" s="1"/>
  <c r="U6" i="64" s="1"/>
  <c r="U5" i="64" s="1"/>
  <c r="X5" i="64" s="1"/>
  <c r="U23" i="63" s="1"/>
  <c r="U22" i="63" s="1"/>
  <c r="U21" i="63" s="1"/>
  <c r="U20" i="63" s="1"/>
  <c r="U19" i="63" s="1"/>
  <c r="U18" i="63" s="1"/>
  <c r="U17" i="63" s="1"/>
  <c r="U16" i="63" s="1"/>
  <c r="U15" i="63" s="1"/>
  <c r="U14" i="63" s="1"/>
  <c r="U13" i="63" s="1"/>
  <c r="U12" i="63" s="1"/>
  <c r="U11" i="63" s="1"/>
  <c r="U10" i="63" s="1"/>
  <c r="U9" i="63" s="1"/>
  <c r="U8" i="63" s="1"/>
  <c r="U7" i="63" s="1"/>
  <c r="U6" i="63" s="1"/>
  <c r="U5" i="63" s="1"/>
  <c r="X5" i="63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U23" i="62" s="1"/>
  <c r="U22" i="62" s="1"/>
  <c r="U21" i="62" s="1"/>
  <c r="U20" i="62" s="1"/>
  <c r="U19" i="62" s="1"/>
  <c r="U18" i="62" s="1"/>
  <c r="U17" i="62" s="1"/>
  <c r="U16" i="62" s="1"/>
  <c r="U15" i="62" s="1"/>
  <c r="U14" i="62" s="1"/>
  <c r="U13" i="62" s="1"/>
  <c r="U12" i="62" s="1"/>
  <c r="U11" i="62" s="1"/>
  <c r="U10" i="62" s="1"/>
  <c r="U9" i="62" s="1"/>
  <c r="U8" i="62" s="1"/>
  <c r="U7" i="62" s="1"/>
  <c r="U6" i="62" s="1"/>
  <c r="U5" i="62" s="1"/>
  <c r="X5" i="62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U23" i="61" s="1"/>
  <c r="U22" i="61" s="1"/>
  <c r="U21" i="61" s="1"/>
  <c r="U20" i="61" s="1"/>
  <c r="U19" i="61" s="1"/>
  <c r="U18" i="61" s="1"/>
  <c r="U17" i="61" s="1"/>
  <c r="U16" i="61" s="1"/>
  <c r="U15" i="61" s="1"/>
  <c r="U14" i="61" s="1"/>
  <c r="U13" i="61" s="1"/>
  <c r="U12" i="61" s="1"/>
  <c r="U11" i="61" s="1"/>
  <c r="U10" i="61" s="1"/>
  <c r="U9" i="61" s="1"/>
  <c r="U8" i="61" s="1"/>
  <c r="U7" i="61" s="1"/>
  <c r="U6" i="61" s="1"/>
  <c r="U5" i="61" s="1"/>
  <c r="X5" i="61" s="1"/>
  <c r="U23" i="60" s="1"/>
  <c r="U22" i="60" s="1"/>
  <c r="U21" i="60" s="1"/>
  <c r="U20" i="60" s="1"/>
  <c r="U19" i="60" s="1"/>
  <c r="U18" i="60" s="1"/>
  <c r="U17" i="60" s="1"/>
  <c r="U16" i="60" s="1"/>
  <c r="U15" i="60" s="1"/>
  <c r="U14" i="60" s="1"/>
  <c r="U13" i="60" s="1"/>
  <c r="U12" i="60" s="1"/>
  <c r="U11" i="60" s="1"/>
  <c r="U10" i="60" s="1"/>
  <c r="U9" i="60" s="1"/>
  <c r="U8" i="60" s="1"/>
  <c r="U7" i="60" s="1"/>
  <c r="U6" i="60" s="1"/>
  <c r="U5" i="60" s="1"/>
  <c r="X5" i="60" s="1"/>
  <c r="U23" i="59" s="1"/>
  <c r="U22" i="59" s="1"/>
  <c r="U21" i="59" s="1"/>
  <c r="U20" i="59" s="1"/>
  <c r="U19" i="59" s="1"/>
  <c r="U18" i="59" s="1"/>
  <c r="U17" i="59" s="1"/>
  <c r="U16" i="59" s="1"/>
  <c r="U15" i="59" s="1"/>
  <c r="U14" i="59" s="1"/>
  <c r="U13" i="59" s="1"/>
  <c r="U12" i="59" s="1"/>
  <c r="U11" i="59" s="1"/>
  <c r="U10" i="59" s="1"/>
  <c r="U9" i="59" s="1"/>
  <c r="U8" i="59" s="1"/>
  <c r="U7" i="59" s="1"/>
  <c r="U6" i="59" s="1"/>
  <c r="U5" i="59" s="1"/>
  <c r="X5" i="59" s="1"/>
  <c r="U23" i="58" s="1"/>
  <c r="U22" i="58" s="1"/>
  <c r="U21" i="58" s="1"/>
  <c r="U20" i="58" s="1"/>
  <c r="U19" i="58" s="1"/>
  <c r="U18" i="58" s="1"/>
  <c r="U17" i="58" s="1"/>
  <c r="U16" i="58" s="1"/>
  <c r="U15" i="58" s="1"/>
  <c r="U14" i="58" s="1"/>
  <c r="U13" i="58" s="1"/>
  <c r="U12" i="58" s="1"/>
  <c r="U11" i="58" s="1"/>
  <c r="U10" i="58" s="1"/>
  <c r="U9" i="58" s="1"/>
  <c r="U8" i="58" s="1"/>
  <c r="U7" i="58" s="1"/>
  <c r="U6" i="58" s="1"/>
  <c r="U5" i="58" s="1"/>
  <c r="X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U69" i="47" s="1"/>
  <c r="U68" i="47" s="1"/>
  <c r="U67" i="47" s="1"/>
  <c r="U66" i="47" s="1"/>
  <c r="U65" i="47" s="1"/>
  <c r="U64" i="47" s="1"/>
  <c r="U63" i="47" s="1"/>
  <c r="U62" i="47" s="1"/>
  <c r="U61" i="47" s="1"/>
  <c r="U60" i="47" s="1"/>
  <c r="U59" i="47" s="1"/>
  <c r="U58" i="47" s="1"/>
  <c r="U57" i="47" s="1"/>
  <c r="U56" i="47" s="1"/>
  <c r="U55" i="47" s="1"/>
  <c r="U54" i="47" s="1"/>
  <c r="U53" i="47" s="1"/>
  <c r="U52" i="47" s="1"/>
  <c r="U51" i="47" s="1"/>
  <c r="U50" i="47" s="1"/>
  <c r="U49" i="47" s="1"/>
  <c r="U48" i="47" s="1"/>
  <c r="U47" i="47" s="1"/>
  <c r="U46" i="47" s="1"/>
  <c r="U45" i="47" s="1"/>
  <c r="U44" i="47" s="1"/>
  <c r="U43" i="47" s="1"/>
  <c r="U42" i="47" s="1"/>
  <c r="U41" i="47" s="1"/>
  <c r="U40" i="47" s="1"/>
  <c r="U39" i="47" s="1"/>
  <c r="U38" i="47" s="1"/>
  <c r="U37" i="47" s="1"/>
  <c r="U36" i="47" s="1"/>
  <c r="U35" i="47" s="1"/>
  <c r="U34" i="47" s="1"/>
  <c r="U33" i="47" s="1"/>
  <c r="U32" i="47" s="1"/>
  <c r="U31" i="47" s="1"/>
  <c r="U30" i="47" s="1"/>
  <c r="U29" i="47" s="1"/>
  <c r="U28" i="47" s="1"/>
  <c r="U27" i="47" s="1"/>
  <c r="U26" i="47" s="1"/>
  <c r="U25" i="47" s="1"/>
  <c r="U24" i="47" s="1"/>
  <c r="U23" i="47" s="1"/>
  <c r="U22" i="47" s="1"/>
  <c r="U21" i="47" s="1"/>
  <c r="U20" i="47" s="1"/>
  <c r="U19" i="47" s="1"/>
  <c r="U18" i="47" s="1"/>
  <c r="U17" i="47" s="1"/>
  <c r="U16" i="47" s="1"/>
  <c r="U15" i="47" s="1"/>
  <c r="U14" i="47" s="1"/>
  <c r="U13" i="47" s="1"/>
  <c r="U12" i="47" s="1"/>
  <c r="U11" i="47" s="1"/>
  <c r="U10" i="47" s="1"/>
  <c r="U9" i="47" s="1"/>
  <c r="U8" i="47" s="1"/>
  <c r="U7" i="47" s="1"/>
  <c r="U6" i="47" s="1"/>
  <c r="U5" i="47" s="1"/>
  <c r="X5" i="47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U79" i="45" s="1"/>
  <c r="U78" i="45" s="1"/>
  <c r="U77" i="45" s="1"/>
  <c r="U76" i="45" s="1"/>
  <c r="U75" i="45" s="1"/>
  <c r="U74" i="45" s="1"/>
  <c r="U73" i="45" s="1"/>
  <c r="U72" i="45" s="1"/>
  <c r="U71" i="45" s="1"/>
  <c r="U70" i="45" s="1"/>
  <c r="U69" i="45" s="1"/>
  <c r="U68" i="45" s="1"/>
  <c r="U67" i="45" s="1"/>
  <c r="U66" i="45" s="1"/>
  <c r="U65" i="45" s="1"/>
  <c r="U64" i="45" s="1"/>
  <c r="U63" i="45" s="1"/>
  <c r="U62" i="45" s="1"/>
  <c r="U61" i="45" s="1"/>
  <c r="U60" i="45" s="1"/>
  <c r="U59" i="45" s="1"/>
  <c r="U58" i="45" s="1"/>
  <c r="U57" i="45" s="1"/>
  <c r="U56" i="45" s="1"/>
  <c r="U55" i="45" s="1"/>
  <c r="U54" i="45" s="1"/>
  <c r="U53" i="45" s="1"/>
  <c r="U52" i="45" s="1"/>
  <c r="U51" i="45" s="1"/>
  <c r="U50" i="45" s="1"/>
  <c r="U49" i="45" s="1"/>
  <c r="U48" i="45" s="1"/>
  <c r="U47" i="45" s="1"/>
  <c r="U46" i="45" s="1"/>
  <c r="U45" i="45" s="1"/>
  <c r="U44" i="45" s="1"/>
  <c r="U43" i="45" s="1"/>
  <c r="U42" i="45" s="1"/>
  <c r="U41" i="45" s="1"/>
  <c r="U40" i="45" s="1"/>
  <c r="U39" i="45" s="1"/>
  <c r="U38" i="45" s="1"/>
  <c r="U37" i="45" s="1"/>
  <c r="U36" i="45" s="1"/>
  <c r="U35" i="45" s="1"/>
  <c r="U34" i="45" s="1"/>
  <c r="U33" i="45" s="1"/>
  <c r="U32" i="45" s="1"/>
  <c r="U31" i="45" s="1"/>
  <c r="U30" i="45" s="1"/>
  <c r="U29" i="45" s="1"/>
  <c r="U28" i="45" s="1"/>
  <c r="U27" i="45" s="1"/>
  <c r="U26" i="45" s="1"/>
  <c r="U25" i="45" s="1"/>
  <c r="U24" i="45" s="1"/>
  <c r="U23" i="45" s="1"/>
  <c r="U22" i="45" s="1"/>
  <c r="U21" i="45" s="1"/>
  <c r="U20" i="45" s="1"/>
  <c r="U19" i="45" s="1"/>
  <c r="U18" i="45" s="1"/>
  <c r="U17" i="45" s="1"/>
  <c r="U16" i="45" s="1"/>
  <c r="U15" i="45" s="1"/>
  <c r="U14" i="45" s="1"/>
  <c r="U13" i="45" s="1"/>
  <c r="U12" i="45" s="1"/>
  <c r="U11" i="45" s="1"/>
  <c r="U10" i="45" s="1"/>
  <c r="U9" i="45" s="1"/>
  <c r="U8" i="45" s="1"/>
  <c r="U7" i="45" s="1"/>
  <c r="U6" i="45" s="1"/>
  <c r="U5" i="45" s="1"/>
  <c r="X5" i="45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U89" i="43" s="1"/>
  <c r="U88" i="43" s="1"/>
  <c r="U87" i="43" s="1"/>
  <c r="U86" i="43" s="1"/>
  <c r="U85" i="43" s="1"/>
  <c r="U84" i="43" s="1"/>
  <c r="U83" i="43" s="1"/>
  <c r="U82" i="43" s="1"/>
  <c r="U81" i="43" s="1"/>
  <c r="U80" i="43" s="1"/>
  <c r="U79" i="43" s="1"/>
  <c r="U78" i="43" s="1"/>
  <c r="U77" i="43" s="1"/>
  <c r="U76" i="43" s="1"/>
  <c r="U75" i="43" s="1"/>
  <c r="U74" i="43" s="1"/>
  <c r="U73" i="43" s="1"/>
  <c r="U72" i="43" s="1"/>
  <c r="U71" i="43" s="1"/>
  <c r="U70" i="43" s="1"/>
  <c r="U69" i="43" s="1"/>
  <c r="U68" i="43" s="1"/>
  <c r="U67" i="43" s="1"/>
  <c r="U66" i="43" s="1"/>
  <c r="U65" i="43" s="1"/>
  <c r="U64" i="43" s="1"/>
  <c r="U63" i="43" s="1"/>
  <c r="U62" i="43" s="1"/>
  <c r="U61" i="43" s="1"/>
  <c r="U60" i="43" s="1"/>
  <c r="U59" i="43" s="1"/>
  <c r="U58" i="43" s="1"/>
  <c r="U57" i="43" s="1"/>
  <c r="U56" i="43" s="1"/>
  <c r="U55" i="43" s="1"/>
  <c r="U54" i="43" s="1"/>
  <c r="U53" i="43" s="1"/>
  <c r="U52" i="43" s="1"/>
  <c r="U51" i="43" s="1"/>
  <c r="U50" i="43" s="1"/>
  <c r="U49" i="43" s="1"/>
  <c r="U48" i="43" s="1"/>
  <c r="U47" i="43" s="1"/>
  <c r="U46" i="43" s="1"/>
  <c r="U45" i="43" s="1"/>
  <c r="U44" i="43" s="1"/>
  <c r="U43" i="43" s="1"/>
  <c r="U42" i="43" s="1"/>
  <c r="U41" i="43" s="1"/>
  <c r="U40" i="43" s="1"/>
  <c r="U39" i="43" s="1"/>
  <c r="U38" i="43" s="1"/>
  <c r="U37" i="43" s="1"/>
  <c r="U36" i="43" s="1"/>
  <c r="U35" i="43" s="1"/>
  <c r="U34" i="43" s="1"/>
  <c r="U33" i="43" s="1"/>
  <c r="U32" i="43" s="1"/>
  <c r="U31" i="43" s="1"/>
  <c r="U30" i="43" s="1"/>
  <c r="U29" i="43" s="1"/>
  <c r="U28" i="43" s="1"/>
  <c r="U27" i="43" s="1"/>
  <c r="U26" i="43" s="1"/>
  <c r="U25" i="43" s="1"/>
  <c r="U24" i="43" s="1"/>
  <c r="U23" i="43" s="1"/>
  <c r="U22" i="43" s="1"/>
  <c r="U21" i="43" s="1"/>
  <c r="U20" i="43" s="1"/>
  <c r="U19" i="43" s="1"/>
  <c r="U18" i="43" s="1"/>
  <c r="U17" i="43" s="1"/>
  <c r="U16" i="43" s="1"/>
  <c r="U15" i="43" s="1"/>
  <c r="U14" i="43" s="1"/>
  <c r="U13" i="43" s="1"/>
  <c r="U12" i="43" s="1"/>
  <c r="U11" i="43" s="1"/>
  <c r="U10" i="43" s="1"/>
  <c r="U9" i="43" s="1"/>
  <c r="U8" i="43" s="1"/>
  <c r="U7" i="43" s="1"/>
  <c r="U6" i="43" s="1"/>
  <c r="U5" i="43" s="1"/>
  <c r="X5" i="43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U98" i="42" s="1"/>
  <c r="U97" i="42" s="1"/>
  <c r="U96" i="42" s="1"/>
  <c r="U95" i="42" s="1"/>
  <c r="U94" i="42" s="1"/>
  <c r="U93" i="42" s="1"/>
  <c r="U92" i="42" s="1"/>
  <c r="U91" i="42" s="1"/>
  <c r="U90" i="42" s="1"/>
  <c r="U89" i="42" s="1"/>
  <c r="U88" i="42" s="1"/>
  <c r="U87" i="42" s="1"/>
  <c r="U86" i="42" s="1"/>
  <c r="U85" i="42" s="1"/>
  <c r="U84" i="42" s="1"/>
  <c r="U83" i="42" s="1"/>
  <c r="U82" i="42" s="1"/>
  <c r="U81" i="42" s="1"/>
  <c r="U80" i="42" s="1"/>
  <c r="U79" i="42" s="1"/>
  <c r="U78" i="42" s="1"/>
  <c r="U77" i="42" s="1"/>
  <c r="U76" i="42" s="1"/>
  <c r="U75" i="42" s="1"/>
  <c r="U74" i="42" s="1"/>
  <c r="U73" i="42" s="1"/>
  <c r="U72" i="42" s="1"/>
  <c r="U71" i="42" s="1"/>
  <c r="U70" i="42" s="1"/>
  <c r="U69" i="42" s="1"/>
  <c r="U68" i="42" s="1"/>
  <c r="U67" i="42" s="1"/>
  <c r="U66" i="42" s="1"/>
  <c r="U65" i="42" s="1"/>
  <c r="U64" i="42" s="1"/>
  <c r="U63" i="42" s="1"/>
  <c r="U62" i="42" s="1"/>
  <c r="U61" i="42" s="1"/>
  <c r="U60" i="42" s="1"/>
  <c r="U59" i="42" s="1"/>
  <c r="U58" i="42" s="1"/>
  <c r="U57" i="42" s="1"/>
  <c r="U56" i="42" s="1"/>
  <c r="U55" i="42" s="1"/>
  <c r="U54" i="42" s="1"/>
  <c r="U53" i="42" s="1"/>
  <c r="U52" i="42" s="1"/>
  <c r="U51" i="42" s="1"/>
  <c r="U50" i="42" s="1"/>
  <c r="U49" i="42" s="1"/>
  <c r="U48" i="42" s="1"/>
  <c r="U47" i="42" s="1"/>
  <c r="U46" i="42" s="1"/>
  <c r="U45" i="42" s="1"/>
  <c r="U44" i="42" s="1"/>
  <c r="U43" i="42" s="1"/>
  <c r="U42" i="42" s="1"/>
  <c r="U41" i="42" s="1"/>
  <c r="U40" i="42" s="1"/>
  <c r="U39" i="42" s="1"/>
  <c r="U38" i="42" s="1"/>
  <c r="U37" i="42" s="1"/>
  <c r="U36" i="42" s="1"/>
  <c r="U35" i="42" s="1"/>
  <c r="U34" i="42" s="1"/>
  <c r="U33" i="42" s="1"/>
  <c r="U32" i="42" s="1"/>
  <c r="U31" i="42" s="1"/>
  <c r="U30" i="42" s="1"/>
  <c r="U29" i="42" s="1"/>
  <c r="U28" i="42" s="1"/>
  <c r="U27" i="42" s="1"/>
  <c r="U26" i="42" s="1"/>
  <c r="U25" i="42" s="1"/>
  <c r="U24" i="42" s="1"/>
  <c r="U23" i="42" s="1"/>
  <c r="U22" i="42" s="1"/>
  <c r="U21" i="42" s="1"/>
  <c r="U20" i="42" s="1"/>
  <c r="U19" i="42" s="1"/>
  <c r="U18" i="42" s="1"/>
  <c r="U17" i="42" s="1"/>
  <c r="U16" i="42" s="1"/>
  <c r="U15" i="42" s="1"/>
  <c r="U14" i="42" s="1"/>
  <c r="U13" i="42" s="1"/>
  <c r="U12" i="42" s="1"/>
  <c r="U11" i="42" s="1"/>
  <c r="U10" i="42" s="1"/>
  <c r="U9" i="42" s="1"/>
  <c r="U8" i="42" s="1"/>
  <c r="U7" i="42" s="1"/>
  <c r="U6" i="42" s="1"/>
  <c r="U5" i="42" s="1"/>
  <c r="X5" i="42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U79" i="51" s="1"/>
  <c r="U78" i="51" s="1"/>
  <c r="U77" i="51" s="1"/>
  <c r="U76" i="51" s="1"/>
  <c r="U75" i="51" s="1"/>
  <c r="U74" i="51" s="1"/>
  <c r="U73" i="51" s="1"/>
  <c r="U72" i="51" s="1"/>
  <c r="U71" i="51" s="1"/>
  <c r="U70" i="51" s="1"/>
  <c r="U69" i="51" s="1"/>
  <c r="U68" i="51" s="1"/>
  <c r="U67" i="51" s="1"/>
  <c r="U66" i="51" s="1"/>
  <c r="U65" i="51" s="1"/>
  <c r="U64" i="51" s="1"/>
  <c r="U63" i="51" s="1"/>
  <c r="U62" i="51" s="1"/>
  <c r="U61" i="51" s="1"/>
  <c r="U60" i="51" s="1"/>
  <c r="U59" i="51" s="1"/>
  <c r="U58" i="51" s="1"/>
  <c r="U57" i="51" s="1"/>
  <c r="U56" i="51" s="1"/>
  <c r="U55" i="51" s="1"/>
  <c r="U54" i="51" s="1"/>
  <c r="U53" i="51" s="1"/>
  <c r="U52" i="51" s="1"/>
  <c r="U51" i="51" s="1"/>
  <c r="U50" i="51" s="1"/>
  <c r="U49" i="51" s="1"/>
  <c r="U48" i="51" s="1"/>
  <c r="U47" i="51" s="1"/>
  <c r="U46" i="51" s="1"/>
  <c r="U45" i="51" s="1"/>
  <c r="U44" i="51" s="1"/>
  <c r="U43" i="51" s="1"/>
  <c r="U42" i="51" s="1"/>
  <c r="U41" i="51" s="1"/>
  <c r="U40" i="51" s="1"/>
  <c r="U39" i="51" s="1"/>
  <c r="U38" i="51" s="1"/>
  <c r="U37" i="51" s="1"/>
  <c r="U36" i="51" s="1"/>
  <c r="U35" i="51" s="1"/>
  <c r="U34" i="51" s="1"/>
  <c r="U33" i="51" s="1"/>
  <c r="U32" i="51" s="1"/>
  <c r="U31" i="51" s="1"/>
  <c r="U30" i="51" s="1"/>
  <c r="U29" i="51" s="1"/>
  <c r="U28" i="51" s="1"/>
  <c r="U27" i="51" s="1"/>
  <c r="U26" i="51" s="1"/>
  <c r="U25" i="51" s="1"/>
  <c r="U24" i="51" s="1"/>
  <c r="U23" i="51" s="1"/>
  <c r="U22" i="51" s="1"/>
  <c r="U21" i="51" s="1"/>
  <c r="U20" i="51" s="1"/>
  <c r="U19" i="51" s="1"/>
  <c r="U18" i="51" s="1"/>
  <c r="U17" i="51" s="1"/>
  <c r="U16" i="51" s="1"/>
  <c r="U15" i="51" s="1"/>
  <c r="U14" i="51" s="1"/>
  <c r="U13" i="51" s="1"/>
  <c r="U12" i="51" s="1"/>
  <c r="U11" i="51" s="1"/>
  <c r="U10" i="51" s="1"/>
  <c r="U9" i="51" s="1"/>
  <c r="U8" i="51" s="1"/>
  <c r="U7" i="51" s="1"/>
  <c r="U6" i="51" s="1"/>
  <c r="U5" i="51" s="1"/>
  <c r="X5" i="51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U89" i="49" s="1"/>
  <c r="U88" i="49" s="1"/>
  <c r="U87" i="49" s="1"/>
  <c r="U86" i="49" s="1"/>
  <c r="U85" i="49" s="1"/>
  <c r="U84" i="49" s="1"/>
  <c r="U83" i="49" s="1"/>
  <c r="U82" i="49" s="1"/>
  <c r="U81" i="49" s="1"/>
  <c r="U80" i="49" s="1"/>
  <c r="U79" i="49" s="1"/>
  <c r="U78" i="49" s="1"/>
  <c r="U77" i="49" s="1"/>
  <c r="U76" i="49" s="1"/>
  <c r="U75" i="49" s="1"/>
  <c r="U74" i="49" s="1"/>
  <c r="U73" i="49" s="1"/>
  <c r="U72" i="49" s="1"/>
  <c r="U71" i="49" s="1"/>
  <c r="U70" i="49" s="1"/>
  <c r="U69" i="49" s="1"/>
  <c r="U68" i="49" s="1"/>
  <c r="U67" i="49" s="1"/>
  <c r="U66" i="49" s="1"/>
  <c r="U65" i="49" s="1"/>
  <c r="U64" i="49" s="1"/>
  <c r="U63" i="49" s="1"/>
  <c r="U62" i="49" s="1"/>
  <c r="U61" i="49" s="1"/>
  <c r="U60" i="49" s="1"/>
  <c r="U59" i="49" s="1"/>
  <c r="U58" i="49" s="1"/>
  <c r="U57" i="49" s="1"/>
  <c r="U56" i="49" s="1"/>
  <c r="U55" i="49" s="1"/>
  <c r="U54" i="49" s="1"/>
  <c r="U53" i="49" s="1"/>
  <c r="U52" i="49" s="1"/>
  <c r="U51" i="49" s="1"/>
  <c r="U50" i="49" s="1"/>
  <c r="U49" i="49" s="1"/>
  <c r="U48" i="49" s="1"/>
  <c r="U47" i="49" s="1"/>
  <c r="U46" i="49" s="1"/>
  <c r="U45" i="49" s="1"/>
  <c r="U44" i="49" s="1"/>
  <c r="U43" i="49" s="1"/>
  <c r="U42" i="49" s="1"/>
  <c r="U41" i="49" s="1"/>
  <c r="U40" i="49" s="1"/>
  <c r="U39" i="49" s="1"/>
  <c r="U38" i="49" s="1"/>
  <c r="U37" i="49" s="1"/>
  <c r="U36" i="49" s="1"/>
  <c r="U35" i="49" s="1"/>
  <c r="U34" i="49" s="1"/>
  <c r="U33" i="49" s="1"/>
  <c r="U32" i="49" s="1"/>
  <c r="U31" i="49" s="1"/>
  <c r="U30" i="49" s="1"/>
  <c r="U29" i="49" s="1"/>
  <c r="U28" i="49" s="1"/>
  <c r="U27" i="49" s="1"/>
  <c r="U26" i="49" s="1"/>
  <c r="U25" i="49" s="1"/>
  <c r="U24" i="49" s="1"/>
  <c r="U23" i="49" s="1"/>
  <c r="U22" i="49" s="1"/>
  <c r="U21" i="49" s="1"/>
  <c r="U20" i="49" s="1"/>
  <c r="U19" i="49" s="1"/>
  <c r="U18" i="49" s="1"/>
  <c r="U17" i="49" s="1"/>
  <c r="U16" i="49" s="1"/>
  <c r="U15" i="49" s="1"/>
  <c r="U14" i="49" s="1"/>
  <c r="U13" i="49" s="1"/>
  <c r="U12" i="49" s="1"/>
  <c r="U11" i="49" s="1"/>
  <c r="U10" i="49" s="1"/>
  <c r="U9" i="49" s="1"/>
  <c r="U8" i="49" s="1"/>
  <c r="U7" i="49" s="1"/>
  <c r="U6" i="49" s="1"/>
  <c r="U5" i="49" s="1"/>
  <c r="X5" i="49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U98" i="48" s="1"/>
  <c r="U97" i="48" s="1"/>
  <c r="U96" i="48" s="1"/>
  <c r="U95" i="48" s="1"/>
  <c r="U94" i="48" s="1"/>
  <c r="U93" i="48" s="1"/>
  <c r="U92" i="48" s="1"/>
  <c r="U91" i="48" s="1"/>
  <c r="U90" i="48" s="1"/>
  <c r="U89" i="48" s="1"/>
  <c r="U88" i="48" s="1"/>
  <c r="U87" i="48" s="1"/>
  <c r="U86" i="48" s="1"/>
  <c r="U85" i="48" s="1"/>
  <c r="U84" i="48" s="1"/>
  <c r="U83" i="48" s="1"/>
  <c r="U82" i="48" s="1"/>
  <c r="U81" i="48" s="1"/>
  <c r="U80" i="48" s="1"/>
  <c r="U79" i="48" s="1"/>
  <c r="U78" i="48" s="1"/>
  <c r="U77" i="48" s="1"/>
  <c r="U76" i="48" s="1"/>
  <c r="U75" i="48" s="1"/>
  <c r="U74" i="48" s="1"/>
  <c r="U73" i="48" s="1"/>
  <c r="U72" i="48" s="1"/>
  <c r="U71" i="48" s="1"/>
  <c r="U70" i="48" s="1"/>
  <c r="U69" i="48" s="1"/>
  <c r="U68" i="48" s="1"/>
  <c r="U67" i="48" s="1"/>
  <c r="U66" i="48" s="1"/>
  <c r="U65" i="48" s="1"/>
  <c r="U64" i="48" s="1"/>
  <c r="U63" i="48" s="1"/>
  <c r="U62" i="48" s="1"/>
  <c r="U61" i="48" s="1"/>
  <c r="U60" i="48" s="1"/>
  <c r="U59" i="48" s="1"/>
  <c r="U58" i="48" s="1"/>
  <c r="U57" i="48" s="1"/>
  <c r="U56" i="48" s="1"/>
  <c r="U55" i="48" s="1"/>
  <c r="U54" i="48" s="1"/>
  <c r="U53" i="48" s="1"/>
  <c r="U52" i="48" s="1"/>
  <c r="U51" i="48" s="1"/>
  <c r="U50" i="48" s="1"/>
  <c r="U49" i="48" s="1"/>
  <c r="U48" i="48" s="1"/>
  <c r="U47" i="48" s="1"/>
  <c r="U46" i="48" s="1"/>
  <c r="U45" i="48" s="1"/>
  <c r="U44" i="48" s="1"/>
  <c r="U43" i="48" s="1"/>
  <c r="U42" i="48" s="1"/>
  <c r="U41" i="48" s="1"/>
  <c r="U40" i="48" s="1"/>
  <c r="U39" i="48" s="1"/>
  <c r="U38" i="48" s="1"/>
  <c r="U37" i="48" s="1"/>
  <c r="U36" i="48" s="1"/>
  <c r="U35" i="48" s="1"/>
  <c r="U34" i="48" s="1"/>
  <c r="U33" i="48" s="1"/>
  <c r="U32" i="48" s="1"/>
  <c r="U31" i="48" s="1"/>
  <c r="U30" i="48" s="1"/>
  <c r="U29" i="48" s="1"/>
  <c r="U28" i="48" s="1"/>
  <c r="U27" i="48" s="1"/>
  <c r="U26" i="48" s="1"/>
  <c r="U25" i="48" s="1"/>
  <c r="U24" i="48" s="1"/>
  <c r="U23" i="48" s="1"/>
  <c r="U22" i="48" s="1"/>
  <c r="U21" i="48" s="1"/>
  <c r="U20" i="48" s="1"/>
  <c r="U19" i="48" s="1"/>
  <c r="U18" i="48" s="1"/>
  <c r="U17" i="48" s="1"/>
  <c r="U16" i="48" s="1"/>
  <c r="U15" i="48" s="1"/>
  <c r="U14" i="48" s="1"/>
  <c r="U13" i="48" s="1"/>
  <c r="U12" i="48" s="1"/>
  <c r="U11" i="48" s="1"/>
  <c r="U10" i="48" s="1"/>
  <c r="U9" i="48" s="1"/>
  <c r="U8" i="48" s="1"/>
  <c r="U7" i="48" s="1"/>
  <c r="U6" i="48" s="1"/>
  <c r="U5" i="48" s="1"/>
  <c r="X5" i="48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U79" i="54" s="1"/>
  <c r="U78" i="54" s="1"/>
  <c r="U77" i="54" s="1"/>
  <c r="U76" i="54" s="1"/>
  <c r="U75" i="54" s="1"/>
  <c r="U74" i="54" s="1"/>
  <c r="U73" i="54" s="1"/>
  <c r="U72" i="54" s="1"/>
  <c r="U71" i="54" s="1"/>
  <c r="U70" i="54" s="1"/>
  <c r="U69" i="54" s="1"/>
  <c r="U68" i="54" s="1"/>
  <c r="U67" i="54" s="1"/>
  <c r="U66" i="54" s="1"/>
  <c r="U65" i="54" s="1"/>
  <c r="U64" i="54" s="1"/>
  <c r="U63" i="54" s="1"/>
  <c r="U62" i="54" s="1"/>
  <c r="U61" i="54" s="1"/>
  <c r="U60" i="54" s="1"/>
  <c r="U59" i="54" s="1"/>
  <c r="U58" i="54" s="1"/>
  <c r="U57" i="54" s="1"/>
  <c r="U56" i="54" s="1"/>
  <c r="U55" i="54" s="1"/>
  <c r="U54" i="54" s="1"/>
  <c r="U53" i="54" s="1"/>
  <c r="U52" i="54" s="1"/>
  <c r="U51" i="54" s="1"/>
  <c r="U50" i="54" s="1"/>
  <c r="U49" i="54" s="1"/>
  <c r="U48" i="54" s="1"/>
  <c r="U47" i="54" s="1"/>
  <c r="U46" i="54" s="1"/>
  <c r="U45" i="54" s="1"/>
  <c r="U44" i="54" s="1"/>
  <c r="U43" i="54" s="1"/>
  <c r="U42" i="54" s="1"/>
  <c r="U41" i="54" s="1"/>
  <c r="U40" i="54" s="1"/>
  <c r="U39" i="54" s="1"/>
  <c r="U38" i="54" s="1"/>
  <c r="U37" i="54" s="1"/>
  <c r="U36" i="54" s="1"/>
  <c r="U35" i="54" s="1"/>
  <c r="U34" i="54" s="1"/>
  <c r="U33" i="54" s="1"/>
  <c r="U32" i="54" s="1"/>
  <c r="U31" i="54" s="1"/>
  <c r="U30" i="54" s="1"/>
  <c r="U29" i="54" s="1"/>
  <c r="U28" i="54" s="1"/>
  <c r="U27" i="54" s="1"/>
  <c r="U26" i="54" s="1"/>
  <c r="U25" i="54" s="1"/>
  <c r="U24" i="54" s="1"/>
  <c r="U23" i="54" s="1"/>
  <c r="U22" i="54" s="1"/>
  <c r="U21" i="54" s="1"/>
  <c r="U20" i="54" s="1"/>
  <c r="U19" i="54" s="1"/>
  <c r="U18" i="54" s="1"/>
  <c r="U17" i="54" s="1"/>
  <c r="U16" i="54" s="1"/>
  <c r="U15" i="54" s="1"/>
  <c r="U14" i="54" s="1"/>
  <c r="U13" i="54" s="1"/>
  <c r="U12" i="54" s="1"/>
  <c r="U11" i="54" s="1"/>
  <c r="U10" i="54" s="1"/>
  <c r="U9" i="54" s="1"/>
  <c r="U8" i="54" s="1"/>
  <c r="U7" i="54" s="1"/>
  <c r="U6" i="54" s="1"/>
  <c r="U5" i="54" s="1"/>
  <c r="X5" i="54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U89" i="55" s="1"/>
  <c r="U88" i="55" s="1"/>
  <c r="U87" i="55" s="1"/>
  <c r="U86" i="55" s="1"/>
  <c r="U85" i="55" s="1"/>
  <c r="U84" i="55" s="1"/>
  <c r="U83" i="55" s="1"/>
  <c r="U82" i="55" s="1"/>
  <c r="U81" i="55" s="1"/>
  <c r="U80" i="55" s="1"/>
  <c r="U79" i="55" s="1"/>
  <c r="U78" i="55" s="1"/>
  <c r="U77" i="55" s="1"/>
  <c r="U76" i="55" s="1"/>
  <c r="U75" i="55" s="1"/>
  <c r="U74" i="55" s="1"/>
  <c r="U73" i="55" s="1"/>
  <c r="U72" i="55" s="1"/>
  <c r="U71" i="55" s="1"/>
  <c r="U70" i="55" s="1"/>
  <c r="U69" i="55" s="1"/>
  <c r="U68" i="55" s="1"/>
  <c r="U67" i="55" s="1"/>
  <c r="U66" i="55" s="1"/>
  <c r="U65" i="55" s="1"/>
  <c r="U64" i="55" s="1"/>
  <c r="U63" i="55" s="1"/>
  <c r="U62" i="55" s="1"/>
  <c r="U61" i="55" s="1"/>
  <c r="U60" i="55" s="1"/>
  <c r="U59" i="55" s="1"/>
  <c r="U58" i="55" s="1"/>
  <c r="U57" i="55" s="1"/>
  <c r="U56" i="55" s="1"/>
  <c r="U55" i="55" s="1"/>
  <c r="U54" i="55" s="1"/>
  <c r="U53" i="55" s="1"/>
  <c r="U52" i="55" s="1"/>
  <c r="U51" i="55" s="1"/>
  <c r="U50" i="55" s="1"/>
  <c r="U49" i="55" s="1"/>
  <c r="U48" i="55" s="1"/>
  <c r="U47" i="55" s="1"/>
  <c r="U46" i="55" s="1"/>
  <c r="U45" i="55" s="1"/>
  <c r="U44" i="55" s="1"/>
  <c r="U43" i="55" s="1"/>
  <c r="U42" i="55" s="1"/>
  <c r="U41" i="55" s="1"/>
  <c r="U40" i="55" s="1"/>
  <c r="U39" i="55" s="1"/>
  <c r="U38" i="55" s="1"/>
  <c r="U37" i="55" s="1"/>
  <c r="U36" i="55" s="1"/>
  <c r="U35" i="55" s="1"/>
  <c r="U34" i="55" s="1"/>
  <c r="U33" i="55" s="1"/>
  <c r="U32" i="55" s="1"/>
  <c r="U31" i="55" s="1"/>
  <c r="U30" i="55" s="1"/>
  <c r="U29" i="55" s="1"/>
  <c r="U28" i="55" s="1"/>
  <c r="U27" i="55" s="1"/>
  <c r="U26" i="55" s="1"/>
  <c r="U25" i="55" s="1"/>
  <c r="U24" i="55" s="1"/>
  <c r="U23" i="55" s="1"/>
  <c r="U22" i="55" s="1"/>
  <c r="U21" i="55" s="1"/>
  <c r="U20" i="55" s="1"/>
  <c r="U19" i="55" s="1"/>
  <c r="U18" i="55" s="1"/>
  <c r="U17" i="55" s="1"/>
  <c r="U16" i="55" s="1"/>
  <c r="U15" i="55" s="1"/>
  <c r="U14" i="55" s="1"/>
  <c r="U13" i="55" s="1"/>
  <c r="U12" i="55" s="1"/>
  <c r="U11" i="55" s="1"/>
  <c r="U10" i="55" s="1"/>
  <c r="U9" i="55" s="1"/>
  <c r="U8" i="55" s="1"/>
  <c r="U7" i="55" s="1"/>
  <c r="U6" i="55" s="1"/>
  <c r="U5" i="55" s="1"/>
  <c r="X5" i="55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U98" i="50" s="1"/>
  <c r="U97" i="50" s="1"/>
  <c r="U96" i="50" s="1"/>
  <c r="U95" i="50" s="1"/>
  <c r="U94" i="50" s="1"/>
  <c r="U93" i="50" s="1"/>
  <c r="U92" i="50" s="1"/>
  <c r="U91" i="50" s="1"/>
  <c r="U90" i="50" s="1"/>
  <c r="U89" i="50" s="1"/>
  <c r="U88" i="50" s="1"/>
  <c r="U87" i="50" s="1"/>
  <c r="U86" i="50" s="1"/>
  <c r="U85" i="50" s="1"/>
  <c r="U84" i="50" s="1"/>
  <c r="U83" i="50" s="1"/>
  <c r="U82" i="50" s="1"/>
  <c r="U81" i="50" s="1"/>
  <c r="U80" i="50" s="1"/>
  <c r="U79" i="50" s="1"/>
  <c r="U78" i="50" s="1"/>
  <c r="U77" i="50" s="1"/>
  <c r="U76" i="50" s="1"/>
  <c r="U75" i="50" s="1"/>
  <c r="U74" i="50" s="1"/>
  <c r="U73" i="50" s="1"/>
  <c r="U72" i="50" s="1"/>
  <c r="U71" i="50" s="1"/>
  <c r="U70" i="50" s="1"/>
  <c r="U69" i="50" s="1"/>
  <c r="U68" i="50" s="1"/>
  <c r="U67" i="50" s="1"/>
  <c r="U66" i="50" s="1"/>
  <c r="U65" i="50" s="1"/>
  <c r="U64" i="50" s="1"/>
  <c r="U63" i="50" s="1"/>
  <c r="U62" i="50" s="1"/>
  <c r="U61" i="50" s="1"/>
  <c r="U60" i="50" s="1"/>
  <c r="U59" i="50" s="1"/>
  <c r="U58" i="50" s="1"/>
  <c r="U57" i="50" s="1"/>
  <c r="U56" i="50" s="1"/>
  <c r="U55" i="50" s="1"/>
  <c r="U54" i="50" s="1"/>
  <c r="U53" i="50" s="1"/>
  <c r="U52" i="50" s="1"/>
  <c r="U51" i="50" s="1"/>
  <c r="U50" i="50" s="1"/>
  <c r="U49" i="50" s="1"/>
  <c r="U48" i="50" s="1"/>
  <c r="U47" i="50" s="1"/>
  <c r="U46" i="50" s="1"/>
  <c r="U45" i="50" s="1"/>
  <c r="U44" i="50" s="1"/>
  <c r="U43" i="50" s="1"/>
  <c r="U42" i="50" s="1"/>
  <c r="U41" i="50" s="1"/>
  <c r="U40" i="50" s="1"/>
  <c r="U39" i="50" s="1"/>
  <c r="U38" i="50" s="1"/>
  <c r="U37" i="50" s="1"/>
  <c r="U36" i="50" s="1"/>
  <c r="U35" i="50" s="1"/>
  <c r="U34" i="50" s="1"/>
  <c r="U33" i="50" s="1"/>
  <c r="U32" i="50" s="1"/>
  <c r="U31" i="50" s="1"/>
  <c r="U30" i="50" s="1"/>
  <c r="U29" i="50" s="1"/>
  <c r="U28" i="50" s="1"/>
  <c r="U27" i="50" s="1"/>
  <c r="U26" i="50" s="1"/>
  <c r="U25" i="50" s="1"/>
  <c r="U24" i="50" s="1"/>
  <c r="U23" i="50" s="1"/>
  <c r="U22" i="50" s="1"/>
  <c r="U21" i="50" s="1"/>
  <c r="U20" i="50" s="1"/>
  <c r="U19" i="50" s="1"/>
  <c r="U18" i="50" s="1"/>
  <c r="U17" i="50" s="1"/>
  <c r="U16" i="50" s="1"/>
  <c r="U15" i="50" s="1"/>
  <c r="U14" i="50" s="1"/>
  <c r="U13" i="50" s="1"/>
  <c r="U12" i="50" s="1"/>
  <c r="U11" i="50" s="1"/>
  <c r="U10" i="50" s="1"/>
  <c r="U9" i="50" s="1"/>
  <c r="U8" i="50" s="1"/>
  <c r="U7" i="50" s="1"/>
  <c r="U6" i="50" s="1"/>
  <c r="U5" i="50" s="1"/>
  <c r="X5" i="50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U69" i="46" s="1"/>
  <c r="U68" i="46" s="1"/>
  <c r="U67" i="46" s="1"/>
  <c r="U66" i="46" s="1"/>
  <c r="U65" i="46" s="1"/>
  <c r="U64" i="46" s="1"/>
  <c r="U63" i="46" s="1"/>
  <c r="U62" i="46" s="1"/>
  <c r="U61" i="46" s="1"/>
  <c r="U60" i="46" s="1"/>
  <c r="U59" i="46" s="1"/>
  <c r="U58" i="46" s="1"/>
  <c r="U57" i="46" s="1"/>
  <c r="U56" i="46" s="1"/>
  <c r="U55" i="46" s="1"/>
  <c r="U54" i="46" s="1"/>
  <c r="U53" i="46" s="1"/>
  <c r="U52" i="46" s="1"/>
  <c r="U51" i="46" s="1"/>
  <c r="U50" i="46" s="1"/>
  <c r="U49" i="46" s="1"/>
  <c r="U48" i="46" s="1"/>
  <c r="U47" i="46" s="1"/>
  <c r="U46" i="46" s="1"/>
  <c r="U45" i="46" s="1"/>
  <c r="U44" i="46" s="1"/>
  <c r="U43" i="46" s="1"/>
  <c r="U42" i="46" s="1"/>
  <c r="U41" i="46" s="1"/>
  <c r="U40" i="46" s="1"/>
  <c r="U39" i="46" s="1"/>
  <c r="U38" i="46" s="1"/>
  <c r="U37" i="46" s="1"/>
  <c r="U36" i="46" s="1"/>
  <c r="U35" i="46" s="1"/>
  <c r="U34" i="46" s="1"/>
  <c r="U33" i="46" s="1"/>
  <c r="U32" i="46" s="1"/>
  <c r="U31" i="46" s="1"/>
  <c r="U30" i="46" s="1"/>
  <c r="U29" i="46" s="1"/>
  <c r="U28" i="46" s="1"/>
  <c r="U27" i="46" s="1"/>
  <c r="U26" i="46" s="1"/>
  <c r="U25" i="46" s="1"/>
  <c r="U24" i="46" s="1"/>
  <c r="U23" i="46" s="1"/>
  <c r="U22" i="46" s="1"/>
  <c r="U21" i="46" s="1"/>
  <c r="U20" i="46" s="1"/>
  <c r="U19" i="46" s="1"/>
  <c r="U18" i="46" s="1"/>
  <c r="U17" i="46" s="1"/>
  <c r="U16" i="46" s="1"/>
  <c r="U15" i="46" s="1"/>
  <c r="U14" i="46" s="1"/>
  <c r="U13" i="46" s="1"/>
  <c r="U12" i="46" s="1"/>
  <c r="U11" i="46" s="1"/>
  <c r="U10" i="46" s="1"/>
  <c r="U9" i="46" s="1"/>
  <c r="U8" i="46" s="1"/>
  <c r="U7" i="46" s="1"/>
  <c r="U6" i="46" s="1"/>
  <c r="U5" i="46" s="1"/>
  <c r="X5" i="46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U79" i="44" s="1"/>
  <c r="U78" i="44" s="1"/>
  <c r="U77" i="44" s="1"/>
  <c r="U76" i="44" s="1"/>
  <c r="U75" i="44" s="1"/>
  <c r="U74" i="44" s="1"/>
  <c r="U73" i="44" s="1"/>
  <c r="U72" i="44" s="1"/>
  <c r="U71" i="44" s="1"/>
  <c r="U70" i="44" s="1"/>
  <c r="U69" i="44" s="1"/>
  <c r="U68" i="44" s="1"/>
  <c r="U67" i="44" s="1"/>
  <c r="U66" i="44" s="1"/>
  <c r="U65" i="44" s="1"/>
  <c r="U64" i="44" s="1"/>
  <c r="U63" i="44" s="1"/>
  <c r="U62" i="44" s="1"/>
  <c r="U61" i="44" s="1"/>
  <c r="U60" i="44" s="1"/>
  <c r="U59" i="44" s="1"/>
  <c r="U58" i="44" s="1"/>
  <c r="U57" i="44" s="1"/>
  <c r="U56" i="44" s="1"/>
  <c r="U55" i="44" s="1"/>
  <c r="U54" i="44" s="1"/>
  <c r="U53" i="44" s="1"/>
  <c r="U52" i="44" s="1"/>
  <c r="U51" i="44" s="1"/>
  <c r="U50" i="44" s="1"/>
  <c r="U49" i="44" s="1"/>
  <c r="U48" i="44" s="1"/>
  <c r="U47" i="44" s="1"/>
  <c r="U46" i="44" s="1"/>
  <c r="U45" i="44" s="1"/>
  <c r="U44" i="44" s="1"/>
  <c r="U43" i="44" s="1"/>
  <c r="U42" i="44" s="1"/>
  <c r="U41" i="44" s="1"/>
  <c r="U40" i="44" s="1"/>
  <c r="U39" i="44" s="1"/>
  <c r="U38" i="44" s="1"/>
  <c r="U37" i="44" s="1"/>
  <c r="U36" i="44" s="1"/>
  <c r="U35" i="44" s="1"/>
  <c r="U34" i="44" s="1"/>
  <c r="U33" i="44" s="1"/>
  <c r="U32" i="44" s="1"/>
  <c r="U31" i="44" s="1"/>
  <c r="U30" i="44" s="1"/>
  <c r="U29" i="44" s="1"/>
  <c r="U28" i="44" s="1"/>
  <c r="U27" i="44" s="1"/>
  <c r="U26" i="44" s="1"/>
  <c r="U25" i="44" s="1"/>
  <c r="U24" i="44" s="1"/>
  <c r="U23" i="44" s="1"/>
  <c r="U22" i="44" s="1"/>
  <c r="U21" i="44" s="1"/>
  <c r="U20" i="44" s="1"/>
  <c r="U19" i="44" s="1"/>
  <c r="U18" i="44" s="1"/>
  <c r="U17" i="44" s="1"/>
  <c r="U16" i="44" s="1"/>
  <c r="U15" i="44" s="1"/>
  <c r="U14" i="44" s="1"/>
  <c r="U13" i="44" s="1"/>
  <c r="U12" i="44" s="1"/>
  <c r="U11" i="44" s="1"/>
  <c r="U10" i="44" s="1"/>
  <c r="U9" i="44" s="1"/>
  <c r="U8" i="44" s="1"/>
  <c r="U7" i="44" s="1"/>
  <c r="U6" i="44" s="1"/>
  <c r="U5" i="44" s="1"/>
  <c r="X5" i="44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U89" i="41" s="1"/>
  <c r="U88" i="41" s="1"/>
  <c r="U87" i="41" s="1"/>
  <c r="U86" i="41" s="1"/>
  <c r="U85" i="41" s="1"/>
  <c r="U84" i="41" s="1"/>
  <c r="U83" i="41" s="1"/>
  <c r="U82" i="41" s="1"/>
  <c r="U81" i="41" s="1"/>
  <c r="U80" i="41" s="1"/>
  <c r="U79" i="41" s="1"/>
  <c r="U78" i="41" s="1"/>
  <c r="U77" i="41" s="1"/>
  <c r="U76" i="41" s="1"/>
  <c r="U75" i="41" s="1"/>
  <c r="U74" i="41" s="1"/>
  <c r="U73" i="41" s="1"/>
  <c r="U72" i="41" s="1"/>
  <c r="U71" i="41" s="1"/>
  <c r="U70" i="41" s="1"/>
  <c r="U69" i="41" s="1"/>
  <c r="U68" i="41" s="1"/>
  <c r="U67" i="41" s="1"/>
  <c r="U66" i="41" s="1"/>
  <c r="U65" i="41" s="1"/>
  <c r="U64" i="41" s="1"/>
  <c r="U63" i="41" s="1"/>
  <c r="U62" i="41" s="1"/>
  <c r="U61" i="41" s="1"/>
  <c r="U60" i="41" s="1"/>
  <c r="U59" i="41" s="1"/>
  <c r="U58" i="41" s="1"/>
  <c r="U57" i="41" s="1"/>
  <c r="U56" i="41" s="1"/>
  <c r="U55" i="41" s="1"/>
  <c r="U54" i="41" s="1"/>
  <c r="U53" i="41" s="1"/>
  <c r="U52" i="41" s="1"/>
  <c r="U51" i="41" s="1"/>
  <c r="U50" i="41" s="1"/>
  <c r="U49" i="41" s="1"/>
  <c r="U48" i="41" s="1"/>
  <c r="U47" i="41" s="1"/>
  <c r="U46" i="41" s="1"/>
  <c r="U45" i="41" s="1"/>
  <c r="U44" i="41" s="1"/>
  <c r="U43" i="41" s="1"/>
  <c r="U42" i="41" s="1"/>
  <c r="U41" i="41" s="1"/>
  <c r="U40" i="41" s="1"/>
  <c r="U39" i="41" s="1"/>
  <c r="U38" i="41" s="1"/>
  <c r="U37" i="41" s="1"/>
  <c r="U36" i="41" s="1"/>
  <c r="U35" i="41" s="1"/>
  <c r="U34" i="41" s="1"/>
  <c r="U33" i="41" s="1"/>
  <c r="U32" i="41" s="1"/>
  <c r="U31" i="41" s="1"/>
  <c r="U30" i="41" s="1"/>
  <c r="U29" i="41" s="1"/>
  <c r="U28" i="41" s="1"/>
  <c r="U27" i="41" s="1"/>
  <c r="U26" i="41" s="1"/>
  <c r="U25" i="41" s="1"/>
  <c r="U24" i="41" s="1"/>
  <c r="U23" i="41" s="1"/>
  <c r="U22" i="41" s="1"/>
  <c r="U21" i="41" s="1"/>
  <c r="U20" i="41" s="1"/>
  <c r="U19" i="41" s="1"/>
  <c r="U18" i="41" s="1"/>
  <c r="U17" i="41" s="1"/>
  <c r="U16" i="41" s="1"/>
  <c r="U15" i="41" s="1"/>
  <c r="U14" i="41" s="1"/>
  <c r="U13" i="41" s="1"/>
  <c r="U12" i="41" s="1"/>
  <c r="U11" i="41" s="1"/>
  <c r="U10" i="41" s="1"/>
  <c r="U9" i="41" s="1"/>
  <c r="U8" i="41" s="1"/>
  <c r="U7" i="41" s="1"/>
  <c r="U6" i="41" s="1"/>
  <c r="U5" i="41" s="1"/>
  <c r="X5" i="41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U98" i="35" s="1"/>
  <c r="U97" i="35" s="1"/>
  <c r="U96" i="35" s="1"/>
  <c r="U95" i="35" s="1"/>
  <c r="U94" i="35" s="1"/>
  <c r="U93" i="35" s="1"/>
  <c r="U92" i="35" s="1"/>
  <c r="U91" i="35" s="1"/>
  <c r="U90" i="35" s="1"/>
  <c r="U89" i="35" s="1"/>
  <c r="U88" i="35" s="1"/>
  <c r="U87" i="35" s="1"/>
  <c r="U86" i="35" s="1"/>
  <c r="U85" i="35" s="1"/>
  <c r="U84" i="35" s="1"/>
  <c r="U83" i="35" s="1"/>
  <c r="U82" i="35" s="1"/>
  <c r="U81" i="35" s="1"/>
  <c r="U80" i="35" s="1"/>
  <c r="U79" i="35" s="1"/>
  <c r="U78" i="35" s="1"/>
  <c r="U77" i="35" s="1"/>
  <c r="U76" i="35" s="1"/>
  <c r="U75" i="35" s="1"/>
  <c r="U74" i="35" s="1"/>
  <c r="U73" i="35" s="1"/>
  <c r="U72" i="35" s="1"/>
  <c r="U71" i="35" s="1"/>
  <c r="U70" i="35" s="1"/>
  <c r="U69" i="35" s="1"/>
  <c r="U68" i="35" s="1"/>
  <c r="U67" i="35" s="1"/>
  <c r="U66" i="35" s="1"/>
  <c r="U65" i="35" s="1"/>
  <c r="U64" i="35" s="1"/>
  <c r="U63" i="35" s="1"/>
  <c r="U62" i="35" s="1"/>
  <c r="U61" i="35" s="1"/>
  <c r="U60" i="35" s="1"/>
  <c r="U59" i="35" s="1"/>
  <c r="U58" i="35" s="1"/>
  <c r="U57" i="35" s="1"/>
  <c r="U56" i="35" s="1"/>
  <c r="U55" i="35" s="1"/>
  <c r="U54" i="35" s="1"/>
  <c r="U53" i="35" s="1"/>
  <c r="U52" i="35" s="1"/>
  <c r="U51" i="35" s="1"/>
  <c r="U50" i="35" s="1"/>
  <c r="U49" i="35" s="1"/>
  <c r="U48" i="35" s="1"/>
  <c r="U47" i="35" s="1"/>
  <c r="U46" i="35" s="1"/>
  <c r="U45" i="35" s="1"/>
  <c r="U44" i="35" s="1"/>
  <c r="U43" i="35" s="1"/>
  <c r="U42" i="35" s="1"/>
  <c r="U41" i="35" s="1"/>
  <c r="U40" i="35" s="1"/>
  <c r="U39" i="35" s="1"/>
  <c r="U38" i="35" s="1"/>
  <c r="U37" i="35" s="1"/>
  <c r="U36" i="35" s="1"/>
  <c r="U35" i="35" s="1"/>
  <c r="U34" i="35" s="1"/>
  <c r="U33" i="35" s="1"/>
  <c r="U32" i="35" s="1"/>
  <c r="U31" i="35" s="1"/>
  <c r="U30" i="35" s="1"/>
  <c r="U29" i="35" s="1"/>
  <c r="U28" i="35" s="1"/>
  <c r="U27" i="35" s="1"/>
  <c r="U26" i="35" s="1"/>
  <c r="U25" i="35" s="1"/>
  <c r="U24" i="35" s="1"/>
  <c r="U23" i="35" s="1"/>
  <c r="U22" i="35" s="1"/>
  <c r="U21" i="35" s="1"/>
  <c r="U20" i="35" s="1"/>
  <c r="U19" i="35" s="1"/>
  <c r="U18" i="35" s="1"/>
  <c r="U17" i="35" s="1"/>
  <c r="U16" i="35" s="1"/>
  <c r="U15" i="35" s="1"/>
  <c r="U14" i="35" s="1"/>
  <c r="U13" i="35" s="1"/>
  <c r="U12" i="35" s="1"/>
  <c r="U11" i="35" s="1"/>
  <c r="U10" i="35" s="1"/>
  <c r="U9" i="35" s="1"/>
  <c r="U8" i="35" s="1"/>
  <c r="U7" i="35" s="1"/>
  <c r="U6" i="35" s="1"/>
  <c r="U5" i="35" s="1"/>
  <c r="X5" i="35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U79" i="20" s="1"/>
  <c r="U78" i="20" s="1"/>
  <c r="U77" i="20" s="1"/>
  <c r="U76" i="20" s="1"/>
  <c r="U75" i="20" s="1"/>
  <c r="U74" i="20" s="1"/>
  <c r="U73" i="20" s="1"/>
  <c r="U72" i="20" s="1"/>
  <c r="U71" i="20" s="1"/>
  <c r="U70" i="20" s="1"/>
  <c r="U69" i="20" s="1"/>
  <c r="U68" i="20" s="1"/>
  <c r="U67" i="20" s="1"/>
  <c r="U66" i="20" s="1"/>
  <c r="U65" i="20" s="1"/>
  <c r="U64" i="20" s="1"/>
  <c r="U63" i="20" s="1"/>
  <c r="U62" i="20" s="1"/>
  <c r="U61" i="20" s="1"/>
  <c r="U60" i="20" s="1"/>
  <c r="U59" i="20" s="1"/>
  <c r="U58" i="20" s="1"/>
  <c r="U57" i="20" s="1"/>
  <c r="U56" i="20" s="1"/>
  <c r="U55" i="20" s="1"/>
  <c r="U54" i="20" s="1"/>
  <c r="U53" i="20" s="1"/>
  <c r="U52" i="20" s="1"/>
  <c r="U51" i="20" s="1"/>
  <c r="U50" i="20" s="1"/>
  <c r="U49" i="20" s="1"/>
  <c r="U48" i="20" s="1"/>
  <c r="U47" i="20" s="1"/>
  <c r="U46" i="20" s="1"/>
  <c r="U45" i="20" s="1"/>
  <c r="U44" i="20" s="1"/>
  <c r="U43" i="20" s="1"/>
  <c r="U42" i="20" s="1"/>
  <c r="U41" i="20" s="1"/>
  <c r="U40" i="20" s="1"/>
  <c r="U39" i="20" s="1"/>
  <c r="U38" i="20" s="1"/>
  <c r="U37" i="20" s="1"/>
  <c r="U36" i="20" s="1"/>
  <c r="U35" i="20" s="1"/>
  <c r="U34" i="20" s="1"/>
  <c r="U33" i="20" s="1"/>
  <c r="U32" i="20" s="1"/>
  <c r="U31" i="20" s="1"/>
  <c r="U30" i="20" s="1"/>
  <c r="U29" i="20" s="1"/>
  <c r="U28" i="20" s="1"/>
  <c r="U27" i="20" s="1"/>
  <c r="U26" i="20" s="1"/>
  <c r="U25" i="20" s="1"/>
  <c r="U24" i="20" s="1"/>
  <c r="U23" i="20" s="1"/>
  <c r="U22" i="20" s="1"/>
  <c r="U21" i="20" s="1"/>
  <c r="U20" i="20" s="1"/>
  <c r="U19" i="20" s="1"/>
  <c r="U18" i="20" s="1"/>
  <c r="U17" i="20" s="1"/>
  <c r="U16" i="20" s="1"/>
  <c r="U15" i="20" s="1"/>
  <c r="U14" i="20" s="1"/>
  <c r="U13" i="20" s="1"/>
  <c r="U12" i="20" s="1"/>
  <c r="U11" i="20" s="1"/>
  <c r="U10" i="20" s="1"/>
  <c r="U9" i="20" s="1"/>
  <c r="U8" i="20" s="1"/>
  <c r="U7" i="20" s="1"/>
  <c r="U6" i="20" s="1"/>
  <c r="U5" i="20" s="1"/>
  <c r="X5" i="20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U89" i="16" s="1"/>
  <c r="U88" i="16" s="1"/>
  <c r="U87" i="16" s="1"/>
  <c r="U86" i="16" s="1"/>
  <c r="U85" i="16" s="1"/>
  <c r="U84" i="16" s="1"/>
  <c r="U83" i="16" s="1"/>
  <c r="U82" i="16" s="1"/>
  <c r="U81" i="16" s="1"/>
  <c r="U80" i="16" s="1"/>
  <c r="U79" i="16" s="1"/>
  <c r="U78" i="16" s="1"/>
  <c r="U77" i="16" s="1"/>
  <c r="U76" i="16" s="1"/>
  <c r="U75" i="16" s="1"/>
  <c r="U74" i="16" s="1"/>
  <c r="U73" i="16" s="1"/>
  <c r="U72" i="16" s="1"/>
  <c r="U71" i="16" s="1"/>
  <c r="U70" i="16" s="1"/>
  <c r="U69" i="16" s="1"/>
  <c r="U68" i="16" s="1"/>
  <c r="U67" i="16" s="1"/>
  <c r="U66" i="16" s="1"/>
  <c r="U65" i="16" s="1"/>
  <c r="U64" i="16" s="1"/>
  <c r="U63" i="16" s="1"/>
  <c r="U62" i="16" s="1"/>
  <c r="U61" i="16" s="1"/>
  <c r="U60" i="16" s="1"/>
  <c r="U59" i="16" s="1"/>
  <c r="U58" i="16" s="1"/>
  <c r="U57" i="16" s="1"/>
  <c r="U56" i="16" s="1"/>
  <c r="U55" i="16" s="1"/>
  <c r="U54" i="16" s="1"/>
  <c r="U53" i="16" s="1"/>
  <c r="U52" i="16" s="1"/>
  <c r="U51" i="16" s="1"/>
  <c r="U50" i="16" s="1"/>
  <c r="U49" i="16" s="1"/>
  <c r="U48" i="16" s="1"/>
  <c r="U47" i="16" s="1"/>
  <c r="U46" i="16" s="1"/>
  <c r="U45" i="16" s="1"/>
  <c r="U44" i="16" s="1"/>
  <c r="U43" i="16" s="1"/>
  <c r="U42" i="16" s="1"/>
  <c r="U41" i="16" s="1"/>
  <c r="U40" i="16" s="1"/>
  <c r="U39" i="16" s="1"/>
  <c r="U38" i="16" s="1"/>
  <c r="U37" i="16" s="1"/>
  <c r="U36" i="16" s="1"/>
  <c r="U35" i="16" s="1"/>
  <c r="U34" i="16" s="1"/>
  <c r="U33" i="16" s="1"/>
  <c r="U32" i="16" s="1"/>
  <c r="U31" i="16" s="1"/>
  <c r="U30" i="16" s="1"/>
  <c r="U29" i="16" s="1"/>
  <c r="U28" i="16" s="1"/>
  <c r="U27" i="16" s="1"/>
  <c r="U26" i="16" s="1"/>
  <c r="U25" i="16" s="1"/>
  <c r="U24" i="16" s="1"/>
  <c r="U23" i="16" s="1"/>
  <c r="U22" i="16" s="1"/>
  <c r="U21" i="16" s="1"/>
  <c r="U20" i="16" s="1"/>
  <c r="U19" i="16" s="1"/>
  <c r="U18" i="16" s="1"/>
  <c r="U17" i="16" s="1"/>
  <c r="U16" i="16" s="1"/>
  <c r="U15" i="16" s="1"/>
  <c r="U14" i="16" s="1"/>
  <c r="U13" i="16" s="1"/>
  <c r="U12" i="16" s="1"/>
  <c r="U11" i="16" s="1"/>
  <c r="U10" i="16" s="1"/>
  <c r="U9" i="16" s="1"/>
  <c r="U8" i="16" s="1"/>
  <c r="U7" i="16" s="1"/>
  <c r="U6" i="16" s="1"/>
  <c r="U5" i="16" s="1"/>
  <c r="X5" i="16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U98" i="18" s="1"/>
  <c r="U97" i="18" s="1"/>
  <c r="U96" i="18" s="1"/>
  <c r="U95" i="18" s="1"/>
  <c r="U94" i="18" s="1"/>
  <c r="U93" i="18" s="1"/>
  <c r="U92" i="18" s="1"/>
  <c r="U91" i="18" s="1"/>
  <c r="U90" i="18" s="1"/>
  <c r="U89" i="18" s="1"/>
  <c r="U88" i="18" s="1"/>
  <c r="U87" i="18" s="1"/>
  <c r="U86" i="18" s="1"/>
  <c r="U85" i="18" s="1"/>
  <c r="U84" i="18" s="1"/>
  <c r="U83" i="18" s="1"/>
  <c r="U82" i="18" s="1"/>
  <c r="U81" i="18" s="1"/>
  <c r="U80" i="18" s="1"/>
  <c r="U79" i="18" s="1"/>
  <c r="U78" i="18" s="1"/>
  <c r="U77" i="18" s="1"/>
  <c r="U76" i="18" s="1"/>
  <c r="U75" i="18" s="1"/>
  <c r="U74" i="18" s="1"/>
  <c r="U73" i="18" s="1"/>
  <c r="U72" i="18" s="1"/>
  <c r="U71" i="18" s="1"/>
  <c r="U70" i="18" s="1"/>
  <c r="U69" i="18" s="1"/>
  <c r="U68" i="18" s="1"/>
  <c r="U67" i="18" s="1"/>
  <c r="U66" i="18" s="1"/>
  <c r="U65" i="18" s="1"/>
  <c r="U64" i="18" s="1"/>
  <c r="U63" i="18" s="1"/>
  <c r="U62" i="18" s="1"/>
  <c r="U61" i="18" s="1"/>
  <c r="U60" i="18" s="1"/>
  <c r="U59" i="18" s="1"/>
  <c r="U58" i="18" s="1"/>
  <c r="U57" i="18" s="1"/>
  <c r="U56" i="18" s="1"/>
  <c r="U55" i="18" s="1"/>
  <c r="U54" i="18" s="1"/>
  <c r="U53" i="18" s="1"/>
  <c r="U52" i="18" s="1"/>
  <c r="U51" i="18" s="1"/>
  <c r="U50" i="18" s="1"/>
  <c r="U49" i="18" s="1"/>
  <c r="U48" i="18" s="1"/>
  <c r="U47" i="18" s="1"/>
  <c r="U46" i="18" s="1"/>
  <c r="U45" i="18" s="1"/>
  <c r="U44" i="18" s="1"/>
  <c r="U43" i="18" s="1"/>
  <c r="U42" i="18" s="1"/>
  <c r="U41" i="18" s="1"/>
  <c r="U40" i="18" s="1"/>
  <c r="U39" i="18" s="1"/>
  <c r="U38" i="18" s="1"/>
  <c r="U37" i="18" s="1"/>
  <c r="U36" i="18" s="1"/>
  <c r="U35" i="18" s="1"/>
  <c r="U34" i="18" s="1"/>
  <c r="U33" i="18" s="1"/>
  <c r="U32" i="18" s="1"/>
  <c r="U31" i="18" s="1"/>
  <c r="U30" i="18" s="1"/>
  <c r="U29" i="18" s="1"/>
  <c r="U28" i="18" s="1"/>
  <c r="U27" i="18" s="1"/>
  <c r="U26" i="18" s="1"/>
  <c r="U25" i="18" s="1"/>
  <c r="U24" i="18" s="1"/>
  <c r="U23" i="18" s="1"/>
  <c r="U22" i="18" s="1"/>
  <c r="U21" i="18" s="1"/>
  <c r="U20" i="18" s="1"/>
  <c r="U19" i="18" s="1"/>
  <c r="U18" i="18" s="1"/>
  <c r="U17" i="18" s="1"/>
  <c r="U16" i="18" s="1"/>
  <c r="U15" i="18" s="1"/>
  <c r="U14" i="18" s="1"/>
  <c r="U13" i="18" s="1"/>
  <c r="U12" i="18" s="1"/>
  <c r="U11" i="18" s="1"/>
  <c r="U10" i="18" s="1"/>
  <c r="U9" i="18" s="1"/>
  <c r="U8" i="18" s="1"/>
  <c r="U7" i="18" s="1"/>
  <c r="U6" i="18" s="1"/>
  <c r="U5" i="18" s="1"/>
  <c r="X5" i="18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U69" i="15" s="1"/>
  <c r="U68" i="15" s="1"/>
  <c r="U67" i="15" s="1"/>
  <c r="U66" i="15" s="1"/>
  <c r="U65" i="15" s="1"/>
  <c r="U64" i="15" s="1"/>
  <c r="U63" i="15" s="1"/>
  <c r="U62" i="15" s="1"/>
  <c r="U61" i="15" s="1"/>
  <c r="U60" i="15" s="1"/>
  <c r="U59" i="15" s="1"/>
  <c r="U58" i="15" s="1"/>
  <c r="U57" i="15" s="1"/>
  <c r="U56" i="15" s="1"/>
  <c r="U55" i="15" s="1"/>
  <c r="U54" i="15" s="1"/>
  <c r="U53" i="15" s="1"/>
  <c r="U52" i="15" s="1"/>
  <c r="U51" i="15" s="1"/>
  <c r="U50" i="15" s="1"/>
  <c r="U49" i="15" s="1"/>
  <c r="U48" i="15" s="1"/>
  <c r="U47" i="15" s="1"/>
  <c r="U46" i="15" s="1"/>
  <c r="U45" i="15" s="1"/>
  <c r="U44" i="15" s="1"/>
  <c r="U43" i="15" s="1"/>
  <c r="U42" i="15" s="1"/>
  <c r="U41" i="15" s="1"/>
  <c r="U40" i="15" s="1"/>
  <c r="U39" i="15" s="1"/>
  <c r="U38" i="15" s="1"/>
  <c r="U37" i="15" s="1"/>
  <c r="U36" i="15" s="1"/>
  <c r="U35" i="15" s="1"/>
  <c r="U34" i="15" s="1"/>
  <c r="U33" i="15" s="1"/>
  <c r="U32" i="15" s="1"/>
  <c r="U31" i="15" s="1"/>
  <c r="U30" i="15" s="1"/>
  <c r="U29" i="15" s="1"/>
  <c r="U28" i="15" s="1"/>
  <c r="U27" i="15" s="1"/>
  <c r="U26" i="15" s="1"/>
  <c r="U25" i="15" s="1"/>
  <c r="U24" i="15" s="1"/>
  <c r="U23" i="15" s="1"/>
  <c r="U22" i="15" s="1"/>
  <c r="U21" i="15" s="1"/>
  <c r="U20" i="15" s="1"/>
  <c r="U19" i="15" s="1"/>
  <c r="U18" i="15" s="1"/>
  <c r="U17" i="15" s="1"/>
  <c r="U16" i="15" s="1"/>
  <c r="U15" i="15" s="1"/>
  <c r="U14" i="15" s="1"/>
  <c r="U13" i="15" s="1"/>
  <c r="U12" i="15" s="1"/>
  <c r="U11" i="15" s="1"/>
  <c r="U10" i="15" s="1"/>
  <c r="U9" i="15" s="1"/>
  <c r="U8" i="15" s="1"/>
  <c r="U7" i="15" s="1"/>
  <c r="U6" i="15" s="1"/>
  <c r="U5" i="15" s="1"/>
  <c r="X5" i="15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U79" i="13" s="1"/>
  <c r="U78" i="13" s="1"/>
  <c r="U77" i="13" s="1"/>
  <c r="U76" i="13" s="1"/>
  <c r="U75" i="13" s="1"/>
  <c r="U74" i="13" s="1"/>
  <c r="U73" i="13" s="1"/>
  <c r="U72" i="13" s="1"/>
  <c r="U71" i="13" s="1"/>
  <c r="U70" i="13" s="1"/>
  <c r="U69" i="13" s="1"/>
  <c r="U68" i="13" s="1"/>
  <c r="U67" i="13" s="1"/>
  <c r="U66" i="13" s="1"/>
  <c r="U65" i="13" s="1"/>
  <c r="U64" i="13" s="1"/>
  <c r="U63" i="13" s="1"/>
  <c r="U62" i="13" s="1"/>
  <c r="U61" i="13" s="1"/>
  <c r="U60" i="13" s="1"/>
  <c r="U59" i="13" s="1"/>
  <c r="U58" i="13" s="1"/>
  <c r="U57" i="13" s="1"/>
  <c r="U56" i="13" s="1"/>
  <c r="U55" i="13" s="1"/>
  <c r="U54" i="13" s="1"/>
  <c r="U53" i="13" s="1"/>
  <c r="U52" i="13" s="1"/>
  <c r="U51" i="13" s="1"/>
  <c r="U50" i="13" s="1"/>
  <c r="U49" i="13" s="1"/>
  <c r="U48" i="13" s="1"/>
  <c r="U47" i="13" s="1"/>
  <c r="U46" i="13" s="1"/>
  <c r="U45" i="13" s="1"/>
  <c r="U44" i="13" s="1"/>
  <c r="U43" i="13" s="1"/>
  <c r="U42" i="13" s="1"/>
  <c r="U41" i="13" s="1"/>
  <c r="U40" i="13" s="1"/>
  <c r="U39" i="13" s="1"/>
  <c r="U38" i="13" s="1"/>
  <c r="U37" i="13" s="1"/>
  <c r="U36" i="13" s="1"/>
  <c r="U35" i="13" s="1"/>
  <c r="U34" i="13" s="1"/>
  <c r="U33" i="13" s="1"/>
  <c r="U32" i="13" s="1"/>
  <c r="U31" i="13" s="1"/>
  <c r="U30" i="13" s="1"/>
  <c r="U29" i="13" s="1"/>
  <c r="U28" i="13" s="1"/>
  <c r="U27" i="13" s="1"/>
  <c r="U26" i="13" s="1"/>
  <c r="U25" i="13" s="1"/>
  <c r="U24" i="13" s="1"/>
  <c r="U23" i="13" s="1"/>
  <c r="U22" i="13" s="1"/>
  <c r="U21" i="13" s="1"/>
  <c r="U20" i="13" s="1"/>
  <c r="U19" i="13" s="1"/>
  <c r="U18" i="13" s="1"/>
  <c r="U17" i="13" s="1"/>
  <c r="U16" i="13" s="1"/>
  <c r="U15" i="13" s="1"/>
  <c r="U14" i="13" s="1"/>
  <c r="U13" i="13" s="1"/>
  <c r="U12" i="13" s="1"/>
  <c r="U11" i="13" s="1"/>
  <c r="U10" i="13" s="1"/>
  <c r="U9" i="13" s="1"/>
  <c r="U8" i="13" s="1"/>
  <c r="U7" i="13" s="1"/>
  <c r="U6" i="13" s="1"/>
  <c r="U5" i="13" s="1"/>
  <c r="X5" i="13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U89" i="11" s="1"/>
  <c r="U88" i="11" s="1"/>
  <c r="U87" i="11" s="1"/>
  <c r="U86" i="11" s="1"/>
  <c r="U85" i="11" s="1"/>
  <c r="U84" i="11" s="1"/>
  <c r="U83" i="11" s="1"/>
  <c r="U82" i="11" s="1"/>
  <c r="U81" i="11" s="1"/>
  <c r="U80" i="11" s="1"/>
  <c r="U79" i="11" s="1"/>
  <c r="U78" i="11" s="1"/>
  <c r="U77" i="11" s="1"/>
  <c r="U76" i="11" s="1"/>
  <c r="U75" i="11" s="1"/>
  <c r="U74" i="11" s="1"/>
  <c r="U73" i="11" s="1"/>
  <c r="U72" i="11" s="1"/>
  <c r="U71" i="11" s="1"/>
  <c r="U70" i="11" s="1"/>
  <c r="U69" i="11" s="1"/>
  <c r="U68" i="11" s="1"/>
  <c r="U67" i="11" s="1"/>
  <c r="U66" i="11" s="1"/>
  <c r="U65" i="11" s="1"/>
  <c r="U64" i="11" s="1"/>
  <c r="U63" i="11" s="1"/>
  <c r="U62" i="11" s="1"/>
  <c r="U61" i="11" s="1"/>
  <c r="U60" i="11" s="1"/>
  <c r="U59" i="11" s="1"/>
  <c r="U58" i="11" s="1"/>
  <c r="U57" i="11" s="1"/>
  <c r="U56" i="11" s="1"/>
  <c r="U55" i="11" s="1"/>
  <c r="U54" i="11" s="1"/>
  <c r="U53" i="11" s="1"/>
  <c r="U52" i="11" s="1"/>
  <c r="U51" i="11" s="1"/>
  <c r="U50" i="11" s="1"/>
  <c r="U49" i="11" s="1"/>
  <c r="U48" i="11" s="1"/>
  <c r="U47" i="11" s="1"/>
  <c r="U46" i="11" s="1"/>
  <c r="U45" i="11" s="1"/>
  <c r="U44" i="11" s="1"/>
  <c r="U43" i="11" s="1"/>
  <c r="U42" i="11" s="1"/>
  <c r="U41" i="11" s="1"/>
  <c r="U40" i="11" s="1"/>
  <c r="U39" i="11" s="1"/>
  <c r="U38" i="11" s="1"/>
  <c r="U37" i="11" s="1"/>
  <c r="U36" i="11" s="1"/>
  <c r="U35" i="11" s="1"/>
  <c r="U34" i="11" s="1"/>
  <c r="U33" i="11" s="1"/>
  <c r="U32" i="11" s="1"/>
  <c r="U31" i="11" s="1"/>
  <c r="U30" i="11" s="1"/>
  <c r="U29" i="11" s="1"/>
  <c r="U28" i="11" s="1"/>
  <c r="U27" i="11" s="1"/>
  <c r="U26" i="11" s="1"/>
  <c r="U25" i="11" s="1"/>
  <c r="U24" i="11" s="1"/>
  <c r="U23" i="11" s="1"/>
  <c r="U22" i="11" s="1"/>
  <c r="U21" i="11" s="1"/>
  <c r="U20" i="11" s="1"/>
  <c r="U19" i="11" s="1"/>
  <c r="U18" i="11" s="1"/>
  <c r="U17" i="11" s="1"/>
  <c r="U16" i="11" s="1"/>
  <c r="U15" i="11" s="1"/>
  <c r="U14" i="11" s="1"/>
  <c r="U13" i="11" s="1"/>
  <c r="U12" i="11" s="1"/>
  <c r="U11" i="11" s="1"/>
  <c r="U10" i="11" s="1"/>
  <c r="U9" i="11" s="1"/>
  <c r="U8" i="11" s="1"/>
  <c r="U7" i="11" s="1"/>
  <c r="U6" i="11" s="1"/>
  <c r="U5" i="11" s="1"/>
  <c r="X5" i="11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U98" i="10" s="1"/>
  <c r="U97" i="10" s="1"/>
  <c r="U96" i="10" s="1"/>
  <c r="U95" i="10" s="1"/>
  <c r="U94" i="10" s="1"/>
  <c r="U93" i="10" s="1"/>
  <c r="U92" i="10" s="1"/>
  <c r="U91" i="10" s="1"/>
  <c r="U90" i="10" s="1"/>
  <c r="U89" i="10" s="1"/>
  <c r="U88" i="10" s="1"/>
  <c r="U87" i="10" s="1"/>
  <c r="U86" i="10" s="1"/>
  <c r="U85" i="10" s="1"/>
  <c r="U84" i="10" s="1"/>
  <c r="U83" i="10" s="1"/>
  <c r="U82" i="10" s="1"/>
  <c r="U81" i="10" s="1"/>
  <c r="U80" i="10" s="1"/>
  <c r="U79" i="10" s="1"/>
  <c r="U78" i="10" s="1"/>
  <c r="U77" i="10" s="1"/>
  <c r="U76" i="10" s="1"/>
  <c r="U75" i="10" s="1"/>
  <c r="U74" i="10" s="1"/>
  <c r="U73" i="10" s="1"/>
  <c r="U72" i="10" s="1"/>
  <c r="U71" i="10" s="1"/>
  <c r="U70" i="10" s="1"/>
  <c r="U69" i="10" s="1"/>
  <c r="U68" i="10" s="1"/>
  <c r="U67" i="10" s="1"/>
  <c r="U66" i="10" s="1"/>
  <c r="U65" i="10" s="1"/>
  <c r="U64" i="10" s="1"/>
  <c r="U63" i="10" s="1"/>
  <c r="U62" i="10" s="1"/>
  <c r="U61" i="10" s="1"/>
  <c r="U60" i="10" s="1"/>
  <c r="U59" i="10" s="1"/>
  <c r="U58" i="10" s="1"/>
  <c r="U57" i="10" s="1"/>
  <c r="U56" i="10" s="1"/>
  <c r="U55" i="10" s="1"/>
  <c r="U54" i="10" s="1"/>
  <c r="U53" i="10" s="1"/>
  <c r="U52" i="10" s="1"/>
  <c r="U51" i="10" s="1"/>
  <c r="U50" i="10" s="1"/>
  <c r="U49" i="10" s="1"/>
  <c r="U48" i="10" s="1"/>
  <c r="U47" i="10" s="1"/>
  <c r="U46" i="10" s="1"/>
  <c r="U45" i="10" s="1"/>
  <c r="U44" i="10" s="1"/>
  <c r="U43" i="10" s="1"/>
  <c r="U42" i="10" s="1"/>
  <c r="U41" i="10" s="1"/>
  <c r="U40" i="10" s="1"/>
  <c r="U39" i="10" s="1"/>
  <c r="U38" i="10" s="1"/>
  <c r="U37" i="10" s="1"/>
  <c r="U36" i="10" s="1"/>
  <c r="U35" i="10" s="1"/>
  <c r="U34" i="10" s="1"/>
  <c r="U33" i="10" s="1"/>
  <c r="U32" i="10" s="1"/>
  <c r="U31" i="10" s="1"/>
  <c r="U30" i="10" s="1"/>
  <c r="U29" i="10" s="1"/>
  <c r="U28" i="10" s="1"/>
  <c r="U27" i="10" s="1"/>
  <c r="U26" i="10" s="1"/>
  <c r="U25" i="10" s="1"/>
  <c r="U24" i="10" s="1"/>
  <c r="U23" i="10" s="1"/>
  <c r="U22" i="10" s="1"/>
  <c r="U21" i="10" s="1"/>
  <c r="U20" i="10" s="1"/>
  <c r="U19" i="10" s="1"/>
  <c r="U18" i="10" s="1"/>
  <c r="U17" i="10" s="1"/>
  <c r="U16" i="10" s="1"/>
  <c r="U15" i="10" s="1"/>
  <c r="U14" i="10" s="1"/>
  <c r="U13" i="10" s="1"/>
  <c r="U12" i="10" s="1"/>
  <c r="U11" i="10" s="1"/>
  <c r="U10" i="10" s="1"/>
  <c r="U9" i="10" s="1"/>
  <c r="U8" i="10" s="1"/>
  <c r="U7" i="10" s="1"/>
  <c r="U6" i="10" s="1"/>
  <c r="U5" i="10" s="1"/>
  <c r="X5" i="10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U23" i="37" s="1"/>
  <c r="U22" i="37" s="1"/>
  <c r="U21" i="37" s="1"/>
  <c r="U20" i="37" s="1"/>
  <c r="U19" i="37" s="1"/>
  <c r="U18" i="37" s="1"/>
  <c r="U17" i="37" s="1"/>
  <c r="U16" i="37" s="1"/>
  <c r="U15" i="37" s="1"/>
  <c r="U14" i="37" s="1"/>
  <c r="U13" i="37" s="1"/>
  <c r="U12" i="37" s="1"/>
  <c r="U11" i="37" s="1"/>
  <c r="U10" i="37" s="1"/>
  <c r="U9" i="37" s="1"/>
  <c r="U8" i="37" s="1"/>
  <c r="U7" i="37" s="1"/>
  <c r="U6" i="37" s="1"/>
  <c r="U5" i="37" s="1"/>
  <c r="X5" i="37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U23" i="36" s="1"/>
  <c r="U22" i="36" s="1"/>
  <c r="U21" i="36" s="1"/>
  <c r="U20" i="36" s="1"/>
  <c r="U19" i="36" s="1"/>
  <c r="U18" i="36" s="1"/>
  <c r="U17" i="36" s="1"/>
  <c r="U16" i="36" s="1"/>
  <c r="U15" i="36" s="1"/>
  <c r="U14" i="36" s="1"/>
  <c r="U13" i="36" s="1"/>
  <c r="U12" i="36" s="1"/>
  <c r="U11" i="36" s="1"/>
  <c r="U10" i="36" s="1"/>
  <c r="U9" i="36" s="1"/>
  <c r="U8" i="36" s="1"/>
  <c r="U7" i="36" s="1"/>
  <c r="U6" i="36" s="1"/>
  <c r="U5" i="36" s="1"/>
  <c r="X5" i="36" s="1"/>
  <c r="U23" i="34" s="1"/>
  <c r="U22" i="34" s="1"/>
  <c r="U21" i="34" s="1"/>
  <c r="U20" i="34" s="1"/>
  <c r="U19" i="34" s="1"/>
  <c r="U18" i="34" s="1"/>
  <c r="U17" i="34" s="1"/>
  <c r="U16" i="34" s="1"/>
  <c r="U15" i="34" s="1"/>
  <c r="U14" i="34" s="1"/>
  <c r="U13" i="34" s="1"/>
  <c r="U12" i="34" s="1"/>
  <c r="U11" i="34" s="1"/>
  <c r="U10" i="34" s="1"/>
  <c r="U9" i="34" s="1"/>
  <c r="U8" i="34" s="1"/>
  <c r="U7" i="34" s="1"/>
  <c r="U6" i="34" s="1"/>
  <c r="U5" i="34" s="1"/>
  <c r="X5" i="34" s="1"/>
  <c r="U23" i="33" s="1"/>
  <c r="U22" i="33" s="1"/>
  <c r="U21" i="33" s="1"/>
  <c r="U20" i="33" s="1"/>
  <c r="U19" i="33" s="1"/>
  <c r="U18" i="33" s="1"/>
  <c r="U17" i="33" s="1"/>
  <c r="U16" i="33" s="1"/>
  <c r="U15" i="33" s="1"/>
  <c r="U14" i="33" s="1"/>
  <c r="U13" i="33" s="1"/>
  <c r="U12" i="33" s="1"/>
  <c r="U11" i="33" s="1"/>
  <c r="U10" i="33" s="1"/>
  <c r="U9" i="33" s="1"/>
  <c r="U8" i="33" s="1"/>
  <c r="U7" i="33" s="1"/>
  <c r="U6" i="33" s="1"/>
  <c r="U5" i="33" s="1"/>
  <c r="X5" i="33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U23" i="31" s="1"/>
  <c r="U22" i="31" s="1"/>
  <c r="U21" i="31" s="1"/>
  <c r="U20" i="31" s="1"/>
  <c r="U19" i="31" s="1"/>
  <c r="U18" i="31" s="1"/>
  <c r="U17" i="31" s="1"/>
  <c r="U16" i="31" s="1"/>
  <c r="U15" i="31" s="1"/>
  <c r="U14" i="31" s="1"/>
  <c r="U13" i="31" s="1"/>
  <c r="U12" i="31" s="1"/>
  <c r="U11" i="31" s="1"/>
  <c r="U10" i="31" s="1"/>
  <c r="U9" i="31" s="1"/>
  <c r="U8" i="31" s="1"/>
  <c r="U7" i="31" s="1"/>
  <c r="U6" i="31" s="1"/>
  <c r="U5" i="31" s="1"/>
  <c r="X5" i="31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U23" i="30" s="1"/>
  <c r="U22" i="30" s="1"/>
  <c r="U21" i="30" s="1"/>
  <c r="U20" i="30" s="1"/>
  <c r="U19" i="30" s="1"/>
  <c r="U18" i="30" s="1"/>
  <c r="U17" i="30" s="1"/>
  <c r="U16" i="30" s="1"/>
  <c r="U15" i="30" s="1"/>
  <c r="U14" i="30" s="1"/>
  <c r="U13" i="30" s="1"/>
  <c r="U12" i="30" s="1"/>
  <c r="U11" i="30" s="1"/>
  <c r="U10" i="30" s="1"/>
  <c r="U9" i="30" s="1"/>
  <c r="U8" i="30" s="1"/>
  <c r="U7" i="30" s="1"/>
  <c r="U6" i="30" s="1"/>
  <c r="U5" i="30" s="1"/>
  <c r="X5" i="30" s="1"/>
  <c r="U23" i="29" s="1"/>
  <c r="U22" i="29" s="1"/>
  <c r="U21" i="29" s="1"/>
  <c r="U20" i="29" s="1"/>
  <c r="U19" i="29" s="1"/>
  <c r="U18" i="29" s="1"/>
  <c r="U17" i="29" s="1"/>
  <c r="U16" i="29" s="1"/>
  <c r="U15" i="29" s="1"/>
  <c r="U14" i="29" s="1"/>
  <c r="U13" i="29" s="1"/>
  <c r="U12" i="29" s="1"/>
  <c r="U11" i="29" s="1"/>
  <c r="U10" i="29" s="1"/>
  <c r="U9" i="29" s="1"/>
  <c r="U8" i="29" s="1"/>
  <c r="U7" i="29" s="1"/>
  <c r="U6" i="29" s="1"/>
  <c r="U5" i="29" s="1"/>
  <c r="X5" i="29" s="1"/>
  <c r="U23" i="28" s="1"/>
  <c r="U22" i="28" s="1"/>
  <c r="U21" i="28" s="1"/>
  <c r="U20" i="28" s="1"/>
  <c r="U19" i="28" s="1"/>
  <c r="U18" i="28" s="1"/>
  <c r="U17" i="28" s="1"/>
  <c r="U16" i="28" s="1"/>
  <c r="U15" i="28" s="1"/>
  <c r="U14" i="28" s="1"/>
  <c r="U13" i="28" s="1"/>
  <c r="U12" i="28" s="1"/>
  <c r="U11" i="28" s="1"/>
  <c r="U10" i="28" s="1"/>
  <c r="U9" i="28" s="1"/>
  <c r="U8" i="28" s="1"/>
  <c r="U7" i="28" s="1"/>
  <c r="U6" i="28" s="1"/>
  <c r="U5" i="28" s="1"/>
  <c r="X5" i="28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U23" i="27" s="1"/>
  <c r="U22" i="27" s="1"/>
  <c r="U21" i="27" s="1"/>
  <c r="U20" i="27" s="1"/>
  <c r="U19" i="27" s="1"/>
  <c r="U18" i="27" s="1"/>
  <c r="U17" i="27" s="1"/>
  <c r="U16" i="27" s="1"/>
  <c r="U15" i="27" s="1"/>
  <c r="U14" i="27" s="1"/>
  <c r="U13" i="27" s="1"/>
  <c r="U12" i="27" s="1"/>
  <c r="U11" i="27" s="1"/>
  <c r="U10" i="27" s="1"/>
  <c r="U9" i="27" s="1"/>
  <c r="U8" i="27" s="1"/>
  <c r="U7" i="27" s="1"/>
  <c r="U6" i="27" s="1"/>
  <c r="U5" i="27" s="1"/>
  <c r="X5" i="27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U23" i="26" s="1"/>
  <c r="U22" i="26" s="1"/>
  <c r="U21" i="26" s="1"/>
  <c r="U20" i="26" s="1"/>
  <c r="U19" i="26" s="1"/>
  <c r="U18" i="26" s="1"/>
  <c r="U17" i="26" s="1"/>
  <c r="U16" i="26" s="1"/>
  <c r="U15" i="26" s="1"/>
  <c r="U14" i="26" s="1"/>
  <c r="U13" i="26" s="1"/>
  <c r="U12" i="26" s="1"/>
  <c r="U11" i="26" s="1"/>
  <c r="U10" i="26" s="1"/>
  <c r="U9" i="26" s="1"/>
  <c r="U8" i="26" s="1"/>
  <c r="U7" i="26" s="1"/>
  <c r="U6" i="26" s="1"/>
  <c r="U5" i="26" s="1"/>
  <c r="X5" i="26" s="1"/>
  <c r="U23" i="25" s="1"/>
  <c r="U22" i="25" s="1"/>
  <c r="U21" i="25" s="1"/>
  <c r="U20" i="25" s="1"/>
  <c r="U19" i="25" s="1"/>
  <c r="U18" i="25" s="1"/>
  <c r="U17" i="25" s="1"/>
  <c r="U16" i="25" s="1"/>
  <c r="U15" i="25" s="1"/>
  <c r="U14" i="25" s="1"/>
  <c r="U13" i="25" s="1"/>
  <c r="U12" i="25" s="1"/>
  <c r="U11" i="25" s="1"/>
  <c r="U10" i="25" s="1"/>
  <c r="U9" i="25" s="1"/>
  <c r="U8" i="25" s="1"/>
  <c r="U7" i="25" s="1"/>
  <c r="U6" i="25" s="1"/>
  <c r="U5" i="25" s="1"/>
  <c r="X5" i="25" s="1"/>
  <c r="U23" i="24" s="1"/>
  <c r="U22" i="24" s="1"/>
  <c r="U21" i="24" s="1"/>
  <c r="U20" i="24" s="1"/>
  <c r="U19" i="24" s="1"/>
  <c r="U18" i="24" s="1"/>
  <c r="U17" i="24" s="1"/>
  <c r="U16" i="24" s="1"/>
  <c r="U15" i="24" s="1"/>
  <c r="U14" i="24" s="1"/>
  <c r="U13" i="24" s="1"/>
  <c r="U12" i="24" s="1"/>
  <c r="U11" i="24" s="1"/>
  <c r="U10" i="24" s="1"/>
  <c r="U9" i="24" s="1"/>
  <c r="U8" i="24" s="1"/>
  <c r="U7" i="24" s="1"/>
  <c r="U6" i="24" s="1"/>
  <c r="U5" i="24" s="1"/>
  <c r="X5" i="24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U23" i="23" s="1"/>
  <c r="U22" i="23" s="1"/>
  <c r="U21" i="23" s="1"/>
  <c r="U20" i="23" s="1"/>
  <c r="U19" i="23" s="1"/>
  <c r="U18" i="23" s="1"/>
  <c r="U17" i="23" s="1"/>
  <c r="U16" i="23" s="1"/>
  <c r="U15" i="23" s="1"/>
  <c r="U14" i="23" s="1"/>
  <c r="U13" i="23" s="1"/>
  <c r="U12" i="23" s="1"/>
  <c r="U11" i="23" s="1"/>
  <c r="U10" i="23" s="1"/>
  <c r="U9" i="23" s="1"/>
  <c r="U8" i="23" s="1"/>
  <c r="U7" i="23" s="1"/>
  <c r="U6" i="23" s="1"/>
  <c r="U5" i="23" s="1"/>
  <c r="X5" i="23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U23" i="22" s="1"/>
  <c r="U22" i="22" s="1"/>
  <c r="U21" i="22" s="1"/>
  <c r="U20" i="22" s="1"/>
  <c r="U19" i="22" s="1"/>
  <c r="U18" i="22" s="1"/>
  <c r="U17" i="22" s="1"/>
  <c r="U16" i="22" s="1"/>
  <c r="U15" i="22" s="1"/>
  <c r="U14" i="22" s="1"/>
  <c r="U13" i="22" s="1"/>
  <c r="U12" i="22" s="1"/>
  <c r="U11" i="22" s="1"/>
  <c r="U10" i="22" s="1"/>
  <c r="U9" i="22" s="1"/>
  <c r="U8" i="22" s="1"/>
  <c r="U7" i="22" s="1"/>
  <c r="U6" i="22" s="1"/>
  <c r="U5" i="22" s="1"/>
  <c r="X5" i="22" s="1"/>
  <c r="U23" i="21" s="1"/>
  <c r="U22" i="21" s="1"/>
  <c r="U21" i="21" s="1"/>
  <c r="U20" i="21" s="1"/>
  <c r="U19" i="21" s="1"/>
  <c r="U18" i="21" s="1"/>
  <c r="U17" i="21" s="1"/>
  <c r="U16" i="21" s="1"/>
  <c r="U15" i="21" s="1"/>
  <c r="U14" i="21" s="1"/>
  <c r="U13" i="21" s="1"/>
  <c r="U12" i="21" s="1"/>
  <c r="U11" i="21" s="1"/>
  <c r="U10" i="21" s="1"/>
  <c r="U9" i="21" s="1"/>
  <c r="U8" i="21" s="1"/>
  <c r="U7" i="21" s="1"/>
  <c r="U6" i="21" s="1"/>
  <c r="U5" i="21" s="1"/>
  <c r="X5" i="21" s="1"/>
  <c r="U23" i="19" s="1"/>
  <c r="U22" i="19" s="1"/>
  <c r="U21" i="19" s="1"/>
  <c r="U20" i="19" s="1"/>
  <c r="U19" i="19" s="1"/>
  <c r="U18" i="19" s="1"/>
  <c r="U17" i="19" s="1"/>
  <c r="U16" i="19" s="1"/>
  <c r="U15" i="19" s="1"/>
  <c r="U14" i="19" s="1"/>
  <c r="U13" i="19" s="1"/>
  <c r="U12" i="19" s="1"/>
  <c r="U11" i="19" s="1"/>
  <c r="U10" i="19" s="1"/>
  <c r="U9" i="19" s="1"/>
  <c r="U8" i="19" s="1"/>
  <c r="U7" i="19" s="1"/>
  <c r="U6" i="19" s="1"/>
  <c r="U5" i="19" s="1"/>
  <c r="X5" i="19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U23" i="17" s="1"/>
  <c r="U22" i="17" s="1"/>
  <c r="U21" i="17" s="1"/>
  <c r="U20" i="17" s="1"/>
  <c r="U19" i="17" s="1"/>
  <c r="U18" i="17" s="1"/>
  <c r="U17" i="17" s="1"/>
  <c r="U16" i="17" s="1"/>
  <c r="U15" i="17" s="1"/>
  <c r="U14" i="17" s="1"/>
  <c r="U13" i="17" s="1"/>
  <c r="U12" i="17" s="1"/>
  <c r="U11" i="17" s="1"/>
  <c r="U10" i="17" s="1"/>
  <c r="U9" i="17" s="1"/>
  <c r="U8" i="17" s="1"/>
  <c r="U7" i="17" s="1"/>
  <c r="U6" i="17" s="1"/>
  <c r="U5" i="17" s="1"/>
  <c r="X5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U23" i="14" s="1"/>
  <c r="U22" i="14" s="1"/>
  <c r="U21" i="14" s="1"/>
  <c r="U20" i="14" s="1"/>
  <c r="U19" i="14" s="1"/>
  <c r="U18" i="14" s="1"/>
  <c r="U17" i="14" s="1"/>
  <c r="U16" i="14" s="1"/>
  <c r="U15" i="14" s="1"/>
  <c r="U14" i="14" s="1"/>
  <c r="U13" i="14" s="1"/>
  <c r="U12" i="14" s="1"/>
  <c r="U11" i="14" s="1"/>
  <c r="U10" i="14" s="1"/>
  <c r="U9" i="14" s="1"/>
  <c r="U8" i="14" s="1"/>
  <c r="U7" i="14" s="1"/>
  <c r="U6" i="14" s="1"/>
  <c r="U5" i="14" s="1"/>
  <c r="X5" i="14" s="1"/>
  <c r="U23" i="12" s="1"/>
  <c r="U22" i="12" s="1"/>
  <c r="U21" i="12" s="1"/>
  <c r="U20" i="12" s="1"/>
  <c r="U19" i="12" s="1"/>
  <c r="U18" i="12" s="1"/>
  <c r="U17" i="12" s="1"/>
  <c r="U16" i="12" s="1"/>
  <c r="U15" i="12" s="1"/>
  <c r="U14" i="12" s="1"/>
  <c r="U13" i="12" s="1"/>
  <c r="U12" i="12" s="1"/>
  <c r="U11" i="12" s="1"/>
  <c r="U10" i="12" s="1"/>
  <c r="U9" i="12" s="1"/>
  <c r="U8" i="12" s="1"/>
  <c r="U7" i="12" s="1"/>
  <c r="U6" i="12" s="1"/>
  <c r="U5" i="12" s="1"/>
  <c r="X5" i="12" s="1"/>
  <c r="U23" i="2" s="1"/>
  <c r="U22" i="2" s="1"/>
  <c r="U21" i="2" s="1"/>
  <c r="U20" i="2" s="1"/>
  <c r="U19" i="2" s="1"/>
  <c r="U18" i="2" s="1"/>
  <c r="U17" i="2" s="1"/>
  <c r="U16" i="2" s="1"/>
  <c r="U15" i="2" s="1"/>
  <c r="U14" i="2" s="1"/>
  <c r="U13" i="2" s="1"/>
  <c r="U12" i="2" s="1"/>
  <c r="U11" i="2" s="1"/>
  <c r="U10" i="2" s="1"/>
  <c r="U9" i="2" s="1"/>
  <c r="U8" i="2" s="1"/>
  <c r="U7" i="2" s="1"/>
  <c r="U6" i="2" s="1"/>
  <c r="U5" i="2" s="1"/>
  <c r="X5" i="2" s="1"/>
  <c r="U23" i="9" s="1"/>
  <c r="U22" i="9" s="1"/>
  <c r="U21" i="9" s="1"/>
  <c r="U20" i="9" s="1"/>
  <c r="U19" i="9" s="1"/>
  <c r="U18" i="9" s="1"/>
  <c r="U17" i="9" s="1"/>
  <c r="U16" i="9" s="1"/>
  <c r="U15" i="9" s="1"/>
  <c r="U14" i="9" s="1"/>
  <c r="U13" i="9" s="1"/>
  <c r="U12" i="9" s="1"/>
  <c r="U11" i="9" s="1"/>
  <c r="U10" i="9" s="1"/>
  <c r="U9" i="9" s="1"/>
  <c r="U8" i="9" s="1"/>
  <c r="U7" i="9" s="1"/>
  <c r="U6" i="9" s="1"/>
  <c r="U5" i="9" s="1"/>
  <c r="X5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U23" i="40" s="1"/>
  <c r="U22" i="40" s="1"/>
  <c r="U21" i="40" s="1"/>
  <c r="U20" i="40" s="1"/>
  <c r="U19" i="40" s="1"/>
  <c r="U18" i="40" s="1"/>
  <c r="U17" i="40" s="1"/>
  <c r="U16" i="40" s="1"/>
  <c r="U15" i="40" s="1"/>
  <c r="U14" i="40" s="1"/>
  <c r="U13" i="40" s="1"/>
  <c r="U12" i="40" s="1"/>
  <c r="U11" i="40" s="1"/>
  <c r="U10" i="40" s="1"/>
  <c r="U9" i="40" s="1"/>
  <c r="U8" i="40" s="1"/>
  <c r="U7" i="40" s="1"/>
  <c r="U6" i="40" s="1"/>
  <c r="U5" i="40" s="1"/>
  <c r="X5" i="40" s="1"/>
  <c r="U23" i="39" s="1"/>
  <c r="U22" i="39" s="1"/>
  <c r="U21" i="39" s="1"/>
  <c r="U20" i="39" s="1"/>
  <c r="U19" i="39" s="1"/>
  <c r="U18" i="39" s="1"/>
  <c r="U17" i="39" s="1"/>
  <c r="U16" i="39" s="1"/>
  <c r="U15" i="39" s="1"/>
  <c r="U14" i="39" s="1"/>
  <c r="U13" i="39" s="1"/>
  <c r="U12" i="39" s="1"/>
  <c r="U11" i="39" s="1"/>
  <c r="U10" i="39" s="1"/>
  <c r="U9" i="39" s="1"/>
  <c r="U8" i="39" s="1"/>
  <c r="U7" i="39" s="1"/>
  <c r="U6" i="39" s="1"/>
  <c r="U5" i="39" s="1"/>
  <c r="X5" i="39" s="1"/>
  <c r="U23" i="38" s="1"/>
  <c r="U22" i="38" s="1"/>
  <c r="U21" i="38" s="1"/>
  <c r="U20" i="38" s="1"/>
  <c r="U19" i="38" s="1"/>
  <c r="U18" i="38" s="1"/>
  <c r="U17" i="38" s="1"/>
  <c r="U16" i="38" s="1"/>
  <c r="U15" i="38" s="1"/>
  <c r="U14" i="38" s="1"/>
  <c r="U13" i="38" s="1"/>
  <c r="U12" i="38" s="1"/>
  <c r="U11" i="38" s="1"/>
  <c r="U10" i="38" s="1"/>
  <c r="U9" i="38" s="1"/>
  <c r="U8" i="38" s="1"/>
  <c r="U7" i="38" s="1"/>
  <c r="U6" i="38" s="1"/>
  <c r="U5" i="38" s="1"/>
  <c r="X5" i="38" s="1"/>
  <c r="K6" i="35"/>
  <c r="U69" i="32" s="1"/>
  <c r="U68" i="32" s="1"/>
  <c r="U67" i="32" s="1"/>
  <c r="U66" i="32" s="1"/>
  <c r="U65" i="32" s="1"/>
  <c r="U64" i="32" s="1"/>
  <c r="U63" i="32" s="1"/>
  <c r="U62" i="32" s="1"/>
  <c r="U61" i="32" s="1"/>
  <c r="U60" i="32" s="1"/>
  <c r="U59" i="32" s="1"/>
  <c r="U58" i="32" s="1"/>
  <c r="U57" i="32" s="1"/>
  <c r="U56" i="32" s="1"/>
  <c r="U55" i="32" s="1"/>
  <c r="U54" i="32" s="1"/>
  <c r="U53" i="32" s="1"/>
  <c r="U52" i="32" s="1"/>
  <c r="U51" i="32" s="1"/>
  <c r="U50" i="32" s="1"/>
  <c r="U49" i="32" s="1"/>
  <c r="U48" i="32" s="1"/>
  <c r="U47" i="32" s="1"/>
  <c r="U46" i="32" s="1"/>
  <c r="U45" i="32" s="1"/>
  <c r="U44" i="32" s="1"/>
  <c r="U43" i="32" s="1"/>
  <c r="U42" i="32" s="1"/>
  <c r="U41" i="32" s="1"/>
  <c r="U40" i="32" s="1"/>
  <c r="U39" i="32" s="1"/>
  <c r="U38" i="32" s="1"/>
  <c r="U37" i="32" s="1"/>
  <c r="U36" i="32" s="1"/>
  <c r="U35" i="32" s="1"/>
  <c r="U34" i="32" s="1"/>
  <c r="U33" i="32" s="1"/>
  <c r="U32" i="32" s="1"/>
  <c r="U31" i="32" s="1"/>
  <c r="U30" i="32" s="1"/>
  <c r="U29" i="32" s="1"/>
  <c r="U28" i="32" s="1"/>
  <c r="U27" i="32" s="1"/>
  <c r="U26" i="32" s="1"/>
  <c r="U25" i="32" s="1"/>
  <c r="U24" i="32" s="1"/>
  <c r="U23" i="32" s="1"/>
  <c r="U22" i="32" s="1"/>
  <c r="U21" i="32" s="1"/>
  <c r="U20" i="32" s="1"/>
  <c r="U19" i="32" s="1"/>
  <c r="U18" i="32" s="1"/>
  <c r="U17" i="32" s="1"/>
  <c r="U16" i="32" s="1"/>
  <c r="U15" i="32" s="1"/>
  <c r="U14" i="32" s="1"/>
  <c r="U13" i="32" s="1"/>
  <c r="U12" i="32" s="1"/>
  <c r="U11" i="32" s="1"/>
  <c r="U10" i="32" s="1"/>
  <c r="U9" i="32" s="1"/>
  <c r="U8" i="32" s="1"/>
  <c r="U7" i="32" s="1"/>
  <c r="U6" i="32" s="1"/>
  <c r="U5" i="32" s="1"/>
  <c r="X5" i="32" s="1"/>
  <c r="Z5" i="32" s="1"/>
  <c r="K6" i="48"/>
  <c r="U69" i="53" s="1"/>
  <c r="U68" i="53" s="1"/>
  <c r="U67" i="53" s="1"/>
  <c r="U66" i="53" s="1"/>
  <c r="U65" i="53" s="1"/>
  <c r="U64" i="53" s="1"/>
  <c r="U63" i="53" s="1"/>
  <c r="U62" i="53" s="1"/>
  <c r="U61" i="53" s="1"/>
  <c r="U60" i="53" s="1"/>
  <c r="U59" i="53" s="1"/>
  <c r="U58" i="53" s="1"/>
  <c r="U57" i="53" s="1"/>
  <c r="U56" i="53" s="1"/>
  <c r="U55" i="53" s="1"/>
  <c r="U54" i="53" s="1"/>
  <c r="U53" i="53" s="1"/>
  <c r="U52" i="53" s="1"/>
  <c r="U51" i="53" s="1"/>
  <c r="U50" i="53" s="1"/>
  <c r="U49" i="53" s="1"/>
  <c r="U48" i="53" s="1"/>
  <c r="U47" i="53" s="1"/>
  <c r="U46" i="53" s="1"/>
  <c r="U45" i="53" s="1"/>
  <c r="U44" i="53" s="1"/>
  <c r="U43" i="53" s="1"/>
  <c r="U42" i="53" s="1"/>
  <c r="U41" i="53" s="1"/>
  <c r="U40" i="53" s="1"/>
  <c r="U39" i="53" s="1"/>
  <c r="U38" i="53" s="1"/>
  <c r="U37" i="53" s="1"/>
  <c r="U36" i="53" s="1"/>
  <c r="U35" i="53" s="1"/>
  <c r="U34" i="53" s="1"/>
  <c r="U33" i="53" s="1"/>
  <c r="U32" i="53" s="1"/>
  <c r="U31" i="53" s="1"/>
  <c r="U30" i="53" s="1"/>
  <c r="U29" i="53" s="1"/>
  <c r="U28" i="53" s="1"/>
  <c r="U27" i="53" s="1"/>
  <c r="U26" i="53" s="1"/>
  <c r="U25" i="53" s="1"/>
  <c r="U24" i="53" s="1"/>
  <c r="U23" i="53" s="1"/>
  <c r="U22" i="53" s="1"/>
  <c r="U21" i="53" s="1"/>
  <c r="U20" i="53" s="1"/>
  <c r="U19" i="53" s="1"/>
  <c r="U18" i="53" s="1"/>
  <c r="U17" i="53" s="1"/>
  <c r="U16" i="53" s="1"/>
  <c r="U15" i="53" s="1"/>
  <c r="U14" i="53" s="1"/>
  <c r="U13" i="53" s="1"/>
  <c r="U12" i="53" s="1"/>
  <c r="U11" i="53" s="1"/>
  <c r="U10" i="53" s="1"/>
  <c r="U9" i="53" s="1"/>
  <c r="U8" i="53" s="1"/>
  <c r="U7" i="53" s="1"/>
  <c r="U6" i="53" s="1"/>
  <c r="U5" i="53" s="1"/>
  <c r="X5" i="53" s="1"/>
  <c r="K6" i="98"/>
  <c r="U69" i="97" s="1"/>
  <c r="U68" i="97" s="1"/>
  <c r="U67" i="97" s="1"/>
  <c r="U66" i="97" s="1"/>
  <c r="U65" i="97" s="1"/>
  <c r="U64" i="97" s="1"/>
  <c r="U63" i="97" s="1"/>
  <c r="U62" i="97" s="1"/>
  <c r="U61" i="97" s="1"/>
  <c r="U60" i="97" s="1"/>
  <c r="U59" i="97" s="1"/>
  <c r="U58" i="97" s="1"/>
  <c r="U57" i="97" s="1"/>
  <c r="U56" i="97" s="1"/>
  <c r="U55" i="97" s="1"/>
  <c r="U54" i="97" s="1"/>
  <c r="U53" i="97" s="1"/>
  <c r="U52" i="97" s="1"/>
  <c r="U51" i="97" s="1"/>
  <c r="U50" i="97" s="1"/>
  <c r="U49" i="97" s="1"/>
  <c r="U48" i="97" s="1"/>
  <c r="U47" i="97" s="1"/>
  <c r="U46" i="97" s="1"/>
  <c r="U45" i="97" s="1"/>
  <c r="U44" i="97" s="1"/>
  <c r="U43" i="97" s="1"/>
  <c r="U42" i="97" s="1"/>
  <c r="U41" i="97" s="1"/>
  <c r="U40" i="97" s="1"/>
  <c r="U39" i="97" s="1"/>
  <c r="U38" i="97" s="1"/>
  <c r="U37" i="97" s="1"/>
  <c r="U36" i="97" s="1"/>
  <c r="U35" i="97" s="1"/>
  <c r="U34" i="97" s="1"/>
  <c r="U33" i="97" s="1"/>
  <c r="U32" i="97" s="1"/>
  <c r="U31" i="97" s="1"/>
  <c r="U30" i="97" s="1"/>
  <c r="U29" i="97" s="1"/>
  <c r="U28" i="97" s="1"/>
  <c r="U27" i="97" s="1"/>
  <c r="U26" i="97" s="1"/>
  <c r="U25" i="97" s="1"/>
  <c r="U24" i="97" s="1"/>
  <c r="U23" i="97" s="1"/>
  <c r="U22" i="97" s="1"/>
  <c r="U21" i="97" s="1"/>
  <c r="U20" i="97" s="1"/>
  <c r="U19" i="97" s="1"/>
  <c r="U18" i="97" s="1"/>
  <c r="U17" i="97" s="1"/>
  <c r="U16" i="97" s="1"/>
  <c r="U15" i="97" s="1"/>
  <c r="U14" i="97" s="1"/>
  <c r="U13" i="97" s="1"/>
  <c r="U12" i="97" s="1"/>
  <c r="U11" i="97" s="1"/>
  <c r="U10" i="97" s="1"/>
  <c r="U9" i="97" s="1"/>
  <c r="U8" i="97" s="1"/>
  <c r="U7" i="97" s="1"/>
  <c r="U6" i="97" s="1"/>
  <c r="U5" i="97" s="1"/>
  <c r="X5" i="97" s="1"/>
  <c r="K6" i="42"/>
  <c r="U69" i="52" s="1"/>
  <c r="U68" i="52" s="1"/>
  <c r="U67" i="52" s="1"/>
  <c r="U66" i="52" s="1"/>
  <c r="U65" i="52" s="1"/>
  <c r="U64" i="52" s="1"/>
  <c r="U63" i="52" s="1"/>
  <c r="U62" i="52" s="1"/>
  <c r="U61" i="52" s="1"/>
  <c r="U60" i="52" s="1"/>
  <c r="U59" i="52" s="1"/>
  <c r="U58" i="52" s="1"/>
  <c r="U57" i="52" s="1"/>
  <c r="U56" i="52" s="1"/>
  <c r="U55" i="52" s="1"/>
  <c r="U54" i="52" s="1"/>
  <c r="U53" i="52" s="1"/>
  <c r="U52" i="52" s="1"/>
  <c r="U51" i="52" s="1"/>
  <c r="U50" i="52" s="1"/>
  <c r="U49" i="52" s="1"/>
  <c r="U48" i="52" s="1"/>
  <c r="U47" i="52" s="1"/>
  <c r="U46" i="52" s="1"/>
  <c r="U45" i="52" s="1"/>
  <c r="U44" i="52" s="1"/>
  <c r="U43" i="52" s="1"/>
  <c r="U42" i="52" s="1"/>
  <c r="U41" i="52" s="1"/>
  <c r="U40" i="52" s="1"/>
  <c r="U39" i="52" s="1"/>
  <c r="U38" i="52" s="1"/>
  <c r="U37" i="52" s="1"/>
  <c r="U36" i="52" s="1"/>
  <c r="U35" i="52" s="1"/>
  <c r="U34" i="52" s="1"/>
  <c r="U33" i="52" s="1"/>
  <c r="U32" i="52" s="1"/>
  <c r="U31" i="52" s="1"/>
  <c r="U30" i="52" s="1"/>
  <c r="U29" i="52" s="1"/>
  <c r="U28" i="52" s="1"/>
  <c r="U27" i="52" s="1"/>
  <c r="U26" i="52" s="1"/>
  <c r="U25" i="52" s="1"/>
  <c r="U24" i="52" s="1"/>
  <c r="U23" i="52" s="1"/>
  <c r="U22" i="52" s="1"/>
  <c r="U21" i="52" s="1"/>
  <c r="U20" i="52" s="1"/>
  <c r="U19" i="52" s="1"/>
  <c r="U18" i="52" s="1"/>
  <c r="U17" i="52" s="1"/>
  <c r="U16" i="52" s="1"/>
  <c r="U15" i="52" s="1"/>
  <c r="U14" i="52" s="1"/>
  <c r="U13" i="52" s="1"/>
  <c r="U12" i="52" s="1"/>
  <c r="U11" i="52" s="1"/>
  <c r="U10" i="52" s="1"/>
  <c r="U9" i="52" s="1"/>
  <c r="U8" i="52" s="1"/>
  <c r="U7" i="52" s="1"/>
  <c r="U6" i="52" s="1"/>
  <c r="U5" i="52" s="1"/>
  <c r="X5" i="52" s="1"/>
  <c r="K6" i="85"/>
  <c r="U69" i="86" s="1"/>
  <c r="U68" i="86" s="1"/>
  <c r="U67" i="86" s="1"/>
  <c r="U66" i="86" s="1"/>
  <c r="U65" i="86" s="1"/>
  <c r="U64" i="86" s="1"/>
  <c r="U63" i="86" s="1"/>
  <c r="U62" i="86" s="1"/>
  <c r="U61" i="86" s="1"/>
  <c r="U60" i="86" s="1"/>
  <c r="U59" i="86" s="1"/>
  <c r="U58" i="86" s="1"/>
  <c r="U57" i="86" s="1"/>
  <c r="U56" i="86" s="1"/>
  <c r="U55" i="86" s="1"/>
  <c r="U54" i="86" s="1"/>
  <c r="U53" i="86" s="1"/>
  <c r="U52" i="86" s="1"/>
  <c r="U51" i="86" s="1"/>
  <c r="U50" i="86" s="1"/>
  <c r="U49" i="86" s="1"/>
  <c r="U48" i="86" s="1"/>
  <c r="U47" i="86" s="1"/>
  <c r="U46" i="86" s="1"/>
  <c r="U45" i="86" s="1"/>
  <c r="U44" i="86" s="1"/>
  <c r="U43" i="86" s="1"/>
  <c r="U42" i="86" s="1"/>
  <c r="U41" i="86" s="1"/>
  <c r="U40" i="86" s="1"/>
  <c r="U39" i="86" s="1"/>
  <c r="U38" i="86" s="1"/>
  <c r="U37" i="86" s="1"/>
  <c r="U36" i="86" s="1"/>
  <c r="U35" i="86" s="1"/>
  <c r="U34" i="86" s="1"/>
  <c r="U33" i="86" s="1"/>
  <c r="U32" i="86" s="1"/>
  <c r="U31" i="86" s="1"/>
  <c r="U30" i="86" s="1"/>
  <c r="U29" i="86" s="1"/>
  <c r="U28" i="86" s="1"/>
  <c r="U27" i="86" s="1"/>
  <c r="U26" i="86" s="1"/>
  <c r="U25" i="86" s="1"/>
  <c r="U24" i="86" s="1"/>
  <c r="U23" i="86" s="1"/>
  <c r="U22" i="86" s="1"/>
  <c r="U21" i="86" s="1"/>
  <c r="U20" i="86" s="1"/>
  <c r="U19" i="86" s="1"/>
  <c r="U18" i="86" s="1"/>
  <c r="U17" i="86" s="1"/>
  <c r="U16" i="86" s="1"/>
  <c r="U15" i="86" s="1"/>
  <c r="U14" i="86" s="1"/>
  <c r="U13" i="86" s="1"/>
  <c r="U12" i="86" s="1"/>
  <c r="U11" i="86" s="1"/>
  <c r="U10" i="86" s="1"/>
  <c r="U9" i="86" s="1"/>
  <c r="U8" i="86" s="1"/>
  <c r="U7" i="86" s="1"/>
  <c r="U6" i="86" s="1"/>
  <c r="U5" i="86" s="1"/>
  <c r="X5" i="86" s="1"/>
  <c r="AH5" i="86" s="1"/>
  <c r="K6" i="90"/>
  <c r="U69" i="89" s="1"/>
  <c r="U68" i="89" s="1"/>
  <c r="U67" i="89" s="1"/>
  <c r="U66" i="89" s="1"/>
  <c r="U65" i="89" s="1"/>
  <c r="U64" i="89" s="1"/>
  <c r="U63" i="89" s="1"/>
  <c r="U62" i="89" s="1"/>
  <c r="U61" i="89" s="1"/>
  <c r="U60" i="89" s="1"/>
  <c r="U59" i="89" s="1"/>
  <c r="U58" i="89" s="1"/>
  <c r="U57" i="89" s="1"/>
  <c r="U56" i="89" s="1"/>
  <c r="U55" i="89" s="1"/>
  <c r="U54" i="89" s="1"/>
  <c r="U53" i="89" s="1"/>
  <c r="U52" i="89" s="1"/>
  <c r="U51" i="89" s="1"/>
  <c r="U50" i="89" s="1"/>
  <c r="U49" i="89" s="1"/>
  <c r="U48" i="89" s="1"/>
  <c r="U47" i="89" s="1"/>
  <c r="U46" i="89" s="1"/>
  <c r="U45" i="89" s="1"/>
  <c r="U44" i="89" s="1"/>
  <c r="U43" i="89" s="1"/>
  <c r="U42" i="89" s="1"/>
  <c r="U41" i="89" s="1"/>
  <c r="U40" i="89" s="1"/>
  <c r="U39" i="89" s="1"/>
  <c r="U38" i="89" s="1"/>
  <c r="U37" i="89" s="1"/>
  <c r="U36" i="89" s="1"/>
  <c r="U35" i="89" s="1"/>
  <c r="U34" i="89" s="1"/>
  <c r="U33" i="89" s="1"/>
  <c r="U32" i="89" s="1"/>
  <c r="U31" i="89" s="1"/>
  <c r="U30" i="89" s="1"/>
  <c r="U29" i="89" s="1"/>
  <c r="U28" i="89" s="1"/>
  <c r="U27" i="89" s="1"/>
  <c r="U26" i="89" s="1"/>
  <c r="U25" i="89" s="1"/>
  <c r="U24" i="89" s="1"/>
  <c r="U23" i="89" s="1"/>
  <c r="U22" i="89" s="1"/>
  <c r="U21" i="89" s="1"/>
  <c r="U20" i="89" s="1"/>
  <c r="U19" i="89" s="1"/>
  <c r="U18" i="89" s="1"/>
  <c r="U17" i="89" s="1"/>
  <c r="U16" i="89" s="1"/>
  <c r="U15" i="89" s="1"/>
  <c r="U14" i="89" s="1"/>
  <c r="U13" i="89" s="1"/>
  <c r="U12" i="89" s="1"/>
  <c r="U11" i="89" s="1"/>
  <c r="U10" i="89" s="1"/>
  <c r="U9" i="89" s="1"/>
  <c r="U8" i="89" s="1"/>
  <c r="U7" i="89" s="1"/>
  <c r="U6" i="89" s="1"/>
  <c r="U5" i="89" s="1"/>
  <c r="X5" i="89" s="1"/>
  <c r="AH5" i="89" s="1"/>
  <c r="K6" i="94"/>
  <c r="U69" i="93" s="1"/>
  <c r="U68" i="93" s="1"/>
  <c r="U67" i="93" s="1"/>
  <c r="U66" i="93" s="1"/>
  <c r="U65" i="93" s="1"/>
  <c r="U64" i="93" s="1"/>
  <c r="U63" i="93" s="1"/>
  <c r="U62" i="93" s="1"/>
  <c r="U61" i="93" s="1"/>
  <c r="U60" i="93" s="1"/>
  <c r="U59" i="93" s="1"/>
  <c r="U58" i="93" s="1"/>
  <c r="U57" i="93" s="1"/>
  <c r="U56" i="93" s="1"/>
  <c r="U55" i="93" s="1"/>
  <c r="U54" i="93" s="1"/>
  <c r="U53" i="93" s="1"/>
  <c r="U52" i="93" s="1"/>
  <c r="U51" i="93" s="1"/>
  <c r="U50" i="93" s="1"/>
  <c r="U49" i="93" s="1"/>
  <c r="U48" i="93" s="1"/>
  <c r="U47" i="93" s="1"/>
  <c r="U46" i="93" s="1"/>
  <c r="U45" i="93" s="1"/>
  <c r="U44" i="93" s="1"/>
  <c r="U43" i="93" s="1"/>
  <c r="U42" i="93" s="1"/>
  <c r="U41" i="93" s="1"/>
  <c r="U40" i="93" s="1"/>
  <c r="U39" i="93" s="1"/>
  <c r="U38" i="93" s="1"/>
  <c r="U37" i="93" s="1"/>
  <c r="U36" i="93" s="1"/>
  <c r="U35" i="93" s="1"/>
  <c r="U34" i="93" s="1"/>
  <c r="U33" i="93" s="1"/>
  <c r="U32" i="93" s="1"/>
  <c r="U31" i="93" s="1"/>
  <c r="U30" i="93" s="1"/>
  <c r="U29" i="93" s="1"/>
  <c r="U28" i="93" s="1"/>
  <c r="U27" i="93" s="1"/>
  <c r="U26" i="93" s="1"/>
  <c r="U25" i="93" s="1"/>
  <c r="U24" i="93" s="1"/>
  <c r="U23" i="93" s="1"/>
  <c r="U22" i="93" s="1"/>
  <c r="U21" i="93" s="1"/>
  <c r="U20" i="93" s="1"/>
  <c r="U19" i="93" s="1"/>
  <c r="U18" i="93" s="1"/>
  <c r="U17" i="93" s="1"/>
  <c r="U16" i="93" s="1"/>
  <c r="U15" i="93" s="1"/>
  <c r="U14" i="93" s="1"/>
  <c r="U13" i="93" s="1"/>
  <c r="U12" i="93" s="1"/>
  <c r="U11" i="93" s="1"/>
  <c r="U10" i="93" s="1"/>
  <c r="U9" i="93" s="1"/>
  <c r="U8" i="93" s="1"/>
  <c r="U7" i="93" s="1"/>
  <c r="U6" i="93" s="1"/>
  <c r="U5" i="93" s="1"/>
  <c r="X5" i="93" s="1"/>
  <c r="K6" i="102"/>
  <c r="U69" i="101" s="1"/>
  <c r="U68" i="101" s="1"/>
  <c r="U67" i="101" s="1"/>
  <c r="U66" i="101" s="1"/>
  <c r="U65" i="101" s="1"/>
  <c r="U64" i="101" s="1"/>
  <c r="U63" i="101" s="1"/>
  <c r="U62" i="101" s="1"/>
  <c r="U61" i="101" s="1"/>
  <c r="U60" i="101" s="1"/>
  <c r="U59" i="101" s="1"/>
  <c r="U58" i="101" s="1"/>
  <c r="U57" i="101" s="1"/>
  <c r="U56" i="101" s="1"/>
  <c r="U55" i="101" s="1"/>
  <c r="U54" i="101" s="1"/>
  <c r="U53" i="101" s="1"/>
  <c r="U52" i="101" s="1"/>
  <c r="U51" i="101" s="1"/>
  <c r="U50" i="101" s="1"/>
  <c r="U49" i="101" s="1"/>
  <c r="U48" i="101" s="1"/>
  <c r="U47" i="101" s="1"/>
  <c r="U46" i="101" s="1"/>
  <c r="U45" i="101" s="1"/>
  <c r="U44" i="101" s="1"/>
  <c r="U43" i="101" s="1"/>
  <c r="U42" i="101" s="1"/>
  <c r="U41" i="101" s="1"/>
  <c r="U40" i="101" s="1"/>
  <c r="U39" i="101" s="1"/>
  <c r="U38" i="101" s="1"/>
  <c r="U37" i="101" s="1"/>
  <c r="U36" i="101" s="1"/>
  <c r="U35" i="101" s="1"/>
  <c r="U34" i="101" s="1"/>
  <c r="U33" i="101" s="1"/>
  <c r="U32" i="101" s="1"/>
  <c r="U31" i="101" s="1"/>
  <c r="U30" i="101" s="1"/>
  <c r="U29" i="101" s="1"/>
  <c r="U28" i="101" s="1"/>
  <c r="U27" i="101" s="1"/>
  <c r="U26" i="101" s="1"/>
  <c r="U25" i="101" s="1"/>
  <c r="U24" i="101" s="1"/>
  <c r="U23" i="101" s="1"/>
  <c r="U22" i="101" s="1"/>
  <c r="U21" i="101" s="1"/>
  <c r="U20" i="101" s="1"/>
  <c r="U19" i="101" s="1"/>
  <c r="U18" i="101" s="1"/>
  <c r="U17" i="101" s="1"/>
  <c r="U16" i="101" s="1"/>
  <c r="U15" i="101" s="1"/>
  <c r="U14" i="101" s="1"/>
  <c r="U13" i="101" s="1"/>
  <c r="U12" i="101" s="1"/>
  <c r="U11" i="101" s="1"/>
  <c r="U10" i="101" s="1"/>
  <c r="U9" i="101" s="1"/>
  <c r="U8" i="101" s="1"/>
  <c r="U7" i="101" s="1"/>
  <c r="U6" i="101" s="1"/>
  <c r="U5" i="101" s="1"/>
  <c r="X5" i="101" s="1"/>
  <c r="Z5" i="101" s="1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AH5" i="37"/>
  <c r="AQ5" i="37" s="1"/>
  <c r="Z5" i="37"/>
  <c r="AH5" i="64"/>
  <c r="AQ5" i="64" s="1"/>
  <c r="Z5" i="64"/>
  <c r="AH5" i="70"/>
  <c r="AQ5" i="70" s="1"/>
  <c r="Z5" i="70"/>
  <c r="AH5" i="76"/>
  <c r="AQ5" i="76" s="1"/>
  <c r="Z5" i="76"/>
  <c r="AH5" i="82"/>
  <c r="AQ5" i="82" s="1"/>
  <c r="Z5" i="82"/>
  <c r="AH5" i="11"/>
  <c r="Z5" i="11"/>
  <c r="Z5" i="12"/>
  <c r="AH5" i="12"/>
  <c r="AQ5" i="12" s="1"/>
  <c r="AH5" i="23"/>
  <c r="AQ5" i="23" s="1"/>
  <c r="Z5" i="23"/>
  <c r="AH5" i="29"/>
  <c r="AQ5" i="29" s="1"/>
  <c r="Z5" i="29"/>
  <c r="Z5" i="14"/>
  <c r="AH5" i="14"/>
  <c r="AQ5" i="14" s="1"/>
  <c r="AH5" i="19"/>
  <c r="AQ5" i="19" s="1"/>
  <c r="Z5" i="19"/>
  <c r="AH5" i="30"/>
  <c r="AQ5" i="30" s="1"/>
  <c r="Z5" i="30"/>
  <c r="AH5" i="33"/>
  <c r="AQ5" i="33" s="1"/>
  <c r="Z5" i="33"/>
  <c r="Z5" i="15"/>
  <c r="AH5" i="15"/>
  <c r="AH5" i="21"/>
  <c r="AQ5" i="21" s="1"/>
  <c r="Z5" i="21"/>
  <c r="AH5" i="27"/>
  <c r="AQ5" i="27" s="1"/>
  <c r="Z5" i="27"/>
  <c r="AH5" i="34"/>
  <c r="AQ5" i="34" s="1"/>
  <c r="Z5" i="34"/>
  <c r="Z5" i="10"/>
  <c r="AH5" i="10"/>
  <c r="AQ5" i="10" s="1"/>
  <c r="AH5" i="18"/>
  <c r="AQ5" i="18" s="1"/>
  <c r="Z5" i="18"/>
  <c r="AH5" i="35"/>
  <c r="AQ5" i="35" s="1"/>
  <c r="Z5" i="35"/>
  <c r="AH5" i="50"/>
  <c r="AQ5" i="50" s="1"/>
  <c r="Z5" i="50"/>
  <c r="AH5" i="48"/>
  <c r="AQ5" i="48" s="1"/>
  <c r="Z5" i="48"/>
  <c r="AH5" i="42"/>
  <c r="AQ5" i="42" s="1"/>
  <c r="Z5" i="42"/>
  <c r="AH5" i="58"/>
  <c r="AQ5" i="58" s="1"/>
  <c r="Z5" i="58"/>
  <c r="AH5" i="62"/>
  <c r="AQ5" i="62" s="1"/>
  <c r="Z5" i="62"/>
  <c r="AH5" i="49"/>
  <c r="Z5" i="49"/>
  <c r="AH5" i="43"/>
  <c r="Z5" i="43"/>
  <c r="AH5" i="59"/>
  <c r="AQ5" i="59" s="1"/>
  <c r="Z5" i="59"/>
  <c r="AH5" i="69"/>
  <c r="AQ5" i="69" s="1"/>
  <c r="Z5" i="69"/>
  <c r="AH5" i="71"/>
  <c r="AQ5" i="71" s="1"/>
  <c r="Z5" i="71"/>
  <c r="AH5" i="81"/>
  <c r="AQ5" i="81" s="1"/>
  <c r="Z5" i="81"/>
  <c r="AH5" i="84"/>
  <c r="Z5" i="84"/>
  <c r="AH5" i="88"/>
  <c r="AQ5" i="88" s="1"/>
  <c r="Z5" i="88"/>
  <c r="AH5" i="92"/>
  <c r="AQ5" i="92" s="1"/>
  <c r="Z5" i="92"/>
  <c r="AH5" i="96"/>
  <c r="Z5" i="96"/>
  <c r="AH5" i="100"/>
  <c r="Z5" i="100"/>
  <c r="AH5" i="104"/>
  <c r="Z5" i="104"/>
  <c r="AH5" i="38"/>
  <c r="AQ5" i="38" s="1"/>
  <c r="Z5" i="38"/>
  <c r="AH5" i="41"/>
  <c r="Z5" i="41"/>
  <c r="AH5" i="17"/>
  <c r="AQ5" i="17" s="1"/>
  <c r="Z5" i="17"/>
  <c r="AH5" i="25"/>
  <c r="AQ5" i="25" s="1"/>
  <c r="Z5" i="25"/>
  <c r="AH5" i="31"/>
  <c r="AQ5" i="31" s="1"/>
  <c r="Z5" i="31"/>
  <c r="AH5" i="39"/>
  <c r="AQ5" i="39" s="1"/>
  <c r="AH5" i="60"/>
  <c r="AQ5" i="60" s="1"/>
  <c r="Z5" i="60"/>
  <c r="AH5" i="66"/>
  <c r="AQ5" i="66" s="1"/>
  <c r="Z5" i="66"/>
  <c r="AH5" i="72"/>
  <c r="AQ5" i="72" s="1"/>
  <c r="Z5" i="72"/>
  <c r="AH5" i="78"/>
  <c r="AQ5" i="78" s="1"/>
  <c r="Z5" i="78"/>
  <c r="AH5" i="22"/>
  <c r="AQ5" i="22" s="1"/>
  <c r="Z5" i="22"/>
  <c r="AH5" i="24"/>
  <c r="AQ5" i="24" s="1"/>
  <c r="Z5" i="24"/>
  <c r="AH5" i="36"/>
  <c r="AQ5" i="36" s="1"/>
  <c r="Z5" i="36"/>
  <c r="AH5" i="16"/>
  <c r="Z5" i="16"/>
  <c r="AH5" i="55"/>
  <c r="Z5" i="55"/>
  <c r="AH5" i="9"/>
  <c r="AQ5" i="9" s="1"/>
  <c r="Z5" i="9"/>
  <c r="AH5" i="2"/>
  <c r="AQ5" i="2" s="1"/>
  <c r="Z5" i="2"/>
  <c r="AH5" i="26"/>
  <c r="AQ5" i="26" s="1"/>
  <c r="Z5" i="26"/>
  <c r="AH5" i="28"/>
  <c r="AQ5" i="28" s="1"/>
  <c r="Z5" i="28"/>
  <c r="AH5" i="40"/>
  <c r="AQ5" i="40" s="1"/>
  <c r="Z5" i="40"/>
  <c r="AH5" i="13"/>
  <c r="Z5" i="13"/>
  <c r="AH5" i="20"/>
  <c r="Z5" i="20"/>
  <c r="Z5" i="44"/>
  <c r="AH5" i="44"/>
  <c r="AH5" i="54"/>
  <c r="Z5" i="54"/>
  <c r="Z5" i="51"/>
  <c r="AH5" i="51"/>
  <c r="AH5" i="45"/>
  <c r="Z5" i="45"/>
  <c r="AH5" i="61"/>
  <c r="AQ5" i="61" s="1"/>
  <c r="Z5" i="61"/>
  <c r="AH5" i="63"/>
  <c r="AQ5" i="63" s="1"/>
  <c r="Z5" i="63"/>
  <c r="AH5" i="73"/>
  <c r="AQ5" i="73" s="1"/>
  <c r="Z5" i="73"/>
  <c r="AH5" i="75"/>
  <c r="AQ5" i="75" s="1"/>
  <c r="Z5" i="75"/>
  <c r="Z5" i="86"/>
  <c r="Z5" i="89"/>
  <c r="AH5" i="93"/>
  <c r="Z5" i="93"/>
  <c r="AH5" i="97"/>
  <c r="Z5" i="97"/>
  <c r="AH5" i="105"/>
  <c r="Z5" i="105"/>
  <c r="AH5" i="85"/>
  <c r="AQ5" i="85" s="1"/>
  <c r="Z5" i="85"/>
  <c r="AH5" i="90"/>
  <c r="AQ5" i="90" s="1"/>
  <c r="Z5" i="90"/>
  <c r="AH5" i="94"/>
  <c r="AQ5" i="94" s="1"/>
  <c r="Z5" i="94"/>
  <c r="AH5" i="98"/>
  <c r="AQ5" i="98" s="1"/>
  <c r="Z5" i="98"/>
  <c r="AH5" i="102"/>
  <c r="AQ5" i="102" s="1"/>
  <c r="Z5" i="102"/>
  <c r="AH5" i="32"/>
  <c r="Z5" i="46"/>
  <c r="AH5" i="46"/>
  <c r="AQ5" i="46" s="1"/>
  <c r="AH5" i="53"/>
  <c r="Z5" i="53"/>
  <c r="Z5" i="52"/>
  <c r="AH5" i="52"/>
  <c r="AQ5" i="52" s="1"/>
  <c r="Z5" i="47"/>
  <c r="AH5" i="47"/>
  <c r="AH5" i="65"/>
  <c r="AQ5" i="65" s="1"/>
  <c r="Z5" i="65"/>
  <c r="AH5" i="67"/>
  <c r="AQ5" i="67" s="1"/>
  <c r="Z5" i="67"/>
  <c r="AH5" i="77"/>
  <c r="AQ5" i="77" s="1"/>
  <c r="Z5" i="77"/>
  <c r="AH5" i="79"/>
  <c r="AQ5" i="79" s="1"/>
  <c r="Z5" i="79"/>
  <c r="AH5" i="83"/>
  <c r="Z5" i="83"/>
  <c r="AH5" i="87"/>
  <c r="AQ5" i="87" s="1"/>
  <c r="Z5" i="87"/>
  <c r="AH5" i="91"/>
  <c r="AQ5" i="91" s="1"/>
  <c r="Z5" i="91"/>
  <c r="AH5" i="95"/>
  <c r="Z5" i="95"/>
  <c r="AH5" i="99"/>
  <c r="Z5" i="99"/>
  <c r="AH5" i="103"/>
  <c r="Z5" i="103"/>
  <c r="AH5" i="68"/>
  <c r="AQ5" i="68" s="1"/>
  <c r="Z5" i="68"/>
  <c r="AH5" i="74"/>
  <c r="AQ5" i="74" s="1"/>
  <c r="Z5" i="74"/>
  <c r="AH5" i="80"/>
  <c r="AQ5" i="80" s="1"/>
  <c r="Z5" i="80"/>
  <c r="AQ5" i="11" l="1"/>
  <c r="AH5" i="101"/>
  <c r="Z5" i="39"/>
  <c r="W6" i="39" s="1"/>
  <c r="AQ5" i="99"/>
  <c r="AQ5" i="83"/>
  <c r="AQ5" i="16"/>
  <c r="AQ5" i="100"/>
  <c r="AQ5" i="84"/>
  <c r="AQ5" i="41"/>
  <c r="AQ5" i="47"/>
  <c r="AQ5" i="96"/>
  <c r="AQ5" i="51"/>
  <c r="K7" i="102"/>
  <c r="K8" i="102" s="1"/>
  <c r="K9" i="102" s="1"/>
  <c r="K10" i="102" s="1"/>
  <c r="K11" i="102" s="1"/>
  <c r="K12" i="102" s="1"/>
  <c r="K13" i="102" s="1"/>
  <c r="AQ5" i="54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AQ5" i="103"/>
  <c r="AQ5" i="95"/>
  <c r="AQ5" i="53"/>
  <c r="AQ5" i="15"/>
  <c r="AQ5" i="89"/>
  <c r="AQ5" i="45"/>
  <c r="AQ5" i="32"/>
  <c r="AQ5" i="101"/>
  <c r="AQ5" i="43"/>
  <c r="AQ5" i="97"/>
  <c r="AQ5" i="86"/>
  <c r="AQ5" i="20"/>
  <c r="AQ5" i="49"/>
  <c r="AQ5" i="105"/>
  <c r="AQ5" i="93"/>
  <c r="AQ5" i="13"/>
  <c r="AQ5" i="55"/>
  <c r="AQ5" i="104"/>
  <c r="AQ5" i="44"/>
  <c r="W6" i="83"/>
  <c r="AG5" i="83"/>
  <c r="AP5" i="83" s="1"/>
  <c r="AF5" i="83"/>
  <c r="AO5" i="83" s="1"/>
  <c r="AE5" i="83"/>
  <c r="W6" i="15"/>
  <c r="AG5" i="15"/>
  <c r="AP5" i="15" s="1"/>
  <c r="AF5" i="15"/>
  <c r="AO5" i="15" s="1"/>
  <c r="AE5" i="15"/>
  <c r="AF5" i="80"/>
  <c r="AO5" i="80" s="1"/>
  <c r="AE5" i="80"/>
  <c r="W6" i="80"/>
  <c r="AG5" i="80"/>
  <c r="AP5" i="80" s="1"/>
  <c r="AE5" i="67"/>
  <c r="W6" i="67"/>
  <c r="AG5" i="67"/>
  <c r="AP5" i="67" s="1"/>
  <c r="AF5" i="67"/>
  <c r="AO5" i="67" s="1"/>
  <c r="AE5" i="102"/>
  <c r="W6" i="102"/>
  <c r="AG5" i="102"/>
  <c r="AP5" i="102" s="1"/>
  <c r="AF5" i="102"/>
  <c r="AO5" i="102" s="1"/>
  <c r="AE5" i="26"/>
  <c r="AF5" i="26"/>
  <c r="AO5" i="26" s="1"/>
  <c r="AG5" i="26"/>
  <c r="AP5" i="26" s="1"/>
  <c r="W6" i="26"/>
  <c r="AE5" i="72"/>
  <c r="W6" i="72"/>
  <c r="AG5" i="72"/>
  <c r="AP5" i="72" s="1"/>
  <c r="AF5" i="72"/>
  <c r="AO5" i="72" s="1"/>
  <c r="AE5" i="25"/>
  <c r="AF5" i="25"/>
  <c r="AO5" i="25" s="1"/>
  <c r="AG5" i="25"/>
  <c r="AP5" i="25" s="1"/>
  <c r="W6" i="25"/>
  <c r="AF5" i="104"/>
  <c r="AO5" i="104" s="1"/>
  <c r="AE5" i="104"/>
  <c r="W6" i="104"/>
  <c r="AG5" i="104"/>
  <c r="AP5" i="104" s="1"/>
  <c r="W6" i="96"/>
  <c r="AG5" i="96"/>
  <c r="AP5" i="96" s="1"/>
  <c r="AF5" i="96"/>
  <c r="AO5" i="96" s="1"/>
  <c r="AE5" i="96"/>
  <c r="W6" i="88"/>
  <c r="AG5" i="88"/>
  <c r="AP5" i="88" s="1"/>
  <c r="AF5" i="88"/>
  <c r="AO5" i="88" s="1"/>
  <c r="AE5" i="88"/>
  <c r="AG5" i="69"/>
  <c r="AP5" i="69" s="1"/>
  <c r="W6" i="69"/>
  <c r="AF5" i="69"/>
  <c r="AO5" i="69" s="1"/>
  <c r="AE5" i="69"/>
  <c r="W6" i="43"/>
  <c r="AG5" i="43"/>
  <c r="AP5" i="43" s="1"/>
  <c r="AE5" i="43"/>
  <c r="AF5" i="43"/>
  <c r="AO5" i="43" s="1"/>
  <c r="W6" i="14"/>
  <c r="AG5" i="14"/>
  <c r="AP5" i="14" s="1"/>
  <c r="AF5" i="14"/>
  <c r="AO5" i="14" s="1"/>
  <c r="AE5" i="14"/>
  <c r="W6" i="76"/>
  <c r="AG5" i="76"/>
  <c r="AP5" i="76" s="1"/>
  <c r="AF5" i="76"/>
  <c r="AO5" i="76" s="1"/>
  <c r="AE5" i="76"/>
  <c r="AG5" i="99"/>
  <c r="AP5" i="99" s="1"/>
  <c r="W6" i="99"/>
  <c r="AF5" i="99"/>
  <c r="AO5" i="99" s="1"/>
  <c r="AE5" i="99"/>
  <c r="AE5" i="91"/>
  <c r="W6" i="91"/>
  <c r="AG5" i="91"/>
  <c r="AP5" i="91" s="1"/>
  <c r="AF5" i="91"/>
  <c r="AO5" i="91" s="1"/>
  <c r="AF5" i="47"/>
  <c r="AO5" i="47" s="1"/>
  <c r="AG5" i="47"/>
  <c r="AP5" i="47" s="1"/>
  <c r="W6" i="47"/>
  <c r="AE5" i="47"/>
  <c r="AE5" i="90"/>
  <c r="W6" i="90"/>
  <c r="AG5" i="90"/>
  <c r="AP5" i="90" s="1"/>
  <c r="AF5" i="90"/>
  <c r="AO5" i="90" s="1"/>
  <c r="AG5" i="75"/>
  <c r="AP5" i="75" s="1"/>
  <c r="AF5" i="75"/>
  <c r="AO5" i="75" s="1"/>
  <c r="AE5" i="75"/>
  <c r="W6" i="75"/>
  <c r="W6" i="35"/>
  <c r="AG5" i="35"/>
  <c r="AP5" i="35" s="1"/>
  <c r="AE5" i="35"/>
  <c r="AF5" i="35"/>
  <c r="AO5" i="35" s="1"/>
  <c r="AF5" i="33"/>
  <c r="AO5" i="33" s="1"/>
  <c r="AE5" i="33"/>
  <c r="AG5" i="33"/>
  <c r="AP5" i="33" s="1"/>
  <c r="W6" i="33"/>
  <c r="AF5" i="98"/>
  <c r="AO5" i="98" s="1"/>
  <c r="AE5" i="98"/>
  <c r="W6" i="98"/>
  <c r="AG5" i="98"/>
  <c r="AP5" i="98" s="1"/>
  <c r="AE5" i="85"/>
  <c r="AF5" i="85"/>
  <c r="AO5" i="85" s="1"/>
  <c r="W6" i="85"/>
  <c r="AG5" i="85"/>
  <c r="AP5" i="85" s="1"/>
  <c r="AE5" i="97"/>
  <c r="AF5" i="97"/>
  <c r="AO5" i="97" s="1"/>
  <c r="W6" i="97"/>
  <c r="AG5" i="97"/>
  <c r="AP5" i="97" s="1"/>
  <c r="W6" i="89"/>
  <c r="AG5" i="89"/>
  <c r="AP5" i="89" s="1"/>
  <c r="AF5" i="89"/>
  <c r="AO5" i="89" s="1"/>
  <c r="AE5" i="89"/>
  <c r="AG5" i="63"/>
  <c r="AP5" i="63" s="1"/>
  <c r="AF5" i="63"/>
  <c r="AO5" i="63" s="1"/>
  <c r="AE5" i="63"/>
  <c r="W6" i="63"/>
  <c r="AG5" i="16"/>
  <c r="AP5" i="16" s="1"/>
  <c r="AF5" i="16"/>
  <c r="AO5" i="16" s="1"/>
  <c r="W6" i="16"/>
  <c r="AE5" i="16"/>
  <c r="AE5" i="41"/>
  <c r="AF5" i="41"/>
  <c r="AO5" i="41" s="1"/>
  <c r="AG5" i="41"/>
  <c r="AP5" i="41" s="1"/>
  <c r="W6" i="41"/>
  <c r="AF5" i="49"/>
  <c r="AO5" i="49" s="1"/>
  <c r="AG5" i="49"/>
  <c r="AP5" i="49" s="1"/>
  <c r="W6" i="49"/>
  <c r="AE5" i="49"/>
  <c r="AF5" i="48"/>
  <c r="AO5" i="48" s="1"/>
  <c r="AE5" i="48"/>
  <c r="AG5" i="48"/>
  <c r="AP5" i="48" s="1"/>
  <c r="W6" i="48"/>
  <c r="AG5" i="18"/>
  <c r="AP5" i="18" s="1"/>
  <c r="AF5" i="18"/>
  <c r="AO5" i="18" s="1"/>
  <c r="AE5" i="18"/>
  <c r="W6" i="18"/>
  <c r="AF5" i="34"/>
  <c r="AO5" i="34" s="1"/>
  <c r="AG5" i="34"/>
  <c r="AP5" i="34" s="1"/>
  <c r="W6" i="34"/>
  <c r="AE5" i="34"/>
  <c r="AG5" i="19"/>
  <c r="AP5" i="19" s="1"/>
  <c r="W6" i="19"/>
  <c r="AF5" i="19"/>
  <c r="AO5" i="19" s="1"/>
  <c r="AE5" i="19"/>
  <c r="AF5" i="23"/>
  <c r="AO5" i="23" s="1"/>
  <c r="AG5" i="23"/>
  <c r="AP5" i="23" s="1"/>
  <c r="W6" i="23"/>
  <c r="AE5" i="23"/>
  <c r="AE5" i="37"/>
  <c r="AF5" i="37"/>
  <c r="AO5" i="37" s="1"/>
  <c r="AG5" i="37"/>
  <c r="AP5" i="37" s="1"/>
  <c r="W6" i="37"/>
  <c r="AE5" i="61"/>
  <c r="AF5" i="61"/>
  <c r="AO5" i="61" s="1"/>
  <c r="W6" i="61"/>
  <c r="AG5" i="61"/>
  <c r="AP5" i="61" s="1"/>
  <c r="AE5" i="20"/>
  <c r="W6" i="20"/>
  <c r="AF5" i="20"/>
  <c r="AO5" i="20" s="1"/>
  <c r="AG5" i="20"/>
  <c r="AP5" i="20" s="1"/>
  <c r="AF5" i="62"/>
  <c r="AO5" i="62" s="1"/>
  <c r="AE5" i="62"/>
  <c r="AG5" i="62"/>
  <c r="AP5" i="62" s="1"/>
  <c r="W6" i="62"/>
  <c r="W6" i="42"/>
  <c r="AE5" i="42"/>
  <c r="AG5" i="42"/>
  <c r="AP5" i="42" s="1"/>
  <c r="AF5" i="42"/>
  <c r="AO5" i="42" s="1"/>
  <c r="AE5" i="27"/>
  <c r="W6" i="27"/>
  <c r="AF5" i="27"/>
  <c r="AO5" i="27" s="1"/>
  <c r="AG5" i="27"/>
  <c r="AP5" i="27" s="1"/>
  <c r="AE5" i="12"/>
  <c r="W6" i="12"/>
  <c r="AF5" i="12"/>
  <c r="AO5" i="12" s="1"/>
  <c r="AG5" i="12"/>
  <c r="AP5" i="12" s="1"/>
  <c r="AF5" i="68"/>
  <c r="AO5" i="68" s="1"/>
  <c r="AG5" i="68"/>
  <c r="AP5" i="68" s="1"/>
  <c r="AE5" i="68"/>
  <c r="W6" i="68"/>
  <c r="AE5" i="103"/>
  <c r="W6" i="103"/>
  <c r="AG5" i="103"/>
  <c r="AP5" i="103" s="1"/>
  <c r="AF5" i="103"/>
  <c r="AO5" i="103" s="1"/>
  <c r="W6" i="95"/>
  <c r="AG5" i="95"/>
  <c r="AP5" i="95" s="1"/>
  <c r="AF5" i="95"/>
  <c r="AO5" i="95" s="1"/>
  <c r="AE5" i="95"/>
  <c r="AG5" i="87"/>
  <c r="AP5" i="87" s="1"/>
  <c r="W6" i="87"/>
  <c r="AF5" i="87"/>
  <c r="AO5" i="87" s="1"/>
  <c r="AE5" i="87"/>
  <c r="W6" i="77"/>
  <c r="AG5" i="77"/>
  <c r="AP5" i="77" s="1"/>
  <c r="AF5" i="77"/>
  <c r="AO5" i="77" s="1"/>
  <c r="AE5" i="77"/>
  <c r="AG5" i="52"/>
  <c r="AP5" i="52" s="1"/>
  <c r="W6" i="52"/>
  <c r="AE5" i="52"/>
  <c r="AF5" i="52"/>
  <c r="AO5" i="52" s="1"/>
  <c r="AE5" i="46"/>
  <c r="AF5" i="46"/>
  <c r="AO5" i="46" s="1"/>
  <c r="AG5" i="46"/>
  <c r="AP5" i="46" s="1"/>
  <c r="W6" i="46"/>
  <c r="AG5" i="105"/>
  <c r="AP5" i="105" s="1"/>
  <c r="W6" i="105"/>
  <c r="AF5" i="105"/>
  <c r="AO5" i="105" s="1"/>
  <c r="AE5" i="105"/>
  <c r="W6" i="28"/>
  <c r="AE5" i="28"/>
  <c r="AG5" i="28"/>
  <c r="AP5" i="28" s="1"/>
  <c r="AF5" i="28"/>
  <c r="AO5" i="28" s="1"/>
  <c r="AG5" i="9"/>
  <c r="AP5" i="9" s="1"/>
  <c r="AE5" i="9"/>
  <c r="AF5" i="9"/>
  <c r="AO5" i="9" s="1"/>
  <c r="W6" i="9"/>
  <c r="AF5" i="36"/>
  <c r="AO5" i="36" s="1"/>
  <c r="AG5" i="36"/>
  <c r="AP5" i="36" s="1"/>
  <c r="AE5" i="36"/>
  <c r="W6" i="36"/>
  <c r="AF5" i="22"/>
  <c r="AO5" i="22" s="1"/>
  <c r="AE5" i="22"/>
  <c r="AG5" i="22"/>
  <c r="AP5" i="22" s="1"/>
  <c r="W6" i="22"/>
  <c r="AE5" i="78"/>
  <c r="W6" i="78"/>
  <c r="AG5" i="78"/>
  <c r="AP5" i="78" s="1"/>
  <c r="AF5" i="78"/>
  <c r="AO5" i="78" s="1"/>
  <c r="AE5" i="60"/>
  <c r="W6" i="60"/>
  <c r="AG5" i="60"/>
  <c r="AP5" i="60" s="1"/>
  <c r="AF5" i="60"/>
  <c r="AO5" i="60" s="1"/>
  <c r="AG5" i="17"/>
  <c r="AP5" i="17" s="1"/>
  <c r="AF5" i="17"/>
  <c r="AO5" i="17" s="1"/>
  <c r="AE5" i="17"/>
  <c r="W6" i="17"/>
  <c r="W6" i="71"/>
  <c r="AG5" i="71"/>
  <c r="AP5" i="71" s="1"/>
  <c r="AF5" i="71"/>
  <c r="AO5" i="71" s="1"/>
  <c r="AE5" i="71"/>
  <c r="W6" i="82"/>
  <c r="AG5" i="82"/>
  <c r="AP5" i="82" s="1"/>
  <c r="AF5" i="82"/>
  <c r="AO5" i="82" s="1"/>
  <c r="AE5" i="82"/>
  <c r="W6" i="64"/>
  <c r="AG5" i="64"/>
  <c r="AP5" i="64" s="1"/>
  <c r="AF5" i="64"/>
  <c r="AO5" i="64" s="1"/>
  <c r="AE5" i="64"/>
  <c r="AE5" i="54"/>
  <c r="AF5" i="54"/>
  <c r="AO5" i="54" s="1"/>
  <c r="AG5" i="54"/>
  <c r="AP5" i="54" s="1"/>
  <c r="W6" i="54"/>
  <c r="AE5" i="73"/>
  <c r="W6" i="73"/>
  <c r="AG5" i="73"/>
  <c r="AP5" i="73" s="1"/>
  <c r="AF5" i="73"/>
  <c r="AO5" i="73" s="1"/>
  <c r="AF5" i="51"/>
  <c r="AO5" i="51" s="1"/>
  <c r="AG5" i="51"/>
  <c r="AP5" i="51" s="1"/>
  <c r="AE5" i="51"/>
  <c r="W6" i="51"/>
  <c r="W6" i="44"/>
  <c r="AE5" i="44"/>
  <c r="AF5" i="44"/>
  <c r="AO5" i="44" s="1"/>
  <c r="AG5" i="44"/>
  <c r="AP5" i="44" s="1"/>
  <c r="AE5" i="13"/>
  <c r="AG5" i="13"/>
  <c r="AP5" i="13" s="1"/>
  <c r="W6" i="13"/>
  <c r="AF5" i="13"/>
  <c r="AO5" i="13" s="1"/>
  <c r="AE5" i="39"/>
  <c r="AE5" i="38"/>
  <c r="AF5" i="38"/>
  <c r="AO5" i="38" s="1"/>
  <c r="AG5" i="38"/>
  <c r="AP5" i="38" s="1"/>
  <c r="W6" i="38"/>
  <c r="W6" i="100"/>
  <c r="AG5" i="100"/>
  <c r="AP5" i="100" s="1"/>
  <c r="AF5" i="100"/>
  <c r="AO5" i="100" s="1"/>
  <c r="AE5" i="100"/>
  <c r="AF5" i="92"/>
  <c r="AO5" i="92" s="1"/>
  <c r="AG5" i="92"/>
  <c r="AP5" i="92" s="1"/>
  <c r="AE5" i="92"/>
  <c r="W6" i="92"/>
  <c r="W6" i="84"/>
  <c r="AG5" i="84"/>
  <c r="AP5" i="84" s="1"/>
  <c r="AF5" i="84"/>
  <c r="AO5" i="84" s="1"/>
  <c r="AE5" i="84"/>
  <c r="W6" i="58"/>
  <c r="AG5" i="58"/>
  <c r="AP5" i="58" s="1"/>
  <c r="AF5" i="58"/>
  <c r="AO5" i="58" s="1"/>
  <c r="AE5" i="58"/>
  <c r="AF5" i="50"/>
  <c r="AO5" i="50" s="1"/>
  <c r="AG5" i="50"/>
  <c r="AP5" i="50" s="1"/>
  <c r="W6" i="50"/>
  <c r="AE5" i="50"/>
  <c r="AG5" i="21"/>
  <c r="AP5" i="21" s="1"/>
  <c r="W6" i="21"/>
  <c r="AF5" i="21"/>
  <c r="AO5" i="21" s="1"/>
  <c r="AE5" i="21"/>
  <c r="AG5" i="30"/>
  <c r="AP5" i="30" s="1"/>
  <c r="AE5" i="30"/>
  <c r="AF5" i="30"/>
  <c r="AO5" i="30" s="1"/>
  <c r="W6" i="30"/>
  <c r="AF5" i="11"/>
  <c r="AO5" i="11" s="1"/>
  <c r="AE5" i="11"/>
  <c r="W6" i="11"/>
  <c r="AG5" i="11"/>
  <c r="AP5" i="11" s="1"/>
  <c r="AE5" i="45"/>
  <c r="AF5" i="45"/>
  <c r="AO5" i="45" s="1"/>
  <c r="AG5" i="45"/>
  <c r="AP5" i="45" s="1"/>
  <c r="W6" i="45"/>
  <c r="AE5" i="55"/>
  <c r="AF5" i="55"/>
  <c r="AO5" i="55" s="1"/>
  <c r="AG5" i="55"/>
  <c r="AP5" i="55" s="1"/>
  <c r="W6" i="55"/>
  <c r="W6" i="94"/>
  <c r="AG5" i="94"/>
  <c r="AP5" i="94" s="1"/>
  <c r="AF5" i="94"/>
  <c r="AO5" i="94" s="1"/>
  <c r="AE5" i="94"/>
  <c r="AF5" i="74"/>
  <c r="AO5" i="74" s="1"/>
  <c r="AG5" i="74"/>
  <c r="AP5" i="74" s="1"/>
  <c r="AE5" i="74"/>
  <c r="W6" i="74"/>
  <c r="AE5" i="79"/>
  <c r="W6" i="79"/>
  <c r="AF5" i="79"/>
  <c r="AO5" i="79" s="1"/>
  <c r="AG5" i="79"/>
  <c r="AP5" i="79" s="1"/>
  <c r="W6" i="65"/>
  <c r="AG5" i="65"/>
  <c r="AP5" i="65" s="1"/>
  <c r="AF5" i="65"/>
  <c r="AO5" i="65" s="1"/>
  <c r="AE5" i="65"/>
  <c r="W6" i="53"/>
  <c r="AG5" i="53"/>
  <c r="AP5" i="53" s="1"/>
  <c r="AE5" i="53"/>
  <c r="AF5" i="53"/>
  <c r="AO5" i="53" s="1"/>
  <c r="AG5" i="32"/>
  <c r="AP5" i="32" s="1"/>
  <c r="W6" i="32"/>
  <c r="AE5" i="32"/>
  <c r="AF5" i="32"/>
  <c r="AO5" i="32" s="1"/>
  <c r="W6" i="101"/>
  <c r="AG5" i="101"/>
  <c r="AP5" i="101" s="1"/>
  <c r="AF5" i="101"/>
  <c r="AO5" i="101" s="1"/>
  <c r="AE5" i="101"/>
  <c r="AG5" i="93"/>
  <c r="AP5" i="93" s="1"/>
  <c r="AF5" i="93"/>
  <c r="AO5" i="93" s="1"/>
  <c r="AE5" i="93"/>
  <c r="W6" i="93"/>
  <c r="AF5" i="86"/>
  <c r="AO5" i="86" s="1"/>
  <c r="AE5" i="86"/>
  <c r="W6" i="86"/>
  <c r="AG5" i="86"/>
  <c r="AP5" i="86" s="1"/>
  <c r="AE5" i="40"/>
  <c r="AF5" i="40"/>
  <c r="AO5" i="40" s="1"/>
  <c r="W6" i="40"/>
  <c r="AG5" i="40"/>
  <c r="AP5" i="40" s="1"/>
  <c r="AG5" i="2"/>
  <c r="AP5" i="2" s="1"/>
  <c r="AE5" i="2"/>
  <c r="AF5" i="2"/>
  <c r="AO5" i="2" s="1"/>
  <c r="W6" i="2"/>
  <c r="AE5" i="24"/>
  <c r="AF5" i="24"/>
  <c r="AO5" i="24" s="1"/>
  <c r="AG5" i="24"/>
  <c r="AP5" i="24" s="1"/>
  <c r="W6" i="24"/>
  <c r="AE5" i="66"/>
  <c r="W6" i="66"/>
  <c r="AG5" i="66"/>
  <c r="AP5" i="66" s="1"/>
  <c r="AF5" i="66"/>
  <c r="AO5" i="66" s="1"/>
  <c r="W6" i="31"/>
  <c r="AG5" i="31"/>
  <c r="AP5" i="31" s="1"/>
  <c r="AF5" i="31"/>
  <c r="AO5" i="31" s="1"/>
  <c r="AE5" i="31"/>
  <c r="AG5" i="81"/>
  <c r="AP5" i="81" s="1"/>
  <c r="AF5" i="81"/>
  <c r="AO5" i="81" s="1"/>
  <c r="AE5" i="81"/>
  <c r="W6" i="81"/>
  <c r="W6" i="59"/>
  <c r="AG5" i="59"/>
  <c r="AP5" i="59" s="1"/>
  <c r="AF5" i="59"/>
  <c r="AO5" i="59" s="1"/>
  <c r="AE5" i="59"/>
  <c r="AE5" i="10"/>
  <c r="W6" i="10"/>
  <c r="AF5" i="10"/>
  <c r="AO5" i="10" s="1"/>
  <c r="AG5" i="10"/>
  <c r="AP5" i="10" s="1"/>
  <c r="AE5" i="29"/>
  <c r="W6" i="29"/>
  <c r="AF5" i="29"/>
  <c r="AO5" i="29" s="1"/>
  <c r="AG5" i="29"/>
  <c r="AP5" i="29" s="1"/>
  <c r="W6" i="70"/>
  <c r="AG5" i="70"/>
  <c r="AP5" i="70" s="1"/>
  <c r="AF5" i="70"/>
  <c r="AO5" i="70" s="1"/>
  <c r="AE5" i="70"/>
  <c r="AG5" i="39" l="1"/>
  <c r="AP5" i="39" s="1"/>
  <c r="AF5" i="39"/>
  <c r="AO5" i="39" s="1"/>
  <c r="AI5" i="10"/>
  <c r="AN5" i="10"/>
  <c r="Y6" i="94"/>
  <c r="X6" i="94"/>
  <c r="Y6" i="58"/>
  <c r="X6" i="58"/>
  <c r="Y6" i="73"/>
  <c r="X6" i="73"/>
  <c r="AI5" i="48"/>
  <c r="AN5" i="48"/>
  <c r="Y6" i="41"/>
  <c r="X6" i="41"/>
  <c r="Y6" i="76"/>
  <c r="X6" i="76"/>
  <c r="AI5" i="43"/>
  <c r="AN5" i="43"/>
  <c r="AN5" i="83"/>
  <c r="AI5" i="83"/>
  <c r="AN5" i="70"/>
  <c r="AI5" i="70"/>
  <c r="Y6" i="29"/>
  <c r="X6" i="29"/>
  <c r="AI5" i="59"/>
  <c r="AN5" i="59"/>
  <c r="AN5" i="86"/>
  <c r="AI5" i="86"/>
  <c r="AI5" i="101"/>
  <c r="AN5" i="101"/>
  <c r="Y6" i="32"/>
  <c r="X6" i="32"/>
  <c r="Y6" i="53"/>
  <c r="X6" i="53"/>
  <c r="Y6" i="55"/>
  <c r="X6" i="55"/>
  <c r="Y6" i="30"/>
  <c r="X6" i="30"/>
  <c r="AN5" i="84"/>
  <c r="AI5" i="84"/>
  <c r="Y6" i="38"/>
  <c r="X6" i="38"/>
  <c r="AI5" i="13"/>
  <c r="AN5" i="13"/>
  <c r="AI5" i="51"/>
  <c r="AN5" i="51"/>
  <c r="AN5" i="73"/>
  <c r="AI5" i="73"/>
  <c r="Y6" i="82"/>
  <c r="X6" i="82"/>
  <c r="Y6" i="17"/>
  <c r="X6" i="17"/>
  <c r="Y6" i="60"/>
  <c r="X6" i="60"/>
  <c r="Y6" i="22"/>
  <c r="X6" i="22"/>
  <c r="AI5" i="46"/>
  <c r="AN5" i="46"/>
  <c r="Y6" i="42"/>
  <c r="X6" i="42"/>
  <c r="AN5" i="61"/>
  <c r="AI5" i="61"/>
  <c r="Y6" i="23"/>
  <c r="X6" i="23"/>
  <c r="AI5" i="18"/>
  <c r="AN5" i="18"/>
  <c r="AN5" i="97"/>
  <c r="AI5" i="97"/>
  <c r="Y6" i="98"/>
  <c r="X6" i="98"/>
  <c r="AI5" i="33"/>
  <c r="AN5" i="33"/>
  <c r="Y6" i="75"/>
  <c r="X6" i="75"/>
  <c r="Y6" i="90"/>
  <c r="X6" i="90"/>
  <c r="Y6" i="99"/>
  <c r="X6" i="99"/>
  <c r="AI5" i="14"/>
  <c r="AN5" i="14"/>
  <c r="AN5" i="88"/>
  <c r="AI5" i="88"/>
  <c r="Y6" i="25"/>
  <c r="X6" i="25"/>
  <c r="Y6" i="72"/>
  <c r="X6" i="72"/>
  <c r="AI5" i="32"/>
  <c r="AN5" i="32"/>
  <c r="AN5" i="78"/>
  <c r="AI5" i="78"/>
  <c r="AN5" i="105"/>
  <c r="AI5" i="105"/>
  <c r="Y6" i="87"/>
  <c r="X6" i="87"/>
  <c r="AI5" i="42"/>
  <c r="AN5" i="42"/>
  <c r="Y6" i="19"/>
  <c r="X6" i="19"/>
  <c r="Y6" i="35"/>
  <c r="X6" i="35"/>
  <c r="AN5" i="80"/>
  <c r="AI5" i="80"/>
  <c r="AI5" i="29"/>
  <c r="AN5" i="29"/>
  <c r="AI5" i="24"/>
  <c r="AN5" i="24"/>
  <c r="Y6" i="40"/>
  <c r="X6" i="40"/>
  <c r="AI5" i="45"/>
  <c r="AN5" i="45"/>
  <c r="Y6" i="21"/>
  <c r="X6" i="21"/>
  <c r="Y6" i="39"/>
  <c r="X6" i="39"/>
  <c r="Y6" i="54"/>
  <c r="X6" i="54"/>
  <c r="AI5" i="17"/>
  <c r="AN5" i="17"/>
  <c r="AN5" i="60"/>
  <c r="AI5" i="60"/>
  <c r="Y6" i="105"/>
  <c r="X6" i="105"/>
  <c r="AN5" i="95"/>
  <c r="AI5" i="95"/>
  <c r="Y6" i="103"/>
  <c r="X6" i="103"/>
  <c r="Y6" i="27"/>
  <c r="X6" i="27"/>
  <c r="Y6" i="62"/>
  <c r="X6" i="62"/>
  <c r="Y6" i="20"/>
  <c r="X6" i="20"/>
  <c r="Y6" i="37"/>
  <c r="X6" i="37"/>
  <c r="AI5" i="34"/>
  <c r="AN5" i="34"/>
  <c r="AI5" i="49"/>
  <c r="AN5" i="49"/>
  <c r="Y6" i="63"/>
  <c r="X6" i="63"/>
  <c r="AN5" i="98"/>
  <c r="AI5" i="98"/>
  <c r="AN5" i="75"/>
  <c r="AI5" i="75"/>
  <c r="AN5" i="90"/>
  <c r="AI5" i="90"/>
  <c r="Y6" i="43"/>
  <c r="X6" i="43"/>
  <c r="Y6" i="96"/>
  <c r="X6" i="96"/>
  <c r="AN5" i="72"/>
  <c r="AI5" i="72"/>
  <c r="Y6" i="67"/>
  <c r="X6" i="67"/>
  <c r="AI5" i="15"/>
  <c r="AN5" i="15"/>
  <c r="AN5" i="81"/>
  <c r="AI5" i="81"/>
  <c r="Y6" i="65"/>
  <c r="X6" i="65"/>
  <c r="AI5" i="21"/>
  <c r="AN5" i="21"/>
  <c r="AN5" i="64"/>
  <c r="AI5" i="64"/>
  <c r="AI5" i="36"/>
  <c r="AN5" i="36"/>
  <c r="AI5" i="26"/>
  <c r="AN5" i="26"/>
  <c r="AI5" i="31"/>
  <c r="AN5" i="31"/>
  <c r="Y6" i="66"/>
  <c r="X6" i="66"/>
  <c r="Y6" i="2"/>
  <c r="X6" i="2"/>
  <c r="Y6" i="93"/>
  <c r="X6" i="93"/>
  <c r="AI5" i="65"/>
  <c r="AN5" i="65"/>
  <c r="Y6" i="79"/>
  <c r="X6" i="79"/>
  <c r="AN5" i="94"/>
  <c r="AI5" i="94"/>
  <c r="AI5" i="30"/>
  <c r="AN5" i="30"/>
  <c r="AN5" i="58"/>
  <c r="AI5" i="58"/>
  <c r="AN5" i="100"/>
  <c r="AI5" i="100"/>
  <c r="AN5" i="39"/>
  <c r="Y6" i="64"/>
  <c r="X6" i="64"/>
  <c r="AN5" i="71"/>
  <c r="AI5" i="71"/>
  <c r="AI5" i="22"/>
  <c r="AN5" i="22"/>
  <c r="Y6" i="9"/>
  <c r="X6" i="9"/>
  <c r="AN5" i="28"/>
  <c r="AI5" i="28"/>
  <c r="AI5" i="52"/>
  <c r="AN5" i="52"/>
  <c r="Y6" i="77"/>
  <c r="X6" i="77"/>
  <c r="AN5" i="103"/>
  <c r="AI5" i="103"/>
  <c r="AI5" i="27"/>
  <c r="AN5" i="27"/>
  <c r="AN5" i="20"/>
  <c r="AI5" i="20"/>
  <c r="Y6" i="34"/>
  <c r="X6" i="34"/>
  <c r="Y6" i="49"/>
  <c r="X6" i="49"/>
  <c r="AI5" i="41"/>
  <c r="AN5" i="41"/>
  <c r="AN5" i="63"/>
  <c r="AI5" i="63"/>
  <c r="Y6" i="89"/>
  <c r="X6" i="89"/>
  <c r="Y6" i="85"/>
  <c r="X6" i="85"/>
  <c r="AN5" i="47"/>
  <c r="AI5" i="47"/>
  <c r="Y6" i="91"/>
  <c r="X6" i="91"/>
  <c r="AN5" i="76"/>
  <c r="AI5" i="76"/>
  <c r="AN5" i="69"/>
  <c r="AI5" i="69"/>
  <c r="Y6" i="26"/>
  <c r="X6" i="26"/>
  <c r="AN5" i="67"/>
  <c r="AI5" i="67"/>
  <c r="Y6" i="83"/>
  <c r="X6" i="83"/>
  <c r="Y6" i="31"/>
  <c r="X6" i="31"/>
  <c r="Y6" i="86"/>
  <c r="X6" i="86"/>
  <c r="AI5" i="74"/>
  <c r="AN5" i="74"/>
  <c r="Y6" i="50"/>
  <c r="X6" i="50"/>
  <c r="AN5" i="92"/>
  <c r="AI5" i="92"/>
  <c r="Y6" i="51"/>
  <c r="X6" i="51"/>
  <c r="AN5" i="77"/>
  <c r="AI5" i="77"/>
  <c r="Y6" i="18"/>
  <c r="X6" i="18"/>
  <c r="AN5" i="89"/>
  <c r="AI5" i="89"/>
  <c r="Y6" i="70"/>
  <c r="X6" i="70"/>
  <c r="Y6" i="59"/>
  <c r="X6" i="59"/>
  <c r="Z6" i="59" s="1"/>
  <c r="AN5" i="66"/>
  <c r="AI5" i="66"/>
  <c r="AN5" i="40"/>
  <c r="AI5" i="40"/>
  <c r="AN5" i="93"/>
  <c r="AI5" i="93"/>
  <c r="Y6" i="101"/>
  <c r="X6" i="101"/>
  <c r="AN5" i="79"/>
  <c r="AI5" i="79"/>
  <c r="AI5" i="55"/>
  <c r="AN5" i="55"/>
  <c r="Y6" i="11"/>
  <c r="X6" i="11"/>
  <c r="Y6" i="84"/>
  <c r="X6" i="84"/>
  <c r="AI5" i="38"/>
  <c r="AN5" i="38"/>
  <c r="AN5" i="44"/>
  <c r="AI5" i="44"/>
  <c r="AN5" i="82"/>
  <c r="AI5" i="82"/>
  <c r="Y6" i="28"/>
  <c r="X6" i="28"/>
  <c r="Y6" i="46"/>
  <c r="X6" i="46"/>
  <c r="Y6" i="52"/>
  <c r="X6" i="52"/>
  <c r="AN5" i="87"/>
  <c r="AI5" i="87"/>
  <c r="Y6" i="68"/>
  <c r="X6" i="68"/>
  <c r="Y6" i="12"/>
  <c r="X6" i="12"/>
  <c r="AN5" i="62"/>
  <c r="AI5" i="62"/>
  <c r="AI5" i="19"/>
  <c r="AN5" i="19"/>
  <c r="Y6" i="48"/>
  <c r="X6" i="48"/>
  <c r="AI5" i="16"/>
  <c r="AN5" i="16"/>
  <c r="AI5" i="35"/>
  <c r="AN5" i="35"/>
  <c r="Y6" i="47"/>
  <c r="X6" i="47"/>
  <c r="AN5" i="91"/>
  <c r="AI5" i="91"/>
  <c r="Y6" i="14"/>
  <c r="X6" i="14"/>
  <c r="Y6" i="88"/>
  <c r="X6" i="88"/>
  <c r="Y6" i="104"/>
  <c r="X6" i="104"/>
  <c r="AI5" i="25"/>
  <c r="AN5" i="25"/>
  <c r="Y6" i="102"/>
  <c r="X6" i="102"/>
  <c r="Y6" i="100"/>
  <c r="X6" i="100"/>
  <c r="Y6" i="71"/>
  <c r="X6" i="71"/>
  <c r="AI5" i="23"/>
  <c r="AN5" i="23"/>
  <c r="Y6" i="10"/>
  <c r="X6" i="10"/>
  <c r="Y6" i="81"/>
  <c r="X6" i="81"/>
  <c r="Y6" i="24"/>
  <c r="X6" i="24"/>
  <c r="AI5" i="2"/>
  <c r="AN5" i="2"/>
  <c r="AN5" i="53"/>
  <c r="AI5" i="53"/>
  <c r="Y6" i="74"/>
  <c r="X6" i="74"/>
  <c r="Y6" i="45"/>
  <c r="X6" i="45"/>
  <c r="AN5" i="11"/>
  <c r="AI5" i="11"/>
  <c r="AI5" i="50"/>
  <c r="AN5" i="50"/>
  <c r="Y6" i="92"/>
  <c r="X6" i="92"/>
  <c r="Y6" i="13"/>
  <c r="X6" i="13"/>
  <c r="Y6" i="44"/>
  <c r="X6" i="44"/>
  <c r="AI5" i="54"/>
  <c r="AN5" i="54"/>
  <c r="Y6" i="78"/>
  <c r="X6" i="78"/>
  <c r="Y6" i="36"/>
  <c r="X6" i="36"/>
  <c r="AI5" i="9"/>
  <c r="AN5" i="9"/>
  <c r="Y6" i="95"/>
  <c r="X6" i="95"/>
  <c r="AN5" i="68"/>
  <c r="AI5" i="68"/>
  <c r="AN5" i="12"/>
  <c r="AI5" i="12"/>
  <c r="Y6" i="61"/>
  <c r="X6" i="61"/>
  <c r="AN5" i="37"/>
  <c r="AI5" i="37"/>
  <c r="Y6" i="16"/>
  <c r="X6" i="16"/>
  <c r="Y6" i="97"/>
  <c r="X6" i="97"/>
  <c r="AN5" i="85"/>
  <c r="AI5" i="85"/>
  <c r="Y6" i="33"/>
  <c r="X6" i="33"/>
  <c r="AN5" i="99"/>
  <c r="AI5" i="99"/>
  <c r="Y6" i="69"/>
  <c r="X6" i="69"/>
  <c r="AN5" i="96"/>
  <c r="AI5" i="96"/>
  <c r="AI5" i="104"/>
  <c r="AN5" i="104"/>
  <c r="AN5" i="102"/>
  <c r="AI5" i="102"/>
  <c r="Y6" i="80"/>
  <c r="X6" i="80"/>
  <c r="Y6" i="15"/>
  <c r="X6" i="15"/>
  <c r="AI5" i="39" l="1"/>
  <c r="AR5" i="39" s="1"/>
  <c r="Z6" i="70"/>
  <c r="Z6" i="86"/>
  <c r="Z6" i="100"/>
  <c r="W7" i="100" s="1"/>
  <c r="Z6" i="9"/>
  <c r="W7" i="9" s="1"/>
  <c r="Z6" i="2"/>
  <c r="AF6" i="2" s="1"/>
  <c r="AO6" i="2" s="1"/>
  <c r="Z6" i="77"/>
  <c r="AG6" i="77" s="1"/>
  <c r="AP6" i="77" s="1"/>
  <c r="Z6" i="78"/>
  <c r="AE6" i="78" s="1"/>
  <c r="Z6" i="16"/>
  <c r="AE6" i="16" s="1"/>
  <c r="Z6" i="80"/>
  <c r="W7" i="80" s="1"/>
  <c r="Z6" i="47"/>
  <c r="W7" i="47" s="1"/>
  <c r="Z6" i="48"/>
  <c r="W7" i="48" s="1"/>
  <c r="Z6" i="12"/>
  <c r="AE6" i="12" s="1"/>
  <c r="Z6" i="38"/>
  <c r="Z6" i="81"/>
  <c r="W7" i="81" s="1"/>
  <c r="Z6" i="71"/>
  <c r="AG6" i="71" s="1"/>
  <c r="AP6" i="71" s="1"/>
  <c r="Z6" i="31"/>
  <c r="AF6" i="31" s="1"/>
  <c r="AO6" i="31" s="1"/>
  <c r="Z6" i="76"/>
  <c r="AF6" i="76" s="1"/>
  <c r="AO6" i="76" s="1"/>
  <c r="Z6" i="102"/>
  <c r="W7" i="102" s="1"/>
  <c r="Z6" i="89"/>
  <c r="AE6" i="89" s="1"/>
  <c r="Z6" i="35"/>
  <c r="AE6" i="35" s="1"/>
  <c r="Z6" i="46"/>
  <c r="AF6" i="46" s="1"/>
  <c r="AO6" i="46" s="1"/>
  <c r="Z6" i="101"/>
  <c r="W7" i="101" s="1"/>
  <c r="Z6" i="85"/>
  <c r="AE6" i="85" s="1"/>
  <c r="Z6" i="34"/>
  <c r="W7" i="34" s="1"/>
  <c r="Z6" i="53"/>
  <c r="AF6" i="53" s="1"/>
  <c r="AO6" i="53" s="1"/>
  <c r="Z6" i="15"/>
  <c r="W7" i="15" s="1"/>
  <c r="Z6" i="97"/>
  <c r="AG6" i="97" s="1"/>
  <c r="AP6" i="97" s="1"/>
  <c r="Z6" i="95"/>
  <c r="AF6" i="95" s="1"/>
  <c r="AO6" i="95" s="1"/>
  <c r="AF6" i="81"/>
  <c r="AO6" i="81" s="1"/>
  <c r="AG6" i="9"/>
  <c r="AP6" i="9" s="1"/>
  <c r="W7" i="35"/>
  <c r="AH6" i="61"/>
  <c r="AQ6" i="61" s="1"/>
  <c r="AR5" i="53"/>
  <c r="W7" i="2"/>
  <c r="AR5" i="98"/>
  <c r="AH6" i="20"/>
  <c r="AQ6" i="20" s="1"/>
  <c r="AR5" i="42"/>
  <c r="AR5" i="14"/>
  <c r="AH6" i="98"/>
  <c r="AQ6" i="98" s="1"/>
  <c r="AR5" i="18"/>
  <c r="AH6" i="42"/>
  <c r="AQ6" i="42" s="1"/>
  <c r="AH6" i="60"/>
  <c r="AQ6" i="60" s="1"/>
  <c r="AH6" i="82"/>
  <c r="AQ6" i="82" s="1"/>
  <c r="AR5" i="51"/>
  <c r="AH6" i="45"/>
  <c r="AQ6" i="45" s="1"/>
  <c r="AH6" i="104"/>
  <c r="AQ6" i="104" s="1"/>
  <c r="AH6" i="14"/>
  <c r="AQ6" i="14" s="1"/>
  <c r="AH6" i="68"/>
  <c r="AQ6" i="68" s="1"/>
  <c r="Z6" i="52"/>
  <c r="AR5" i="82"/>
  <c r="AH6" i="84"/>
  <c r="AQ6" i="84" s="1"/>
  <c r="AR5" i="77"/>
  <c r="AH6" i="50"/>
  <c r="AQ6" i="50" s="1"/>
  <c r="AR5" i="67"/>
  <c r="AR5" i="76"/>
  <c r="Z6" i="49"/>
  <c r="AR5" i="100"/>
  <c r="AR5" i="94"/>
  <c r="AR5" i="65"/>
  <c r="AR5" i="72"/>
  <c r="Z6" i="43"/>
  <c r="Z6" i="20"/>
  <c r="Z6" i="27"/>
  <c r="AH6" i="105"/>
  <c r="AQ6" i="105" s="1"/>
  <c r="AR5" i="17"/>
  <c r="Z6" i="21"/>
  <c r="AR5" i="24"/>
  <c r="AH6" i="87"/>
  <c r="AQ6" i="87" s="1"/>
  <c r="AH6" i="25"/>
  <c r="AQ6" i="25" s="1"/>
  <c r="AH6" i="99"/>
  <c r="AQ6" i="99" s="1"/>
  <c r="AH6" i="75"/>
  <c r="AQ6" i="75" s="1"/>
  <c r="Z6" i="98"/>
  <c r="AH6" i="23"/>
  <c r="AQ6" i="23" s="1"/>
  <c r="Z6" i="42"/>
  <c r="Z6" i="60"/>
  <c r="Z6" i="82"/>
  <c r="AH6" i="30"/>
  <c r="AQ6" i="30" s="1"/>
  <c r="AH6" i="32"/>
  <c r="AQ6" i="32" s="1"/>
  <c r="AR5" i="83"/>
  <c r="AH6" i="73"/>
  <c r="AQ6" i="73" s="1"/>
  <c r="AH6" i="94"/>
  <c r="AQ6" i="94" s="1"/>
  <c r="AH6" i="36"/>
  <c r="AQ6" i="36" s="1"/>
  <c r="AH6" i="92"/>
  <c r="AQ6" i="92" s="1"/>
  <c r="AR5" i="25"/>
  <c r="W7" i="89"/>
  <c r="Z6" i="61"/>
  <c r="AH6" i="44"/>
  <c r="AQ6" i="44" s="1"/>
  <c r="AR5" i="102"/>
  <c r="AH6" i="69"/>
  <c r="AQ6" i="69" s="1"/>
  <c r="Z6" i="33"/>
  <c r="AH6" i="16"/>
  <c r="AQ6" i="16" s="1"/>
  <c r="AH6" i="78"/>
  <c r="AQ6" i="78" s="1"/>
  <c r="Z6" i="44"/>
  <c r="Z6" i="45"/>
  <c r="AH6" i="71"/>
  <c r="AQ6" i="71" s="1"/>
  <c r="AH6" i="102"/>
  <c r="AQ6" i="102" s="1"/>
  <c r="Z6" i="104"/>
  <c r="Z6" i="14"/>
  <c r="AR5" i="35"/>
  <c r="AR5" i="19"/>
  <c r="Z6" i="68"/>
  <c r="AH6" i="46"/>
  <c r="AQ6" i="46" s="1"/>
  <c r="Z6" i="84"/>
  <c r="AR5" i="55"/>
  <c r="AR5" i="93"/>
  <c r="AH6" i="59"/>
  <c r="AQ6" i="59" s="1"/>
  <c r="AR5" i="89"/>
  <c r="Z6" i="50"/>
  <c r="AH6" i="31"/>
  <c r="AQ6" i="31" s="1"/>
  <c r="AH6" i="85"/>
  <c r="AQ6" i="85" s="1"/>
  <c r="AR5" i="63"/>
  <c r="AR5" i="27"/>
  <c r="AH6" i="64"/>
  <c r="AQ6" i="64" s="1"/>
  <c r="AH6" i="93"/>
  <c r="AQ6" i="93" s="1"/>
  <c r="AH6" i="66"/>
  <c r="AQ6" i="66" s="1"/>
  <c r="AR5" i="26"/>
  <c r="AR5" i="21"/>
  <c r="AR5" i="90"/>
  <c r="AH6" i="63"/>
  <c r="AQ6" i="63" s="1"/>
  <c r="AH6" i="103"/>
  <c r="AQ6" i="103" s="1"/>
  <c r="Z6" i="105"/>
  <c r="AH6" i="54"/>
  <c r="AQ6" i="54" s="1"/>
  <c r="Z6" i="87"/>
  <c r="Z6" i="25"/>
  <c r="Z6" i="99"/>
  <c r="Z6" i="75"/>
  <c r="Z6" i="23"/>
  <c r="AR5" i="13"/>
  <c r="Z6" i="30"/>
  <c r="Z6" i="32"/>
  <c r="AR5" i="59"/>
  <c r="AH6" i="41"/>
  <c r="AQ6" i="41" s="1"/>
  <c r="Z6" i="73"/>
  <c r="Z6" i="94"/>
  <c r="AR5" i="96"/>
  <c r="AR5" i="54"/>
  <c r="AG6" i="100"/>
  <c r="AP6" i="100" s="1"/>
  <c r="AE6" i="70"/>
  <c r="W7" i="70"/>
  <c r="AG6" i="70"/>
  <c r="AP6" i="70" s="1"/>
  <c r="AF6" i="70"/>
  <c r="AO6" i="70" s="1"/>
  <c r="AR5" i="71"/>
  <c r="AH6" i="33"/>
  <c r="AQ6" i="33" s="1"/>
  <c r="Z6" i="92"/>
  <c r="AR5" i="23"/>
  <c r="AR5" i="12"/>
  <c r="AH6" i="13"/>
  <c r="AQ6" i="13" s="1"/>
  <c r="AH6" i="74"/>
  <c r="AQ6" i="74" s="1"/>
  <c r="AR5" i="2"/>
  <c r="AH6" i="10"/>
  <c r="AQ6" i="10" s="1"/>
  <c r="AF6" i="71"/>
  <c r="AO6" i="71" s="1"/>
  <c r="AE6" i="71"/>
  <c r="W7" i="71"/>
  <c r="AF6" i="102"/>
  <c r="AO6" i="102" s="1"/>
  <c r="AR5" i="91"/>
  <c r="AR5" i="62"/>
  <c r="AE6" i="46"/>
  <c r="AR5" i="44"/>
  <c r="AR5" i="79"/>
  <c r="AF6" i="59"/>
  <c r="AO6" i="59" s="1"/>
  <c r="AE6" i="59"/>
  <c r="W7" i="59"/>
  <c r="AG6" i="59"/>
  <c r="AP6" i="59" s="1"/>
  <c r="AH6" i="51"/>
  <c r="AQ6" i="51" s="1"/>
  <c r="AH6" i="26"/>
  <c r="AQ6" i="26" s="1"/>
  <c r="AH6" i="91"/>
  <c r="AQ6" i="91" s="1"/>
  <c r="AH6" i="34"/>
  <c r="AQ6" i="34" s="1"/>
  <c r="AR5" i="103"/>
  <c r="AR5" i="52"/>
  <c r="Z6" i="64"/>
  <c r="AR5" i="58"/>
  <c r="AH6" i="79"/>
  <c r="AQ6" i="79" s="1"/>
  <c r="Z6" i="93"/>
  <c r="Z6" i="66"/>
  <c r="AH6" i="65"/>
  <c r="AQ6" i="65" s="1"/>
  <c r="AR5" i="15"/>
  <c r="AH6" i="96"/>
  <c r="AQ6" i="96" s="1"/>
  <c r="Z6" i="63"/>
  <c r="AR5" i="34"/>
  <c r="AH6" i="62"/>
  <c r="AQ6" i="62" s="1"/>
  <c r="Z6" i="103"/>
  <c r="Z6" i="54"/>
  <c r="AR5" i="45"/>
  <c r="AR5" i="29"/>
  <c r="AH6" i="19"/>
  <c r="AQ6" i="19" s="1"/>
  <c r="AR5" i="32"/>
  <c r="AR5" i="88"/>
  <c r="AR5" i="97"/>
  <c r="AR5" i="61"/>
  <c r="AR5" i="46"/>
  <c r="AH6" i="17"/>
  <c r="AQ6" i="17" s="1"/>
  <c r="AR5" i="73"/>
  <c r="AH6" i="38"/>
  <c r="AQ6" i="38" s="1"/>
  <c r="AH6" i="55"/>
  <c r="AQ6" i="55" s="1"/>
  <c r="AH6" i="29"/>
  <c r="AQ6" i="29" s="1"/>
  <c r="Z6" i="41"/>
  <c r="AF6" i="77"/>
  <c r="AO6" i="77" s="1"/>
  <c r="AE6" i="77"/>
  <c r="W7" i="77"/>
  <c r="Z6" i="36"/>
  <c r="AH6" i="15"/>
  <c r="AQ6" i="15" s="1"/>
  <c r="Z6" i="69"/>
  <c r="AR5" i="85"/>
  <c r="Z6" i="13"/>
  <c r="AH6" i="24"/>
  <c r="AQ6" i="24" s="1"/>
  <c r="AH6" i="88"/>
  <c r="AQ6" i="88" s="1"/>
  <c r="AR5" i="16"/>
  <c r="AR5" i="87"/>
  <c r="AH6" i="28"/>
  <c r="AQ6" i="28" s="1"/>
  <c r="AH6" i="11"/>
  <c r="AQ6" i="11" s="1"/>
  <c r="AR5" i="40"/>
  <c r="AH6" i="18"/>
  <c r="AQ6" i="18" s="1"/>
  <c r="Z6" i="51"/>
  <c r="AR5" i="74"/>
  <c r="AH6" i="83"/>
  <c r="AQ6" i="83" s="1"/>
  <c r="Z6" i="26"/>
  <c r="Z6" i="91"/>
  <c r="AR5" i="28"/>
  <c r="AR5" i="22"/>
  <c r="Z6" i="79"/>
  <c r="AR5" i="36"/>
  <c r="Z6" i="65"/>
  <c r="AH6" i="67"/>
  <c r="AQ6" i="67" s="1"/>
  <c r="Z6" i="96"/>
  <c r="AR5" i="75"/>
  <c r="AH6" i="37"/>
  <c r="AQ6" i="37" s="1"/>
  <c r="Z6" i="62"/>
  <c r="AR5" i="60"/>
  <c r="AH6" i="39"/>
  <c r="AQ6" i="39" s="1"/>
  <c r="AH6" i="40"/>
  <c r="AQ6" i="40" s="1"/>
  <c r="AR5" i="80"/>
  <c r="Z6" i="19"/>
  <c r="AR5" i="105"/>
  <c r="AH6" i="72"/>
  <c r="AQ6" i="72" s="1"/>
  <c r="AH6" i="90"/>
  <c r="AQ6" i="90" s="1"/>
  <c r="AH6" i="22"/>
  <c r="AQ6" i="22" s="1"/>
  <c r="AF6" i="38"/>
  <c r="AO6" i="38" s="1"/>
  <c r="AG6" i="38"/>
  <c r="AP6" i="38" s="1"/>
  <c r="W7" i="38"/>
  <c r="AE6" i="38"/>
  <c r="Z6" i="55"/>
  <c r="AR5" i="101"/>
  <c r="Z6" i="29"/>
  <c r="AR5" i="43"/>
  <c r="AH6" i="58"/>
  <c r="AQ6" i="58" s="1"/>
  <c r="AE6" i="80"/>
  <c r="AG6" i="80"/>
  <c r="AP6" i="80" s="1"/>
  <c r="AH6" i="81"/>
  <c r="AQ6" i="81" s="1"/>
  <c r="AH6" i="52"/>
  <c r="AQ6" i="52" s="1"/>
  <c r="AR5" i="38"/>
  <c r="AR5" i="66"/>
  <c r="AF6" i="86"/>
  <c r="AO6" i="86" s="1"/>
  <c r="AG6" i="86"/>
  <c r="AP6" i="86" s="1"/>
  <c r="AE6" i="86"/>
  <c r="W7" i="86"/>
  <c r="AR5" i="47"/>
  <c r="AH6" i="49"/>
  <c r="AQ6" i="49" s="1"/>
  <c r="AH6" i="9"/>
  <c r="AQ6" i="9" s="1"/>
  <c r="AR5" i="30"/>
  <c r="AR5" i="31"/>
  <c r="AR5" i="81"/>
  <c r="AH6" i="43"/>
  <c r="AQ6" i="43" s="1"/>
  <c r="AR5" i="49"/>
  <c r="AH6" i="27"/>
  <c r="AQ6" i="27" s="1"/>
  <c r="AH6" i="21"/>
  <c r="AQ6" i="21" s="1"/>
  <c r="AH6" i="35"/>
  <c r="AQ6" i="35" s="1"/>
  <c r="AR5" i="78"/>
  <c r="AH6" i="95"/>
  <c r="AQ6" i="95" s="1"/>
  <c r="W7" i="78"/>
  <c r="AG6" i="78"/>
  <c r="AP6" i="78" s="1"/>
  <c r="AF6" i="78"/>
  <c r="AO6" i="78" s="1"/>
  <c r="AR5" i="37"/>
  <c r="AR5" i="50"/>
  <c r="Z6" i="74"/>
  <c r="Z6" i="10"/>
  <c r="AH6" i="80"/>
  <c r="AQ6" i="80" s="1"/>
  <c r="AR5" i="104"/>
  <c r="AR5" i="99"/>
  <c r="AH6" i="97"/>
  <c r="AQ6" i="97" s="1"/>
  <c r="AR5" i="68"/>
  <c r="AR5" i="9"/>
  <c r="AR5" i="11"/>
  <c r="Z6" i="24"/>
  <c r="AH6" i="100"/>
  <c r="AQ6" i="100" s="1"/>
  <c r="Z6" i="88"/>
  <c r="AH6" i="47"/>
  <c r="AQ6" i="47" s="1"/>
  <c r="AH6" i="48"/>
  <c r="AQ6" i="48" s="1"/>
  <c r="AH6" i="12"/>
  <c r="AQ6" i="12" s="1"/>
  <c r="Z6" i="28"/>
  <c r="Z6" i="11"/>
  <c r="AH6" i="101"/>
  <c r="AQ6" i="101" s="1"/>
  <c r="AH6" i="70"/>
  <c r="AQ6" i="70" s="1"/>
  <c r="Z6" i="18"/>
  <c r="AR5" i="92"/>
  <c r="AH6" i="86"/>
  <c r="AQ6" i="86" s="1"/>
  <c r="Z6" i="83"/>
  <c r="AR5" i="69"/>
  <c r="AH6" i="89"/>
  <c r="AQ6" i="89" s="1"/>
  <c r="AR5" i="41"/>
  <c r="AR5" i="20"/>
  <c r="AH6" i="77"/>
  <c r="AQ6" i="77" s="1"/>
  <c r="AH6" i="2"/>
  <c r="AQ6" i="2" s="1"/>
  <c r="AR5" i="64"/>
  <c r="Z6" i="67"/>
  <c r="Z6" i="37"/>
  <c r="AR5" i="95"/>
  <c r="Z6" i="39"/>
  <c r="Z6" i="40"/>
  <c r="Z6" i="72"/>
  <c r="Z6" i="90"/>
  <c r="AR5" i="33"/>
  <c r="Z6" i="22"/>
  <c r="Z6" i="17"/>
  <c r="AR5" i="84"/>
  <c r="AH6" i="53"/>
  <c r="AQ6" i="53" s="1"/>
  <c r="AR5" i="86"/>
  <c r="AR5" i="70"/>
  <c r="AH6" i="76"/>
  <c r="AQ6" i="76" s="1"/>
  <c r="AR5" i="48"/>
  <c r="Z6" i="58"/>
  <c r="AR5" i="10"/>
  <c r="W7" i="16" l="1"/>
  <c r="AG6" i="16"/>
  <c r="AP6" i="16" s="1"/>
  <c r="AF6" i="16"/>
  <c r="AO6" i="16" s="1"/>
  <c r="W7" i="53"/>
  <c r="AG6" i="46"/>
  <c r="AP6" i="46" s="1"/>
  <c r="AF6" i="80"/>
  <c r="AO6" i="80" s="1"/>
  <c r="AE6" i="100"/>
  <c r="AE6" i="2"/>
  <c r="AN6" i="2" s="1"/>
  <c r="AF6" i="34"/>
  <c r="AO6" i="34" s="1"/>
  <c r="AF6" i="100"/>
  <c r="AO6" i="100" s="1"/>
  <c r="AG6" i="53"/>
  <c r="AP6" i="53" s="1"/>
  <c r="AE6" i="97"/>
  <c r="AE6" i="81"/>
  <c r="AN6" i="81" s="1"/>
  <c r="AF6" i="89"/>
  <c r="AO6" i="89" s="1"/>
  <c r="AG6" i="81"/>
  <c r="AP6" i="81" s="1"/>
  <c r="AE6" i="101"/>
  <c r="AG6" i="89"/>
  <c r="AP6" i="89" s="1"/>
  <c r="W7" i="97"/>
  <c r="AE6" i="53"/>
  <c r="AE6" i="9"/>
  <c r="AN6" i="9" s="1"/>
  <c r="AF6" i="12"/>
  <c r="AO6" i="12" s="1"/>
  <c r="AF6" i="9"/>
  <c r="AO6" i="9" s="1"/>
  <c r="W7" i="12"/>
  <c r="Y7" i="12" s="1"/>
  <c r="AG6" i="2"/>
  <c r="AP6" i="2" s="1"/>
  <c r="AG6" i="12"/>
  <c r="AP6" i="12" s="1"/>
  <c r="W7" i="76"/>
  <c r="AF6" i="48"/>
  <c r="AO6" i="48" s="1"/>
  <c r="AG6" i="85"/>
  <c r="AP6" i="85" s="1"/>
  <c r="AG6" i="101"/>
  <c r="AP6" i="101" s="1"/>
  <c r="AG6" i="48"/>
  <c r="AP6" i="48" s="1"/>
  <c r="AF6" i="85"/>
  <c r="AO6" i="85" s="1"/>
  <c r="W7" i="31"/>
  <c r="AG6" i="76"/>
  <c r="AP6" i="76" s="1"/>
  <c r="AE6" i="48"/>
  <c r="AN6" i="48" s="1"/>
  <c r="W7" i="85"/>
  <c r="AF6" i="101"/>
  <c r="AO6" i="101" s="1"/>
  <c r="AG6" i="95"/>
  <c r="AP6" i="95" s="1"/>
  <c r="AE6" i="76"/>
  <c r="AN6" i="76" s="1"/>
  <c r="AF6" i="47"/>
  <c r="AO6" i="47" s="1"/>
  <c r="AE6" i="95"/>
  <c r="AG6" i="34"/>
  <c r="AP6" i="34" s="1"/>
  <c r="AG6" i="47"/>
  <c r="AP6" i="47" s="1"/>
  <c r="AE6" i="31"/>
  <c r="AF6" i="35"/>
  <c r="AO6" i="35" s="1"/>
  <c r="AG6" i="15"/>
  <c r="AP6" i="15" s="1"/>
  <c r="AE6" i="47"/>
  <c r="AN6" i="47" s="1"/>
  <c r="W7" i="46"/>
  <c r="X7" i="46" s="1"/>
  <c r="AE6" i="102"/>
  <c r="W7" i="95"/>
  <c r="X7" i="95" s="1"/>
  <c r="AG6" i="35"/>
  <c r="AP6" i="35" s="1"/>
  <c r="AF6" i="15"/>
  <c r="AO6" i="15" s="1"/>
  <c r="AE6" i="34"/>
  <c r="AN6" i="34" s="1"/>
  <c r="AG6" i="31"/>
  <c r="AP6" i="31" s="1"/>
  <c r="AG6" i="102"/>
  <c r="AP6" i="102" s="1"/>
  <c r="AF6" i="97"/>
  <c r="AO6" i="97" s="1"/>
  <c r="AE6" i="15"/>
  <c r="AN6" i="15" s="1"/>
  <c r="Y7" i="53"/>
  <c r="X7" i="53"/>
  <c r="AN6" i="12"/>
  <c r="Y7" i="86"/>
  <c r="X7" i="86"/>
  <c r="AE6" i="19"/>
  <c r="AF6" i="19"/>
  <c r="AO6" i="19" s="1"/>
  <c r="W7" i="19"/>
  <c r="AG6" i="19"/>
  <c r="AP6" i="19" s="1"/>
  <c r="W7" i="79"/>
  <c r="AG6" i="79"/>
  <c r="AP6" i="79" s="1"/>
  <c r="AF6" i="79"/>
  <c r="AO6" i="79" s="1"/>
  <c r="AE6" i="79"/>
  <c r="AI6" i="59"/>
  <c r="AN6" i="59"/>
  <c r="W7" i="73"/>
  <c r="AE6" i="73"/>
  <c r="AG6" i="73"/>
  <c r="AP6" i="73" s="1"/>
  <c r="AF6" i="73"/>
  <c r="AO6" i="73" s="1"/>
  <c r="AE6" i="32"/>
  <c r="AF6" i="32"/>
  <c r="AO6" i="32" s="1"/>
  <c r="AG6" i="32"/>
  <c r="AP6" i="32" s="1"/>
  <c r="W7" i="32"/>
  <c r="W7" i="99"/>
  <c r="AG6" i="99"/>
  <c r="AP6" i="99" s="1"/>
  <c r="AF6" i="99"/>
  <c r="AO6" i="99" s="1"/>
  <c r="AE6" i="99"/>
  <c r="W7" i="105"/>
  <c r="AG6" i="105"/>
  <c r="AP6" i="105" s="1"/>
  <c r="AF6" i="105"/>
  <c r="AO6" i="105" s="1"/>
  <c r="AE6" i="105"/>
  <c r="AE6" i="21"/>
  <c r="AF6" i="21"/>
  <c r="AO6" i="21" s="1"/>
  <c r="AG6" i="21"/>
  <c r="AP6" i="21" s="1"/>
  <c r="W7" i="21"/>
  <c r="Y7" i="9"/>
  <c r="X7" i="9"/>
  <c r="W7" i="36"/>
  <c r="AE6" i="36"/>
  <c r="AF6" i="36"/>
  <c r="AO6" i="36" s="1"/>
  <c r="AG6" i="36"/>
  <c r="AP6" i="36" s="1"/>
  <c r="W7" i="17"/>
  <c r="AE6" i="17"/>
  <c r="AF6" i="17"/>
  <c r="AO6" i="17" s="1"/>
  <c r="AG6" i="17"/>
  <c r="AP6" i="17" s="1"/>
  <c r="W7" i="72"/>
  <c r="AG6" i="72"/>
  <c r="AP6" i="72" s="1"/>
  <c r="AF6" i="72"/>
  <c r="AO6" i="72" s="1"/>
  <c r="AE6" i="72"/>
  <c r="W7" i="67"/>
  <c r="AG6" i="67"/>
  <c r="AP6" i="67" s="1"/>
  <c r="AF6" i="67"/>
  <c r="AO6" i="67" s="1"/>
  <c r="AE6" i="67"/>
  <c r="AF6" i="24"/>
  <c r="AO6" i="24" s="1"/>
  <c r="AE6" i="24"/>
  <c r="AG6" i="24"/>
  <c r="AP6" i="24" s="1"/>
  <c r="W7" i="24"/>
  <c r="W7" i="58"/>
  <c r="AG6" i="58"/>
  <c r="AP6" i="58" s="1"/>
  <c r="AF6" i="58"/>
  <c r="AO6" i="58" s="1"/>
  <c r="AE6" i="58"/>
  <c r="W7" i="22"/>
  <c r="AF6" i="22"/>
  <c r="AO6" i="22" s="1"/>
  <c r="AG6" i="22"/>
  <c r="AP6" i="22" s="1"/>
  <c r="AE6" i="22"/>
  <c r="AE6" i="40"/>
  <c r="AF6" i="40"/>
  <c r="AO6" i="40" s="1"/>
  <c r="AG6" i="40"/>
  <c r="AP6" i="40" s="1"/>
  <c r="W7" i="40"/>
  <c r="W7" i="11"/>
  <c r="AF6" i="11"/>
  <c r="AO6" i="11" s="1"/>
  <c r="AE6" i="11"/>
  <c r="AG6" i="11"/>
  <c r="AP6" i="11" s="1"/>
  <c r="AE6" i="10"/>
  <c r="W7" i="10"/>
  <c r="AF6" i="10"/>
  <c r="AO6" i="10" s="1"/>
  <c r="AG6" i="10"/>
  <c r="AP6" i="10" s="1"/>
  <c r="AN6" i="78"/>
  <c r="AI6" i="78"/>
  <c r="AN6" i="86"/>
  <c r="AI6" i="86"/>
  <c r="Y7" i="48"/>
  <c r="X7" i="48"/>
  <c r="Y7" i="34"/>
  <c r="X7" i="34"/>
  <c r="Y7" i="77"/>
  <c r="X7" i="77"/>
  <c r="AN6" i="85"/>
  <c r="Y7" i="71"/>
  <c r="X7" i="71"/>
  <c r="Y7" i="70"/>
  <c r="X7" i="70"/>
  <c r="AF6" i="30"/>
  <c r="AO6" i="30" s="1"/>
  <c r="AG6" i="30"/>
  <c r="AP6" i="30" s="1"/>
  <c r="W7" i="30"/>
  <c r="AE6" i="30"/>
  <c r="AE6" i="25"/>
  <c r="AF6" i="25"/>
  <c r="AO6" i="25" s="1"/>
  <c r="AG6" i="25"/>
  <c r="AP6" i="25" s="1"/>
  <c r="W7" i="25"/>
  <c r="AE6" i="14"/>
  <c r="AF6" i="14"/>
  <c r="AO6" i="14" s="1"/>
  <c r="W7" i="14"/>
  <c r="AG6" i="14"/>
  <c r="AP6" i="14" s="1"/>
  <c r="AN6" i="97"/>
  <c r="AE6" i="49"/>
  <c r="AF6" i="49"/>
  <c r="AO6" i="49" s="1"/>
  <c r="AG6" i="49"/>
  <c r="AP6" i="49" s="1"/>
  <c r="W7" i="49"/>
  <c r="Y7" i="101"/>
  <c r="X7" i="101"/>
  <c r="Y7" i="35"/>
  <c r="X7" i="35"/>
  <c r="AN6" i="35"/>
  <c r="AE6" i="39"/>
  <c r="AF6" i="39"/>
  <c r="AO6" i="39" s="1"/>
  <c r="AG6" i="39"/>
  <c r="AP6" i="39" s="1"/>
  <c r="W7" i="39"/>
  <c r="AF6" i="83"/>
  <c r="AO6" i="83" s="1"/>
  <c r="AE6" i="83"/>
  <c r="W7" i="83"/>
  <c r="AG6" i="83"/>
  <c r="AP6" i="83" s="1"/>
  <c r="W7" i="28"/>
  <c r="AF6" i="28"/>
  <c r="AO6" i="28" s="1"/>
  <c r="AG6" i="28"/>
  <c r="AP6" i="28" s="1"/>
  <c r="AE6" i="28"/>
  <c r="W7" i="88"/>
  <c r="AG6" i="88"/>
  <c r="AP6" i="88" s="1"/>
  <c r="AF6" i="88"/>
  <c r="AO6" i="88" s="1"/>
  <c r="AE6" i="88"/>
  <c r="AF6" i="74"/>
  <c r="AO6" i="74" s="1"/>
  <c r="AE6" i="74"/>
  <c r="W7" i="74"/>
  <c r="AG6" i="74"/>
  <c r="AP6" i="74" s="1"/>
  <c r="Y7" i="15"/>
  <c r="X7" i="15"/>
  <c r="Y7" i="80"/>
  <c r="X7" i="80"/>
  <c r="AE6" i="55"/>
  <c r="AF6" i="55"/>
  <c r="AO6" i="55" s="1"/>
  <c r="AG6" i="55"/>
  <c r="AP6" i="55" s="1"/>
  <c r="W7" i="55"/>
  <c r="AG6" i="13"/>
  <c r="AP6" i="13" s="1"/>
  <c r="AF6" i="13"/>
  <c r="AO6" i="13" s="1"/>
  <c r="AE6" i="13"/>
  <c r="W7" i="13"/>
  <c r="AN6" i="77"/>
  <c r="AI6" i="77"/>
  <c r="AE6" i="41"/>
  <c r="AF6" i="41"/>
  <c r="AO6" i="41" s="1"/>
  <c r="AG6" i="41"/>
  <c r="AP6" i="41" s="1"/>
  <c r="W7" i="41"/>
  <c r="W7" i="66"/>
  <c r="AG6" i="66"/>
  <c r="AP6" i="66" s="1"/>
  <c r="AF6" i="66"/>
  <c r="AO6" i="66" s="1"/>
  <c r="AE6" i="66"/>
  <c r="Y7" i="85"/>
  <c r="X7" i="85"/>
  <c r="AN6" i="102"/>
  <c r="AI6" i="71"/>
  <c r="AN6" i="71"/>
  <c r="AI6" i="16"/>
  <c r="AN6" i="16"/>
  <c r="AN6" i="70"/>
  <c r="AI6" i="70"/>
  <c r="W7" i="87"/>
  <c r="AG6" i="87"/>
  <c r="AP6" i="87" s="1"/>
  <c r="AF6" i="87"/>
  <c r="AO6" i="87" s="1"/>
  <c r="AE6" i="87"/>
  <c r="W7" i="84"/>
  <c r="AG6" i="84"/>
  <c r="AP6" i="84" s="1"/>
  <c r="AF6" i="84"/>
  <c r="AO6" i="84" s="1"/>
  <c r="AE6" i="84"/>
  <c r="AF6" i="68"/>
  <c r="AO6" i="68" s="1"/>
  <c r="AE6" i="68"/>
  <c r="W7" i="68"/>
  <c r="AG6" i="68"/>
  <c r="AP6" i="68" s="1"/>
  <c r="AF6" i="104"/>
  <c r="AO6" i="104" s="1"/>
  <c r="AE6" i="104"/>
  <c r="AG6" i="104"/>
  <c r="AP6" i="104" s="1"/>
  <c r="W7" i="104"/>
  <c r="AE6" i="61"/>
  <c r="W7" i="61"/>
  <c r="AG6" i="61"/>
  <c r="AP6" i="61" s="1"/>
  <c r="AF6" i="61"/>
  <c r="AO6" i="61" s="1"/>
  <c r="Y7" i="89"/>
  <c r="X7" i="89"/>
  <c r="AE6" i="27"/>
  <c r="AF6" i="27"/>
  <c r="AO6" i="27" s="1"/>
  <c r="W7" i="27"/>
  <c r="AG6" i="27"/>
  <c r="AP6" i="27" s="1"/>
  <c r="AN6" i="53"/>
  <c r="Y7" i="2"/>
  <c r="X7" i="2"/>
  <c r="AN6" i="101"/>
  <c r="W7" i="90"/>
  <c r="AG6" i="90"/>
  <c r="AP6" i="90" s="1"/>
  <c r="AF6" i="90"/>
  <c r="AO6" i="90" s="1"/>
  <c r="AE6" i="90"/>
  <c r="AG6" i="37"/>
  <c r="AP6" i="37" s="1"/>
  <c r="AF6" i="37"/>
  <c r="AO6" i="37" s="1"/>
  <c r="W7" i="37"/>
  <c r="AE6" i="37"/>
  <c r="AG6" i="29"/>
  <c r="AP6" i="29" s="1"/>
  <c r="AF6" i="29"/>
  <c r="AO6" i="29" s="1"/>
  <c r="W7" i="29"/>
  <c r="AE6" i="29"/>
  <c r="W7" i="96"/>
  <c r="AG6" i="96"/>
  <c r="AP6" i="96" s="1"/>
  <c r="AF6" i="96"/>
  <c r="AO6" i="96" s="1"/>
  <c r="AE6" i="96"/>
  <c r="Y7" i="16"/>
  <c r="X7" i="16"/>
  <c r="W7" i="75"/>
  <c r="AG6" i="75"/>
  <c r="AP6" i="75" s="1"/>
  <c r="AF6" i="75"/>
  <c r="AO6" i="75" s="1"/>
  <c r="AE6" i="75"/>
  <c r="AI6" i="38"/>
  <c r="AN6" i="38"/>
  <c r="AF6" i="65"/>
  <c r="AO6" i="65" s="1"/>
  <c r="AE6" i="65"/>
  <c r="W7" i="65"/>
  <c r="AG6" i="65"/>
  <c r="AP6" i="65" s="1"/>
  <c r="W7" i="91"/>
  <c r="AG6" i="91"/>
  <c r="AP6" i="91" s="1"/>
  <c r="AF6" i="91"/>
  <c r="AO6" i="91" s="1"/>
  <c r="AE6" i="91"/>
  <c r="W7" i="93"/>
  <c r="AG6" i="93"/>
  <c r="AP6" i="93" s="1"/>
  <c r="AF6" i="93"/>
  <c r="AO6" i="93" s="1"/>
  <c r="AE6" i="93"/>
  <c r="W7" i="64"/>
  <c r="AE6" i="64"/>
  <c r="AG6" i="64"/>
  <c r="AP6" i="64" s="1"/>
  <c r="AF6" i="64"/>
  <c r="AO6" i="64" s="1"/>
  <c r="Y7" i="31"/>
  <c r="X7" i="31"/>
  <c r="AI6" i="46"/>
  <c r="AN6" i="46"/>
  <c r="AE6" i="45"/>
  <c r="AF6" i="45"/>
  <c r="AO6" i="45" s="1"/>
  <c r="AG6" i="45"/>
  <c r="AP6" i="45" s="1"/>
  <c r="W7" i="45"/>
  <c r="AN6" i="89"/>
  <c r="W7" i="82"/>
  <c r="AG6" i="82"/>
  <c r="AP6" i="82" s="1"/>
  <c r="AF6" i="82"/>
  <c r="AO6" i="82" s="1"/>
  <c r="AE6" i="82"/>
  <c r="AF6" i="98"/>
  <c r="AO6" i="98" s="1"/>
  <c r="AG6" i="98"/>
  <c r="AP6" i="98" s="1"/>
  <c r="AE6" i="98"/>
  <c r="W7" i="98"/>
  <c r="AG6" i="20"/>
  <c r="AP6" i="20" s="1"/>
  <c r="AF6" i="20"/>
  <c r="AO6" i="20" s="1"/>
  <c r="AE6" i="20"/>
  <c r="W7" i="20"/>
  <c r="AF6" i="62"/>
  <c r="AO6" i="62" s="1"/>
  <c r="AG6" i="62"/>
  <c r="AP6" i="62" s="1"/>
  <c r="AE6" i="62"/>
  <c r="W7" i="62"/>
  <c r="W7" i="69"/>
  <c r="AG6" i="69"/>
  <c r="AP6" i="69" s="1"/>
  <c r="AF6" i="69"/>
  <c r="AO6" i="69" s="1"/>
  <c r="AE6" i="69"/>
  <c r="W7" i="103"/>
  <c r="AF6" i="103"/>
  <c r="AO6" i="103" s="1"/>
  <c r="AG6" i="103"/>
  <c r="AP6" i="103" s="1"/>
  <c r="AE6" i="103"/>
  <c r="W7" i="63"/>
  <c r="AG6" i="63"/>
  <c r="AP6" i="63" s="1"/>
  <c r="AF6" i="63"/>
  <c r="AO6" i="63" s="1"/>
  <c r="AE6" i="63"/>
  <c r="Y7" i="59"/>
  <c r="X7" i="59"/>
  <c r="Y7" i="102"/>
  <c r="X7" i="102"/>
  <c r="AF6" i="92"/>
  <c r="AO6" i="92" s="1"/>
  <c r="AE6" i="92"/>
  <c r="AG6" i="92"/>
  <c r="AP6" i="92" s="1"/>
  <c r="W7" i="92"/>
  <c r="AN6" i="100"/>
  <c r="AI6" i="100"/>
  <c r="W7" i="94"/>
  <c r="AG6" i="94"/>
  <c r="AP6" i="94" s="1"/>
  <c r="AF6" i="94"/>
  <c r="AO6" i="94" s="1"/>
  <c r="AE6" i="94"/>
  <c r="AE6" i="33"/>
  <c r="AF6" i="33"/>
  <c r="AO6" i="33" s="1"/>
  <c r="AG6" i="33"/>
  <c r="AP6" i="33" s="1"/>
  <c r="W7" i="33"/>
  <c r="Y7" i="76"/>
  <c r="X7" i="76"/>
  <c r="AE6" i="42"/>
  <c r="AF6" i="42"/>
  <c r="AO6" i="42" s="1"/>
  <c r="AG6" i="42"/>
  <c r="AP6" i="42" s="1"/>
  <c r="W7" i="42"/>
  <c r="AE6" i="18"/>
  <c r="AF6" i="18"/>
  <c r="AO6" i="18" s="1"/>
  <c r="W7" i="18"/>
  <c r="AG6" i="18"/>
  <c r="AP6" i="18" s="1"/>
  <c r="Y7" i="78"/>
  <c r="X7" i="78"/>
  <c r="AN6" i="80"/>
  <c r="Y7" i="38"/>
  <c r="X7" i="38"/>
  <c r="AE6" i="26"/>
  <c r="W7" i="26"/>
  <c r="AF6" i="26"/>
  <c r="AO6" i="26" s="1"/>
  <c r="AG6" i="26"/>
  <c r="AP6" i="26" s="1"/>
  <c r="AE6" i="51"/>
  <c r="AF6" i="51"/>
  <c r="AO6" i="51" s="1"/>
  <c r="AG6" i="51"/>
  <c r="AP6" i="51" s="1"/>
  <c r="W7" i="51"/>
  <c r="Y7" i="47"/>
  <c r="X7" i="47"/>
  <c r="AE6" i="54"/>
  <c r="AF6" i="54"/>
  <c r="AO6" i="54" s="1"/>
  <c r="AG6" i="54"/>
  <c r="AP6" i="54" s="1"/>
  <c r="W7" i="54"/>
  <c r="Y7" i="100"/>
  <c r="X7" i="100"/>
  <c r="AG6" i="23"/>
  <c r="AP6" i="23" s="1"/>
  <c r="W7" i="23"/>
  <c r="AF6" i="23"/>
  <c r="AO6" i="23" s="1"/>
  <c r="AE6" i="23"/>
  <c r="AE6" i="50"/>
  <c r="AF6" i="50"/>
  <c r="AO6" i="50" s="1"/>
  <c r="AG6" i="50"/>
  <c r="AP6" i="50" s="1"/>
  <c r="W7" i="50"/>
  <c r="AE6" i="44"/>
  <c r="AF6" i="44"/>
  <c r="AO6" i="44" s="1"/>
  <c r="AG6" i="44"/>
  <c r="AP6" i="44" s="1"/>
  <c r="W7" i="44"/>
  <c r="Y7" i="97"/>
  <c r="X7" i="97"/>
  <c r="W7" i="60"/>
  <c r="AG6" i="60"/>
  <c r="AP6" i="60" s="1"/>
  <c r="AF6" i="60"/>
  <c r="AO6" i="60" s="1"/>
  <c r="AE6" i="60"/>
  <c r="AE6" i="43"/>
  <c r="AF6" i="43"/>
  <c r="AO6" i="43" s="1"/>
  <c r="AG6" i="43"/>
  <c r="AP6" i="43" s="1"/>
  <c r="W7" i="43"/>
  <c r="AE6" i="52"/>
  <c r="AF6" i="52"/>
  <c r="AO6" i="52" s="1"/>
  <c r="AG6" i="52"/>
  <c r="AP6" i="52" s="1"/>
  <c r="W7" i="52"/>
  <c r="Y7" i="81"/>
  <c r="X7" i="81"/>
  <c r="AI6" i="80" l="1"/>
  <c r="X7" i="12"/>
  <c r="Z7" i="12" s="1"/>
  <c r="AI6" i="2"/>
  <c r="AR6" i="2" s="1"/>
  <c r="AI6" i="35"/>
  <c r="AR6" i="35" s="1"/>
  <c r="AI6" i="53"/>
  <c r="AR6" i="53" s="1"/>
  <c r="AI6" i="81"/>
  <c r="AR6" i="81" s="1"/>
  <c r="AI6" i="89"/>
  <c r="AR6" i="89" s="1"/>
  <c r="AI6" i="9"/>
  <c r="AR6" i="9" s="1"/>
  <c r="Y7" i="46"/>
  <c r="Z7" i="46" s="1"/>
  <c r="Z7" i="47"/>
  <c r="AE7" i="47" s="1"/>
  <c r="Z7" i="102"/>
  <c r="AF7" i="102" s="1"/>
  <c r="AO7" i="102" s="1"/>
  <c r="Z7" i="100"/>
  <c r="AI6" i="12"/>
  <c r="AR6" i="12" s="1"/>
  <c r="Z7" i="9"/>
  <c r="AI6" i="102"/>
  <c r="AR6" i="102" s="1"/>
  <c r="AI6" i="85"/>
  <c r="AR6" i="85" s="1"/>
  <c r="AI6" i="47"/>
  <c r="AR6" i="47" s="1"/>
  <c r="AI6" i="95"/>
  <c r="AR6" i="95" s="1"/>
  <c r="Z7" i="31"/>
  <c r="AG7" i="31" s="1"/>
  <c r="AP7" i="31" s="1"/>
  <c r="Z7" i="16"/>
  <c r="AI6" i="101"/>
  <c r="AR6" i="101" s="1"/>
  <c r="AI6" i="48"/>
  <c r="AR6" i="48" s="1"/>
  <c r="AN6" i="95"/>
  <c r="Z7" i="70"/>
  <c r="AE7" i="70" s="1"/>
  <c r="AI6" i="76"/>
  <c r="AR6" i="76" s="1"/>
  <c r="AI6" i="34"/>
  <c r="AR6" i="34" s="1"/>
  <c r="AI6" i="15"/>
  <c r="AR6" i="15" s="1"/>
  <c r="AI6" i="31"/>
  <c r="AR6" i="31" s="1"/>
  <c r="Z7" i="59"/>
  <c r="AF7" i="59" s="1"/>
  <c r="AO7" i="59" s="1"/>
  <c r="Y7" i="95"/>
  <c r="Z7" i="95" s="1"/>
  <c r="Z7" i="38"/>
  <c r="AF7" i="38" s="1"/>
  <c r="AO7" i="38" s="1"/>
  <c r="Z7" i="34"/>
  <c r="AE7" i="34" s="1"/>
  <c r="AN6" i="31"/>
  <c r="Z7" i="78"/>
  <c r="AF7" i="78" s="1"/>
  <c r="AO7" i="78" s="1"/>
  <c r="AI6" i="97"/>
  <c r="AR6" i="97" s="1"/>
  <c r="Z7" i="71"/>
  <c r="AF7" i="71" s="1"/>
  <c r="AO7" i="71" s="1"/>
  <c r="Z7" i="89"/>
  <c r="AF7" i="89" s="1"/>
  <c r="AO7" i="89" s="1"/>
  <c r="Z7" i="76"/>
  <c r="AF7" i="76" s="1"/>
  <c r="AO7" i="76" s="1"/>
  <c r="Z7" i="97"/>
  <c r="W8" i="97" s="1"/>
  <c r="AE7" i="100"/>
  <c r="W8" i="100"/>
  <c r="AG7" i="100"/>
  <c r="AP7" i="100" s="1"/>
  <c r="AF7" i="100"/>
  <c r="AO7" i="100" s="1"/>
  <c r="AE7" i="71"/>
  <c r="W8" i="71"/>
  <c r="AG7" i="71"/>
  <c r="AP7" i="71" s="1"/>
  <c r="AI6" i="43"/>
  <c r="AN6" i="43"/>
  <c r="AE7" i="59"/>
  <c r="AG7" i="59"/>
  <c r="AP7" i="59" s="1"/>
  <c r="AN6" i="60"/>
  <c r="AI6" i="60"/>
  <c r="Y7" i="94"/>
  <c r="X7" i="94"/>
  <c r="Y7" i="69"/>
  <c r="X7" i="69"/>
  <c r="Y7" i="98"/>
  <c r="X7" i="98"/>
  <c r="AN6" i="75"/>
  <c r="AI6" i="75"/>
  <c r="AN6" i="96"/>
  <c r="AI6" i="96"/>
  <c r="AN6" i="90"/>
  <c r="AI6" i="90"/>
  <c r="AI6" i="27"/>
  <c r="AN6" i="27"/>
  <c r="Y7" i="87"/>
  <c r="X7" i="87"/>
  <c r="AR6" i="71"/>
  <c r="AN6" i="66"/>
  <c r="AI6" i="66"/>
  <c r="AH7" i="80"/>
  <c r="AQ7" i="80" s="1"/>
  <c r="AH7" i="35"/>
  <c r="AQ7" i="35" s="1"/>
  <c r="Y7" i="25"/>
  <c r="X7" i="25"/>
  <c r="AH7" i="77"/>
  <c r="AQ7" i="77" s="1"/>
  <c r="AH7" i="48"/>
  <c r="AQ7" i="48" s="1"/>
  <c r="AI6" i="22"/>
  <c r="AN6" i="22"/>
  <c r="AN6" i="67"/>
  <c r="AI6" i="67"/>
  <c r="Y7" i="32"/>
  <c r="X7" i="32"/>
  <c r="AN6" i="73"/>
  <c r="AI6" i="73"/>
  <c r="AR6" i="59"/>
  <c r="AI6" i="19"/>
  <c r="AN6" i="19"/>
  <c r="AH7" i="81"/>
  <c r="AQ7" i="81" s="1"/>
  <c r="AI6" i="44"/>
  <c r="AN6" i="44"/>
  <c r="AE7" i="16"/>
  <c r="AF7" i="16"/>
  <c r="AO7" i="16" s="1"/>
  <c r="AG7" i="16"/>
  <c r="AP7" i="16" s="1"/>
  <c r="W8" i="16"/>
  <c r="Y7" i="29"/>
  <c r="X7" i="29"/>
  <c r="Y7" i="28"/>
  <c r="X7" i="28"/>
  <c r="Y7" i="30"/>
  <c r="X7" i="30"/>
  <c r="AN6" i="11"/>
  <c r="AI6" i="11"/>
  <c r="Y7" i="17"/>
  <c r="X7" i="17"/>
  <c r="Z7" i="81"/>
  <c r="AI6" i="52"/>
  <c r="AN6" i="52"/>
  <c r="AI6" i="26"/>
  <c r="AN6" i="26"/>
  <c r="AI6" i="42"/>
  <c r="AN6" i="42"/>
  <c r="AR6" i="100"/>
  <c r="AH7" i="102"/>
  <c r="AQ7" i="102" s="1"/>
  <c r="AN6" i="63"/>
  <c r="AI6" i="63"/>
  <c r="Y7" i="62"/>
  <c r="X7" i="62"/>
  <c r="AN6" i="98"/>
  <c r="AI6" i="98"/>
  <c r="Y7" i="82"/>
  <c r="X7" i="82"/>
  <c r="AI6" i="45"/>
  <c r="AN6" i="45"/>
  <c r="Y7" i="93"/>
  <c r="X7" i="93"/>
  <c r="Y7" i="65"/>
  <c r="X7" i="65"/>
  <c r="Y7" i="61"/>
  <c r="X7" i="61"/>
  <c r="Z7" i="61" s="1"/>
  <c r="AR6" i="70"/>
  <c r="AI6" i="41"/>
  <c r="AN6" i="41"/>
  <c r="Z7" i="80"/>
  <c r="Y7" i="74"/>
  <c r="X7" i="74"/>
  <c r="Y7" i="88"/>
  <c r="X7" i="88"/>
  <c r="Y7" i="83"/>
  <c r="X7" i="83"/>
  <c r="AI6" i="39"/>
  <c r="AN6" i="39"/>
  <c r="Z7" i="77"/>
  <c r="Z7" i="48"/>
  <c r="Y7" i="11"/>
  <c r="X7" i="11"/>
  <c r="Y7" i="58"/>
  <c r="X7" i="58"/>
  <c r="Y7" i="72"/>
  <c r="X7" i="72"/>
  <c r="AH7" i="12"/>
  <c r="AQ7" i="12" s="1"/>
  <c r="AN6" i="21"/>
  <c r="AI6" i="21"/>
  <c r="Y7" i="105"/>
  <c r="X7" i="105"/>
  <c r="Y7" i="73"/>
  <c r="X7" i="73"/>
  <c r="AH7" i="86"/>
  <c r="AQ7" i="86" s="1"/>
  <c r="W8" i="47"/>
  <c r="Y7" i="91"/>
  <c r="X7" i="91"/>
  <c r="AI6" i="104"/>
  <c r="AN6" i="104"/>
  <c r="AI6" i="13"/>
  <c r="AN6" i="13"/>
  <c r="AI6" i="49"/>
  <c r="AN6" i="49"/>
  <c r="AI6" i="40"/>
  <c r="AN6" i="40"/>
  <c r="Y7" i="50"/>
  <c r="X7" i="50"/>
  <c r="Y7" i="23"/>
  <c r="X7" i="23"/>
  <c r="Y7" i="51"/>
  <c r="X7" i="51"/>
  <c r="Y7" i="26"/>
  <c r="X7" i="26"/>
  <c r="Y7" i="18"/>
  <c r="X7" i="18"/>
  <c r="Y7" i="43"/>
  <c r="X7" i="43"/>
  <c r="Y7" i="44"/>
  <c r="X7" i="44"/>
  <c r="AH7" i="100"/>
  <c r="AQ7" i="100" s="1"/>
  <c r="AI6" i="54"/>
  <c r="AN6" i="54"/>
  <c r="AH7" i="38"/>
  <c r="AQ7" i="38" s="1"/>
  <c r="AH7" i="78"/>
  <c r="AQ7" i="78" s="1"/>
  <c r="AI6" i="18"/>
  <c r="AN6" i="18"/>
  <c r="AH7" i="76"/>
  <c r="AQ7" i="76" s="1"/>
  <c r="AI6" i="33"/>
  <c r="AN6" i="33"/>
  <c r="Y7" i="103"/>
  <c r="X7" i="103"/>
  <c r="AI6" i="62"/>
  <c r="AN6" i="62"/>
  <c r="Y7" i="20"/>
  <c r="X7" i="20"/>
  <c r="AN6" i="64"/>
  <c r="AI6" i="64"/>
  <c r="AN6" i="91"/>
  <c r="AI6" i="91"/>
  <c r="AI6" i="65"/>
  <c r="AN6" i="65"/>
  <c r="AN6" i="37"/>
  <c r="AI6" i="37"/>
  <c r="AH7" i="89"/>
  <c r="AQ7" i="89" s="1"/>
  <c r="AN6" i="61"/>
  <c r="AI6" i="61"/>
  <c r="Y7" i="68"/>
  <c r="X7" i="68"/>
  <c r="Y7" i="84"/>
  <c r="X7" i="84"/>
  <c r="AR6" i="77"/>
  <c r="Y7" i="55"/>
  <c r="X7" i="55"/>
  <c r="AN6" i="74"/>
  <c r="AI6" i="74"/>
  <c r="AI6" i="28"/>
  <c r="AN6" i="28"/>
  <c r="AI6" i="83"/>
  <c r="AN6" i="83"/>
  <c r="Z7" i="35"/>
  <c r="Y7" i="49"/>
  <c r="X7" i="49"/>
  <c r="AH7" i="70"/>
  <c r="AQ7" i="70" s="1"/>
  <c r="AR6" i="86"/>
  <c r="Y7" i="10"/>
  <c r="X7" i="10"/>
  <c r="Y7" i="40"/>
  <c r="X7" i="40"/>
  <c r="Y7" i="24"/>
  <c r="X7" i="24"/>
  <c r="AI6" i="36"/>
  <c r="AN6" i="36"/>
  <c r="AN6" i="99"/>
  <c r="AI6" i="99"/>
  <c r="Y7" i="79"/>
  <c r="X7" i="79"/>
  <c r="Z7" i="86"/>
  <c r="AH7" i="53"/>
  <c r="AQ7" i="53" s="1"/>
  <c r="AH7" i="97"/>
  <c r="AQ7" i="97" s="1"/>
  <c r="Y7" i="54"/>
  <c r="X7" i="54"/>
  <c r="AR6" i="80"/>
  <c r="Y7" i="33"/>
  <c r="X7" i="33"/>
  <c r="AN6" i="92"/>
  <c r="AI6" i="92"/>
  <c r="AN6" i="103"/>
  <c r="AI6" i="103"/>
  <c r="AR6" i="38"/>
  <c r="AN6" i="84"/>
  <c r="AI6" i="84"/>
  <c r="AI6" i="14"/>
  <c r="AN6" i="14"/>
  <c r="AH7" i="71"/>
  <c r="AQ7" i="71" s="1"/>
  <c r="AG7" i="9"/>
  <c r="AP7" i="9" s="1"/>
  <c r="AF7" i="9"/>
  <c r="AO7" i="9" s="1"/>
  <c r="W8" i="9"/>
  <c r="AE7" i="9"/>
  <c r="Y7" i="99"/>
  <c r="X7" i="99"/>
  <c r="AN6" i="79"/>
  <c r="AI6" i="79"/>
  <c r="Y7" i="60"/>
  <c r="X7" i="60"/>
  <c r="AI6" i="50"/>
  <c r="AN6" i="50"/>
  <c r="AI6" i="51"/>
  <c r="AN6" i="51"/>
  <c r="W8" i="38"/>
  <c r="AE7" i="38"/>
  <c r="AN6" i="94"/>
  <c r="AI6" i="94"/>
  <c r="Y7" i="92"/>
  <c r="X7" i="92"/>
  <c r="AN6" i="69"/>
  <c r="AI6" i="69"/>
  <c r="AI6" i="20"/>
  <c r="AN6" i="20"/>
  <c r="AR6" i="46"/>
  <c r="Y7" i="64"/>
  <c r="X7" i="64"/>
  <c r="Y7" i="75"/>
  <c r="X7" i="75"/>
  <c r="Y7" i="96"/>
  <c r="X7" i="96"/>
  <c r="Y7" i="37"/>
  <c r="X7" i="37"/>
  <c r="Y7" i="90"/>
  <c r="X7" i="90"/>
  <c r="AH7" i="2"/>
  <c r="AQ7" i="2" s="1"/>
  <c r="Y7" i="104"/>
  <c r="X7" i="104"/>
  <c r="AI6" i="68"/>
  <c r="AN6" i="68"/>
  <c r="AN6" i="87"/>
  <c r="AI6" i="87"/>
  <c r="AH7" i="85"/>
  <c r="AQ7" i="85" s="1"/>
  <c r="Y7" i="66"/>
  <c r="X7" i="66"/>
  <c r="AH7" i="15"/>
  <c r="AQ7" i="15" s="1"/>
  <c r="AH7" i="101"/>
  <c r="AQ7" i="101" s="1"/>
  <c r="Y7" i="14"/>
  <c r="X7" i="14"/>
  <c r="AN6" i="25"/>
  <c r="AI6" i="25"/>
  <c r="W8" i="70"/>
  <c r="AN6" i="10"/>
  <c r="AI6" i="10"/>
  <c r="Y7" i="22"/>
  <c r="X7" i="22"/>
  <c r="Y7" i="67"/>
  <c r="X7" i="67"/>
  <c r="Y7" i="36"/>
  <c r="X7" i="36"/>
  <c r="AI6" i="32"/>
  <c r="AN6" i="32"/>
  <c r="AH7" i="46"/>
  <c r="AQ7" i="46" s="1"/>
  <c r="Z7" i="53"/>
  <c r="AF7" i="31"/>
  <c r="AO7" i="31" s="1"/>
  <c r="W8" i="31"/>
  <c r="AI6" i="55"/>
  <c r="AN6" i="55"/>
  <c r="Y7" i="52"/>
  <c r="X7" i="52"/>
  <c r="AI6" i="23"/>
  <c r="AN6" i="23"/>
  <c r="AH7" i="47"/>
  <c r="AQ7" i="47" s="1"/>
  <c r="Y7" i="42"/>
  <c r="X7" i="42"/>
  <c r="AH7" i="59"/>
  <c r="AQ7" i="59" s="1"/>
  <c r="Y7" i="63"/>
  <c r="X7" i="63"/>
  <c r="AN6" i="82"/>
  <c r="AI6" i="82"/>
  <c r="Y7" i="45"/>
  <c r="X7" i="45"/>
  <c r="AH7" i="31"/>
  <c r="AQ7" i="31" s="1"/>
  <c r="AN6" i="93"/>
  <c r="AI6" i="93"/>
  <c r="AH7" i="16"/>
  <c r="AQ7" i="16" s="1"/>
  <c r="AI6" i="29"/>
  <c r="AN6" i="29"/>
  <c r="AH7" i="95"/>
  <c r="AQ7" i="95" s="1"/>
  <c r="Z7" i="2"/>
  <c r="Y7" i="27"/>
  <c r="X7" i="27"/>
  <c r="AR6" i="16"/>
  <c r="Z7" i="85"/>
  <c r="Y7" i="41"/>
  <c r="X7" i="41"/>
  <c r="Y7" i="13"/>
  <c r="X7" i="13"/>
  <c r="Z7" i="15"/>
  <c r="AN6" i="88"/>
  <c r="AI6" i="88"/>
  <c r="Y7" i="39"/>
  <c r="X7" i="39"/>
  <c r="Z7" i="101"/>
  <c r="AI6" i="30"/>
  <c r="AN6" i="30"/>
  <c r="AH7" i="34"/>
  <c r="AQ7" i="34" s="1"/>
  <c r="AR6" i="78"/>
  <c r="AN6" i="58"/>
  <c r="AI6" i="58"/>
  <c r="AI6" i="24"/>
  <c r="AN6" i="24"/>
  <c r="AN6" i="72"/>
  <c r="AI6" i="72"/>
  <c r="AI6" i="17"/>
  <c r="AN6" i="17"/>
  <c r="AH7" i="9"/>
  <c r="AQ7" i="9" s="1"/>
  <c r="Y7" i="21"/>
  <c r="X7" i="21"/>
  <c r="AN6" i="105"/>
  <c r="AI6" i="105"/>
  <c r="Y7" i="19"/>
  <c r="X7" i="19"/>
  <c r="W8" i="12" l="1"/>
  <c r="AG7" i="12"/>
  <c r="AP7" i="12" s="1"/>
  <c r="AF7" i="12"/>
  <c r="AO7" i="12" s="1"/>
  <c r="AG7" i="38"/>
  <c r="AP7" i="38" s="1"/>
  <c r="W8" i="59"/>
  <c r="AE7" i="46"/>
  <c r="W8" i="46"/>
  <c r="Z7" i="84"/>
  <c r="AG7" i="84" s="1"/>
  <c r="AP7" i="84" s="1"/>
  <c r="AG7" i="47"/>
  <c r="AP7" i="47" s="1"/>
  <c r="AG7" i="102"/>
  <c r="AP7" i="102" s="1"/>
  <c r="W8" i="102"/>
  <c r="AE7" i="31"/>
  <c r="AI7" i="31" s="1"/>
  <c r="AG7" i="78"/>
  <c r="AP7" i="78" s="1"/>
  <c r="AE7" i="97"/>
  <c r="AF7" i="70"/>
  <c r="AO7" i="70" s="1"/>
  <c r="AG7" i="70"/>
  <c r="AP7" i="70" s="1"/>
  <c r="Z7" i="17"/>
  <c r="W8" i="76"/>
  <c r="AF7" i="34"/>
  <c r="AO7" i="34" s="1"/>
  <c r="AE7" i="102"/>
  <c r="AN7" i="102" s="1"/>
  <c r="Z7" i="37"/>
  <c r="AF7" i="47"/>
  <c r="AO7" i="47" s="1"/>
  <c r="AG7" i="89"/>
  <c r="AP7" i="89" s="1"/>
  <c r="W8" i="89"/>
  <c r="AE7" i="89"/>
  <c r="AN7" i="89" s="1"/>
  <c r="AG7" i="76"/>
  <c r="AP7" i="76" s="1"/>
  <c r="AE7" i="78"/>
  <c r="AN7" i="78" s="1"/>
  <c r="Z7" i="66"/>
  <c r="W8" i="66" s="1"/>
  <c r="W8" i="34"/>
  <c r="Y8" i="34" s="1"/>
  <c r="Z7" i="74"/>
  <c r="AF7" i="74" s="1"/>
  <c r="AO7" i="74" s="1"/>
  <c r="Z7" i="44"/>
  <c r="AF7" i="44" s="1"/>
  <c r="AO7" i="44" s="1"/>
  <c r="AG7" i="34"/>
  <c r="AP7" i="34" s="1"/>
  <c r="AG7" i="46"/>
  <c r="AP7" i="46" s="1"/>
  <c r="Z7" i="40"/>
  <c r="Z7" i="83"/>
  <c r="AF7" i="83" s="1"/>
  <c r="AO7" i="83" s="1"/>
  <c r="AF7" i="46"/>
  <c r="AO7" i="46" s="1"/>
  <c r="AF7" i="95"/>
  <c r="AO7" i="95" s="1"/>
  <c r="AG7" i="95"/>
  <c r="AP7" i="95" s="1"/>
  <c r="AE7" i="95"/>
  <c r="AN7" i="95" s="1"/>
  <c r="W8" i="95"/>
  <c r="X8" i="95" s="1"/>
  <c r="Z7" i="93"/>
  <c r="AF7" i="97"/>
  <c r="AO7" i="97" s="1"/>
  <c r="W8" i="78"/>
  <c r="Z7" i="33"/>
  <c r="AE7" i="33" s="1"/>
  <c r="AE7" i="12"/>
  <c r="AG7" i="97"/>
  <c r="AP7" i="97" s="1"/>
  <c r="AE7" i="76"/>
  <c r="AN7" i="76" s="1"/>
  <c r="Z7" i="13"/>
  <c r="AF7" i="13" s="1"/>
  <c r="AO7" i="13" s="1"/>
  <c r="Z7" i="67"/>
  <c r="AE7" i="67" s="1"/>
  <c r="Z7" i="60"/>
  <c r="AF7" i="60" s="1"/>
  <c r="AO7" i="60" s="1"/>
  <c r="Z7" i="49"/>
  <c r="Z7" i="58"/>
  <c r="AG7" i="58" s="1"/>
  <c r="AP7" i="58" s="1"/>
  <c r="Z7" i="21"/>
  <c r="Z7" i="39"/>
  <c r="AE7" i="39" s="1"/>
  <c r="Z7" i="45"/>
  <c r="AE7" i="45" s="1"/>
  <c r="Z7" i="18"/>
  <c r="AE7" i="18" s="1"/>
  <c r="Z7" i="73"/>
  <c r="AG7" i="73" s="1"/>
  <c r="AP7" i="73" s="1"/>
  <c r="W8" i="67"/>
  <c r="AG7" i="67"/>
  <c r="AP7" i="67" s="1"/>
  <c r="AH7" i="96"/>
  <c r="AQ7" i="96" s="1"/>
  <c r="AH7" i="64"/>
  <c r="AQ7" i="64" s="1"/>
  <c r="AR6" i="20"/>
  <c r="AR6" i="94"/>
  <c r="AN7" i="9"/>
  <c r="AI7" i="9"/>
  <c r="AH7" i="79"/>
  <c r="AQ7" i="79" s="1"/>
  <c r="AR6" i="36"/>
  <c r="AH7" i="10"/>
  <c r="AQ7" i="10" s="1"/>
  <c r="AF7" i="35"/>
  <c r="AO7" i="35" s="1"/>
  <c r="AG7" i="35"/>
  <c r="AP7" i="35" s="1"/>
  <c r="AE7" i="35"/>
  <c r="W8" i="35"/>
  <c r="W8" i="84"/>
  <c r="AF7" i="84"/>
  <c r="AO7" i="84" s="1"/>
  <c r="AE7" i="84"/>
  <c r="AR6" i="33"/>
  <c r="AE7" i="44"/>
  <c r="AH7" i="23"/>
  <c r="AQ7" i="23" s="1"/>
  <c r="AH7" i="105"/>
  <c r="AQ7" i="105" s="1"/>
  <c r="AF7" i="77"/>
  <c r="AO7" i="77" s="1"/>
  <c r="AG7" i="77"/>
  <c r="AP7" i="77" s="1"/>
  <c r="AE7" i="77"/>
  <c r="W8" i="77"/>
  <c r="W8" i="83"/>
  <c r="AH7" i="65"/>
  <c r="AQ7" i="65" s="1"/>
  <c r="AR6" i="42"/>
  <c r="AR6" i="11"/>
  <c r="AH7" i="29"/>
  <c r="AQ7" i="29" s="1"/>
  <c r="AH7" i="32"/>
  <c r="AQ7" i="32" s="1"/>
  <c r="AH7" i="25"/>
  <c r="AQ7" i="25" s="1"/>
  <c r="AR6" i="27"/>
  <c r="AN7" i="97"/>
  <c r="AI7" i="71"/>
  <c r="AN7" i="71"/>
  <c r="AR6" i="62"/>
  <c r="AR6" i="54"/>
  <c r="AH7" i="43"/>
  <c r="AQ7" i="43" s="1"/>
  <c r="Z7" i="23"/>
  <c r="AR6" i="13"/>
  <c r="Y8" i="47"/>
  <c r="X8" i="47"/>
  <c r="Z7" i="105"/>
  <c r="Z7" i="65"/>
  <c r="AR6" i="45"/>
  <c r="AH7" i="62"/>
  <c r="AQ7" i="62" s="1"/>
  <c r="AR6" i="52"/>
  <c r="Z7" i="29"/>
  <c r="AR6" i="19"/>
  <c r="Z7" i="32"/>
  <c r="Z7" i="25"/>
  <c r="AR6" i="90"/>
  <c r="AH7" i="98"/>
  <c r="AQ7" i="98" s="1"/>
  <c r="AH7" i="94"/>
  <c r="AQ7" i="94" s="1"/>
  <c r="Y8" i="59"/>
  <c r="X8" i="59"/>
  <c r="Y8" i="78"/>
  <c r="X8" i="78"/>
  <c r="AR6" i="88"/>
  <c r="AH7" i="52"/>
  <c r="AQ7" i="52" s="1"/>
  <c r="AH7" i="90"/>
  <c r="AQ7" i="90" s="1"/>
  <c r="AG7" i="2"/>
  <c r="AP7" i="2" s="1"/>
  <c r="W8" i="2"/>
  <c r="AE7" i="2"/>
  <c r="AF7" i="2"/>
  <c r="AO7" i="2" s="1"/>
  <c r="Z7" i="52"/>
  <c r="AR6" i="32"/>
  <c r="Z7" i="14"/>
  <c r="AR6" i="68"/>
  <c r="Z7" i="90"/>
  <c r="AI7" i="38"/>
  <c r="AN7" i="38"/>
  <c r="AR6" i="14"/>
  <c r="AH7" i="24"/>
  <c r="AQ7" i="24" s="1"/>
  <c r="AR6" i="83"/>
  <c r="Z7" i="55"/>
  <c r="AH7" i="68"/>
  <c r="AQ7" i="68" s="1"/>
  <c r="AR6" i="65"/>
  <c r="AH7" i="103"/>
  <c r="AQ7" i="103" s="1"/>
  <c r="Z7" i="43"/>
  <c r="AH7" i="26"/>
  <c r="AQ7" i="26" s="1"/>
  <c r="AH7" i="50"/>
  <c r="AQ7" i="50" s="1"/>
  <c r="AH7" i="91"/>
  <c r="AQ7" i="91" s="1"/>
  <c r="AH7" i="72"/>
  <c r="AQ7" i="72" s="1"/>
  <c r="AH7" i="11"/>
  <c r="AQ7" i="11" s="1"/>
  <c r="AH7" i="88"/>
  <c r="AQ7" i="88" s="1"/>
  <c r="AF7" i="80"/>
  <c r="AO7" i="80" s="1"/>
  <c r="AE7" i="80"/>
  <c r="W8" i="80"/>
  <c r="AG7" i="80"/>
  <c r="AP7" i="80" s="1"/>
  <c r="AH7" i="82"/>
  <c r="AQ7" i="82" s="1"/>
  <c r="Z7" i="62"/>
  <c r="W8" i="81"/>
  <c r="AG7" i="81"/>
  <c r="AP7" i="81" s="1"/>
  <c r="AF7" i="81"/>
  <c r="AO7" i="81" s="1"/>
  <c r="AE7" i="81"/>
  <c r="AH7" i="30"/>
  <c r="AQ7" i="30" s="1"/>
  <c r="Y8" i="16"/>
  <c r="X8" i="16"/>
  <c r="AR6" i="44"/>
  <c r="AR6" i="67"/>
  <c r="AH7" i="87"/>
  <c r="AQ7" i="87" s="1"/>
  <c r="Z7" i="98"/>
  <c r="Z7" i="94"/>
  <c r="AI7" i="59"/>
  <c r="AN7" i="59"/>
  <c r="AG7" i="66"/>
  <c r="AP7" i="66" s="1"/>
  <c r="AF7" i="66"/>
  <c r="AO7" i="66" s="1"/>
  <c r="AH7" i="41"/>
  <c r="AQ7" i="41" s="1"/>
  <c r="Z7" i="27"/>
  <c r="AR6" i="29"/>
  <c r="Z7" i="96"/>
  <c r="AR6" i="69"/>
  <c r="AR6" i="79"/>
  <c r="Y8" i="9"/>
  <c r="X8" i="9"/>
  <c r="Z7" i="79"/>
  <c r="Z7" i="10"/>
  <c r="AH7" i="55"/>
  <c r="AQ7" i="55" s="1"/>
  <c r="AH7" i="19"/>
  <c r="AQ7" i="19" s="1"/>
  <c r="AR6" i="58"/>
  <c r="AE7" i="15"/>
  <c r="AF7" i="15"/>
  <c r="AO7" i="15" s="1"/>
  <c r="W8" i="15"/>
  <c r="AG7" i="15"/>
  <c r="AP7" i="15" s="1"/>
  <c r="W8" i="85"/>
  <c r="AG7" i="85"/>
  <c r="AP7" i="85" s="1"/>
  <c r="AF7" i="85"/>
  <c r="AO7" i="85" s="1"/>
  <c r="AE7" i="85"/>
  <c r="AH7" i="63"/>
  <c r="AQ7" i="63" s="1"/>
  <c r="AH7" i="42"/>
  <c r="AQ7" i="42" s="1"/>
  <c r="AH7" i="36"/>
  <c r="AQ7" i="36" s="1"/>
  <c r="AH7" i="22"/>
  <c r="AQ7" i="22" s="1"/>
  <c r="Y8" i="70"/>
  <c r="X8" i="70"/>
  <c r="AH7" i="104"/>
  <c r="AQ7" i="104" s="1"/>
  <c r="AH7" i="75"/>
  <c r="AQ7" i="75" s="1"/>
  <c r="AH7" i="92"/>
  <c r="AQ7" i="92" s="1"/>
  <c r="Y8" i="38"/>
  <c r="X8" i="38"/>
  <c r="AR6" i="50"/>
  <c r="AH7" i="99"/>
  <c r="AQ7" i="99" s="1"/>
  <c r="AR6" i="84"/>
  <c r="AR6" i="92"/>
  <c r="AH7" i="54"/>
  <c r="AQ7" i="54" s="1"/>
  <c r="AR6" i="99"/>
  <c r="Y8" i="12"/>
  <c r="X8" i="12"/>
  <c r="Z7" i="24"/>
  <c r="Z7" i="68"/>
  <c r="AR6" i="91"/>
  <c r="AH7" i="20"/>
  <c r="AQ7" i="20" s="1"/>
  <c r="Z7" i="103"/>
  <c r="Z7" i="26"/>
  <c r="Z7" i="50"/>
  <c r="AN7" i="34"/>
  <c r="AR6" i="104"/>
  <c r="Z7" i="91"/>
  <c r="AH7" i="73"/>
  <c r="AQ7" i="73" s="1"/>
  <c r="AR6" i="21"/>
  <c r="Z7" i="72"/>
  <c r="Z7" i="11"/>
  <c r="Z7" i="88"/>
  <c r="AH7" i="61"/>
  <c r="AQ7" i="61" s="1"/>
  <c r="AH7" i="93"/>
  <c r="AQ7" i="93" s="1"/>
  <c r="Z7" i="82"/>
  <c r="AH7" i="17"/>
  <c r="AQ7" i="17" s="1"/>
  <c r="Z7" i="30"/>
  <c r="Z7" i="87"/>
  <c r="AR6" i="96"/>
  <c r="Y8" i="97"/>
  <c r="X8" i="97"/>
  <c r="Y8" i="102"/>
  <c r="X8" i="102"/>
  <c r="W8" i="39"/>
  <c r="AH7" i="27"/>
  <c r="AQ7" i="27" s="1"/>
  <c r="AR6" i="82"/>
  <c r="AR6" i="30"/>
  <c r="AH7" i="14"/>
  <c r="AQ7" i="14" s="1"/>
  <c r="Y8" i="89"/>
  <c r="X8" i="89"/>
  <c r="Z7" i="64"/>
  <c r="AR6" i="51"/>
  <c r="AR6" i="103"/>
  <c r="AR6" i="105"/>
  <c r="AR6" i="24"/>
  <c r="AF7" i="101"/>
  <c r="AO7" i="101" s="1"/>
  <c r="AE7" i="101"/>
  <c r="AG7" i="101"/>
  <c r="AP7" i="101" s="1"/>
  <c r="W8" i="101"/>
  <c r="Z7" i="41"/>
  <c r="Z7" i="19"/>
  <c r="Y8" i="46"/>
  <c r="X8" i="46"/>
  <c r="AH7" i="21"/>
  <c r="AQ7" i="21" s="1"/>
  <c r="AR6" i="17"/>
  <c r="AH7" i="13"/>
  <c r="AQ7" i="13" s="1"/>
  <c r="AH7" i="45"/>
  <c r="AQ7" i="45" s="1"/>
  <c r="Z7" i="63"/>
  <c r="Z7" i="42"/>
  <c r="AR6" i="55"/>
  <c r="AE7" i="53"/>
  <c r="AF7" i="53"/>
  <c r="AO7" i="53" s="1"/>
  <c r="AG7" i="53"/>
  <c r="AP7" i="53" s="1"/>
  <c r="W8" i="53"/>
  <c r="Z7" i="36"/>
  <c r="Z7" i="22"/>
  <c r="AN7" i="70"/>
  <c r="Z7" i="104"/>
  <c r="AH7" i="37"/>
  <c r="AQ7" i="37" s="1"/>
  <c r="Z7" i="75"/>
  <c r="Z7" i="92"/>
  <c r="AH7" i="60"/>
  <c r="AQ7" i="60" s="1"/>
  <c r="Z7" i="99"/>
  <c r="Z7" i="54"/>
  <c r="AH7" i="40"/>
  <c r="AQ7" i="40" s="1"/>
  <c r="AH7" i="49"/>
  <c r="AQ7" i="49" s="1"/>
  <c r="AR6" i="28"/>
  <c r="Z7" i="20"/>
  <c r="AH7" i="51"/>
  <c r="AQ7" i="51" s="1"/>
  <c r="AN7" i="47"/>
  <c r="AR6" i="39"/>
  <c r="AR6" i="41"/>
  <c r="AE7" i="61"/>
  <c r="W8" i="61"/>
  <c r="AG7" i="61"/>
  <c r="AP7" i="61" s="1"/>
  <c r="AF7" i="61"/>
  <c r="AO7" i="61" s="1"/>
  <c r="W8" i="93"/>
  <c r="AG7" i="93"/>
  <c r="AP7" i="93" s="1"/>
  <c r="AF7" i="93"/>
  <c r="AO7" i="93" s="1"/>
  <c r="AE7" i="93"/>
  <c r="AR6" i="63"/>
  <c r="AG7" i="17"/>
  <c r="AP7" i="17" s="1"/>
  <c r="AF7" i="17"/>
  <c r="AO7" i="17" s="1"/>
  <c r="AE7" i="17"/>
  <c r="W8" i="17"/>
  <c r="AH7" i="28"/>
  <c r="AQ7" i="28" s="1"/>
  <c r="AR6" i="73"/>
  <c r="AR6" i="66"/>
  <c r="AH7" i="69"/>
  <c r="AQ7" i="69" s="1"/>
  <c r="AR6" i="60"/>
  <c r="Y8" i="100"/>
  <c r="X8" i="100"/>
  <c r="AR6" i="23"/>
  <c r="AH7" i="67"/>
  <c r="AQ7" i="67" s="1"/>
  <c r="AN7" i="46"/>
  <c r="W8" i="21"/>
  <c r="AE7" i="21"/>
  <c r="AG7" i="21"/>
  <c r="AP7" i="21" s="1"/>
  <c r="AF7" i="21"/>
  <c r="AO7" i="21" s="1"/>
  <c r="AR6" i="72"/>
  <c r="AH7" i="39"/>
  <c r="AQ7" i="39" s="1"/>
  <c r="AR6" i="93"/>
  <c r="AF7" i="45"/>
  <c r="AO7" i="45" s="1"/>
  <c r="Y8" i="31"/>
  <c r="X8" i="31"/>
  <c r="AR6" i="10"/>
  <c r="AR6" i="25"/>
  <c r="AH7" i="66"/>
  <c r="AQ7" i="66" s="1"/>
  <c r="AR6" i="87"/>
  <c r="AG7" i="37"/>
  <c r="AP7" i="37" s="1"/>
  <c r="W8" i="37"/>
  <c r="AF7" i="37"/>
  <c r="AO7" i="37" s="1"/>
  <c r="AE7" i="37"/>
  <c r="AH7" i="33"/>
  <c r="AQ7" i="33" s="1"/>
  <c r="AF7" i="86"/>
  <c r="AO7" i="86" s="1"/>
  <c r="AE7" i="86"/>
  <c r="W8" i="86"/>
  <c r="AG7" i="86"/>
  <c r="AP7" i="86" s="1"/>
  <c r="AE7" i="40"/>
  <c r="AF7" i="40"/>
  <c r="AO7" i="40" s="1"/>
  <c r="AG7" i="40"/>
  <c r="AP7" i="40" s="1"/>
  <c r="W8" i="40"/>
  <c r="AE7" i="49"/>
  <c r="AF7" i="49"/>
  <c r="AO7" i="49" s="1"/>
  <c r="AG7" i="49"/>
  <c r="AP7" i="49" s="1"/>
  <c r="W8" i="49"/>
  <c r="AR6" i="74"/>
  <c r="AH7" i="84"/>
  <c r="AQ7" i="84" s="1"/>
  <c r="AR6" i="61"/>
  <c r="AR6" i="37"/>
  <c r="AR6" i="64"/>
  <c r="AR6" i="18"/>
  <c r="AH7" i="44"/>
  <c r="AQ7" i="44" s="1"/>
  <c r="AH7" i="18"/>
  <c r="AQ7" i="18" s="1"/>
  <c r="Z7" i="51"/>
  <c r="AR6" i="40"/>
  <c r="AR6" i="49"/>
  <c r="AH7" i="58"/>
  <c r="AQ7" i="58" s="1"/>
  <c r="AE7" i="48"/>
  <c r="AF7" i="48"/>
  <c r="AO7" i="48" s="1"/>
  <c r="AG7" i="48"/>
  <c r="AP7" i="48" s="1"/>
  <c r="W8" i="48"/>
  <c r="AH7" i="83"/>
  <c r="AQ7" i="83" s="1"/>
  <c r="AH7" i="74"/>
  <c r="AQ7" i="74" s="1"/>
  <c r="AR6" i="98"/>
  <c r="AR6" i="26"/>
  <c r="Z7" i="28"/>
  <c r="AN7" i="16"/>
  <c r="AI7" i="16"/>
  <c r="AR6" i="22"/>
  <c r="AR6" i="75"/>
  <c r="Z7" i="69"/>
  <c r="AR6" i="43"/>
  <c r="Y8" i="71"/>
  <c r="X8" i="71"/>
  <c r="Y8" i="76"/>
  <c r="X8" i="76"/>
  <c r="AN7" i="100"/>
  <c r="AI7" i="100"/>
  <c r="AI7" i="12" l="1"/>
  <c r="AR7" i="12" s="1"/>
  <c r="AE7" i="66"/>
  <c r="AF7" i="58"/>
  <c r="AO7" i="58" s="1"/>
  <c r="AE7" i="58"/>
  <c r="AF7" i="33"/>
  <c r="AO7" i="33" s="1"/>
  <c r="AG7" i="45"/>
  <c r="AP7" i="45" s="1"/>
  <c r="W8" i="45"/>
  <c r="X8" i="34"/>
  <c r="Z8" i="34" s="1"/>
  <c r="AI7" i="102"/>
  <c r="AR7" i="102" s="1"/>
  <c r="AN7" i="31"/>
  <c r="AI7" i="89"/>
  <c r="AR7" i="89" s="1"/>
  <c r="AI7" i="47"/>
  <c r="AR7" i="47" s="1"/>
  <c r="AE7" i="83"/>
  <c r="W8" i="44"/>
  <c r="AG7" i="44"/>
  <c r="AP7" i="44" s="1"/>
  <c r="AG7" i="83"/>
  <c r="AP7" i="83" s="1"/>
  <c r="AI7" i="70"/>
  <c r="AR7" i="70" s="1"/>
  <c r="AI7" i="46"/>
  <c r="AR7" i="46" s="1"/>
  <c r="AI7" i="78"/>
  <c r="AR7" i="78" s="1"/>
  <c r="AN7" i="12"/>
  <c r="AG7" i="39"/>
  <c r="AP7" i="39" s="1"/>
  <c r="AF7" i="39"/>
  <c r="AO7" i="39" s="1"/>
  <c r="W8" i="74"/>
  <c r="AE7" i="74"/>
  <c r="W8" i="58"/>
  <c r="Z8" i="12"/>
  <c r="W9" i="12" s="1"/>
  <c r="W8" i="13"/>
  <c r="AG7" i="13"/>
  <c r="AP7" i="13" s="1"/>
  <c r="Z8" i="70"/>
  <c r="AG7" i="74"/>
  <c r="AP7" i="74" s="1"/>
  <c r="AE7" i="13"/>
  <c r="AF7" i="67"/>
  <c r="AO7" i="67" s="1"/>
  <c r="AI7" i="97"/>
  <c r="AR7" i="97" s="1"/>
  <c r="Z8" i="76"/>
  <c r="W9" i="76" s="1"/>
  <c r="AI7" i="34"/>
  <c r="AR7" i="34" s="1"/>
  <c r="AG7" i="33"/>
  <c r="AP7" i="33" s="1"/>
  <c r="AE7" i="60"/>
  <c r="AN7" i="60" s="1"/>
  <c r="W8" i="33"/>
  <c r="AG7" i="60"/>
  <c r="AP7" i="60" s="1"/>
  <c r="AI7" i="95"/>
  <c r="AR7" i="95" s="1"/>
  <c r="W8" i="60"/>
  <c r="Y8" i="60" s="1"/>
  <c r="W8" i="73"/>
  <c r="Z8" i="31"/>
  <c r="AE7" i="73"/>
  <c r="AN7" i="73" s="1"/>
  <c r="AG7" i="18"/>
  <c r="AP7" i="18" s="1"/>
  <c r="Z8" i="16"/>
  <c r="AE8" i="16" s="1"/>
  <c r="Y8" i="95"/>
  <c r="Z8" i="95" s="1"/>
  <c r="Z8" i="38"/>
  <c r="AE8" i="38" s="1"/>
  <c r="Z8" i="47"/>
  <c r="AE8" i="47" s="1"/>
  <c r="AF7" i="18"/>
  <c r="AO7" i="18" s="1"/>
  <c r="AI7" i="76"/>
  <c r="AR7" i="76" s="1"/>
  <c r="AF7" i="73"/>
  <c r="AO7" i="73" s="1"/>
  <c r="W8" i="18"/>
  <c r="X8" i="18" s="1"/>
  <c r="Z8" i="46"/>
  <c r="Z8" i="97"/>
  <c r="W9" i="97" s="1"/>
  <c r="Z8" i="100"/>
  <c r="AG8" i="100" s="1"/>
  <c r="AP8" i="100" s="1"/>
  <c r="Z8" i="89"/>
  <c r="AF8" i="89" s="1"/>
  <c r="AO8" i="89" s="1"/>
  <c r="Z8" i="9"/>
  <c r="AF8" i="9" s="1"/>
  <c r="AO8" i="9" s="1"/>
  <c r="AN7" i="53"/>
  <c r="AI7" i="53"/>
  <c r="AF7" i="24"/>
  <c r="AO7" i="24" s="1"/>
  <c r="AG7" i="24"/>
  <c r="AP7" i="24" s="1"/>
  <c r="W8" i="24"/>
  <c r="AE7" i="24"/>
  <c r="AR7" i="31"/>
  <c r="AN7" i="66"/>
  <c r="AI7" i="66"/>
  <c r="W8" i="99"/>
  <c r="AG7" i="99"/>
  <c r="AP7" i="99" s="1"/>
  <c r="AF7" i="99"/>
  <c r="AO7" i="99" s="1"/>
  <c r="AE7" i="99"/>
  <c r="W8" i="22"/>
  <c r="AG7" i="22"/>
  <c r="AP7" i="22" s="1"/>
  <c r="AE7" i="22"/>
  <c r="AF7" i="22"/>
  <c r="AO7" i="22" s="1"/>
  <c r="AE7" i="19"/>
  <c r="W8" i="19"/>
  <c r="AF7" i="19"/>
  <c r="AO7" i="19" s="1"/>
  <c r="AG7" i="19"/>
  <c r="AP7" i="19" s="1"/>
  <c r="AH8" i="12"/>
  <c r="AQ8" i="12" s="1"/>
  <c r="Y8" i="15"/>
  <c r="X8" i="15"/>
  <c r="AR7" i="59"/>
  <c r="Y8" i="81"/>
  <c r="X8" i="81"/>
  <c r="Y8" i="80"/>
  <c r="X8" i="80"/>
  <c r="AE7" i="55"/>
  <c r="AF7" i="55"/>
  <c r="AO7" i="55" s="1"/>
  <c r="AG7" i="55"/>
  <c r="AP7" i="55" s="1"/>
  <c r="W8" i="55"/>
  <c r="W8" i="90"/>
  <c r="AG7" i="90"/>
  <c r="AP7" i="90" s="1"/>
  <c r="AF7" i="90"/>
  <c r="AO7" i="90" s="1"/>
  <c r="AE7" i="90"/>
  <c r="AH8" i="78"/>
  <c r="AQ8" i="78" s="1"/>
  <c r="AG7" i="29"/>
  <c r="AP7" i="29" s="1"/>
  <c r="W8" i="29"/>
  <c r="AE7" i="29"/>
  <c r="AF7" i="29"/>
  <c r="AO7" i="29" s="1"/>
  <c r="Y8" i="83"/>
  <c r="X8" i="83"/>
  <c r="Y8" i="44"/>
  <c r="X8" i="44"/>
  <c r="AN7" i="84"/>
  <c r="AI7" i="84"/>
  <c r="Y8" i="33"/>
  <c r="X8" i="33"/>
  <c r="Y8" i="67"/>
  <c r="X8" i="67"/>
  <c r="Y8" i="48"/>
  <c r="X8" i="48"/>
  <c r="AN7" i="40"/>
  <c r="AI7" i="40"/>
  <c r="Y8" i="45"/>
  <c r="X8" i="45"/>
  <c r="AE7" i="54"/>
  <c r="AF7" i="54"/>
  <c r="AO7" i="54" s="1"/>
  <c r="AG7" i="54"/>
  <c r="AP7" i="54" s="1"/>
  <c r="W8" i="54"/>
  <c r="AR7" i="38"/>
  <c r="AE7" i="14"/>
  <c r="W8" i="14"/>
  <c r="AF7" i="14"/>
  <c r="AO7" i="14" s="1"/>
  <c r="AG7" i="14"/>
  <c r="AP7" i="14" s="1"/>
  <c r="Y8" i="2"/>
  <c r="X8" i="2"/>
  <c r="AH8" i="71"/>
  <c r="AQ8" i="71" s="1"/>
  <c r="AH8" i="95"/>
  <c r="AQ8" i="95" s="1"/>
  <c r="AI7" i="49"/>
  <c r="AN7" i="49"/>
  <c r="Y8" i="86"/>
  <c r="X8" i="86"/>
  <c r="Y8" i="21"/>
  <c r="X8" i="21"/>
  <c r="W8" i="36"/>
  <c r="AG7" i="36"/>
  <c r="AP7" i="36" s="1"/>
  <c r="AE7" i="36"/>
  <c r="AF7" i="36"/>
  <c r="AO7" i="36" s="1"/>
  <c r="AE7" i="41"/>
  <c r="AF7" i="41"/>
  <c r="AO7" i="41" s="1"/>
  <c r="AG7" i="41"/>
  <c r="AP7" i="41" s="1"/>
  <c r="W8" i="41"/>
  <c r="AN7" i="39"/>
  <c r="W8" i="88"/>
  <c r="AG7" i="88"/>
  <c r="AP7" i="88" s="1"/>
  <c r="AF7" i="88"/>
  <c r="AO7" i="88" s="1"/>
  <c r="AE7" i="88"/>
  <c r="AN7" i="85"/>
  <c r="AI7" i="85"/>
  <c r="AE7" i="10"/>
  <c r="AF7" i="10"/>
  <c r="AO7" i="10" s="1"/>
  <c r="AG7" i="10"/>
  <c r="AP7" i="10" s="1"/>
  <c r="W8" i="10"/>
  <c r="AG7" i="27"/>
  <c r="AP7" i="27" s="1"/>
  <c r="W8" i="27"/>
  <c r="AE7" i="27"/>
  <c r="AF7" i="27"/>
  <c r="AO7" i="27" s="1"/>
  <c r="W8" i="94"/>
  <c r="AG7" i="94"/>
  <c r="AP7" i="94" s="1"/>
  <c r="AF7" i="94"/>
  <c r="AO7" i="94" s="1"/>
  <c r="AE7" i="94"/>
  <c r="AF7" i="62"/>
  <c r="AO7" i="62" s="1"/>
  <c r="AE7" i="62"/>
  <c r="AG7" i="62"/>
  <c r="AP7" i="62" s="1"/>
  <c r="W8" i="62"/>
  <c r="AI7" i="80"/>
  <c r="AN7" i="80"/>
  <c r="Z8" i="78"/>
  <c r="AR7" i="71"/>
  <c r="AN7" i="83"/>
  <c r="AH8" i="34"/>
  <c r="AQ8" i="34" s="1"/>
  <c r="AN7" i="33"/>
  <c r="Y8" i="13"/>
  <c r="X8" i="13"/>
  <c r="W8" i="75"/>
  <c r="AG7" i="75"/>
  <c r="AP7" i="75" s="1"/>
  <c r="AF7" i="75"/>
  <c r="AO7" i="75" s="1"/>
  <c r="AE7" i="75"/>
  <c r="W8" i="28"/>
  <c r="AF7" i="28"/>
  <c r="AO7" i="28" s="1"/>
  <c r="AG7" i="28"/>
  <c r="AP7" i="28" s="1"/>
  <c r="AE7" i="28"/>
  <c r="AN7" i="21"/>
  <c r="AI7" i="21"/>
  <c r="AI7" i="48"/>
  <c r="AN7" i="48"/>
  <c r="AE7" i="51"/>
  <c r="AF7" i="51"/>
  <c r="AO7" i="51" s="1"/>
  <c r="AG7" i="51"/>
  <c r="AP7" i="51" s="1"/>
  <c r="W8" i="51"/>
  <c r="Y8" i="40"/>
  <c r="X8" i="40"/>
  <c r="AI7" i="86"/>
  <c r="AN7" i="86"/>
  <c r="AN7" i="37"/>
  <c r="AI7" i="37"/>
  <c r="AI7" i="45"/>
  <c r="AN7" i="45"/>
  <c r="Y8" i="17"/>
  <c r="X8" i="17"/>
  <c r="AN7" i="93"/>
  <c r="AI7" i="93"/>
  <c r="Y8" i="61"/>
  <c r="X8" i="61"/>
  <c r="AE7" i="20"/>
  <c r="AF7" i="20"/>
  <c r="AO7" i="20" s="1"/>
  <c r="W8" i="20"/>
  <c r="AG7" i="20"/>
  <c r="AP7" i="20" s="1"/>
  <c r="Y8" i="53"/>
  <c r="X8" i="53"/>
  <c r="AE7" i="42"/>
  <c r="AF7" i="42"/>
  <c r="AO7" i="42" s="1"/>
  <c r="AG7" i="42"/>
  <c r="AP7" i="42" s="1"/>
  <c r="W8" i="42"/>
  <c r="Y8" i="101"/>
  <c r="X8" i="101"/>
  <c r="W8" i="64"/>
  <c r="AE7" i="64"/>
  <c r="AG7" i="64"/>
  <c r="AP7" i="64" s="1"/>
  <c r="AF7" i="64"/>
  <c r="AO7" i="64" s="1"/>
  <c r="AH8" i="102"/>
  <c r="AQ8" i="102" s="1"/>
  <c r="AF7" i="11"/>
  <c r="AO7" i="11" s="1"/>
  <c r="AE7" i="11"/>
  <c r="AG7" i="11"/>
  <c r="AP7" i="11" s="1"/>
  <c r="W8" i="11"/>
  <c r="AE7" i="50"/>
  <c r="AF7" i="50"/>
  <c r="AO7" i="50" s="1"/>
  <c r="AG7" i="50"/>
  <c r="AP7" i="50" s="1"/>
  <c r="W8" i="50"/>
  <c r="AN7" i="15"/>
  <c r="AI7" i="15"/>
  <c r="W8" i="79"/>
  <c r="AG7" i="79"/>
  <c r="AP7" i="79" s="1"/>
  <c r="AF7" i="79"/>
  <c r="AO7" i="79" s="1"/>
  <c r="AE7" i="79"/>
  <c r="Y8" i="66"/>
  <c r="X8" i="66"/>
  <c r="AF7" i="98"/>
  <c r="AO7" i="98" s="1"/>
  <c r="AE7" i="98"/>
  <c r="W8" i="98"/>
  <c r="AG7" i="98"/>
  <c r="AP7" i="98" s="1"/>
  <c r="AE7" i="52"/>
  <c r="AF7" i="52"/>
  <c r="AO7" i="52" s="1"/>
  <c r="AG7" i="52"/>
  <c r="AP7" i="52" s="1"/>
  <c r="W8" i="52"/>
  <c r="AE7" i="25"/>
  <c r="AF7" i="25"/>
  <c r="AO7" i="25" s="1"/>
  <c r="AG7" i="25"/>
  <c r="AP7" i="25" s="1"/>
  <c r="W8" i="25"/>
  <c r="AF7" i="65"/>
  <c r="AO7" i="65" s="1"/>
  <c r="AG7" i="65"/>
  <c r="AP7" i="65" s="1"/>
  <c r="AE7" i="65"/>
  <c r="W8" i="65"/>
  <c r="AG7" i="23"/>
  <c r="AP7" i="23" s="1"/>
  <c r="W8" i="23"/>
  <c r="AE7" i="23"/>
  <c r="AF7" i="23"/>
  <c r="AO7" i="23" s="1"/>
  <c r="Y8" i="74"/>
  <c r="X8" i="74"/>
  <c r="AR7" i="9"/>
  <c r="W8" i="69"/>
  <c r="AG7" i="69"/>
  <c r="AP7" i="69" s="1"/>
  <c r="AF7" i="69"/>
  <c r="AO7" i="69" s="1"/>
  <c r="AE7" i="69"/>
  <c r="Y8" i="93"/>
  <c r="X8" i="93"/>
  <c r="AH8" i="97"/>
  <c r="AQ8" i="97" s="1"/>
  <c r="AF7" i="30"/>
  <c r="AO7" i="30" s="1"/>
  <c r="AE7" i="30"/>
  <c r="AG7" i="30"/>
  <c r="AP7" i="30" s="1"/>
  <c r="W8" i="30"/>
  <c r="W9" i="70"/>
  <c r="AG8" i="70"/>
  <c r="AP8" i="70" s="1"/>
  <c r="AF8" i="70"/>
  <c r="AO8" i="70" s="1"/>
  <c r="AE8" i="70"/>
  <c r="AI7" i="35"/>
  <c r="AN7" i="35"/>
  <c r="Y8" i="73"/>
  <c r="X8" i="73"/>
  <c r="AR7" i="100"/>
  <c r="Z8" i="71"/>
  <c r="AH8" i="76"/>
  <c r="AQ8" i="76" s="1"/>
  <c r="AH8" i="31"/>
  <c r="AQ8" i="31" s="1"/>
  <c r="AH8" i="100"/>
  <c r="AQ8" i="100" s="1"/>
  <c r="AI7" i="17"/>
  <c r="AN7" i="17"/>
  <c r="AN7" i="61"/>
  <c r="AI7" i="61"/>
  <c r="AF7" i="104"/>
  <c r="AO7" i="104" s="1"/>
  <c r="AE7" i="104"/>
  <c r="AG7" i="104"/>
  <c r="AP7" i="104" s="1"/>
  <c r="W8" i="104"/>
  <c r="W8" i="63"/>
  <c r="AG7" i="63"/>
  <c r="AP7" i="63" s="1"/>
  <c r="AF7" i="63"/>
  <c r="AO7" i="63" s="1"/>
  <c r="AE7" i="63"/>
  <c r="AH8" i="46"/>
  <c r="AQ8" i="46" s="1"/>
  <c r="AH8" i="89"/>
  <c r="AQ8" i="89" s="1"/>
  <c r="Z8" i="102"/>
  <c r="W8" i="82"/>
  <c r="AG7" i="82"/>
  <c r="AP7" i="82" s="1"/>
  <c r="AF7" i="82"/>
  <c r="AO7" i="82" s="1"/>
  <c r="AE7" i="82"/>
  <c r="W8" i="72"/>
  <c r="AG7" i="72"/>
  <c r="AP7" i="72" s="1"/>
  <c r="AF7" i="72"/>
  <c r="AO7" i="72" s="1"/>
  <c r="AE7" i="72"/>
  <c r="W8" i="91"/>
  <c r="AG7" i="91"/>
  <c r="AP7" i="91" s="1"/>
  <c r="AF7" i="91"/>
  <c r="AO7" i="91" s="1"/>
  <c r="AE7" i="91"/>
  <c r="AE7" i="26"/>
  <c r="AF7" i="26"/>
  <c r="AO7" i="26" s="1"/>
  <c r="AG7" i="26"/>
  <c r="AP7" i="26" s="1"/>
  <c r="W8" i="26"/>
  <c r="AH8" i="9"/>
  <c r="AQ8" i="9" s="1"/>
  <c r="AN7" i="81"/>
  <c r="AI7" i="81"/>
  <c r="AE7" i="43"/>
  <c r="AF7" i="43"/>
  <c r="AO7" i="43" s="1"/>
  <c r="AG7" i="43"/>
  <c r="AP7" i="43" s="1"/>
  <c r="W8" i="43"/>
  <c r="AH8" i="59"/>
  <c r="AQ8" i="59" s="1"/>
  <c r="AE7" i="32"/>
  <c r="AF7" i="32"/>
  <c r="AO7" i="32" s="1"/>
  <c r="AG7" i="32"/>
  <c r="AP7" i="32" s="1"/>
  <c r="W8" i="32"/>
  <c r="W8" i="105"/>
  <c r="AG7" i="105"/>
  <c r="AP7" i="105" s="1"/>
  <c r="AF7" i="105"/>
  <c r="AO7" i="105" s="1"/>
  <c r="AE7" i="105"/>
  <c r="Y8" i="77"/>
  <c r="X8" i="77"/>
  <c r="Y8" i="58"/>
  <c r="X8" i="58"/>
  <c r="AN7" i="44"/>
  <c r="Y8" i="84"/>
  <c r="X8" i="84"/>
  <c r="Y8" i="18"/>
  <c r="AN7" i="13"/>
  <c r="AR7" i="16"/>
  <c r="Y8" i="49"/>
  <c r="X8" i="49"/>
  <c r="Y8" i="37"/>
  <c r="X8" i="37"/>
  <c r="AE8" i="31"/>
  <c r="AF8" i="31"/>
  <c r="AO8" i="31" s="1"/>
  <c r="AG8" i="31"/>
  <c r="AP8" i="31" s="1"/>
  <c r="W9" i="31"/>
  <c r="AF7" i="92"/>
  <c r="AO7" i="92" s="1"/>
  <c r="AE7" i="92"/>
  <c r="W8" i="92"/>
  <c r="AG7" i="92"/>
  <c r="AP7" i="92" s="1"/>
  <c r="W9" i="46"/>
  <c r="AE8" i="46"/>
  <c r="AF8" i="46"/>
  <c r="AO8" i="46" s="1"/>
  <c r="AG8" i="46"/>
  <c r="AP8" i="46" s="1"/>
  <c r="AI7" i="101"/>
  <c r="AN7" i="101"/>
  <c r="Y8" i="39"/>
  <c r="X8" i="39"/>
  <c r="W8" i="87"/>
  <c r="AG7" i="87"/>
  <c r="AP7" i="87" s="1"/>
  <c r="AF7" i="87"/>
  <c r="AO7" i="87" s="1"/>
  <c r="AE7" i="87"/>
  <c r="W8" i="103"/>
  <c r="AE7" i="103"/>
  <c r="AG7" i="103"/>
  <c r="AP7" i="103" s="1"/>
  <c r="AF7" i="103"/>
  <c r="AO7" i="103" s="1"/>
  <c r="AF7" i="68"/>
  <c r="AO7" i="68" s="1"/>
  <c r="AE7" i="68"/>
  <c r="W8" i="68"/>
  <c r="AG7" i="68"/>
  <c r="AP7" i="68" s="1"/>
  <c r="AH8" i="38"/>
  <c r="AQ8" i="38" s="1"/>
  <c r="AH8" i="70"/>
  <c r="AQ8" i="70" s="1"/>
  <c r="Y8" i="85"/>
  <c r="X8" i="85"/>
  <c r="W8" i="96"/>
  <c r="AG7" i="96"/>
  <c r="AP7" i="96" s="1"/>
  <c r="AF7" i="96"/>
  <c r="AO7" i="96" s="1"/>
  <c r="AE7" i="96"/>
  <c r="AH8" i="16"/>
  <c r="AQ8" i="16" s="1"/>
  <c r="AN7" i="2"/>
  <c r="AI7" i="2"/>
  <c r="Z8" i="59"/>
  <c r="AH8" i="47"/>
  <c r="AQ8" i="47" s="1"/>
  <c r="AI7" i="77"/>
  <c r="AN7" i="77"/>
  <c r="AN7" i="58"/>
  <c r="Y8" i="35"/>
  <c r="X8" i="35"/>
  <c r="AN7" i="18"/>
  <c r="AN7" i="67"/>
  <c r="AI7" i="58" l="1"/>
  <c r="AR7" i="58" s="1"/>
  <c r="W9" i="34"/>
  <c r="AG8" i="34"/>
  <c r="AP8" i="34" s="1"/>
  <c r="W9" i="38"/>
  <c r="AG8" i="38"/>
  <c r="AP8" i="38" s="1"/>
  <c r="Z8" i="45"/>
  <c r="W9" i="16"/>
  <c r="AF8" i="38"/>
  <c r="AO8" i="38" s="1"/>
  <c r="AG8" i="16"/>
  <c r="AP8" i="16" s="1"/>
  <c r="AI7" i="13"/>
  <c r="AR7" i="13" s="1"/>
  <c r="AI7" i="44"/>
  <c r="AI7" i="83"/>
  <c r="X8" i="60"/>
  <c r="AG8" i="47"/>
  <c r="AP8" i="47" s="1"/>
  <c r="AI7" i="74"/>
  <c r="AR7" i="74" s="1"/>
  <c r="AN7" i="74"/>
  <c r="AI7" i="33"/>
  <c r="AR7" i="33" s="1"/>
  <c r="AI7" i="67"/>
  <c r="AR7" i="67" s="1"/>
  <c r="AI7" i="39"/>
  <c r="AR7" i="39" s="1"/>
  <c r="AG8" i="12"/>
  <c r="AP8" i="12" s="1"/>
  <c r="Z8" i="93"/>
  <c r="W9" i="47"/>
  <c r="AE8" i="34"/>
  <c r="AN8" i="34" s="1"/>
  <c r="AF8" i="47"/>
  <c r="AO8" i="47" s="1"/>
  <c r="AF8" i="34"/>
  <c r="AO8" i="34" s="1"/>
  <c r="AE8" i="12"/>
  <c r="AF8" i="12"/>
  <c r="AO8" i="12" s="1"/>
  <c r="AE8" i="76"/>
  <c r="AN8" i="76" s="1"/>
  <c r="AF8" i="76"/>
  <c r="AO8" i="76" s="1"/>
  <c r="AG8" i="76"/>
  <c r="AP8" i="76" s="1"/>
  <c r="Z8" i="13"/>
  <c r="Z8" i="21"/>
  <c r="W9" i="100"/>
  <c r="Y9" i="100" s="1"/>
  <c r="AE8" i="100"/>
  <c r="AN8" i="100" s="1"/>
  <c r="Z8" i="17"/>
  <c r="W9" i="17" s="1"/>
  <c r="AG8" i="9"/>
  <c r="AP8" i="9" s="1"/>
  <c r="AI7" i="18"/>
  <c r="AR7" i="18" s="1"/>
  <c r="AF8" i="16"/>
  <c r="AO8" i="16" s="1"/>
  <c r="W9" i="9"/>
  <c r="Y9" i="9" s="1"/>
  <c r="AG8" i="89"/>
  <c r="AP8" i="89" s="1"/>
  <c r="Z8" i="74"/>
  <c r="AG8" i="74" s="1"/>
  <c r="AP8" i="74" s="1"/>
  <c r="AI7" i="60"/>
  <c r="AR7" i="60" s="1"/>
  <c r="AI7" i="73"/>
  <c r="AR7" i="73" s="1"/>
  <c r="W9" i="89"/>
  <c r="X9" i="89" s="1"/>
  <c r="Z8" i="2"/>
  <c r="AF8" i="2" s="1"/>
  <c r="AO8" i="2" s="1"/>
  <c r="Z8" i="53"/>
  <c r="AF8" i="53" s="1"/>
  <c r="AO8" i="53" s="1"/>
  <c r="AE8" i="9"/>
  <c r="AE8" i="89"/>
  <c r="AE8" i="97"/>
  <c r="AN8" i="97" s="1"/>
  <c r="AF8" i="97"/>
  <c r="AO8" i="97" s="1"/>
  <c r="AF8" i="100"/>
  <c r="AO8" i="100" s="1"/>
  <c r="AG8" i="97"/>
  <c r="AP8" i="97" s="1"/>
  <c r="Z8" i="60"/>
  <c r="AF8" i="60" s="1"/>
  <c r="AO8" i="60" s="1"/>
  <c r="Z8" i="61"/>
  <c r="AE8" i="61" s="1"/>
  <c r="Z8" i="15"/>
  <c r="AG8" i="15" s="1"/>
  <c r="AP8" i="15" s="1"/>
  <c r="Z8" i="39"/>
  <c r="AF8" i="39" s="1"/>
  <c r="AO8" i="39" s="1"/>
  <c r="Z8" i="85"/>
  <c r="AG8" i="85" s="1"/>
  <c r="AP8" i="85" s="1"/>
  <c r="Z8" i="49"/>
  <c r="W9" i="49" s="1"/>
  <c r="Z8" i="84"/>
  <c r="W9" i="84" s="1"/>
  <c r="Z8" i="73"/>
  <c r="AG8" i="73" s="1"/>
  <c r="AP8" i="73" s="1"/>
  <c r="Z8" i="44"/>
  <c r="W9" i="44" s="1"/>
  <c r="Z8" i="81"/>
  <c r="W9" i="81" s="1"/>
  <c r="AE8" i="17"/>
  <c r="AG8" i="17"/>
  <c r="AP8" i="17" s="1"/>
  <c r="AF8" i="17"/>
  <c r="AO8" i="17" s="1"/>
  <c r="AR7" i="77"/>
  <c r="Y8" i="103"/>
  <c r="X8" i="103"/>
  <c r="AH8" i="37"/>
  <c r="AQ8" i="37" s="1"/>
  <c r="AH8" i="58"/>
  <c r="AQ8" i="58" s="1"/>
  <c r="AN7" i="82"/>
  <c r="AI7" i="82"/>
  <c r="Y9" i="70"/>
  <c r="X9" i="70"/>
  <c r="Y9" i="97"/>
  <c r="X9" i="97"/>
  <c r="Y8" i="96"/>
  <c r="X8" i="96"/>
  <c r="AI7" i="68"/>
  <c r="AN7" i="68"/>
  <c r="AN7" i="87"/>
  <c r="AI7" i="87"/>
  <c r="Z8" i="37"/>
  <c r="Z8" i="58"/>
  <c r="Y8" i="43"/>
  <c r="X8" i="43"/>
  <c r="Y8" i="91"/>
  <c r="X8" i="91"/>
  <c r="Y8" i="30"/>
  <c r="X8" i="30"/>
  <c r="AH8" i="60"/>
  <c r="AQ8" i="60" s="1"/>
  <c r="AN7" i="98"/>
  <c r="AI7" i="98"/>
  <c r="Y8" i="42"/>
  <c r="X8" i="42"/>
  <c r="AH8" i="61"/>
  <c r="AQ8" i="61" s="1"/>
  <c r="W9" i="78"/>
  <c r="AG8" i="78"/>
  <c r="AP8" i="78" s="1"/>
  <c r="AF8" i="78"/>
  <c r="AO8" i="78" s="1"/>
  <c r="AE8" i="78"/>
  <c r="Y8" i="94"/>
  <c r="X8" i="94"/>
  <c r="AH8" i="21"/>
  <c r="AQ8" i="21" s="1"/>
  <c r="AR7" i="49"/>
  <c r="Y9" i="38"/>
  <c r="X9" i="38"/>
  <c r="AH8" i="44"/>
  <c r="AQ8" i="44" s="1"/>
  <c r="AN7" i="29"/>
  <c r="AI7" i="29"/>
  <c r="AN7" i="90"/>
  <c r="AI7" i="90"/>
  <c r="Y9" i="16"/>
  <c r="X9" i="16"/>
  <c r="AR7" i="53"/>
  <c r="Y8" i="68"/>
  <c r="X8" i="68"/>
  <c r="AH8" i="84"/>
  <c r="AQ8" i="84" s="1"/>
  <c r="Y8" i="32"/>
  <c r="X8" i="32"/>
  <c r="Y8" i="26"/>
  <c r="X8" i="26"/>
  <c r="AN7" i="63"/>
  <c r="AI7" i="63"/>
  <c r="AI7" i="104"/>
  <c r="AN7" i="104"/>
  <c r="W9" i="93"/>
  <c r="AG8" i="93"/>
  <c r="AP8" i="93" s="1"/>
  <c r="AF8" i="93"/>
  <c r="AO8" i="93" s="1"/>
  <c r="AE8" i="93"/>
  <c r="AN7" i="79"/>
  <c r="AI7" i="79"/>
  <c r="AI7" i="11"/>
  <c r="AN7" i="11"/>
  <c r="Y8" i="54"/>
  <c r="X8" i="54"/>
  <c r="AE8" i="15"/>
  <c r="AF8" i="15"/>
  <c r="AO8" i="15" s="1"/>
  <c r="W9" i="15"/>
  <c r="AI7" i="22"/>
  <c r="AN7" i="22"/>
  <c r="AH8" i="85"/>
  <c r="AQ8" i="85" s="1"/>
  <c r="AR7" i="101"/>
  <c r="Y9" i="31"/>
  <c r="X9" i="31"/>
  <c r="AH8" i="49"/>
  <c r="AQ8" i="49" s="1"/>
  <c r="AN7" i="105"/>
  <c r="AI7" i="105"/>
  <c r="AN7" i="72"/>
  <c r="AI7" i="72"/>
  <c r="AR7" i="61"/>
  <c r="AR7" i="35"/>
  <c r="Y8" i="65"/>
  <c r="X8" i="65"/>
  <c r="AI7" i="52"/>
  <c r="AN7" i="52"/>
  <c r="AN7" i="64"/>
  <c r="AI7" i="64"/>
  <c r="Y8" i="20"/>
  <c r="X8" i="20"/>
  <c r="AR7" i="86"/>
  <c r="AI7" i="51"/>
  <c r="AN7" i="51"/>
  <c r="AN7" i="28"/>
  <c r="AI7" i="28"/>
  <c r="AN7" i="62"/>
  <c r="AI7" i="62"/>
  <c r="Y9" i="12"/>
  <c r="X9" i="12"/>
  <c r="Y8" i="88"/>
  <c r="X8" i="88"/>
  <c r="AI7" i="41"/>
  <c r="AN7" i="41"/>
  <c r="W9" i="21"/>
  <c r="AG8" i="21"/>
  <c r="AP8" i="21" s="1"/>
  <c r="AE8" i="21"/>
  <c r="AF8" i="21"/>
  <c r="AO8" i="21" s="1"/>
  <c r="AH8" i="48"/>
  <c r="AQ8" i="48" s="1"/>
  <c r="Y8" i="29"/>
  <c r="X8" i="29"/>
  <c r="AI7" i="55"/>
  <c r="AN7" i="55"/>
  <c r="Y8" i="22"/>
  <c r="X8" i="22"/>
  <c r="Y9" i="89"/>
  <c r="AH8" i="18"/>
  <c r="AQ8" i="18" s="1"/>
  <c r="AR7" i="44"/>
  <c r="AH8" i="77"/>
  <c r="AQ8" i="77" s="1"/>
  <c r="AN7" i="32"/>
  <c r="AI7" i="32"/>
  <c r="AI7" i="26"/>
  <c r="AN7" i="26"/>
  <c r="Y8" i="82"/>
  <c r="X8" i="82"/>
  <c r="Y8" i="63"/>
  <c r="X8" i="63"/>
  <c r="AN8" i="70"/>
  <c r="AI8" i="70"/>
  <c r="AI7" i="30"/>
  <c r="AN7" i="30"/>
  <c r="AN7" i="69"/>
  <c r="AI7" i="69"/>
  <c r="AI7" i="65"/>
  <c r="AN7" i="65"/>
  <c r="AN7" i="25"/>
  <c r="AI7" i="25"/>
  <c r="AH8" i="66"/>
  <c r="AQ8" i="66" s="1"/>
  <c r="Y8" i="79"/>
  <c r="X8" i="79"/>
  <c r="AN7" i="50"/>
  <c r="AI7" i="50"/>
  <c r="Y8" i="64"/>
  <c r="X8" i="64"/>
  <c r="AH8" i="40"/>
  <c r="AQ8" i="40" s="1"/>
  <c r="AF8" i="95"/>
  <c r="AO8" i="95" s="1"/>
  <c r="AE8" i="95"/>
  <c r="W9" i="95"/>
  <c r="AG8" i="95"/>
  <c r="AP8" i="95" s="1"/>
  <c r="Y8" i="75"/>
  <c r="X8" i="75"/>
  <c r="AI7" i="27"/>
  <c r="AN7" i="27"/>
  <c r="AN7" i="10"/>
  <c r="AI7" i="10"/>
  <c r="AH8" i="86"/>
  <c r="AQ8" i="86" s="1"/>
  <c r="AN8" i="47"/>
  <c r="Y8" i="14"/>
  <c r="X8" i="14"/>
  <c r="AI7" i="54"/>
  <c r="AN7" i="54"/>
  <c r="Z8" i="48"/>
  <c r="AH8" i="33"/>
  <c r="AQ8" i="33" s="1"/>
  <c r="AH8" i="83"/>
  <c r="AQ8" i="83" s="1"/>
  <c r="AH8" i="80"/>
  <c r="AQ8" i="80" s="1"/>
  <c r="Y8" i="19"/>
  <c r="X8" i="19"/>
  <c r="AN7" i="99"/>
  <c r="AI7" i="99"/>
  <c r="AI7" i="24"/>
  <c r="AN7" i="24"/>
  <c r="AN8" i="89"/>
  <c r="AH8" i="35"/>
  <c r="AQ8" i="35" s="1"/>
  <c r="Y9" i="46"/>
  <c r="X9" i="46"/>
  <c r="Y8" i="69"/>
  <c r="X8" i="69"/>
  <c r="Y8" i="23"/>
  <c r="X8" i="23"/>
  <c r="Y8" i="25"/>
  <c r="X8" i="25"/>
  <c r="Y8" i="98"/>
  <c r="X8" i="98"/>
  <c r="Y8" i="50"/>
  <c r="X8" i="50"/>
  <c r="AH8" i="17"/>
  <c r="AQ8" i="17" s="1"/>
  <c r="AR7" i="21"/>
  <c r="AN7" i="75"/>
  <c r="AI7" i="75"/>
  <c r="W9" i="13"/>
  <c r="AG8" i="13"/>
  <c r="AP8" i="13" s="1"/>
  <c r="AF8" i="13"/>
  <c r="AO8" i="13" s="1"/>
  <c r="AE8" i="13"/>
  <c r="Y8" i="62"/>
  <c r="X8" i="62"/>
  <c r="Y8" i="10"/>
  <c r="X8" i="10"/>
  <c r="Y8" i="36"/>
  <c r="X8" i="36"/>
  <c r="Y9" i="47"/>
  <c r="X9" i="47"/>
  <c r="AR7" i="40"/>
  <c r="AH8" i="81"/>
  <c r="AQ8" i="81" s="1"/>
  <c r="Y8" i="99"/>
  <c r="X8" i="99"/>
  <c r="Z8" i="35"/>
  <c r="AF8" i="85"/>
  <c r="AO8" i="85" s="1"/>
  <c r="AF8" i="59"/>
  <c r="AO8" i="59" s="1"/>
  <c r="AE8" i="59"/>
  <c r="W9" i="59"/>
  <c r="AG8" i="59"/>
  <c r="AP8" i="59" s="1"/>
  <c r="AN7" i="96"/>
  <c r="AI7" i="96"/>
  <c r="Y8" i="87"/>
  <c r="X8" i="87"/>
  <c r="Y8" i="92"/>
  <c r="X8" i="92"/>
  <c r="Z8" i="18"/>
  <c r="Z8" i="77"/>
  <c r="AI7" i="43"/>
  <c r="AN7" i="43"/>
  <c r="AN7" i="91"/>
  <c r="AI7" i="91"/>
  <c r="W9" i="102"/>
  <c r="AG8" i="102"/>
  <c r="AP8" i="102" s="1"/>
  <c r="AF8" i="102"/>
  <c r="AO8" i="102" s="1"/>
  <c r="AE8" i="102"/>
  <c r="Y8" i="104"/>
  <c r="X8" i="104"/>
  <c r="AH8" i="73"/>
  <c r="AQ8" i="73" s="1"/>
  <c r="Y9" i="34"/>
  <c r="X9" i="34"/>
  <c r="Z8" i="66"/>
  <c r="AR7" i="15"/>
  <c r="Y8" i="11"/>
  <c r="X8" i="11"/>
  <c r="AH8" i="101"/>
  <c r="AQ8" i="101" s="1"/>
  <c r="AI7" i="42"/>
  <c r="AN7" i="42"/>
  <c r="AI7" i="20"/>
  <c r="AN7" i="20"/>
  <c r="AR7" i="93"/>
  <c r="AR7" i="45"/>
  <c r="Z8" i="40"/>
  <c r="AR7" i="83"/>
  <c r="AN7" i="94"/>
  <c r="AI7" i="94"/>
  <c r="Y8" i="27"/>
  <c r="X8" i="27"/>
  <c r="AR7" i="85"/>
  <c r="AI7" i="36"/>
  <c r="AN7" i="36"/>
  <c r="Z8" i="86"/>
  <c r="AH8" i="2"/>
  <c r="AQ8" i="2" s="1"/>
  <c r="AN7" i="14"/>
  <c r="AI7" i="14"/>
  <c r="AN8" i="38"/>
  <c r="AH8" i="45"/>
  <c r="AQ8" i="45" s="1"/>
  <c r="AH8" i="67"/>
  <c r="AQ8" i="67" s="1"/>
  <c r="Z8" i="33"/>
  <c r="Z8" i="83"/>
  <c r="Y8" i="90"/>
  <c r="X8" i="90"/>
  <c r="Z8" i="80"/>
  <c r="AI7" i="19"/>
  <c r="AN7" i="19"/>
  <c r="AN8" i="16"/>
  <c r="Y8" i="24"/>
  <c r="X8" i="24"/>
  <c r="Y9" i="76"/>
  <c r="X9" i="76"/>
  <c r="AR7" i="2"/>
  <c r="AN7" i="103"/>
  <c r="AI7" i="103"/>
  <c r="AH8" i="39"/>
  <c r="AQ8" i="39" s="1"/>
  <c r="AI8" i="46"/>
  <c r="AN8" i="46"/>
  <c r="AN7" i="92"/>
  <c r="AI7" i="92"/>
  <c r="AN8" i="31"/>
  <c r="AI8" i="31"/>
  <c r="Y8" i="105"/>
  <c r="X8" i="105"/>
  <c r="AR7" i="81"/>
  <c r="Y8" i="72"/>
  <c r="X8" i="72"/>
  <c r="AR7" i="17"/>
  <c r="AF8" i="71"/>
  <c r="AO8" i="71" s="1"/>
  <c r="AG8" i="71"/>
  <c r="AP8" i="71" s="1"/>
  <c r="AE8" i="71"/>
  <c r="W9" i="71"/>
  <c r="AH8" i="93"/>
  <c r="AQ8" i="93" s="1"/>
  <c r="AH8" i="74"/>
  <c r="AQ8" i="74" s="1"/>
  <c r="AI7" i="23"/>
  <c r="AN7" i="23"/>
  <c r="Y8" i="52"/>
  <c r="X8" i="52"/>
  <c r="Z8" i="101"/>
  <c r="AH8" i="53"/>
  <c r="AQ8" i="53" s="1"/>
  <c r="AR7" i="37"/>
  <c r="Y8" i="51"/>
  <c r="X8" i="51"/>
  <c r="AR7" i="48"/>
  <c r="Y8" i="28"/>
  <c r="X8" i="28"/>
  <c r="AH8" i="13"/>
  <c r="AQ8" i="13" s="1"/>
  <c r="AR7" i="80"/>
  <c r="AN7" i="88"/>
  <c r="AI7" i="88"/>
  <c r="Y8" i="41"/>
  <c r="X8" i="41"/>
  <c r="AE8" i="45"/>
  <c r="AF8" i="45"/>
  <c r="AO8" i="45" s="1"/>
  <c r="W9" i="45"/>
  <c r="AG8" i="45"/>
  <c r="AP8" i="45" s="1"/>
  <c r="Z8" i="67"/>
  <c r="AR7" i="84"/>
  <c r="Y8" i="55"/>
  <c r="X8" i="55"/>
  <c r="AH8" i="15"/>
  <c r="AQ8" i="15" s="1"/>
  <c r="AR7" i="66"/>
  <c r="AI8" i="38" l="1"/>
  <c r="AR8" i="38" s="1"/>
  <c r="AF8" i="61"/>
  <c r="AO8" i="61" s="1"/>
  <c r="AI8" i="47"/>
  <c r="AR8" i="47" s="1"/>
  <c r="AG8" i="49"/>
  <c r="AP8" i="49" s="1"/>
  <c r="AF8" i="49"/>
  <c r="AO8" i="49" s="1"/>
  <c r="AE8" i="49"/>
  <c r="AE8" i="53"/>
  <c r="AN8" i="53" s="1"/>
  <c r="AI8" i="89"/>
  <c r="AR8" i="89" s="1"/>
  <c r="AI8" i="9"/>
  <c r="AR8" i="9" s="1"/>
  <c r="AI8" i="12"/>
  <c r="AR8" i="12" s="1"/>
  <c r="AN8" i="12"/>
  <c r="AN8" i="9"/>
  <c r="AF8" i="74"/>
  <c r="AO8" i="74" s="1"/>
  <c r="X9" i="100"/>
  <c r="AI8" i="34"/>
  <c r="AR8" i="34" s="1"/>
  <c r="W9" i="74"/>
  <c r="AE8" i="74"/>
  <c r="AN8" i="74" s="1"/>
  <c r="AG8" i="44"/>
  <c r="AP8" i="44" s="1"/>
  <c r="Z9" i="38"/>
  <c r="AG9" i="38" s="1"/>
  <c r="AP9" i="38" s="1"/>
  <c r="AG8" i="61"/>
  <c r="AP8" i="61" s="1"/>
  <c r="AF8" i="44"/>
  <c r="AO8" i="44" s="1"/>
  <c r="AI8" i="76"/>
  <c r="AR8" i="76" s="1"/>
  <c r="W9" i="53"/>
  <c r="Y9" i="53" s="1"/>
  <c r="AG8" i="53"/>
  <c r="AP8" i="53" s="1"/>
  <c r="AI8" i="97"/>
  <c r="AR8" i="97" s="1"/>
  <c r="Z8" i="41"/>
  <c r="AE8" i="41" s="1"/>
  <c r="Z8" i="29"/>
  <c r="AG8" i="29" s="1"/>
  <c r="AP8" i="29" s="1"/>
  <c r="W9" i="73"/>
  <c r="AF8" i="81"/>
  <c r="AO8" i="81" s="1"/>
  <c r="AE8" i="85"/>
  <c r="AE8" i="39"/>
  <c r="AE8" i="81"/>
  <c r="AN8" i="81" s="1"/>
  <c r="Z8" i="36"/>
  <c r="AF8" i="36" s="1"/>
  <c r="AO8" i="36" s="1"/>
  <c r="X9" i="9"/>
  <c r="Z9" i="9" s="1"/>
  <c r="AG8" i="81"/>
  <c r="AP8" i="81" s="1"/>
  <c r="AI8" i="16"/>
  <c r="AR8" i="16" s="1"/>
  <c r="W9" i="85"/>
  <c r="Y9" i="85" s="1"/>
  <c r="W9" i="39"/>
  <c r="W9" i="2"/>
  <c r="Y9" i="2" s="1"/>
  <c r="Z8" i="25"/>
  <c r="AG8" i="25" s="1"/>
  <c r="AP8" i="25" s="1"/>
  <c r="Z8" i="82"/>
  <c r="AG8" i="82" s="1"/>
  <c r="AP8" i="82" s="1"/>
  <c r="AG8" i="39"/>
  <c r="AP8" i="39" s="1"/>
  <c r="AI8" i="100"/>
  <c r="AR8" i="100" s="1"/>
  <c r="AG8" i="2"/>
  <c r="AP8" i="2" s="1"/>
  <c r="AE8" i="2"/>
  <c r="AN8" i="2" s="1"/>
  <c r="Z8" i="98"/>
  <c r="AG8" i="98" s="1"/>
  <c r="AP8" i="98" s="1"/>
  <c r="Z8" i="65"/>
  <c r="AF8" i="65" s="1"/>
  <c r="AO8" i="65" s="1"/>
  <c r="Z8" i="90"/>
  <c r="AF8" i="90" s="1"/>
  <c r="AO8" i="90" s="1"/>
  <c r="AG8" i="60"/>
  <c r="AP8" i="60" s="1"/>
  <c r="W9" i="60"/>
  <c r="Y9" i="60" s="1"/>
  <c r="Z8" i="92"/>
  <c r="AE8" i="92" s="1"/>
  <c r="AE8" i="44"/>
  <c r="W9" i="61"/>
  <c r="AE8" i="73"/>
  <c r="AE8" i="84"/>
  <c r="AN8" i="84" s="1"/>
  <c r="Z8" i="62"/>
  <c r="AF8" i="62" s="1"/>
  <c r="AO8" i="62" s="1"/>
  <c r="Z8" i="75"/>
  <c r="AE8" i="75" s="1"/>
  <c r="Z8" i="79"/>
  <c r="W9" i="79" s="1"/>
  <c r="Z8" i="68"/>
  <c r="AF8" i="68" s="1"/>
  <c r="AO8" i="68" s="1"/>
  <c r="AF8" i="73"/>
  <c r="AO8" i="73" s="1"/>
  <c r="AF8" i="84"/>
  <c r="AO8" i="84" s="1"/>
  <c r="AE8" i="60"/>
  <c r="AG8" i="84"/>
  <c r="AP8" i="84" s="1"/>
  <c r="Z8" i="28"/>
  <c r="Z8" i="27"/>
  <c r="AE8" i="27" s="1"/>
  <c r="Z8" i="54"/>
  <c r="W9" i="54" s="1"/>
  <c r="Z8" i="64"/>
  <c r="AF8" i="64" s="1"/>
  <c r="AO8" i="64" s="1"/>
  <c r="Z8" i="94"/>
  <c r="AG8" i="94" s="1"/>
  <c r="AP8" i="94" s="1"/>
  <c r="Z8" i="20"/>
  <c r="AE8" i="20" s="1"/>
  <c r="Z8" i="30"/>
  <c r="AF8" i="30" s="1"/>
  <c r="AO8" i="30" s="1"/>
  <c r="Z8" i="105"/>
  <c r="AE8" i="105" s="1"/>
  <c r="W9" i="90"/>
  <c r="AE8" i="82"/>
  <c r="W9" i="94"/>
  <c r="AF8" i="94"/>
  <c r="AO8" i="94" s="1"/>
  <c r="AE8" i="94"/>
  <c r="AG8" i="20"/>
  <c r="AP8" i="20" s="1"/>
  <c r="AR7" i="88"/>
  <c r="AH9" i="76"/>
  <c r="AQ9" i="76" s="1"/>
  <c r="AR7" i="65"/>
  <c r="AR7" i="43"/>
  <c r="AH8" i="87"/>
  <c r="AQ8" i="87" s="1"/>
  <c r="Y9" i="59"/>
  <c r="X9" i="59"/>
  <c r="X9" i="85"/>
  <c r="AH8" i="99"/>
  <c r="AQ8" i="99" s="1"/>
  <c r="AH8" i="10"/>
  <c r="AQ8" i="10" s="1"/>
  <c r="AI8" i="13"/>
  <c r="AN8" i="13"/>
  <c r="Z8" i="50"/>
  <c r="AH8" i="23"/>
  <c r="AQ8" i="23" s="1"/>
  <c r="Z9" i="46"/>
  <c r="AH8" i="19"/>
  <c r="AQ8" i="19" s="1"/>
  <c r="AR7" i="50"/>
  <c r="AR7" i="69"/>
  <c r="AH8" i="63"/>
  <c r="AQ8" i="63" s="1"/>
  <c r="AH8" i="22"/>
  <c r="AQ8" i="22" s="1"/>
  <c r="Y9" i="21"/>
  <c r="X9" i="21"/>
  <c r="AH9" i="12"/>
  <c r="AQ9" i="12" s="1"/>
  <c r="Y9" i="74"/>
  <c r="X9" i="74"/>
  <c r="AH8" i="26"/>
  <c r="AQ8" i="26" s="1"/>
  <c r="AH9" i="100"/>
  <c r="AQ9" i="100" s="1"/>
  <c r="Z9" i="16"/>
  <c r="AH8" i="91"/>
  <c r="AQ8" i="91" s="1"/>
  <c r="AR7" i="82"/>
  <c r="Y9" i="73"/>
  <c r="X9" i="73"/>
  <c r="Y9" i="84"/>
  <c r="X9" i="84"/>
  <c r="AR7" i="36"/>
  <c r="AH9" i="16"/>
  <c r="AQ9" i="16" s="1"/>
  <c r="Y9" i="78"/>
  <c r="X9" i="78"/>
  <c r="AR7" i="92"/>
  <c r="Z9" i="76"/>
  <c r="AR7" i="42"/>
  <c r="Z8" i="55"/>
  <c r="Z8" i="51"/>
  <c r="Z8" i="52"/>
  <c r="AH8" i="105"/>
  <c r="AQ8" i="105" s="1"/>
  <c r="AR7" i="103"/>
  <c r="AR7" i="19"/>
  <c r="W9" i="33"/>
  <c r="AG8" i="33"/>
  <c r="AP8" i="33" s="1"/>
  <c r="AE8" i="33"/>
  <c r="AF8" i="33"/>
  <c r="AO8" i="33" s="1"/>
  <c r="W9" i="66"/>
  <c r="AG8" i="66"/>
  <c r="AP8" i="66" s="1"/>
  <c r="AF8" i="66"/>
  <c r="AO8" i="66" s="1"/>
  <c r="AE8" i="66"/>
  <c r="AF8" i="77"/>
  <c r="AO8" i="77" s="1"/>
  <c r="AG8" i="77"/>
  <c r="AP8" i="77" s="1"/>
  <c r="AE8" i="77"/>
  <c r="W9" i="77"/>
  <c r="Z8" i="87"/>
  <c r="AI8" i="59"/>
  <c r="AN8" i="59"/>
  <c r="Z8" i="99"/>
  <c r="Z8" i="10"/>
  <c r="AH8" i="98"/>
  <c r="AQ8" i="98" s="1"/>
  <c r="Z8" i="23"/>
  <c r="Y9" i="39"/>
  <c r="X9" i="39"/>
  <c r="Z8" i="19"/>
  <c r="AR7" i="54"/>
  <c r="AR7" i="10"/>
  <c r="Z8" i="63"/>
  <c r="AR7" i="26"/>
  <c r="Z8" i="22"/>
  <c r="Z9" i="12"/>
  <c r="AR7" i="51"/>
  <c r="AR7" i="64"/>
  <c r="Y9" i="15"/>
  <c r="X9" i="15"/>
  <c r="Y9" i="93"/>
  <c r="X9" i="93"/>
  <c r="Z8" i="26"/>
  <c r="AH8" i="68"/>
  <c r="AQ8" i="68" s="1"/>
  <c r="Z9" i="100"/>
  <c r="AR7" i="90"/>
  <c r="Z8" i="91"/>
  <c r="AE8" i="58"/>
  <c r="W9" i="58"/>
  <c r="AG8" i="58"/>
  <c r="AP8" i="58" s="1"/>
  <c r="AF8" i="58"/>
  <c r="AO8" i="58" s="1"/>
  <c r="W9" i="30"/>
  <c r="AR7" i="87"/>
  <c r="AH8" i="51"/>
  <c r="AQ8" i="51" s="1"/>
  <c r="AH8" i="52"/>
  <c r="AQ8" i="52" s="1"/>
  <c r="AF8" i="83"/>
  <c r="AO8" i="83" s="1"/>
  <c r="AE8" i="83"/>
  <c r="W9" i="83"/>
  <c r="AG8" i="83"/>
  <c r="AP8" i="83" s="1"/>
  <c r="AI8" i="45"/>
  <c r="AN8" i="45"/>
  <c r="AH8" i="28"/>
  <c r="AQ8" i="28" s="1"/>
  <c r="Y9" i="71"/>
  <c r="X9" i="71"/>
  <c r="AH8" i="72"/>
  <c r="AQ8" i="72" s="1"/>
  <c r="AH8" i="24"/>
  <c r="AQ8" i="24" s="1"/>
  <c r="AF8" i="80"/>
  <c r="AO8" i="80" s="1"/>
  <c r="AE8" i="80"/>
  <c r="W9" i="80"/>
  <c r="AG8" i="80"/>
  <c r="AP8" i="80" s="1"/>
  <c r="AH8" i="11"/>
  <c r="AQ8" i="11" s="1"/>
  <c r="AH9" i="34"/>
  <c r="AQ9" i="34" s="1"/>
  <c r="AH8" i="104"/>
  <c r="AQ8" i="104" s="1"/>
  <c r="Y9" i="102"/>
  <c r="X9" i="102"/>
  <c r="AG8" i="18"/>
  <c r="AP8" i="18" s="1"/>
  <c r="AF8" i="18"/>
  <c r="AO8" i="18" s="1"/>
  <c r="AE8" i="18"/>
  <c r="W9" i="18"/>
  <c r="AH9" i="47"/>
  <c r="AQ9" i="47" s="1"/>
  <c r="AE8" i="98"/>
  <c r="AH8" i="69"/>
  <c r="AQ8" i="69" s="1"/>
  <c r="AH8" i="14"/>
  <c r="AQ8" i="14" s="1"/>
  <c r="AH8" i="79"/>
  <c r="AQ8" i="79" s="1"/>
  <c r="AR7" i="25"/>
  <c r="AR7" i="32"/>
  <c r="AN8" i="49"/>
  <c r="AN8" i="44"/>
  <c r="AR7" i="41"/>
  <c r="AR7" i="62"/>
  <c r="AR7" i="72"/>
  <c r="AH8" i="32"/>
  <c r="AQ8" i="32" s="1"/>
  <c r="AN8" i="78"/>
  <c r="AI8" i="78"/>
  <c r="AR7" i="68"/>
  <c r="AH9" i="97"/>
  <c r="AQ9" i="97" s="1"/>
  <c r="AH8" i="103"/>
  <c r="AQ8" i="103" s="1"/>
  <c r="Y9" i="81"/>
  <c r="X9" i="81"/>
  <c r="AN8" i="102"/>
  <c r="AI8" i="102"/>
  <c r="AE8" i="35"/>
  <c r="W9" i="35"/>
  <c r="AF8" i="35"/>
  <c r="AO8" i="35" s="1"/>
  <c r="AG8" i="35"/>
  <c r="AP8" i="35" s="1"/>
  <c r="AG8" i="36"/>
  <c r="AP8" i="36" s="1"/>
  <c r="W9" i="36"/>
  <c r="AE8" i="36"/>
  <c r="AH8" i="50"/>
  <c r="AQ8" i="50" s="1"/>
  <c r="W9" i="25"/>
  <c r="AH9" i="46"/>
  <c r="AQ9" i="46" s="1"/>
  <c r="W9" i="48"/>
  <c r="AE8" i="48"/>
  <c r="AF8" i="48"/>
  <c r="AO8" i="48" s="1"/>
  <c r="AG8" i="48"/>
  <c r="AP8" i="48" s="1"/>
  <c r="AH8" i="75"/>
  <c r="AQ8" i="75" s="1"/>
  <c r="W9" i="29"/>
  <c r="AH8" i="65"/>
  <c r="AQ8" i="65" s="1"/>
  <c r="AR7" i="22"/>
  <c r="AF9" i="38"/>
  <c r="AO9" i="38" s="1"/>
  <c r="AH8" i="94"/>
  <c r="AQ8" i="94" s="1"/>
  <c r="AR7" i="98"/>
  <c r="AH8" i="55"/>
  <c r="AQ8" i="55" s="1"/>
  <c r="Y9" i="45"/>
  <c r="X9" i="45"/>
  <c r="AR7" i="94"/>
  <c r="AH8" i="41"/>
  <c r="AQ8" i="41" s="1"/>
  <c r="AG8" i="28"/>
  <c r="AP8" i="28" s="1"/>
  <c r="W9" i="28"/>
  <c r="AE8" i="28"/>
  <c r="AF8" i="28"/>
  <c r="AO8" i="28" s="1"/>
  <c r="AR7" i="23"/>
  <c r="AI8" i="71"/>
  <c r="AN8" i="71"/>
  <c r="Z8" i="72"/>
  <c r="AR8" i="46"/>
  <c r="Z8" i="24"/>
  <c r="AH8" i="90"/>
  <c r="AQ8" i="90" s="1"/>
  <c r="AF8" i="86"/>
  <c r="AO8" i="86" s="1"/>
  <c r="AE8" i="86"/>
  <c r="W9" i="86"/>
  <c r="AG8" i="86"/>
  <c r="AP8" i="86" s="1"/>
  <c r="Z8" i="11"/>
  <c r="Z9" i="34"/>
  <c r="Z8" i="104"/>
  <c r="AR7" i="91"/>
  <c r="AH8" i="92"/>
  <c r="AQ8" i="92" s="1"/>
  <c r="AR7" i="96"/>
  <c r="AN8" i="85"/>
  <c r="AI8" i="85"/>
  <c r="Z9" i="47"/>
  <c r="AH8" i="62"/>
  <c r="AQ8" i="62" s="1"/>
  <c r="Y9" i="13"/>
  <c r="X9" i="13"/>
  <c r="Z8" i="69"/>
  <c r="AR7" i="24"/>
  <c r="Z8" i="14"/>
  <c r="Y9" i="95"/>
  <c r="X9" i="95"/>
  <c r="AH8" i="64"/>
  <c r="AQ8" i="64" s="1"/>
  <c r="AR7" i="30"/>
  <c r="AH8" i="82"/>
  <c r="AQ8" i="82" s="1"/>
  <c r="Y9" i="49"/>
  <c r="X9" i="49"/>
  <c r="AH9" i="89"/>
  <c r="AQ9" i="89" s="1"/>
  <c r="AR7" i="55"/>
  <c r="Y9" i="44"/>
  <c r="X9" i="44"/>
  <c r="AH8" i="88"/>
  <c r="AQ8" i="88" s="1"/>
  <c r="AH9" i="31"/>
  <c r="AQ9" i="31" s="1"/>
  <c r="AN8" i="15"/>
  <c r="AI8" i="15"/>
  <c r="AR7" i="11"/>
  <c r="AR7" i="104"/>
  <c r="Z8" i="32"/>
  <c r="AR7" i="29"/>
  <c r="AH8" i="42"/>
  <c r="AQ8" i="42" s="1"/>
  <c r="AH8" i="43"/>
  <c r="AQ8" i="43" s="1"/>
  <c r="AH8" i="96"/>
  <c r="AQ8" i="96" s="1"/>
  <c r="Z9" i="97"/>
  <c r="AH9" i="70"/>
  <c r="AQ9" i="70" s="1"/>
  <c r="Z8" i="103"/>
  <c r="Y9" i="61"/>
  <c r="X9" i="61"/>
  <c r="AI8" i="17"/>
  <c r="AN8" i="17"/>
  <c r="AF8" i="101"/>
  <c r="AO8" i="101" s="1"/>
  <c r="AE8" i="101"/>
  <c r="AG8" i="101"/>
  <c r="AP8" i="101" s="1"/>
  <c r="W9" i="101"/>
  <c r="W9" i="67"/>
  <c r="AG8" i="67"/>
  <c r="AP8" i="67" s="1"/>
  <c r="AF8" i="67"/>
  <c r="AO8" i="67" s="1"/>
  <c r="AE8" i="67"/>
  <c r="AF8" i="41"/>
  <c r="AO8" i="41" s="1"/>
  <c r="AR8" i="31"/>
  <c r="AR7" i="14"/>
  <c r="AH8" i="27"/>
  <c r="AQ8" i="27" s="1"/>
  <c r="AE8" i="40"/>
  <c r="AF8" i="40"/>
  <c r="AO8" i="40" s="1"/>
  <c r="AG8" i="40"/>
  <c r="AP8" i="40" s="1"/>
  <c r="W9" i="40"/>
  <c r="AR7" i="20"/>
  <c r="AH8" i="36"/>
  <c r="AQ8" i="36" s="1"/>
  <c r="AR7" i="75"/>
  <c r="AH8" i="25"/>
  <c r="AQ8" i="25" s="1"/>
  <c r="AR7" i="99"/>
  <c r="AR7" i="27"/>
  <c r="AI8" i="95"/>
  <c r="AN8" i="95"/>
  <c r="AR8" i="70"/>
  <c r="Z9" i="89"/>
  <c r="AH8" i="29"/>
  <c r="AQ8" i="29" s="1"/>
  <c r="AN8" i="21"/>
  <c r="AI8" i="21"/>
  <c r="Z8" i="88"/>
  <c r="AR7" i="28"/>
  <c r="AH8" i="20"/>
  <c r="AQ8" i="20" s="1"/>
  <c r="AR7" i="52"/>
  <c r="AR7" i="105"/>
  <c r="Z9" i="31"/>
  <c r="AH8" i="54"/>
  <c r="AQ8" i="54" s="1"/>
  <c r="AR7" i="79"/>
  <c r="AN8" i="93"/>
  <c r="AI8" i="93"/>
  <c r="AR7" i="63"/>
  <c r="AH9" i="38"/>
  <c r="AQ9" i="38" s="1"/>
  <c r="Z8" i="42"/>
  <c r="AH8" i="30"/>
  <c r="AQ8" i="30" s="1"/>
  <c r="Z8" i="43"/>
  <c r="AF8" i="37"/>
  <c r="AO8" i="37" s="1"/>
  <c r="AG8" i="37"/>
  <c r="AP8" i="37" s="1"/>
  <c r="AE8" i="37"/>
  <c r="W9" i="37"/>
  <c r="Z8" i="96"/>
  <c r="Z9" i="70"/>
  <c r="AN8" i="61"/>
  <c r="Y9" i="17"/>
  <c r="X9" i="17"/>
  <c r="AI8" i="49" l="1"/>
  <c r="AR8" i="49" s="1"/>
  <c r="W9" i="41"/>
  <c r="AG8" i="105"/>
  <c r="AP8" i="105" s="1"/>
  <c r="W9" i="62"/>
  <c r="X9" i="2"/>
  <c r="X9" i="53"/>
  <c r="W9" i="27"/>
  <c r="Y9" i="27" s="1"/>
  <c r="AG8" i="30"/>
  <c r="AP8" i="30" s="1"/>
  <c r="AE8" i="30"/>
  <c r="AN8" i="30" s="1"/>
  <c r="W9" i="65"/>
  <c r="AE8" i="65"/>
  <c r="AN8" i="65" s="1"/>
  <c r="W9" i="82"/>
  <c r="AG8" i="54"/>
  <c r="AP8" i="54" s="1"/>
  <c r="AE8" i="29"/>
  <c r="AN8" i="29" s="1"/>
  <c r="X9" i="60"/>
  <c r="AH9" i="60" s="1"/>
  <c r="AQ9" i="60" s="1"/>
  <c r="W9" i="68"/>
  <c r="AG8" i="62"/>
  <c r="AP8" i="62" s="1"/>
  <c r="AG8" i="64"/>
  <c r="AP8" i="64" s="1"/>
  <c r="AF8" i="54"/>
  <c r="AO8" i="54" s="1"/>
  <c r="AF8" i="29"/>
  <c r="AO8" i="29" s="1"/>
  <c r="AE8" i="68"/>
  <c r="AE8" i="54"/>
  <c r="AG8" i="68"/>
  <c r="AP8" i="68" s="1"/>
  <c r="AI8" i="39"/>
  <c r="AR8" i="39" s="1"/>
  <c r="AE9" i="38"/>
  <c r="AI9" i="38" s="1"/>
  <c r="AI8" i="60"/>
  <c r="AR8" i="60" s="1"/>
  <c r="AI8" i="73"/>
  <c r="AR8" i="73" s="1"/>
  <c r="W10" i="38"/>
  <c r="Y10" i="38" s="1"/>
  <c r="AG8" i="41"/>
  <c r="AP8" i="41" s="1"/>
  <c r="AE8" i="64"/>
  <c r="AN8" i="64" s="1"/>
  <c r="AI8" i="61"/>
  <c r="AR8" i="61" s="1"/>
  <c r="AN8" i="39"/>
  <c r="AI8" i="53"/>
  <c r="AR8" i="53" s="1"/>
  <c r="AI8" i="74"/>
  <c r="AR8" i="74" s="1"/>
  <c r="AN8" i="73"/>
  <c r="AI8" i="2"/>
  <c r="AR8" i="2" s="1"/>
  <c r="AI8" i="81"/>
  <c r="AR8" i="81" s="1"/>
  <c r="AN8" i="60"/>
  <c r="AF8" i="82"/>
  <c r="AO8" i="82" s="1"/>
  <c r="AI8" i="44"/>
  <c r="AR8" i="44" s="1"/>
  <c r="Z9" i="21"/>
  <c r="W10" i="21" s="1"/>
  <c r="AE8" i="79"/>
  <c r="AN8" i="79" s="1"/>
  <c r="AG8" i="90"/>
  <c r="AP8" i="90" s="1"/>
  <c r="AF8" i="79"/>
  <c r="AO8" i="79" s="1"/>
  <c r="AE8" i="62"/>
  <c r="AN8" i="62" s="1"/>
  <c r="AG8" i="79"/>
  <c r="AP8" i="79" s="1"/>
  <c r="AG8" i="65"/>
  <c r="AP8" i="65" s="1"/>
  <c r="AE8" i="90"/>
  <c r="AG9" i="9"/>
  <c r="AP9" i="9" s="1"/>
  <c r="AF9" i="9"/>
  <c r="AO9" i="9" s="1"/>
  <c r="AE9" i="9"/>
  <c r="AN9" i="9" s="1"/>
  <c r="W10" i="9"/>
  <c r="Y10" i="9" s="1"/>
  <c r="AH9" i="9"/>
  <c r="AQ9" i="9" s="1"/>
  <c r="AF8" i="25"/>
  <c r="AO8" i="25" s="1"/>
  <c r="W9" i="98"/>
  <c r="Y9" i="98" s="1"/>
  <c r="AF8" i="75"/>
  <c r="AO8" i="75" s="1"/>
  <c r="AF8" i="92"/>
  <c r="AO8" i="92" s="1"/>
  <c r="AG8" i="75"/>
  <c r="AP8" i="75" s="1"/>
  <c r="AE8" i="25"/>
  <c r="AF8" i="98"/>
  <c r="AO8" i="98" s="1"/>
  <c r="W9" i="75"/>
  <c r="X9" i="75" s="1"/>
  <c r="W9" i="20"/>
  <c r="AG8" i="92"/>
  <c r="AP8" i="92" s="1"/>
  <c r="W9" i="92"/>
  <c r="AI8" i="84"/>
  <c r="AR8" i="84" s="1"/>
  <c r="Z9" i="15"/>
  <c r="AF8" i="27"/>
  <c r="AO8" i="27" s="1"/>
  <c r="AF8" i="105"/>
  <c r="AO8" i="105" s="1"/>
  <c r="Z9" i="53"/>
  <c r="Z9" i="74"/>
  <c r="W9" i="64"/>
  <c r="Y9" i="64" s="1"/>
  <c r="W9" i="105"/>
  <c r="X9" i="105" s="1"/>
  <c r="AF8" i="20"/>
  <c r="AO8" i="20" s="1"/>
  <c r="AG8" i="27"/>
  <c r="AP8" i="27" s="1"/>
  <c r="Z9" i="2"/>
  <c r="AF9" i="2" s="1"/>
  <c r="AO9" i="2" s="1"/>
  <c r="Z9" i="78"/>
  <c r="AG9" i="78" s="1"/>
  <c r="AP9" i="78" s="1"/>
  <c r="Z9" i="49"/>
  <c r="AF9" i="49" s="1"/>
  <c r="AO9" i="49" s="1"/>
  <c r="Z9" i="44"/>
  <c r="Z9" i="84"/>
  <c r="W10" i="84" s="1"/>
  <c r="Z9" i="71"/>
  <c r="AG9" i="71" s="1"/>
  <c r="AP9" i="71" s="1"/>
  <c r="Z9" i="39"/>
  <c r="AE9" i="39" s="1"/>
  <c r="Z9" i="73"/>
  <c r="W10" i="73" s="1"/>
  <c r="Z9" i="85"/>
  <c r="W10" i="85" s="1"/>
  <c r="AE8" i="43"/>
  <c r="AF8" i="43"/>
  <c r="AO8" i="43" s="1"/>
  <c r="AG8" i="43"/>
  <c r="AP8" i="43" s="1"/>
  <c r="W9" i="43"/>
  <c r="W9" i="96"/>
  <c r="AG8" i="96"/>
  <c r="AP8" i="96" s="1"/>
  <c r="AF8" i="96"/>
  <c r="AO8" i="96" s="1"/>
  <c r="AE8" i="96"/>
  <c r="AH9" i="95"/>
  <c r="AQ9" i="95" s="1"/>
  <c r="W9" i="69"/>
  <c r="AG8" i="69"/>
  <c r="AP8" i="69" s="1"/>
  <c r="AF8" i="69"/>
  <c r="AO8" i="69" s="1"/>
  <c r="AE8" i="69"/>
  <c r="W10" i="34"/>
  <c r="AG9" i="34"/>
  <c r="AP9" i="34" s="1"/>
  <c r="AE9" i="34"/>
  <c r="AF9" i="34"/>
  <c r="AO9" i="34" s="1"/>
  <c r="AI8" i="48"/>
  <c r="AN8" i="48"/>
  <c r="AI8" i="36"/>
  <c r="AN8" i="36"/>
  <c r="Y9" i="35"/>
  <c r="X9" i="35"/>
  <c r="AH9" i="93"/>
  <c r="AQ9" i="93" s="1"/>
  <c r="AF8" i="23"/>
  <c r="AO8" i="23" s="1"/>
  <c r="AG8" i="23"/>
  <c r="AP8" i="23" s="1"/>
  <c r="W9" i="23"/>
  <c r="AE8" i="23"/>
  <c r="AI8" i="33"/>
  <c r="AN8" i="33"/>
  <c r="AE9" i="16"/>
  <c r="W10" i="16"/>
  <c r="AF9" i="16"/>
  <c r="AO9" i="16" s="1"/>
  <c r="AG9" i="16"/>
  <c r="AP9" i="16" s="1"/>
  <c r="AN8" i="92"/>
  <c r="AF9" i="89"/>
  <c r="AO9" i="89" s="1"/>
  <c r="AE9" i="89"/>
  <c r="AG9" i="89"/>
  <c r="AP9" i="89" s="1"/>
  <c r="W10" i="89"/>
  <c r="AR8" i="15"/>
  <c r="Z9" i="95"/>
  <c r="AH9" i="13"/>
  <c r="AQ9" i="13" s="1"/>
  <c r="AE9" i="47"/>
  <c r="AF9" i="47"/>
  <c r="AO9" i="47" s="1"/>
  <c r="AG9" i="47"/>
  <c r="AP9" i="47" s="1"/>
  <c r="W10" i="47"/>
  <c r="W9" i="11"/>
  <c r="AG8" i="11"/>
  <c r="AP8" i="11" s="1"/>
  <c r="AE8" i="11"/>
  <c r="AF8" i="11"/>
  <c r="AO8" i="11" s="1"/>
  <c r="Y9" i="48"/>
  <c r="X9" i="48"/>
  <c r="Y9" i="25"/>
  <c r="X9" i="25"/>
  <c r="AI8" i="35"/>
  <c r="AN8" i="35"/>
  <c r="X9" i="27"/>
  <c r="AR8" i="78"/>
  <c r="AN8" i="98"/>
  <c r="Y9" i="83"/>
  <c r="X9" i="83"/>
  <c r="AE9" i="100"/>
  <c r="W10" i="100"/>
  <c r="AF9" i="100"/>
  <c r="AO9" i="100" s="1"/>
  <c r="AG9" i="100"/>
  <c r="AP9" i="100" s="1"/>
  <c r="Z9" i="93"/>
  <c r="AH9" i="15"/>
  <c r="AQ9" i="15" s="1"/>
  <c r="W9" i="19"/>
  <c r="AG8" i="19"/>
  <c r="AP8" i="19" s="1"/>
  <c r="AE8" i="19"/>
  <c r="AF8" i="19"/>
  <c r="AO8" i="19" s="1"/>
  <c r="AR8" i="59"/>
  <c r="AN8" i="66"/>
  <c r="AI8" i="66"/>
  <c r="AH9" i="84"/>
  <c r="AQ9" i="84" s="1"/>
  <c r="AH9" i="74"/>
  <c r="AQ9" i="74" s="1"/>
  <c r="AH9" i="21"/>
  <c r="AQ9" i="21" s="1"/>
  <c r="Y9" i="75"/>
  <c r="Y9" i="94"/>
  <c r="X9" i="94"/>
  <c r="AR8" i="93"/>
  <c r="AR8" i="21"/>
  <c r="AR8" i="95"/>
  <c r="AH9" i="17"/>
  <c r="AQ9" i="17" s="1"/>
  <c r="AE9" i="31"/>
  <c r="AF9" i="31"/>
  <c r="AO9" i="31" s="1"/>
  <c r="AG9" i="31"/>
  <c r="AP9" i="31" s="1"/>
  <c r="W10" i="31"/>
  <c r="Y9" i="40"/>
  <c r="X9" i="40"/>
  <c r="Z9" i="17"/>
  <c r="Y9" i="37"/>
  <c r="X9" i="37"/>
  <c r="AH9" i="61"/>
  <c r="AQ9" i="61" s="1"/>
  <c r="AN8" i="37"/>
  <c r="AI8" i="37"/>
  <c r="Y9" i="67"/>
  <c r="X9" i="67"/>
  <c r="AR8" i="17"/>
  <c r="Z9" i="61"/>
  <c r="W10" i="97"/>
  <c r="AF9" i="97"/>
  <c r="AO9" i="97" s="1"/>
  <c r="AG9" i="97"/>
  <c r="AP9" i="97" s="1"/>
  <c r="AE9" i="97"/>
  <c r="W9" i="32"/>
  <c r="AE8" i="32"/>
  <c r="AF8" i="32"/>
  <c r="AO8" i="32" s="1"/>
  <c r="AG8" i="32"/>
  <c r="AP8" i="32" s="1"/>
  <c r="AH9" i="49"/>
  <c r="AQ9" i="49" s="1"/>
  <c r="Z9" i="13"/>
  <c r="AR8" i="85"/>
  <c r="W9" i="72"/>
  <c r="AG8" i="72"/>
  <c r="AP8" i="72" s="1"/>
  <c r="AF8" i="72"/>
  <c r="AO8" i="72" s="1"/>
  <c r="AE8" i="72"/>
  <c r="AN8" i="28"/>
  <c r="AI8" i="28"/>
  <c r="AN8" i="54"/>
  <c r="Y9" i="36"/>
  <c r="X9" i="36"/>
  <c r="AR8" i="102"/>
  <c r="AH9" i="81"/>
  <c r="AQ9" i="81" s="1"/>
  <c r="AH9" i="102"/>
  <c r="AQ9" i="102" s="1"/>
  <c r="AI8" i="83"/>
  <c r="AN8" i="83"/>
  <c r="Y9" i="30"/>
  <c r="X9" i="30"/>
  <c r="Y9" i="58"/>
  <c r="X9" i="58"/>
  <c r="AF9" i="15"/>
  <c r="AO9" i="15" s="1"/>
  <c r="W10" i="15"/>
  <c r="AG9" i="15"/>
  <c r="AP9" i="15" s="1"/>
  <c r="AE9" i="15"/>
  <c r="AF9" i="12"/>
  <c r="AO9" i="12" s="1"/>
  <c r="AG9" i="12"/>
  <c r="AP9" i="12" s="1"/>
  <c r="W10" i="12"/>
  <c r="AE9" i="12"/>
  <c r="W9" i="63"/>
  <c r="AG8" i="63"/>
  <c r="AP8" i="63" s="1"/>
  <c r="AF8" i="63"/>
  <c r="AO8" i="63" s="1"/>
  <c r="AE8" i="63"/>
  <c r="W9" i="87"/>
  <c r="AG8" i="87"/>
  <c r="AP8" i="87" s="1"/>
  <c r="AF8" i="87"/>
  <c r="AO8" i="87" s="1"/>
  <c r="AE8" i="87"/>
  <c r="Y9" i="33"/>
  <c r="X9" i="33"/>
  <c r="W10" i="76"/>
  <c r="AG9" i="76"/>
  <c r="AP9" i="76" s="1"/>
  <c r="AF9" i="76"/>
  <c r="AO9" i="76" s="1"/>
  <c r="AE9" i="76"/>
  <c r="AF9" i="74"/>
  <c r="AO9" i="74" s="1"/>
  <c r="AE9" i="74"/>
  <c r="W10" i="74"/>
  <c r="AG9" i="74"/>
  <c r="AP9" i="74" s="1"/>
  <c r="AF9" i="21"/>
  <c r="AO9" i="21" s="1"/>
  <c r="AE9" i="21"/>
  <c r="AE8" i="50"/>
  <c r="W9" i="50"/>
  <c r="AF8" i="50"/>
  <c r="AO8" i="50" s="1"/>
  <c r="AG8" i="50"/>
  <c r="AP8" i="50" s="1"/>
  <c r="AH9" i="59"/>
  <c r="AQ9" i="59" s="1"/>
  <c r="Y9" i="62"/>
  <c r="X9" i="62"/>
  <c r="Y9" i="20"/>
  <c r="X9" i="20"/>
  <c r="Y9" i="65"/>
  <c r="X9" i="65"/>
  <c r="Y9" i="82"/>
  <c r="X9" i="82"/>
  <c r="AN8" i="90"/>
  <c r="AF9" i="70"/>
  <c r="AO9" i="70" s="1"/>
  <c r="W10" i="70"/>
  <c r="AE9" i="70"/>
  <c r="AG9" i="70"/>
  <c r="AP9" i="70" s="1"/>
  <c r="AE8" i="42"/>
  <c r="W9" i="42"/>
  <c r="AF8" i="42"/>
  <c r="AO8" i="42" s="1"/>
  <c r="AG8" i="42"/>
  <c r="AP8" i="42" s="1"/>
  <c r="AN8" i="40"/>
  <c r="AI8" i="40"/>
  <c r="AN8" i="41"/>
  <c r="Y9" i="101"/>
  <c r="X9" i="101"/>
  <c r="AH9" i="44"/>
  <c r="AQ9" i="44" s="1"/>
  <c r="W9" i="14"/>
  <c r="AE8" i="14"/>
  <c r="AG8" i="14"/>
  <c r="AP8" i="14" s="1"/>
  <c r="AF8" i="14"/>
  <c r="AO8" i="14" s="1"/>
  <c r="Y9" i="86"/>
  <c r="X9" i="86"/>
  <c r="Y9" i="28"/>
  <c r="X9" i="28"/>
  <c r="Y9" i="54"/>
  <c r="X9" i="54"/>
  <c r="Y9" i="29"/>
  <c r="X9" i="29"/>
  <c r="Z9" i="81"/>
  <c r="Y9" i="68"/>
  <c r="X9" i="68"/>
  <c r="Z9" i="102"/>
  <c r="Y9" i="80"/>
  <c r="X9" i="80"/>
  <c r="AN8" i="105"/>
  <c r="X10" i="9"/>
  <c r="AN8" i="58"/>
  <c r="AI8" i="58"/>
  <c r="AG8" i="22"/>
  <c r="AP8" i="22" s="1"/>
  <c r="W9" i="22"/>
  <c r="AE8" i="22"/>
  <c r="AF8" i="22"/>
  <c r="AO8" i="22" s="1"/>
  <c r="Y9" i="77"/>
  <c r="X9" i="77"/>
  <c r="AE8" i="52"/>
  <c r="AF8" i="52"/>
  <c r="AO8" i="52" s="1"/>
  <c r="W9" i="52"/>
  <c r="AG8" i="52"/>
  <c r="AP8" i="52" s="1"/>
  <c r="Z9" i="59"/>
  <c r="Y9" i="79"/>
  <c r="X9" i="79"/>
  <c r="AN8" i="20"/>
  <c r="AN8" i="82"/>
  <c r="AI8" i="82"/>
  <c r="W9" i="88"/>
  <c r="AG8" i="88"/>
  <c r="AP8" i="88" s="1"/>
  <c r="AF8" i="88"/>
  <c r="AO8" i="88" s="1"/>
  <c r="AE8" i="88"/>
  <c r="Y9" i="41"/>
  <c r="X9" i="41"/>
  <c r="W9" i="103"/>
  <c r="AG8" i="103"/>
  <c r="AP8" i="103" s="1"/>
  <c r="AE8" i="103"/>
  <c r="AF8" i="103"/>
  <c r="AO8" i="103" s="1"/>
  <c r="W10" i="44"/>
  <c r="AE9" i="44"/>
  <c r="AG9" i="44"/>
  <c r="AP9" i="44" s="1"/>
  <c r="AF9" i="44"/>
  <c r="AO9" i="44" s="1"/>
  <c r="AI8" i="86"/>
  <c r="AN8" i="86"/>
  <c r="AR8" i="71"/>
  <c r="AH9" i="45"/>
  <c r="AQ9" i="45" s="1"/>
  <c r="Y9" i="18"/>
  <c r="X9" i="18"/>
  <c r="AN8" i="80"/>
  <c r="AI8" i="80"/>
  <c r="AH9" i="71"/>
  <c r="AQ9" i="71" s="1"/>
  <c r="AH9" i="53"/>
  <c r="AQ9" i="53" s="1"/>
  <c r="W9" i="91"/>
  <c r="AG8" i="91"/>
  <c r="AP8" i="91" s="1"/>
  <c r="AF8" i="91"/>
  <c r="AO8" i="91" s="1"/>
  <c r="AE8" i="91"/>
  <c r="AH9" i="39"/>
  <c r="AQ9" i="39" s="1"/>
  <c r="AE8" i="10"/>
  <c r="W9" i="10"/>
  <c r="AG8" i="10"/>
  <c r="AP8" i="10" s="1"/>
  <c r="AF8" i="10"/>
  <c r="AO8" i="10" s="1"/>
  <c r="AI8" i="77"/>
  <c r="AN8" i="77"/>
  <c r="Y9" i="66"/>
  <c r="X9" i="66"/>
  <c r="W9" i="51"/>
  <c r="AE8" i="51"/>
  <c r="AF8" i="51"/>
  <c r="AO8" i="51" s="1"/>
  <c r="AG8" i="51"/>
  <c r="AP8" i="51" s="1"/>
  <c r="AH9" i="73"/>
  <c r="AQ9" i="73" s="1"/>
  <c r="AE9" i="46"/>
  <c r="AG9" i="46"/>
  <c r="AP9" i="46" s="1"/>
  <c r="AF9" i="46"/>
  <c r="AO9" i="46" s="1"/>
  <c r="W10" i="46"/>
  <c r="AR8" i="13"/>
  <c r="AN8" i="75"/>
  <c r="AN8" i="94"/>
  <c r="AI8" i="94"/>
  <c r="AN8" i="67"/>
  <c r="AI8" i="67"/>
  <c r="AI8" i="101"/>
  <c r="AN8" i="101"/>
  <c r="AF8" i="104"/>
  <c r="AO8" i="104" s="1"/>
  <c r="AE8" i="104"/>
  <c r="AG8" i="104"/>
  <c r="AP8" i="104" s="1"/>
  <c r="W9" i="104"/>
  <c r="AE8" i="24"/>
  <c r="AF8" i="24"/>
  <c r="AO8" i="24" s="1"/>
  <c r="AG8" i="24"/>
  <c r="AP8" i="24" s="1"/>
  <c r="W9" i="24"/>
  <c r="Z9" i="45"/>
  <c r="AN8" i="27"/>
  <c r="AH9" i="2"/>
  <c r="AQ9" i="2" s="1"/>
  <c r="AI8" i="18"/>
  <c r="AN8" i="18"/>
  <c r="AR8" i="45"/>
  <c r="W10" i="53"/>
  <c r="AE9" i="53"/>
  <c r="AG9" i="53"/>
  <c r="AP9" i="53" s="1"/>
  <c r="AF9" i="53"/>
  <c r="AO9" i="53" s="1"/>
  <c r="W9" i="26"/>
  <c r="AE8" i="26"/>
  <c r="AG8" i="26"/>
  <c r="AP8" i="26" s="1"/>
  <c r="AF8" i="26"/>
  <c r="AO8" i="26" s="1"/>
  <c r="W10" i="39"/>
  <c r="W9" i="99"/>
  <c r="AG8" i="99"/>
  <c r="AP8" i="99" s="1"/>
  <c r="AF8" i="99"/>
  <c r="AO8" i="99" s="1"/>
  <c r="AE8" i="99"/>
  <c r="AE8" i="55"/>
  <c r="AF8" i="55"/>
  <c r="AO8" i="55" s="1"/>
  <c r="AG8" i="55"/>
  <c r="AP8" i="55" s="1"/>
  <c r="W9" i="55"/>
  <c r="AH9" i="78"/>
  <c r="AQ9" i="78" s="1"/>
  <c r="AH9" i="85"/>
  <c r="AQ9" i="85" s="1"/>
  <c r="Y9" i="92"/>
  <c r="X9" i="92"/>
  <c r="Y9" i="90"/>
  <c r="X9" i="90"/>
  <c r="Z9" i="80" l="1"/>
  <c r="AG9" i="21"/>
  <c r="AP9" i="21" s="1"/>
  <c r="Y9" i="105"/>
  <c r="AG9" i="39"/>
  <c r="AP9" i="39" s="1"/>
  <c r="AI8" i="20"/>
  <c r="Z9" i="60"/>
  <c r="W10" i="60" s="1"/>
  <c r="X9" i="98"/>
  <c r="AF9" i="39"/>
  <c r="AO9" i="39" s="1"/>
  <c r="AI8" i="30"/>
  <c r="AI8" i="68"/>
  <c r="AR8" i="68" s="1"/>
  <c r="AN9" i="38"/>
  <c r="AN8" i="68"/>
  <c r="AI8" i="64"/>
  <c r="AR8" i="64" s="1"/>
  <c r="AI8" i="41"/>
  <c r="AR8" i="41" s="1"/>
  <c r="AI8" i="54"/>
  <c r="AR8" i="54" s="1"/>
  <c r="AI8" i="29"/>
  <c r="AR8" i="29" s="1"/>
  <c r="W10" i="49"/>
  <c r="X10" i="49" s="1"/>
  <c r="AI8" i="105"/>
  <c r="AR8" i="105" s="1"/>
  <c r="X10" i="38"/>
  <c r="Z10" i="38" s="1"/>
  <c r="AI8" i="98"/>
  <c r="AR8" i="98" s="1"/>
  <c r="W10" i="78"/>
  <c r="AI8" i="62"/>
  <c r="AR8" i="62" s="1"/>
  <c r="AI8" i="90"/>
  <c r="AR8" i="90" s="1"/>
  <c r="AI8" i="75"/>
  <c r="AR8" i="75" s="1"/>
  <c r="AI8" i="92"/>
  <c r="AR8" i="92" s="1"/>
  <c r="AI8" i="65"/>
  <c r="AR8" i="65" s="1"/>
  <c r="AI8" i="79"/>
  <c r="AR8" i="79" s="1"/>
  <c r="AI8" i="27"/>
  <c r="AR8" i="27" s="1"/>
  <c r="AF9" i="84"/>
  <c r="AO9" i="84" s="1"/>
  <c r="AE9" i="84"/>
  <c r="AN9" i="84" s="1"/>
  <c r="AG9" i="84"/>
  <c r="AP9" i="84" s="1"/>
  <c r="AE9" i="78"/>
  <c r="AN9" i="78" s="1"/>
  <c r="AF9" i="78"/>
  <c r="AO9" i="78" s="1"/>
  <c r="Z9" i="86"/>
  <c r="AF9" i="86" s="1"/>
  <c r="AO9" i="86" s="1"/>
  <c r="AE9" i="2"/>
  <c r="AN9" i="2" s="1"/>
  <c r="W10" i="2"/>
  <c r="Y10" i="2" s="1"/>
  <c r="AE9" i="73"/>
  <c r="AN9" i="73" s="1"/>
  <c r="AE9" i="71"/>
  <c r="AN9" i="71" s="1"/>
  <c r="AI8" i="25"/>
  <c r="AR8" i="25" s="1"/>
  <c r="Z9" i="79"/>
  <c r="W10" i="79" s="1"/>
  <c r="AG9" i="2"/>
  <c r="AP9" i="2" s="1"/>
  <c r="Z9" i="68"/>
  <c r="AF9" i="68" s="1"/>
  <c r="AO9" i="68" s="1"/>
  <c r="AE9" i="49"/>
  <c r="AN9" i="49" s="1"/>
  <c r="Z9" i="65"/>
  <c r="AG9" i="65" s="1"/>
  <c r="AP9" i="65" s="1"/>
  <c r="AN8" i="25"/>
  <c r="AI9" i="9"/>
  <c r="AR9" i="9" s="1"/>
  <c r="AG9" i="49"/>
  <c r="AP9" i="49" s="1"/>
  <c r="AE9" i="85"/>
  <c r="X9" i="64"/>
  <c r="AH9" i="64" s="1"/>
  <c r="AQ9" i="64" s="1"/>
  <c r="AF9" i="73"/>
  <c r="AO9" i="73" s="1"/>
  <c r="Z9" i="29"/>
  <c r="W10" i="29" s="1"/>
  <c r="Z9" i="82"/>
  <c r="AF9" i="82" s="1"/>
  <c r="AO9" i="82" s="1"/>
  <c r="Z9" i="62"/>
  <c r="AF9" i="62" s="1"/>
  <c r="AO9" i="62" s="1"/>
  <c r="AG9" i="73"/>
  <c r="AP9" i="73" s="1"/>
  <c r="Z9" i="77"/>
  <c r="W10" i="71"/>
  <c r="X10" i="71" s="1"/>
  <c r="AG9" i="85"/>
  <c r="AP9" i="85" s="1"/>
  <c r="AF9" i="71"/>
  <c r="AO9" i="71" s="1"/>
  <c r="AF9" i="85"/>
  <c r="AO9" i="85" s="1"/>
  <c r="Z9" i="37"/>
  <c r="AG9" i="37" s="1"/>
  <c r="AP9" i="37" s="1"/>
  <c r="Z9" i="18"/>
  <c r="Z9" i="41"/>
  <c r="W10" i="41" s="1"/>
  <c r="Z10" i="9"/>
  <c r="W11" i="9" s="1"/>
  <c r="Z9" i="28"/>
  <c r="AE9" i="28" s="1"/>
  <c r="Z9" i="94"/>
  <c r="AE9" i="94" s="1"/>
  <c r="Z9" i="105"/>
  <c r="W10" i="105" s="1"/>
  <c r="Z9" i="35"/>
  <c r="AF9" i="35" s="1"/>
  <c r="AO9" i="35" s="1"/>
  <c r="Z9" i="20"/>
  <c r="AG9" i="20" s="1"/>
  <c r="AP9" i="20" s="1"/>
  <c r="Z9" i="101"/>
  <c r="AG9" i="101" s="1"/>
  <c r="AP9" i="101" s="1"/>
  <c r="Z9" i="98"/>
  <c r="AG9" i="98" s="1"/>
  <c r="AP9" i="98" s="1"/>
  <c r="Z9" i="54"/>
  <c r="AE9" i="54" s="1"/>
  <c r="Z9" i="83"/>
  <c r="W10" i="83" s="1"/>
  <c r="AF9" i="20"/>
  <c r="AO9" i="20" s="1"/>
  <c r="Y9" i="24"/>
  <c r="X9" i="24"/>
  <c r="AR8" i="67"/>
  <c r="AH9" i="66"/>
  <c r="AQ9" i="66" s="1"/>
  <c r="AF9" i="59"/>
  <c r="AO9" i="59" s="1"/>
  <c r="AE9" i="59"/>
  <c r="W10" i="59"/>
  <c r="AG9" i="59"/>
  <c r="AP9" i="59" s="1"/>
  <c r="AR8" i="58"/>
  <c r="Y9" i="42"/>
  <c r="X9" i="42"/>
  <c r="AR8" i="18"/>
  <c r="Z9" i="66"/>
  <c r="AR8" i="80"/>
  <c r="AN9" i="44"/>
  <c r="AI9" i="44"/>
  <c r="AH9" i="41"/>
  <c r="AQ9" i="41" s="1"/>
  <c r="AR8" i="82"/>
  <c r="AH9" i="80"/>
  <c r="AQ9" i="80" s="1"/>
  <c r="AH9" i="54"/>
  <c r="AQ9" i="54" s="1"/>
  <c r="AI8" i="42"/>
  <c r="AN8" i="42"/>
  <c r="AH9" i="65"/>
  <c r="AQ9" i="65" s="1"/>
  <c r="AH9" i="62"/>
  <c r="AQ9" i="62" s="1"/>
  <c r="AI9" i="12"/>
  <c r="AN9" i="12"/>
  <c r="Y10" i="15"/>
  <c r="X10" i="15"/>
  <c r="Z9" i="30"/>
  <c r="AH9" i="36"/>
  <c r="AQ9" i="36" s="1"/>
  <c r="AH10" i="38"/>
  <c r="AQ10" i="38" s="1"/>
  <c r="Y9" i="32"/>
  <c r="X9" i="32"/>
  <c r="AG9" i="17"/>
  <c r="AP9" i="17" s="1"/>
  <c r="AF9" i="17"/>
  <c r="AO9" i="17" s="1"/>
  <c r="AE9" i="17"/>
  <c r="W10" i="17"/>
  <c r="AI9" i="31"/>
  <c r="AN9" i="31"/>
  <c r="W10" i="93"/>
  <c r="AG9" i="93"/>
  <c r="AP9" i="93" s="1"/>
  <c r="AF9" i="93"/>
  <c r="AO9" i="93" s="1"/>
  <c r="AE9" i="93"/>
  <c r="AH9" i="25"/>
  <c r="AQ9" i="25" s="1"/>
  <c r="AI8" i="23"/>
  <c r="AN8" i="23"/>
  <c r="AN8" i="69"/>
  <c r="AI8" i="69"/>
  <c r="X10" i="2"/>
  <c r="AR8" i="37"/>
  <c r="AR8" i="36"/>
  <c r="Y10" i="34"/>
  <c r="X10" i="34"/>
  <c r="AG9" i="54"/>
  <c r="AP9" i="54" s="1"/>
  <c r="AF9" i="54"/>
  <c r="AO9" i="54" s="1"/>
  <c r="W10" i="54"/>
  <c r="Y10" i="49"/>
  <c r="AR8" i="40"/>
  <c r="AF9" i="65"/>
  <c r="AO9" i="65" s="1"/>
  <c r="AE9" i="65"/>
  <c r="W10" i="65"/>
  <c r="AE9" i="62"/>
  <c r="Y10" i="21"/>
  <c r="X10" i="21"/>
  <c r="Y10" i="76"/>
  <c r="X10" i="76"/>
  <c r="Y9" i="87"/>
  <c r="X9" i="87"/>
  <c r="Y10" i="12"/>
  <c r="X10" i="12"/>
  <c r="Z9" i="36"/>
  <c r="AN9" i="97"/>
  <c r="AI9" i="97"/>
  <c r="AH9" i="40"/>
  <c r="AQ9" i="40" s="1"/>
  <c r="AH9" i="75"/>
  <c r="AQ9" i="75" s="1"/>
  <c r="Z9" i="25"/>
  <c r="Y9" i="11"/>
  <c r="X9" i="11"/>
  <c r="Y10" i="85"/>
  <c r="X10" i="85"/>
  <c r="Y9" i="23"/>
  <c r="X9" i="23"/>
  <c r="AH9" i="105"/>
  <c r="AQ9" i="105" s="1"/>
  <c r="AH9" i="35"/>
  <c r="AQ9" i="35" s="1"/>
  <c r="AR8" i="48"/>
  <c r="AN8" i="96"/>
  <c r="AI8" i="96"/>
  <c r="Y9" i="88"/>
  <c r="X9" i="88"/>
  <c r="AG9" i="13"/>
  <c r="AP9" i="13" s="1"/>
  <c r="AF9" i="13"/>
  <c r="AO9" i="13" s="1"/>
  <c r="AE9" i="13"/>
  <c r="W10" i="13"/>
  <c r="AI8" i="32"/>
  <c r="AN8" i="32"/>
  <c r="AH9" i="83"/>
  <c r="AQ9" i="83" s="1"/>
  <c r="AN8" i="11"/>
  <c r="AI8" i="11"/>
  <c r="AN9" i="16"/>
  <c r="AI9" i="16"/>
  <c r="Y10" i="39"/>
  <c r="X10" i="39"/>
  <c r="AN8" i="26"/>
  <c r="AI8" i="26"/>
  <c r="AI9" i="53"/>
  <c r="AN9" i="53"/>
  <c r="AN8" i="91"/>
  <c r="AI8" i="91"/>
  <c r="AG9" i="41"/>
  <c r="AP9" i="41" s="1"/>
  <c r="AI8" i="55"/>
  <c r="AN8" i="55"/>
  <c r="Y9" i="26"/>
  <c r="X9" i="26"/>
  <c r="Y10" i="53"/>
  <c r="X10" i="53"/>
  <c r="AI8" i="24"/>
  <c r="AN8" i="24"/>
  <c r="AH9" i="18"/>
  <c r="AQ9" i="18" s="1"/>
  <c r="AN8" i="88"/>
  <c r="AI8" i="88"/>
  <c r="AH9" i="79"/>
  <c r="AQ9" i="79" s="1"/>
  <c r="AI8" i="22"/>
  <c r="AN8" i="22"/>
  <c r="AG9" i="60"/>
  <c r="AP9" i="60" s="1"/>
  <c r="AE9" i="60"/>
  <c r="AH9" i="28"/>
  <c r="AQ9" i="28" s="1"/>
  <c r="AH9" i="101"/>
  <c r="AQ9" i="101" s="1"/>
  <c r="Y9" i="50"/>
  <c r="X9" i="50"/>
  <c r="AH9" i="33"/>
  <c r="AQ9" i="33" s="1"/>
  <c r="AN8" i="63"/>
  <c r="AI8" i="63"/>
  <c r="AH9" i="58"/>
  <c r="AQ9" i="58" s="1"/>
  <c r="Y9" i="72"/>
  <c r="X9" i="72"/>
  <c r="AH9" i="67"/>
  <c r="AQ9" i="67" s="1"/>
  <c r="Z9" i="40"/>
  <c r="Z9" i="75"/>
  <c r="AI8" i="19"/>
  <c r="AN8" i="19"/>
  <c r="AH9" i="27"/>
  <c r="AQ9" i="27" s="1"/>
  <c r="AH9" i="48"/>
  <c r="AQ9" i="48" s="1"/>
  <c r="Y10" i="47"/>
  <c r="X10" i="47"/>
  <c r="Y10" i="89"/>
  <c r="X10" i="89"/>
  <c r="AG9" i="35"/>
  <c r="AP9" i="35" s="1"/>
  <c r="AE9" i="35"/>
  <c r="AI8" i="43"/>
  <c r="AN8" i="43"/>
  <c r="AH9" i="90"/>
  <c r="AQ9" i="90" s="1"/>
  <c r="Y9" i="55"/>
  <c r="X9" i="55"/>
  <c r="AF9" i="77"/>
  <c r="AO9" i="77" s="1"/>
  <c r="AE9" i="77"/>
  <c r="AG9" i="77"/>
  <c r="AP9" i="77" s="1"/>
  <c r="W10" i="77"/>
  <c r="W10" i="68"/>
  <c r="AH9" i="30"/>
  <c r="AQ9" i="30" s="1"/>
  <c r="AR8" i="33"/>
  <c r="Y9" i="43"/>
  <c r="X9" i="43"/>
  <c r="Y10" i="44"/>
  <c r="X10" i="44"/>
  <c r="AF9" i="80"/>
  <c r="AO9" i="80" s="1"/>
  <c r="AE9" i="80"/>
  <c r="W10" i="80"/>
  <c r="AG9" i="80"/>
  <c r="AP9" i="80" s="1"/>
  <c r="AH9" i="92"/>
  <c r="AQ9" i="92" s="1"/>
  <c r="Z9" i="92"/>
  <c r="AN8" i="99"/>
  <c r="AI8" i="99"/>
  <c r="AR9" i="38"/>
  <c r="Y9" i="104"/>
  <c r="X9" i="104"/>
  <c r="AI9" i="46"/>
  <c r="AN9" i="46"/>
  <c r="AI8" i="51"/>
  <c r="AN8" i="51"/>
  <c r="AR8" i="77"/>
  <c r="AE9" i="18"/>
  <c r="AF9" i="18"/>
  <c r="AO9" i="18" s="1"/>
  <c r="W10" i="18"/>
  <c r="AG9" i="18"/>
  <c r="AP9" i="18" s="1"/>
  <c r="AR8" i="86"/>
  <c r="AN8" i="103"/>
  <c r="AI8" i="103"/>
  <c r="AF9" i="79"/>
  <c r="AO9" i="79" s="1"/>
  <c r="AI8" i="52"/>
  <c r="AN8" i="52"/>
  <c r="Y9" i="22"/>
  <c r="X9" i="22"/>
  <c r="W10" i="102"/>
  <c r="AG9" i="102"/>
  <c r="AP9" i="102" s="1"/>
  <c r="AF9" i="102"/>
  <c r="AO9" i="102" s="1"/>
  <c r="AE9" i="102"/>
  <c r="W10" i="81"/>
  <c r="AG9" i="81"/>
  <c r="AP9" i="81" s="1"/>
  <c r="AF9" i="81"/>
  <c r="AO9" i="81" s="1"/>
  <c r="AE9" i="81"/>
  <c r="AI8" i="14"/>
  <c r="AN8" i="14"/>
  <c r="AH9" i="82"/>
  <c r="AQ9" i="82" s="1"/>
  <c r="AH9" i="20"/>
  <c r="AQ9" i="20" s="1"/>
  <c r="AN8" i="50"/>
  <c r="AI8" i="50"/>
  <c r="Y10" i="74"/>
  <c r="X10" i="74"/>
  <c r="Y10" i="84"/>
  <c r="X10" i="84"/>
  <c r="Z9" i="33"/>
  <c r="Z9" i="58"/>
  <c r="AR8" i="28"/>
  <c r="Z9" i="67"/>
  <c r="Y10" i="31"/>
  <c r="X10" i="31"/>
  <c r="AR8" i="66"/>
  <c r="Y10" i="100"/>
  <c r="X10" i="100"/>
  <c r="Z9" i="27"/>
  <c r="Z9" i="48"/>
  <c r="AF9" i="95"/>
  <c r="AO9" i="95" s="1"/>
  <c r="AE9" i="95"/>
  <c r="AG9" i="95"/>
  <c r="AP9" i="95" s="1"/>
  <c r="W10" i="95"/>
  <c r="Y10" i="78"/>
  <c r="X10" i="78"/>
  <c r="AN9" i="34"/>
  <c r="AI9" i="34"/>
  <c r="Y9" i="69"/>
  <c r="X9" i="69"/>
  <c r="Y10" i="73"/>
  <c r="X10" i="73"/>
  <c r="AN8" i="104"/>
  <c r="AI8" i="104"/>
  <c r="Y9" i="103"/>
  <c r="X9" i="103"/>
  <c r="AG9" i="29"/>
  <c r="AP9" i="29" s="1"/>
  <c r="Y10" i="70"/>
  <c r="X10" i="70"/>
  <c r="Y9" i="63"/>
  <c r="X9" i="63"/>
  <c r="AN8" i="72"/>
  <c r="AI8" i="72"/>
  <c r="W10" i="61"/>
  <c r="AF9" i="61"/>
  <c r="AO9" i="61" s="1"/>
  <c r="AE9" i="61"/>
  <c r="AG9" i="61"/>
  <c r="AP9" i="61" s="1"/>
  <c r="AR8" i="35"/>
  <c r="AI9" i="47"/>
  <c r="AN9" i="47"/>
  <c r="Z9" i="90"/>
  <c r="Y9" i="99"/>
  <c r="X9" i="99"/>
  <c r="Z9" i="64"/>
  <c r="Y10" i="46"/>
  <c r="X10" i="46"/>
  <c r="Y9" i="10"/>
  <c r="X9" i="10"/>
  <c r="AR8" i="94"/>
  <c r="AI8" i="10"/>
  <c r="AN8" i="10"/>
  <c r="Y9" i="52"/>
  <c r="X9" i="52"/>
  <c r="AH10" i="9"/>
  <c r="AQ10" i="9" s="1"/>
  <c r="AN9" i="39"/>
  <c r="AR8" i="30"/>
  <c r="W10" i="45"/>
  <c r="AG9" i="45"/>
  <c r="AP9" i="45" s="1"/>
  <c r="AE9" i="45"/>
  <c r="AF9" i="45"/>
  <c r="AO9" i="45" s="1"/>
  <c r="AR8" i="101"/>
  <c r="Y9" i="51"/>
  <c r="X9" i="51"/>
  <c r="Y9" i="91"/>
  <c r="X9" i="91"/>
  <c r="AR8" i="20"/>
  <c r="AH9" i="77"/>
  <c r="AQ9" i="77" s="1"/>
  <c r="AH9" i="68"/>
  <c r="AQ9" i="68" s="1"/>
  <c r="AH9" i="29"/>
  <c r="AQ9" i="29" s="1"/>
  <c r="AH9" i="86"/>
  <c r="AQ9" i="86" s="1"/>
  <c r="Y9" i="14"/>
  <c r="X9" i="14"/>
  <c r="AN9" i="70"/>
  <c r="AI9" i="70"/>
  <c r="AI9" i="21"/>
  <c r="AN9" i="21"/>
  <c r="AN9" i="74"/>
  <c r="AI9" i="74"/>
  <c r="AN9" i="76"/>
  <c r="AI9" i="76"/>
  <c r="AN8" i="87"/>
  <c r="AI8" i="87"/>
  <c r="AI9" i="15"/>
  <c r="AN9" i="15"/>
  <c r="AR8" i="83"/>
  <c r="Y10" i="97"/>
  <c r="X10" i="97"/>
  <c r="AH9" i="37"/>
  <c r="AQ9" i="37" s="1"/>
  <c r="AH9" i="94"/>
  <c r="AQ9" i="94" s="1"/>
  <c r="Y9" i="19"/>
  <c r="X9" i="19"/>
  <c r="AN9" i="100"/>
  <c r="AI9" i="100"/>
  <c r="AI9" i="89"/>
  <c r="AN9" i="89"/>
  <c r="AN9" i="85"/>
  <c r="Y10" i="16"/>
  <c r="X10" i="16"/>
  <c r="AH9" i="98"/>
  <c r="AQ9" i="98" s="1"/>
  <c r="Y9" i="96"/>
  <c r="X9" i="96"/>
  <c r="Y10" i="71"/>
  <c r="AI9" i="39" l="1"/>
  <c r="AR9" i="39" s="1"/>
  <c r="AE9" i="79"/>
  <c r="AF9" i="60"/>
  <c r="AO9" i="60" s="1"/>
  <c r="AG9" i="79"/>
  <c r="AP9" i="79" s="1"/>
  <c r="AF9" i="83"/>
  <c r="AO9" i="83" s="1"/>
  <c r="AI9" i="85"/>
  <c r="AR9" i="85" s="1"/>
  <c r="AE9" i="29"/>
  <c r="W10" i="35"/>
  <c r="AF9" i="29"/>
  <c r="AO9" i="29" s="1"/>
  <c r="AF9" i="41"/>
  <c r="AO9" i="41" s="1"/>
  <c r="Z9" i="72"/>
  <c r="AG9" i="62"/>
  <c r="AP9" i="62" s="1"/>
  <c r="AE9" i="20"/>
  <c r="AI9" i="78"/>
  <c r="AR9" i="78" s="1"/>
  <c r="AI9" i="84"/>
  <c r="AR9" i="84" s="1"/>
  <c r="W10" i="20"/>
  <c r="AE9" i="105"/>
  <c r="Z10" i="12"/>
  <c r="AG9" i="68"/>
  <c r="AP9" i="68" s="1"/>
  <c r="AI9" i="73"/>
  <c r="AR9" i="73" s="1"/>
  <c r="AE9" i="68"/>
  <c r="AN9" i="68" s="1"/>
  <c r="AF9" i="105"/>
  <c r="AO9" i="105" s="1"/>
  <c r="AG9" i="94"/>
  <c r="AP9" i="94" s="1"/>
  <c r="W10" i="62"/>
  <c r="AG9" i="105"/>
  <c r="AP9" i="105" s="1"/>
  <c r="AF9" i="94"/>
  <c r="AO9" i="94" s="1"/>
  <c r="W10" i="86"/>
  <c r="AI9" i="2"/>
  <c r="AR9" i="2" s="1"/>
  <c r="W10" i="94"/>
  <c r="AG9" i="86"/>
  <c r="AP9" i="86" s="1"/>
  <c r="AE9" i="86"/>
  <c r="AF10" i="9"/>
  <c r="AO10" i="9" s="1"/>
  <c r="AE10" i="9"/>
  <c r="AN10" i="9" s="1"/>
  <c r="AI9" i="49"/>
  <c r="AR9" i="49" s="1"/>
  <c r="AE9" i="83"/>
  <c r="AN9" i="83" s="1"/>
  <c r="AG9" i="83"/>
  <c r="AP9" i="83" s="1"/>
  <c r="AE9" i="82"/>
  <c r="Z10" i="70"/>
  <c r="AG10" i="70" s="1"/>
  <c r="AP10" i="70" s="1"/>
  <c r="W10" i="82"/>
  <c r="Y10" i="82" s="1"/>
  <c r="AF9" i="28"/>
  <c r="AO9" i="28" s="1"/>
  <c r="Z10" i="34"/>
  <c r="W11" i="34" s="1"/>
  <c r="AE9" i="101"/>
  <c r="Z10" i="85"/>
  <c r="AG9" i="82"/>
  <c r="AP9" i="82" s="1"/>
  <c r="AI9" i="71"/>
  <c r="AR9" i="71" s="1"/>
  <c r="Z10" i="31"/>
  <c r="AE10" i="31" s="1"/>
  <c r="W10" i="98"/>
  <c r="X10" i="98" s="1"/>
  <c r="Z9" i="22"/>
  <c r="Z10" i="71"/>
  <c r="Z9" i="63"/>
  <c r="AF9" i="37"/>
  <c r="AO9" i="37" s="1"/>
  <c r="W10" i="101"/>
  <c r="X10" i="101" s="1"/>
  <c r="AF9" i="101"/>
  <c r="AO9" i="101" s="1"/>
  <c r="AE9" i="98"/>
  <c r="AG10" i="9"/>
  <c r="AP10" i="9" s="1"/>
  <c r="W10" i="28"/>
  <c r="AE9" i="37"/>
  <c r="AN9" i="37" s="1"/>
  <c r="Z9" i="14"/>
  <c r="AG9" i="28"/>
  <c r="AP9" i="28" s="1"/>
  <c r="AE9" i="41"/>
  <c r="W10" i="37"/>
  <c r="AF9" i="98"/>
  <c r="AO9" i="98" s="1"/>
  <c r="Z9" i="43"/>
  <c r="AF9" i="43" s="1"/>
  <c r="AO9" i="43" s="1"/>
  <c r="Z9" i="88"/>
  <c r="AG9" i="88" s="1"/>
  <c r="AP9" i="88" s="1"/>
  <c r="Z10" i="89"/>
  <c r="W11" i="89" s="1"/>
  <c r="Z10" i="100"/>
  <c r="AE10" i="100" s="1"/>
  <c r="Z10" i="44"/>
  <c r="W11" i="44" s="1"/>
  <c r="Z10" i="53"/>
  <c r="Z10" i="16"/>
  <c r="AE10" i="16" s="1"/>
  <c r="Z9" i="50"/>
  <c r="W10" i="50" s="1"/>
  <c r="Z9" i="96"/>
  <c r="W10" i="96" s="1"/>
  <c r="Z9" i="19"/>
  <c r="AG9" i="19" s="1"/>
  <c r="AP9" i="19" s="1"/>
  <c r="Z10" i="47"/>
  <c r="AG10" i="47" s="1"/>
  <c r="AP10" i="47" s="1"/>
  <c r="W10" i="72"/>
  <c r="AG9" i="72"/>
  <c r="AP9" i="72" s="1"/>
  <c r="AF9" i="72"/>
  <c r="AO9" i="72" s="1"/>
  <c r="AE9" i="72"/>
  <c r="AH9" i="10"/>
  <c r="AQ9" i="10" s="1"/>
  <c r="AN9" i="61"/>
  <c r="AI9" i="61"/>
  <c r="AN9" i="28"/>
  <c r="AH10" i="2"/>
  <c r="AQ10" i="2" s="1"/>
  <c r="AH10" i="15"/>
  <c r="AQ10" i="15" s="1"/>
  <c r="AR9" i="44"/>
  <c r="Y10" i="59"/>
  <c r="X10" i="59"/>
  <c r="AH9" i="91"/>
  <c r="AQ9" i="91" s="1"/>
  <c r="Z9" i="52"/>
  <c r="Z9" i="10"/>
  <c r="AH9" i="99"/>
  <c r="AQ9" i="99" s="1"/>
  <c r="AH9" i="69"/>
  <c r="AQ9" i="69" s="1"/>
  <c r="AH10" i="78"/>
  <c r="AQ10" i="78" s="1"/>
  <c r="AH10" i="84"/>
  <c r="AQ10" i="84" s="1"/>
  <c r="AR8" i="50"/>
  <c r="Y10" i="28"/>
  <c r="X10" i="28"/>
  <c r="AN9" i="102"/>
  <c r="AI9" i="102"/>
  <c r="AH9" i="104"/>
  <c r="AQ9" i="104" s="1"/>
  <c r="Y10" i="80"/>
  <c r="X10" i="80"/>
  <c r="Z9" i="55"/>
  <c r="AI9" i="35"/>
  <c r="AN9" i="35"/>
  <c r="W10" i="75"/>
  <c r="AG9" i="75"/>
  <c r="AP9" i="75" s="1"/>
  <c r="AF9" i="75"/>
  <c r="AO9" i="75" s="1"/>
  <c r="AE9" i="75"/>
  <c r="Z9" i="26"/>
  <c r="Y10" i="94"/>
  <c r="X10" i="94"/>
  <c r="AR8" i="32"/>
  <c r="AE9" i="25"/>
  <c r="AF9" i="25"/>
  <c r="AO9" i="25" s="1"/>
  <c r="AG9" i="25"/>
  <c r="AP9" i="25" s="1"/>
  <c r="W10" i="25"/>
  <c r="AH9" i="87"/>
  <c r="AQ9" i="87" s="1"/>
  <c r="AH10" i="21"/>
  <c r="AQ10" i="21" s="1"/>
  <c r="Y10" i="54"/>
  <c r="X10" i="54"/>
  <c r="AI9" i="17"/>
  <c r="AN9" i="17"/>
  <c r="Z10" i="15"/>
  <c r="AN9" i="86"/>
  <c r="AI9" i="59"/>
  <c r="AN9" i="59"/>
  <c r="Y10" i="101"/>
  <c r="AN9" i="82"/>
  <c r="AN9" i="95"/>
  <c r="AI9" i="95"/>
  <c r="AH10" i="100"/>
  <c r="AQ10" i="100" s="1"/>
  <c r="AG9" i="22"/>
  <c r="AP9" i="22" s="1"/>
  <c r="W10" i="22"/>
  <c r="AE9" i="22"/>
  <c r="AF9" i="22"/>
  <c r="AO9" i="22" s="1"/>
  <c r="AH10" i="44"/>
  <c r="AQ10" i="44" s="1"/>
  <c r="AH9" i="55"/>
  <c r="AQ9" i="55" s="1"/>
  <c r="AR8" i="43"/>
  <c r="AR8" i="19"/>
  <c r="AH9" i="72"/>
  <c r="AQ9" i="72" s="1"/>
  <c r="Y10" i="60"/>
  <c r="X10" i="60"/>
  <c r="Y10" i="41"/>
  <c r="X10" i="41"/>
  <c r="AF10" i="12"/>
  <c r="AO10" i="12" s="1"/>
  <c r="AG10" i="12"/>
  <c r="AP10" i="12" s="1"/>
  <c r="W11" i="12"/>
  <c r="AE10" i="12"/>
  <c r="AG10" i="34"/>
  <c r="AP10" i="34" s="1"/>
  <c r="AR8" i="23"/>
  <c r="AH9" i="96"/>
  <c r="AQ9" i="96" s="1"/>
  <c r="AH10" i="16"/>
  <c r="AQ10" i="16" s="1"/>
  <c r="AR9" i="89"/>
  <c r="AR9" i="74"/>
  <c r="AH9" i="14"/>
  <c r="AQ9" i="14" s="1"/>
  <c r="Z9" i="91"/>
  <c r="Z9" i="99"/>
  <c r="AR9" i="47"/>
  <c r="Y10" i="61"/>
  <c r="X10" i="61"/>
  <c r="AH10" i="70"/>
  <c r="AQ10" i="70" s="1"/>
  <c r="Z9" i="69"/>
  <c r="Z10" i="78"/>
  <c r="AG9" i="48"/>
  <c r="AP9" i="48" s="1"/>
  <c r="AE9" i="48"/>
  <c r="W10" i="48"/>
  <c r="AF9" i="48"/>
  <c r="AO9" i="48" s="1"/>
  <c r="W10" i="67"/>
  <c r="AF9" i="67"/>
  <c r="AO9" i="67" s="1"/>
  <c r="AG9" i="67"/>
  <c r="AP9" i="67" s="1"/>
  <c r="AE9" i="67"/>
  <c r="Z10" i="84"/>
  <c r="AR8" i="52"/>
  <c r="Y10" i="18"/>
  <c r="X10" i="18"/>
  <c r="AR8" i="51"/>
  <c r="Z9" i="104"/>
  <c r="AF9" i="92"/>
  <c r="AO9" i="92" s="1"/>
  <c r="AE9" i="92"/>
  <c r="AG9" i="92"/>
  <c r="AP9" i="92" s="1"/>
  <c r="W10" i="92"/>
  <c r="AN9" i="80"/>
  <c r="AI9" i="80"/>
  <c r="Y10" i="77"/>
  <c r="X10" i="77"/>
  <c r="Y10" i="35"/>
  <c r="X10" i="35"/>
  <c r="Y10" i="105"/>
  <c r="X10" i="105"/>
  <c r="AH10" i="47"/>
  <c r="AQ10" i="47" s="1"/>
  <c r="AE9" i="40"/>
  <c r="AG9" i="40"/>
  <c r="AP9" i="40" s="1"/>
  <c r="W10" i="40"/>
  <c r="AF9" i="40"/>
  <c r="AO9" i="40" s="1"/>
  <c r="AH9" i="50"/>
  <c r="AQ9" i="50" s="1"/>
  <c r="AR8" i="22"/>
  <c r="AR8" i="24"/>
  <c r="AR8" i="91"/>
  <c r="AH10" i="39"/>
  <c r="AQ10" i="39" s="1"/>
  <c r="Y10" i="13"/>
  <c r="X10" i="13"/>
  <c r="AR9" i="97"/>
  <c r="Z9" i="87"/>
  <c r="Z10" i="21"/>
  <c r="Z10" i="2"/>
  <c r="AR8" i="42"/>
  <c r="AH9" i="24"/>
  <c r="AQ9" i="24" s="1"/>
  <c r="AN9" i="101"/>
  <c r="Y10" i="20"/>
  <c r="X10" i="20"/>
  <c r="AE9" i="19"/>
  <c r="AR9" i="70"/>
  <c r="Y10" i="81"/>
  <c r="X10" i="81"/>
  <c r="AN9" i="79"/>
  <c r="AR8" i="99"/>
  <c r="AR8" i="26"/>
  <c r="AH9" i="88"/>
  <c r="AQ9" i="88" s="1"/>
  <c r="AE10" i="85"/>
  <c r="W11" i="85"/>
  <c r="AG10" i="85"/>
  <c r="AP10" i="85" s="1"/>
  <c r="AF10" i="85"/>
  <c r="AO10" i="85" s="1"/>
  <c r="AN9" i="98"/>
  <c r="Y10" i="17"/>
  <c r="X10" i="17"/>
  <c r="AR9" i="15"/>
  <c r="AI9" i="45"/>
  <c r="AN9" i="45"/>
  <c r="AR8" i="10"/>
  <c r="AH10" i="46"/>
  <c r="AQ10" i="46" s="1"/>
  <c r="AR8" i="72"/>
  <c r="AH9" i="103"/>
  <c r="AQ9" i="103" s="1"/>
  <c r="W10" i="27"/>
  <c r="AF9" i="27"/>
  <c r="AO9" i="27" s="1"/>
  <c r="AG9" i="27"/>
  <c r="AP9" i="27" s="1"/>
  <c r="AE9" i="27"/>
  <c r="AN9" i="81"/>
  <c r="AI9" i="81"/>
  <c r="AR8" i="103"/>
  <c r="AH9" i="43"/>
  <c r="AQ9" i="43" s="1"/>
  <c r="AE10" i="38"/>
  <c r="AF10" i="38"/>
  <c r="AO10" i="38" s="1"/>
  <c r="AG10" i="38"/>
  <c r="AP10" i="38" s="1"/>
  <c r="W11" i="38"/>
  <c r="AR8" i="63"/>
  <c r="AN9" i="60"/>
  <c r="AI9" i="60"/>
  <c r="AH10" i="53"/>
  <c r="AQ10" i="53" s="1"/>
  <c r="AR8" i="55"/>
  <c r="Z10" i="39"/>
  <c r="AR9" i="16"/>
  <c r="Y10" i="37"/>
  <c r="X10" i="37"/>
  <c r="AN9" i="13"/>
  <c r="AI9" i="13"/>
  <c r="AH9" i="23"/>
  <c r="AQ9" i="23" s="1"/>
  <c r="Y10" i="65"/>
  <c r="X10" i="65"/>
  <c r="AI9" i="54"/>
  <c r="AN9" i="54"/>
  <c r="AR8" i="69"/>
  <c r="Y10" i="93"/>
  <c r="X10" i="93"/>
  <c r="AH9" i="42"/>
  <c r="AQ9" i="42" s="1"/>
  <c r="Z9" i="24"/>
  <c r="AN9" i="20"/>
  <c r="AI9" i="20"/>
  <c r="AF10" i="71"/>
  <c r="AO10" i="71" s="1"/>
  <c r="AG10" i="71"/>
  <c r="AP10" i="71" s="1"/>
  <c r="AE10" i="71"/>
  <c r="W11" i="71"/>
  <c r="AR9" i="76"/>
  <c r="AH9" i="52"/>
  <c r="AQ9" i="52" s="1"/>
  <c r="AE9" i="64"/>
  <c r="W10" i="64"/>
  <c r="AG9" i="64"/>
  <c r="AP9" i="64" s="1"/>
  <c r="AF9" i="64"/>
  <c r="AO9" i="64" s="1"/>
  <c r="W10" i="63"/>
  <c r="AG9" i="63"/>
  <c r="AP9" i="63" s="1"/>
  <c r="AF9" i="63"/>
  <c r="AO9" i="63" s="1"/>
  <c r="AE9" i="63"/>
  <c r="AR8" i="104"/>
  <c r="W10" i="33"/>
  <c r="AE9" i="33"/>
  <c r="AG9" i="33"/>
  <c r="AP9" i="33" s="1"/>
  <c r="AF9" i="33"/>
  <c r="AO9" i="33" s="1"/>
  <c r="AR8" i="88"/>
  <c r="AH9" i="26"/>
  <c r="AQ9" i="26" s="1"/>
  <c r="AR8" i="96"/>
  <c r="Y10" i="62"/>
  <c r="X10" i="62"/>
  <c r="AN9" i="93"/>
  <c r="AI9" i="93"/>
  <c r="AF9" i="96"/>
  <c r="AO9" i="96" s="1"/>
  <c r="AR9" i="100"/>
  <c r="AH10" i="97"/>
  <c r="AQ10" i="97" s="1"/>
  <c r="Z10" i="97"/>
  <c r="AR8" i="87"/>
  <c r="AH9" i="51"/>
  <c r="AQ9" i="51" s="1"/>
  <c r="W10" i="90"/>
  <c r="AG9" i="90"/>
  <c r="AP9" i="90" s="1"/>
  <c r="AF9" i="90"/>
  <c r="AO9" i="90" s="1"/>
  <c r="AE9" i="90"/>
  <c r="Z9" i="103"/>
  <c r="AH10" i="73"/>
  <c r="AQ10" i="73" s="1"/>
  <c r="AR9" i="34"/>
  <c r="Y10" i="95"/>
  <c r="X10" i="95"/>
  <c r="AH10" i="74"/>
  <c r="AQ10" i="74" s="1"/>
  <c r="AR8" i="14"/>
  <c r="Y10" i="102"/>
  <c r="X10" i="102"/>
  <c r="Y10" i="79"/>
  <c r="X10" i="79"/>
  <c r="AI9" i="18"/>
  <c r="AN9" i="18"/>
  <c r="AR9" i="46"/>
  <c r="AE9" i="43"/>
  <c r="AG9" i="43"/>
  <c r="AP9" i="43" s="1"/>
  <c r="Y10" i="68"/>
  <c r="X10" i="68"/>
  <c r="AN9" i="77"/>
  <c r="AI9" i="77"/>
  <c r="AE10" i="53"/>
  <c r="AF10" i="53"/>
  <c r="AO10" i="53" s="1"/>
  <c r="AG10" i="53"/>
  <c r="AP10" i="53" s="1"/>
  <c r="W11" i="53"/>
  <c r="AN9" i="94"/>
  <c r="Z9" i="23"/>
  <c r="AH9" i="11"/>
  <c r="AQ9" i="11" s="1"/>
  <c r="AG9" i="36"/>
  <c r="AP9" i="36" s="1"/>
  <c r="AF9" i="36"/>
  <c r="AO9" i="36" s="1"/>
  <c r="W10" i="36"/>
  <c r="AE9" i="36"/>
  <c r="AH10" i="76"/>
  <c r="AQ10" i="76" s="1"/>
  <c r="AI9" i="65"/>
  <c r="AN9" i="65"/>
  <c r="AH10" i="49"/>
  <c r="AQ10" i="49" s="1"/>
  <c r="AH9" i="32"/>
  <c r="AQ9" i="32" s="1"/>
  <c r="AR9" i="12"/>
  <c r="W10" i="66"/>
  <c r="AG9" i="66"/>
  <c r="AP9" i="66" s="1"/>
  <c r="AF9" i="66"/>
  <c r="AO9" i="66" s="1"/>
  <c r="AE9" i="66"/>
  <c r="Z9" i="42"/>
  <c r="AG9" i="14"/>
  <c r="AP9" i="14" s="1"/>
  <c r="AF9" i="14"/>
  <c r="AO9" i="14" s="1"/>
  <c r="AE9" i="14"/>
  <c r="W10" i="14"/>
  <c r="AH10" i="71"/>
  <c r="AQ10" i="71" s="1"/>
  <c r="AH9" i="19"/>
  <c r="AQ9" i="19" s="1"/>
  <c r="AR9" i="21"/>
  <c r="Z9" i="51"/>
  <c r="Y10" i="45"/>
  <c r="X10" i="45"/>
  <c r="Z10" i="46"/>
  <c r="AH9" i="63"/>
  <c r="AQ9" i="63" s="1"/>
  <c r="Y10" i="29"/>
  <c r="X10" i="29"/>
  <c r="Z10" i="73"/>
  <c r="AH10" i="31"/>
  <c r="AQ10" i="31" s="1"/>
  <c r="W10" i="58"/>
  <c r="AG9" i="58"/>
  <c r="AP9" i="58" s="1"/>
  <c r="AF9" i="58"/>
  <c r="AO9" i="58" s="1"/>
  <c r="AE9" i="58"/>
  <c r="Z10" i="74"/>
  <c r="AH9" i="22"/>
  <c r="AQ9" i="22" s="1"/>
  <c r="AN9" i="105"/>
  <c r="AH10" i="89"/>
  <c r="AQ10" i="89" s="1"/>
  <c r="AI9" i="41"/>
  <c r="AN9" i="41"/>
  <c r="AR9" i="53"/>
  <c r="AR8" i="11"/>
  <c r="AH10" i="85"/>
  <c r="AQ10" i="85" s="1"/>
  <c r="Z9" i="11"/>
  <c r="AH10" i="12"/>
  <c r="AQ10" i="12" s="1"/>
  <c r="Z10" i="76"/>
  <c r="AN9" i="62"/>
  <c r="Z10" i="49"/>
  <c r="AH10" i="34"/>
  <c r="AQ10" i="34" s="1"/>
  <c r="AR9" i="31"/>
  <c r="Z9" i="32"/>
  <c r="AE9" i="30"/>
  <c r="AF9" i="30"/>
  <c r="AO9" i="30" s="1"/>
  <c r="AG9" i="30"/>
  <c r="AP9" i="30" s="1"/>
  <c r="W10" i="30"/>
  <c r="Y10" i="86"/>
  <c r="X10" i="86"/>
  <c r="Y10" i="83"/>
  <c r="X10" i="83"/>
  <c r="Y11" i="9"/>
  <c r="X11" i="9"/>
  <c r="AI9" i="79" l="1"/>
  <c r="AR9" i="79" s="1"/>
  <c r="X10" i="82"/>
  <c r="Y10" i="98"/>
  <c r="Z10" i="80"/>
  <c r="W10" i="43"/>
  <c r="AF10" i="47"/>
  <c r="AO10" i="47" s="1"/>
  <c r="AI9" i="29"/>
  <c r="AR9" i="29" s="1"/>
  <c r="AN9" i="29"/>
  <c r="AI9" i="62"/>
  <c r="AR9" i="62" s="1"/>
  <c r="AI9" i="98"/>
  <c r="AR9" i="98" s="1"/>
  <c r="AE10" i="47"/>
  <c r="W11" i="70"/>
  <c r="AI9" i="86"/>
  <c r="AR9" i="86" s="1"/>
  <c r="AI9" i="94"/>
  <c r="AR9" i="94" s="1"/>
  <c r="AI9" i="82"/>
  <c r="AR9" i="82" s="1"/>
  <c r="AI9" i="83"/>
  <c r="AR9" i="83" s="1"/>
  <c r="AI9" i="68"/>
  <c r="AR9" i="68" s="1"/>
  <c r="AI10" i="9"/>
  <c r="AR10" i="9" s="1"/>
  <c r="AF9" i="50"/>
  <c r="AO9" i="50" s="1"/>
  <c r="AG9" i="50"/>
  <c r="AP9" i="50" s="1"/>
  <c r="AG10" i="31"/>
  <c r="AP10" i="31" s="1"/>
  <c r="AE10" i="44"/>
  <c r="AI9" i="105"/>
  <c r="AR9" i="105" s="1"/>
  <c r="AE9" i="50"/>
  <c r="AE10" i="70"/>
  <c r="W11" i="31"/>
  <c r="Y11" i="31" s="1"/>
  <c r="AF10" i="70"/>
  <c r="AO10" i="70" s="1"/>
  <c r="AF10" i="31"/>
  <c r="AO10" i="31" s="1"/>
  <c r="Z10" i="61"/>
  <c r="AF10" i="44"/>
  <c r="AO10" i="44" s="1"/>
  <c r="AG10" i="44"/>
  <c r="AP10" i="44" s="1"/>
  <c r="Z10" i="29"/>
  <c r="AF10" i="29" s="1"/>
  <c r="AO10" i="29" s="1"/>
  <c r="AI9" i="37"/>
  <c r="AR9" i="37" s="1"/>
  <c r="Z10" i="82"/>
  <c r="AE10" i="82" s="1"/>
  <c r="Z10" i="81"/>
  <c r="AF10" i="81" s="1"/>
  <c r="AO10" i="81" s="1"/>
  <c r="AG10" i="16"/>
  <c r="AP10" i="16" s="1"/>
  <c r="W11" i="16"/>
  <c r="AF9" i="88"/>
  <c r="AO9" i="88" s="1"/>
  <c r="W11" i="47"/>
  <c r="Y11" i="47" s="1"/>
  <c r="W10" i="88"/>
  <c r="AE9" i="96"/>
  <c r="AN9" i="96" s="1"/>
  <c r="AI9" i="101"/>
  <c r="AR9" i="101" s="1"/>
  <c r="AG9" i="96"/>
  <c r="AP9" i="96" s="1"/>
  <c r="AE10" i="34"/>
  <c r="AN10" i="34" s="1"/>
  <c r="Z10" i="68"/>
  <c r="AG10" i="68" s="1"/>
  <c r="AP10" i="68" s="1"/>
  <c r="AF10" i="34"/>
  <c r="AO10" i="34" s="1"/>
  <c r="AE10" i="89"/>
  <c r="AN10" i="89" s="1"/>
  <c r="Z10" i="95"/>
  <c r="AF10" i="89"/>
  <c r="AO10" i="89" s="1"/>
  <c r="AI9" i="28"/>
  <c r="AR9" i="28" s="1"/>
  <c r="AE9" i="88"/>
  <c r="AN9" i="88" s="1"/>
  <c r="AF9" i="19"/>
  <c r="AO9" i="19" s="1"/>
  <c r="Z10" i="18"/>
  <c r="AF10" i="18" s="1"/>
  <c r="AO10" i="18" s="1"/>
  <c r="AF10" i="100"/>
  <c r="AO10" i="100" s="1"/>
  <c r="W10" i="19"/>
  <c r="Y10" i="19" s="1"/>
  <c r="Z10" i="77"/>
  <c r="AE10" i="77" s="1"/>
  <c r="AF10" i="16"/>
  <c r="AO10" i="16" s="1"/>
  <c r="AG10" i="100"/>
  <c r="AP10" i="100" s="1"/>
  <c r="W11" i="100"/>
  <c r="Y11" i="100" s="1"/>
  <c r="AG10" i="89"/>
  <c r="AP10" i="89" s="1"/>
  <c r="Z10" i="98"/>
  <c r="AG10" i="98" s="1"/>
  <c r="AP10" i="98" s="1"/>
  <c r="Z10" i="79"/>
  <c r="W11" i="79" s="1"/>
  <c r="Z10" i="13"/>
  <c r="W11" i="13" s="1"/>
  <c r="Z10" i="35"/>
  <c r="Z10" i="105"/>
  <c r="W11" i="105" s="1"/>
  <c r="Z10" i="60"/>
  <c r="W11" i="60" s="1"/>
  <c r="Z10" i="93"/>
  <c r="AG10" i="93" s="1"/>
  <c r="AP10" i="93" s="1"/>
  <c r="AG10" i="81"/>
  <c r="AP10" i="81" s="1"/>
  <c r="AE10" i="81"/>
  <c r="AG10" i="29"/>
  <c r="AP10" i="29" s="1"/>
  <c r="W11" i="29"/>
  <c r="AE10" i="29"/>
  <c r="AI9" i="22"/>
  <c r="AN9" i="22"/>
  <c r="AN9" i="72"/>
  <c r="AI9" i="72"/>
  <c r="W10" i="42"/>
  <c r="AE9" i="42"/>
  <c r="AF9" i="42"/>
  <c r="AO9" i="42" s="1"/>
  <c r="AG9" i="42"/>
  <c r="AP9" i="42" s="1"/>
  <c r="AN9" i="36"/>
  <c r="AI9" i="36"/>
  <c r="AH10" i="102"/>
  <c r="AQ10" i="102" s="1"/>
  <c r="Y10" i="90"/>
  <c r="X10" i="90"/>
  <c r="W11" i="97"/>
  <c r="AG10" i="97"/>
  <c r="AP10" i="97" s="1"/>
  <c r="AF10" i="97"/>
  <c r="AO10" i="97" s="1"/>
  <c r="AE10" i="97"/>
  <c r="Y10" i="96"/>
  <c r="X10" i="96"/>
  <c r="AR9" i="93"/>
  <c r="AN9" i="63"/>
  <c r="AI9" i="63"/>
  <c r="Y10" i="64"/>
  <c r="X10" i="64"/>
  <c r="AI10" i="71"/>
  <c r="AN10" i="71"/>
  <c r="AH10" i="65"/>
  <c r="AQ10" i="65" s="1"/>
  <c r="AR9" i="13"/>
  <c r="AH10" i="20"/>
  <c r="AQ10" i="20" s="1"/>
  <c r="W10" i="87"/>
  <c r="AG9" i="87"/>
  <c r="AP9" i="87" s="1"/>
  <c r="AF9" i="87"/>
  <c r="AO9" i="87" s="1"/>
  <c r="AE9" i="87"/>
  <c r="AN9" i="40"/>
  <c r="AI9" i="40"/>
  <c r="Y10" i="92"/>
  <c r="X10" i="92"/>
  <c r="W11" i="84"/>
  <c r="AG10" i="84"/>
  <c r="AP10" i="84" s="1"/>
  <c r="AF10" i="84"/>
  <c r="AO10" i="84" s="1"/>
  <c r="AE10" i="84"/>
  <c r="Y10" i="48"/>
  <c r="X10" i="48"/>
  <c r="W10" i="99"/>
  <c r="AG9" i="99"/>
  <c r="AP9" i="99" s="1"/>
  <c r="AF9" i="99"/>
  <c r="AO9" i="99" s="1"/>
  <c r="AE9" i="99"/>
  <c r="AH10" i="41"/>
  <c r="AQ10" i="41" s="1"/>
  <c r="Y11" i="89"/>
  <c r="X11" i="89"/>
  <c r="Y10" i="22"/>
  <c r="X10" i="22"/>
  <c r="AH10" i="101"/>
  <c r="AQ10" i="101" s="1"/>
  <c r="AH10" i="54"/>
  <c r="AQ10" i="54" s="1"/>
  <c r="AN9" i="75"/>
  <c r="AI9" i="75"/>
  <c r="AE9" i="55"/>
  <c r="W10" i="55"/>
  <c r="AF9" i="55"/>
  <c r="AO9" i="55" s="1"/>
  <c r="AG9" i="55"/>
  <c r="AP9" i="55" s="1"/>
  <c r="AR9" i="61"/>
  <c r="AI10" i="47"/>
  <c r="AN10" i="47"/>
  <c r="AH10" i="83"/>
  <c r="AQ10" i="83" s="1"/>
  <c r="Y11" i="71"/>
  <c r="X11" i="71"/>
  <c r="AH10" i="93"/>
  <c r="AQ10" i="93" s="1"/>
  <c r="AR9" i="54"/>
  <c r="Y11" i="38"/>
  <c r="X11" i="38"/>
  <c r="X10" i="19"/>
  <c r="W11" i="21"/>
  <c r="AF10" i="21"/>
  <c r="AO10" i="21" s="1"/>
  <c r="AE10" i="21"/>
  <c r="AG10" i="21"/>
  <c r="AP10" i="21" s="1"/>
  <c r="AE10" i="35"/>
  <c r="AF10" i="35"/>
  <c r="AO10" i="35" s="1"/>
  <c r="AG10" i="35"/>
  <c r="AP10" i="35" s="1"/>
  <c r="W11" i="35"/>
  <c r="AH10" i="45"/>
  <c r="AQ10" i="45" s="1"/>
  <c r="AN9" i="66"/>
  <c r="AI9" i="66"/>
  <c r="Y10" i="36"/>
  <c r="X10" i="36"/>
  <c r="Z10" i="36" s="1"/>
  <c r="AF9" i="23"/>
  <c r="AO9" i="23" s="1"/>
  <c r="AG9" i="23"/>
  <c r="AP9" i="23" s="1"/>
  <c r="W10" i="23"/>
  <c r="AE9" i="23"/>
  <c r="AI10" i="53"/>
  <c r="AN10" i="53"/>
  <c r="Z10" i="102"/>
  <c r="AH10" i="95"/>
  <c r="AQ10" i="95" s="1"/>
  <c r="AN9" i="64"/>
  <c r="AI9" i="64"/>
  <c r="AE9" i="24"/>
  <c r="AF9" i="24"/>
  <c r="AO9" i="24" s="1"/>
  <c r="W10" i="24"/>
  <c r="AG9" i="24"/>
  <c r="AP9" i="24" s="1"/>
  <c r="Z10" i="65"/>
  <c r="AE10" i="39"/>
  <c r="AF10" i="39"/>
  <c r="AO10" i="39" s="1"/>
  <c r="W11" i="39"/>
  <c r="AG10" i="39"/>
  <c r="AP10" i="39" s="1"/>
  <c r="AN9" i="50"/>
  <c r="Y10" i="27"/>
  <c r="X10" i="27"/>
  <c r="AH10" i="17"/>
  <c r="AQ10" i="17" s="1"/>
  <c r="Z10" i="20"/>
  <c r="AH10" i="105"/>
  <c r="AQ10" i="105" s="1"/>
  <c r="AH10" i="77"/>
  <c r="AQ10" i="77" s="1"/>
  <c r="AH10" i="18"/>
  <c r="AQ10" i="18" s="1"/>
  <c r="AN9" i="67"/>
  <c r="AI9" i="67"/>
  <c r="AI9" i="48"/>
  <c r="AN9" i="48"/>
  <c r="AH10" i="61"/>
  <c r="AQ10" i="61" s="1"/>
  <c r="W10" i="91"/>
  <c r="AF9" i="91"/>
  <c r="AO9" i="91" s="1"/>
  <c r="AG9" i="91"/>
  <c r="AP9" i="91" s="1"/>
  <c r="AE9" i="91"/>
  <c r="Y11" i="34"/>
  <c r="X11" i="34"/>
  <c r="Z10" i="41"/>
  <c r="Z10" i="101"/>
  <c r="AE10" i="15"/>
  <c r="AF10" i="15"/>
  <c r="AO10" i="15" s="1"/>
  <c r="AG10" i="15"/>
  <c r="AP10" i="15" s="1"/>
  <c r="W11" i="15"/>
  <c r="Z10" i="54"/>
  <c r="AH10" i="80"/>
  <c r="AQ10" i="80" s="1"/>
  <c r="AR9" i="102"/>
  <c r="AN10" i="31"/>
  <c r="AN9" i="25"/>
  <c r="AI9" i="25"/>
  <c r="Z10" i="83"/>
  <c r="AI9" i="30"/>
  <c r="AN9" i="30"/>
  <c r="W10" i="11"/>
  <c r="AG9" i="11"/>
  <c r="AP9" i="11" s="1"/>
  <c r="AF9" i="11"/>
  <c r="AO9" i="11" s="1"/>
  <c r="AE9" i="11"/>
  <c r="Y10" i="58"/>
  <c r="X10" i="58"/>
  <c r="AR9" i="77"/>
  <c r="Y10" i="43"/>
  <c r="X10" i="43"/>
  <c r="AF10" i="95"/>
  <c r="AO10" i="95" s="1"/>
  <c r="AE10" i="95"/>
  <c r="W11" i="95"/>
  <c r="AG10" i="95"/>
  <c r="AP10" i="95" s="1"/>
  <c r="W10" i="103"/>
  <c r="AE9" i="103"/>
  <c r="AG9" i="103"/>
  <c r="AP9" i="103" s="1"/>
  <c r="AF9" i="103"/>
  <c r="AO9" i="103" s="1"/>
  <c r="AH10" i="62"/>
  <c r="AQ10" i="62" s="1"/>
  <c r="AI9" i="33"/>
  <c r="AN9" i="33"/>
  <c r="AH10" i="37"/>
  <c r="AQ10" i="37" s="1"/>
  <c r="Y10" i="50"/>
  <c r="X10" i="50"/>
  <c r="AI10" i="38"/>
  <c r="AN10" i="38"/>
  <c r="AR9" i="81"/>
  <c r="Y11" i="70"/>
  <c r="X11" i="70"/>
  <c r="Y11" i="85"/>
  <c r="X11" i="85"/>
  <c r="AF10" i="77"/>
  <c r="AO10" i="77" s="1"/>
  <c r="AI9" i="92"/>
  <c r="AN9" i="92"/>
  <c r="AE10" i="61"/>
  <c r="W11" i="61"/>
  <c r="AG10" i="61"/>
  <c r="AP10" i="61" s="1"/>
  <c r="AF10" i="61"/>
  <c r="AO10" i="61" s="1"/>
  <c r="AI10" i="12"/>
  <c r="AN10" i="12"/>
  <c r="AR9" i="95"/>
  <c r="Y10" i="25"/>
  <c r="X10" i="25"/>
  <c r="AH10" i="94"/>
  <c r="AQ10" i="94" s="1"/>
  <c r="AF10" i="80"/>
  <c r="AO10" i="80" s="1"/>
  <c r="AG10" i="80"/>
  <c r="AP10" i="80" s="1"/>
  <c r="AE10" i="80"/>
  <c r="W11" i="80"/>
  <c r="AE9" i="10"/>
  <c r="W10" i="10"/>
  <c r="AG9" i="10"/>
  <c r="AP9" i="10" s="1"/>
  <c r="AF9" i="10"/>
  <c r="AO9" i="10" s="1"/>
  <c r="Y10" i="72"/>
  <c r="X10" i="72"/>
  <c r="Y10" i="88"/>
  <c r="X10" i="88"/>
  <c r="AG9" i="26"/>
  <c r="AP9" i="26" s="1"/>
  <c r="W10" i="26"/>
  <c r="AE9" i="26"/>
  <c r="AF9" i="26"/>
  <c r="AO9" i="26" s="1"/>
  <c r="AR9" i="35"/>
  <c r="AN10" i="44"/>
  <c r="AE10" i="49"/>
  <c r="AF10" i="49"/>
  <c r="AO10" i="49" s="1"/>
  <c r="AG10" i="49"/>
  <c r="AP10" i="49" s="1"/>
  <c r="W11" i="49"/>
  <c r="W11" i="46"/>
  <c r="AE10" i="46"/>
  <c r="AG10" i="46"/>
  <c r="AP10" i="46" s="1"/>
  <c r="AF10" i="46"/>
  <c r="AO10" i="46" s="1"/>
  <c r="AE9" i="32"/>
  <c r="W10" i="32"/>
  <c r="AF9" i="32"/>
  <c r="AO9" i="32" s="1"/>
  <c r="AG9" i="32"/>
  <c r="AP9" i="32" s="1"/>
  <c r="AH11" i="9"/>
  <c r="AQ11" i="9" s="1"/>
  <c r="AH10" i="86"/>
  <c r="AQ10" i="86" s="1"/>
  <c r="AR9" i="41"/>
  <c r="AF10" i="74"/>
  <c r="AO10" i="74" s="1"/>
  <c r="AG10" i="74"/>
  <c r="AP10" i="74" s="1"/>
  <c r="AE10" i="74"/>
  <c r="W11" i="74"/>
  <c r="Y10" i="14"/>
  <c r="X10" i="14"/>
  <c r="AR9" i="18"/>
  <c r="Z11" i="9"/>
  <c r="Z10" i="86"/>
  <c r="Y10" i="30"/>
  <c r="X10" i="30"/>
  <c r="W11" i="76"/>
  <c r="AG10" i="76"/>
  <c r="AP10" i="76" s="1"/>
  <c r="AF10" i="76"/>
  <c r="AO10" i="76" s="1"/>
  <c r="AE10" i="76"/>
  <c r="AN9" i="58"/>
  <c r="AI9" i="58"/>
  <c r="W11" i="73"/>
  <c r="AG10" i="73"/>
  <c r="AP10" i="73" s="1"/>
  <c r="AF10" i="73"/>
  <c r="AO10" i="73" s="1"/>
  <c r="AE10" i="73"/>
  <c r="Z10" i="45"/>
  <c r="AN9" i="14"/>
  <c r="AI9" i="14"/>
  <c r="AH10" i="98"/>
  <c r="AQ10" i="98" s="1"/>
  <c r="AR9" i="65"/>
  <c r="AH10" i="79"/>
  <c r="AQ10" i="79" s="1"/>
  <c r="AN9" i="90"/>
  <c r="AI9" i="90"/>
  <c r="AH10" i="82"/>
  <c r="AQ10" i="82" s="1"/>
  <c r="Z10" i="62"/>
  <c r="Y10" i="33"/>
  <c r="X10" i="33"/>
  <c r="Y10" i="63"/>
  <c r="X10" i="63"/>
  <c r="AR9" i="20"/>
  <c r="Z10" i="37"/>
  <c r="AR9" i="60"/>
  <c r="Z10" i="17"/>
  <c r="AN10" i="85"/>
  <c r="AI10" i="85"/>
  <c r="AH10" i="81"/>
  <c r="AQ10" i="81" s="1"/>
  <c r="AN9" i="19"/>
  <c r="AH10" i="13"/>
  <c r="AQ10" i="13" s="1"/>
  <c r="W11" i="78"/>
  <c r="AG10" i="78"/>
  <c r="AP10" i="78" s="1"/>
  <c r="AF10" i="78"/>
  <c r="AO10" i="78" s="1"/>
  <c r="AE10" i="78"/>
  <c r="Y11" i="12"/>
  <c r="X11" i="12"/>
  <c r="AH10" i="60"/>
  <c r="AQ10" i="60" s="1"/>
  <c r="AR9" i="17"/>
  <c r="Z10" i="94"/>
  <c r="Y10" i="75"/>
  <c r="X10" i="75"/>
  <c r="AH10" i="28"/>
  <c r="AQ10" i="28" s="1"/>
  <c r="W10" i="52"/>
  <c r="AE9" i="52"/>
  <c r="AF9" i="52"/>
  <c r="AO9" i="52" s="1"/>
  <c r="AG9" i="52"/>
  <c r="AP9" i="52" s="1"/>
  <c r="AH10" i="59"/>
  <c r="AQ10" i="59" s="1"/>
  <c r="Y11" i="16"/>
  <c r="X11" i="16"/>
  <c r="AH10" i="29"/>
  <c r="AQ10" i="29" s="1"/>
  <c r="AE9" i="51"/>
  <c r="AF9" i="51"/>
  <c r="AO9" i="51" s="1"/>
  <c r="AG9" i="51"/>
  <c r="AP9" i="51" s="1"/>
  <c r="W10" i="51"/>
  <c r="Y10" i="66"/>
  <c r="X10" i="66"/>
  <c r="Y11" i="53"/>
  <c r="X11" i="53"/>
  <c r="AH10" i="68"/>
  <c r="AQ10" i="68" s="1"/>
  <c r="AN9" i="43"/>
  <c r="AI9" i="43"/>
  <c r="AI9" i="27"/>
  <c r="AN9" i="27"/>
  <c r="AR9" i="45"/>
  <c r="AE10" i="2"/>
  <c r="AF10" i="2"/>
  <c r="AO10" i="2" s="1"/>
  <c r="AG10" i="2"/>
  <c r="AP10" i="2" s="1"/>
  <c r="W11" i="2"/>
  <c r="Y10" i="40"/>
  <c r="X10" i="40"/>
  <c r="AH10" i="35"/>
  <c r="AQ10" i="35" s="1"/>
  <c r="AR9" i="80"/>
  <c r="AF9" i="104"/>
  <c r="AO9" i="104" s="1"/>
  <c r="AE9" i="104"/>
  <c r="W10" i="104"/>
  <c r="AG9" i="104"/>
  <c r="AP9" i="104" s="1"/>
  <c r="Y10" i="67"/>
  <c r="X10" i="67"/>
  <c r="W10" i="69"/>
  <c r="AG9" i="69"/>
  <c r="AP9" i="69" s="1"/>
  <c r="AF9" i="69"/>
  <c r="AO9" i="69" s="1"/>
  <c r="AE9" i="69"/>
  <c r="AR9" i="59"/>
  <c r="Z10" i="28"/>
  <c r="Z10" i="59"/>
  <c r="AN10" i="16"/>
  <c r="Y11" i="44"/>
  <c r="X11" i="44"/>
  <c r="AN10" i="100"/>
  <c r="X11" i="47" l="1"/>
  <c r="Z10" i="72"/>
  <c r="W11" i="81"/>
  <c r="AG10" i="18"/>
  <c r="AP10" i="18" s="1"/>
  <c r="W11" i="18"/>
  <c r="AE10" i="18"/>
  <c r="AI10" i="18" s="1"/>
  <c r="AF10" i="105"/>
  <c r="AO10" i="105" s="1"/>
  <c r="AI10" i="44"/>
  <c r="AR10" i="44" s="1"/>
  <c r="AI9" i="96"/>
  <c r="AR9" i="96" s="1"/>
  <c r="AI9" i="19"/>
  <c r="AR9" i="19" s="1"/>
  <c r="AI9" i="50"/>
  <c r="AR9" i="50" s="1"/>
  <c r="AI10" i="31"/>
  <c r="AR10" i="31" s="1"/>
  <c r="AI10" i="70"/>
  <c r="AR10" i="70" s="1"/>
  <c r="AN10" i="70"/>
  <c r="X11" i="31"/>
  <c r="Z11" i="53"/>
  <c r="AI10" i="34"/>
  <c r="AR10" i="34" s="1"/>
  <c r="AI10" i="100"/>
  <c r="AR10" i="100" s="1"/>
  <c r="AF10" i="82"/>
  <c r="AO10" i="82" s="1"/>
  <c r="Z10" i="43"/>
  <c r="AE10" i="43" s="1"/>
  <c r="AF10" i="79"/>
  <c r="AO10" i="79" s="1"/>
  <c r="AG10" i="82"/>
  <c r="AP10" i="82" s="1"/>
  <c r="AG10" i="79"/>
  <c r="AP10" i="79" s="1"/>
  <c r="W11" i="82"/>
  <c r="AE10" i="13"/>
  <c r="AE10" i="60"/>
  <c r="AN10" i="60" s="1"/>
  <c r="Z10" i="64"/>
  <c r="AE10" i="98"/>
  <c r="AG10" i="60"/>
  <c r="AP10" i="60" s="1"/>
  <c r="AF10" i="68"/>
  <c r="AO10" i="68" s="1"/>
  <c r="AI9" i="88"/>
  <c r="AR9" i="88" s="1"/>
  <c r="AF10" i="13"/>
  <c r="AO10" i="13" s="1"/>
  <c r="W11" i="68"/>
  <c r="AG10" i="13"/>
  <c r="AP10" i="13" s="1"/>
  <c r="AI10" i="16"/>
  <c r="AR10" i="16" s="1"/>
  <c r="AE10" i="68"/>
  <c r="AN10" i="68" s="1"/>
  <c r="Z11" i="71"/>
  <c r="AE10" i="79"/>
  <c r="AN10" i="79" s="1"/>
  <c r="AF10" i="60"/>
  <c r="AO10" i="60" s="1"/>
  <c r="Z10" i="30"/>
  <c r="AE10" i="30" s="1"/>
  <c r="Z10" i="25"/>
  <c r="AG10" i="77"/>
  <c r="AP10" i="77" s="1"/>
  <c r="W11" i="98"/>
  <c r="W11" i="93"/>
  <c r="X11" i="93" s="1"/>
  <c r="Z10" i="67"/>
  <c r="AE10" i="67" s="1"/>
  <c r="AE10" i="105"/>
  <c r="AN10" i="105" s="1"/>
  <c r="Z11" i="70"/>
  <c r="Z11" i="34"/>
  <c r="AF11" i="34" s="1"/>
  <c r="AO11" i="34" s="1"/>
  <c r="Z10" i="19"/>
  <c r="AE10" i="19" s="1"/>
  <c r="AF10" i="98"/>
  <c r="AO10" i="98" s="1"/>
  <c r="AE10" i="93"/>
  <c r="X11" i="100"/>
  <c r="Z11" i="100" s="1"/>
  <c r="W11" i="77"/>
  <c r="AG10" i="105"/>
  <c r="AP10" i="105" s="1"/>
  <c r="Z10" i="22"/>
  <c r="W11" i="22" s="1"/>
  <c r="AF10" i="93"/>
  <c r="AO10" i="93" s="1"/>
  <c r="Z10" i="33"/>
  <c r="AI10" i="89"/>
  <c r="AR10" i="89" s="1"/>
  <c r="Z11" i="38"/>
  <c r="W12" i="38" s="1"/>
  <c r="Z10" i="63"/>
  <c r="W11" i="63" s="1"/>
  <c r="Z11" i="89"/>
  <c r="Z11" i="47"/>
  <c r="W12" i="47" s="1"/>
  <c r="Z11" i="44"/>
  <c r="W12" i="44" s="1"/>
  <c r="Z10" i="48"/>
  <c r="AF10" i="48" s="1"/>
  <c r="AO10" i="48" s="1"/>
  <c r="Z10" i="92"/>
  <c r="AF10" i="92" s="1"/>
  <c r="AO10" i="92" s="1"/>
  <c r="Z10" i="88"/>
  <c r="AE10" i="88" s="1"/>
  <c r="Z11" i="85"/>
  <c r="AE10" i="22"/>
  <c r="AE11" i="34"/>
  <c r="AG11" i="34"/>
  <c r="AP11" i="34" s="1"/>
  <c r="AN9" i="11"/>
  <c r="AI9" i="11"/>
  <c r="AH10" i="96"/>
  <c r="AQ10" i="96" s="1"/>
  <c r="Y11" i="97"/>
  <c r="X11" i="97"/>
  <c r="AR9" i="36"/>
  <c r="AR9" i="72"/>
  <c r="Y10" i="52"/>
  <c r="X10" i="52"/>
  <c r="AF10" i="62"/>
  <c r="AO10" i="62" s="1"/>
  <c r="AE10" i="62"/>
  <c r="AG10" i="62"/>
  <c r="AP10" i="62" s="1"/>
  <c r="W11" i="62"/>
  <c r="AN10" i="76"/>
  <c r="AI10" i="76"/>
  <c r="Z10" i="14"/>
  <c r="Y11" i="46"/>
  <c r="X11" i="46"/>
  <c r="AI9" i="26"/>
  <c r="AN9" i="26"/>
  <c r="AN9" i="10"/>
  <c r="AI9" i="10"/>
  <c r="AR9" i="25"/>
  <c r="AN10" i="15"/>
  <c r="AI10" i="15"/>
  <c r="AH10" i="27"/>
  <c r="AQ10" i="27" s="1"/>
  <c r="Y11" i="39"/>
  <c r="X11" i="39"/>
  <c r="W11" i="102"/>
  <c r="AG10" i="102"/>
  <c r="AP10" i="102" s="1"/>
  <c r="AF10" i="102"/>
  <c r="AO10" i="102" s="1"/>
  <c r="AE10" i="102"/>
  <c r="AN9" i="99"/>
  <c r="AI9" i="99"/>
  <c r="Z10" i="96"/>
  <c r="AH10" i="90"/>
  <c r="AQ10" i="90" s="1"/>
  <c r="Y11" i="13"/>
  <c r="X11" i="13"/>
  <c r="Y11" i="81"/>
  <c r="X11" i="81"/>
  <c r="AN10" i="78"/>
  <c r="AI10" i="78"/>
  <c r="AN10" i="61"/>
  <c r="AI10" i="61"/>
  <c r="Y10" i="91"/>
  <c r="X10" i="91"/>
  <c r="Y10" i="24"/>
  <c r="X10" i="24"/>
  <c r="AN9" i="69"/>
  <c r="AI9" i="69"/>
  <c r="Y11" i="2"/>
  <c r="X11" i="2"/>
  <c r="AH10" i="66"/>
  <c r="AQ10" i="66" s="1"/>
  <c r="AR9" i="14"/>
  <c r="Y11" i="73"/>
  <c r="X11" i="73"/>
  <c r="AF10" i="86"/>
  <c r="AO10" i="86" s="1"/>
  <c r="AE10" i="86"/>
  <c r="W11" i="86"/>
  <c r="AG10" i="86"/>
  <c r="AP10" i="86" s="1"/>
  <c r="Y11" i="74"/>
  <c r="X11" i="74"/>
  <c r="Y10" i="32"/>
  <c r="X10" i="32"/>
  <c r="Y11" i="49"/>
  <c r="X11" i="49"/>
  <c r="Y10" i="26"/>
  <c r="X10" i="26"/>
  <c r="AH10" i="88"/>
  <c r="AQ10" i="88" s="1"/>
  <c r="Y11" i="80"/>
  <c r="X11" i="80"/>
  <c r="AH10" i="25"/>
  <c r="AQ10" i="25" s="1"/>
  <c r="AR10" i="12"/>
  <c r="AR9" i="92"/>
  <c r="AH11" i="70"/>
  <c r="AQ11" i="70" s="1"/>
  <c r="AR10" i="38"/>
  <c r="AN9" i="103"/>
  <c r="AI9" i="103"/>
  <c r="AH10" i="43"/>
  <c r="AQ10" i="43" s="1"/>
  <c r="AF10" i="101"/>
  <c r="AO10" i="101" s="1"/>
  <c r="AE10" i="101"/>
  <c r="AG10" i="101"/>
  <c r="AP10" i="101" s="1"/>
  <c r="W11" i="101"/>
  <c r="AF10" i="20"/>
  <c r="AO10" i="20" s="1"/>
  <c r="W11" i="20"/>
  <c r="AG10" i="20"/>
  <c r="AP10" i="20" s="1"/>
  <c r="AE10" i="20"/>
  <c r="Z10" i="27"/>
  <c r="AI9" i="24"/>
  <c r="AN9" i="24"/>
  <c r="AH10" i="36"/>
  <c r="AQ10" i="36" s="1"/>
  <c r="AI10" i="21"/>
  <c r="AN10" i="21"/>
  <c r="AH11" i="38"/>
  <c r="AQ11" i="38" s="1"/>
  <c r="AH11" i="71"/>
  <c r="AQ11" i="71" s="1"/>
  <c r="AH11" i="89"/>
  <c r="AQ11" i="89" s="1"/>
  <c r="AN10" i="84"/>
  <c r="AI10" i="84"/>
  <c r="Y10" i="87"/>
  <c r="X10" i="87"/>
  <c r="AR9" i="63"/>
  <c r="Z10" i="90"/>
  <c r="Y11" i="79"/>
  <c r="X11" i="79"/>
  <c r="Y11" i="60"/>
  <c r="X11" i="60"/>
  <c r="AN10" i="82"/>
  <c r="Y10" i="10"/>
  <c r="X10" i="10"/>
  <c r="AF10" i="83"/>
  <c r="AO10" i="83" s="1"/>
  <c r="AE10" i="83"/>
  <c r="W11" i="83"/>
  <c r="AG10" i="83"/>
  <c r="AP10" i="83" s="1"/>
  <c r="AH11" i="34"/>
  <c r="AQ11" i="34" s="1"/>
  <c r="AI10" i="35"/>
  <c r="AN10" i="35"/>
  <c r="AH10" i="63"/>
  <c r="AQ10" i="63" s="1"/>
  <c r="Z10" i="66"/>
  <c r="AH11" i="12"/>
  <c r="AQ11" i="12" s="1"/>
  <c r="Y11" i="78"/>
  <c r="X11" i="78"/>
  <c r="AR9" i="58"/>
  <c r="AE11" i="9"/>
  <c r="W12" i="9"/>
  <c r="AG11" i="9"/>
  <c r="AP11" i="9" s="1"/>
  <c r="AF11" i="9"/>
  <c r="AO11" i="9" s="1"/>
  <c r="AI10" i="74"/>
  <c r="AN10" i="74"/>
  <c r="AI9" i="32"/>
  <c r="AN9" i="32"/>
  <c r="AG10" i="88"/>
  <c r="AP10" i="88" s="1"/>
  <c r="AF10" i="88"/>
  <c r="AO10" i="88" s="1"/>
  <c r="AI10" i="80"/>
  <c r="AN10" i="80"/>
  <c r="AE10" i="25"/>
  <c r="AF10" i="25"/>
  <c r="AO10" i="25" s="1"/>
  <c r="W11" i="25"/>
  <c r="AG10" i="25"/>
  <c r="AP10" i="25" s="1"/>
  <c r="Y11" i="77"/>
  <c r="X11" i="77"/>
  <c r="AE11" i="70"/>
  <c r="W12" i="70"/>
  <c r="AG11" i="70"/>
  <c r="AP11" i="70" s="1"/>
  <c r="AF11" i="70"/>
  <c r="AO11" i="70" s="1"/>
  <c r="AH10" i="50"/>
  <c r="AQ10" i="50" s="1"/>
  <c r="AR9" i="33"/>
  <c r="Y10" i="103"/>
  <c r="X10" i="103"/>
  <c r="AF10" i="43"/>
  <c r="AO10" i="43" s="1"/>
  <c r="W11" i="43"/>
  <c r="AH10" i="58"/>
  <c r="AQ10" i="58" s="1"/>
  <c r="Y10" i="11"/>
  <c r="X10" i="11"/>
  <c r="AE10" i="54"/>
  <c r="AG10" i="54"/>
  <c r="AP10" i="54" s="1"/>
  <c r="W11" i="54"/>
  <c r="AF10" i="54"/>
  <c r="AO10" i="54" s="1"/>
  <c r="AN9" i="91"/>
  <c r="AI9" i="91"/>
  <c r="AI10" i="39"/>
  <c r="AN10" i="39"/>
  <c r="AR9" i="64"/>
  <c r="AR10" i="53"/>
  <c r="AG10" i="36"/>
  <c r="AP10" i="36" s="1"/>
  <c r="W11" i="36"/>
  <c r="AE10" i="36"/>
  <c r="AF10" i="36"/>
  <c r="AO10" i="36" s="1"/>
  <c r="Y11" i="35"/>
  <c r="X11" i="35"/>
  <c r="AF11" i="71"/>
  <c r="AO11" i="71" s="1"/>
  <c r="AE11" i="71"/>
  <c r="W12" i="71"/>
  <c r="AG11" i="71"/>
  <c r="AP11" i="71" s="1"/>
  <c r="Y10" i="55"/>
  <c r="X10" i="55"/>
  <c r="AF11" i="89"/>
  <c r="AO11" i="89" s="1"/>
  <c r="AE11" i="89"/>
  <c r="W12" i="89"/>
  <c r="AG11" i="89"/>
  <c r="AP11" i="89" s="1"/>
  <c r="AR9" i="40"/>
  <c r="AN10" i="97"/>
  <c r="AI10" i="97"/>
  <c r="AR9" i="22"/>
  <c r="Y11" i="98"/>
  <c r="X11" i="98"/>
  <c r="AI10" i="29"/>
  <c r="AN10" i="29"/>
  <c r="Y11" i="18"/>
  <c r="X11" i="18"/>
  <c r="AH11" i="44"/>
  <c r="AQ11" i="44" s="1"/>
  <c r="W12" i="53"/>
  <c r="AE11" i="53"/>
  <c r="AF11" i="53"/>
  <c r="AO11" i="53" s="1"/>
  <c r="AG11" i="53"/>
  <c r="AP11" i="53" s="1"/>
  <c r="W11" i="17"/>
  <c r="AE10" i="17"/>
  <c r="AF10" i="17"/>
  <c r="AO10" i="17" s="1"/>
  <c r="AG10" i="17"/>
  <c r="AP10" i="17" s="1"/>
  <c r="AR9" i="90"/>
  <c r="AG10" i="30"/>
  <c r="AP10" i="30" s="1"/>
  <c r="AN10" i="93"/>
  <c r="AH11" i="16"/>
  <c r="AQ11" i="16" s="1"/>
  <c r="AI9" i="104"/>
  <c r="AN9" i="104"/>
  <c r="AI10" i="2"/>
  <c r="AN10" i="2"/>
  <c r="Z11" i="16"/>
  <c r="AH10" i="75"/>
  <c r="AQ10" i="75" s="1"/>
  <c r="AH11" i="31"/>
  <c r="AQ11" i="31" s="1"/>
  <c r="AR10" i="85"/>
  <c r="AH10" i="33"/>
  <c r="AQ10" i="33" s="1"/>
  <c r="W11" i="45"/>
  <c r="AE10" i="45"/>
  <c r="AF10" i="45"/>
  <c r="AO10" i="45" s="1"/>
  <c r="AG10" i="45"/>
  <c r="AP10" i="45" s="1"/>
  <c r="Y11" i="76"/>
  <c r="X11" i="76"/>
  <c r="Y11" i="68"/>
  <c r="X11" i="68"/>
  <c r="AN10" i="77"/>
  <c r="Y11" i="105"/>
  <c r="X11" i="105"/>
  <c r="Z10" i="50"/>
  <c r="Z10" i="58"/>
  <c r="Y11" i="15"/>
  <c r="X11" i="15"/>
  <c r="AR9" i="48"/>
  <c r="AF10" i="65"/>
  <c r="AO10" i="65" s="1"/>
  <c r="AE10" i="65"/>
  <c r="W11" i="65"/>
  <c r="AG10" i="65"/>
  <c r="AP10" i="65" s="1"/>
  <c r="AN9" i="23"/>
  <c r="AI9" i="23"/>
  <c r="Y11" i="21"/>
  <c r="X11" i="21"/>
  <c r="AR10" i="47"/>
  <c r="AI9" i="55"/>
  <c r="AN9" i="55"/>
  <c r="Y10" i="99"/>
  <c r="X10" i="99"/>
  <c r="AR10" i="71"/>
  <c r="AI9" i="42"/>
  <c r="AN9" i="42"/>
  <c r="AN10" i="13"/>
  <c r="AN10" i="98"/>
  <c r="Y11" i="29"/>
  <c r="X11" i="29"/>
  <c r="AN10" i="81"/>
  <c r="AI10" i="81"/>
  <c r="AR9" i="27"/>
  <c r="AI9" i="52"/>
  <c r="AN9" i="52"/>
  <c r="W11" i="33"/>
  <c r="AE10" i="33"/>
  <c r="AG10" i="33"/>
  <c r="AP10" i="33" s="1"/>
  <c r="AF10" i="33"/>
  <c r="AO10" i="33" s="1"/>
  <c r="AH10" i="14"/>
  <c r="AQ10" i="14" s="1"/>
  <c r="AI10" i="46"/>
  <c r="AN10" i="46"/>
  <c r="W11" i="72"/>
  <c r="AG10" i="72"/>
  <c r="AP10" i="72" s="1"/>
  <c r="AF10" i="72"/>
  <c r="AO10" i="72" s="1"/>
  <c r="AE10" i="72"/>
  <c r="W12" i="85"/>
  <c r="AG11" i="85"/>
  <c r="AP11" i="85" s="1"/>
  <c r="AF11" i="85"/>
  <c r="AO11" i="85" s="1"/>
  <c r="AE11" i="85"/>
  <c r="AN10" i="95"/>
  <c r="AI10" i="95"/>
  <c r="AH10" i="92"/>
  <c r="AQ10" i="92" s="1"/>
  <c r="AE10" i="64"/>
  <c r="W11" i="64"/>
  <c r="AG10" i="64"/>
  <c r="AP10" i="64" s="1"/>
  <c r="AF10" i="64"/>
  <c r="AO10" i="64" s="1"/>
  <c r="AR9" i="43"/>
  <c r="W11" i="94"/>
  <c r="AG10" i="94"/>
  <c r="AP10" i="94" s="1"/>
  <c r="AF10" i="94"/>
  <c r="AO10" i="94" s="1"/>
  <c r="AE10" i="94"/>
  <c r="AG10" i="28"/>
  <c r="AP10" i="28" s="1"/>
  <c r="W11" i="28"/>
  <c r="AF10" i="28"/>
  <c r="AO10" i="28" s="1"/>
  <c r="AE10" i="28"/>
  <c r="AI9" i="51"/>
  <c r="AN9" i="51"/>
  <c r="Y10" i="104"/>
  <c r="X10" i="104"/>
  <c r="Y10" i="69"/>
  <c r="X10" i="69"/>
  <c r="AH10" i="40"/>
  <c r="AQ10" i="40" s="1"/>
  <c r="AF10" i="37"/>
  <c r="AO10" i="37" s="1"/>
  <c r="AG10" i="37"/>
  <c r="AP10" i="37" s="1"/>
  <c r="W11" i="37"/>
  <c r="AE10" i="37"/>
  <c r="AF10" i="59"/>
  <c r="AO10" i="59" s="1"/>
  <c r="AE10" i="59"/>
  <c r="W11" i="59"/>
  <c r="AG10" i="59"/>
  <c r="AP10" i="59" s="1"/>
  <c r="AH10" i="67"/>
  <c r="AQ10" i="67" s="1"/>
  <c r="Z10" i="40"/>
  <c r="AH11" i="53"/>
  <c r="AQ11" i="53" s="1"/>
  <c r="Y10" i="51"/>
  <c r="X10" i="51"/>
  <c r="AH11" i="47"/>
  <c r="AQ11" i="47" s="1"/>
  <c r="Z10" i="75"/>
  <c r="Z11" i="31"/>
  <c r="Z11" i="12"/>
  <c r="AN10" i="73"/>
  <c r="AI10" i="73"/>
  <c r="AH10" i="30"/>
  <c r="AQ10" i="30" s="1"/>
  <c r="AN10" i="49"/>
  <c r="AI10" i="49"/>
  <c r="AH10" i="72"/>
  <c r="AQ10" i="72" s="1"/>
  <c r="Y11" i="61"/>
  <c r="X11" i="61"/>
  <c r="AH11" i="85"/>
  <c r="AQ11" i="85" s="1"/>
  <c r="Y11" i="95"/>
  <c r="X11" i="95"/>
  <c r="AR9" i="30"/>
  <c r="AE10" i="41"/>
  <c r="AG10" i="41"/>
  <c r="AP10" i="41" s="1"/>
  <c r="AF10" i="41"/>
  <c r="AO10" i="41" s="1"/>
  <c r="W11" i="41"/>
  <c r="AR9" i="67"/>
  <c r="Y10" i="23"/>
  <c r="X10" i="23"/>
  <c r="AR9" i="66"/>
  <c r="AH10" i="19"/>
  <c r="AQ10" i="19" s="1"/>
  <c r="AR9" i="75"/>
  <c r="AH10" i="22"/>
  <c r="AQ10" i="22" s="1"/>
  <c r="AH10" i="48"/>
  <c r="AQ10" i="48" s="1"/>
  <c r="Y11" i="84"/>
  <c r="X11" i="84"/>
  <c r="AN9" i="87"/>
  <c r="AI9" i="87"/>
  <c r="AH10" i="64"/>
  <c r="AQ10" i="64" s="1"/>
  <c r="Y10" i="42"/>
  <c r="X10" i="42"/>
  <c r="Y11" i="82"/>
  <c r="X11" i="82"/>
  <c r="AN10" i="18" l="1"/>
  <c r="AG10" i="67"/>
  <c r="AP10" i="67" s="1"/>
  <c r="AE11" i="47"/>
  <c r="AG10" i="48"/>
  <c r="AP10" i="48" s="1"/>
  <c r="AG10" i="22"/>
  <c r="AP10" i="22" s="1"/>
  <c r="W11" i="19"/>
  <c r="Y11" i="19" s="1"/>
  <c r="AG11" i="38"/>
  <c r="AP11" i="38" s="1"/>
  <c r="AE11" i="38"/>
  <c r="AN11" i="38" s="1"/>
  <c r="AI10" i="82"/>
  <c r="AR10" i="82" s="1"/>
  <c r="Z11" i="15"/>
  <c r="AF11" i="38"/>
  <c r="AO11" i="38" s="1"/>
  <c r="AE10" i="92"/>
  <c r="AG10" i="19"/>
  <c r="AP10" i="19" s="1"/>
  <c r="AF10" i="19"/>
  <c r="AO10" i="19" s="1"/>
  <c r="AF10" i="22"/>
  <c r="AO10" i="22" s="1"/>
  <c r="AI10" i="105"/>
  <c r="AR10" i="105" s="1"/>
  <c r="AI10" i="60"/>
  <c r="AR10" i="60" s="1"/>
  <c r="AI10" i="77"/>
  <c r="AR10" i="77" s="1"/>
  <c r="AI10" i="68"/>
  <c r="AR10" i="68" s="1"/>
  <c r="Z11" i="68"/>
  <c r="AH11" i="100"/>
  <c r="AQ11" i="100" s="1"/>
  <c r="AG10" i="43"/>
  <c r="AP10" i="43" s="1"/>
  <c r="Y11" i="93"/>
  <c r="Z10" i="42"/>
  <c r="Z11" i="97"/>
  <c r="AG11" i="97" s="1"/>
  <c r="AP11" i="97" s="1"/>
  <c r="W12" i="34"/>
  <c r="W11" i="48"/>
  <c r="AF10" i="67"/>
  <c r="AO10" i="67" s="1"/>
  <c r="W11" i="67"/>
  <c r="W11" i="88"/>
  <c r="Y11" i="88" s="1"/>
  <c r="Z11" i="2"/>
  <c r="AG11" i="2" s="1"/>
  <c r="AP11" i="2" s="1"/>
  <c r="AI10" i="79"/>
  <c r="AR10" i="79" s="1"/>
  <c r="AG11" i="47"/>
  <c r="AP11" i="47" s="1"/>
  <c r="AE10" i="63"/>
  <c r="AN10" i="63" s="1"/>
  <c r="Z11" i="61"/>
  <c r="AE11" i="61" s="1"/>
  <c r="AI10" i="98"/>
  <c r="AR10" i="98" s="1"/>
  <c r="AF11" i="47"/>
  <c r="AO11" i="47" s="1"/>
  <c r="AG10" i="63"/>
  <c r="AP10" i="63" s="1"/>
  <c r="AI10" i="93"/>
  <c r="AR10" i="93" s="1"/>
  <c r="AE10" i="48"/>
  <c r="W12" i="100"/>
  <c r="X12" i="100" s="1"/>
  <c r="AG11" i="100"/>
  <c r="AP11" i="100" s="1"/>
  <c r="W11" i="30"/>
  <c r="AF10" i="30"/>
  <c r="AO10" i="30" s="1"/>
  <c r="AG11" i="44"/>
  <c r="AP11" i="44" s="1"/>
  <c r="AI10" i="13"/>
  <c r="AR10" i="13" s="1"/>
  <c r="AF11" i="44"/>
  <c r="AO11" i="44" s="1"/>
  <c r="AE11" i="44"/>
  <c r="AN11" i="44" s="1"/>
  <c r="Z11" i="76"/>
  <c r="AG11" i="76" s="1"/>
  <c r="AP11" i="76" s="1"/>
  <c r="Z11" i="80"/>
  <c r="AF10" i="63"/>
  <c r="AO10" i="63" s="1"/>
  <c r="AE11" i="100"/>
  <c r="AN11" i="100" s="1"/>
  <c r="Z11" i="78"/>
  <c r="Z11" i="79"/>
  <c r="AE11" i="79" s="1"/>
  <c r="Z11" i="74"/>
  <c r="Z11" i="73"/>
  <c r="AF11" i="73" s="1"/>
  <c r="AO11" i="73" s="1"/>
  <c r="AG10" i="92"/>
  <c r="AP10" i="92" s="1"/>
  <c r="AF11" i="100"/>
  <c r="AO11" i="100" s="1"/>
  <c r="Z11" i="77"/>
  <c r="AF11" i="77" s="1"/>
  <c r="AO11" i="77" s="1"/>
  <c r="W11" i="92"/>
  <c r="Y11" i="92" s="1"/>
  <c r="Z10" i="55"/>
  <c r="AE10" i="55" s="1"/>
  <c r="Z10" i="91"/>
  <c r="W11" i="91" s="1"/>
  <c r="Z10" i="10"/>
  <c r="AE10" i="10" s="1"/>
  <c r="Z11" i="49"/>
  <c r="AE11" i="49" s="1"/>
  <c r="Z10" i="52"/>
  <c r="AE10" i="52" s="1"/>
  <c r="Z11" i="46"/>
  <c r="AE11" i="46" s="1"/>
  <c r="Z11" i="18"/>
  <c r="AF11" i="18" s="1"/>
  <c r="AO11" i="18" s="1"/>
  <c r="Z10" i="51"/>
  <c r="AF10" i="51" s="1"/>
  <c r="AO10" i="51" s="1"/>
  <c r="Z11" i="105"/>
  <c r="AG11" i="105" s="1"/>
  <c r="AP11" i="105" s="1"/>
  <c r="Z11" i="13"/>
  <c r="AF11" i="13" s="1"/>
  <c r="AO11" i="13" s="1"/>
  <c r="W11" i="55"/>
  <c r="W12" i="73"/>
  <c r="AG11" i="73"/>
  <c r="AP11" i="73" s="1"/>
  <c r="AE11" i="73"/>
  <c r="AH11" i="84"/>
  <c r="AQ11" i="84" s="1"/>
  <c r="AH11" i="95"/>
  <c r="AQ11" i="95" s="1"/>
  <c r="AR10" i="49"/>
  <c r="AN10" i="43"/>
  <c r="AF11" i="49"/>
  <c r="AO11" i="49" s="1"/>
  <c r="AH10" i="24"/>
  <c r="AQ10" i="24" s="1"/>
  <c r="W11" i="96"/>
  <c r="AG10" i="96"/>
  <c r="AP10" i="96" s="1"/>
  <c r="AF10" i="96"/>
  <c r="AO10" i="96" s="1"/>
  <c r="AE10" i="96"/>
  <c r="AR9" i="11"/>
  <c r="W11" i="40"/>
  <c r="AE10" i="40"/>
  <c r="AF10" i="40"/>
  <c r="AO10" i="40" s="1"/>
  <c r="AG10" i="40"/>
  <c r="AP10" i="40" s="1"/>
  <c r="AH10" i="104"/>
  <c r="AQ10" i="104" s="1"/>
  <c r="AR9" i="51"/>
  <c r="Y12" i="85"/>
  <c r="X12" i="85"/>
  <c r="AR10" i="46"/>
  <c r="Y11" i="33"/>
  <c r="X11" i="33"/>
  <c r="AR9" i="55"/>
  <c r="AR9" i="23"/>
  <c r="AI10" i="45"/>
  <c r="AN10" i="45"/>
  <c r="AE11" i="16"/>
  <c r="AF11" i="16"/>
  <c r="AO11" i="16" s="1"/>
  <c r="AG11" i="16"/>
  <c r="AP11" i="16" s="1"/>
  <c r="W12" i="16"/>
  <c r="Y12" i="47"/>
  <c r="X12" i="47"/>
  <c r="AH11" i="93"/>
  <c r="AQ11" i="93" s="1"/>
  <c r="AH11" i="35"/>
  <c r="AQ11" i="35" s="1"/>
  <c r="AR10" i="39"/>
  <c r="Y11" i="54"/>
  <c r="X11" i="54"/>
  <c r="AH10" i="103"/>
  <c r="AQ10" i="103" s="1"/>
  <c r="Y12" i="9"/>
  <c r="X12" i="9"/>
  <c r="AN10" i="83"/>
  <c r="AI10" i="83"/>
  <c r="AH10" i="87"/>
  <c r="AQ10" i="87" s="1"/>
  <c r="Y11" i="20"/>
  <c r="X11" i="20"/>
  <c r="AH11" i="2"/>
  <c r="AQ11" i="2" s="1"/>
  <c r="Z10" i="24"/>
  <c r="AH11" i="13"/>
  <c r="AQ11" i="13" s="1"/>
  <c r="AR9" i="99"/>
  <c r="AI10" i="48"/>
  <c r="AN10" i="48"/>
  <c r="Y12" i="44"/>
  <c r="X12" i="44"/>
  <c r="AN10" i="59"/>
  <c r="AI10" i="59"/>
  <c r="AR10" i="18"/>
  <c r="AR9" i="42"/>
  <c r="AE11" i="15"/>
  <c r="AG11" i="15"/>
  <c r="AP11" i="15" s="1"/>
  <c r="AF11" i="15"/>
  <c r="AO11" i="15" s="1"/>
  <c r="W12" i="15"/>
  <c r="AF11" i="68"/>
  <c r="AO11" i="68" s="1"/>
  <c r="AE11" i="68"/>
  <c r="W12" i="68"/>
  <c r="AG11" i="68"/>
  <c r="AP11" i="68" s="1"/>
  <c r="AN10" i="25"/>
  <c r="AI10" i="25"/>
  <c r="Z11" i="84"/>
  <c r="AH10" i="23"/>
  <c r="AQ10" i="23" s="1"/>
  <c r="Z11" i="95"/>
  <c r="AE11" i="31"/>
  <c r="AF11" i="31"/>
  <c r="AO11" i="31" s="1"/>
  <c r="AG11" i="31"/>
  <c r="AP11" i="31" s="1"/>
  <c r="W12" i="31"/>
  <c r="Z10" i="23"/>
  <c r="W11" i="75"/>
  <c r="AG10" i="75"/>
  <c r="AP10" i="75" s="1"/>
  <c r="AF10" i="75"/>
  <c r="AO10" i="75" s="1"/>
  <c r="AE10" i="75"/>
  <c r="AI10" i="37"/>
  <c r="AN10" i="37"/>
  <c r="AH10" i="69"/>
  <c r="AQ10" i="69" s="1"/>
  <c r="Z10" i="104"/>
  <c r="AI10" i="28"/>
  <c r="AN10" i="28"/>
  <c r="AN10" i="94"/>
  <c r="AI10" i="94"/>
  <c r="AR10" i="95"/>
  <c r="AN10" i="72"/>
  <c r="AI10" i="72"/>
  <c r="AH11" i="29"/>
  <c r="AQ11" i="29" s="1"/>
  <c r="AH11" i="76"/>
  <c r="AQ11" i="76" s="1"/>
  <c r="Y11" i="45"/>
  <c r="X11" i="45"/>
  <c r="AI10" i="17"/>
  <c r="AN10" i="17"/>
  <c r="AH11" i="18"/>
  <c r="AQ11" i="18" s="1"/>
  <c r="Z11" i="93"/>
  <c r="Y12" i="89"/>
  <c r="X12" i="89"/>
  <c r="AR9" i="91"/>
  <c r="Z10" i="103"/>
  <c r="AR10" i="80"/>
  <c r="AR9" i="32"/>
  <c r="AI11" i="9"/>
  <c r="AN11" i="9"/>
  <c r="AR10" i="35"/>
  <c r="AH11" i="60"/>
  <c r="AQ11" i="60" s="1"/>
  <c r="Z10" i="87"/>
  <c r="AH10" i="26"/>
  <c r="AQ10" i="26" s="1"/>
  <c r="AH10" i="32"/>
  <c r="AQ10" i="32" s="1"/>
  <c r="AE11" i="2"/>
  <c r="AF11" i="2"/>
  <c r="AO11" i="2" s="1"/>
  <c r="W12" i="2"/>
  <c r="AR10" i="78"/>
  <c r="Y11" i="102"/>
  <c r="X11" i="102"/>
  <c r="AR10" i="15"/>
  <c r="AR9" i="10"/>
  <c r="AI10" i="62"/>
  <c r="AN10" i="62"/>
  <c r="AN10" i="92"/>
  <c r="Y12" i="38"/>
  <c r="X12" i="38"/>
  <c r="Y11" i="41"/>
  <c r="X11" i="41"/>
  <c r="Y11" i="83"/>
  <c r="X11" i="83"/>
  <c r="Y11" i="37"/>
  <c r="X11" i="37"/>
  <c r="Z10" i="69"/>
  <c r="AR9" i="52"/>
  <c r="AH10" i="99"/>
  <c r="AQ10" i="99" s="1"/>
  <c r="W12" i="76"/>
  <c r="AR10" i="2"/>
  <c r="AN10" i="30"/>
  <c r="Y11" i="17"/>
  <c r="X11" i="17"/>
  <c r="AG11" i="18"/>
  <c r="AP11" i="18" s="1"/>
  <c r="AE11" i="18"/>
  <c r="AR10" i="97"/>
  <c r="AN11" i="89"/>
  <c r="AI11" i="89"/>
  <c r="Z11" i="35"/>
  <c r="AI10" i="54"/>
  <c r="AN10" i="54"/>
  <c r="Y11" i="43"/>
  <c r="X11" i="43"/>
  <c r="AN10" i="88"/>
  <c r="AI10" i="88"/>
  <c r="AH10" i="10"/>
  <c r="AQ10" i="10" s="1"/>
  <c r="Z11" i="60"/>
  <c r="AR9" i="24"/>
  <c r="Y11" i="101"/>
  <c r="X11" i="101"/>
  <c r="AR9" i="103"/>
  <c r="AH11" i="80"/>
  <c r="AQ11" i="80" s="1"/>
  <c r="Z10" i="26"/>
  <c r="Y11" i="86"/>
  <c r="X11" i="86"/>
  <c r="AH10" i="91"/>
  <c r="AQ10" i="91" s="1"/>
  <c r="AH11" i="39"/>
  <c r="AQ11" i="39" s="1"/>
  <c r="W11" i="14"/>
  <c r="AE10" i="14"/>
  <c r="AG10" i="14"/>
  <c r="AP10" i="14" s="1"/>
  <c r="AF10" i="14"/>
  <c r="AO10" i="14" s="1"/>
  <c r="Y11" i="63"/>
  <c r="X11" i="63"/>
  <c r="AE10" i="42"/>
  <c r="W11" i="42"/>
  <c r="AF10" i="42"/>
  <c r="AO10" i="42" s="1"/>
  <c r="AG10" i="42"/>
  <c r="AP10" i="42" s="1"/>
  <c r="W12" i="61"/>
  <c r="AG11" i="61"/>
  <c r="AP11" i="61" s="1"/>
  <c r="AF11" i="61"/>
  <c r="AO11" i="61" s="1"/>
  <c r="W12" i="12"/>
  <c r="AG11" i="12"/>
  <c r="AP11" i="12" s="1"/>
  <c r="AE11" i="12"/>
  <c r="AF11" i="12"/>
  <c r="AO11" i="12" s="1"/>
  <c r="AI10" i="33"/>
  <c r="AN10" i="33"/>
  <c r="Y11" i="30"/>
  <c r="X11" i="30"/>
  <c r="AR10" i="29"/>
  <c r="AH10" i="55"/>
  <c r="AQ10" i="55" s="1"/>
  <c r="AH11" i="77"/>
  <c r="AQ11" i="77" s="1"/>
  <c r="W12" i="78"/>
  <c r="AG11" i="78"/>
  <c r="AP11" i="78" s="1"/>
  <c r="AF11" i="78"/>
  <c r="AO11" i="78" s="1"/>
  <c r="AE11" i="78"/>
  <c r="W12" i="79"/>
  <c r="AG11" i="79"/>
  <c r="AP11" i="79" s="1"/>
  <c r="AH11" i="73"/>
  <c r="AQ11" i="73" s="1"/>
  <c r="Y11" i="28"/>
  <c r="X11" i="28"/>
  <c r="Y11" i="64"/>
  <c r="X11" i="64"/>
  <c r="AN11" i="85"/>
  <c r="AI11" i="85"/>
  <c r="AR10" i="81"/>
  <c r="Z11" i="29"/>
  <c r="Z10" i="99"/>
  <c r="AH11" i="21"/>
  <c r="AQ11" i="21" s="1"/>
  <c r="Y11" i="65"/>
  <c r="X11" i="65"/>
  <c r="AE10" i="58"/>
  <c r="W11" i="58"/>
  <c r="AG10" i="58"/>
  <c r="AP10" i="58" s="1"/>
  <c r="AF10" i="58"/>
  <c r="AO10" i="58" s="1"/>
  <c r="AI11" i="53"/>
  <c r="AN11" i="53"/>
  <c r="AH11" i="98"/>
  <c r="AQ11" i="98" s="1"/>
  <c r="Y12" i="71"/>
  <c r="X12" i="71"/>
  <c r="AH10" i="11"/>
  <c r="AQ10" i="11" s="1"/>
  <c r="Y12" i="70"/>
  <c r="X12" i="70"/>
  <c r="Y11" i="25"/>
  <c r="X11" i="25"/>
  <c r="AR10" i="74"/>
  <c r="W11" i="66"/>
  <c r="AG10" i="66"/>
  <c r="AP10" i="66" s="1"/>
  <c r="AF10" i="66"/>
  <c r="AO10" i="66" s="1"/>
  <c r="AE10" i="66"/>
  <c r="AG10" i="10"/>
  <c r="AP10" i="10" s="1"/>
  <c r="W11" i="90"/>
  <c r="AG10" i="90"/>
  <c r="AP10" i="90" s="1"/>
  <c r="AF10" i="90"/>
  <c r="AO10" i="90" s="1"/>
  <c r="AE10" i="90"/>
  <c r="AR10" i="84"/>
  <c r="W11" i="27"/>
  <c r="AG10" i="27"/>
  <c r="AP10" i="27" s="1"/>
  <c r="AF10" i="27"/>
  <c r="AO10" i="27" s="1"/>
  <c r="AE10" i="27"/>
  <c r="AF11" i="80"/>
  <c r="AO11" i="80" s="1"/>
  <c r="AE11" i="80"/>
  <c r="W12" i="80"/>
  <c r="AG11" i="80"/>
  <c r="AP11" i="80" s="1"/>
  <c r="Z10" i="32"/>
  <c r="AI10" i="86"/>
  <c r="AN10" i="86"/>
  <c r="AR9" i="69"/>
  <c r="AF10" i="91"/>
  <c r="AO10" i="91" s="1"/>
  <c r="AE10" i="91"/>
  <c r="AH11" i="81"/>
  <c r="AQ11" i="81" s="1"/>
  <c r="AR10" i="76"/>
  <c r="AH10" i="52"/>
  <c r="AQ10" i="52" s="1"/>
  <c r="AN10" i="67"/>
  <c r="AN11" i="34"/>
  <c r="AI11" i="34"/>
  <c r="AN10" i="22"/>
  <c r="AH11" i="105"/>
  <c r="AQ11" i="105" s="1"/>
  <c r="AN11" i="47"/>
  <c r="Y11" i="36"/>
  <c r="X11" i="36"/>
  <c r="AF11" i="74"/>
  <c r="AO11" i="74" s="1"/>
  <c r="AE11" i="74"/>
  <c r="W12" i="74"/>
  <c r="AG11" i="74"/>
  <c r="AP11" i="74" s="1"/>
  <c r="AR10" i="61"/>
  <c r="AH11" i="46"/>
  <c r="AQ11" i="46" s="1"/>
  <c r="Y11" i="62"/>
  <c r="X11" i="62"/>
  <c r="AN10" i="41"/>
  <c r="AI10" i="41"/>
  <c r="AH11" i="82"/>
  <c r="AQ11" i="82" s="1"/>
  <c r="AR9" i="87"/>
  <c r="AR10" i="73"/>
  <c r="Z11" i="82"/>
  <c r="AH10" i="42"/>
  <c r="AQ10" i="42" s="1"/>
  <c r="AH11" i="61"/>
  <c r="AQ11" i="61" s="1"/>
  <c r="AH10" i="51"/>
  <c r="AQ10" i="51" s="1"/>
  <c r="Y11" i="59"/>
  <c r="X11" i="59"/>
  <c r="Y11" i="94"/>
  <c r="Z11" i="94" s="1"/>
  <c r="X11" i="94"/>
  <c r="AN10" i="64"/>
  <c r="AI10" i="64"/>
  <c r="Y11" i="72"/>
  <c r="X11" i="72"/>
  <c r="Z11" i="21"/>
  <c r="AI10" i="65"/>
  <c r="AN10" i="65"/>
  <c r="AH11" i="15"/>
  <c r="AQ11" i="15" s="1"/>
  <c r="AE10" i="50"/>
  <c r="AG10" i="50"/>
  <c r="AP10" i="50" s="1"/>
  <c r="W11" i="50"/>
  <c r="AF10" i="50"/>
  <c r="AO10" i="50" s="1"/>
  <c r="AH11" i="68"/>
  <c r="AQ11" i="68" s="1"/>
  <c r="AR9" i="104"/>
  <c r="Y12" i="53"/>
  <c r="X12" i="53"/>
  <c r="Z11" i="98"/>
  <c r="AN11" i="71"/>
  <c r="AI11" i="71"/>
  <c r="AI10" i="36"/>
  <c r="AN10" i="36"/>
  <c r="Z10" i="11"/>
  <c r="AN11" i="70"/>
  <c r="AI11" i="70"/>
  <c r="AH11" i="78"/>
  <c r="AQ11" i="78" s="1"/>
  <c r="AH11" i="79"/>
  <c r="AQ11" i="79" s="1"/>
  <c r="AR10" i="21"/>
  <c r="AI10" i="20"/>
  <c r="AN10" i="20"/>
  <c r="AI10" i="101"/>
  <c r="AN10" i="101"/>
  <c r="AH11" i="49"/>
  <c r="AQ11" i="49" s="1"/>
  <c r="AH11" i="74"/>
  <c r="AQ11" i="74" s="1"/>
  <c r="Z11" i="81"/>
  <c r="AN10" i="102"/>
  <c r="AI10" i="102"/>
  <c r="Z11" i="39"/>
  <c r="AR9" i="26"/>
  <c r="AH11" i="97"/>
  <c r="AQ11" i="97" s="1"/>
  <c r="Y11" i="48"/>
  <c r="X11" i="48"/>
  <c r="AN10" i="19"/>
  <c r="Y11" i="67"/>
  <c r="X11" i="67"/>
  <c r="Y12" i="34"/>
  <c r="X12" i="34"/>
  <c r="Y11" i="22"/>
  <c r="X11" i="22"/>
  <c r="AF11" i="79" l="1"/>
  <c r="AO11" i="79" s="1"/>
  <c r="AG11" i="13"/>
  <c r="AP11" i="13" s="1"/>
  <c r="W12" i="13"/>
  <c r="W12" i="49"/>
  <c r="AG10" i="91"/>
  <c r="AP10" i="91" s="1"/>
  <c r="X11" i="19"/>
  <c r="AH11" i="19" s="1"/>
  <c r="AQ11" i="19" s="1"/>
  <c r="AE11" i="13"/>
  <c r="Z11" i="33"/>
  <c r="AI11" i="38"/>
  <c r="AR11" i="38" s="1"/>
  <c r="Z11" i="20"/>
  <c r="AI10" i="22"/>
  <c r="AR10" i="22" s="1"/>
  <c r="AI10" i="19"/>
  <c r="AR10" i="19" s="1"/>
  <c r="AI11" i="47"/>
  <c r="AE11" i="97"/>
  <c r="AN11" i="97" s="1"/>
  <c r="X11" i="88"/>
  <c r="AF11" i="97"/>
  <c r="AO11" i="97" s="1"/>
  <c r="W12" i="97"/>
  <c r="AE11" i="76"/>
  <c r="AN11" i="76" s="1"/>
  <c r="Z11" i="28"/>
  <c r="AF11" i="76"/>
  <c r="AO11" i="76" s="1"/>
  <c r="AI10" i="67"/>
  <c r="AR10" i="67" s="1"/>
  <c r="AI10" i="43"/>
  <c r="AR10" i="43" s="1"/>
  <c r="AI10" i="30"/>
  <c r="AR10" i="30" s="1"/>
  <c r="W12" i="18"/>
  <c r="AG10" i="55"/>
  <c r="AP10" i="55" s="1"/>
  <c r="AI10" i="63"/>
  <c r="AR10" i="63" s="1"/>
  <c r="AG11" i="49"/>
  <c r="AP11" i="49" s="1"/>
  <c r="AF10" i="55"/>
  <c r="AO10" i="55" s="1"/>
  <c r="Y12" i="100"/>
  <c r="AG11" i="77"/>
  <c r="AP11" i="77" s="1"/>
  <c r="W12" i="77"/>
  <c r="Y12" i="77" s="1"/>
  <c r="Z11" i="41"/>
  <c r="AG11" i="41" s="1"/>
  <c r="AP11" i="41" s="1"/>
  <c r="Z11" i="62"/>
  <c r="AF11" i="62" s="1"/>
  <c r="AO11" i="62" s="1"/>
  <c r="W12" i="46"/>
  <c r="Y12" i="46" s="1"/>
  <c r="Z11" i="83"/>
  <c r="W12" i="83" s="1"/>
  <c r="AE10" i="51"/>
  <c r="W11" i="52"/>
  <c r="X11" i="52" s="1"/>
  <c r="AI11" i="44"/>
  <c r="AR11" i="44" s="1"/>
  <c r="AF11" i="46"/>
  <c r="AO11" i="46" s="1"/>
  <c r="AG11" i="46"/>
  <c r="AP11" i="46" s="1"/>
  <c r="X11" i="92"/>
  <c r="AH11" i="92" s="1"/>
  <c r="AQ11" i="92" s="1"/>
  <c r="AE11" i="77"/>
  <c r="AN11" i="77" s="1"/>
  <c r="AI11" i="100"/>
  <c r="AR11" i="100" s="1"/>
  <c r="AF10" i="10"/>
  <c r="AO10" i="10" s="1"/>
  <c r="Z12" i="71"/>
  <c r="AF12" i="71" s="1"/>
  <c r="AO12" i="71" s="1"/>
  <c r="Z11" i="64"/>
  <c r="AE11" i="64" s="1"/>
  <c r="AI10" i="92"/>
  <c r="AR10" i="92" s="1"/>
  <c r="Z11" i="67"/>
  <c r="AF11" i="67" s="1"/>
  <c r="AO11" i="67" s="1"/>
  <c r="Z11" i="72"/>
  <c r="AF11" i="72" s="1"/>
  <c r="AO11" i="72" s="1"/>
  <c r="W11" i="51"/>
  <c r="W12" i="105"/>
  <c r="X12" i="105" s="1"/>
  <c r="W11" i="10"/>
  <c r="X11" i="10" s="1"/>
  <c r="Z12" i="89"/>
  <c r="AG12" i="89" s="1"/>
  <c r="AP12" i="89" s="1"/>
  <c r="Z12" i="47"/>
  <c r="AF12" i="47" s="1"/>
  <c r="AO12" i="47" s="1"/>
  <c r="AF10" i="52"/>
  <c r="AO10" i="52" s="1"/>
  <c r="AG10" i="52"/>
  <c r="AP10" i="52" s="1"/>
  <c r="AG10" i="51"/>
  <c r="AP10" i="51" s="1"/>
  <c r="AE11" i="105"/>
  <c r="AF11" i="105"/>
  <c r="AO11" i="105" s="1"/>
  <c r="Z11" i="65"/>
  <c r="AE11" i="65" s="1"/>
  <c r="Z11" i="63"/>
  <c r="W12" i="63" s="1"/>
  <c r="Z11" i="86"/>
  <c r="W12" i="86" s="1"/>
  <c r="Z11" i="43"/>
  <c r="AG11" i="43" s="1"/>
  <c r="AP11" i="43" s="1"/>
  <c r="Z11" i="37"/>
  <c r="AF11" i="37" s="1"/>
  <c r="AO11" i="37" s="1"/>
  <c r="Z11" i="59"/>
  <c r="W12" i="59" s="1"/>
  <c r="Z11" i="36"/>
  <c r="AE11" i="36" s="1"/>
  <c r="Z11" i="102"/>
  <c r="AG11" i="102" s="1"/>
  <c r="AP11" i="102" s="1"/>
  <c r="Z12" i="100"/>
  <c r="W13" i="100" s="1"/>
  <c r="Z11" i="54"/>
  <c r="AG11" i="54" s="1"/>
  <c r="AP11" i="54" s="1"/>
  <c r="Z11" i="92"/>
  <c r="W12" i="92" s="1"/>
  <c r="Z11" i="48"/>
  <c r="W12" i="48" s="1"/>
  <c r="Z11" i="22"/>
  <c r="W12" i="22" s="1"/>
  <c r="Z12" i="53"/>
  <c r="AG12" i="53" s="1"/>
  <c r="AP12" i="53" s="1"/>
  <c r="Z12" i="9"/>
  <c r="AE12" i="9" s="1"/>
  <c r="Z11" i="88"/>
  <c r="AG11" i="88" s="1"/>
  <c r="AP11" i="88" s="1"/>
  <c r="Z12" i="44"/>
  <c r="W13" i="44" s="1"/>
  <c r="W12" i="62"/>
  <c r="AG11" i="62"/>
  <c r="AP11" i="62" s="1"/>
  <c r="AF12" i="89"/>
  <c r="AO12" i="89" s="1"/>
  <c r="W12" i="94"/>
  <c r="AG11" i="94"/>
  <c r="AP11" i="94" s="1"/>
  <c r="AF11" i="94"/>
  <c r="AO11" i="94" s="1"/>
  <c r="AE11" i="94"/>
  <c r="AG11" i="59"/>
  <c r="AP11" i="59" s="1"/>
  <c r="AG11" i="36"/>
  <c r="AP11" i="36" s="1"/>
  <c r="AF12" i="9"/>
  <c r="AO12" i="9" s="1"/>
  <c r="AI11" i="97"/>
  <c r="AH12" i="70"/>
  <c r="AQ12" i="70" s="1"/>
  <c r="AE11" i="35"/>
  <c r="W12" i="35"/>
  <c r="AF11" i="35"/>
  <c r="AO11" i="35" s="1"/>
  <c r="AG11" i="35"/>
  <c r="AP11" i="35" s="1"/>
  <c r="AH12" i="85"/>
  <c r="AQ12" i="85" s="1"/>
  <c r="AR10" i="101"/>
  <c r="AF12" i="53"/>
  <c r="AO12" i="53" s="1"/>
  <c r="AF11" i="29"/>
  <c r="AO11" i="29" s="1"/>
  <c r="AG11" i="29"/>
  <c r="AP11" i="29" s="1"/>
  <c r="AE11" i="29"/>
  <c r="W12" i="29"/>
  <c r="AR10" i="36"/>
  <c r="Y11" i="50"/>
  <c r="X11" i="50"/>
  <c r="AH11" i="94"/>
  <c r="AQ11" i="94" s="1"/>
  <c r="AH11" i="36"/>
  <c r="AQ11" i="36" s="1"/>
  <c r="AR11" i="34"/>
  <c r="AR10" i="86"/>
  <c r="AI10" i="27"/>
  <c r="AN10" i="27"/>
  <c r="AN10" i="90"/>
  <c r="AI10" i="90"/>
  <c r="Y11" i="10"/>
  <c r="Z12" i="70"/>
  <c r="AN11" i="79"/>
  <c r="AR10" i="33"/>
  <c r="AI10" i="42"/>
  <c r="AN10" i="42"/>
  <c r="AI10" i="14"/>
  <c r="AN10" i="14"/>
  <c r="AH11" i="86"/>
  <c r="AQ11" i="86" s="1"/>
  <c r="AH11" i="43"/>
  <c r="AQ11" i="43" s="1"/>
  <c r="AR11" i="89"/>
  <c r="Y12" i="76"/>
  <c r="X12" i="76"/>
  <c r="AH11" i="37"/>
  <c r="AQ11" i="37" s="1"/>
  <c r="AH11" i="102"/>
  <c r="AQ11" i="102" s="1"/>
  <c r="Y12" i="13"/>
  <c r="X12" i="13"/>
  <c r="AN11" i="2"/>
  <c r="AI11" i="2"/>
  <c r="W11" i="103"/>
  <c r="AG10" i="103"/>
  <c r="AP10" i="103" s="1"/>
  <c r="AE10" i="103"/>
  <c r="AF10" i="103"/>
  <c r="AO10" i="103" s="1"/>
  <c r="W12" i="93"/>
  <c r="AG11" i="93"/>
  <c r="AP11" i="93" s="1"/>
  <c r="AF11" i="93"/>
  <c r="AO11" i="93" s="1"/>
  <c r="AE11" i="93"/>
  <c r="AF10" i="104"/>
  <c r="AO10" i="104" s="1"/>
  <c r="AE10" i="104"/>
  <c r="AG10" i="104"/>
  <c r="AP10" i="104" s="1"/>
  <c r="W11" i="104"/>
  <c r="AH12" i="100"/>
  <c r="AQ12" i="100" s="1"/>
  <c r="AR10" i="48"/>
  <c r="Y12" i="16"/>
  <c r="X12" i="16"/>
  <c r="AH11" i="33"/>
  <c r="AQ11" i="33" s="1"/>
  <c r="Z12" i="85"/>
  <c r="AN10" i="96"/>
  <c r="AI10" i="96"/>
  <c r="AH11" i="88"/>
  <c r="AQ11" i="88" s="1"/>
  <c r="Y12" i="105"/>
  <c r="Y12" i="73"/>
  <c r="X12" i="73"/>
  <c r="AE11" i="41"/>
  <c r="AF11" i="41"/>
  <c r="AO11" i="41" s="1"/>
  <c r="AN10" i="75"/>
  <c r="AI10" i="75"/>
  <c r="W12" i="84"/>
  <c r="AG11" i="84"/>
  <c r="AP11" i="84" s="1"/>
  <c r="AF11" i="84"/>
  <c r="AO11" i="84" s="1"/>
  <c r="AE11" i="84"/>
  <c r="AE10" i="24"/>
  <c r="AF10" i="24"/>
  <c r="AO10" i="24" s="1"/>
  <c r="AG10" i="24"/>
  <c r="AP10" i="24" s="1"/>
  <c r="W11" i="24"/>
  <c r="AH12" i="34"/>
  <c r="AQ12" i="34" s="1"/>
  <c r="AR10" i="20"/>
  <c r="AR11" i="71"/>
  <c r="AH11" i="72"/>
  <c r="AQ11" i="72" s="1"/>
  <c r="AE10" i="32"/>
  <c r="AF10" i="32"/>
  <c r="AO10" i="32" s="1"/>
  <c r="AG10" i="32"/>
  <c r="AP10" i="32" s="1"/>
  <c r="W11" i="32"/>
  <c r="AN10" i="10"/>
  <c r="AH11" i="28"/>
  <c r="AQ11" i="28" s="1"/>
  <c r="Y12" i="78"/>
  <c r="X12" i="78"/>
  <c r="Y12" i="61"/>
  <c r="X12" i="61"/>
  <c r="AH11" i="63"/>
  <c r="AQ11" i="63" s="1"/>
  <c r="Y11" i="14"/>
  <c r="X11" i="14"/>
  <c r="W12" i="60"/>
  <c r="AG11" i="60"/>
  <c r="AP11" i="60" s="1"/>
  <c r="AF11" i="60"/>
  <c r="AO11" i="60" s="1"/>
  <c r="AE11" i="60"/>
  <c r="AH11" i="83"/>
  <c r="AQ11" i="83" s="1"/>
  <c r="AH12" i="38"/>
  <c r="AQ12" i="38" s="1"/>
  <c r="AR10" i="62"/>
  <c r="W11" i="87"/>
  <c r="AG10" i="87"/>
  <c r="AP10" i="87" s="1"/>
  <c r="AF10" i="87"/>
  <c r="AO10" i="87" s="1"/>
  <c r="AE10" i="87"/>
  <c r="AR11" i="9"/>
  <c r="AH11" i="45"/>
  <c r="AQ11" i="45" s="1"/>
  <c r="AI11" i="31"/>
  <c r="AN11" i="31"/>
  <c r="Y12" i="68"/>
  <c r="X12" i="68"/>
  <c r="AI11" i="15"/>
  <c r="AN11" i="15"/>
  <c r="AF12" i="100"/>
  <c r="AO12" i="100" s="1"/>
  <c r="AR10" i="83"/>
  <c r="AG11" i="33"/>
  <c r="AP11" i="33" s="1"/>
  <c r="AE11" i="33"/>
  <c r="W12" i="33"/>
  <c r="AF11" i="33"/>
  <c r="AO11" i="33" s="1"/>
  <c r="Y12" i="49"/>
  <c r="X12" i="49"/>
  <c r="W12" i="88"/>
  <c r="AE11" i="88"/>
  <c r="AN10" i="51"/>
  <c r="Y11" i="55"/>
  <c r="X11" i="55"/>
  <c r="W12" i="81"/>
  <c r="AG11" i="81"/>
  <c r="AP11" i="81" s="1"/>
  <c r="AF11" i="81"/>
  <c r="AO11" i="81" s="1"/>
  <c r="AE11" i="81"/>
  <c r="AG12" i="71"/>
  <c r="AP12" i="71" s="1"/>
  <c r="AH11" i="65"/>
  <c r="AQ11" i="65" s="1"/>
  <c r="AE11" i="39"/>
  <c r="AF11" i="39"/>
  <c r="AO11" i="39" s="1"/>
  <c r="W12" i="39"/>
  <c r="AG11" i="39"/>
  <c r="AP11" i="39" s="1"/>
  <c r="AR11" i="70"/>
  <c r="Y11" i="91"/>
  <c r="X11" i="91"/>
  <c r="AN10" i="66"/>
  <c r="AI10" i="66"/>
  <c r="AH11" i="25"/>
  <c r="AQ11" i="25" s="1"/>
  <c r="AI11" i="12"/>
  <c r="AN11" i="12"/>
  <c r="AN11" i="61"/>
  <c r="AI11" i="61"/>
  <c r="AG11" i="63"/>
  <c r="AP11" i="63" s="1"/>
  <c r="AH11" i="17"/>
  <c r="AQ11" i="17" s="1"/>
  <c r="AF11" i="83"/>
  <c r="AO11" i="83" s="1"/>
  <c r="AE11" i="83"/>
  <c r="AG11" i="83"/>
  <c r="AP11" i="83" s="1"/>
  <c r="Z11" i="45"/>
  <c r="AR10" i="94"/>
  <c r="Y11" i="75"/>
  <c r="X11" i="75"/>
  <c r="AF11" i="95"/>
  <c r="AO11" i="95" s="1"/>
  <c r="AE11" i="95"/>
  <c r="W12" i="95"/>
  <c r="AG11" i="95"/>
  <c r="AP11" i="95" s="1"/>
  <c r="AN11" i="68"/>
  <c r="AI11" i="68"/>
  <c r="AH11" i="20"/>
  <c r="AQ11" i="20" s="1"/>
  <c r="AH11" i="54"/>
  <c r="AQ11" i="54" s="1"/>
  <c r="AN10" i="40"/>
  <c r="AI10" i="40"/>
  <c r="AN10" i="52"/>
  <c r="Y11" i="51"/>
  <c r="X11" i="51"/>
  <c r="AN11" i="46"/>
  <c r="AN10" i="91"/>
  <c r="AI10" i="91"/>
  <c r="AN11" i="18"/>
  <c r="AI11" i="18"/>
  <c r="W11" i="69"/>
  <c r="AG10" i="69"/>
  <c r="AP10" i="69" s="1"/>
  <c r="AF10" i="69"/>
  <c r="AO10" i="69" s="1"/>
  <c r="AE10" i="69"/>
  <c r="AR10" i="28"/>
  <c r="AH12" i="44"/>
  <c r="AQ12" i="44" s="1"/>
  <c r="AN10" i="50"/>
  <c r="AI10" i="50"/>
  <c r="W12" i="72"/>
  <c r="AG11" i="72"/>
  <c r="AP11" i="72" s="1"/>
  <c r="AE11" i="72"/>
  <c r="W12" i="82"/>
  <c r="AG11" i="82"/>
  <c r="AP11" i="82" s="1"/>
  <c r="AF11" i="82"/>
  <c r="AO11" i="82" s="1"/>
  <c r="AE11" i="82"/>
  <c r="Y12" i="97"/>
  <c r="X12" i="97"/>
  <c r="AR11" i="85"/>
  <c r="AG11" i="28"/>
  <c r="AP11" i="28" s="1"/>
  <c r="W12" i="28"/>
  <c r="AE11" i="28"/>
  <c r="AF11" i="28"/>
  <c r="AO11" i="28" s="1"/>
  <c r="AH11" i="30"/>
  <c r="AQ11" i="30" s="1"/>
  <c r="AH11" i="101"/>
  <c r="AQ11" i="101" s="1"/>
  <c r="Z12" i="34"/>
  <c r="AH11" i="48"/>
  <c r="AQ11" i="48" s="1"/>
  <c r="AR10" i="102"/>
  <c r="AF11" i="98"/>
  <c r="AO11" i="98" s="1"/>
  <c r="AE11" i="98"/>
  <c r="W12" i="98"/>
  <c r="AG11" i="98"/>
  <c r="AP11" i="98" s="1"/>
  <c r="AR10" i="65"/>
  <c r="AH11" i="59"/>
  <c r="AQ11" i="59" s="1"/>
  <c r="AR10" i="41"/>
  <c r="AH11" i="62"/>
  <c r="AQ11" i="62" s="1"/>
  <c r="Y12" i="74"/>
  <c r="X12" i="74"/>
  <c r="Y12" i="80"/>
  <c r="X12" i="80"/>
  <c r="Y11" i="27"/>
  <c r="X11" i="27"/>
  <c r="Z11" i="27" s="1"/>
  <c r="Y11" i="90"/>
  <c r="X11" i="90"/>
  <c r="Y11" i="58"/>
  <c r="X11" i="58"/>
  <c r="Y12" i="79"/>
  <c r="X12" i="79"/>
  <c r="Z11" i="30"/>
  <c r="AE10" i="26"/>
  <c r="AF10" i="26"/>
  <c r="AO10" i="26" s="1"/>
  <c r="AG10" i="26"/>
  <c r="AP10" i="26" s="1"/>
  <c r="W11" i="26"/>
  <c r="Z11" i="101"/>
  <c r="Z11" i="17"/>
  <c r="Z12" i="38"/>
  <c r="AI11" i="13"/>
  <c r="AN11" i="13"/>
  <c r="Y12" i="2"/>
  <c r="X12" i="2"/>
  <c r="AH12" i="89"/>
  <c r="AQ12" i="89" s="1"/>
  <c r="AF10" i="23"/>
  <c r="AO10" i="23" s="1"/>
  <c r="AG10" i="23"/>
  <c r="AP10" i="23" s="1"/>
  <c r="AE10" i="23"/>
  <c r="W11" i="23"/>
  <c r="AR10" i="59"/>
  <c r="AH12" i="9"/>
  <c r="AQ12" i="9" s="1"/>
  <c r="AH12" i="47"/>
  <c r="AQ12" i="47" s="1"/>
  <c r="AN11" i="16"/>
  <c r="AI11" i="16"/>
  <c r="Y11" i="40"/>
  <c r="X11" i="40"/>
  <c r="Y11" i="52"/>
  <c r="Y11" i="96"/>
  <c r="X11" i="96"/>
  <c r="AN11" i="49"/>
  <c r="AN11" i="105"/>
  <c r="AN11" i="73"/>
  <c r="AI11" i="73"/>
  <c r="W12" i="67"/>
  <c r="Y11" i="66"/>
  <c r="X11" i="66"/>
  <c r="Y11" i="42"/>
  <c r="X11" i="42"/>
  <c r="AR10" i="45"/>
  <c r="AH11" i="22"/>
  <c r="AQ11" i="22" s="1"/>
  <c r="AH11" i="67"/>
  <c r="AQ11" i="67" s="1"/>
  <c r="W11" i="11"/>
  <c r="AG10" i="11"/>
  <c r="AP10" i="11" s="1"/>
  <c r="AE10" i="11"/>
  <c r="AF10" i="11"/>
  <c r="AO10" i="11" s="1"/>
  <c r="AH12" i="53"/>
  <c r="AQ12" i="53" s="1"/>
  <c r="W12" i="21"/>
  <c r="AG11" i="21"/>
  <c r="AP11" i="21" s="1"/>
  <c r="AE11" i="21"/>
  <c r="AF11" i="21"/>
  <c r="AO11" i="21" s="1"/>
  <c r="AR10" i="64"/>
  <c r="AN11" i="74"/>
  <c r="AI11" i="74"/>
  <c r="AR11" i="47"/>
  <c r="AN11" i="80"/>
  <c r="AI11" i="80"/>
  <c r="Z11" i="25"/>
  <c r="AH12" i="71"/>
  <c r="AQ12" i="71" s="1"/>
  <c r="AR11" i="53"/>
  <c r="AN10" i="58"/>
  <c r="AI10" i="58"/>
  <c r="W11" i="99"/>
  <c r="AG10" i="99"/>
  <c r="AP10" i="99" s="1"/>
  <c r="AF10" i="99"/>
  <c r="AO10" i="99" s="1"/>
  <c r="AE10" i="99"/>
  <c r="AH11" i="64"/>
  <c r="AQ11" i="64" s="1"/>
  <c r="AN11" i="78"/>
  <c r="AI11" i="78"/>
  <c r="Y12" i="12"/>
  <c r="X12" i="12"/>
  <c r="AR10" i="88"/>
  <c r="AR10" i="54"/>
  <c r="Y12" i="18"/>
  <c r="X12" i="18"/>
  <c r="AH11" i="41"/>
  <c r="AQ11" i="41" s="1"/>
  <c r="AR10" i="17"/>
  <c r="AR10" i="72"/>
  <c r="AR10" i="37"/>
  <c r="Y12" i="31"/>
  <c r="X12" i="31"/>
  <c r="AR10" i="25"/>
  <c r="Y12" i="15"/>
  <c r="X12" i="15"/>
  <c r="AE11" i="20"/>
  <c r="W12" i="20"/>
  <c r="AF11" i="20"/>
  <c r="AO11" i="20" s="1"/>
  <c r="AG11" i="20"/>
  <c r="AP11" i="20" s="1"/>
  <c r="AI10" i="55"/>
  <c r="AN10" i="55"/>
  <c r="AI11" i="79" l="1"/>
  <c r="AR11" i="79" s="1"/>
  <c r="AE11" i="63"/>
  <c r="AF11" i="63"/>
  <c r="AO11" i="63" s="1"/>
  <c r="AI10" i="10"/>
  <c r="AF11" i="64"/>
  <c r="AO11" i="64" s="1"/>
  <c r="AG11" i="64"/>
  <c r="AP11" i="64" s="1"/>
  <c r="AE11" i="102"/>
  <c r="AN11" i="102" s="1"/>
  <c r="W12" i="64"/>
  <c r="W12" i="102"/>
  <c r="Z11" i="19"/>
  <c r="AE11" i="86"/>
  <c r="AE11" i="92"/>
  <c r="AE12" i="47"/>
  <c r="Z12" i="80"/>
  <c r="AF11" i="43"/>
  <c r="AO11" i="43" s="1"/>
  <c r="AI11" i="76"/>
  <c r="AR11" i="76" s="1"/>
  <c r="Z12" i="2"/>
  <c r="AF12" i="2" s="1"/>
  <c r="AO12" i="2" s="1"/>
  <c r="AG12" i="9"/>
  <c r="AP12" i="9" s="1"/>
  <c r="W13" i="9"/>
  <c r="Z12" i="31"/>
  <c r="W12" i="65"/>
  <c r="Z11" i="14"/>
  <c r="W12" i="36"/>
  <c r="Y12" i="36" s="1"/>
  <c r="AI11" i="46"/>
  <c r="AR11" i="46" s="1"/>
  <c r="AI11" i="49"/>
  <c r="AR11" i="49" s="1"/>
  <c r="AI11" i="77"/>
  <c r="AR11" i="77" s="1"/>
  <c r="AF11" i="65"/>
  <c r="AO11" i="65" s="1"/>
  <c r="AE12" i="100"/>
  <c r="W13" i="71"/>
  <c r="Y13" i="71" s="1"/>
  <c r="W12" i="41"/>
  <c r="W12" i="43"/>
  <c r="Y12" i="43" s="1"/>
  <c r="AE11" i="62"/>
  <c r="AN11" i="62" s="1"/>
  <c r="AE12" i="71"/>
  <c r="AN12" i="71" s="1"/>
  <c r="AF11" i="86"/>
  <c r="AO11" i="86" s="1"/>
  <c r="X12" i="77"/>
  <c r="AI10" i="51"/>
  <c r="AR10" i="51" s="1"/>
  <c r="AF11" i="102"/>
  <c r="AO11" i="102" s="1"/>
  <c r="W13" i="89"/>
  <c r="AG11" i="65"/>
  <c r="AP11" i="65" s="1"/>
  <c r="AE12" i="89"/>
  <c r="AI12" i="89" s="1"/>
  <c r="AG12" i="100"/>
  <c r="AP12" i="100" s="1"/>
  <c r="AE12" i="53"/>
  <c r="AI10" i="52"/>
  <c r="AR10" i="52" s="1"/>
  <c r="X12" i="46"/>
  <c r="Z12" i="46" s="1"/>
  <c r="W13" i="53"/>
  <c r="Y13" i="53" s="1"/>
  <c r="AG11" i="19"/>
  <c r="AP11" i="19" s="1"/>
  <c r="AG11" i="22"/>
  <c r="AP11" i="22" s="1"/>
  <c r="Z11" i="90"/>
  <c r="AF11" i="90" s="1"/>
  <c r="AO11" i="90" s="1"/>
  <c r="AF11" i="36"/>
  <c r="AO11" i="36" s="1"/>
  <c r="Z11" i="58"/>
  <c r="AG11" i="58" s="1"/>
  <c r="AP11" i="58" s="1"/>
  <c r="Z11" i="50"/>
  <c r="AF11" i="22"/>
  <c r="AO11" i="22" s="1"/>
  <c r="Z12" i="16"/>
  <c r="AG12" i="16" s="1"/>
  <c r="AP12" i="16" s="1"/>
  <c r="AE11" i="22"/>
  <c r="AN11" i="22" s="1"/>
  <c r="Z12" i="74"/>
  <c r="AF12" i="74" s="1"/>
  <c r="AO12" i="74" s="1"/>
  <c r="AG11" i="67"/>
  <c r="AP11" i="67" s="1"/>
  <c r="AI11" i="105"/>
  <c r="AR11" i="105" s="1"/>
  <c r="AG12" i="47"/>
  <c r="AP12" i="47" s="1"/>
  <c r="AF11" i="48"/>
  <c r="AO11" i="48" s="1"/>
  <c r="AE11" i="59"/>
  <c r="AN11" i="59" s="1"/>
  <c r="W13" i="47"/>
  <c r="Y13" i="47" s="1"/>
  <c r="AE11" i="48"/>
  <c r="AF11" i="59"/>
  <c r="AO11" i="59" s="1"/>
  <c r="AG11" i="48"/>
  <c r="AP11" i="48" s="1"/>
  <c r="AE11" i="67"/>
  <c r="AN11" i="67" s="1"/>
  <c r="Z12" i="79"/>
  <c r="W13" i="79" s="1"/>
  <c r="AG12" i="44"/>
  <c r="AP12" i="44" s="1"/>
  <c r="AF11" i="92"/>
  <c r="AO11" i="92" s="1"/>
  <c r="AF12" i="44"/>
  <c r="AO12" i="44" s="1"/>
  <c r="Z12" i="49"/>
  <c r="AE12" i="49" s="1"/>
  <c r="W12" i="54"/>
  <c r="Y12" i="54" s="1"/>
  <c r="W12" i="37"/>
  <c r="Y12" i="37" s="1"/>
  <c r="AE11" i="43"/>
  <c r="AN11" i="43" s="1"/>
  <c r="AE12" i="44"/>
  <c r="AF11" i="54"/>
  <c r="AO11" i="54" s="1"/>
  <c r="AE11" i="37"/>
  <c r="AN11" i="37" s="1"/>
  <c r="AF11" i="88"/>
  <c r="AO11" i="88" s="1"/>
  <c r="AG11" i="92"/>
  <c r="AP11" i="92" s="1"/>
  <c r="AE11" i="54"/>
  <c r="AN11" i="54" s="1"/>
  <c r="AG11" i="37"/>
  <c r="AP11" i="37" s="1"/>
  <c r="AG11" i="86"/>
  <c r="AP11" i="86" s="1"/>
  <c r="Z12" i="12"/>
  <c r="Z11" i="51"/>
  <c r="W12" i="51" s="1"/>
  <c r="Z12" i="13"/>
  <c r="AE12" i="13" s="1"/>
  <c r="Z12" i="15"/>
  <c r="W13" i="15" s="1"/>
  <c r="AN10" i="87"/>
  <c r="AI10" i="87"/>
  <c r="AN11" i="41"/>
  <c r="AI11" i="41"/>
  <c r="AN12" i="9"/>
  <c r="AN11" i="94"/>
  <c r="AI11" i="94"/>
  <c r="AI10" i="11"/>
  <c r="AN10" i="11"/>
  <c r="AH11" i="66"/>
  <c r="AQ11" i="66" s="1"/>
  <c r="AH11" i="52"/>
  <c r="AQ11" i="52" s="1"/>
  <c r="AR11" i="16"/>
  <c r="Y11" i="23"/>
  <c r="X11" i="23"/>
  <c r="AG11" i="17"/>
  <c r="AP11" i="17" s="1"/>
  <c r="AF11" i="17"/>
  <c r="AO11" i="17" s="1"/>
  <c r="AE11" i="17"/>
  <c r="W12" i="17"/>
  <c r="AE11" i="30"/>
  <c r="AF11" i="30"/>
  <c r="AO11" i="30" s="1"/>
  <c r="AG11" i="30"/>
  <c r="AP11" i="30" s="1"/>
  <c r="W12" i="30"/>
  <c r="AN11" i="82"/>
  <c r="AI11" i="82"/>
  <c r="Y12" i="64"/>
  <c r="X12" i="64"/>
  <c r="AR11" i="68"/>
  <c r="AN11" i="95"/>
  <c r="AI11" i="95"/>
  <c r="AR11" i="61"/>
  <c r="AR10" i="66"/>
  <c r="AI11" i="39"/>
  <c r="AN11" i="39"/>
  <c r="Y12" i="81"/>
  <c r="X12" i="81"/>
  <c r="AN11" i="88"/>
  <c r="AR11" i="31"/>
  <c r="Y12" i="60"/>
  <c r="X12" i="60"/>
  <c r="AH12" i="61"/>
  <c r="AQ12" i="61" s="1"/>
  <c r="AR10" i="75"/>
  <c r="AH12" i="73"/>
  <c r="AQ12" i="73" s="1"/>
  <c r="AH12" i="105"/>
  <c r="AQ12" i="105" s="1"/>
  <c r="Y12" i="93"/>
  <c r="X12" i="93"/>
  <c r="AF12" i="70"/>
  <c r="AO12" i="70" s="1"/>
  <c r="W13" i="70"/>
  <c r="AG12" i="70"/>
  <c r="AP12" i="70" s="1"/>
  <c r="AE12" i="70"/>
  <c r="AI11" i="35"/>
  <c r="AN11" i="35"/>
  <c r="AN11" i="36"/>
  <c r="X13" i="47"/>
  <c r="AN10" i="26"/>
  <c r="AI10" i="26"/>
  <c r="W12" i="27"/>
  <c r="AE11" i="27"/>
  <c r="AF11" i="27"/>
  <c r="AO11" i="27" s="1"/>
  <c r="AG11" i="27"/>
  <c r="AP11" i="27" s="1"/>
  <c r="W13" i="34"/>
  <c r="AG12" i="34"/>
  <c r="AP12" i="34" s="1"/>
  <c r="AE12" i="34"/>
  <c r="AF12" i="34"/>
  <c r="AO12" i="34" s="1"/>
  <c r="Y12" i="63"/>
  <c r="X12" i="63"/>
  <c r="AN12" i="100"/>
  <c r="AE12" i="16"/>
  <c r="Y12" i="67"/>
  <c r="X12" i="67"/>
  <c r="AN11" i="20"/>
  <c r="AI11" i="20"/>
  <c r="AH12" i="31"/>
  <c r="AQ12" i="31" s="1"/>
  <c r="Y11" i="99"/>
  <c r="X11" i="99"/>
  <c r="Z11" i="66"/>
  <c r="AR11" i="73"/>
  <c r="AN10" i="23"/>
  <c r="AI10" i="23"/>
  <c r="AF11" i="101"/>
  <c r="AO11" i="101" s="1"/>
  <c r="AE11" i="101"/>
  <c r="AG11" i="101"/>
  <c r="AP11" i="101" s="1"/>
  <c r="W12" i="101"/>
  <c r="AH12" i="79"/>
  <c r="AQ12" i="79" s="1"/>
  <c r="AH11" i="90"/>
  <c r="AQ11" i="90" s="1"/>
  <c r="AH12" i="80"/>
  <c r="AQ12" i="80" s="1"/>
  <c r="Y12" i="72"/>
  <c r="X12" i="72"/>
  <c r="Y11" i="69"/>
  <c r="X11" i="69"/>
  <c r="AN11" i="64"/>
  <c r="AG11" i="45"/>
  <c r="AP11" i="45" s="1"/>
  <c r="AE11" i="45"/>
  <c r="AF11" i="45"/>
  <c r="AO11" i="45" s="1"/>
  <c r="W12" i="45"/>
  <c r="AH11" i="55"/>
  <c r="AQ11" i="55" s="1"/>
  <c r="AR11" i="15"/>
  <c r="AH11" i="14"/>
  <c r="AQ11" i="14" s="1"/>
  <c r="Z12" i="61"/>
  <c r="AI10" i="32"/>
  <c r="AN10" i="32"/>
  <c r="AI10" i="24"/>
  <c r="AN10" i="24"/>
  <c r="Z12" i="73"/>
  <c r="Z12" i="105"/>
  <c r="AE12" i="85"/>
  <c r="W13" i="85"/>
  <c r="AG12" i="85"/>
  <c r="AP12" i="85" s="1"/>
  <c r="AF12" i="85"/>
  <c r="AO12" i="85" s="1"/>
  <c r="AI10" i="104"/>
  <c r="AN10" i="104"/>
  <c r="AH12" i="13"/>
  <c r="AQ12" i="13" s="1"/>
  <c r="AR10" i="42"/>
  <c r="AH11" i="10"/>
  <c r="AQ11" i="10" s="1"/>
  <c r="AR10" i="27"/>
  <c r="AN12" i="44"/>
  <c r="W13" i="2"/>
  <c r="AE12" i="2"/>
  <c r="W12" i="58"/>
  <c r="AF11" i="58"/>
  <c r="AO11" i="58" s="1"/>
  <c r="AE11" i="58"/>
  <c r="AG12" i="74"/>
  <c r="AP12" i="74" s="1"/>
  <c r="AN11" i="98"/>
  <c r="AI11" i="98"/>
  <c r="Y12" i="28"/>
  <c r="X12" i="28"/>
  <c r="Y12" i="95"/>
  <c r="X12" i="95"/>
  <c r="Y12" i="84"/>
  <c r="X12" i="84"/>
  <c r="AR10" i="96"/>
  <c r="AR11" i="2"/>
  <c r="AN11" i="86"/>
  <c r="AH12" i="18"/>
  <c r="AQ12" i="18" s="1"/>
  <c r="AE11" i="25"/>
  <c r="AF11" i="25"/>
  <c r="AO11" i="25" s="1"/>
  <c r="AG11" i="25"/>
  <c r="AP11" i="25" s="1"/>
  <c r="W12" i="25"/>
  <c r="Y11" i="11"/>
  <c r="X11" i="11"/>
  <c r="Z11" i="52"/>
  <c r="AR11" i="13"/>
  <c r="Y11" i="26"/>
  <c r="X11" i="26"/>
  <c r="AF12" i="80"/>
  <c r="AO12" i="80" s="1"/>
  <c r="AG12" i="80"/>
  <c r="AP12" i="80" s="1"/>
  <c r="AE12" i="80"/>
  <c r="W13" i="80"/>
  <c r="AR10" i="50"/>
  <c r="AR11" i="18"/>
  <c r="AR10" i="91"/>
  <c r="AH12" i="77"/>
  <c r="AQ12" i="77" s="1"/>
  <c r="AH11" i="75"/>
  <c r="AQ11" i="75" s="1"/>
  <c r="AN11" i="63"/>
  <c r="AI11" i="63"/>
  <c r="AH11" i="91"/>
  <c r="AQ11" i="91" s="1"/>
  <c r="Z11" i="55"/>
  <c r="Y12" i="33"/>
  <c r="X12" i="33"/>
  <c r="AH12" i="68"/>
  <c r="AQ12" i="68" s="1"/>
  <c r="Y11" i="87"/>
  <c r="X11" i="87"/>
  <c r="AE11" i="14"/>
  <c r="W12" i="14"/>
  <c r="AF11" i="14"/>
  <c r="AO11" i="14" s="1"/>
  <c r="AG11" i="14"/>
  <c r="AP11" i="14" s="1"/>
  <c r="AN11" i="84"/>
  <c r="AI11" i="84"/>
  <c r="AN10" i="103"/>
  <c r="AI10" i="103"/>
  <c r="AG12" i="13"/>
  <c r="AP12" i="13" s="1"/>
  <c r="AH12" i="76"/>
  <c r="AQ12" i="76" s="1"/>
  <c r="Z11" i="10"/>
  <c r="Y13" i="9"/>
  <c r="X13" i="9"/>
  <c r="Y12" i="65"/>
  <c r="X12" i="65"/>
  <c r="Y12" i="94"/>
  <c r="X12" i="94"/>
  <c r="Y12" i="102"/>
  <c r="X12" i="102"/>
  <c r="Y13" i="44"/>
  <c r="X13" i="44"/>
  <c r="Y12" i="62"/>
  <c r="X12" i="62"/>
  <c r="AR10" i="55"/>
  <c r="AF12" i="12"/>
  <c r="AO12" i="12" s="1"/>
  <c r="AG12" i="12"/>
  <c r="AP12" i="12" s="1"/>
  <c r="W13" i="12"/>
  <c r="AE12" i="12"/>
  <c r="AH11" i="51"/>
  <c r="AQ11" i="51" s="1"/>
  <c r="AG12" i="49"/>
  <c r="AP12" i="49" s="1"/>
  <c r="AG12" i="46"/>
  <c r="AP12" i="46" s="1"/>
  <c r="AE12" i="46"/>
  <c r="AF12" i="46"/>
  <c r="AO12" i="46" s="1"/>
  <c r="W13" i="46"/>
  <c r="Y11" i="104"/>
  <c r="X11" i="104"/>
  <c r="AR10" i="14"/>
  <c r="AN12" i="47"/>
  <c r="AR11" i="78"/>
  <c r="AE12" i="31"/>
  <c r="AF12" i="31"/>
  <c r="AO12" i="31" s="1"/>
  <c r="W13" i="31"/>
  <c r="AG12" i="31"/>
  <c r="AP12" i="31" s="1"/>
  <c r="AR10" i="58"/>
  <c r="AI11" i="21"/>
  <c r="AN11" i="21"/>
  <c r="Z12" i="18"/>
  <c r="AH12" i="12"/>
  <c r="AQ12" i="12" s="1"/>
  <c r="AR11" i="80"/>
  <c r="AR11" i="74"/>
  <c r="AH11" i="40"/>
  <c r="AQ11" i="40" s="1"/>
  <c r="AE12" i="38"/>
  <c r="AF12" i="38"/>
  <c r="AO12" i="38" s="1"/>
  <c r="AG12" i="38"/>
  <c r="AP12" i="38" s="1"/>
  <c r="W13" i="38"/>
  <c r="AH12" i="97"/>
  <c r="AQ12" i="97" s="1"/>
  <c r="Y12" i="82"/>
  <c r="X12" i="82"/>
  <c r="Z12" i="77"/>
  <c r="Z11" i="75"/>
  <c r="Y12" i="83"/>
  <c r="X12" i="83"/>
  <c r="AR11" i="12"/>
  <c r="Z11" i="91"/>
  <c r="AN11" i="81"/>
  <c r="AI11" i="81"/>
  <c r="Y12" i="88"/>
  <c r="X12" i="88"/>
  <c r="AI11" i="33"/>
  <c r="AN11" i="33"/>
  <c r="Z12" i="68"/>
  <c r="AN11" i="60"/>
  <c r="AI11" i="60"/>
  <c r="AH12" i="78"/>
  <c r="AQ12" i="78" s="1"/>
  <c r="AR10" i="10"/>
  <c r="AH12" i="46"/>
  <c r="AQ12" i="46" s="1"/>
  <c r="AN11" i="93"/>
  <c r="AI11" i="93"/>
  <c r="Z12" i="76"/>
  <c r="Y12" i="29"/>
  <c r="X12" i="29"/>
  <c r="AI12" i="53"/>
  <c r="AN12" i="53"/>
  <c r="AR11" i="97"/>
  <c r="Y12" i="48"/>
  <c r="X12" i="48"/>
  <c r="AN11" i="65"/>
  <c r="Y12" i="59"/>
  <c r="X12" i="59"/>
  <c r="Y12" i="22"/>
  <c r="X12" i="22"/>
  <c r="Y13" i="89"/>
  <c r="X13" i="89"/>
  <c r="AE11" i="50"/>
  <c r="AG11" i="50"/>
  <c r="AP11" i="50" s="1"/>
  <c r="AF11" i="50"/>
  <c r="AO11" i="50" s="1"/>
  <c r="W12" i="50"/>
  <c r="Y12" i="35"/>
  <c r="X12" i="35"/>
  <c r="AN11" i="92"/>
  <c r="AN12" i="89"/>
  <c r="Y12" i="20"/>
  <c r="X12" i="20"/>
  <c r="AH12" i="15"/>
  <c r="AQ12" i="15" s="1"/>
  <c r="AH11" i="42"/>
  <c r="AQ11" i="42" s="1"/>
  <c r="AH11" i="96"/>
  <c r="AQ11" i="96" s="1"/>
  <c r="AN10" i="99"/>
  <c r="AI10" i="99"/>
  <c r="Y12" i="21"/>
  <c r="X12" i="21"/>
  <c r="Z11" i="42"/>
  <c r="Z11" i="96"/>
  <c r="Z11" i="40"/>
  <c r="AH12" i="2"/>
  <c r="AQ12" i="2" s="1"/>
  <c r="AH11" i="58"/>
  <c r="AQ11" i="58" s="1"/>
  <c r="AH11" i="27"/>
  <c r="AQ11" i="27" s="1"/>
  <c r="AH12" i="74"/>
  <c r="AQ12" i="74" s="1"/>
  <c r="Y12" i="98"/>
  <c r="X12" i="98"/>
  <c r="AI11" i="28"/>
  <c r="AN11" i="28"/>
  <c r="Z12" i="97"/>
  <c r="AN11" i="72"/>
  <c r="AI11" i="72"/>
  <c r="AN10" i="69"/>
  <c r="AI10" i="69"/>
  <c r="AR10" i="40"/>
  <c r="AI11" i="83"/>
  <c r="AN11" i="83"/>
  <c r="Y12" i="39"/>
  <c r="X12" i="39"/>
  <c r="AH12" i="49"/>
  <c r="AQ12" i="49" s="1"/>
  <c r="Y13" i="100"/>
  <c r="X13" i="100"/>
  <c r="Z12" i="78"/>
  <c r="Y11" i="32"/>
  <c r="X11" i="32"/>
  <c r="Y11" i="24"/>
  <c r="X11" i="24"/>
  <c r="Y12" i="41"/>
  <c r="X12" i="41"/>
  <c r="AH12" i="16"/>
  <c r="AQ12" i="16" s="1"/>
  <c r="Y11" i="103"/>
  <c r="X11" i="103"/>
  <c r="AR10" i="90"/>
  <c r="AH11" i="50"/>
  <c r="AQ11" i="50" s="1"/>
  <c r="AI11" i="29"/>
  <c r="AN11" i="29"/>
  <c r="X13" i="53"/>
  <c r="Y12" i="92"/>
  <c r="X12" i="92"/>
  <c r="Y12" i="86"/>
  <c r="X12" i="86"/>
  <c r="AI11" i="64" l="1"/>
  <c r="AR11" i="64" s="1"/>
  <c r="W13" i="74"/>
  <c r="AE12" i="74"/>
  <c r="X12" i="36"/>
  <c r="X12" i="43"/>
  <c r="Z12" i="43" s="1"/>
  <c r="AE11" i="19"/>
  <c r="AN11" i="19" s="1"/>
  <c r="W12" i="19"/>
  <c r="AF11" i="19"/>
  <c r="AO11" i="19" s="1"/>
  <c r="AI12" i="9"/>
  <c r="AR12" i="9" s="1"/>
  <c r="AI11" i="102"/>
  <c r="AF12" i="16"/>
  <c r="AO12" i="16" s="1"/>
  <c r="AI11" i="88"/>
  <c r="AR11" i="88" s="1"/>
  <c r="X13" i="71"/>
  <c r="AG12" i="2"/>
  <c r="AP12" i="2" s="1"/>
  <c r="W13" i="16"/>
  <c r="Y13" i="16" s="1"/>
  <c r="AI11" i="36"/>
  <c r="AR11" i="36" s="1"/>
  <c r="AI12" i="100"/>
  <c r="AR12" i="100" s="1"/>
  <c r="AI12" i="47"/>
  <c r="AR12" i="47" s="1"/>
  <c r="AI11" i="48"/>
  <c r="AR11" i="48" s="1"/>
  <c r="AI12" i="44"/>
  <c r="AR12" i="44" s="1"/>
  <c r="AI11" i="65"/>
  <c r="AR11" i="65" s="1"/>
  <c r="AI11" i="22"/>
  <c r="AR11" i="22" s="1"/>
  <c r="AI11" i="59"/>
  <c r="AR11" i="59" s="1"/>
  <c r="AI12" i="71"/>
  <c r="AR12" i="71" s="1"/>
  <c r="AN11" i="48"/>
  <c r="AI11" i="62"/>
  <c r="AR11" i="62" s="1"/>
  <c r="AE11" i="90"/>
  <c r="AI11" i="67"/>
  <c r="AR11" i="67" s="1"/>
  <c r="AF12" i="49"/>
  <c r="AO12" i="49" s="1"/>
  <c r="AI11" i="37"/>
  <c r="AR11" i="37" s="1"/>
  <c r="AG11" i="90"/>
  <c r="AP11" i="90" s="1"/>
  <c r="W13" i="49"/>
  <c r="W12" i="90"/>
  <c r="Z13" i="9"/>
  <c r="AI11" i="43"/>
  <c r="AR11" i="43" s="1"/>
  <c r="Z11" i="87"/>
  <c r="AG11" i="51"/>
  <c r="AP11" i="51" s="1"/>
  <c r="Z11" i="24"/>
  <c r="AG11" i="24" s="1"/>
  <c r="AP11" i="24" s="1"/>
  <c r="Z12" i="63"/>
  <c r="AG12" i="63" s="1"/>
  <c r="AP12" i="63" s="1"/>
  <c r="Z12" i="60"/>
  <c r="AE12" i="60" s="1"/>
  <c r="AF11" i="51"/>
  <c r="AO11" i="51" s="1"/>
  <c r="AF12" i="13"/>
  <c r="AO12" i="13" s="1"/>
  <c r="AE12" i="79"/>
  <c r="AN12" i="79" s="1"/>
  <c r="Z12" i="72"/>
  <c r="W13" i="13"/>
  <c r="X13" i="13" s="1"/>
  <c r="AF12" i="79"/>
  <c r="AO12" i="79" s="1"/>
  <c r="AF12" i="15"/>
  <c r="AO12" i="15" s="1"/>
  <c r="AG12" i="79"/>
  <c r="AP12" i="79" s="1"/>
  <c r="X12" i="37"/>
  <c r="AG12" i="15"/>
  <c r="AP12" i="15" s="1"/>
  <c r="AE12" i="15"/>
  <c r="Z12" i="81"/>
  <c r="AG12" i="81" s="1"/>
  <c r="AP12" i="81" s="1"/>
  <c r="Z13" i="44"/>
  <c r="AE13" i="44" s="1"/>
  <c r="AI11" i="86"/>
  <c r="AR11" i="86" s="1"/>
  <c r="X12" i="54"/>
  <c r="Z12" i="54" s="1"/>
  <c r="Z11" i="69"/>
  <c r="AE11" i="51"/>
  <c r="AN11" i="51" s="1"/>
  <c r="Z12" i="39"/>
  <c r="AF12" i="39" s="1"/>
  <c r="AO12" i="39" s="1"/>
  <c r="Z13" i="71"/>
  <c r="AI11" i="54"/>
  <c r="AR11" i="54" s="1"/>
  <c r="AI11" i="92"/>
  <c r="AR11" i="92" s="1"/>
  <c r="Z12" i="41"/>
  <c r="AF12" i="41" s="1"/>
  <c r="AO12" i="41" s="1"/>
  <c r="Z12" i="86"/>
  <c r="W13" i="86" s="1"/>
  <c r="Z11" i="32"/>
  <c r="AF11" i="32" s="1"/>
  <c r="AO11" i="32" s="1"/>
  <c r="Z12" i="48"/>
  <c r="W13" i="48" s="1"/>
  <c r="Z12" i="83"/>
  <c r="AG12" i="83" s="1"/>
  <c r="AP12" i="83" s="1"/>
  <c r="Z13" i="89"/>
  <c r="AF13" i="89" s="1"/>
  <c r="AO13" i="89" s="1"/>
  <c r="Z12" i="94"/>
  <c r="Z13" i="53"/>
  <c r="W14" i="53" s="1"/>
  <c r="Z12" i="92"/>
  <c r="AF12" i="92" s="1"/>
  <c r="AO12" i="92" s="1"/>
  <c r="Z12" i="62"/>
  <c r="AE12" i="62" s="1"/>
  <c r="Z11" i="26"/>
  <c r="AG11" i="26" s="1"/>
  <c r="AP11" i="26" s="1"/>
  <c r="Z12" i="65"/>
  <c r="AE12" i="65" s="1"/>
  <c r="W13" i="63"/>
  <c r="AG12" i="60"/>
  <c r="AP12" i="60" s="1"/>
  <c r="AF12" i="83"/>
  <c r="AO12" i="83" s="1"/>
  <c r="W13" i="83"/>
  <c r="AF11" i="26"/>
  <c r="AO11" i="26" s="1"/>
  <c r="AH11" i="103"/>
  <c r="AQ11" i="103" s="1"/>
  <c r="AR12" i="89"/>
  <c r="AF12" i="77"/>
  <c r="AO12" i="77" s="1"/>
  <c r="AE12" i="77"/>
  <c r="AG12" i="77"/>
  <c r="AP12" i="77" s="1"/>
  <c r="W13" i="77"/>
  <c r="AH12" i="102"/>
  <c r="AQ12" i="102" s="1"/>
  <c r="AR10" i="99"/>
  <c r="AH12" i="59"/>
  <c r="AQ12" i="59" s="1"/>
  <c r="AH12" i="29"/>
  <c r="AQ12" i="29" s="1"/>
  <c r="AF12" i="68"/>
  <c r="AO12" i="68" s="1"/>
  <c r="AE12" i="68"/>
  <c r="AG12" i="68"/>
  <c r="AP12" i="68" s="1"/>
  <c r="W13" i="68"/>
  <c r="AR11" i="81"/>
  <c r="AH12" i="82"/>
  <c r="AQ12" i="82" s="1"/>
  <c r="AI12" i="38"/>
  <c r="AN12" i="38"/>
  <c r="AH11" i="104"/>
  <c r="AQ11" i="104" s="1"/>
  <c r="Z12" i="102"/>
  <c r="AR10" i="103"/>
  <c r="Y12" i="14"/>
  <c r="X12" i="14"/>
  <c r="AG11" i="52"/>
  <c r="AP11" i="52" s="1"/>
  <c r="AE11" i="52"/>
  <c r="W12" i="52"/>
  <c r="AF11" i="52"/>
  <c r="AO11" i="52" s="1"/>
  <c r="Y12" i="25"/>
  <c r="X12" i="25"/>
  <c r="AH12" i="84"/>
  <c r="AQ12" i="84" s="1"/>
  <c r="AH12" i="28"/>
  <c r="AQ12" i="28" s="1"/>
  <c r="AN12" i="74"/>
  <c r="AI12" i="74"/>
  <c r="Y12" i="58"/>
  <c r="X12" i="58"/>
  <c r="AH12" i="36"/>
  <c r="AQ12" i="36" s="1"/>
  <c r="AR10" i="104"/>
  <c r="W13" i="73"/>
  <c r="AG12" i="73"/>
  <c r="AP12" i="73" s="1"/>
  <c r="AF12" i="73"/>
  <c r="AO12" i="73" s="1"/>
  <c r="AE12" i="73"/>
  <c r="AN11" i="101"/>
  <c r="AI11" i="101"/>
  <c r="W12" i="66"/>
  <c r="AG11" i="66"/>
  <c r="AP11" i="66" s="1"/>
  <c r="AF11" i="66"/>
  <c r="AO11" i="66" s="1"/>
  <c r="AE11" i="66"/>
  <c r="AR11" i="20"/>
  <c r="AH12" i="43"/>
  <c r="AQ12" i="43" s="1"/>
  <c r="Y13" i="70"/>
  <c r="X13" i="70"/>
  <c r="AH12" i="81"/>
  <c r="AQ12" i="81" s="1"/>
  <c r="Y12" i="30"/>
  <c r="X12" i="30"/>
  <c r="AR11" i="94"/>
  <c r="AR10" i="87"/>
  <c r="Y12" i="51"/>
  <c r="X12" i="51"/>
  <c r="W12" i="96"/>
  <c r="AG11" i="96"/>
  <c r="AP11" i="96" s="1"/>
  <c r="AF11" i="96"/>
  <c r="AO11" i="96" s="1"/>
  <c r="AE11" i="96"/>
  <c r="AE13" i="89"/>
  <c r="W14" i="89"/>
  <c r="AH12" i="65"/>
  <c r="AQ12" i="65" s="1"/>
  <c r="Y13" i="79"/>
  <c r="X13" i="79"/>
  <c r="AH12" i="60"/>
  <c r="AQ12" i="60" s="1"/>
  <c r="AH12" i="92"/>
  <c r="AQ12" i="92" s="1"/>
  <c r="AH11" i="24"/>
  <c r="AQ11" i="24" s="1"/>
  <c r="W13" i="78"/>
  <c r="AG12" i="78"/>
  <c r="AP12" i="78" s="1"/>
  <c r="AF12" i="78"/>
  <c r="AO12" i="78" s="1"/>
  <c r="AE12" i="78"/>
  <c r="AH12" i="39"/>
  <c r="AQ12" i="39" s="1"/>
  <c r="AH12" i="35"/>
  <c r="AQ12" i="35" s="1"/>
  <c r="AN11" i="50"/>
  <c r="AI11" i="50"/>
  <c r="AH12" i="22"/>
  <c r="AQ12" i="22" s="1"/>
  <c r="Z12" i="59"/>
  <c r="Z12" i="82"/>
  <c r="Z11" i="104"/>
  <c r="AN12" i="12"/>
  <c r="AI12" i="12"/>
  <c r="AH12" i="62"/>
  <c r="AQ12" i="62" s="1"/>
  <c r="AI11" i="14"/>
  <c r="AN11" i="14"/>
  <c r="AH12" i="33"/>
  <c r="AQ12" i="33" s="1"/>
  <c r="AR11" i="63"/>
  <c r="Y13" i="80"/>
  <c r="X13" i="80"/>
  <c r="AH11" i="26"/>
  <c r="AQ11" i="26" s="1"/>
  <c r="Z12" i="84"/>
  <c r="Z12" i="28"/>
  <c r="AN12" i="2"/>
  <c r="Z12" i="36"/>
  <c r="AH12" i="72"/>
  <c r="AQ12" i="72" s="1"/>
  <c r="AH11" i="99"/>
  <c r="AQ11" i="99" s="1"/>
  <c r="AH12" i="64"/>
  <c r="AQ12" i="64" s="1"/>
  <c r="AF12" i="86"/>
  <c r="AO12" i="86" s="1"/>
  <c r="AE12" i="41"/>
  <c r="AG12" i="41"/>
  <c r="AP12" i="41" s="1"/>
  <c r="W13" i="41"/>
  <c r="AR11" i="83"/>
  <c r="AH12" i="48"/>
  <c r="AQ12" i="48" s="1"/>
  <c r="AR11" i="21"/>
  <c r="AI12" i="31"/>
  <c r="AN12" i="31"/>
  <c r="AI12" i="46"/>
  <c r="AN12" i="46"/>
  <c r="AE11" i="10"/>
  <c r="W12" i="10"/>
  <c r="AG11" i="10"/>
  <c r="AP11" i="10" s="1"/>
  <c r="AF11" i="10"/>
  <c r="AO11" i="10" s="1"/>
  <c r="Y13" i="74"/>
  <c r="X13" i="74"/>
  <c r="W13" i="61"/>
  <c r="AE12" i="61"/>
  <c r="AG12" i="61"/>
  <c r="AP12" i="61" s="1"/>
  <c r="AF12" i="61"/>
  <c r="AO12" i="61" s="1"/>
  <c r="Y13" i="34"/>
  <c r="X13" i="34"/>
  <c r="AI11" i="17"/>
  <c r="AN11" i="17"/>
  <c r="Z11" i="103"/>
  <c r="W13" i="97"/>
  <c r="AG12" i="97"/>
  <c r="AP12" i="97" s="1"/>
  <c r="AF12" i="97"/>
  <c r="AO12" i="97" s="1"/>
  <c r="AE12" i="97"/>
  <c r="AE11" i="24"/>
  <c r="AF11" i="24"/>
  <c r="AO11" i="24" s="1"/>
  <c r="W12" i="24"/>
  <c r="AE11" i="42"/>
  <c r="AG11" i="42"/>
  <c r="AP11" i="42" s="1"/>
  <c r="AF11" i="42"/>
  <c r="AO11" i="42" s="1"/>
  <c r="W12" i="42"/>
  <c r="AH12" i="20"/>
  <c r="AQ12" i="20" s="1"/>
  <c r="Z12" i="29"/>
  <c r="AR11" i="33"/>
  <c r="W12" i="91"/>
  <c r="AG11" i="91"/>
  <c r="AP11" i="91" s="1"/>
  <c r="AF11" i="91"/>
  <c r="AO11" i="91" s="1"/>
  <c r="AE11" i="91"/>
  <c r="W12" i="75"/>
  <c r="AG11" i="75"/>
  <c r="AP11" i="75" s="1"/>
  <c r="AF11" i="75"/>
  <c r="AO11" i="75" s="1"/>
  <c r="AE11" i="75"/>
  <c r="Y13" i="12"/>
  <c r="X13" i="12"/>
  <c r="AH12" i="94"/>
  <c r="AQ12" i="94" s="1"/>
  <c r="AH13" i="9"/>
  <c r="AQ13" i="9" s="1"/>
  <c r="AI12" i="13"/>
  <c r="AN12" i="13"/>
  <c r="AR11" i="84"/>
  <c r="AH11" i="87"/>
  <c r="AQ11" i="87" s="1"/>
  <c r="Z12" i="33"/>
  <c r="AN12" i="80"/>
  <c r="AI12" i="80"/>
  <c r="Y12" i="90"/>
  <c r="X12" i="90"/>
  <c r="Y13" i="2"/>
  <c r="X13" i="2"/>
  <c r="AR10" i="24"/>
  <c r="Y12" i="45"/>
  <c r="X12" i="45"/>
  <c r="W13" i="72"/>
  <c r="AG12" i="72"/>
  <c r="AP12" i="72" s="1"/>
  <c r="AF12" i="72"/>
  <c r="AO12" i="72" s="1"/>
  <c r="AE12" i="72"/>
  <c r="AR10" i="23"/>
  <c r="Z11" i="99"/>
  <c r="AH12" i="67"/>
  <c r="AQ12" i="67" s="1"/>
  <c r="AN12" i="16"/>
  <c r="AI12" i="16"/>
  <c r="AI11" i="27"/>
  <c r="AN11" i="27"/>
  <c r="AH12" i="93"/>
  <c r="AQ12" i="93" s="1"/>
  <c r="Z12" i="64"/>
  <c r="AH11" i="23"/>
  <c r="AQ11" i="23" s="1"/>
  <c r="Y13" i="15"/>
  <c r="X13" i="15"/>
  <c r="AR12" i="53"/>
  <c r="AH12" i="83"/>
  <c r="AQ12" i="83" s="1"/>
  <c r="AN11" i="90"/>
  <c r="W13" i="105"/>
  <c r="AG12" i="105"/>
  <c r="AP12" i="105" s="1"/>
  <c r="AF12" i="105"/>
  <c r="AO12" i="105" s="1"/>
  <c r="AE12" i="105"/>
  <c r="W12" i="69"/>
  <c r="AG11" i="69"/>
  <c r="AP11" i="69" s="1"/>
  <c r="AF11" i="69"/>
  <c r="AO11" i="69" s="1"/>
  <c r="AE11" i="69"/>
  <c r="AH12" i="63"/>
  <c r="AQ12" i="63" s="1"/>
  <c r="AF13" i="71"/>
  <c r="AO13" i="71" s="1"/>
  <c r="AG13" i="71"/>
  <c r="AP13" i="71" s="1"/>
  <c r="AE13" i="71"/>
  <c r="W14" i="71"/>
  <c r="AH13" i="53"/>
  <c r="AQ13" i="53" s="1"/>
  <c r="AH13" i="100"/>
  <c r="AQ13" i="100" s="1"/>
  <c r="Z13" i="100"/>
  <c r="AH12" i="21"/>
  <c r="AQ12" i="21" s="1"/>
  <c r="Z12" i="20"/>
  <c r="Z12" i="35"/>
  <c r="Z12" i="22"/>
  <c r="W13" i="76"/>
  <c r="AG12" i="76"/>
  <c r="AP12" i="76" s="1"/>
  <c r="AF12" i="76"/>
  <c r="AO12" i="76" s="1"/>
  <c r="AE12" i="76"/>
  <c r="AH12" i="88"/>
  <c r="AQ12" i="88" s="1"/>
  <c r="Y13" i="38"/>
  <c r="X13" i="38"/>
  <c r="AF12" i="18"/>
  <c r="AO12" i="18" s="1"/>
  <c r="W13" i="18"/>
  <c r="AG12" i="18"/>
  <c r="AP12" i="18" s="1"/>
  <c r="AE12" i="18"/>
  <c r="Y13" i="31"/>
  <c r="X13" i="31"/>
  <c r="Y13" i="46"/>
  <c r="X13" i="46"/>
  <c r="Y13" i="49"/>
  <c r="X13" i="49"/>
  <c r="W13" i="94"/>
  <c r="AG12" i="94"/>
  <c r="AP12" i="94" s="1"/>
  <c r="AF12" i="94"/>
  <c r="AO12" i="94" s="1"/>
  <c r="AE12" i="94"/>
  <c r="W14" i="9"/>
  <c r="AG13" i="9"/>
  <c r="AP13" i="9" s="1"/>
  <c r="AF13" i="9"/>
  <c r="AO13" i="9" s="1"/>
  <c r="AE13" i="9"/>
  <c r="W12" i="87"/>
  <c r="AG11" i="87"/>
  <c r="AP11" i="87" s="1"/>
  <c r="AF11" i="87"/>
  <c r="AO11" i="87" s="1"/>
  <c r="AE11" i="87"/>
  <c r="AH11" i="11"/>
  <c r="AQ11" i="11" s="1"/>
  <c r="AN11" i="25"/>
  <c r="AI11" i="25"/>
  <c r="AH12" i="95"/>
  <c r="AQ12" i="95" s="1"/>
  <c r="AR11" i="98"/>
  <c r="AN11" i="58"/>
  <c r="AI11" i="58"/>
  <c r="AH12" i="37"/>
  <c r="AQ12" i="37" s="1"/>
  <c r="Y13" i="85"/>
  <c r="X13" i="85"/>
  <c r="Z12" i="67"/>
  <c r="AN12" i="34"/>
  <c r="AI12" i="34"/>
  <c r="Y12" i="27"/>
  <c r="X12" i="27"/>
  <c r="AH13" i="47"/>
  <c r="AQ13" i="47" s="1"/>
  <c r="AR11" i="35"/>
  <c r="Z12" i="93"/>
  <c r="AR11" i="95"/>
  <c r="AN11" i="30"/>
  <c r="AI11" i="30"/>
  <c r="Z11" i="23"/>
  <c r="AR10" i="11"/>
  <c r="AR10" i="69"/>
  <c r="AR11" i="28"/>
  <c r="AH12" i="98"/>
  <c r="AQ12" i="98" s="1"/>
  <c r="AH12" i="86"/>
  <c r="AQ12" i="86" s="1"/>
  <c r="AR11" i="29"/>
  <c r="AH12" i="41"/>
  <c r="AQ12" i="41" s="1"/>
  <c r="AH11" i="32"/>
  <c r="AQ11" i="32" s="1"/>
  <c r="AR11" i="72"/>
  <c r="Z12" i="98"/>
  <c r="AG11" i="40"/>
  <c r="AP11" i="40" s="1"/>
  <c r="W12" i="40"/>
  <c r="AE11" i="40"/>
  <c r="AF11" i="40"/>
  <c r="AO11" i="40" s="1"/>
  <c r="Z12" i="21"/>
  <c r="Y12" i="50"/>
  <c r="X12" i="50"/>
  <c r="AH13" i="89"/>
  <c r="AQ13" i="89" s="1"/>
  <c r="AR11" i="93"/>
  <c r="AR11" i="60"/>
  <c r="Z12" i="88"/>
  <c r="AN12" i="49"/>
  <c r="AI12" i="49"/>
  <c r="AH13" i="44"/>
  <c r="AQ13" i="44" s="1"/>
  <c r="AE11" i="55"/>
  <c r="AG11" i="55"/>
  <c r="AP11" i="55" s="1"/>
  <c r="W12" i="55"/>
  <c r="AF11" i="55"/>
  <c r="AO11" i="55" s="1"/>
  <c r="Z11" i="11"/>
  <c r="Z12" i="95"/>
  <c r="Z12" i="37"/>
  <c r="AN12" i="85"/>
  <c r="AI12" i="85"/>
  <c r="AR10" i="32"/>
  <c r="AI11" i="45"/>
  <c r="AN11" i="45"/>
  <c r="AH11" i="69"/>
  <c r="AQ11" i="69" s="1"/>
  <c r="Y12" i="101"/>
  <c r="X12" i="101"/>
  <c r="AR10" i="26"/>
  <c r="Z13" i="47"/>
  <c r="AN12" i="70"/>
  <c r="AI12" i="70"/>
  <c r="AR11" i="39"/>
  <c r="AR11" i="82"/>
  <c r="Y12" i="17"/>
  <c r="X12" i="17"/>
  <c r="AR11" i="102"/>
  <c r="AR11" i="41"/>
  <c r="AH13" i="71"/>
  <c r="AQ13" i="71" s="1"/>
  <c r="AN12" i="15"/>
  <c r="AF12" i="43" l="1"/>
  <c r="AO12" i="43" s="1"/>
  <c r="W13" i="43"/>
  <c r="AE12" i="43"/>
  <c r="AG12" i="43"/>
  <c r="AP12" i="43" s="1"/>
  <c r="X12" i="19"/>
  <c r="AH12" i="19" s="1"/>
  <c r="AQ12" i="19" s="1"/>
  <c r="Y12" i="19"/>
  <c r="Z12" i="19" s="1"/>
  <c r="X13" i="16"/>
  <c r="AG13" i="89"/>
  <c r="AP13" i="89" s="1"/>
  <c r="AG12" i="65"/>
  <c r="AP12" i="65" s="1"/>
  <c r="AI11" i="19"/>
  <c r="AR11" i="19" s="1"/>
  <c r="AH12" i="54"/>
  <c r="AQ12" i="54" s="1"/>
  <c r="AE12" i="63"/>
  <c r="AG12" i="86"/>
  <c r="AP12" i="86" s="1"/>
  <c r="Y13" i="13"/>
  <c r="AE12" i="86"/>
  <c r="AI12" i="15"/>
  <c r="AR12" i="15" s="1"/>
  <c r="AI12" i="2"/>
  <c r="AR12" i="2" s="1"/>
  <c r="AE12" i="83"/>
  <c r="AF12" i="65"/>
  <c r="AO12" i="65" s="1"/>
  <c r="AF12" i="60"/>
  <c r="AO12" i="60" s="1"/>
  <c r="W12" i="26"/>
  <c r="Y12" i="26" s="1"/>
  <c r="W13" i="60"/>
  <c r="AE11" i="26"/>
  <c r="AI11" i="26" s="1"/>
  <c r="AI11" i="90"/>
  <c r="AR11" i="90" s="1"/>
  <c r="W14" i="44"/>
  <c r="AG13" i="44"/>
  <c r="AP13" i="44" s="1"/>
  <c r="AF13" i="44"/>
  <c r="AO13" i="44" s="1"/>
  <c r="Z13" i="74"/>
  <c r="AF12" i="48"/>
  <c r="AO12" i="48" s="1"/>
  <c r="AE12" i="48"/>
  <c r="W13" i="65"/>
  <c r="AG13" i="53"/>
  <c r="AP13" i="53" s="1"/>
  <c r="AF12" i="63"/>
  <c r="AO12" i="63" s="1"/>
  <c r="Z13" i="38"/>
  <c r="Z13" i="34"/>
  <c r="AE12" i="39"/>
  <c r="AN12" i="39" s="1"/>
  <c r="W13" i="81"/>
  <c r="Y13" i="81" s="1"/>
  <c r="AG12" i="39"/>
  <c r="AP12" i="39" s="1"/>
  <c r="AE12" i="81"/>
  <c r="AN12" i="81" s="1"/>
  <c r="AI12" i="79"/>
  <c r="AR12" i="79" s="1"/>
  <c r="AF12" i="62"/>
  <c r="AO12" i="62" s="1"/>
  <c r="AF13" i="53"/>
  <c r="AO13" i="53" s="1"/>
  <c r="W13" i="39"/>
  <c r="AF12" i="81"/>
  <c r="AO12" i="81" s="1"/>
  <c r="AE13" i="53"/>
  <c r="AI11" i="51"/>
  <c r="AR11" i="51" s="1"/>
  <c r="AE11" i="32"/>
  <c r="Z13" i="2"/>
  <c r="AF13" i="2" s="1"/>
  <c r="AO13" i="2" s="1"/>
  <c r="W13" i="92"/>
  <c r="AG12" i="48"/>
  <c r="AP12" i="48" s="1"/>
  <c r="AE12" i="92"/>
  <c r="AG11" i="32"/>
  <c r="AP11" i="32" s="1"/>
  <c r="W13" i="62"/>
  <c r="AG12" i="92"/>
  <c r="AP12" i="92" s="1"/>
  <c r="W12" i="32"/>
  <c r="Y12" i="32" s="1"/>
  <c r="AG12" i="62"/>
  <c r="AP12" i="62" s="1"/>
  <c r="Z13" i="46"/>
  <c r="Z12" i="25"/>
  <c r="AG12" i="25" s="1"/>
  <c r="AP12" i="25" s="1"/>
  <c r="Z12" i="45"/>
  <c r="AE12" i="45" s="1"/>
  <c r="Z12" i="58"/>
  <c r="AE12" i="58" s="1"/>
  <c r="Z13" i="80"/>
  <c r="AG13" i="80" s="1"/>
  <c r="AP13" i="80" s="1"/>
  <c r="Z13" i="16"/>
  <c r="W14" i="16" s="1"/>
  <c r="Z13" i="85"/>
  <c r="AG13" i="85" s="1"/>
  <c r="AP13" i="85" s="1"/>
  <c r="Z12" i="90"/>
  <c r="AG12" i="90" s="1"/>
  <c r="AP12" i="90" s="1"/>
  <c r="Z13" i="12"/>
  <c r="AF13" i="12" s="1"/>
  <c r="AO13" i="12" s="1"/>
  <c r="Z13" i="79"/>
  <c r="AG13" i="79" s="1"/>
  <c r="AP13" i="79" s="1"/>
  <c r="W14" i="47"/>
  <c r="AE13" i="47"/>
  <c r="AF13" i="47"/>
  <c r="AO13" i="47" s="1"/>
  <c r="AG13" i="47"/>
  <c r="AP13" i="47" s="1"/>
  <c r="AR12" i="85"/>
  <c r="Y12" i="55"/>
  <c r="X12" i="55"/>
  <c r="AN11" i="40"/>
  <c r="AI11" i="40"/>
  <c r="AH12" i="27"/>
  <c r="AQ12" i="27" s="1"/>
  <c r="Y13" i="76"/>
  <c r="X13" i="76"/>
  <c r="AN12" i="73"/>
  <c r="AI12" i="73"/>
  <c r="AH12" i="14"/>
  <c r="AQ12" i="14" s="1"/>
  <c r="Y12" i="40"/>
  <c r="X12" i="40"/>
  <c r="Z12" i="27"/>
  <c r="W13" i="67"/>
  <c r="AG12" i="67"/>
  <c r="AP12" i="67" s="1"/>
  <c r="AF12" i="67"/>
  <c r="AO12" i="67" s="1"/>
  <c r="AE12" i="67"/>
  <c r="AG12" i="22"/>
  <c r="AP12" i="22" s="1"/>
  <c r="W13" i="22"/>
  <c r="AE12" i="22"/>
  <c r="AF12" i="22"/>
  <c r="AO12" i="22" s="1"/>
  <c r="AN12" i="105"/>
  <c r="AI12" i="105"/>
  <c r="AH13" i="15"/>
  <c r="AQ13" i="15" s="1"/>
  <c r="W12" i="99"/>
  <c r="AG11" i="99"/>
  <c r="AP11" i="99" s="1"/>
  <c r="AF11" i="99"/>
  <c r="AO11" i="99" s="1"/>
  <c r="AE11" i="99"/>
  <c r="Y13" i="72"/>
  <c r="X13" i="72"/>
  <c r="AN11" i="91"/>
  <c r="AI11" i="91"/>
  <c r="AF12" i="29"/>
  <c r="AO12" i="29" s="1"/>
  <c r="AG12" i="29"/>
  <c r="AP12" i="29" s="1"/>
  <c r="W13" i="29"/>
  <c r="AE12" i="29"/>
  <c r="AN12" i="61"/>
  <c r="AI12" i="61"/>
  <c r="AR12" i="31"/>
  <c r="Y13" i="86"/>
  <c r="X13" i="86"/>
  <c r="AE12" i="54"/>
  <c r="AF12" i="54"/>
  <c r="AO12" i="54" s="1"/>
  <c r="W13" i="54"/>
  <c r="AG12" i="54"/>
  <c r="AP12" i="54" s="1"/>
  <c r="W13" i="84"/>
  <c r="AG12" i="84"/>
  <c r="AP12" i="84" s="1"/>
  <c r="AF12" i="84"/>
  <c r="AO12" i="84" s="1"/>
  <c r="AE12" i="84"/>
  <c r="AF12" i="59"/>
  <c r="AO12" i="59" s="1"/>
  <c r="AE12" i="59"/>
  <c r="AG12" i="59"/>
  <c r="AP12" i="59" s="1"/>
  <c r="W13" i="59"/>
  <c r="Y13" i="78"/>
  <c r="X13" i="78"/>
  <c r="AN13" i="89"/>
  <c r="AH12" i="51"/>
  <c r="AQ12" i="51" s="1"/>
  <c r="AH13" i="70"/>
  <c r="AQ13" i="70" s="1"/>
  <c r="Y12" i="66"/>
  <c r="X12" i="66"/>
  <c r="AR12" i="74"/>
  <c r="Y12" i="52"/>
  <c r="X12" i="52"/>
  <c r="Z12" i="14"/>
  <c r="Y14" i="44"/>
  <c r="X14" i="44"/>
  <c r="AN12" i="77"/>
  <c r="AI12" i="77"/>
  <c r="AN12" i="62"/>
  <c r="Y14" i="53"/>
  <c r="X14" i="53"/>
  <c r="Y14" i="89"/>
  <c r="X14" i="89"/>
  <c r="Y13" i="63"/>
  <c r="X13" i="63"/>
  <c r="AH12" i="17"/>
  <c r="AQ12" i="17" s="1"/>
  <c r="AH13" i="49"/>
  <c r="AQ13" i="49" s="1"/>
  <c r="AF12" i="37"/>
  <c r="AO12" i="37" s="1"/>
  <c r="AG12" i="37"/>
  <c r="AP12" i="37" s="1"/>
  <c r="W13" i="37"/>
  <c r="AE12" i="37"/>
  <c r="AN11" i="55"/>
  <c r="AI11" i="55"/>
  <c r="AH13" i="85"/>
  <c r="AQ13" i="85" s="1"/>
  <c r="Y14" i="9"/>
  <c r="X14" i="9"/>
  <c r="Z13" i="49"/>
  <c r="Y13" i="18"/>
  <c r="X13" i="18"/>
  <c r="AG12" i="35"/>
  <c r="AP12" i="35" s="1"/>
  <c r="AF12" i="35"/>
  <c r="AO12" i="35" s="1"/>
  <c r="AE12" i="35"/>
  <c r="W13" i="35"/>
  <c r="Z13" i="15"/>
  <c r="AR11" i="27"/>
  <c r="Y12" i="42"/>
  <c r="X12" i="42"/>
  <c r="AN12" i="97"/>
  <c r="AI12" i="97"/>
  <c r="AH13" i="16"/>
  <c r="AQ13" i="16" s="1"/>
  <c r="Y13" i="61"/>
  <c r="X13" i="61"/>
  <c r="Y12" i="10"/>
  <c r="X12" i="10"/>
  <c r="Y13" i="41"/>
  <c r="X13" i="41"/>
  <c r="AN12" i="86"/>
  <c r="AH12" i="30"/>
  <c r="AQ12" i="30" s="1"/>
  <c r="Z13" i="70"/>
  <c r="AR11" i="101"/>
  <c r="AI11" i="52"/>
  <c r="AN11" i="52"/>
  <c r="Y13" i="68"/>
  <c r="X13" i="68"/>
  <c r="AH13" i="13"/>
  <c r="AQ13" i="13" s="1"/>
  <c r="AN11" i="32"/>
  <c r="X12" i="26"/>
  <c r="Y13" i="60"/>
  <c r="X13" i="60"/>
  <c r="Y13" i="48"/>
  <c r="X13" i="48"/>
  <c r="AE13" i="46"/>
  <c r="AF13" i="46"/>
  <c r="AO13" i="46" s="1"/>
  <c r="W14" i="46"/>
  <c r="AG13" i="46"/>
  <c r="AP13" i="46" s="1"/>
  <c r="AE13" i="38"/>
  <c r="AF13" i="38"/>
  <c r="AO13" i="38" s="1"/>
  <c r="AG13" i="38"/>
  <c r="AP13" i="38" s="1"/>
  <c r="W14" i="38"/>
  <c r="Y12" i="75"/>
  <c r="X12" i="75"/>
  <c r="W12" i="103"/>
  <c r="AG11" i="103"/>
  <c r="AP11" i="103" s="1"/>
  <c r="AE11" i="103"/>
  <c r="AF11" i="103"/>
  <c r="AO11" i="103" s="1"/>
  <c r="AG12" i="36"/>
  <c r="AP12" i="36" s="1"/>
  <c r="W13" i="36"/>
  <c r="AE12" i="36"/>
  <c r="AF12" i="36"/>
  <c r="AO12" i="36" s="1"/>
  <c r="W13" i="82"/>
  <c r="AG12" i="82"/>
  <c r="AP12" i="82" s="1"/>
  <c r="AF12" i="82"/>
  <c r="AO12" i="82" s="1"/>
  <c r="AE12" i="82"/>
  <c r="AH13" i="79"/>
  <c r="AQ13" i="79" s="1"/>
  <c r="AR12" i="49"/>
  <c r="Z12" i="17"/>
  <c r="AH12" i="101"/>
  <c r="AQ12" i="101" s="1"/>
  <c r="AR11" i="45"/>
  <c r="AF12" i="95"/>
  <c r="AO12" i="95" s="1"/>
  <c r="AG12" i="95"/>
  <c r="AP12" i="95" s="1"/>
  <c r="AE12" i="95"/>
  <c r="W13" i="95"/>
  <c r="W13" i="88"/>
  <c r="AG12" i="88"/>
  <c r="AP12" i="88" s="1"/>
  <c r="AE12" i="88"/>
  <c r="AF12" i="88"/>
  <c r="AO12" i="88" s="1"/>
  <c r="AH12" i="50"/>
  <c r="AQ12" i="50" s="1"/>
  <c r="AF12" i="98"/>
  <c r="AO12" i="98" s="1"/>
  <c r="AE12" i="98"/>
  <c r="W13" i="98"/>
  <c r="AG12" i="98"/>
  <c r="AP12" i="98" s="1"/>
  <c r="Y13" i="39"/>
  <c r="X13" i="39"/>
  <c r="AR12" i="34"/>
  <c r="AF13" i="85"/>
  <c r="AO13" i="85" s="1"/>
  <c r="AE13" i="85"/>
  <c r="AR11" i="58"/>
  <c r="AR11" i="25"/>
  <c r="AN12" i="94"/>
  <c r="AI12" i="94"/>
  <c r="AH13" i="31"/>
  <c r="AQ13" i="31" s="1"/>
  <c r="AN12" i="76"/>
  <c r="AI12" i="76"/>
  <c r="AG12" i="20"/>
  <c r="AP12" i="20" s="1"/>
  <c r="AF12" i="20"/>
  <c r="AO12" i="20" s="1"/>
  <c r="AE12" i="20"/>
  <c r="W13" i="20"/>
  <c r="Y14" i="71"/>
  <c r="X14" i="71"/>
  <c r="AN11" i="69"/>
  <c r="AI11" i="69"/>
  <c r="AR12" i="16"/>
  <c r="AH13" i="2"/>
  <c r="AQ13" i="2" s="1"/>
  <c r="AR12" i="80"/>
  <c r="AN11" i="75"/>
  <c r="AI11" i="75"/>
  <c r="AI11" i="24"/>
  <c r="AN11" i="24"/>
  <c r="AH13" i="74"/>
  <c r="AQ13" i="74" s="1"/>
  <c r="AI11" i="10"/>
  <c r="AN11" i="10"/>
  <c r="X13" i="81"/>
  <c r="AR12" i="12"/>
  <c r="AN11" i="96"/>
  <c r="AI11" i="96"/>
  <c r="Z12" i="51"/>
  <c r="Z12" i="30"/>
  <c r="Y13" i="73"/>
  <c r="X13" i="73"/>
  <c r="AH12" i="25"/>
  <c r="AQ12" i="25" s="1"/>
  <c r="AR12" i="38"/>
  <c r="Z13" i="13"/>
  <c r="Y13" i="65"/>
  <c r="X13" i="65"/>
  <c r="Y13" i="83"/>
  <c r="X13" i="83"/>
  <c r="AN12" i="63"/>
  <c r="Y12" i="69"/>
  <c r="X12" i="69"/>
  <c r="Y12" i="24"/>
  <c r="X12" i="24"/>
  <c r="W14" i="34"/>
  <c r="AF13" i="34"/>
  <c r="AO13" i="34" s="1"/>
  <c r="AE13" i="34"/>
  <c r="AG13" i="34"/>
  <c r="AP13" i="34" s="1"/>
  <c r="AG12" i="28"/>
  <c r="AP12" i="28" s="1"/>
  <c r="W13" i="28"/>
  <c r="AF12" i="28"/>
  <c r="AO12" i="28" s="1"/>
  <c r="AE12" i="28"/>
  <c r="AR11" i="14"/>
  <c r="AN11" i="87"/>
  <c r="AI11" i="87"/>
  <c r="AR12" i="70"/>
  <c r="Z12" i="101"/>
  <c r="W12" i="11"/>
  <c r="AG11" i="11"/>
  <c r="AP11" i="11" s="1"/>
  <c r="AF11" i="11"/>
  <c r="AO11" i="11" s="1"/>
  <c r="AE11" i="11"/>
  <c r="Z12" i="50"/>
  <c r="W13" i="21"/>
  <c r="AG12" i="21"/>
  <c r="AP12" i="21" s="1"/>
  <c r="AE12" i="21"/>
  <c r="AF12" i="21"/>
  <c r="AO12" i="21" s="1"/>
  <c r="AF11" i="23"/>
  <c r="AO11" i="23" s="1"/>
  <c r="AG11" i="23"/>
  <c r="AP11" i="23" s="1"/>
  <c r="W12" i="23"/>
  <c r="AE11" i="23"/>
  <c r="W13" i="93"/>
  <c r="AG12" i="93"/>
  <c r="AP12" i="93" s="1"/>
  <c r="AF12" i="93"/>
  <c r="AO12" i="93" s="1"/>
  <c r="AE12" i="93"/>
  <c r="Y12" i="87"/>
  <c r="X12" i="87"/>
  <c r="AH13" i="46"/>
  <c r="AQ13" i="46" s="1"/>
  <c r="Z13" i="31"/>
  <c r="AH13" i="38"/>
  <c r="AQ13" i="38" s="1"/>
  <c r="AN13" i="71"/>
  <c r="AI13" i="71"/>
  <c r="Y13" i="105"/>
  <c r="X13" i="105"/>
  <c r="AN12" i="72"/>
  <c r="AI12" i="72"/>
  <c r="AH12" i="45"/>
  <c r="AQ12" i="45" s="1"/>
  <c r="Y12" i="91"/>
  <c r="X12" i="91"/>
  <c r="Y13" i="92"/>
  <c r="X13" i="92"/>
  <c r="AR11" i="17"/>
  <c r="AF13" i="74"/>
  <c r="AO13" i="74" s="1"/>
  <c r="AE13" i="74"/>
  <c r="W14" i="74"/>
  <c r="AG13" i="74"/>
  <c r="AP13" i="74" s="1"/>
  <c r="AH13" i="80"/>
  <c r="AQ13" i="80" s="1"/>
  <c r="AR11" i="50"/>
  <c r="AN12" i="78"/>
  <c r="AI12" i="78"/>
  <c r="AN11" i="66"/>
  <c r="AI11" i="66"/>
  <c r="AH12" i="58"/>
  <c r="AQ12" i="58" s="1"/>
  <c r="AE12" i="25"/>
  <c r="AI12" i="68"/>
  <c r="AN12" i="68"/>
  <c r="AN13" i="44"/>
  <c r="AN12" i="65"/>
  <c r="AN13" i="53"/>
  <c r="Y13" i="94"/>
  <c r="X13" i="94"/>
  <c r="AI12" i="18"/>
  <c r="AN12" i="18"/>
  <c r="AE13" i="100"/>
  <c r="W14" i="100"/>
  <c r="AG13" i="100"/>
  <c r="AP13" i="100" s="1"/>
  <c r="AF13" i="100"/>
  <c r="AO13" i="100" s="1"/>
  <c r="W13" i="64"/>
  <c r="AG12" i="64"/>
  <c r="AP12" i="64" s="1"/>
  <c r="AF12" i="64"/>
  <c r="AO12" i="64" s="1"/>
  <c r="AE12" i="64"/>
  <c r="AH12" i="90"/>
  <c r="AQ12" i="90" s="1"/>
  <c r="AH13" i="12"/>
  <c r="AQ13" i="12" s="1"/>
  <c r="Y13" i="43"/>
  <c r="X13" i="43"/>
  <c r="Y12" i="96"/>
  <c r="X12" i="96"/>
  <c r="AR11" i="30"/>
  <c r="AN13" i="9"/>
  <c r="AI13" i="9"/>
  <c r="AG12" i="33"/>
  <c r="AP12" i="33" s="1"/>
  <c r="AE12" i="33"/>
  <c r="W13" i="33"/>
  <c r="AF12" i="33"/>
  <c r="AO12" i="33" s="1"/>
  <c r="AR12" i="13"/>
  <c r="AI11" i="42"/>
  <c r="AN11" i="42"/>
  <c r="AN12" i="92"/>
  <c r="Y13" i="97"/>
  <c r="X13" i="97"/>
  <c r="AH13" i="34"/>
  <c r="AQ13" i="34" s="1"/>
  <c r="AR12" i="46"/>
  <c r="AN12" i="41"/>
  <c r="AI12" i="41"/>
  <c r="AN12" i="43"/>
  <c r="AI12" i="43"/>
  <c r="AF11" i="104"/>
  <c r="AO11" i="104" s="1"/>
  <c r="AE11" i="104"/>
  <c r="AG11" i="104"/>
  <c r="AP11" i="104" s="1"/>
  <c r="W12" i="104"/>
  <c r="W13" i="102"/>
  <c r="AG12" i="102"/>
  <c r="AP12" i="102" s="1"/>
  <c r="AF12" i="102"/>
  <c r="AO12" i="102" s="1"/>
  <c r="AE12" i="102"/>
  <c r="Y13" i="77"/>
  <c r="X13" i="77"/>
  <c r="Y13" i="62"/>
  <c r="X13" i="62"/>
  <c r="AN12" i="83"/>
  <c r="AI12" i="83"/>
  <c r="AN12" i="60"/>
  <c r="AI13" i="89" l="1"/>
  <c r="AG12" i="19"/>
  <c r="AP12" i="19" s="1"/>
  <c r="W13" i="19"/>
  <c r="AF12" i="19"/>
  <c r="AO12" i="19" s="1"/>
  <c r="AE12" i="19"/>
  <c r="AI12" i="86"/>
  <c r="AR12" i="86" s="1"/>
  <c r="X12" i="32"/>
  <c r="W14" i="85"/>
  <c r="AF13" i="16"/>
  <c r="AO13" i="16" s="1"/>
  <c r="Z12" i="69"/>
  <c r="Z13" i="18"/>
  <c r="AF12" i="58"/>
  <c r="AO12" i="58" s="1"/>
  <c r="AN11" i="26"/>
  <c r="AI12" i="60"/>
  <c r="AR12" i="60" s="1"/>
  <c r="AI12" i="65"/>
  <c r="AR12" i="65" s="1"/>
  <c r="AI12" i="48"/>
  <c r="AR12" i="48" s="1"/>
  <c r="AI13" i="44"/>
  <c r="AR13" i="44" s="1"/>
  <c r="AI12" i="39"/>
  <c r="AR12" i="39" s="1"/>
  <c r="AI12" i="81"/>
  <c r="AR12" i="81" s="1"/>
  <c r="AI12" i="92"/>
  <c r="AR12" i="92" s="1"/>
  <c r="AI13" i="53"/>
  <c r="AR13" i="53" s="1"/>
  <c r="AI12" i="63"/>
  <c r="AR12" i="63" s="1"/>
  <c r="AG13" i="16"/>
  <c r="AP13" i="16" s="1"/>
  <c r="AG13" i="2"/>
  <c r="AP13" i="2" s="1"/>
  <c r="AN12" i="48"/>
  <c r="AE13" i="16"/>
  <c r="AF13" i="80"/>
  <c r="AO13" i="80" s="1"/>
  <c r="W14" i="79"/>
  <c r="Y14" i="79" s="1"/>
  <c r="W13" i="58"/>
  <c r="Y13" i="58" s="1"/>
  <c r="W14" i="12"/>
  <c r="AE13" i="2"/>
  <c r="AN13" i="2" s="1"/>
  <c r="W14" i="2"/>
  <c r="W14" i="80"/>
  <c r="Z13" i="60"/>
  <c r="Z13" i="72"/>
  <c r="W14" i="72" s="1"/>
  <c r="AG12" i="58"/>
  <c r="AP12" i="58" s="1"/>
  <c r="Z13" i="39"/>
  <c r="AE13" i="39" s="1"/>
  <c r="AI12" i="62"/>
  <c r="AR12" i="62" s="1"/>
  <c r="AE13" i="79"/>
  <c r="AN13" i="79" s="1"/>
  <c r="AF12" i="25"/>
  <c r="AO12" i="25" s="1"/>
  <c r="Z13" i="81"/>
  <c r="AE12" i="90"/>
  <c r="AI11" i="32"/>
  <c r="AR11" i="32" s="1"/>
  <c r="AF12" i="90"/>
  <c r="AO12" i="90" s="1"/>
  <c r="W13" i="45"/>
  <c r="Y13" i="45" s="1"/>
  <c r="W13" i="25"/>
  <c r="Y13" i="25" s="1"/>
  <c r="W13" i="90"/>
  <c r="AE13" i="80"/>
  <c r="AN13" i="80" s="1"/>
  <c r="Z13" i="62"/>
  <c r="W14" i="62" s="1"/>
  <c r="Z13" i="73"/>
  <c r="AG13" i="73" s="1"/>
  <c r="AP13" i="73" s="1"/>
  <c r="AE13" i="12"/>
  <c r="AN13" i="12" s="1"/>
  <c r="AF12" i="45"/>
  <c r="AO12" i="45" s="1"/>
  <c r="AG13" i="12"/>
  <c r="AP13" i="12" s="1"/>
  <c r="AG12" i="45"/>
  <c r="AP12" i="45" s="1"/>
  <c r="Z12" i="91"/>
  <c r="Z12" i="87"/>
  <c r="W13" i="87" s="1"/>
  <c r="Z12" i="52"/>
  <c r="AE12" i="52" s="1"/>
  <c r="Z12" i="55"/>
  <c r="AE12" i="55" s="1"/>
  <c r="Z14" i="71"/>
  <c r="W15" i="71" s="1"/>
  <c r="Z14" i="53"/>
  <c r="W15" i="53" s="1"/>
  <c r="AF13" i="79"/>
  <c r="AO13" i="79" s="1"/>
  <c r="W13" i="91"/>
  <c r="AE13" i="18"/>
  <c r="W14" i="18"/>
  <c r="AF13" i="18"/>
  <c r="AO13" i="18" s="1"/>
  <c r="AG13" i="18"/>
  <c r="AP13" i="18" s="1"/>
  <c r="W14" i="60"/>
  <c r="AG13" i="60"/>
  <c r="AP13" i="60" s="1"/>
  <c r="AF13" i="60"/>
  <c r="AO13" i="60" s="1"/>
  <c r="AE13" i="60"/>
  <c r="AR11" i="87"/>
  <c r="AG13" i="13"/>
  <c r="AP13" i="13" s="1"/>
  <c r="W14" i="13"/>
  <c r="AF13" i="13"/>
  <c r="AO13" i="13" s="1"/>
  <c r="AE13" i="13"/>
  <c r="Y13" i="95"/>
  <c r="X13" i="95"/>
  <c r="Y14" i="46"/>
  <c r="X14" i="46"/>
  <c r="AG13" i="15"/>
  <c r="AP13" i="15" s="1"/>
  <c r="W14" i="15"/>
  <c r="AF13" i="15"/>
  <c r="AO13" i="15" s="1"/>
  <c r="AE13" i="15"/>
  <c r="AH13" i="63"/>
  <c r="AQ13" i="63" s="1"/>
  <c r="AI12" i="59"/>
  <c r="AN12" i="59"/>
  <c r="Y13" i="29"/>
  <c r="X13" i="29"/>
  <c r="AG13" i="72"/>
  <c r="AP13" i="72" s="1"/>
  <c r="AE13" i="72"/>
  <c r="AH12" i="40"/>
  <c r="AQ12" i="40" s="1"/>
  <c r="AF12" i="55"/>
  <c r="AO12" i="55" s="1"/>
  <c r="AI13" i="47"/>
  <c r="AN13" i="47"/>
  <c r="Y13" i="33"/>
  <c r="X13" i="33"/>
  <c r="Y13" i="93"/>
  <c r="X13" i="93"/>
  <c r="AI12" i="21"/>
  <c r="AN12" i="21"/>
  <c r="Y14" i="34"/>
  <c r="X14" i="34"/>
  <c r="AR11" i="26"/>
  <c r="AR11" i="24"/>
  <c r="AR12" i="76"/>
  <c r="AN12" i="95"/>
  <c r="AI12" i="95"/>
  <c r="Y13" i="82"/>
  <c r="X13" i="82"/>
  <c r="AN11" i="103"/>
  <c r="AI11" i="103"/>
  <c r="Y14" i="38"/>
  <c r="X14" i="38"/>
  <c r="AH12" i="10"/>
  <c r="AQ12" i="10" s="1"/>
  <c r="AH12" i="42"/>
  <c r="AQ12" i="42" s="1"/>
  <c r="Y13" i="35"/>
  <c r="X13" i="35"/>
  <c r="Z13" i="63"/>
  <c r="AH14" i="44"/>
  <c r="AH13" i="78"/>
  <c r="AQ13" i="78" s="1"/>
  <c r="Y13" i="54"/>
  <c r="X13" i="54"/>
  <c r="AR12" i="105"/>
  <c r="AN12" i="67"/>
  <c r="AI12" i="67"/>
  <c r="Z12" i="40"/>
  <c r="Y14" i="47"/>
  <c r="X14" i="47"/>
  <c r="Y14" i="12"/>
  <c r="X14" i="12"/>
  <c r="Y13" i="90"/>
  <c r="X13" i="90"/>
  <c r="AN13" i="100"/>
  <c r="AI13" i="100"/>
  <c r="AR11" i="66"/>
  <c r="AH13" i="92"/>
  <c r="AQ13" i="92" s="1"/>
  <c r="W13" i="69"/>
  <c r="AG12" i="69"/>
  <c r="AP12" i="69" s="1"/>
  <c r="AF12" i="69"/>
  <c r="AO12" i="69" s="1"/>
  <c r="AE12" i="69"/>
  <c r="AE13" i="73"/>
  <c r="AH14" i="71"/>
  <c r="AQ14" i="71" s="1"/>
  <c r="AH12" i="96"/>
  <c r="AQ12" i="96" s="1"/>
  <c r="AR13" i="71"/>
  <c r="AI12" i="33"/>
  <c r="AN12" i="33"/>
  <c r="Z12" i="96"/>
  <c r="Y13" i="64"/>
  <c r="X13" i="64"/>
  <c r="AR12" i="18"/>
  <c r="AR12" i="78"/>
  <c r="Y14" i="16"/>
  <c r="X14" i="16"/>
  <c r="AR12" i="72"/>
  <c r="AN11" i="23"/>
  <c r="AI11" i="23"/>
  <c r="Y12" i="11"/>
  <c r="X12" i="11"/>
  <c r="AH12" i="24"/>
  <c r="AQ12" i="24" s="1"/>
  <c r="AE12" i="30"/>
  <c r="AF12" i="30"/>
  <c r="AO12" i="30" s="1"/>
  <c r="AG12" i="30"/>
  <c r="AP12" i="30" s="1"/>
  <c r="W13" i="30"/>
  <c r="AR11" i="75"/>
  <c r="Y14" i="85"/>
  <c r="X14" i="85"/>
  <c r="AI13" i="46"/>
  <c r="AN13" i="46"/>
  <c r="AR11" i="52"/>
  <c r="Z12" i="10"/>
  <c r="Z12" i="42"/>
  <c r="AI12" i="35"/>
  <c r="AN12" i="35"/>
  <c r="AE13" i="49"/>
  <c r="AF13" i="49"/>
  <c r="AO13" i="49" s="1"/>
  <c r="AG13" i="49"/>
  <c r="AP13" i="49" s="1"/>
  <c r="W14" i="49"/>
  <c r="AR11" i="55"/>
  <c r="Z14" i="44"/>
  <c r="Z13" i="78"/>
  <c r="AN12" i="84"/>
  <c r="AI12" i="84"/>
  <c r="AN11" i="99"/>
  <c r="AI11" i="99"/>
  <c r="AR12" i="73"/>
  <c r="AN12" i="102"/>
  <c r="AI12" i="102"/>
  <c r="AR12" i="43"/>
  <c r="AH13" i="97"/>
  <c r="AQ13" i="97" s="1"/>
  <c r="AN12" i="25"/>
  <c r="Y14" i="74"/>
  <c r="X14" i="74"/>
  <c r="AN13" i="16"/>
  <c r="Y12" i="23"/>
  <c r="X12" i="23"/>
  <c r="Y13" i="21"/>
  <c r="X13" i="21"/>
  <c r="AF12" i="101"/>
  <c r="AO12" i="101" s="1"/>
  <c r="AE12" i="101"/>
  <c r="AG12" i="101"/>
  <c r="AP12" i="101" s="1"/>
  <c r="W13" i="101"/>
  <c r="AH13" i="65"/>
  <c r="AQ13" i="65" s="1"/>
  <c r="AE12" i="51"/>
  <c r="AG12" i="51"/>
  <c r="AP12" i="51" s="1"/>
  <c r="AF12" i="51"/>
  <c r="AO12" i="51" s="1"/>
  <c r="W13" i="51"/>
  <c r="AR11" i="10"/>
  <c r="Y13" i="20"/>
  <c r="X13" i="20"/>
  <c r="Y13" i="98"/>
  <c r="X13" i="98"/>
  <c r="AN12" i="88"/>
  <c r="AI12" i="88"/>
  <c r="AI12" i="36"/>
  <c r="AN12" i="36"/>
  <c r="Y12" i="103"/>
  <c r="X12" i="103"/>
  <c r="AH13" i="48"/>
  <c r="AQ13" i="48" s="1"/>
  <c r="AH12" i="26"/>
  <c r="AQ12" i="26" s="1"/>
  <c r="AH14" i="9"/>
  <c r="AQ14" i="9" s="1"/>
  <c r="AH14" i="89"/>
  <c r="AI12" i="54"/>
  <c r="AN12" i="54"/>
  <c r="AR12" i="61"/>
  <c r="AR11" i="91"/>
  <c r="AH12" i="32"/>
  <c r="AQ12" i="32" s="1"/>
  <c r="AR11" i="40"/>
  <c r="AN12" i="45"/>
  <c r="AH12" i="87"/>
  <c r="AQ12" i="87" s="1"/>
  <c r="AH13" i="60"/>
  <c r="AQ13" i="60" s="1"/>
  <c r="AH13" i="62"/>
  <c r="AQ13" i="62" s="1"/>
  <c r="Y12" i="104"/>
  <c r="X12" i="104"/>
  <c r="AH13" i="94"/>
  <c r="AQ13" i="94" s="1"/>
  <c r="AR12" i="68"/>
  <c r="AH13" i="77"/>
  <c r="AQ13" i="77" s="1"/>
  <c r="Y13" i="102"/>
  <c r="X13" i="102"/>
  <c r="Z13" i="97"/>
  <c r="AH13" i="43"/>
  <c r="AQ13" i="43" s="1"/>
  <c r="Z13" i="94"/>
  <c r="AN13" i="74"/>
  <c r="AI13" i="74"/>
  <c r="AH13" i="105"/>
  <c r="AQ13" i="105" s="1"/>
  <c r="Z12" i="24"/>
  <c r="AH13" i="83"/>
  <c r="AQ13" i="83" s="1"/>
  <c r="Z13" i="65"/>
  <c r="AR11" i="96"/>
  <c r="AR11" i="69"/>
  <c r="AI12" i="20"/>
  <c r="AN12" i="20"/>
  <c r="AN12" i="98"/>
  <c r="AI12" i="98"/>
  <c r="AN12" i="82"/>
  <c r="AI12" i="82"/>
  <c r="Y13" i="36"/>
  <c r="X13" i="36"/>
  <c r="AH12" i="75"/>
  <c r="AQ12" i="75" s="1"/>
  <c r="AI13" i="38"/>
  <c r="AN13" i="38"/>
  <c r="Z13" i="48"/>
  <c r="Z12" i="26"/>
  <c r="AH13" i="68"/>
  <c r="AQ13" i="68" s="1"/>
  <c r="AH13" i="41"/>
  <c r="AQ13" i="41" s="1"/>
  <c r="AH13" i="61"/>
  <c r="AQ13" i="61" s="1"/>
  <c r="Z14" i="9"/>
  <c r="AI12" i="37"/>
  <c r="AN12" i="37"/>
  <c r="Z14" i="89"/>
  <c r="AE12" i="14"/>
  <c r="W13" i="14"/>
  <c r="AF12" i="14"/>
  <c r="AO12" i="14" s="1"/>
  <c r="AG12" i="14"/>
  <c r="AP12" i="14" s="1"/>
  <c r="AH12" i="66"/>
  <c r="AQ12" i="66" s="1"/>
  <c r="Y13" i="59"/>
  <c r="X13" i="59"/>
  <c r="AH13" i="86"/>
  <c r="AQ13" i="86" s="1"/>
  <c r="AI12" i="22"/>
  <c r="AN12" i="22"/>
  <c r="Y13" i="67"/>
  <c r="X13" i="67"/>
  <c r="AH13" i="76"/>
  <c r="AQ13" i="76" s="1"/>
  <c r="AN12" i="90"/>
  <c r="Y14" i="2"/>
  <c r="X14" i="2"/>
  <c r="Y14" i="80"/>
  <c r="X14" i="80"/>
  <c r="Y13" i="28"/>
  <c r="X13" i="28"/>
  <c r="W14" i="81"/>
  <c r="AG13" i="81"/>
  <c r="AP13" i="81" s="1"/>
  <c r="AF13" i="81"/>
  <c r="AO13" i="81" s="1"/>
  <c r="AE13" i="81"/>
  <c r="AH14" i="53"/>
  <c r="Z13" i="92"/>
  <c r="AN11" i="104"/>
  <c r="AI11" i="104"/>
  <c r="AR12" i="41"/>
  <c r="AR11" i="42"/>
  <c r="AH12" i="91"/>
  <c r="AQ12" i="91" s="1"/>
  <c r="AN12" i="93"/>
  <c r="AI12" i="93"/>
  <c r="AG12" i="50"/>
  <c r="AP12" i="50" s="1"/>
  <c r="W13" i="50"/>
  <c r="AE12" i="50"/>
  <c r="AF12" i="50"/>
  <c r="AO12" i="50" s="1"/>
  <c r="AI12" i="28"/>
  <c r="AN12" i="28"/>
  <c r="AR12" i="83"/>
  <c r="Z13" i="77"/>
  <c r="AR13" i="9"/>
  <c r="Z13" i="43"/>
  <c r="AN12" i="64"/>
  <c r="AI12" i="64"/>
  <c r="Y14" i="100"/>
  <c r="X14" i="100"/>
  <c r="Z13" i="105"/>
  <c r="W14" i="31"/>
  <c r="AE13" i="31"/>
  <c r="AF13" i="31"/>
  <c r="AO13" i="31" s="1"/>
  <c r="AG13" i="31"/>
  <c r="AP13" i="31" s="1"/>
  <c r="AI11" i="11"/>
  <c r="AN11" i="11"/>
  <c r="AN13" i="34"/>
  <c r="AI13" i="34"/>
  <c r="AH12" i="69"/>
  <c r="AQ12" i="69" s="1"/>
  <c r="Z13" i="83"/>
  <c r="AH13" i="73"/>
  <c r="AQ13" i="73" s="1"/>
  <c r="AH13" i="81"/>
  <c r="AQ13" i="81" s="1"/>
  <c r="AR12" i="94"/>
  <c r="AN13" i="85"/>
  <c r="AI13" i="85"/>
  <c r="AH13" i="39"/>
  <c r="AQ13" i="39" s="1"/>
  <c r="Y13" i="88"/>
  <c r="X13" i="88"/>
  <c r="W13" i="17"/>
  <c r="AE12" i="17"/>
  <c r="AF12" i="17"/>
  <c r="AO12" i="17" s="1"/>
  <c r="AG12" i="17"/>
  <c r="AP12" i="17" s="1"/>
  <c r="Z12" i="75"/>
  <c r="Z13" i="68"/>
  <c r="W14" i="70"/>
  <c r="AE13" i="70"/>
  <c r="AG13" i="70"/>
  <c r="AP13" i="70" s="1"/>
  <c r="AF13" i="70"/>
  <c r="AO13" i="70" s="1"/>
  <c r="Z13" i="41"/>
  <c r="Z13" i="61"/>
  <c r="AR12" i="97"/>
  <c r="AH13" i="18"/>
  <c r="AQ13" i="18" s="1"/>
  <c r="Y13" i="37"/>
  <c r="X13" i="37"/>
  <c r="AR12" i="77"/>
  <c r="AH12" i="52"/>
  <c r="AQ12" i="52" s="1"/>
  <c r="Z12" i="66"/>
  <c r="AR13" i="89"/>
  <c r="Y13" i="84"/>
  <c r="X13" i="84"/>
  <c r="Z13" i="86"/>
  <c r="AI12" i="29"/>
  <c r="AN12" i="29"/>
  <c r="AH13" i="72"/>
  <c r="AQ13" i="72" s="1"/>
  <c r="Y12" i="99"/>
  <c r="X12" i="99"/>
  <c r="Y13" i="22"/>
  <c r="X13" i="22"/>
  <c r="W13" i="27"/>
  <c r="AE12" i="27"/>
  <c r="AF12" i="27"/>
  <c r="AO12" i="27" s="1"/>
  <c r="AG12" i="27"/>
  <c r="AP12" i="27" s="1"/>
  <c r="Z12" i="32"/>
  <c r="Z13" i="76"/>
  <c r="AH12" i="55"/>
  <c r="AQ12" i="55" s="1"/>
  <c r="AN12" i="58"/>
  <c r="AI12" i="19" l="1"/>
  <c r="AR12" i="19" s="1"/>
  <c r="AN12" i="19"/>
  <c r="Z13" i="37"/>
  <c r="X13" i="19"/>
  <c r="Y13" i="19"/>
  <c r="AE13" i="62"/>
  <c r="AN13" i="62" s="1"/>
  <c r="W14" i="39"/>
  <c r="Z13" i="28"/>
  <c r="X13" i="58"/>
  <c r="X13" i="45"/>
  <c r="AE14" i="71"/>
  <c r="AN14" i="71" s="1"/>
  <c r="AF14" i="71"/>
  <c r="AO14" i="71" s="1"/>
  <c r="AI13" i="16"/>
  <c r="AR13" i="16" s="1"/>
  <c r="AI12" i="45"/>
  <c r="AR12" i="45" s="1"/>
  <c r="AI13" i="2"/>
  <c r="AR13" i="2" s="1"/>
  <c r="AI12" i="25"/>
  <c r="AR12" i="25" s="1"/>
  <c r="AI13" i="80"/>
  <c r="AR13" i="80" s="1"/>
  <c r="AI13" i="79"/>
  <c r="AR13" i="79" s="1"/>
  <c r="Z13" i="67"/>
  <c r="AE13" i="67" s="1"/>
  <c r="AI12" i="58"/>
  <c r="AR12" i="58" s="1"/>
  <c r="AF13" i="72"/>
  <c r="AO13" i="72" s="1"/>
  <c r="AG13" i="62"/>
  <c r="AP13" i="62" s="1"/>
  <c r="X14" i="79"/>
  <c r="Z14" i="79" s="1"/>
  <c r="Z13" i="84"/>
  <c r="W14" i="84" s="1"/>
  <c r="W13" i="52"/>
  <c r="Z13" i="29"/>
  <c r="AF13" i="29" s="1"/>
  <c r="AO13" i="29" s="1"/>
  <c r="AG12" i="52"/>
  <c r="AP12" i="52" s="1"/>
  <c r="Z13" i="58"/>
  <c r="AG13" i="58" s="1"/>
  <c r="AP13" i="58" s="1"/>
  <c r="AI13" i="12"/>
  <c r="AR13" i="12" s="1"/>
  <c r="AG13" i="39"/>
  <c r="AP13" i="39" s="1"/>
  <c r="AF13" i="39"/>
  <c r="AO13" i="39" s="1"/>
  <c r="AG12" i="55"/>
  <c r="AP12" i="55" s="1"/>
  <c r="Z13" i="35"/>
  <c r="AG13" i="35" s="1"/>
  <c r="AP13" i="35" s="1"/>
  <c r="Z13" i="54"/>
  <c r="W14" i="54" s="1"/>
  <c r="W13" i="55"/>
  <c r="X13" i="25"/>
  <c r="Z13" i="25" s="1"/>
  <c r="W14" i="25" s="1"/>
  <c r="AF13" i="62"/>
  <c r="AO13" i="62" s="1"/>
  <c r="Z14" i="16"/>
  <c r="W15" i="16" s="1"/>
  <c r="AF12" i="52"/>
  <c r="AO12" i="52" s="1"/>
  <c r="AI12" i="90"/>
  <c r="AR12" i="90" s="1"/>
  <c r="W14" i="73"/>
  <c r="AE12" i="87"/>
  <c r="AF12" i="87"/>
  <c r="AO12" i="87" s="1"/>
  <c r="AG12" i="87"/>
  <c r="AP12" i="87" s="1"/>
  <c r="AF13" i="73"/>
  <c r="AO13" i="73" s="1"/>
  <c r="Z13" i="20"/>
  <c r="Z13" i="21"/>
  <c r="AG13" i="21" s="1"/>
  <c r="AP13" i="21" s="1"/>
  <c r="Z12" i="23"/>
  <c r="AF12" i="23" s="1"/>
  <c r="AO12" i="23" s="1"/>
  <c r="Z14" i="46"/>
  <c r="AG14" i="46" s="1"/>
  <c r="Z14" i="34"/>
  <c r="AF14" i="34" s="1"/>
  <c r="AO14" i="34" s="1"/>
  <c r="AF14" i="53"/>
  <c r="Z13" i="88"/>
  <c r="Z13" i="59"/>
  <c r="AG13" i="59" s="1"/>
  <c r="AP13" i="59" s="1"/>
  <c r="AG14" i="71"/>
  <c r="AP14" i="71" s="1"/>
  <c r="Z13" i="22"/>
  <c r="AG13" i="22" s="1"/>
  <c r="AP13" i="22" s="1"/>
  <c r="Z14" i="80"/>
  <c r="AF14" i="80" s="1"/>
  <c r="AO14" i="80" s="1"/>
  <c r="Z13" i="82"/>
  <c r="AG13" i="82" s="1"/>
  <c r="AP13" i="82" s="1"/>
  <c r="Z14" i="100"/>
  <c r="AG14" i="100" s="1"/>
  <c r="AE14" i="53"/>
  <c r="AE12" i="91"/>
  <c r="AN12" i="91" s="1"/>
  <c r="Z14" i="2"/>
  <c r="AF14" i="2" s="1"/>
  <c r="AO14" i="2" s="1"/>
  <c r="Z13" i="98"/>
  <c r="W14" i="98" s="1"/>
  <c r="Z14" i="47"/>
  <c r="W15" i="47" s="1"/>
  <c r="AF12" i="91"/>
  <c r="AO12" i="91" s="1"/>
  <c r="AG14" i="53"/>
  <c r="AG12" i="91"/>
  <c r="AP12" i="91" s="1"/>
  <c r="AE14" i="16"/>
  <c r="AF14" i="16"/>
  <c r="AG14" i="16"/>
  <c r="AF13" i="35"/>
  <c r="AO13" i="35" s="1"/>
  <c r="W14" i="35"/>
  <c r="AE13" i="35"/>
  <c r="W14" i="82"/>
  <c r="AF13" i="82"/>
  <c r="AO13" i="82" s="1"/>
  <c r="AE13" i="82"/>
  <c r="AF13" i="37"/>
  <c r="AO13" i="37" s="1"/>
  <c r="AE13" i="37"/>
  <c r="AG13" i="37"/>
  <c r="AP13" i="37" s="1"/>
  <c r="W14" i="37"/>
  <c r="W14" i="58"/>
  <c r="AF13" i="58"/>
  <c r="AO13" i="58" s="1"/>
  <c r="AE13" i="58"/>
  <c r="AN13" i="70"/>
  <c r="AI13" i="70"/>
  <c r="W15" i="100"/>
  <c r="AF13" i="92"/>
  <c r="AO13" i="92" s="1"/>
  <c r="AE13" i="92"/>
  <c r="W14" i="92"/>
  <c r="AG13" i="92"/>
  <c r="AP13" i="92" s="1"/>
  <c r="AG13" i="28"/>
  <c r="AP13" i="28" s="1"/>
  <c r="W14" i="28"/>
  <c r="AF13" i="28"/>
  <c r="AO13" i="28" s="1"/>
  <c r="AE13" i="28"/>
  <c r="AF13" i="67"/>
  <c r="AO13" i="67" s="1"/>
  <c r="W15" i="9"/>
  <c r="AF14" i="9"/>
  <c r="AO14" i="9" s="1"/>
  <c r="AG14" i="9"/>
  <c r="AP14" i="9" s="1"/>
  <c r="AE14" i="9"/>
  <c r="AR12" i="98"/>
  <c r="AH13" i="102"/>
  <c r="AQ13" i="102" s="1"/>
  <c r="AH13" i="90"/>
  <c r="AQ13" i="90" s="1"/>
  <c r="AN13" i="72"/>
  <c r="AG13" i="29"/>
  <c r="AP13" i="29" s="1"/>
  <c r="W14" i="29"/>
  <c r="AH13" i="95"/>
  <c r="AQ13" i="95" s="1"/>
  <c r="AN13" i="60"/>
  <c r="AI13" i="60"/>
  <c r="Y13" i="17"/>
  <c r="X13" i="17"/>
  <c r="Y14" i="31"/>
  <c r="X14" i="31"/>
  <c r="Z13" i="102"/>
  <c r="AR12" i="36"/>
  <c r="Y13" i="51"/>
  <c r="X13" i="51"/>
  <c r="Y13" i="101"/>
  <c r="X13" i="101"/>
  <c r="AH14" i="74"/>
  <c r="AQ14" i="74" s="1"/>
  <c r="AR12" i="84"/>
  <c r="Y14" i="49"/>
  <c r="X14" i="49"/>
  <c r="AE12" i="42"/>
  <c r="W13" i="42"/>
  <c r="AF12" i="42"/>
  <c r="AO12" i="42" s="1"/>
  <c r="AG12" i="42"/>
  <c r="AP12" i="42" s="1"/>
  <c r="AH12" i="11"/>
  <c r="AQ12" i="11" s="1"/>
  <c r="AN12" i="69"/>
  <c r="AI12" i="69"/>
  <c r="Z13" i="90"/>
  <c r="AH14" i="38"/>
  <c r="AQ14" i="38" s="1"/>
  <c r="AH13" i="33"/>
  <c r="AQ13" i="33" s="1"/>
  <c r="Y14" i="15"/>
  <c r="X14" i="15"/>
  <c r="Z13" i="95"/>
  <c r="AN13" i="39"/>
  <c r="AR13" i="34"/>
  <c r="AR13" i="74"/>
  <c r="AH13" i="82"/>
  <c r="AQ13" i="82" s="1"/>
  <c r="Y14" i="62"/>
  <c r="X14" i="62"/>
  <c r="AE12" i="32"/>
  <c r="AF12" i="32"/>
  <c r="AO12" i="32" s="1"/>
  <c r="AG12" i="32"/>
  <c r="AP12" i="32" s="1"/>
  <c r="W13" i="32"/>
  <c r="AG12" i="26"/>
  <c r="AP12" i="26" s="1"/>
  <c r="W13" i="26"/>
  <c r="AE12" i="26"/>
  <c r="AF12" i="26"/>
  <c r="AO12" i="26" s="1"/>
  <c r="AH13" i="36"/>
  <c r="AQ13" i="36" s="1"/>
  <c r="AE13" i="61"/>
  <c r="W14" i="61"/>
  <c r="AG13" i="61"/>
  <c r="AP13" i="61" s="1"/>
  <c r="AF13" i="61"/>
  <c r="AO13" i="61" s="1"/>
  <c r="AF13" i="68"/>
  <c r="AO13" i="68" s="1"/>
  <c r="AE13" i="68"/>
  <c r="W14" i="68"/>
  <c r="AG13" i="68"/>
  <c r="AP13" i="68" s="1"/>
  <c r="AH13" i="88"/>
  <c r="AQ13" i="88" s="1"/>
  <c r="W14" i="105"/>
  <c r="AG13" i="105"/>
  <c r="AP13" i="105" s="1"/>
  <c r="AF13" i="105"/>
  <c r="AO13" i="105" s="1"/>
  <c r="AE13" i="105"/>
  <c r="AR12" i="64"/>
  <c r="Y13" i="50"/>
  <c r="X13" i="50"/>
  <c r="AR11" i="104"/>
  <c r="W14" i="48"/>
  <c r="AE13" i="48"/>
  <c r="AF13" i="48"/>
  <c r="AO13" i="48" s="1"/>
  <c r="AG13" i="48"/>
  <c r="AP13" i="48" s="1"/>
  <c r="Z13" i="36"/>
  <c r="AF13" i="65"/>
  <c r="AO13" i="65" s="1"/>
  <c r="AE13" i="65"/>
  <c r="W14" i="65"/>
  <c r="AG13" i="65"/>
  <c r="AP13" i="65" s="1"/>
  <c r="W14" i="94"/>
  <c r="AG13" i="94"/>
  <c r="AP13" i="94" s="1"/>
  <c r="AF13" i="94"/>
  <c r="AO13" i="94" s="1"/>
  <c r="AE13" i="94"/>
  <c r="AR12" i="54"/>
  <c r="AH13" i="20"/>
  <c r="AQ13" i="20" s="1"/>
  <c r="AH12" i="23"/>
  <c r="AQ12" i="23" s="1"/>
  <c r="Z14" i="74"/>
  <c r="AE12" i="10"/>
  <c r="W13" i="10"/>
  <c r="AG12" i="10"/>
  <c r="AP12" i="10" s="1"/>
  <c r="AF12" i="10"/>
  <c r="AO12" i="10" s="1"/>
  <c r="AR13" i="46"/>
  <c r="Z12" i="11"/>
  <c r="AH14" i="16"/>
  <c r="AR12" i="33"/>
  <c r="AH13" i="54"/>
  <c r="AQ13" i="54" s="1"/>
  <c r="Z13" i="33"/>
  <c r="Y13" i="55"/>
  <c r="X13" i="55"/>
  <c r="AR12" i="59"/>
  <c r="AN12" i="87"/>
  <c r="Y14" i="18"/>
  <c r="X14" i="18"/>
  <c r="W14" i="76"/>
  <c r="AG13" i="76"/>
  <c r="AP13" i="76" s="1"/>
  <c r="AE13" i="76"/>
  <c r="AF13" i="76"/>
  <c r="AO13" i="76" s="1"/>
  <c r="AI12" i="17"/>
  <c r="AN12" i="17"/>
  <c r="AI12" i="14"/>
  <c r="AN12" i="14"/>
  <c r="AI12" i="30"/>
  <c r="AN12" i="30"/>
  <c r="Y15" i="53"/>
  <c r="X15" i="53"/>
  <c r="AH13" i="37"/>
  <c r="AQ13" i="37" s="1"/>
  <c r="Y14" i="70"/>
  <c r="X14" i="70"/>
  <c r="AR13" i="85"/>
  <c r="AF13" i="77"/>
  <c r="AO13" i="77" s="1"/>
  <c r="AG13" i="77"/>
  <c r="AP13" i="77" s="1"/>
  <c r="AE13" i="77"/>
  <c r="W14" i="77"/>
  <c r="AN12" i="50"/>
  <c r="AI12" i="50"/>
  <c r="AN13" i="81"/>
  <c r="AI13" i="81"/>
  <c r="AH14" i="80"/>
  <c r="AQ14" i="80" s="1"/>
  <c r="AH12" i="99"/>
  <c r="AQ12" i="99" s="1"/>
  <c r="AR12" i="29"/>
  <c r="W13" i="75"/>
  <c r="AG12" i="75"/>
  <c r="AP12" i="75" s="1"/>
  <c r="AF12" i="75"/>
  <c r="AO12" i="75" s="1"/>
  <c r="AE12" i="75"/>
  <c r="AR12" i="22"/>
  <c r="AF14" i="89"/>
  <c r="AE14" i="89"/>
  <c r="AG14" i="89"/>
  <c r="W15" i="89"/>
  <c r="AR12" i="20"/>
  <c r="AH12" i="104"/>
  <c r="AQ12" i="104" s="1"/>
  <c r="AH12" i="103"/>
  <c r="AQ12" i="103" s="1"/>
  <c r="AR12" i="88"/>
  <c r="AE13" i="20"/>
  <c r="AF13" i="20"/>
  <c r="AO13" i="20" s="1"/>
  <c r="W14" i="20"/>
  <c r="AG13" i="20"/>
  <c r="AP13" i="20" s="1"/>
  <c r="AI12" i="101"/>
  <c r="AN12" i="101"/>
  <c r="W13" i="23"/>
  <c r="AE12" i="23"/>
  <c r="AR12" i="102"/>
  <c r="W14" i="78"/>
  <c r="AG13" i="78"/>
  <c r="AP13" i="78" s="1"/>
  <c r="AF13" i="78"/>
  <c r="AO13" i="78" s="1"/>
  <c r="AE13" i="78"/>
  <c r="AH14" i="85"/>
  <c r="Y13" i="30"/>
  <c r="X13" i="30"/>
  <c r="AH13" i="64"/>
  <c r="AQ13" i="64" s="1"/>
  <c r="AH13" i="45"/>
  <c r="AQ13" i="45" s="1"/>
  <c r="AH14" i="12"/>
  <c r="AQ14" i="12" s="1"/>
  <c r="AG12" i="40"/>
  <c r="AP12" i="40" s="1"/>
  <c r="W13" i="40"/>
  <c r="AE12" i="40"/>
  <c r="AF12" i="40"/>
  <c r="AO12" i="40" s="1"/>
  <c r="AE13" i="54"/>
  <c r="AF13" i="54"/>
  <c r="AO13" i="54" s="1"/>
  <c r="AG13" i="54"/>
  <c r="AP13" i="54" s="1"/>
  <c r="W14" i="63"/>
  <c r="AG13" i="63"/>
  <c r="AP13" i="63" s="1"/>
  <c r="AF13" i="63"/>
  <c r="AO13" i="63" s="1"/>
  <c r="AE13" i="63"/>
  <c r="Z14" i="38"/>
  <c r="AR12" i="95"/>
  <c r="AR12" i="21"/>
  <c r="AN12" i="55"/>
  <c r="Y14" i="72"/>
  <c r="X14" i="72"/>
  <c r="AH14" i="46"/>
  <c r="AI13" i="13"/>
  <c r="AN13" i="13"/>
  <c r="AH13" i="25"/>
  <c r="AQ13" i="25" s="1"/>
  <c r="Y14" i="60"/>
  <c r="X14" i="60"/>
  <c r="AN13" i="18"/>
  <c r="AI13" i="18"/>
  <c r="Y15" i="71"/>
  <c r="X15" i="71"/>
  <c r="AE13" i="84"/>
  <c r="AR12" i="35"/>
  <c r="AN13" i="73"/>
  <c r="AH14" i="47"/>
  <c r="AN12" i="52"/>
  <c r="AH14" i="79"/>
  <c r="AQ14" i="79" s="1"/>
  <c r="AE13" i="41"/>
  <c r="AF13" i="41"/>
  <c r="AO13" i="41" s="1"/>
  <c r="W14" i="41"/>
  <c r="AG13" i="41"/>
  <c r="AP13" i="41" s="1"/>
  <c r="AE13" i="88"/>
  <c r="W14" i="88"/>
  <c r="AG13" i="88"/>
  <c r="AP13" i="88" s="1"/>
  <c r="AF13" i="88"/>
  <c r="AO13" i="88" s="1"/>
  <c r="AF13" i="83"/>
  <c r="AO13" i="83" s="1"/>
  <c r="AG13" i="83"/>
  <c r="AP13" i="83" s="1"/>
  <c r="AE13" i="83"/>
  <c r="W14" i="83"/>
  <c r="AR11" i="11"/>
  <c r="AI12" i="27"/>
  <c r="AN12" i="27"/>
  <c r="Z12" i="99"/>
  <c r="AF13" i="86"/>
  <c r="AO13" i="86" s="1"/>
  <c r="AE13" i="86"/>
  <c r="W14" i="86"/>
  <c r="AG13" i="86"/>
  <c r="AP13" i="86" s="1"/>
  <c r="W13" i="66"/>
  <c r="AG12" i="66"/>
  <c r="AP12" i="66" s="1"/>
  <c r="AF12" i="66"/>
  <c r="AO12" i="66" s="1"/>
  <c r="AE12" i="66"/>
  <c r="W14" i="43"/>
  <c r="AE13" i="43"/>
  <c r="AF13" i="43"/>
  <c r="AO13" i="43" s="1"/>
  <c r="AG13" i="43"/>
  <c r="AP13" i="43" s="1"/>
  <c r="AR12" i="93"/>
  <c r="Y14" i="81"/>
  <c r="X14" i="81"/>
  <c r="AH13" i="58"/>
  <c r="AQ13" i="58" s="1"/>
  <c r="AH14" i="2"/>
  <c r="AQ14" i="2" s="1"/>
  <c r="AH13" i="59"/>
  <c r="AQ13" i="59" s="1"/>
  <c r="AR13" i="38"/>
  <c r="AR12" i="82"/>
  <c r="Z12" i="104"/>
  <c r="Z12" i="103"/>
  <c r="AI12" i="51"/>
  <c r="AN12" i="51"/>
  <c r="W15" i="44"/>
  <c r="AE14" i="44"/>
  <c r="AF14" i="44"/>
  <c r="AG14" i="44"/>
  <c r="AI13" i="49"/>
  <c r="AN13" i="49"/>
  <c r="Z14" i="85"/>
  <c r="AR11" i="23"/>
  <c r="Z13" i="64"/>
  <c r="Y13" i="69"/>
  <c r="X13" i="69"/>
  <c r="AR12" i="67"/>
  <c r="AH13" i="35"/>
  <c r="AQ13" i="35" s="1"/>
  <c r="AR11" i="103"/>
  <c r="AH13" i="93"/>
  <c r="AQ13" i="93" s="1"/>
  <c r="AH13" i="29"/>
  <c r="AQ13" i="29" s="1"/>
  <c r="Y14" i="39"/>
  <c r="X14" i="39"/>
  <c r="AH13" i="22"/>
  <c r="AQ13" i="22" s="1"/>
  <c r="AI13" i="31"/>
  <c r="AN13" i="31"/>
  <c r="W13" i="96"/>
  <c r="AG12" i="96"/>
  <c r="AP12" i="96" s="1"/>
  <c r="AF12" i="96"/>
  <c r="AO12" i="96" s="1"/>
  <c r="AE12" i="96"/>
  <c r="Y13" i="27"/>
  <c r="X13" i="27"/>
  <c r="AH13" i="84"/>
  <c r="AQ13" i="84" s="1"/>
  <c r="AH14" i="100"/>
  <c r="AR12" i="28"/>
  <c r="AH13" i="28"/>
  <c r="AQ13" i="28" s="1"/>
  <c r="AH13" i="67"/>
  <c r="AQ13" i="67" s="1"/>
  <c r="Y13" i="14"/>
  <c r="X13" i="14"/>
  <c r="AR12" i="37"/>
  <c r="AE12" i="24"/>
  <c r="AF12" i="24"/>
  <c r="AO12" i="24" s="1"/>
  <c r="AG12" i="24"/>
  <c r="AP12" i="24" s="1"/>
  <c r="W13" i="24"/>
  <c r="W14" i="97"/>
  <c r="AG13" i="97"/>
  <c r="AP13" i="97" s="1"/>
  <c r="AF13" i="97"/>
  <c r="AO13" i="97" s="1"/>
  <c r="AE13" i="97"/>
  <c r="AH13" i="98"/>
  <c r="AQ13" i="98" s="1"/>
  <c r="AH13" i="21"/>
  <c r="AQ13" i="21" s="1"/>
  <c r="AR11" i="99"/>
  <c r="Y14" i="73"/>
  <c r="X14" i="73"/>
  <c r="AR13" i="100"/>
  <c r="Z13" i="45"/>
  <c r="Z14" i="12"/>
  <c r="AH14" i="34"/>
  <c r="AQ14" i="34" s="1"/>
  <c r="Z13" i="93"/>
  <c r="AR13" i="47"/>
  <c r="AN13" i="15"/>
  <c r="AI13" i="15"/>
  <c r="Y14" i="13"/>
  <c r="X14" i="13"/>
  <c r="Y13" i="87"/>
  <c r="X13" i="87"/>
  <c r="Y13" i="52"/>
  <c r="X13" i="52"/>
  <c r="Y13" i="91"/>
  <c r="X13" i="91"/>
  <c r="Z13" i="19" l="1"/>
  <c r="AH13" i="19"/>
  <c r="AQ13" i="19" s="1"/>
  <c r="AE14" i="80"/>
  <c r="AE14" i="100"/>
  <c r="AE14" i="34"/>
  <c r="AN14" i="34" s="1"/>
  <c r="AF14" i="100"/>
  <c r="W15" i="34"/>
  <c r="AE13" i="29"/>
  <c r="AI13" i="29" s="1"/>
  <c r="AG14" i="80"/>
  <c r="AP14" i="80" s="1"/>
  <c r="W14" i="59"/>
  <c r="AG13" i="67"/>
  <c r="AP13" i="67" s="1"/>
  <c r="W14" i="67"/>
  <c r="AE14" i="2"/>
  <c r="AN14" i="2" s="1"/>
  <c r="Z13" i="52"/>
  <c r="AI12" i="52"/>
  <c r="AR12" i="52" s="1"/>
  <c r="AI13" i="62"/>
  <c r="AR13" i="62" s="1"/>
  <c r="AI13" i="39"/>
  <c r="AR13" i="39" s="1"/>
  <c r="AI13" i="73"/>
  <c r="AR13" i="73" s="1"/>
  <c r="AI13" i="72"/>
  <c r="AR13" i="72" s="1"/>
  <c r="AE14" i="79"/>
  <c r="AN14" i="79" s="1"/>
  <c r="W15" i="79"/>
  <c r="AG14" i="79"/>
  <c r="AP14" i="79" s="1"/>
  <c r="AF14" i="79"/>
  <c r="AO14" i="79" s="1"/>
  <c r="AE13" i="21"/>
  <c r="AN13" i="21" s="1"/>
  <c r="AF13" i="21"/>
  <c r="AO13" i="21" s="1"/>
  <c r="AI12" i="55"/>
  <c r="AR12" i="55" s="1"/>
  <c r="W14" i="21"/>
  <c r="AF13" i="84"/>
  <c r="AO13" i="84" s="1"/>
  <c r="AG13" i="84"/>
  <c r="AP13" i="84" s="1"/>
  <c r="AG13" i="98"/>
  <c r="AP13" i="98" s="1"/>
  <c r="AG14" i="34"/>
  <c r="AP14" i="34" s="1"/>
  <c r="AE13" i="98"/>
  <c r="AE13" i="22"/>
  <c r="AN13" i="22" s="1"/>
  <c r="AF13" i="98"/>
  <c r="AO13" i="98" s="1"/>
  <c r="AF13" i="22"/>
  <c r="AO13" i="22" s="1"/>
  <c r="AF14" i="47"/>
  <c r="W15" i="80"/>
  <c r="X15" i="80" s="1"/>
  <c r="Z13" i="69"/>
  <c r="AF13" i="69" s="1"/>
  <c r="AO13" i="69" s="1"/>
  <c r="W14" i="22"/>
  <c r="X14" i="22" s="1"/>
  <c r="Z13" i="27"/>
  <c r="AE13" i="59"/>
  <c r="AN13" i="59" s="1"/>
  <c r="AF13" i="59"/>
  <c r="AO13" i="59" s="1"/>
  <c r="AI12" i="87"/>
  <c r="AR12" i="87" s="1"/>
  <c r="AE14" i="46"/>
  <c r="AE14" i="47"/>
  <c r="Z13" i="14"/>
  <c r="W14" i="14" s="1"/>
  <c r="AI14" i="71"/>
  <c r="AR14" i="71" s="1"/>
  <c r="AE13" i="25"/>
  <c r="AN13" i="25" s="1"/>
  <c r="Z14" i="62"/>
  <c r="AE14" i="62" s="1"/>
  <c r="AF14" i="46"/>
  <c r="AG14" i="47"/>
  <c r="AG14" i="2"/>
  <c r="AP14" i="2" s="1"/>
  <c r="AG13" i="25"/>
  <c r="AP13" i="25" s="1"/>
  <c r="AG12" i="23"/>
  <c r="AP12" i="23" s="1"/>
  <c r="Z14" i="31"/>
  <c r="AF14" i="31" s="1"/>
  <c r="AO14" i="31" s="1"/>
  <c r="AF13" i="25"/>
  <c r="AO13" i="25" s="1"/>
  <c r="AI14" i="53"/>
  <c r="W15" i="46"/>
  <c r="X15" i="46" s="1"/>
  <c r="W15" i="2"/>
  <c r="Y15" i="2" s="1"/>
  <c r="Z14" i="70"/>
  <c r="W15" i="70" s="1"/>
  <c r="AI12" i="91"/>
  <c r="AR12" i="91" s="1"/>
  <c r="Z13" i="101"/>
  <c r="W14" i="101" s="1"/>
  <c r="Z14" i="13"/>
  <c r="AE14" i="13" s="1"/>
  <c r="Z14" i="15"/>
  <c r="AG13" i="33"/>
  <c r="AP13" i="33" s="1"/>
  <c r="AE13" i="33"/>
  <c r="W14" i="33"/>
  <c r="AF13" i="33"/>
  <c r="AO13" i="33" s="1"/>
  <c r="AF14" i="74"/>
  <c r="AO14" i="74" s="1"/>
  <c r="AE14" i="74"/>
  <c r="W15" i="74"/>
  <c r="AG14" i="74"/>
  <c r="AP14" i="74" s="1"/>
  <c r="Y14" i="65"/>
  <c r="X14" i="65"/>
  <c r="Y14" i="105"/>
  <c r="X14" i="105"/>
  <c r="W14" i="90"/>
  <c r="AG13" i="90"/>
  <c r="AP13" i="90" s="1"/>
  <c r="AF13" i="90"/>
  <c r="AO13" i="90" s="1"/>
  <c r="AE13" i="90"/>
  <c r="W15" i="31"/>
  <c r="Y15" i="9"/>
  <c r="X15" i="9"/>
  <c r="Y15" i="79"/>
  <c r="X15" i="79"/>
  <c r="AR13" i="15"/>
  <c r="AE13" i="64"/>
  <c r="W14" i="64"/>
  <c r="AG13" i="64"/>
  <c r="AP13" i="64" s="1"/>
  <c r="AF13" i="64"/>
  <c r="AO13" i="64" s="1"/>
  <c r="AN12" i="66"/>
  <c r="AI12" i="66"/>
  <c r="AN13" i="86"/>
  <c r="AI13" i="86"/>
  <c r="AI13" i="41"/>
  <c r="AN13" i="41"/>
  <c r="Y14" i="84"/>
  <c r="X14" i="84"/>
  <c r="AH14" i="60"/>
  <c r="AQ14" i="60" s="1"/>
  <c r="AR13" i="13"/>
  <c r="AH14" i="72"/>
  <c r="AQ14" i="72" s="1"/>
  <c r="AH13" i="30"/>
  <c r="AQ13" i="30" s="1"/>
  <c r="Y13" i="23"/>
  <c r="X13" i="23"/>
  <c r="Y14" i="20"/>
  <c r="X14" i="20"/>
  <c r="AR12" i="30"/>
  <c r="AN13" i="76"/>
  <c r="AI13" i="76"/>
  <c r="W13" i="11"/>
  <c r="AG12" i="11"/>
  <c r="AP12" i="11" s="1"/>
  <c r="AF12" i="11"/>
  <c r="AO12" i="11" s="1"/>
  <c r="AE12" i="11"/>
  <c r="AN13" i="94"/>
  <c r="AI13" i="94"/>
  <c r="AN13" i="65"/>
  <c r="AI13" i="65"/>
  <c r="Y14" i="48"/>
  <c r="X14" i="48"/>
  <c r="Y13" i="32"/>
  <c r="X13" i="32"/>
  <c r="AR12" i="69"/>
  <c r="Y13" i="42"/>
  <c r="X13" i="42"/>
  <c r="Y14" i="28"/>
  <c r="Z14" i="28" s="1"/>
  <c r="X14" i="28"/>
  <c r="AI14" i="100"/>
  <c r="AN13" i="58"/>
  <c r="AI13" i="58"/>
  <c r="AI13" i="37"/>
  <c r="AN13" i="37"/>
  <c r="Y14" i="22"/>
  <c r="Y15" i="80"/>
  <c r="Y15" i="34"/>
  <c r="X15" i="34"/>
  <c r="AE13" i="52"/>
  <c r="AF13" i="52"/>
  <c r="AO13" i="52" s="1"/>
  <c r="W14" i="52"/>
  <c r="AG13" i="52"/>
  <c r="AP13" i="52" s="1"/>
  <c r="AH14" i="73"/>
  <c r="AQ14" i="73" s="1"/>
  <c r="AN13" i="97"/>
  <c r="AI13" i="97"/>
  <c r="Y14" i="86"/>
  <c r="X14" i="86"/>
  <c r="Y15" i="89"/>
  <c r="X15" i="89"/>
  <c r="AN12" i="75"/>
  <c r="AI12" i="75"/>
  <c r="AR13" i="81"/>
  <c r="AI13" i="48"/>
  <c r="AN13" i="48"/>
  <c r="AN13" i="98"/>
  <c r="W15" i="15"/>
  <c r="AF14" i="15"/>
  <c r="AG14" i="15"/>
  <c r="AE14" i="15"/>
  <c r="AH13" i="101"/>
  <c r="AQ13" i="101" s="1"/>
  <c r="Y15" i="47"/>
  <c r="X15" i="47"/>
  <c r="AH14" i="39"/>
  <c r="AQ14" i="39" s="1"/>
  <c r="Y14" i="83"/>
  <c r="X14" i="83"/>
  <c r="Y14" i="88"/>
  <c r="X14" i="88"/>
  <c r="AH15" i="71"/>
  <c r="AQ15" i="71" s="1"/>
  <c r="Z14" i="60"/>
  <c r="Z14" i="72"/>
  <c r="Y14" i="63"/>
  <c r="X14" i="63"/>
  <c r="AN12" i="40"/>
  <c r="AI12" i="40"/>
  <c r="Z13" i="30"/>
  <c r="AI14" i="89"/>
  <c r="AR12" i="50"/>
  <c r="AH14" i="18"/>
  <c r="AI12" i="42"/>
  <c r="AN12" i="42"/>
  <c r="W14" i="102"/>
  <c r="AG13" i="102"/>
  <c r="AP13" i="102" s="1"/>
  <c r="AF13" i="102"/>
  <c r="AO13" i="102" s="1"/>
  <c r="AE13" i="102"/>
  <c r="AH13" i="17"/>
  <c r="AQ13" i="17" s="1"/>
  <c r="Y14" i="82"/>
  <c r="X14" i="82"/>
  <c r="AI14" i="80"/>
  <c r="AN14" i="80"/>
  <c r="Y14" i="59"/>
  <c r="X14" i="59"/>
  <c r="Y14" i="43"/>
  <c r="X14" i="43"/>
  <c r="AN13" i="78"/>
  <c r="AI13" i="78"/>
  <c r="AH13" i="87"/>
  <c r="AQ13" i="87" s="1"/>
  <c r="Z14" i="73"/>
  <c r="AE13" i="45"/>
  <c r="W14" i="45"/>
  <c r="AF13" i="45"/>
  <c r="AO13" i="45" s="1"/>
  <c r="AG13" i="45"/>
  <c r="AP13" i="45" s="1"/>
  <c r="Y14" i="97"/>
  <c r="X14" i="97"/>
  <c r="AR13" i="31"/>
  <c r="Z14" i="39"/>
  <c r="AI14" i="44"/>
  <c r="W13" i="103"/>
  <c r="AG12" i="103"/>
  <c r="AP12" i="103" s="1"/>
  <c r="AE12" i="103"/>
  <c r="AF12" i="103"/>
  <c r="AO12" i="103" s="1"/>
  <c r="W13" i="99"/>
  <c r="AG12" i="99"/>
  <c r="AP12" i="99" s="1"/>
  <c r="AF12" i="99"/>
  <c r="AO12" i="99" s="1"/>
  <c r="AE12" i="99"/>
  <c r="AN13" i="83"/>
  <c r="AI13" i="83"/>
  <c r="AN13" i="88"/>
  <c r="AI13" i="88"/>
  <c r="Y14" i="21"/>
  <c r="X14" i="21"/>
  <c r="Z15" i="71"/>
  <c r="Y13" i="40"/>
  <c r="X13" i="40"/>
  <c r="Y14" i="78"/>
  <c r="X14" i="78"/>
  <c r="AI13" i="20"/>
  <c r="AN13" i="20"/>
  <c r="Y13" i="75"/>
  <c r="X13" i="75"/>
  <c r="AH15" i="53"/>
  <c r="AR12" i="14"/>
  <c r="Y14" i="76"/>
  <c r="X14" i="76"/>
  <c r="Z14" i="18"/>
  <c r="AH13" i="55"/>
  <c r="AQ13" i="55" s="1"/>
  <c r="AG13" i="36"/>
  <c r="AP13" i="36" s="1"/>
  <c r="W14" i="36"/>
  <c r="AE13" i="36"/>
  <c r="AF13" i="36"/>
  <c r="AO13" i="36" s="1"/>
  <c r="AN13" i="105"/>
  <c r="AI13" i="105"/>
  <c r="Y14" i="61"/>
  <c r="X14" i="61"/>
  <c r="AH14" i="49"/>
  <c r="AH13" i="51"/>
  <c r="AQ13" i="51" s="1"/>
  <c r="Z13" i="17"/>
  <c r="AN14" i="9"/>
  <c r="AI14" i="9"/>
  <c r="Y14" i="67"/>
  <c r="X14" i="67"/>
  <c r="AI13" i="35"/>
  <c r="AN13" i="35"/>
  <c r="Y15" i="16"/>
  <c r="X15" i="16"/>
  <c r="AR13" i="49"/>
  <c r="Y13" i="96"/>
  <c r="X13" i="96"/>
  <c r="Y14" i="25"/>
  <c r="X14" i="25"/>
  <c r="AR12" i="51"/>
  <c r="AH13" i="52"/>
  <c r="AQ13" i="52" s="1"/>
  <c r="AH14" i="13"/>
  <c r="Y13" i="24"/>
  <c r="X13" i="24"/>
  <c r="AH13" i="14"/>
  <c r="AQ13" i="14" s="1"/>
  <c r="AN12" i="96"/>
  <c r="AI12" i="96"/>
  <c r="AH13" i="69"/>
  <c r="AQ13" i="69" s="1"/>
  <c r="W15" i="85"/>
  <c r="AG14" i="85"/>
  <c r="AF14" i="85"/>
  <c r="AE14" i="85"/>
  <c r="Y15" i="44"/>
  <c r="X15" i="44"/>
  <c r="AF12" i="104"/>
  <c r="AO12" i="104" s="1"/>
  <c r="AE12" i="104"/>
  <c r="AG12" i="104"/>
  <c r="AP12" i="104" s="1"/>
  <c r="W13" i="104"/>
  <c r="AH14" i="81"/>
  <c r="AQ14" i="81" s="1"/>
  <c r="Y13" i="66"/>
  <c r="X13" i="66"/>
  <c r="AN13" i="84"/>
  <c r="AE14" i="38"/>
  <c r="AF14" i="38"/>
  <c r="AO14" i="38" s="1"/>
  <c r="AG14" i="38"/>
  <c r="AP14" i="38" s="1"/>
  <c r="W15" i="38"/>
  <c r="Y14" i="77"/>
  <c r="X14" i="77"/>
  <c r="Z14" i="77" s="1"/>
  <c r="AH14" i="70"/>
  <c r="AQ14" i="70" s="1"/>
  <c r="Z15" i="53"/>
  <c r="Z13" i="55"/>
  <c r="Y13" i="10"/>
  <c r="X13" i="10"/>
  <c r="Y14" i="94"/>
  <c r="X14" i="94"/>
  <c r="AH13" i="50"/>
  <c r="AQ13" i="50" s="1"/>
  <c r="Y14" i="68"/>
  <c r="X14" i="68"/>
  <c r="AN13" i="61"/>
  <c r="AI13" i="61"/>
  <c r="AI12" i="26"/>
  <c r="AN12" i="26"/>
  <c r="AI12" i="32"/>
  <c r="AN12" i="32"/>
  <c r="AF13" i="95"/>
  <c r="AO13" i="95" s="1"/>
  <c r="AE13" i="95"/>
  <c r="W14" i="95"/>
  <c r="AG13" i="95"/>
  <c r="AP13" i="95" s="1"/>
  <c r="Z14" i="49"/>
  <c r="Y14" i="29"/>
  <c r="X14" i="29"/>
  <c r="AN13" i="67"/>
  <c r="Y14" i="92"/>
  <c r="X14" i="92"/>
  <c r="Y15" i="100"/>
  <c r="X15" i="100"/>
  <c r="Y14" i="58"/>
  <c r="X14" i="58"/>
  <c r="AI14" i="46"/>
  <c r="Y14" i="35"/>
  <c r="X14" i="35"/>
  <c r="AI14" i="16"/>
  <c r="W14" i="27"/>
  <c r="AF13" i="27"/>
  <c r="AO13" i="27" s="1"/>
  <c r="AE13" i="27"/>
  <c r="AG13" i="27"/>
  <c r="AP13" i="27" s="1"/>
  <c r="Y14" i="54"/>
  <c r="X14" i="54"/>
  <c r="AN12" i="23"/>
  <c r="AH13" i="91"/>
  <c r="AQ13" i="91" s="1"/>
  <c r="AI12" i="24"/>
  <c r="AN12" i="24"/>
  <c r="Z13" i="91"/>
  <c r="Z13" i="87"/>
  <c r="W15" i="12"/>
  <c r="AG14" i="12"/>
  <c r="AP14" i="12" s="1"/>
  <c r="AF14" i="12"/>
  <c r="AO14" i="12" s="1"/>
  <c r="AE14" i="12"/>
  <c r="W14" i="93"/>
  <c r="AG13" i="93"/>
  <c r="AP13" i="93" s="1"/>
  <c r="AF13" i="93"/>
  <c r="AO13" i="93" s="1"/>
  <c r="AE13" i="93"/>
  <c r="AH13" i="27"/>
  <c r="AQ13" i="27" s="1"/>
  <c r="Z14" i="81"/>
  <c r="AI13" i="43"/>
  <c r="AN13" i="43"/>
  <c r="AR12" i="27"/>
  <c r="Y14" i="41"/>
  <c r="X14" i="41"/>
  <c r="AR13" i="18"/>
  <c r="AN13" i="63"/>
  <c r="AI13" i="63"/>
  <c r="AN13" i="54"/>
  <c r="AI13" i="54"/>
  <c r="AR12" i="101"/>
  <c r="AN13" i="77"/>
  <c r="AI13" i="77"/>
  <c r="AR12" i="17"/>
  <c r="AN12" i="10"/>
  <c r="AI12" i="10"/>
  <c r="Z13" i="50"/>
  <c r="AN13" i="68"/>
  <c r="AI13" i="68"/>
  <c r="Y13" i="26"/>
  <c r="X13" i="26"/>
  <c r="AH14" i="62"/>
  <c r="AQ14" i="62" s="1"/>
  <c r="Y14" i="98"/>
  <c r="X14" i="98"/>
  <c r="AH14" i="15"/>
  <c r="Z13" i="51"/>
  <c r="AH14" i="31"/>
  <c r="AQ14" i="31" s="1"/>
  <c r="AR13" i="60"/>
  <c r="AI13" i="28"/>
  <c r="AN13" i="28"/>
  <c r="AI13" i="92"/>
  <c r="AN13" i="92"/>
  <c r="AR13" i="70"/>
  <c r="Y14" i="37"/>
  <c r="X14" i="37"/>
  <c r="AN13" i="82"/>
  <c r="AI13" i="82"/>
  <c r="AN13" i="29" l="1"/>
  <c r="Y15" i="46"/>
  <c r="W14" i="69"/>
  <c r="AG13" i="14"/>
  <c r="AP13" i="14" s="1"/>
  <c r="AF13" i="14"/>
  <c r="AO13" i="14" s="1"/>
  <c r="AF13" i="19"/>
  <c r="AO13" i="19" s="1"/>
  <c r="AG13" i="19"/>
  <c r="AP13" i="19" s="1"/>
  <c r="AE13" i="19"/>
  <c r="W14" i="19"/>
  <c r="AF14" i="62"/>
  <c r="AO14" i="62" s="1"/>
  <c r="AI13" i="67"/>
  <c r="AR13" i="67" s="1"/>
  <c r="Z13" i="26"/>
  <c r="AE14" i="31"/>
  <c r="AN14" i="31" s="1"/>
  <c r="AG13" i="69"/>
  <c r="AP13" i="69" s="1"/>
  <c r="AI14" i="34"/>
  <c r="AR14" i="34" s="1"/>
  <c r="AI12" i="23"/>
  <c r="AR12" i="23" s="1"/>
  <c r="AI13" i="84"/>
  <c r="AR13" i="84" s="1"/>
  <c r="AI14" i="47"/>
  <c r="AI13" i="59"/>
  <c r="AR13" i="59" s="1"/>
  <c r="AI13" i="98"/>
  <c r="AR13" i="98" s="1"/>
  <c r="AI14" i="2"/>
  <c r="AR14" i="2" s="1"/>
  <c r="AI14" i="79"/>
  <c r="AR14" i="79" s="1"/>
  <c r="AI13" i="22"/>
  <c r="AR13" i="22" s="1"/>
  <c r="AI13" i="21"/>
  <c r="AR13" i="21" s="1"/>
  <c r="AG14" i="62"/>
  <c r="AP14" i="62" s="1"/>
  <c r="Z14" i="76"/>
  <c r="AG14" i="76" s="1"/>
  <c r="AP14" i="76" s="1"/>
  <c r="W15" i="62"/>
  <c r="Z15" i="80"/>
  <c r="AF15" i="80" s="1"/>
  <c r="AO15" i="80" s="1"/>
  <c r="Z15" i="9"/>
  <c r="AE15" i="9" s="1"/>
  <c r="Z14" i="65"/>
  <c r="AF14" i="65" s="1"/>
  <c r="AO14" i="65" s="1"/>
  <c r="AF13" i="101"/>
  <c r="AO13" i="101" s="1"/>
  <c r="AG14" i="13"/>
  <c r="AG14" i="31"/>
  <c r="AP14" i="31" s="1"/>
  <c r="AE13" i="69"/>
  <c r="AE13" i="14"/>
  <c r="AN13" i="14" s="1"/>
  <c r="AE13" i="101"/>
  <c r="AN13" i="101" s="1"/>
  <c r="Z14" i="58"/>
  <c r="Z14" i="88"/>
  <c r="AG14" i="88" s="1"/>
  <c r="W15" i="13"/>
  <c r="AG13" i="101"/>
  <c r="AP13" i="101" s="1"/>
  <c r="AE14" i="70"/>
  <c r="AN14" i="70" s="1"/>
  <c r="Z14" i="94"/>
  <c r="AI13" i="25"/>
  <c r="AR13" i="25" s="1"/>
  <c r="X15" i="2"/>
  <c r="AH15" i="2" s="1"/>
  <c r="AQ15" i="2" s="1"/>
  <c r="Z13" i="40"/>
  <c r="AE13" i="40" s="1"/>
  <c r="Z14" i="37"/>
  <c r="W15" i="37" s="1"/>
  <c r="Z14" i="92"/>
  <c r="Z14" i="67"/>
  <c r="AG14" i="67" s="1"/>
  <c r="AP14" i="67" s="1"/>
  <c r="AF14" i="13"/>
  <c r="Z14" i="63"/>
  <c r="AG14" i="63" s="1"/>
  <c r="AP14" i="63" s="1"/>
  <c r="AF14" i="70"/>
  <c r="AO14" i="70" s="1"/>
  <c r="Z14" i="29"/>
  <c r="AF14" i="29" s="1"/>
  <c r="AO14" i="29" s="1"/>
  <c r="Z15" i="16"/>
  <c r="AF15" i="16" s="1"/>
  <c r="AG14" i="70"/>
  <c r="AP14" i="70" s="1"/>
  <c r="Z14" i="97"/>
  <c r="AE14" i="97" s="1"/>
  <c r="Z14" i="41"/>
  <c r="AE14" i="41" s="1"/>
  <c r="Z15" i="44"/>
  <c r="AF15" i="44" s="1"/>
  <c r="Z14" i="25"/>
  <c r="W15" i="25" s="1"/>
  <c r="Z14" i="68"/>
  <c r="W15" i="68" s="1"/>
  <c r="Z13" i="96"/>
  <c r="W14" i="96" s="1"/>
  <c r="Z13" i="66"/>
  <c r="AF13" i="66" s="1"/>
  <c r="AO13" i="66" s="1"/>
  <c r="Z14" i="22"/>
  <c r="AE14" i="22" s="1"/>
  <c r="Z13" i="32"/>
  <c r="W14" i="32" s="1"/>
  <c r="AE13" i="96"/>
  <c r="AR13" i="29"/>
  <c r="AE14" i="76"/>
  <c r="AH14" i="43"/>
  <c r="AR12" i="42"/>
  <c r="W16" i="80"/>
  <c r="AR12" i="66"/>
  <c r="W16" i="9"/>
  <c r="AG15" i="9"/>
  <c r="AP15" i="9" s="1"/>
  <c r="AF15" i="9"/>
  <c r="AO15" i="9" s="1"/>
  <c r="AN14" i="62"/>
  <c r="AH14" i="54"/>
  <c r="W15" i="49"/>
  <c r="AE14" i="49"/>
  <c r="AF14" i="49"/>
  <c r="AG14" i="49"/>
  <c r="AR12" i="32"/>
  <c r="Y13" i="104"/>
  <c r="X13" i="104"/>
  <c r="AH15" i="16"/>
  <c r="AG13" i="17"/>
  <c r="AP13" i="17" s="1"/>
  <c r="AF13" i="17"/>
  <c r="AO13" i="17" s="1"/>
  <c r="AE13" i="17"/>
  <c r="W14" i="17"/>
  <c r="AR13" i="88"/>
  <c r="W15" i="73"/>
  <c r="AE14" i="73"/>
  <c r="AG14" i="73"/>
  <c r="AP14" i="73" s="1"/>
  <c r="AF14" i="73"/>
  <c r="AO14" i="73" s="1"/>
  <c r="Z14" i="43"/>
  <c r="AR14" i="80"/>
  <c r="AN13" i="102"/>
  <c r="AI13" i="102"/>
  <c r="AE13" i="30"/>
  <c r="AF13" i="30"/>
  <c r="AO13" i="30" s="1"/>
  <c r="AG13" i="30"/>
  <c r="AP13" i="30" s="1"/>
  <c r="W14" i="30"/>
  <c r="W15" i="72"/>
  <c r="AG14" i="72"/>
  <c r="AP14" i="72" s="1"/>
  <c r="AF14" i="72"/>
  <c r="AO14" i="72" s="1"/>
  <c r="AE14" i="72"/>
  <c r="AH15" i="47"/>
  <c r="Y15" i="15"/>
  <c r="X15" i="15"/>
  <c r="AI13" i="52"/>
  <c r="AN13" i="52"/>
  <c r="AR13" i="58"/>
  <c r="AR13" i="94"/>
  <c r="AH14" i="20"/>
  <c r="Y14" i="33"/>
  <c r="X14" i="33"/>
  <c r="AH14" i="35"/>
  <c r="AH13" i="24"/>
  <c r="AQ13" i="24" s="1"/>
  <c r="AH14" i="67"/>
  <c r="AQ14" i="67" s="1"/>
  <c r="AH14" i="97"/>
  <c r="AR13" i="97"/>
  <c r="AG14" i="28"/>
  <c r="AP14" i="28" s="1"/>
  <c r="AF14" i="28"/>
  <c r="AO14" i="28" s="1"/>
  <c r="W15" i="28"/>
  <c r="AE14" i="28"/>
  <c r="Y13" i="11"/>
  <c r="X13" i="11"/>
  <c r="AN13" i="90"/>
  <c r="AI13" i="90"/>
  <c r="AH15" i="100"/>
  <c r="AE15" i="16"/>
  <c r="AG15" i="16"/>
  <c r="W16" i="16"/>
  <c r="AH14" i="61"/>
  <c r="AQ14" i="61" s="1"/>
  <c r="AI13" i="36"/>
  <c r="AN13" i="36"/>
  <c r="AR13" i="20"/>
  <c r="Y13" i="99"/>
  <c r="X13" i="99"/>
  <c r="AH14" i="82"/>
  <c r="AR12" i="40"/>
  <c r="W15" i="60"/>
  <c r="AG14" i="60"/>
  <c r="AP14" i="60" s="1"/>
  <c r="AF14" i="60"/>
  <c r="AO14" i="60" s="1"/>
  <c r="AE14" i="60"/>
  <c r="AH14" i="83"/>
  <c r="Z15" i="47"/>
  <c r="AR12" i="75"/>
  <c r="AH15" i="34"/>
  <c r="AQ15" i="34" s="1"/>
  <c r="AH15" i="46"/>
  <c r="AH14" i="48"/>
  <c r="AH15" i="79"/>
  <c r="AQ15" i="79" s="1"/>
  <c r="Y15" i="31"/>
  <c r="X15" i="31"/>
  <c r="AH14" i="105"/>
  <c r="AI13" i="33"/>
  <c r="AN13" i="33"/>
  <c r="AH14" i="98"/>
  <c r="AF14" i="92"/>
  <c r="AE14" i="92"/>
  <c r="AG14" i="92"/>
  <c r="W15" i="92"/>
  <c r="W15" i="94"/>
  <c r="AG14" i="94"/>
  <c r="AF14" i="94"/>
  <c r="AE14" i="94"/>
  <c r="AH13" i="96"/>
  <c r="AQ13" i="96" s="1"/>
  <c r="AH13" i="40"/>
  <c r="AQ13" i="40" s="1"/>
  <c r="AI13" i="45"/>
  <c r="AN13" i="45"/>
  <c r="Y14" i="101"/>
  <c r="X14" i="101"/>
  <c r="Z14" i="98"/>
  <c r="AR13" i="63"/>
  <c r="AN13" i="93"/>
  <c r="AI13" i="93"/>
  <c r="Y14" i="27"/>
  <c r="X14" i="27"/>
  <c r="AR13" i="68"/>
  <c r="Z14" i="54"/>
  <c r="AH13" i="10"/>
  <c r="AQ13" i="10" s="1"/>
  <c r="Y15" i="38"/>
  <c r="X15" i="38"/>
  <c r="Z13" i="24"/>
  <c r="Z15" i="100"/>
  <c r="Y14" i="95"/>
  <c r="X14" i="95"/>
  <c r="AR12" i="26"/>
  <c r="Z13" i="10"/>
  <c r="AI12" i="104"/>
  <c r="AN12" i="104"/>
  <c r="AH14" i="25"/>
  <c r="AQ14" i="25" s="1"/>
  <c r="AR14" i="9"/>
  <c r="Z14" i="61"/>
  <c r="Y14" i="36"/>
  <c r="X14" i="36"/>
  <c r="AH14" i="78"/>
  <c r="AQ14" i="78" s="1"/>
  <c r="AF15" i="71"/>
  <c r="AO15" i="71" s="1"/>
  <c r="AG15" i="71"/>
  <c r="AP15" i="71" s="1"/>
  <c r="AE15" i="71"/>
  <c r="W16" i="71"/>
  <c r="AR13" i="83"/>
  <c r="AE14" i="39"/>
  <c r="AF14" i="39"/>
  <c r="AO14" i="39" s="1"/>
  <c r="AG14" i="39"/>
  <c r="AP14" i="39" s="1"/>
  <c r="W15" i="39"/>
  <c r="AH14" i="59"/>
  <c r="AQ14" i="59" s="1"/>
  <c r="Z14" i="82"/>
  <c r="Z14" i="83"/>
  <c r="AH14" i="86"/>
  <c r="Z14" i="48"/>
  <c r="AN12" i="11"/>
  <c r="AI12" i="11"/>
  <c r="AR13" i="76"/>
  <c r="Z14" i="20"/>
  <c r="AH14" i="84"/>
  <c r="AR13" i="41"/>
  <c r="Z15" i="79"/>
  <c r="Y14" i="90"/>
  <c r="X14" i="90"/>
  <c r="Z14" i="105"/>
  <c r="Y15" i="74"/>
  <c r="X15" i="74"/>
  <c r="AE13" i="26"/>
  <c r="W14" i="26"/>
  <c r="AF13" i="26"/>
  <c r="AO13" i="26" s="1"/>
  <c r="AG13" i="26"/>
  <c r="AP13" i="26" s="1"/>
  <c r="AH14" i="68"/>
  <c r="AQ14" i="68" s="1"/>
  <c r="AR13" i="37"/>
  <c r="Y15" i="12"/>
  <c r="X15" i="12"/>
  <c r="W16" i="53"/>
  <c r="AE15" i="53"/>
  <c r="AF15" i="53"/>
  <c r="AG15" i="53"/>
  <c r="AH13" i="66"/>
  <c r="AQ13" i="66" s="1"/>
  <c r="AI14" i="85"/>
  <c r="AR13" i="43"/>
  <c r="W14" i="50"/>
  <c r="AE13" i="50"/>
  <c r="AF13" i="50"/>
  <c r="AO13" i="50" s="1"/>
  <c r="AG13" i="50"/>
  <c r="AP13" i="50" s="1"/>
  <c r="W15" i="81"/>
  <c r="AG14" i="81"/>
  <c r="AP14" i="81" s="1"/>
  <c r="AF14" i="81"/>
  <c r="AO14" i="81" s="1"/>
  <c r="AE14" i="81"/>
  <c r="Y14" i="93"/>
  <c r="X14" i="93"/>
  <c r="W14" i="91"/>
  <c r="AG13" i="91"/>
  <c r="AP13" i="91" s="1"/>
  <c r="AF13" i="91"/>
  <c r="AO13" i="91" s="1"/>
  <c r="AE13" i="91"/>
  <c r="AH14" i="29"/>
  <c r="AQ14" i="29" s="1"/>
  <c r="AN13" i="95"/>
  <c r="AI13" i="95"/>
  <c r="AR13" i="61"/>
  <c r="AG14" i="18"/>
  <c r="AF14" i="18"/>
  <c r="AE14" i="18"/>
  <c r="W15" i="18"/>
  <c r="AH13" i="75"/>
  <c r="AQ13" i="75" s="1"/>
  <c r="Z14" i="78"/>
  <c r="AH14" i="21"/>
  <c r="AQ14" i="21" s="1"/>
  <c r="AN12" i="103"/>
  <c r="AI12" i="103"/>
  <c r="AR13" i="78"/>
  <c r="Z14" i="59"/>
  <c r="Y14" i="102"/>
  <c r="X14" i="102"/>
  <c r="AH14" i="63"/>
  <c r="AQ14" i="63" s="1"/>
  <c r="AI14" i="15"/>
  <c r="AH15" i="89"/>
  <c r="Z14" i="86"/>
  <c r="Z15" i="34"/>
  <c r="Z15" i="46"/>
  <c r="AH13" i="42"/>
  <c r="AQ13" i="42" s="1"/>
  <c r="AH13" i="23"/>
  <c r="AQ13" i="23" s="1"/>
  <c r="Z14" i="84"/>
  <c r="AR13" i="86"/>
  <c r="Y14" i="64"/>
  <c r="X14" i="64"/>
  <c r="AI14" i="74"/>
  <c r="AN14" i="74"/>
  <c r="Y15" i="13"/>
  <c r="X15" i="13"/>
  <c r="AE13" i="51"/>
  <c r="W14" i="51"/>
  <c r="AF13" i="51"/>
  <c r="AO13" i="51" s="1"/>
  <c r="AG13" i="51"/>
  <c r="AP13" i="51" s="1"/>
  <c r="W15" i="58"/>
  <c r="AE14" i="58"/>
  <c r="AG14" i="58"/>
  <c r="AP14" i="58" s="1"/>
  <c r="AF14" i="58"/>
  <c r="AO14" i="58" s="1"/>
  <c r="AF14" i="77"/>
  <c r="AO14" i="77" s="1"/>
  <c r="AE14" i="77"/>
  <c r="W15" i="77"/>
  <c r="AG14" i="77"/>
  <c r="AP14" i="77" s="1"/>
  <c r="Y13" i="103"/>
  <c r="X13" i="103"/>
  <c r="Y14" i="14"/>
  <c r="X14" i="14"/>
  <c r="AR13" i="82"/>
  <c r="AR13" i="28"/>
  <c r="AR13" i="77"/>
  <c r="AR12" i="24"/>
  <c r="Z14" i="35"/>
  <c r="AR12" i="96"/>
  <c r="AH14" i="41"/>
  <c r="W14" i="87"/>
  <c r="AG13" i="87"/>
  <c r="AP13" i="87" s="1"/>
  <c r="AF13" i="87"/>
  <c r="AO13" i="87" s="1"/>
  <c r="AE13" i="87"/>
  <c r="AH14" i="37"/>
  <c r="AQ14" i="37" s="1"/>
  <c r="AR13" i="92"/>
  <c r="AH13" i="26"/>
  <c r="AQ13" i="26" s="1"/>
  <c r="AR12" i="10"/>
  <c r="AR13" i="54"/>
  <c r="AI14" i="12"/>
  <c r="AN14" i="12"/>
  <c r="AN13" i="27"/>
  <c r="AI13" i="27"/>
  <c r="AH14" i="58"/>
  <c r="AQ14" i="58" s="1"/>
  <c r="AH14" i="92"/>
  <c r="AH14" i="94"/>
  <c r="W14" i="55"/>
  <c r="AE13" i="55"/>
  <c r="AF13" i="55"/>
  <c r="AO13" i="55" s="1"/>
  <c r="AG13" i="55"/>
  <c r="AP13" i="55" s="1"/>
  <c r="AH14" i="77"/>
  <c r="AQ14" i="77" s="1"/>
  <c r="AI14" i="38"/>
  <c r="AN14" i="38"/>
  <c r="AH15" i="44"/>
  <c r="Y15" i="85"/>
  <c r="X15" i="85"/>
  <c r="AR13" i="35"/>
  <c r="AR13" i="105"/>
  <c r="AH14" i="76"/>
  <c r="AQ14" i="76" s="1"/>
  <c r="Z13" i="75"/>
  <c r="Z14" i="21"/>
  <c r="AN12" i="99"/>
  <c r="AI12" i="99"/>
  <c r="Y14" i="45"/>
  <c r="X14" i="45"/>
  <c r="AH14" i="88"/>
  <c r="AR13" i="48"/>
  <c r="Z15" i="89"/>
  <c r="Y14" i="52"/>
  <c r="X14" i="52"/>
  <c r="AH15" i="80"/>
  <c r="AQ15" i="80" s="1"/>
  <c r="AH14" i="22"/>
  <c r="AQ14" i="22" s="1"/>
  <c r="AH14" i="28"/>
  <c r="AQ14" i="28" s="1"/>
  <c r="Z13" i="42"/>
  <c r="AH13" i="32"/>
  <c r="AQ13" i="32" s="1"/>
  <c r="AR13" i="65"/>
  <c r="Z13" i="23"/>
  <c r="AN13" i="64"/>
  <c r="AI13" i="64"/>
  <c r="AH15" i="9"/>
  <c r="AQ15" i="9" s="1"/>
  <c r="Y15" i="62"/>
  <c r="X15" i="62"/>
  <c r="AH14" i="65"/>
  <c r="AQ14" i="65" s="1"/>
  <c r="Y14" i="69"/>
  <c r="X14" i="69"/>
  <c r="Z14" i="69" s="1"/>
  <c r="Y15" i="70"/>
  <c r="X15" i="70"/>
  <c r="AG15" i="44" l="1"/>
  <c r="AI15" i="44" s="1"/>
  <c r="AI13" i="19"/>
  <c r="AR13" i="19" s="1"/>
  <c r="AN13" i="19"/>
  <c r="W16" i="44"/>
  <c r="X14" i="19"/>
  <c r="AH14" i="19" s="1"/>
  <c r="AQ14" i="19" s="1"/>
  <c r="Y14" i="19"/>
  <c r="AE15" i="44"/>
  <c r="Z14" i="19"/>
  <c r="AG14" i="97"/>
  <c r="AI14" i="97" s="1"/>
  <c r="AF13" i="96"/>
  <c r="AO13" i="96" s="1"/>
  <c r="AG14" i="41"/>
  <c r="AI14" i="31"/>
  <c r="AR14" i="31" s="1"/>
  <c r="AI14" i="62"/>
  <c r="AR14" i="62" s="1"/>
  <c r="AI13" i="69"/>
  <c r="AR13" i="69" s="1"/>
  <c r="AE14" i="29"/>
  <c r="AN14" i="29" s="1"/>
  <c r="AE15" i="80"/>
  <c r="W15" i="76"/>
  <c r="AF14" i="97"/>
  <c r="AG15" i="80"/>
  <c r="AP15" i="80" s="1"/>
  <c r="Z15" i="2"/>
  <c r="W15" i="97"/>
  <c r="AE14" i="68"/>
  <c r="AN14" i="68" s="1"/>
  <c r="AF14" i="76"/>
  <c r="AO14" i="76" s="1"/>
  <c r="W15" i="63"/>
  <c r="AI14" i="13"/>
  <c r="AI13" i="101"/>
  <c r="AR13" i="101" s="1"/>
  <c r="AN13" i="69"/>
  <c r="AI13" i="14"/>
  <c r="AR13" i="14" s="1"/>
  <c r="Z14" i="93"/>
  <c r="W15" i="88"/>
  <c r="AE14" i="65"/>
  <c r="AN14" i="65" s="1"/>
  <c r="W15" i="41"/>
  <c r="Y15" i="41" s="1"/>
  <c r="Z13" i="11"/>
  <c r="AF13" i="11" s="1"/>
  <c r="AO13" i="11" s="1"/>
  <c r="AI14" i="70"/>
  <c r="AR14" i="70" s="1"/>
  <c r="Z15" i="74"/>
  <c r="W16" i="74" s="1"/>
  <c r="AE14" i="88"/>
  <c r="AE14" i="67"/>
  <c r="AN14" i="67" s="1"/>
  <c r="AF14" i="88"/>
  <c r="AE14" i="37"/>
  <c r="AN14" i="37" s="1"/>
  <c r="W15" i="67"/>
  <c r="X15" i="67" s="1"/>
  <c r="AF13" i="40"/>
  <c r="AO13" i="40" s="1"/>
  <c r="AG14" i="65"/>
  <c r="AP14" i="65" s="1"/>
  <c r="AG13" i="96"/>
  <c r="AP13" i="96" s="1"/>
  <c r="W14" i="40"/>
  <c r="W15" i="65"/>
  <c r="AG13" i="40"/>
  <c r="AP13" i="40" s="1"/>
  <c r="AE14" i="63"/>
  <c r="AN14" i="63" s="1"/>
  <c r="W14" i="66"/>
  <c r="Z15" i="38"/>
  <c r="AF15" i="38" s="1"/>
  <c r="AO15" i="38" s="1"/>
  <c r="Z13" i="99"/>
  <c r="AG13" i="99" s="1"/>
  <c r="AP13" i="99" s="1"/>
  <c r="AF14" i="63"/>
  <c r="AO14" i="63" s="1"/>
  <c r="AF13" i="32"/>
  <c r="AO13" i="32" s="1"/>
  <c r="AF14" i="68"/>
  <c r="AO14" i="68" s="1"/>
  <c r="AF14" i="67"/>
  <c r="AO14" i="67" s="1"/>
  <c r="AG14" i="37"/>
  <c r="AP14" i="37" s="1"/>
  <c r="AG14" i="25"/>
  <c r="AP14" i="25" s="1"/>
  <c r="AG13" i="32"/>
  <c r="AP13" i="32" s="1"/>
  <c r="AF14" i="25"/>
  <c r="AO14" i="25" s="1"/>
  <c r="W15" i="29"/>
  <c r="X15" i="29" s="1"/>
  <c r="AF14" i="37"/>
  <c r="AO14" i="37" s="1"/>
  <c r="AE14" i="25"/>
  <c r="AN14" i="25" s="1"/>
  <c r="AE13" i="32"/>
  <c r="AG14" i="29"/>
  <c r="AP14" i="29" s="1"/>
  <c r="W15" i="22"/>
  <c r="AG14" i="22"/>
  <c r="AP14" i="22" s="1"/>
  <c r="Z15" i="85"/>
  <c r="AG15" i="85" s="1"/>
  <c r="Z14" i="45"/>
  <c r="AF14" i="45" s="1"/>
  <c r="Z13" i="104"/>
  <c r="AE13" i="66"/>
  <c r="AN13" i="66" s="1"/>
  <c r="AG13" i="66"/>
  <c r="AP13" i="66" s="1"/>
  <c r="Z14" i="64"/>
  <c r="AE14" i="64" s="1"/>
  <c r="AG14" i="68"/>
  <c r="AP14" i="68" s="1"/>
  <c r="AF14" i="41"/>
  <c r="Z15" i="12"/>
  <c r="W16" i="12" s="1"/>
  <c r="Z14" i="36"/>
  <c r="AE14" i="36" s="1"/>
  <c r="Z14" i="101"/>
  <c r="W15" i="101" s="1"/>
  <c r="Z15" i="62"/>
  <c r="AG15" i="62" s="1"/>
  <c r="AP15" i="62" s="1"/>
  <c r="Z14" i="27"/>
  <c r="W15" i="27" s="1"/>
  <c r="Z15" i="31"/>
  <c r="AF15" i="31" s="1"/>
  <c r="AO15" i="31" s="1"/>
  <c r="AF14" i="22"/>
  <c r="AO14" i="22" s="1"/>
  <c r="Z14" i="14"/>
  <c r="AG14" i="14" s="1"/>
  <c r="AP14" i="14" s="1"/>
  <c r="Z14" i="102"/>
  <c r="AE14" i="102" s="1"/>
  <c r="Z14" i="33"/>
  <c r="AE14" i="33" s="1"/>
  <c r="Z15" i="15"/>
  <c r="AF15" i="15" s="1"/>
  <c r="W16" i="38"/>
  <c r="AE15" i="38"/>
  <c r="W15" i="69"/>
  <c r="AG14" i="69"/>
  <c r="AP14" i="69" s="1"/>
  <c r="AF14" i="69"/>
  <c r="AO14" i="69" s="1"/>
  <c r="AE14" i="69"/>
  <c r="W14" i="11"/>
  <c r="AG13" i="11"/>
  <c r="AP13" i="11" s="1"/>
  <c r="AE13" i="11"/>
  <c r="AF15" i="74"/>
  <c r="AO15" i="74" s="1"/>
  <c r="AG15" i="74"/>
  <c r="AP15" i="74" s="1"/>
  <c r="AE15" i="74"/>
  <c r="Y14" i="17"/>
  <c r="X14" i="17"/>
  <c r="Y16" i="9"/>
  <c r="X16" i="9"/>
  <c r="AE15" i="2"/>
  <c r="AF15" i="2"/>
  <c r="AO15" i="2" s="1"/>
  <c r="AG15" i="2"/>
  <c r="AP15" i="2" s="1"/>
  <c r="W16" i="2"/>
  <c r="AH14" i="95"/>
  <c r="W15" i="54"/>
  <c r="AE14" i="54"/>
  <c r="AF14" i="54"/>
  <c r="AG14" i="54"/>
  <c r="AR13" i="93"/>
  <c r="AI14" i="94"/>
  <c r="AI14" i="92"/>
  <c r="AI14" i="28"/>
  <c r="AN14" i="28"/>
  <c r="Y16" i="44"/>
  <c r="X16" i="44"/>
  <c r="Y14" i="30"/>
  <c r="X14" i="30"/>
  <c r="Y15" i="73"/>
  <c r="X15" i="73"/>
  <c r="AI13" i="17"/>
  <c r="AN13" i="17"/>
  <c r="AN14" i="76"/>
  <c r="AH15" i="15"/>
  <c r="AH14" i="52"/>
  <c r="AE14" i="35"/>
  <c r="W15" i="35"/>
  <c r="AF14" i="35"/>
  <c r="AG14" i="35"/>
  <c r="AH13" i="103"/>
  <c r="AQ13" i="103" s="1"/>
  <c r="AN15" i="71"/>
  <c r="AI15" i="71"/>
  <c r="AR13" i="64"/>
  <c r="AR12" i="99"/>
  <c r="AR14" i="12"/>
  <c r="Y14" i="87"/>
  <c r="X14" i="87"/>
  <c r="Z13" i="103"/>
  <c r="Y14" i="51"/>
  <c r="X14" i="51"/>
  <c r="W15" i="78"/>
  <c r="AG14" i="78"/>
  <c r="AP14" i="78" s="1"/>
  <c r="AF14" i="78"/>
  <c r="AO14" i="78" s="1"/>
  <c r="AE14" i="78"/>
  <c r="AN14" i="81"/>
  <c r="AI14" i="81"/>
  <c r="AN13" i="50"/>
  <c r="AI13" i="50"/>
  <c r="AI15" i="53"/>
  <c r="W15" i="105"/>
  <c r="AG14" i="105"/>
  <c r="AF14" i="105"/>
  <c r="AE14" i="105"/>
  <c r="AR12" i="11"/>
  <c r="AF14" i="83"/>
  <c r="AE14" i="83"/>
  <c r="W15" i="83"/>
  <c r="AG14" i="83"/>
  <c r="Z14" i="95"/>
  <c r="AR13" i="45"/>
  <c r="AR13" i="33"/>
  <c r="Y16" i="16"/>
  <c r="X16" i="16"/>
  <c r="AR13" i="90"/>
  <c r="Y15" i="28"/>
  <c r="X15" i="28"/>
  <c r="AH13" i="104"/>
  <c r="AQ13" i="104" s="1"/>
  <c r="Y15" i="76"/>
  <c r="X15" i="76"/>
  <c r="Y14" i="96"/>
  <c r="X14" i="96"/>
  <c r="Y15" i="97"/>
  <c r="X15" i="97"/>
  <c r="Y14" i="40"/>
  <c r="X14" i="40"/>
  <c r="AI14" i="18"/>
  <c r="W15" i="93"/>
  <c r="AG14" i="93"/>
  <c r="AF14" i="93"/>
  <c r="AE14" i="93"/>
  <c r="AH15" i="12"/>
  <c r="AQ15" i="12" s="1"/>
  <c r="AH15" i="38"/>
  <c r="AQ15" i="38" s="1"/>
  <c r="Y15" i="88"/>
  <c r="X15" i="88"/>
  <c r="AE15" i="47"/>
  <c r="W16" i="47"/>
  <c r="AF15" i="47"/>
  <c r="AG15" i="47"/>
  <c r="Y15" i="72"/>
  <c r="X15" i="72"/>
  <c r="AN14" i="22"/>
  <c r="AN13" i="55"/>
  <c r="AI13" i="55"/>
  <c r="AI13" i="51"/>
  <c r="AN13" i="51"/>
  <c r="AE15" i="46"/>
  <c r="AF15" i="46"/>
  <c r="W16" i="46"/>
  <c r="AG15" i="46"/>
  <c r="Y14" i="50"/>
  <c r="X14" i="50"/>
  <c r="Y16" i="53"/>
  <c r="X16" i="53"/>
  <c r="Y14" i="26"/>
  <c r="X14" i="26"/>
  <c r="AH14" i="90"/>
  <c r="W15" i="82"/>
  <c r="AE14" i="82"/>
  <c r="AG14" i="82"/>
  <c r="AF14" i="82"/>
  <c r="AI14" i="39"/>
  <c r="AN14" i="39"/>
  <c r="W15" i="61"/>
  <c r="AE14" i="61"/>
  <c r="AG14" i="61"/>
  <c r="AP14" i="61" s="1"/>
  <c r="AF14" i="61"/>
  <c r="AO14" i="61" s="1"/>
  <c r="AR12" i="104"/>
  <c r="AI14" i="88"/>
  <c r="AH15" i="31"/>
  <c r="AQ15" i="31" s="1"/>
  <c r="AN14" i="60"/>
  <c r="AI14" i="60"/>
  <c r="AN14" i="72"/>
  <c r="AI14" i="72"/>
  <c r="AE14" i="43"/>
  <c r="AF14" i="43"/>
  <c r="AG14" i="43"/>
  <c r="W15" i="43"/>
  <c r="AF13" i="104"/>
  <c r="AO13" i="104" s="1"/>
  <c r="AE13" i="104"/>
  <c r="AG13" i="104"/>
  <c r="AP13" i="104" s="1"/>
  <c r="W14" i="104"/>
  <c r="AI14" i="49"/>
  <c r="Y16" i="80"/>
  <c r="X16" i="80"/>
  <c r="Y15" i="25"/>
  <c r="X15" i="25"/>
  <c r="AN13" i="32"/>
  <c r="AH14" i="69"/>
  <c r="AQ14" i="69" s="1"/>
  <c r="W14" i="42"/>
  <c r="AE13" i="42"/>
  <c r="AF13" i="42"/>
  <c r="AO13" i="42" s="1"/>
  <c r="AG13" i="42"/>
  <c r="AP13" i="42" s="1"/>
  <c r="AN14" i="77"/>
  <c r="AI14" i="77"/>
  <c r="AH15" i="13"/>
  <c r="W16" i="79"/>
  <c r="AG15" i="79"/>
  <c r="AP15" i="79" s="1"/>
  <c r="AF15" i="79"/>
  <c r="AO15" i="79" s="1"/>
  <c r="AE15" i="79"/>
  <c r="Y15" i="39"/>
  <c r="X15" i="39"/>
  <c r="Y16" i="71"/>
  <c r="X16" i="71"/>
  <c r="AH14" i="36"/>
  <c r="AQ14" i="36" s="1"/>
  <c r="AH14" i="101"/>
  <c r="Y15" i="60"/>
  <c r="X15" i="60"/>
  <c r="AN14" i="73"/>
  <c r="AI14" i="73"/>
  <c r="Y14" i="32"/>
  <c r="X14" i="32"/>
  <c r="AH15" i="62"/>
  <c r="AQ15" i="62" s="1"/>
  <c r="Z15" i="13"/>
  <c r="AF14" i="59"/>
  <c r="AO14" i="59" s="1"/>
  <c r="AE14" i="59"/>
  <c r="W15" i="59"/>
  <c r="AG14" i="59"/>
  <c r="AP14" i="59" s="1"/>
  <c r="AN13" i="91"/>
  <c r="AI13" i="91"/>
  <c r="AH15" i="70"/>
  <c r="AQ15" i="70" s="1"/>
  <c r="Z14" i="52"/>
  <c r="Z15" i="70"/>
  <c r="AF13" i="23"/>
  <c r="AO13" i="23" s="1"/>
  <c r="AG13" i="23"/>
  <c r="AP13" i="23" s="1"/>
  <c r="W14" i="23"/>
  <c r="AE13" i="23"/>
  <c r="AF15" i="89"/>
  <c r="AE15" i="89"/>
  <c r="W16" i="89"/>
  <c r="AG15" i="89"/>
  <c r="W15" i="21"/>
  <c r="AG14" i="21"/>
  <c r="AP14" i="21" s="1"/>
  <c r="AE14" i="21"/>
  <c r="AF14" i="21"/>
  <c r="AO14" i="21" s="1"/>
  <c r="AH15" i="85"/>
  <c r="AR14" i="38"/>
  <c r="Y14" i="55"/>
  <c r="X14" i="55"/>
  <c r="AH14" i="14"/>
  <c r="AQ14" i="14" s="1"/>
  <c r="AN14" i="58"/>
  <c r="AI14" i="58"/>
  <c r="AR14" i="74"/>
  <c r="W15" i="84"/>
  <c r="AG14" i="84"/>
  <c r="AF14" i="84"/>
  <c r="AE14" i="84"/>
  <c r="AE15" i="34"/>
  <c r="W16" i="34"/>
  <c r="AF15" i="34"/>
  <c r="AO15" i="34" s="1"/>
  <c r="AG15" i="34"/>
  <c r="AP15" i="34" s="1"/>
  <c r="AH14" i="102"/>
  <c r="AR12" i="103"/>
  <c r="Y14" i="91"/>
  <c r="X14" i="91"/>
  <c r="AI13" i="26"/>
  <c r="AN13" i="26"/>
  <c r="Z14" i="90"/>
  <c r="AE14" i="48"/>
  <c r="AF14" i="48"/>
  <c r="AG14" i="48"/>
  <c r="W15" i="48"/>
  <c r="AE13" i="10"/>
  <c r="AG13" i="10"/>
  <c r="AP13" i="10" s="1"/>
  <c r="AF13" i="10"/>
  <c r="AO13" i="10" s="1"/>
  <c r="W14" i="10"/>
  <c r="AE15" i="100"/>
  <c r="W16" i="100"/>
  <c r="AG15" i="100"/>
  <c r="AF15" i="100"/>
  <c r="AH14" i="27"/>
  <c r="AQ14" i="27" s="1"/>
  <c r="Y15" i="94"/>
  <c r="X15" i="94"/>
  <c r="AH13" i="11"/>
  <c r="AQ13" i="11" s="1"/>
  <c r="AN13" i="30"/>
  <c r="AI13" i="30"/>
  <c r="Y15" i="49"/>
  <c r="X15" i="49"/>
  <c r="Y15" i="65"/>
  <c r="X15" i="65"/>
  <c r="Y15" i="68"/>
  <c r="X15" i="68"/>
  <c r="Y15" i="63"/>
  <c r="X15" i="63"/>
  <c r="AI14" i="41"/>
  <c r="AH14" i="45"/>
  <c r="W14" i="75"/>
  <c r="AG13" i="75"/>
  <c r="AP13" i="75" s="1"/>
  <c r="AF13" i="75"/>
  <c r="AO13" i="75" s="1"/>
  <c r="AE13" i="75"/>
  <c r="AR13" i="27"/>
  <c r="AN13" i="87"/>
  <c r="AI13" i="87"/>
  <c r="Y15" i="77"/>
  <c r="X15" i="77"/>
  <c r="Y15" i="58"/>
  <c r="X15" i="58"/>
  <c r="AH14" i="64"/>
  <c r="AQ14" i="64" s="1"/>
  <c r="AF14" i="86"/>
  <c r="AE14" i="86"/>
  <c r="AG14" i="86"/>
  <c r="W15" i="86"/>
  <c r="Y15" i="18"/>
  <c r="X15" i="18"/>
  <c r="AR13" i="95"/>
  <c r="AH14" i="93"/>
  <c r="Y15" i="81"/>
  <c r="X15" i="81"/>
  <c r="AH15" i="74"/>
  <c r="AQ15" i="74" s="1"/>
  <c r="AE14" i="20"/>
  <c r="W15" i="20"/>
  <c r="AF14" i="20"/>
  <c r="AG14" i="20"/>
  <c r="AE13" i="24"/>
  <c r="AF13" i="24"/>
  <c r="AO13" i="24" s="1"/>
  <c r="AG13" i="24"/>
  <c r="AP13" i="24" s="1"/>
  <c r="W14" i="24"/>
  <c r="AF14" i="98"/>
  <c r="AE14" i="98"/>
  <c r="AG14" i="98"/>
  <c r="W15" i="98"/>
  <c r="Y15" i="92"/>
  <c r="X15" i="92"/>
  <c r="Y15" i="37"/>
  <c r="X15" i="37"/>
  <c r="AH13" i="99"/>
  <c r="AQ13" i="99" s="1"/>
  <c r="AR13" i="36"/>
  <c r="AI15" i="16"/>
  <c r="AH14" i="33"/>
  <c r="AQ14" i="33" s="1"/>
  <c r="AR13" i="52"/>
  <c r="AR13" i="102"/>
  <c r="AN15" i="9"/>
  <c r="AI15" i="9"/>
  <c r="AN13" i="96"/>
  <c r="AN13" i="40"/>
  <c r="Y15" i="22"/>
  <c r="X15" i="22"/>
  <c r="Y14" i="66"/>
  <c r="X14" i="66"/>
  <c r="AG14" i="19" l="1"/>
  <c r="AP14" i="19" s="1"/>
  <c r="W15" i="19"/>
  <c r="X15" i="41"/>
  <c r="AE14" i="19"/>
  <c r="AN14" i="19" s="1"/>
  <c r="AF14" i="19"/>
  <c r="AO14" i="19" s="1"/>
  <c r="Y15" i="67"/>
  <c r="AF14" i="64"/>
  <c r="AO14" i="64" s="1"/>
  <c r="W16" i="85"/>
  <c r="W15" i="102"/>
  <c r="AI13" i="96"/>
  <c r="AR13" i="96" s="1"/>
  <c r="AI15" i="80"/>
  <c r="AR15" i="80" s="1"/>
  <c r="AN15" i="80"/>
  <c r="AI14" i="76"/>
  <c r="AR14" i="76" s="1"/>
  <c r="AG14" i="64"/>
  <c r="AP14" i="64" s="1"/>
  <c r="W15" i="64"/>
  <c r="AE14" i="27"/>
  <c r="AN14" i="27" s="1"/>
  <c r="AF14" i="27"/>
  <c r="AO14" i="27" s="1"/>
  <c r="Z15" i="77"/>
  <c r="W15" i="33"/>
  <c r="AI14" i="67"/>
  <c r="AR14" i="67" s="1"/>
  <c r="AI13" i="32"/>
  <c r="AR13" i="32" s="1"/>
  <c r="AI14" i="68"/>
  <c r="AR14" i="68" s="1"/>
  <c r="AI14" i="29"/>
  <c r="AR14" i="29" s="1"/>
  <c r="AI13" i="40"/>
  <c r="AR13" i="40" s="1"/>
  <c r="AI14" i="37"/>
  <c r="AR14" i="37" s="1"/>
  <c r="AI14" i="25"/>
  <c r="AR14" i="25" s="1"/>
  <c r="AI14" i="63"/>
  <c r="AR14" i="63" s="1"/>
  <c r="W14" i="99"/>
  <c r="Y14" i="99" s="1"/>
  <c r="AE15" i="85"/>
  <c r="AF15" i="85"/>
  <c r="AG14" i="101"/>
  <c r="AE15" i="31"/>
  <c r="AG15" i="38"/>
  <c r="AP15" i="38" s="1"/>
  <c r="AE13" i="99"/>
  <c r="AF13" i="99"/>
  <c r="AO13" i="99" s="1"/>
  <c r="AI14" i="65"/>
  <c r="AR14" i="65" s="1"/>
  <c r="AG14" i="45"/>
  <c r="AE15" i="12"/>
  <c r="AN15" i="12" s="1"/>
  <c r="AE14" i="45"/>
  <c r="AG14" i="27"/>
  <c r="AP14" i="27" s="1"/>
  <c r="W15" i="45"/>
  <c r="AG15" i="12"/>
  <c r="AP15" i="12" s="1"/>
  <c r="Z14" i="55"/>
  <c r="AF15" i="62"/>
  <c r="AO15" i="62" s="1"/>
  <c r="W16" i="31"/>
  <c r="Y16" i="31" s="1"/>
  <c r="AG15" i="31"/>
  <c r="AP15" i="31" s="1"/>
  <c r="Y15" i="29"/>
  <c r="Z15" i="29" s="1"/>
  <c r="Z14" i="87"/>
  <c r="AE14" i="14"/>
  <c r="AN14" i="14" s="1"/>
  <c r="AE14" i="101"/>
  <c r="W15" i="36"/>
  <c r="Y15" i="36" s="1"/>
  <c r="AF14" i="101"/>
  <c r="AG14" i="36"/>
  <c r="AP14" i="36" s="1"/>
  <c r="AI13" i="66"/>
  <c r="AR13" i="66" s="1"/>
  <c r="AF14" i="102"/>
  <c r="Z15" i="68"/>
  <c r="Z15" i="25"/>
  <c r="AG15" i="25" s="1"/>
  <c r="AP15" i="25" s="1"/>
  <c r="Z15" i="41"/>
  <c r="AG15" i="41" s="1"/>
  <c r="Z15" i="76"/>
  <c r="Z15" i="28"/>
  <c r="AF15" i="28" s="1"/>
  <c r="AO15" i="28" s="1"/>
  <c r="Z14" i="30"/>
  <c r="AE14" i="30" s="1"/>
  <c r="AG14" i="102"/>
  <c r="W15" i="14"/>
  <c r="X15" i="14" s="1"/>
  <c r="W16" i="62"/>
  <c r="AG14" i="33"/>
  <c r="AP14" i="33" s="1"/>
  <c r="AF14" i="14"/>
  <c r="AO14" i="14" s="1"/>
  <c r="AF14" i="36"/>
  <c r="AO14" i="36" s="1"/>
  <c r="Z15" i="63"/>
  <c r="AE15" i="63" s="1"/>
  <c r="AE15" i="62"/>
  <c r="AN15" i="62" s="1"/>
  <c r="AF14" i="33"/>
  <c r="AO14" i="33" s="1"/>
  <c r="Z15" i="37"/>
  <c r="AG15" i="37" s="1"/>
  <c r="AP15" i="37" s="1"/>
  <c r="Z14" i="91"/>
  <c r="Z15" i="92"/>
  <c r="Z15" i="67"/>
  <c r="W16" i="67" s="1"/>
  <c r="AF15" i="12"/>
  <c r="AO15" i="12" s="1"/>
  <c r="Z14" i="40"/>
  <c r="W15" i="40" s="1"/>
  <c r="AI14" i="22"/>
  <c r="AR14" i="22" s="1"/>
  <c r="Z15" i="18"/>
  <c r="W16" i="18" s="1"/>
  <c r="Z15" i="97"/>
  <c r="AE15" i="97" s="1"/>
  <c r="W16" i="15"/>
  <c r="AE15" i="15"/>
  <c r="Z15" i="88"/>
  <c r="AE15" i="88" s="1"/>
  <c r="Z14" i="96"/>
  <c r="AF14" i="96" s="1"/>
  <c r="Z14" i="17"/>
  <c r="W15" i="17" s="1"/>
  <c r="Z16" i="53"/>
  <c r="AE16" i="53" s="1"/>
  <c r="AG15" i="15"/>
  <c r="AF15" i="77"/>
  <c r="AO15" i="77" s="1"/>
  <c r="AG15" i="77"/>
  <c r="AP15" i="77" s="1"/>
  <c r="AE15" i="77"/>
  <c r="W16" i="77"/>
  <c r="AE15" i="25"/>
  <c r="AE14" i="52"/>
  <c r="AF14" i="52"/>
  <c r="AG14" i="52"/>
  <c r="W15" i="52"/>
  <c r="AH14" i="32"/>
  <c r="Y14" i="42"/>
  <c r="X14" i="42"/>
  <c r="AI14" i="93"/>
  <c r="Y15" i="105"/>
  <c r="X15" i="105"/>
  <c r="Y15" i="78"/>
  <c r="X15" i="78"/>
  <c r="W15" i="87"/>
  <c r="AG14" i="87"/>
  <c r="AF14" i="87"/>
  <c r="AE14" i="87"/>
  <c r="AN14" i="59"/>
  <c r="AI14" i="59"/>
  <c r="AH16" i="71"/>
  <c r="AQ16" i="71" s="1"/>
  <c r="AN15" i="79"/>
  <c r="AI15" i="79"/>
  <c r="AR14" i="77"/>
  <c r="Y14" i="104"/>
  <c r="X14" i="104"/>
  <c r="AH14" i="26"/>
  <c r="AQ14" i="26" s="1"/>
  <c r="Y16" i="46"/>
  <c r="X16" i="46"/>
  <c r="AH16" i="16"/>
  <c r="AR14" i="81"/>
  <c r="AH14" i="51"/>
  <c r="AH15" i="73"/>
  <c r="AQ15" i="73" s="1"/>
  <c r="AH16" i="44"/>
  <c r="Y15" i="45"/>
  <c r="X15" i="45"/>
  <c r="AN14" i="33"/>
  <c r="Y15" i="101"/>
  <c r="X15" i="101"/>
  <c r="AH15" i="22"/>
  <c r="AQ15" i="22" s="1"/>
  <c r="Y15" i="59"/>
  <c r="X15" i="59"/>
  <c r="AG15" i="88"/>
  <c r="AH15" i="67"/>
  <c r="AQ15" i="67" s="1"/>
  <c r="AR13" i="17"/>
  <c r="AI14" i="98"/>
  <c r="AH15" i="81"/>
  <c r="AQ15" i="81" s="1"/>
  <c r="AH15" i="65"/>
  <c r="AQ15" i="65" s="1"/>
  <c r="AI14" i="48"/>
  <c r="AN15" i="34"/>
  <c r="AI15" i="34"/>
  <c r="Z15" i="22"/>
  <c r="AH15" i="92"/>
  <c r="Z15" i="81"/>
  <c r="AH15" i="68"/>
  <c r="AQ15" i="68" s="1"/>
  <c r="Z15" i="65"/>
  <c r="W15" i="90"/>
  <c r="AG14" i="90"/>
  <c r="AF14" i="90"/>
  <c r="AE14" i="90"/>
  <c r="AH14" i="91"/>
  <c r="AI14" i="84"/>
  <c r="AH14" i="55"/>
  <c r="Y16" i="89"/>
  <c r="X16" i="89"/>
  <c r="Z14" i="32"/>
  <c r="X14" i="99"/>
  <c r="Z16" i="71"/>
  <c r="AH16" i="80"/>
  <c r="AQ16" i="80" s="1"/>
  <c r="AI14" i="43"/>
  <c r="Z14" i="26"/>
  <c r="AH14" i="40"/>
  <c r="AQ14" i="40" s="1"/>
  <c r="AH15" i="41"/>
  <c r="AH14" i="96"/>
  <c r="AH15" i="28"/>
  <c r="AQ15" i="28" s="1"/>
  <c r="AF14" i="95"/>
  <c r="AE14" i="95"/>
  <c r="AG14" i="95"/>
  <c r="W15" i="95"/>
  <c r="Z14" i="51"/>
  <c r="AR15" i="71"/>
  <c r="Z15" i="73"/>
  <c r="Z16" i="44"/>
  <c r="Y16" i="2"/>
  <c r="X16" i="2"/>
  <c r="AH16" i="9"/>
  <c r="AQ16" i="9" s="1"/>
  <c r="Y16" i="74"/>
  <c r="X16" i="74"/>
  <c r="AN14" i="64"/>
  <c r="AN13" i="11"/>
  <c r="AI13" i="11"/>
  <c r="AI15" i="85"/>
  <c r="Y15" i="33"/>
  <c r="X15" i="33"/>
  <c r="AN14" i="36"/>
  <c r="AI13" i="24"/>
  <c r="AN13" i="24"/>
  <c r="AH15" i="77"/>
  <c r="AQ15" i="77" s="1"/>
  <c r="Y16" i="34"/>
  <c r="X16" i="34"/>
  <c r="Y14" i="23"/>
  <c r="X14" i="23"/>
  <c r="AR13" i="55"/>
  <c r="W16" i="76"/>
  <c r="AG15" i="76"/>
  <c r="AP15" i="76" s="1"/>
  <c r="AF15" i="76"/>
  <c r="AO15" i="76" s="1"/>
  <c r="AE15" i="76"/>
  <c r="Y16" i="38"/>
  <c r="X16" i="38"/>
  <c r="AH14" i="66"/>
  <c r="AQ14" i="66" s="1"/>
  <c r="Y14" i="24"/>
  <c r="X14" i="24"/>
  <c r="Y15" i="86"/>
  <c r="X15" i="86"/>
  <c r="AR13" i="87"/>
  <c r="AH15" i="94"/>
  <c r="AN13" i="10"/>
  <c r="AI13" i="10"/>
  <c r="W15" i="91"/>
  <c r="AG14" i="91"/>
  <c r="AF14" i="91"/>
  <c r="AE14" i="91"/>
  <c r="AE14" i="55"/>
  <c r="AF14" i="55"/>
  <c r="W15" i="55"/>
  <c r="AG14" i="55"/>
  <c r="AI15" i="89"/>
  <c r="AR13" i="91"/>
  <c r="AG15" i="13"/>
  <c r="AE15" i="13"/>
  <c r="AF15" i="13"/>
  <c r="W16" i="13"/>
  <c r="AR14" i="73"/>
  <c r="AH15" i="60"/>
  <c r="AQ15" i="60" s="1"/>
  <c r="Z16" i="80"/>
  <c r="AI13" i="104"/>
  <c r="AN13" i="104"/>
  <c r="AR14" i="72"/>
  <c r="AN14" i="61"/>
  <c r="AI14" i="61"/>
  <c r="AI14" i="82"/>
  <c r="AH14" i="50"/>
  <c r="AI15" i="46"/>
  <c r="Y16" i="47"/>
  <c r="X16" i="47"/>
  <c r="Y15" i="93"/>
  <c r="X15" i="93"/>
  <c r="W16" i="28"/>
  <c r="AG15" i="28"/>
  <c r="AP15" i="28" s="1"/>
  <c r="Z16" i="16"/>
  <c r="AI14" i="105"/>
  <c r="AN14" i="78"/>
  <c r="AI14" i="78"/>
  <c r="Z16" i="9"/>
  <c r="AI15" i="74"/>
  <c r="AN15" i="74"/>
  <c r="Y15" i="64"/>
  <c r="X15" i="64"/>
  <c r="Y15" i="69"/>
  <c r="X15" i="69"/>
  <c r="Y15" i="102"/>
  <c r="X15" i="102"/>
  <c r="Y16" i="12"/>
  <c r="X16" i="12"/>
  <c r="X15" i="36"/>
  <c r="AR14" i="39"/>
  <c r="AH16" i="53"/>
  <c r="AN13" i="75"/>
  <c r="AI13" i="75"/>
  <c r="AR13" i="30"/>
  <c r="AF15" i="92"/>
  <c r="AE15" i="92"/>
  <c r="W16" i="92"/>
  <c r="AG15" i="92"/>
  <c r="Y15" i="20"/>
  <c r="X15" i="20"/>
  <c r="AH15" i="58"/>
  <c r="AQ15" i="58" s="1"/>
  <c r="AF15" i="68"/>
  <c r="AO15" i="68" s="1"/>
  <c r="AG15" i="68"/>
  <c r="AP15" i="68" s="1"/>
  <c r="AE15" i="68"/>
  <c r="W16" i="68"/>
  <c r="Z14" i="66"/>
  <c r="AI14" i="20"/>
  <c r="Z15" i="58"/>
  <c r="Y14" i="75"/>
  <c r="X14" i="75"/>
  <c r="AH15" i="49"/>
  <c r="Z15" i="94"/>
  <c r="Y16" i="100"/>
  <c r="X16" i="100"/>
  <c r="Y15" i="48"/>
  <c r="X15" i="48"/>
  <c r="AR13" i="26"/>
  <c r="AR14" i="58"/>
  <c r="AI14" i="21"/>
  <c r="AN14" i="21"/>
  <c r="Z15" i="60"/>
  <c r="AH15" i="39"/>
  <c r="AQ15" i="39" s="1"/>
  <c r="Y16" i="79"/>
  <c r="X16" i="79"/>
  <c r="Y15" i="61"/>
  <c r="X15" i="61"/>
  <c r="Y15" i="82"/>
  <c r="X15" i="82"/>
  <c r="AH15" i="72"/>
  <c r="AQ15" i="72" s="1"/>
  <c r="AI15" i="47"/>
  <c r="Y15" i="83"/>
  <c r="X15" i="83"/>
  <c r="AE13" i="103"/>
  <c r="W14" i="103"/>
  <c r="AG13" i="103"/>
  <c r="AP13" i="103" s="1"/>
  <c r="AF13" i="103"/>
  <c r="AO13" i="103" s="1"/>
  <c r="Y15" i="35"/>
  <c r="X15" i="35"/>
  <c r="AH14" i="30"/>
  <c r="AQ14" i="30" s="1"/>
  <c r="AI14" i="54"/>
  <c r="Y16" i="62"/>
  <c r="X16" i="62"/>
  <c r="Y16" i="15"/>
  <c r="X16" i="15"/>
  <c r="AH15" i="18"/>
  <c r="W16" i="63"/>
  <c r="AF15" i="63"/>
  <c r="AO15" i="63" s="1"/>
  <c r="Y14" i="10"/>
  <c r="X14" i="10"/>
  <c r="Y15" i="21"/>
  <c r="X15" i="21"/>
  <c r="AN14" i="69"/>
  <c r="AI14" i="69"/>
  <c r="AR15" i="9"/>
  <c r="AH15" i="37"/>
  <c r="AQ15" i="37" s="1"/>
  <c r="Y15" i="98"/>
  <c r="X15" i="98"/>
  <c r="AI14" i="86"/>
  <c r="AH15" i="63"/>
  <c r="AQ15" i="63" s="1"/>
  <c r="Z15" i="49"/>
  <c r="AI15" i="100"/>
  <c r="AH15" i="29"/>
  <c r="AQ15" i="29" s="1"/>
  <c r="Y15" i="84"/>
  <c r="X15" i="84"/>
  <c r="AI13" i="23"/>
  <c r="AN13" i="23"/>
  <c r="W16" i="70"/>
  <c r="AG15" i="70"/>
  <c r="AP15" i="70" s="1"/>
  <c r="AF15" i="70"/>
  <c r="AO15" i="70" s="1"/>
  <c r="AE15" i="70"/>
  <c r="AN13" i="99"/>
  <c r="AI13" i="99"/>
  <c r="Z15" i="39"/>
  <c r="AN13" i="42"/>
  <c r="AI13" i="42"/>
  <c r="AH15" i="25"/>
  <c r="AQ15" i="25" s="1"/>
  <c r="Y15" i="43"/>
  <c r="X15" i="43"/>
  <c r="AR14" i="60"/>
  <c r="Z14" i="50"/>
  <c r="AR13" i="51"/>
  <c r="Z15" i="72"/>
  <c r="AH15" i="88"/>
  <c r="AH15" i="97"/>
  <c r="AH15" i="76"/>
  <c r="AQ15" i="76" s="1"/>
  <c r="AI14" i="83"/>
  <c r="AR13" i="50"/>
  <c r="AH14" i="87"/>
  <c r="AI14" i="35"/>
  <c r="AR14" i="28"/>
  <c r="Y15" i="54"/>
  <c r="X15" i="54"/>
  <c r="AI15" i="2"/>
  <c r="AN15" i="2"/>
  <c r="AH14" i="17"/>
  <c r="AQ14" i="17" s="1"/>
  <c r="Y14" i="11"/>
  <c r="X14" i="11"/>
  <c r="Y16" i="85"/>
  <c r="X16" i="85"/>
  <c r="Z16" i="85" s="1"/>
  <c r="Y15" i="27"/>
  <c r="X15" i="27"/>
  <c r="AN15" i="38"/>
  <c r="AI14" i="19" l="1"/>
  <c r="AR14" i="19" s="1"/>
  <c r="AE15" i="18"/>
  <c r="X15" i="19"/>
  <c r="Y15" i="19"/>
  <c r="Z15" i="54"/>
  <c r="AF14" i="40"/>
  <c r="AO14" i="40" s="1"/>
  <c r="AE15" i="67"/>
  <c r="AN15" i="67" s="1"/>
  <c r="AG14" i="40"/>
  <c r="AP14" i="40" s="1"/>
  <c r="AI14" i="64"/>
  <c r="AR14" i="64" s="1"/>
  <c r="AF15" i="41"/>
  <c r="AG15" i="63"/>
  <c r="AP15" i="63" s="1"/>
  <c r="AG16" i="53"/>
  <c r="AI16" i="53" s="1"/>
  <c r="AE14" i="40"/>
  <c r="AN14" i="40" s="1"/>
  <c r="AF16" i="53"/>
  <c r="AI15" i="38"/>
  <c r="AR15" i="38" s="1"/>
  <c r="AI14" i="45"/>
  <c r="AI14" i="101"/>
  <c r="AI15" i="31"/>
  <c r="AR15" i="31" s="1"/>
  <c r="AI14" i="33"/>
  <c r="AR14" i="33" s="1"/>
  <c r="AI14" i="14"/>
  <c r="AR14" i="14" s="1"/>
  <c r="AI15" i="12"/>
  <c r="AR15" i="12" s="1"/>
  <c r="AG15" i="29"/>
  <c r="AP15" i="29" s="1"/>
  <c r="AF15" i="29"/>
  <c r="AO15" i="29" s="1"/>
  <c r="AI14" i="102"/>
  <c r="AE15" i="37"/>
  <c r="W16" i="88"/>
  <c r="AN15" i="31"/>
  <c r="AF15" i="37"/>
  <c r="AO15" i="37" s="1"/>
  <c r="Z15" i="59"/>
  <c r="AI15" i="15"/>
  <c r="Z16" i="89"/>
  <c r="AG16" i="89" s="1"/>
  <c r="AG15" i="67"/>
  <c r="AP15" i="67" s="1"/>
  <c r="Y15" i="14"/>
  <c r="Z15" i="14" s="1"/>
  <c r="AI14" i="36"/>
  <c r="AR14" i="36" s="1"/>
  <c r="AE14" i="96"/>
  <c r="W16" i="41"/>
  <c r="AF15" i="97"/>
  <c r="AI14" i="27"/>
  <c r="AR14" i="27" s="1"/>
  <c r="AF15" i="88"/>
  <c r="AI15" i="88" s="1"/>
  <c r="AG15" i="97"/>
  <c r="Z16" i="38"/>
  <c r="AF16" i="38" s="1"/>
  <c r="AO16" i="38" s="1"/>
  <c r="W15" i="30"/>
  <c r="Y15" i="30" s="1"/>
  <c r="W16" i="97"/>
  <c r="Y16" i="97" s="1"/>
  <c r="AE15" i="28"/>
  <c r="AI15" i="28" s="1"/>
  <c r="AG14" i="30"/>
  <c r="AP14" i="30" s="1"/>
  <c r="AE15" i="29"/>
  <c r="AN15" i="29" s="1"/>
  <c r="X16" i="31"/>
  <c r="Z16" i="31" s="1"/>
  <c r="AF14" i="30"/>
  <c r="AO14" i="30" s="1"/>
  <c r="AE14" i="17"/>
  <c r="AN14" i="17" s="1"/>
  <c r="W16" i="37"/>
  <c r="Z16" i="62"/>
  <c r="AE16" i="62" s="1"/>
  <c r="W17" i="53"/>
  <c r="AF15" i="67"/>
  <c r="AO15" i="67" s="1"/>
  <c r="Z16" i="47"/>
  <c r="W17" i="47" s="1"/>
  <c r="W16" i="29"/>
  <c r="Y16" i="29" s="1"/>
  <c r="AG15" i="18"/>
  <c r="AE15" i="41"/>
  <c r="Z15" i="48"/>
  <c r="AG15" i="48" s="1"/>
  <c r="AF15" i="18"/>
  <c r="Z16" i="79"/>
  <c r="AF16" i="79" s="1"/>
  <c r="AO16" i="79" s="1"/>
  <c r="AF15" i="25"/>
  <c r="AO15" i="25" s="1"/>
  <c r="Z14" i="23"/>
  <c r="AI15" i="62"/>
  <c r="AR15" i="62" s="1"/>
  <c r="W16" i="25"/>
  <c r="X16" i="25" s="1"/>
  <c r="Z15" i="27"/>
  <c r="AF15" i="27" s="1"/>
  <c r="AO15" i="27" s="1"/>
  <c r="Z15" i="33"/>
  <c r="AG15" i="33" s="1"/>
  <c r="AP15" i="33" s="1"/>
  <c r="AF14" i="17"/>
  <c r="AO14" i="17" s="1"/>
  <c r="AG14" i="96"/>
  <c r="Z14" i="24"/>
  <c r="AE14" i="24" s="1"/>
  <c r="Z16" i="100"/>
  <c r="AF16" i="100" s="1"/>
  <c r="Z15" i="102"/>
  <c r="AG15" i="102" s="1"/>
  <c r="Z16" i="74"/>
  <c r="W17" i="74" s="1"/>
  <c r="Z15" i="78"/>
  <c r="AF15" i="78" s="1"/>
  <c r="AO15" i="78" s="1"/>
  <c r="W15" i="96"/>
  <c r="Y15" i="96" s="1"/>
  <c r="Z16" i="12"/>
  <c r="AE16" i="12" s="1"/>
  <c r="Z15" i="45"/>
  <c r="W16" i="45" s="1"/>
  <c r="AG14" i="17"/>
  <c r="AP14" i="17" s="1"/>
  <c r="Z15" i="83"/>
  <c r="W16" i="83" s="1"/>
  <c r="Z14" i="11"/>
  <c r="W15" i="11" s="1"/>
  <c r="Z14" i="10"/>
  <c r="AF14" i="10" s="1"/>
  <c r="Z16" i="15"/>
  <c r="W17" i="15" s="1"/>
  <c r="Z14" i="75"/>
  <c r="AG14" i="75" s="1"/>
  <c r="AP14" i="75" s="1"/>
  <c r="Z15" i="86"/>
  <c r="AF15" i="86" s="1"/>
  <c r="Z15" i="61"/>
  <c r="W16" i="61" s="1"/>
  <c r="Z14" i="42"/>
  <c r="AE14" i="42" s="1"/>
  <c r="Z15" i="93"/>
  <c r="AF15" i="93" s="1"/>
  <c r="Z16" i="46"/>
  <c r="AE16" i="46" s="1"/>
  <c r="Z15" i="21"/>
  <c r="AG15" i="21" s="1"/>
  <c r="AP15" i="21" s="1"/>
  <c r="Z15" i="20"/>
  <c r="AF15" i="20" s="1"/>
  <c r="Z15" i="64"/>
  <c r="AF15" i="64" s="1"/>
  <c r="AO15" i="64" s="1"/>
  <c r="AG16" i="12"/>
  <c r="AP16" i="12" s="1"/>
  <c r="AF15" i="83"/>
  <c r="W15" i="42"/>
  <c r="AR14" i="21"/>
  <c r="AI15" i="68"/>
  <c r="AN15" i="68"/>
  <c r="AH15" i="36"/>
  <c r="AQ15" i="36" s="1"/>
  <c r="AE15" i="58"/>
  <c r="W16" i="58"/>
  <c r="AG15" i="58"/>
  <c r="AP15" i="58" s="1"/>
  <c r="AF15" i="58"/>
  <c r="AO15" i="58" s="1"/>
  <c r="Z15" i="36"/>
  <c r="AH15" i="69"/>
  <c r="AQ15" i="69" s="1"/>
  <c r="AR14" i="61"/>
  <c r="AI14" i="55"/>
  <c r="AH16" i="2"/>
  <c r="AQ16" i="2" s="1"/>
  <c r="W16" i="73"/>
  <c r="AG15" i="73"/>
  <c r="AP15" i="73" s="1"/>
  <c r="AF15" i="73"/>
  <c r="AO15" i="73" s="1"/>
  <c r="AE15" i="73"/>
  <c r="Y15" i="95"/>
  <c r="X15" i="95"/>
  <c r="W15" i="26"/>
  <c r="AE14" i="26"/>
  <c r="AG14" i="26"/>
  <c r="AP14" i="26" s="1"/>
  <c r="AF14" i="26"/>
  <c r="AO14" i="26" s="1"/>
  <c r="AH14" i="99"/>
  <c r="AH15" i="105"/>
  <c r="Y16" i="18"/>
  <c r="X16" i="18"/>
  <c r="AR13" i="23"/>
  <c r="AE16" i="79"/>
  <c r="AR13" i="10"/>
  <c r="AH16" i="34"/>
  <c r="AQ16" i="34" s="1"/>
  <c r="AF16" i="89"/>
  <c r="AR14" i="59"/>
  <c r="AH15" i="84"/>
  <c r="AH15" i="98"/>
  <c r="Y16" i="63"/>
  <c r="X16" i="63"/>
  <c r="AH15" i="27"/>
  <c r="AQ15" i="27" s="1"/>
  <c r="AR13" i="42"/>
  <c r="Z15" i="84"/>
  <c r="W16" i="49"/>
  <c r="AE15" i="49"/>
  <c r="AF15" i="49"/>
  <c r="AG15" i="49"/>
  <c r="Z15" i="98"/>
  <c r="AR14" i="69"/>
  <c r="AH16" i="15"/>
  <c r="AH16" i="31"/>
  <c r="AQ16" i="31" s="1"/>
  <c r="Y14" i="103"/>
  <c r="X14" i="103"/>
  <c r="AH16" i="100"/>
  <c r="AR13" i="75"/>
  <c r="Z15" i="69"/>
  <c r="AR15" i="74"/>
  <c r="AR14" i="78"/>
  <c r="AH16" i="47"/>
  <c r="AR13" i="104"/>
  <c r="Y16" i="13"/>
  <c r="Z16" i="13" s="1"/>
  <c r="X16" i="13"/>
  <c r="AI14" i="91"/>
  <c r="Z16" i="34"/>
  <c r="AH16" i="74"/>
  <c r="AQ16" i="74" s="1"/>
  <c r="Z16" i="2"/>
  <c r="Z14" i="99"/>
  <c r="AI14" i="90"/>
  <c r="W16" i="22"/>
  <c r="AE15" i="22"/>
  <c r="AF15" i="22"/>
  <c r="AO15" i="22" s="1"/>
  <c r="AG15" i="22"/>
  <c r="AP15" i="22" s="1"/>
  <c r="AR15" i="79"/>
  <c r="X15" i="30"/>
  <c r="Z15" i="105"/>
  <c r="Y15" i="52"/>
  <c r="X15" i="52"/>
  <c r="Y17" i="53"/>
  <c r="X17" i="53"/>
  <c r="Y16" i="77"/>
  <c r="X16" i="77"/>
  <c r="Y16" i="76"/>
  <c r="X16" i="76"/>
  <c r="AR13" i="24"/>
  <c r="W17" i="44"/>
  <c r="AE16" i="44"/>
  <c r="AF16" i="44"/>
  <c r="AG16" i="44"/>
  <c r="AF16" i="71"/>
  <c r="AO16" i="71" s="1"/>
  <c r="W17" i="71"/>
  <c r="AG16" i="71"/>
  <c r="AP16" i="71" s="1"/>
  <c r="AE16" i="71"/>
  <c r="AF15" i="65"/>
  <c r="AO15" i="65" s="1"/>
  <c r="AG15" i="65"/>
  <c r="AP15" i="65" s="1"/>
  <c r="AE15" i="65"/>
  <c r="W16" i="65"/>
  <c r="AF15" i="59"/>
  <c r="AO15" i="59" s="1"/>
  <c r="AE15" i="59"/>
  <c r="W16" i="59"/>
  <c r="AG15" i="59"/>
  <c r="AP15" i="59" s="1"/>
  <c r="AG15" i="45"/>
  <c r="AI14" i="87"/>
  <c r="AH14" i="42"/>
  <c r="Y16" i="41"/>
  <c r="X16" i="41"/>
  <c r="AH15" i="43"/>
  <c r="AH15" i="35"/>
  <c r="AN13" i="103"/>
  <c r="AI13" i="103"/>
  <c r="Y15" i="40"/>
  <c r="X15" i="40"/>
  <c r="AH15" i="82"/>
  <c r="W17" i="100"/>
  <c r="Y16" i="92"/>
  <c r="X16" i="92"/>
  <c r="AF16" i="9"/>
  <c r="AO16" i="9" s="1"/>
  <c r="AE16" i="9"/>
  <c r="AG16" i="9"/>
  <c r="AP16" i="9" s="1"/>
  <c r="W17" i="9"/>
  <c r="AE16" i="47"/>
  <c r="AF16" i="80"/>
  <c r="AO16" i="80" s="1"/>
  <c r="AE16" i="80"/>
  <c r="W17" i="80"/>
  <c r="AG16" i="80"/>
  <c r="AP16" i="80" s="1"/>
  <c r="AH14" i="24"/>
  <c r="AQ14" i="24" s="1"/>
  <c r="AN15" i="76"/>
  <c r="AI15" i="76"/>
  <c r="AH14" i="23"/>
  <c r="AQ14" i="23" s="1"/>
  <c r="AH15" i="33"/>
  <c r="AQ15" i="33" s="1"/>
  <c r="AI14" i="95"/>
  <c r="W16" i="81"/>
  <c r="AG15" i="81"/>
  <c r="AP15" i="81" s="1"/>
  <c r="AF15" i="81"/>
  <c r="AO15" i="81" s="1"/>
  <c r="AE15" i="81"/>
  <c r="AR15" i="34"/>
  <c r="AH14" i="104"/>
  <c r="Y15" i="87"/>
  <c r="X15" i="87"/>
  <c r="AN15" i="25"/>
  <c r="Y16" i="67"/>
  <c r="X16" i="67"/>
  <c r="AI15" i="77"/>
  <c r="AN15" i="77"/>
  <c r="AE16" i="16"/>
  <c r="AF16" i="16"/>
  <c r="AG16" i="16"/>
  <c r="W17" i="16"/>
  <c r="W16" i="72"/>
  <c r="AG15" i="72"/>
  <c r="AP15" i="72" s="1"/>
  <c r="AF15" i="72"/>
  <c r="AO15" i="72" s="1"/>
  <c r="AE15" i="72"/>
  <c r="AN15" i="70"/>
  <c r="AI15" i="70"/>
  <c r="AH14" i="10"/>
  <c r="AH14" i="11"/>
  <c r="AR15" i="2"/>
  <c r="AE14" i="50"/>
  <c r="AF14" i="50"/>
  <c r="AG14" i="50"/>
  <c r="W15" i="50"/>
  <c r="Z15" i="43"/>
  <c r="AE15" i="39"/>
  <c r="AF15" i="39"/>
  <c r="AO15" i="39" s="1"/>
  <c r="AG15" i="39"/>
  <c r="AP15" i="39" s="1"/>
  <c r="W16" i="39"/>
  <c r="Y16" i="70"/>
  <c r="X16" i="70"/>
  <c r="AH15" i="21"/>
  <c r="AQ15" i="21" s="1"/>
  <c r="AN15" i="63"/>
  <c r="Z15" i="35"/>
  <c r="AH15" i="83"/>
  <c r="Z15" i="82"/>
  <c r="W16" i="60"/>
  <c r="AG15" i="60"/>
  <c r="AP15" i="60" s="1"/>
  <c r="AF15" i="60"/>
  <c r="AO15" i="60" s="1"/>
  <c r="AE15" i="60"/>
  <c r="AH14" i="75"/>
  <c r="AQ14" i="75" s="1"/>
  <c r="W15" i="66"/>
  <c r="AG14" i="66"/>
  <c r="AP14" i="66" s="1"/>
  <c r="AF14" i="66"/>
  <c r="AO14" i="66" s="1"/>
  <c r="AE14" i="66"/>
  <c r="AI15" i="92"/>
  <c r="AH15" i="102"/>
  <c r="AH15" i="64"/>
  <c r="AQ15" i="64" s="1"/>
  <c r="Y16" i="28"/>
  <c r="X16" i="28"/>
  <c r="AI15" i="13"/>
  <c r="AH16" i="38"/>
  <c r="AQ16" i="38" s="1"/>
  <c r="AR13" i="11"/>
  <c r="W15" i="51"/>
  <c r="AE14" i="51"/>
  <c r="AF14" i="51"/>
  <c r="AG14" i="51"/>
  <c r="AE14" i="32"/>
  <c r="AF14" i="32"/>
  <c r="AG14" i="32"/>
  <c r="W15" i="32"/>
  <c r="Y16" i="88"/>
  <c r="X16" i="88"/>
  <c r="AH15" i="101"/>
  <c r="AH16" i="46"/>
  <c r="Z14" i="104"/>
  <c r="AH15" i="78"/>
  <c r="AQ15" i="78" s="1"/>
  <c r="AF16" i="85"/>
  <c r="AE16" i="85"/>
  <c r="W17" i="85"/>
  <c r="AG16" i="85"/>
  <c r="AE15" i="54"/>
  <c r="W16" i="54"/>
  <c r="AF15" i="54"/>
  <c r="AG15" i="54"/>
  <c r="AH15" i="61"/>
  <c r="AQ15" i="61" s="1"/>
  <c r="AE15" i="48"/>
  <c r="AH15" i="86"/>
  <c r="AH16" i="85"/>
  <c r="AH15" i="54"/>
  <c r="AR13" i="99"/>
  <c r="Y16" i="37"/>
  <c r="X16" i="37"/>
  <c r="AH15" i="14"/>
  <c r="AQ15" i="14" s="1"/>
  <c r="AH16" i="62"/>
  <c r="AQ16" i="62" s="1"/>
  <c r="AH16" i="79"/>
  <c r="AQ16" i="79" s="1"/>
  <c r="AH15" i="48"/>
  <c r="W16" i="94"/>
  <c r="AG15" i="94"/>
  <c r="AF15" i="94"/>
  <c r="AE15" i="94"/>
  <c r="Y16" i="68"/>
  <c r="X16" i="68"/>
  <c r="AH15" i="20"/>
  <c r="AH16" i="12"/>
  <c r="AQ16" i="12" s="1"/>
  <c r="AH15" i="93"/>
  <c r="Y15" i="55"/>
  <c r="X15" i="55"/>
  <c r="Y15" i="91"/>
  <c r="X15" i="91"/>
  <c r="AF14" i="23"/>
  <c r="AO14" i="23" s="1"/>
  <c r="AG14" i="23"/>
  <c r="AP14" i="23" s="1"/>
  <c r="W15" i="23"/>
  <c r="AE14" i="23"/>
  <c r="W16" i="33"/>
  <c r="AH16" i="89"/>
  <c r="Y15" i="90"/>
  <c r="X15" i="90"/>
  <c r="AH15" i="59"/>
  <c r="AQ15" i="59" s="1"/>
  <c r="Z15" i="101"/>
  <c r="AH15" i="45"/>
  <c r="AN14" i="30"/>
  <c r="AI14" i="52"/>
  <c r="Y15" i="17"/>
  <c r="X15" i="17"/>
  <c r="AI14" i="40" l="1"/>
  <c r="AR14" i="40" s="1"/>
  <c r="AE16" i="31"/>
  <c r="AF16" i="31"/>
  <c r="AO16" i="31" s="1"/>
  <c r="W17" i="31"/>
  <c r="AG16" i="31"/>
  <c r="AP16" i="31" s="1"/>
  <c r="AE16" i="74"/>
  <c r="AN16" i="74" s="1"/>
  <c r="X16" i="29"/>
  <c r="AF16" i="74"/>
  <c r="AO16" i="74" s="1"/>
  <c r="Z15" i="19"/>
  <c r="AH15" i="19"/>
  <c r="AQ15" i="19" s="1"/>
  <c r="AG16" i="79"/>
  <c r="AP16" i="79" s="1"/>
  <c r="AG14" i="42"/>
  <c r="W17" i="79"/>
  <c r="AF14" i="42"/>
  <c r="AG15" i="27"/>
  <c r="AP15" i="27" s="1"/>
  <c r="W17" i="38"/>
  <c r="AE15" i="27"/>
  <c r="AE16" i="38"/>
  <c r="AN16" i="38" s="1"/>
  <c r="W16" i="78"/>
  <c r="AI15" i="63"/>
  <c r="AR15" i="63" s="1"/>
  <c r="W17" i="89"/>
  <c r="AE15" i="93"/>
  <c r="AE16" i="89"/>
  <c r="AE15" i="102"/>
  <c r="AE14" i="75"/>
  <c r="AN14" i="75" s="1"/>
  <c r="AF14" i="75"/>
  <c r="AO14" i="75" s="1"/>
  <c r="Z15" i="40"/>
  <c r="AI15" i="67"/>
  <c r="AR15" i="67" s="1"/>
  <c r="AI15" i="97"/>
  <c r="AI15" i="37"/>
  <c r="AR15" i="37" s="1"/>
  <c r="AI15" i="18"/>
  <c r="AI14" i="96"/>
  <c r="AN15" i="28"/>
  <c r="AI15" i="29"/>
  <c r="AR15" i="29" s="1"/>
  <c r="AN15" i="37"/>
  <c r="AI14" i="30"/>
  <c r="AR14" i="30" s="1"/>
  <c r="AI14" i="17"/>
  <c r="AR14" i="17" s="1"/>
  <c r="AG15" i="14"/>
  <c r="AP15" i="14" s="1"/>
  <c r="W16" i="14"/>
  <c r="AE15" i="14"/>
  <c r="AN15" i="14" s="1"/>
  <c r="AF15" i="14"/>
  <c r="AO15" i="14" s="1"/>
  <c r="AE15" i="33"/>
  <c r="AG15" i="20"/>
  <c r="W16" i="48"/>
  <c r="W17" i="62"/>
  <c r="X16" i="97"/>
  <c r="AG15" i="93"/>
  <c r="AI15" i="41"/>
  <c r="AE15" i="83"/>
  <c r="W16" i="102"/>
  <c r="W16" i="64"/>
  <c r="X16" i="64" s="1"/>
  <c r="AG16" i="62"/>
  <c r="AP16" i="62" s="1"/>
  <c r="AF15" i="33"/>
  <c r="AO15" i="33" s="1"/>
  <c r="AF15" i="48"/>
  <c r="AF16" i="62"/>
  <c r="AO16" i="62" s="1"/>
  <c r="W16" i="93"/>
  <c r="AG15" i="83"/>
  <c r="AG15" i="78"/>
  <c r="AP15" i="78" s="1"/>
  <c r="X15" i="96"/>
  <c r="W16" i="20"/>
  <c r="AF15" i="102"/>
  <c r="AG14" i="11"/>
  <c r="AG15" i="64"/>
  <c r="AP15" i="64" s="1"/>
  <c r="AI15" i="25"/>
  <c r="AR15" i="25" s="1"/>
  <c r="AG16" i="47"/>
  <c r="AG16" i="38"/>
  <c r="AP16" i="38" s="1"/>
  <c r="AG14" i="24"/>
  <c r="AP14" i="24" s="1"/>
  <c r="AF16" i="47"/>
  <c r="AF14" i="24"/>
  <c r="AO14" i="24" s="1"/>
  <c r="W16" i="27"/>
  <c r="X16" i="27" s="1"/>
  <c r="AF15" i="45"/>
  <c r="AE14" i="10"/>
  <c r="AE15" i="45"/>
  <c r="Y16" i="25"/>
  <c r="Z16" i="25" s="1"/>
  <c r="AF16" i="25" s="1"/>
  <c r="AO16" i="25" s="1"/>
  <c r="AG16" i="74"/>
  <c r="AP16" i="74" s="1"/>
  <c r="AE15" i="78"/>
  <c r="AN15" i="78" s="1"/>
  <c r="AE14" i="11"/>
  <c r="Z15" i="87"/>
  <c r="W16" i="87" s="1"/>
  <c r="AF14" i="11"/>
  <c r="AF15" i="61"/>
  <c r="AO15" i="61" s="1"/>
  <c r="AE15" i="61"/>
  <c r="AN15" i="61" s="1"/>
  <c r="W15" i="24"/>
  <c r="X15" i="24" s="1"/>
  <c r="Z16" i="37"/>
  <c r="AE16" i="37" s="1"/>
  <c r="W15" i="75"/>
  <c r="W15" i="10"/>
  <c r="AG14" i="10"/>
  <c r="AG16" i="100"/>
  <c r="W17" i="12"/>
  <c r="AG16" i="15"/>
  <c r="AF16" i="46"/>
  <c r="AF16" i="12"/>
  <c r="AO16" i="12" s="1"/>
  <c r="W16" i="21"/>
  <c r="AE16" i="15"/>
  <c r="AF15" i="21"/>
  <c r="AO15" i="21" s="1"/>
  <c r="Z16" i="68"/>
  <c r="W17" i="68" s="1"/>
  <c r="AE16" i="100"/>
  <c r="AF16" i="15"/>
  <c r="Z16" i="28"/>
  <c r="W17" i="28" s="1"/>
  <c r="AG16" i="46"/>
  <c r="Z16" i="18"/>
  <c r="W17" i="18" s="1"/>
  <c r="W16" i="86"/>
  <c r="AE15" i="86"/>
  <c r="AE15" i="20"/>
  <c r="W17" i="46"/>
  <c r="Y17" i="46" s="1"/>
  <c r="AG15" i="61"/>
  <c r="AP15" i="61" s="1"/>
  <c r="AG15" i="86"/>
  <c r="AE15" i="64"/>
  <c r="AN15" i="64" s="1"/>
  <c r="AE15" i="21"/>
  <c r="AN15" i="21" s="1"/>
  <c r="Z15" i="90"/>
  <c r="AF15" i="90" s="1"/>
  <c r="Z15" i="55"/>
  <c r="Z16" i="76"/>
  <c r="AG16" i="76" s="1"/>
  <c r="AP16" i="76" s="1"/>
  <c r="Z15" i="95"/>
  <c r="W16" i="95" s="1"/>
  <c r="AG16" i="37"/>
  <c r="AP16" i="37" s="1"/>
  <c r="AI14" i="32"/>
  <c r="AN15" i="60"/>
  <c r="AI15" i="60"/>
  <c r="AN15" i="72"/>
  <c r="AI15" i="72"/>
  <c r="AE15" i="40"/>
  <c r="AF15" i="40"/>
  <c r="AO15" i="40" s="1"/>
  <c r="W16" i="40"/>
  <c r="AG15" i="40"/>
  <c r="AP15" i="40" s="1"/>
  <c r="AH17" i="53"/>
  <c r="AI15" i="22"/>
  <c r="AN15" i="22"/>
  <c r="W17" i="34"/>
  <c r="AF16" i="34"/>
  <c r="AO16" i="34" s="1"/>
  <c r="AE16" i="34"/>
  <c r="AG16" i="34"/>
  <c r="AP16" i="34" s="1"/>
  <c r="AN15" i="73"/>
  <c r="AI15" i="73"/>
  <c r="AF14" i="104"/>
  <c r="AE14" i="104"/>
  <c r="AG14" i="104"/>
  <c r="W15" i="104"/>
  <c r="Y16" i="39"/>
  <c r="X16" i="39"/>
  <c r="AI16" i="16"/>
  <c r="AR15" i="77"/>
  <c r="Y16" i="81"/>
  <c r="X16" i="81"/>
  <c r="AH16" i="41"/>
  <c r="Y16" i="59"/>
  <c r="X16" i="59"/>
  <c r="Y16" i="22"/>
  <c r="X16" i="22"/>
  <c r="AR15" i="28"/>
  <c r="AI15" i="49"/>
  <c r="AH15" i="96"/>
  <c r="AI14" i="26"/>
  <c r="AN14" i="26"/>
  <c r="Y15" i="42"/>
  <c r="X15" i="42"/>
  <c r="Y16" i="64"/>
  <c r="AN14" i="66"/>
  <c r="AI14" i="66"/>
  <c r="AH16" i="76"/>
  <c r="AQ16" i="76" s="1"/>
  <c r="AG16" i="13"/>
  <c r="AF16" i="13"/>
  <c r="W17" i="13"/>
  <c r="AE16" i="13"/>
  <c r="W16" i="69"/>
  <c r="AG15" i="69"/>
  <c r="AP15" i="69" s="1"/>
  <c r="AF15" i="69"/>
  <c r="AO15" i="69" s="1"/>
  <c r="AE15" i="69"/>
  <c r="AE16" i="18"/>
  <c r="AF16" i="18"/>
  <c r="AG16" i="18"/>
  <c r="W16" i="36"/>
  <c r="AG15" i="36"/>
  <c r="AP15" i="36" s="1"/>
  <c r="AF15" i="36"/>
  <c r="AO15" i="36" s="1"/>
  <c r="AE15" i="36"/>
  <c r="AI14" i="42"/>
  <c r="Y16" i="83"/>
  <c r="X16" i="83"/>
  <c r="Y15" i="24"/>
  <c r="AH15" i="17"/>
  <c r="AQ15" i="17" s="1"/>
  <c r="AH16" i="67"/>
  <c r="AQ16" i="67" s="1"/>
  <c r="AH16" i="92"/>
  <c r="Y17" i="100"/>
  <c r="X17" i="100"/>
  <c r="AR13" i="103"/>
  <c r="Z16" i="41"/>
  <c r="AN15" i="59"/>
  <c r="AI15" i="59"/>
  <c r="AI16" i="71"/>
  <c r="AN16" i="71"/>
  <c r="AI16" i="44"/>
  <c r="Z17" i="53"/>
  <c r="W16" i="105"/>
  <c r="AG15" i="105"/>
  <c r="AF15" i="105"/>
  <c r="AE15" i="105"/>
  <c r="Y16" i="49"/>
  <c r="X16" i="49"/>
  <c r="AH16" i="63"/>
  <c r="AQ16" i="63" s="1"/>
  <c r="Y16" i="93"/>
  <c r="X16" i="93"/>
  <c r="Z15" i="96"/>
  <c r="Y15" i="26"/>
  <c r="X15" i="26"/>
  <c r="AI15" i="102"/>
  <c r="Y16" i="86"/>
  <c r="X16" i="86"/>
  <c r="Y16" i="21"/>
  <c r="X16" i="21"/>
  <c r="AI15" i="54"/>
  <c r="Y15" i="50"/>
  <c r="X15" i="50"/>
  <c r="Y16" i="94"/>
  <c r="X16" i="94"/>
  <c r="AH15" i="91"/>
  <c r="Y16" i="48"/>
  <c r="X16" i="48"/>
  <c r="Y17" i="85"/>
  <c r="X17" i="85"/>
  <c r="AH15" i="90"/>
  <c r="Z15" i="91"/>
  <c r="Y16" i="20"/>
  <c r="X16" i="20"/>
  <c r="Y16" i="14"/>
  <c r="X16" i="14"/>
  <c r="AI16" i="85"/>
  <c r="Y15" i="32"/>
  <c r="X15" i="32"/>
  <c r="AI14" i="51"/>
  <c r="Y15" i="66"/>
  <c r="X15" i="66"/>
  <c r="Y16" i="60"/>
  <c r="X16" i="60"/>
  <c r="AG15" i="35"/>
  <c r="AF15" i="35"/>
  <c r="W16" i="35"/>
  <c r="AE15" i="35"/>
  <c r="AI14" i="50"/>
  <c r="Y16" i="72"/>
  <c r="X16" i="72"/>
  <c r="AN16" i="62"/>
  <c r="Z16" i="67"/>
  <c r="AH15" i="87"/>
  <c r="Y17" i="80"/>
  <c r="X17" i="80"/>
  <c r="Y17" i="47"/>
  <c r="X17" i="47"/>
  <c r="Z16" i="92"/>
  <c r="Y17" i="31"/>
  <c r="X17" i="31"/>
  <c r="Y17" i="15"/>
  <c r="X17" i="15"/>
  <c r="Y17" i="44"/>
  <c r="X17" i="44"/>
  <c r="AH16" i="77"/>
  <c r="AQ16" i="77" s="1"/>
  <c r="AH15" i="52"/>
  <c r="AH15" i="30"/>
  <c r="AQ15" i="30" s="1"/>
  <c r="AH14" i="103"/>
  <c r="W16" i="84"/>
  <c r="AG15" i="84"/>
  <c r="AF15" i="84"/>
  <c r="AE15" i="84"/>
  <c r="Z16" i="63"/>
  <c r="AH16" i="29"/>
  <c r="AQ16" i="29" s="1"/>
  <c r="AH15" i="95"/>
  <c r="Y16" i="73"/>
  <c r="X16" i="73"/>
  <c r="Y16" i="58"/>
  <c r="X16" i="58"/>
  <c r="Y16" i="78"/>
  <c r="X16" i="78"/>
  <c r="Y15" i="75"/>
  <c r="X15" i="75"/>
  <c r="AN14" i="24"/>
  <c r="W16" i="55"/>
  <c r="AE15" i="55"/>
  <c r="AF15" i="55"/>
  <c r="AG15" i="55"/>
  <c r="AN16" i="9"/>
  <c r="AI16" i="9"/>
  <c r="Z15" i="17"/>
  <c r="AF15" i="101"/>
  <c r="AE15" i="101"/>
  <c r="AG15" i="101"/>
  <c r="W16" i="101"/>
  <c r="AE15" i="90"/>
  <c r="AN14" i="23"/>
  <c r="AI14" i="23"/>
  <c r="AI15" i="94"/>
  <c r="AH16" i="37"/>
  <c r="AQ16" i="37" s="1"/>
  <c r="AH16" i="88"/>
  <c r="Y15" i="51"/>
  <c r="X15" i="51"/>
  <c r="W16" i="82"/>
  <c r="AG15" i="82"/>
  <c r="AF15" i="82"/>
  <c r="AE15" i="82"/>
  <c r="AH16" i="70"/>
  <c r="AQ16" i="70" s="1"/>
  <c r="AI15" i="39"/>
  <c r="AN15" i="39"/>
  <c r="AR15" i="70"/>
  <c r="Y17" i="16"/>
  <c r="X17" i="16"/>
  <c r="Y17" i="62"/>
  <c r="X17" i="62"/>
  <c r="AE15" i="87"/>
  <c r="AN15" i="81"/>
  <c r="AI15" i="81"/>
  <c r="AR15" i="76"/>
  <c r="AI16" i="80"/>
  <c r="AN16" i="80"/>
  <c r="Y17" i="9"/>
  <c r="X17" i="9"/>
  <c r="AH16" i="97"/>
  <c r="Y16" i="65"/>
  <c r="X16" i="65"/>
  <c r="Y17" i="71"/>
  <c r="X17" i="71"/>
  <c r="Z16" i="77"/>
  <c r="Z15" i="30"/>
  <c r="W15" i="99"/>
  <c r="AG14" i="99"/>
  <c r="AF14" i="99"/>
  <c r="AE14" i="99"/>
  <c r="Z14" i="103"/>
  <c r="AF15" i="98"/>
  <c r="AE15" i="98"/>
  <c r="W16" i="98"/>
  <c r="AG15" i="98"/>
  <c r="Y17" i="89"/>
  <c r="X17" i="89"/>
  <c r="Y17" i="79"/>
  <c r="X17" i="79"/>
  <c r="AH16" i="18"/>
  <c r="AN15" i="58"/>
  <c r="AI15" i="58"/>
  <c r="AN16" i="12"/>
  <c r="Y15" i="10"/>
  <c r="X15" i="10"/>
  <c r="Y16" i="33"/>
  <c r="X16" i="33"/>
  <c r="AH16" i="68"/>
  <c r="AQ16" i="68" s="1"/>
  <c r="Y15" i="23"/>
  <c r="X15" i="23"/>
  <c r="AH15" i="55"/>
  <c r="Y16" i="54"/>
  <c r="X16" i="54"/>
  <c r="Z16" i="88"/>
  <c r="AH16" i="28"/>
  <c r="AQ16" i="28" s="1"/>
  <c r="Z16" i="70"/>
  <c r="AE15" i="43"/>
  <c r="AF15" i="43"/>
  <c r="W16" i="43"/>
  <c r="AG15" i="43"/>
  <c r="AH15" i="40"/>
  <c r="AQ15" i="40" s="1"/>
  <c r="AI16" i="31"/>
  <c r="AN16" i="31"/>
  <c r="Z16" i="97"/>
  <c r="Y16" i="27"/>
  <c r="Y16" i="45"/>
  <c r="X16" i="45"/>
  <c r="AN15" i="65"/>
  <c r="AI15" i="65"/>
  <c r="Z15" i="52"/>
  <c r="AE16" i="2"/>
  <c r="AF16" i="2"/>
  <c r="AO16" i="2" s="1"/>
  <c r="AG16" i="2"/>
  <c r="AP16" i="2" s="1"/>
  <c r="W17" i="2"/>
  <c r="AH16" i="13"/>
  <c r="Z16" i="29"/>
  <c r="AI16" i="89"/>
  <c r="Y17" i="38"/>
  <c r="X17" i="38"/>
  <c r="AN16" i="79"/>
  <c r="AH16" i="25"/>
  <c r="AQ16" i="25" s="1"/>
  <c r="AR15" i="68"/>
  <c r="Y16" i="61"/>
  <c r="X16" i="61"/>
  <c r="Y17" i="74"/>
  <c r="X17" i="74"/>
  <c r="Y16" i="102"/>
  <c r="X16" i="102"/>
  <c r="Y17" i="12"/>
  <c r="X17" i="12"/>
  <c r="Y15" i="11"/>
  <c r="X15" i="11"/>
  <c r="AI16" i="79" l="1"/>
  <c r="AF15" i="19"/>
  <c r="AO15" i="19" s="1"/>
  <c r="W16" i="19"/>
  <c r="AG15" i="19"/>
  <c r="AP15" i="19" s="1"/>
  <c r="AE15" i="19"/>
  <c r="X17" i="46"/>
  <c r="AI15" i="27"/>
  <c r="AN15" i="27"/>
  <c r="Z16" i="73"/>
  <c r="Z16" i="20"/>
  <c r="AE16" i="76"/>
  <c r="AN16" i="76" s="1"/>
  <c r="AF16" i="68"/>
  <c r="AO16" i="68" s="1"/>
  <c r="AI14" i="75"/>
  <c r="AR14" i="75" s="1"/>
  <c r="Z15" i="75"/>
  <c r="AG15" i="75" s="1"/>
  <c r="AP15" i="75" s="1"/>
  <c r="W17" i="37"/>
  <c r="AF16" i="37"/>
  <c r="AO16" i="37" s="1"/>
  <c r="AI16" i="47"/>
  <c r="AI15" i="83"/>
  <c r="AI15" i="93"/>
  <c r="AI16" i="74"/>
  <c r="AR16" i="74" s="1"/>
  <c r="AI15" i="33"/>
  <c r="AR15" i="33" s="1"/>
  <c r="AN15" i="33"/>
  <c r="AI14" i="24"/>
  <c r="AR14" i="24" s="1"/>
  <c r="AI15" i="14"/>
  <c r="AR15" i="14" s="1"/>
  <c r="AI15" i="61"/>
  <c r="AR15" i="61" s="1"/>
  <c r="AI16" i="62"/>
  <c r="AR16" i="62" s="1"/>
  <c r="AI15" i="48"/>
  <c r="AG15" i="90"/>
  <c r="AG16" i="28"/>
  <c r="AP16" i="28" s="1"/>
  <c r="AF15" i="95"/>
  <c r="W16" i="90"/>
  <c r="AF15" i="87"/>
  <c r="AF16" i="28"/>
  <c r="AO16" i="28" s="1"/>
  <c r="AI15" i="78"/>
  <c r="AR15" i="78" s="1"/>
  <c r="AI15" i="21"/>
  <c r="AR15" i="21" s="1"/>
  <c r="AG15" i="87"/>
  <c r="AE16" i="28"/>
  <c r="AN16" i="28" s="1"/>
  <c r="AI14" i="10"/>
  <c r="W17" i="76"/>
  <c r="AI15" i="20"/>
  <c r="AI16" i="38"/>
  <c r="AR16" i="38" s="1"/>
  <c r="Z16" i="83"/>
  <c r="Z16" i="59"/>
  <c r="Z16" i="93"/>
  <c r="AF16" i="93" s="1"/>
  <c r="AG16" i="25"/>
  <c r="AP16" i="25" s="1"/>
  <c r="AI15" i="45"/>
  <c r="Z16" i="60"/>
  <c r="AF16" i="60" s="1"/>
  <c r="AO16" i="60" s="1"/>
  <c r="Z16" i="94"/>
  <c r="AG16" i="94" s="1"/>
  <c r="AE16" i="25"/>
  <c r="AG16" i="68"/>
  <c r="AP16" i="68" s="1"/>
  <c r="AI14" i="11"/>
  <c r="AE16" i="68"/>
  <c r="AN16" i="68" s="1"/>
  <c r="AI16" i="46"/>
  <c r="AI16" i="100"/>
  <c r="Z17" i="89"/>
  <c r="Z17" i="85"/>
  <c r="W18" i="85" s="1"/>
  <c r="Z17" i="79"/>
  <c r="AI16" i="12"/>
  <c r="AR16" i="12" s="1"/>
  <c r="Z16" i="61"/>
  <c r="W17" i="61" s="1"/>
  <c r="Z16" i="22"/>
  <c r="AG16" i="22" s="1"/>
  <c r="AP16" i="22" s="1"/>
  <c r="AI16" i="15"/>
  <c r="AF16" i="76"/>
  <c r="AO16" i="76" s="1"/>
  <c r="AE15" i="95"/>
  <c r="AI15" i="86"/>
  <c r="Z16" i="64"/>
  <c r="AE16" i="64" s="1"/>
  <c r="AI15" i="64"/>
  <c r="AR15" i="64" s="1"/>
  <c r="Z17" i="100"/>
  <c r="AG17" i="100" s="1"/>
  <c r="Z16" i="39"/>
  <c r="AG16" i="39" s="1"/>
  <c r="AP16" i="39" s="1"/>
  <c r="W17" i="25"/>
  <c r="Y17" i="25" s="1"/>
  <c r="AG15" i="95"/>
  <c r="Z15" i="66"/>
  <c r="W16" i="66" s="1"/>
  <c r="Z16" i="49"/>
  <c r="AE16" i="49" s="1"/>
  <c r="Z17" i="9"/>
  <c r="AF17" i="9" s="1"/>
  <c r="AO17" i="9" s="1"/>
  <c r="Z17" i="80"/>
  <c r="AE17" i="80" s="1"/>
  <c r="Z15" i="11"/>
  <c r="W16" i="11" s="1"/>
  <c r="Z16" i="78"/>
  <c r="AG16" i="78" s="1"/>
  <c r="AP16" i="78" s="1"/>
  <c r="Z16" i="72"/>
  <c r="W17" i="72" s="1"/>
  <c r="Z17" i="12"/>
  <c r="W18" i="12" s="1"/>
  <c r="Z16" i="54"/>
  <c r="W17" i="54" s="1"/>
  <c r="Z16" i="65"/>
  <c r="AF16" i="65" s="1"/>
  <c r="AO16" i="65" s="1"/>
  <c r="Z17" i="44"/>
  <c r="AG17" i="44" s="1"/>
  <c r="Z17" i="31"/>
  <c r="W18" i="31" s="1"/>
  <c r="Z16" i="86"/>
  <c r="W17" i="86" s="1"/>
  <c r="Z17" i="46"/>
  <c r="AG17" i="46" s="1"/>
  <c r="Z16" i="102"/>
  <c r="AF16" i="102" s="1"/>
  <c r="Z16" i="33"/>
  <c r="AE16" i="33" s="1"/>
  <c r="Z17" i="16"/>
  <c r="AG17" i="16" s="1"/>
  <c r="Z17" i="15"/>
  <c r="Z16" i="21"/>
  <c r="W17" i="21" s="1"/>
  <c r="AG16" i="65"/>
  <c r="AP16" i="65" s="1"/>
  <c r="W17" i="64"/>
  <c r="AF16" i="64"/>
  <c r="AO16" i="64" s="1"/>
  <c r="AG16" i="64"/>
  <c r="AP16" i="64" s="1"/>
  <c r="AG17" i="9"/>
  <c r="AP17" i="9" s="1"/>
  <c r="W17" i="73"/>
  <c r="AF16" i="73"/>
  <c r="AO16" i="73" s="1"/>
  <c r="AG16" i="73"/>
  <c r="AP16" i="73" s="1"/>
  <c r="AE16" i="73"/>
  <c r="AG15" i="66"/>
  <c r="AP15" i="66" s="1"/>
  <c r="AE17" i="12"/>
  <c r="AG17" i="12"/>
  <c r="AP17" i="12" s="1"/>
  <c r="AF16" i="33"/>
  <c r="AO16" i="33" s="1"/>
  <c r="AG16" i="33"/>
  <c r="AP16" i="33" s="1"/>
  <c r="AE16" i="21"/>
  <c r="AE15" i="52"/>
  <c r="AF15" i="52"/>
  <c r="W16" i="52"/>
  <c r="AG15" i="52"/>
  <c r="W16" i="75"/>
  <c r="AF17" i="44"/>
  <c r="AH16" i="14"/>
  <c r="AQ16" i="14" s="1"/>
  <c r="AH15" i="50"/>
  <c r="W17" i="93"/>
  <c r="AG16" i="93"/>
  <c r="AE16" i="93"/>
  <c r="AE16" i="41"/>
  <c r="AF16" i="41"/>
  <c r="AG16" i="41"/>
  <c r="W17" i="41"/>
  <c r="AF16" i="83"/>
  <c r="AG16" i="83"/>
  <c r="AE16" i="83"/>
  <c r="W17" i="83"/>
  <c r="AH17" i="74"/>
  <c r="AQ17" i="74" s="1"/>
  <c r="AH15" i="23"/>
  <c r="AQ15" i="23" s="1"/>
  <c r="AH17" i="62"/>
  <c r="AQ17" i="62" s="1"/>
  <c r="AI15" i="55"/>
  <c r="W17" i="63"/>
  <c r="AG16" i="63"/>
  <c r="AP16" i="63" s="1"/>
  <c r="AF16" i="63"/>
  <c r="AO16" i="63" s="1"/>
  <c r="AE16" i="63"/>
  <c r="AI15" i="35"/>
  <c r="AH15" i="32"/>
  <c r="Z16" i="14"/>
  <c r="Z15" i="50"/>
  <c r="AH15" i="26"/>
  <c r="AQ15" i="26" s="1"/>
  <c r="AI15" i="105"/>
  <c r="Y16" i="36"/>
  <c r="X16" i="36"/>
  <c r="Y17" i="13"/>
  <c r="X17" i="13"/>
  <c r="AH15" i="42"/>
  <c r="AR14" i="26"/>
  <c r="Y15" i="104"/>
  <c r="X15" i="104"/>
  <c r="AR15" i="73"/>
  <c r="AF16" i="77"/>
  <c r="AO16" i="77" s="1"/>
  <c r="AG16" i="77"/>
  <c r="AP16" i="77" s="1"/>
  <c r="AE16" i="77"/>
  <c r="W17" i="77"/>
  <c r="Y16" i="87"/>
  <c r="X16" i="87"/>
  <c r="AG15" i="17"/>
  <c r="AP15" i="17" s="1"/>
  <c r="AF15" i="17"/>
  <c r="AO15" i="17" s="1"/>
  <c r="AE15" i="17"/>
  <c r="W16" i="17"/>
  <c r="AH16" i="73"/>
  <c r="AQ16" i="73" s="1"/>
  <c r="W16" i="91"/>
  <c r="AG15" i="91"/>
  <c r="AF15" i="91"/>
  <c r="AE15" i="91"/>
  <c r="AH16" i="64"/>
  <c r="AQ16" i="64" s="1"/>
  <c r="AH17" i="46"/>
  <c r="Y17" i="34"/>
  <c r="X17" i="34"/>
  <c r="Y16" i="43"/>
  <c r="X16" i="43"/>
  <c r="AH15" i="10"/>
  <c r="AI14" i="99"/>
  <c r="AH17" i="71"/>
  <c r="AQ17" i="71" s="1"/>
  <c r="AR15" i="81"/>
  <c r="AI15" i="82"/>
  <c r="Z17" i="74"/>
  <c r="AR16" i="79"/>
  <c r="Y17" i="2"/>
  <c r="X17" i="2"/>
  <c r="Z15" i="23"/>
  <c r="AH16" i="33"/>
  <c r="AQ16" i="33" s="1"/>
  <c r="Z15" i="10"/>
  <c r="AH17" i="79"/>
  <c r="AQ17" i="79" s="1"/>
  <c r="Z17" i="71"/>
  <c r="AR16" i="80"/>
  <c r="Z17" i="62"/>
  <c r="Y16" i="101"/>
  <c r="X16" i="101"/>
  <c r="Y16" i="55"/>
  <c r="X16" i="55"/>
  <c r="AI15" i="84"/>
  <c r="AH17" i="15"/>
  <c r="AF16" i="92"/>
  <c r="AE16" i="92"/>
  <c r="W17" i="92"/>
  <c r="AG16" i="92"/>
  <c r="AH16" i="72"/>
  <c r="AQ16" i="72" s="1"/>
  <c r="Y16" i="35"/>
  <c r="X16" i="35"/>
  <c r="AH15" i="66"/>
  <c r="AQ15" i="66" s="1"/>
  <c r="AH16" i="86"/>
  <c r="Z15" i="26"/>
  <c r="AH16" i="49"/>
  <c r="AN15" i="69"/>
  <c r="AI15" i="69"/>
  <c r="Z15" i="42"/>
  <c r="AH16" i="59"/>
  <c r="AQ16" i="59" s="1"/>
  <c r="AR15" i="22"/>
  <c r="AN16" i="37"/>
  <c r="AH17" i="38"/>
  <c r="AQ17" i="38" s="1"/>
  <c r="AH16" i="27"/>
  <c r="AQ16" i="27" s="1"/>
  <c r="AE14" i="103"/>
  <c r="W15" i="103"/>
  <c r="AG14" i="103"/>
  <c r="AF14" i="103"/>
  <c r="AH17" i="80"/>
  <c r="AQ17" i="80" s="1"/>
  <c r="AH17" i="12"/>
  <c r="AQ17" i="12" s="1"/>
  <c r="AR15" i="65"/>
  <c r="Z16" i="27"/>
  <c r="AH16" i="45"/>
  <c r="W17" i="97"/>
  <c r="AF16" i="97"/>
  <c r="AE16" i="97"/>
  <c r="AG16" i="97"/>
  <c r="AI15" i="43"/>
  <c r="Y16" i="95"/>
  <c r="X16" i="95"/>
  <c r="AE17" i="79"/>
  <c r="W18" i="79"/>
  <c r="AG17" i="79"/>
  <c r="AP17" i="79" s="1"/>
  <c r="AF17" i="79"/>
  <c r="AO17" i="79" s="1"/>
  <c r="Y16" i="98"/>
  <c r="X16" i="98"/>
  <c r="AH15" i="51"/>
  <c r="Y16" i="90"/>
  <c r="X16" i="90"/>
  <c r="AR16" i="9"/>
  <c r="AH16" i="58"/>
  <c r="AQ16" i="58" s="1"/>
  <c r="AG17" i="15"/>
  <c r="AF17" i="15"/>
  <c r="AE17" i="15"/>
  <c r="W18" i="15"/>
  <c r="AH17" i="47"/>
  <c r="Z15" i="32"/>
  <c r="AH16" i="20"/>
  <c r="AH16" i="94"/>
  <c r="AH16" i="21"/>
  <c r="AQ16" i="21" s="1"/>
  <c r="AR16" i="71"/>
  <c r="AH17" i="100"/>
  <c r="AH16" i="22"/>
  <c r="AQ16" i="22" s="1"/>
  <c r="AF16" i="59"/>
  <c r="AO16" i="59" s="1"/>
  <c r="AE16" i="59"/>
  <c r="AG16" i="59"/>
  <c r="AP16" i="59" s="1"/>
  <c r="W17" i="59"/>
  <c r="AH16" i="81"/>
  <c r="AQ16" i="81" s="1"/>
  <c r="AI14" i="104"/>
  <c r="AR15" i="72"/>
  <c r="Y17" i="37"/>
  <c r="X17" i="37"/>
  <c r="AH16" i="54"/>
  <c r="AR15" i="58"/>
  <c r="AF17" i="89"/>
  <c r="AE17" i="89"/>
  <c r="W18" i="89"/>
  <c r="AG17" i="89"/>
  <c r="AI16" i="13"/>
  <c r="Y17" i="68"/>
  <c r="X17" i="68"/>
  <c r="Z17" i="38"/>
  <c r="AH15" i="11"/>
  <c r="AH16" i="102"/>
  <c r="AH16" i="61"/>
  <c r="AQ16" i="61" s="1"/>
  <c r="Z16" i="45"/>
  <c r="AF16" i="70"/>
  <c r="AO16" i="70" s="1"/>
  <c r="AE16" i="70"/>
  <c r="W17" i="70"/>
  <c r="AG16" i="70"/>
  <c r="AP16" i="70" s="1"/>
  <c r="AI15" i="98"/>
  <c r="Y15" i="99"/>
  <c r="X15" i="99"/>
  <c r="AH16" i="65"/>
  <c r="AQ16" i="65" s="1"/>
  <c r="AR15" i="27"/>
  <c r="AH17" i="9"/>
  <c r="AQ17" i="9" s="1"/>
  <c r="AH17" i="16"/>
  <c r="AR15" i="39"/>
  <c r="Y16" i="82"/>
  <c r="X16" i="82"/>
  <c r="Z15" i="51"/>
  <c r="AR14" i="23"/>
  <c r="AI15" i="101"/>
  <c r="AH16" i="78"/>
  <c r="AQ16" i="78" s="1"/>
  <c r="Z16" i="58"/>
  <c r="AE16" i="20"/>
  <c r="AF16" i="20"/>
  <c r="W17" i="20"/>
  <c r="AG16" i="20"/>
  <c r="AH16" i="48"/>
  <c r="AE16" i="94"/>
  <c r="AF16" i="94"/>
  <c r="W16" i="96"/>
  <c r="AG15" i="96"/>
  <c r="AF15" i="96"/>
  <c r="AE15" i="96"/>
  <c r="Y16" i="105"/>
  <c r="X16" i="105"/>
  <c r="AR15" i="59"/>
  <c r="AH15" i="24"/>
  <c r="AQ15" i="24" s="1"/>
  <c r="AN15" i="36"/>
  <c r="AI15" i="36"/>
  <c r="Y17" i="18"/>
  <c r="X17" i="18"/>
  <c r="AR14" i="66"/>
  <c r="Z16" i="81"/>
  <c r="AH16" i="39"/>
  <c r="AQ16" i="39" s="1"/>
  <c r="AI16" i="34"/>
  <c r="AN16" i="34"/>
  <c r="Y16" i="40"/>
  <c r="X16" i="40"/>
  <c r="AN15" i="40"/>
  <c r="AI15" i="40"/>
  <c r="AF16" i="29"/>
  <c r="AO16" i="29" s="1"/>
  <c r="AG16" i="29"/>
  <c r="AP16" i="29" s="1"/>
  <c r="W17" i="29"/>
  <c r="AE16" i="29"/>
  <c r="AI16" i="2"/>
  <c r="AN16" i="2"/>
  <c r="AR16" i="31"/>
  <c r="AE16" i="88"/>
  <c r="AF16" i="88"/>
  <c r="W17" i="88"/>
  <c r="AG16" i="88"/>
  <c r="AH17" i="89"/>
  <c r="AF15" i="30"/>
  <c r="AO15" i="30" s="1"/>
  <c r="AE15" i="30"/>
  <c r="AG15" i="30"/>
  <c r="AP15" i="30" s="1"/>
  <c r="W16" i="30"/>
  <c r="AH15" i="75"/>
  <c r="AQ15" i="75" s="1"/>
  <c r="Y16" i="84"/>
  <c r="X16" i="84"/>
  <c r="AH17" i="44"/>
  <c r="AH17" i="31"/>
  <c r="AQ17" i="31" s="1"/>
  <c r="Z17" i="47"/>
  <c r="AE16" i="67"/>
  <c r="W17" i="67"/>
  <c r="AF16" i="67"/>
  <c r="AO16" i="67" s="1"/>
  <c r="AG16" i="67"/>
  <c r="AP16" i="67" s="1"/>
  <c r="AH16" i="60"/>
  <c r="AQ16" i="60" s="1"/>
  <c r="AH17" i="85"/>
  <c r="Z16" i="48"/>
  <c r="Y17" i="28"/>
  <c r="X17" i="28"/>
  <c r="AH16" i="93"/>
  <c r="AE17" i="53"/>
  <c r="AF17" i="53"/>
  <c r="AG17" i="53"/>
  <c r="W18" i="53"/>
  <c r="Z15" i="24"/>
  <c r="AH16" i="83"/>
  <c r="AI16" i="18"/>
  <c r="Y16" i="69"/>
  <c r="X16" i="69"/>
  <c r="AR15" i="60"/>
  <c r="Y17" i="76"/>
  <c r="X17" i="76"/>
  <c r="AG16" i="54" l="1"/>
  <c r="AN15" i="19"/>
  <c r="AI15" i="19"/>
  <c r="AR15" i="19" s="1"/>
  <c r="Y16" i="19"/>
  <c r="X16" i="19"/>
  <c r="AH16" i="19" s="1"/>
  <c r="AQ16" i="19" s="1"/>
  <c r="AF15" i="75"/>
  <c r="AO15" i="75" s="1"/>
  <c r="AE16" i="102"/>
  <c r="AE17" i="100"/>
  <c r="AG16" i="60"/>
  <c r="AP16" i="60" s="1"/>
  <c r="AE16" i="72"/>
  <c r="AN16" i="72" s="1"/>
  <c r="W17" i="60"/>
  <c r="X17" i="60" s="1"/>
  <c r="AG16" i="21"/>
  <c r="AP16" i="21" s="1"/>
  <c r="AI16" i="37"/>
  <c r="AR16" i="37" s="1"/>
  <c r="AG16" i="102"/>
  <c r="AF16" i="61"/>
  <c r="AO16" i="61" s="1"/>
  <c r="W17" i="102"/>
  <c r="AE16" i="61"/>
  <c r="AN16" i="61" s="1"/>
  <c r="Z17" i="18"/>
  <c r="AE17" i="18" s="1"/>
  <c r="AE15" i="75"/>
  <c r="AN15" i="75" s="1"/>
  <c r="W18" i="100"/>
  <c r="AG15" i="11"/>
  <c r="AG17" i="80"/>
  <c r="AP17" i="80" s="1"/>
  <c r="AF17" i="80"/>
  <c r="AO17" i="80" s="1"/>
  <c r="AI16" i="25"/>
  <c r="AR16" i="25" s="1"/>
  <c r="AI16" i="68"/>
  <c r="AR16" i="68" s="1"/>
  <c r="AN16" i="25"/>
  <c r="AI16" i="28"/>
  <c r="AR16" i="28" s="1"/>
  <c r="AI15" i="90"/>
  <c r="AI16" i="76"/>
  <c r="AR16" i="76" s="1"/>
  <c r="W17" i="94"/>
  <c r="Y17" i="94" s="1"/>
  <c r="AF16" i="39"/>
  <c r="AO16" i="39" s="1"/>
  <c r="AE16" i="60"/>
  <c r="AN16" i="60" s="1"/>
  <c r="AF17" i="100"/>
  <c r="AG16" i="61"/>
  <c r="AP16" i="61" s="1"/>
  <c r="AE16" i="39"/>
  <c r="AN16" i="39" s="1"/>
  <c r="AF16" i="22"/>
  <c r="AO16" i="22" s="1"/>
  <c r="AE17" i="85"/>
  <c r="AE16" i="22"/>
  <c r="AF17" i="85"/>
  <c r="W17" i="22"/>
  <c r="AE16" i="78"/>
  <c r="AN16" i="78" s="1"/>
  <c r="AG17" i="85"/>
  <c r="W17" i="39"/>
  <c r="X17" i="39" s="1"/>
  <c r="AF17" i="12"/>
  <c r="AO17" i="12" s="1"/>
  <c r="AE16" i="86"/>
  <c r="AF16" i="78"/>
  <c r="AO16" i="78" s="1"/>
  <c r="AI15" i="87"/>
  <c r="W17" i="78"/>
  <c r="X17" i="78" s="1"/>
  <c r="Z16" i="90"/>
  <c r="AG16" i="90" s="1"/>
  <c r="AG16" i="49"/>
  <c r="AE17" i="46"/>
  <c r="AF16" i="54"/>
  <c r="W17" i="49"/>
  <c r="Y17" i="49" s="1"/>
  <c r="AE16" i="54"/>
  <c r="AG17" i="31"/>
  <c r="AP17" i="31" s="1"/>
  <c r="AF16" i="49"/>
  <c r="AF17" i="31"/>
  <c r="AO17" i="31" s="1"/>
  <c r="AE17" i="31"/>
  <c r="AE15" i="66"/>
  <c r="AN15" i="66" s="1"/>
  <c r="W18" i="80"/>
  <c r="Y18" i="80" s="1"/>
  <c r="Z17" i="2"/>
  <c r="W18" i="2" s="1"/>
  <c r="AF15" i="66"/>
  <c r="AO15" i="66" s="1"/>
  <c r="Z17" i="76"/>
  <c r="AE17" i="76" s="1"/>
  <c r="W18" i="46"/>
  <c r="AF17" i="46"/>
  <c r="AE15" i="11"/>
  <c r="Z15" i="104"/>
  <c r="AG15" i="104" s="1"/>
  <c r="AF17" i="16"/>
  <c r="AI15" i="95"/>
  <c r="Z16" i="105"/>
  <c r="W17" i="105" s="1"/>
  <c r="X17" i="25"/>
  <c r="Z17" i="25" s="1"/>
  <c r="W17" i="65"/>
  <c r="Z16" i="69"/>
  <c r="W17" i="69" s="1"/>
  <c r="Z16" i="82"/>
  <c r="AF16" i="82" s="1"/>
  <c r="AE17" i="44"/>
  <c r="AI17" i="44" s="1"/>
  <c r="AF16" i="21"/>
  <c r="AO16" i="21" s="1"/>
  <c r="AE17" i="16"/>
  <c r="AF15" i="11"/>
  <c r="AF16" i="86"/>
  <c r="AF16" i="72"/>
  <c r="AO16" i="72" s="1"/>
  <c r="W18" i="9"/>
  <c r="Y18" i="9" s="1"/>
  <c r="W18" i="44"/>
  <c r="Y18" i="44" s="1"/>
  <c r="W18" i="16"/>
  <c r="Y18" i="16" s="1"/>
  <c r="W17" i="33"/>
  <c r="Y17" i="33" s="1"/>
  <c r="AG16" i="72"/>
  <c r="AP16" i="72" s="1"/>
  <c r="AG16" i="86"/>
  <c r="AE17" i="9"/>
  <c r="AN17" i="9" s="1"/>
  <c r="AE16" i="65"/>
  <c r="AI16" i="65" s="1"/>
  <c r="Z17" i="34"/>
  <c r="AE17" i="34" s="1"/>
  <c r="Z17" i="37"/>
  <c r="AE17" i="37" s="1"/>
  <c r="Z16" i="98"/>
  <c r="AE16" i="98" s="1"/>
  <c r="Z16" i="55"/>
  <c r="AG16" i="55" s="1"/>
  <c r="Z16" i="36"/>
  <c r="AF16" i="36" s="1"/>
  <c r="AO16" i="36" s="1"/>
  <c r="Z15" i="99"/>
  <c r="AG15" i="99" s="1"/>
  <c r="Z16" i="35"/>
  <c r="AG16" i="35" s="1"/>
  <c r="AG17" i="18"/>
  <c r="AF17" i="18"/>
  <c r="AF16" i="90"/>
  <c r="AE16" i="90"/>
  <c r="W18" i="76"/>
  <c r="AE16" i="35"/>
  <c r="AF16" i="35"/>
  <c r="AR16" i="34"/>
  <c r="AN16" i="21"/>
  <c r="Y18" i="100"/>
  <c r="X18" i="100"/>
  <c r="Y17" i="54"/>
  <c r="X17" i="54"/>
  <c r="X17" i="94"/>
  <c r="Y17" i="92"/>
  <c r="X17" i="92"/>
  <c r="AF17" i="62"/>
  <c r="AO17" i="62" s="1"/>
  <c r="AE17" i="62"/>
  <c r="AG17" i="62"/>
  <c r="AP17" i="62" s="1"/>
  <c r="W18" i="62"/>
  <c r="AH16" i="43"/>
  <c r="AH16" i="87"/>
  <c r="AH17" i="13"/>
  <c r="AE15" i="50"/>
  <c r="AF15" i="50"/>
  <c r="AG15" i="50"/>
  <c r="W16" i="50"/>
  <c r="AI16" i="83"/>
  <c r="AI16" i="41"/>
  <c r="Y17" i="60"/>
  <c r="Y16" i="52"/>
  <c r="X16" i="52"/>
  <c r="Y17" i="21"/>
  <c r="X17" i="21"/>
  <c r="Y17" i="102"/>
  <c r="X17" i="102"/>
  <c r="Y16" i="11"/>
  <c r="X16" i="11"/>
  <c r="AI17" i="100"/>
  <c r="AE16" i="45"/>
  <c r="AF16" i="45"/>
  <c r="W17" i="45"/>
  <c r="AG16" i="45"/>
  <c r="AF17" i="71"/>
  <c r="AO17" i="71" s="1"/>
  <c r="AE17" i="71"/>
  <c r="W18" i="71"/>
  <c r="AG17" i="71"/>
  <c r="AP17" i="71" s="1"/>
  <c r="AN16" i="73"/>
  <c r="AI16" i="73"/>
  <c r="AH16" i="40"/>
  <c r="AQ16" i="40" s="1"/>
  <c r="AI16" i="59"/>
  <c r="AN16" i="59"/>
  <c r="AH16" i="95"/>
  <c r="AI16" i="97"/>
  <c r="AI16" i="92"/>
  <c r="AH16" i="101"/>
  <c r="AF17" i="74"/>
  <c r="AO17" i="74" s="1"/>
  <c r="AE17" i="74"/>
  <c r="W18" i="74"/>
  <c r="AG17" i="74"/>
  <c r="AP17" i="74" s="1"/>
  <c r="Z16" i="43"/>
  <c r="Z16" i="87"/>
  <c r="Z17" i="13"/>
  <c r="AE16" i="14"/>
  <c r="W17" i="14"/>
  <c r="AF16" i="14"/>
  <c r="AO16" i="14" s="1"/>
  <c r="AG16" i="14"/>
  <c r="AP16" i="14" s="1"/>
  <c r="AN16" i="63"/>
  <c r="AI16" i="63"/>
  <c r="AI16" i="93"/>
  <c r="X18" i="44"/>
  <c r="X17" i="33"/>
  <c r="Y18" i="15"/>
  <c r="X18" i="15"/>
  <c r="Y15" i="103"/>
  <c r="X15" i="103"/>
  <c r="Y16" i="91"/>
  <c r="X16" i="91"/>
  <c r="AN16" i="64"/>
  <c r="AI16" i="64"/>
  <c r="AR15" i="36"/>
  <c r="Y17" i="20"/>
  <c r="X17" i="20"/>
  <c r="AH16" i="98"/>
  <c r="W17" i="27"/>
  <c r="AG16" i="27"/>
  <c r="AP16" i="27" s="1"/>
  <c r="AE16" i="27"/>
  <c r="AF16" i="27"/>
  <c r="AO16" i="27" s="1"/>
  <c r="AI14" i="103"/>
  <c r="AH16" i="35"/>
  <c r="AR15" i="40"/>
  <c r="AN16" i="67"/>
  <c r="AI16" i="67"/>
  <c r="AH16" i="84"/>
  <c r="Y17" i="88"/>
  <c r="X17" i="88"/>
  <c r="AR16" i="2"/>
  <c r="W17" i="81"/>
  <c r="AG16" i="81"/>
  <c r="AP16" i="81" s="1"/>
  <c r="AF16" i="81"/>
  <c r="AO16" i="81" s="1"/>
  <c r="AE16" i="81"/>
  <c r="AH16" i="105"/>
  <c r="Y16" i="96"/>
  <c r="X16" i="96"/>
  <c r="AI16" i="94"/>
  <c r="AI16" i="20"/>
  <c r="AE15" i="51"/>
  <c r="W16" i="51"/>
  <c r="AF15" i="51"/>
  <c r="AG15" i="51"/>
  <c r="Y17" i="70"/>
  <c r="X17" i="70"/>
  <c r="Z16" i="95"/>
  <c r="AE15" i="26"/>
  <c r="AG15" i="26"/>
  <c r="AP15" i="26" s="1"/>
  <c r="W16" i="26"/>
  <c r="AF15" i="26"/>
  <c r="AO15" i="26" s="1"/>
  <c r="Z16" i="101"/>
  <c r="AE15" i="10"/>
  <c r="AG15" i="10"/>
  <c r="AF15" i="10"/>
  <c r="W16" i="10"/>
  <c r="AH17" i="2"/>
  <c r="AQ17" i="2" s="1"/>
  <c r="AI15" i="91"/>
  <c r="Y16" i="17"/>
  <c r="X16" i="17"/>
  <c r="Y16" i="75"/>
  <c r="X16" i="75"/>
  <c r="AI15" i="52"/>
  <c r="AN16" i="33"/>
  <c r="AI16" i="33"/>
  <c r="Y17" i="72"/>
  <c r="X17" i="72"/>
  <c r="Y17" i="73"/>
  <c r="X17" i="73"/>
  <c r="AN17" i="80"/>
  <c r="Y17" i="64"/>
  <c r="X17" i="64"/>
  <c r="Y17" i="65"/>
  <c r="X17" i="65"/>
  <c r="AH17" i="76"/>
  <c r="AQ17" i="76" s="1"/>
  <c r="AF15" i="24"/>
  <c r="AO15" i="24" s="1"/>
  <c r="AG15" i="24"/>
  <c r="AP15" i="24" s="1"/>
  <c r="W16" i="24"/>
  <c r="AE15" i="24"/>
  <c r="AN15" i="30"/>
  <c r="AI15" i="30"/>
  <c r="AI15" i="96"/>
  <c r="AH17" i="68"/>
  <c r="AQ17" i="68" s="1"/>
  <c r="Y18" i="89"/>
  <c r="X18" i="89"/>
  <c r="AG15" i="23"/>
  <c r="AP15" i="23" s="1"/>
  <c r="AE15" i="23"/>
  <c r="AF15" i="23"/>
  <c r="AO15" i="23" s="1"/>
  <c r="W16" i="23"/>
  <c r="Y17" i="83"/>
  <c r="X17" i="83"/>
  <c r="Y17" i="61"/>
  <c r="X17" i="61"/>
  <c r="AI17" i="89"/>
  <c r="AH17" i="37"/>
  <c r="AQ17" i="37" s="1"/>
  <c r="AI17" i="15"/>
  <c r="AN17" i="79"/>
  <c r="AI17" i="79"/>
  <c r="AH17" i="28"/>
  <c r="AQ17" i="28" s="1"/>
  <c r="Y17" i="67"/>
  <c r="X17" i="67"/>
  <c r="AI17" i="53"/>
  <c r="Z17" i="28"/>
  <c r="AE17" i="47"/>
  <c r="AF17" i="47"/>
  <c r="AG17" i="47"/>
  <c r="W18" i="47"/>
  <c r="Z16" i="84"/>
  <c r="Y16" i="30"/>
  <c r="X16" i="30"/>
  <c r="AI16" i="29"/>
  <c r="AN16" i="29"/>
  <c r="Z16" i="40"/>
  <c r="AH17" i="18"/>
  <c r="AH16" i="82"/>
  <c r="AN16" i="70"/>
  <c r="AI16" i="70"/>
  <c r="Y18" i="85"/>
  <c r="X18" i="85"/>
  <c r="AH16" i="90"/>
  <c r="Y17" i="97"/>
  <c r="X17" i="97"/>
  <c r="W16" i="42"/>
  <c r="AE15" i="42"/>
  <c r="AF15" i="42"/>
  <c r="AG15" i="42"/>
  <c r="AH17" i="34"/>
  <c r="AQ17" i="34" s="1"/>
  <c r="AI15" i="17"/>
  <c r="AN15" i="17"/>
  <c r="Y17" i="77"/>
  <c r="X17" i="77"/>
  <c r="AH15" i="104"/>
  <c r="AH16" i="36"/>
  <c r="AQ16" i="36" s="1"/>
  <c r="Y17" i="41"/>
  <c r="X17" i="41"/>
  <c r="AN17" i="12"/>
  <c r="X17" i="49"/>
  <c r="Y17" i="86"/>
  <c r="X17" i="86"/>
  <c r="Y17" i="78"/>
  <c r="Y18" i="31"/>
  <c r="X18" i="31"/>
  <c r="W17" i="58"/>
  <c r="AE16" i="58"/>
  <c r="AG16" i="58"/>
  <c r="AP16" i="58" s="1"/>
  <c r="AF16" i="58"/>
  <c r="AO16" i="58" s="1"/>
  <c r="W16" i="99"/>
  <c r="Y17" i="59"/>
  <c r="X17" i="59"/>
  <c r="AE15" i="32"/>
  <c r="AF15" i="32"/>
  <c r="W16" i="32"/>
  <c r="AG15" i="32"/>
  <c r="Y18" i="79"/>
  <c r="X18" i="79"/>
  <c r="Y17" i="22"/>
  <c r="X17" i="22"/>
  <c r="Y18" i="53"/>
  <c r="X18" i="53"/>
  <c r="Z17" i="68"/>
  <c r="AH16" i="69"/>
  <c r="AQ16" i="69" s="1"/>
  <c r="AE16" i="48"/>
  <c r="AF16" i="48"/>
  <c r="AG16" i="48"/>
  <c r="W17" i="48"/>
  <c r="AI16" i="88"/>
  <c r="Y17" i="29"/>
  <c r="X17" i="29"/>
  <c r="AH15" i="99"/>
  <c r="AF17" i="38"/>
  <c r="AO17" i="38" s="1"/>
  <c r="AG17" i="38"/>
  <c r="AP17" i="38" s="1"/>
  <c r="W18" i="38"/>
  <c r="AE17" i="38"/>
  <c r="AR15" i="69"/>
  <c r="AH16" i="55"/>
  <c r="AG17" i="2"/>
  <c r="AP17" i="2" s="1"/>
  <c r="AI16" i="77"/>
  <c r="AN16" i="77"/>
  <c r="AH17" i="25"/>
  <c r="AQ17" i="25" s="1"/>
  <c r="Y17" i="63"/>
  <c r="X17" i="63"/>
  <c r="Y17" i="93"/>
  <c r="X17" i="93"/>
  <c r="Y18" i="12"/>
  <c r="X18" i="12"/>
  <c r="Y16" i="66"/>
  <c r="X16" i="66"/>
  <c r="Y18" i="46"/>
  <c r="X18" i="46"/>
  <c r="AI16" i="54" l="1"/>
  <c r="AF17" i="2"/>
  <c r="AO17" i="2" s="1"/>
  <c r="AE15" i="99"/>
  <c r="W17" i="90"/>
  <c r="AE17" i="2"/>
  <c r="AN17" i="2" s="1"/>
  <c r="AF15" i="99"/>
  <c r="AI17" i="80"/>
  <c r="AR17" i="80" s="1"/>
  <c r="AF16" i="105"/>
  <c r="Z16" i="19"/>
  <c r="W18" i="18"/>
  <c r="Y18" i="18" s="1"/>
  <c r="AI17" i="46"/>
  <c r="AF17" i="76"/>
  <c r="AO17" i="76" s="1"/>
  <c r="AI15" i="11"/>
  <c r="AG17" i="76"/>
  <c r="AP17" i="76" s="1"/>
  <c r="W17" i="35"/>
  <c r="AI16" i="102"/>
  <c r="AI15" i="75"/>
  <c r="AR15" i="75" s="1"/>
  <c r="AE16" i="105"/>
  <c r="X18" i="16"/>
  <c r="Z18" i="16" s="1"/>
  <c r="W16" i="104"/>
  <c r="X16" i="104" s="1"/>
  <c r="AE15" i="104"/>
  <c r="AG16" i="105"/>
  <c r="AF15" i="104"/>
  <c r="W17" i="36"/>
  <c r="Y17" i="36" s="1"/>
  <c r="AI16" i="22"/>
  <c r="AR16" i="22" s="1"/>
  <c r="AN16" i="65"/>
  <c r="AN16" i="22"/>
  <c r="AI17" i="31"/>
  <c r="AR17" i="31" s="1"/>
  <c r="AI16" i="60"/>
  <c r="AR16" i="60" s="1"/>
  <c r="AI16" i="86"/>
  <c r="AI16" i="61"/>
  <c r="AR16" i="61" s="1"/>
  <c r="AI16" i="49"/>
  <c r="AI17" i="85"/>
  <c r="AN17" i="31"/>
  <c r="AI16" i="72"/>
  <c r="AR16" i="72" s="1"/>
  <c r="AI17" i="12"/>
  <c r="AR17" i="12" s="1"/>
  <c r="AI16" i="78"/>
  <c r="AR16" i="78" s="1"/>
  <c r="AI15" i="66"/>
  <c r="AR15" i="66" s="1"/>
  <c r="AI16" i="39"/>
  <c r="AR16" i="39" s="1"/>
  <c r="Y17" i="39"/>
  <c r="AG17" i="34"/>
  <c r="AP17" i="34" s="1"/>
  <c r="AE16" i="69"/>
  <c r="AN16" i="69" s="1"/>
  <c r="AF17" i="34"/>
  <c r="AO17" i="34" s="1"/>
  <c r="AF16" i="69"/>
  <c r="AO16" i="69" s="1"/>
  <c r="W18" i="34"/>
  <c r="AG16" i="69"/>
  <c r="AP16" i="69" s="1"/>
  <c r="AI16" i="21"/>
  <c r="AR16" i="21" s="1"/>
  <c r="AG16" i="82"/>
  <c r="Z17" i="67"/>
  <c r="W18" i="67" s="1"/>
  <c r="W17" i="55"/>
  <c r="Y17" i="55" s="1"/>
  <c r="W17" i="82"/>
  <c r="Y17" i="82" s="1"/>
  <c r="AI17" i="16"/>
  <c r="X18" i="80"/>
  <c r="Z18" i="80" s="1"/>
  <c r="AE16" i="82"/>
  <c r="AG16" i="98"/>
  <c r="W17" i="98"/>
  <c r="Y17" i="98" s="1"/>
  <c r="Z18" i="44"/>
  <c r="AF18" i="44" s="1"/>
  <c r="W18" i="37"/>
  <c r="Y18" i="37" s="1"/>
  <c r="Z17" i="88"/>
  <c r="AF17" i="88" s="1"/>
  <c r="W18" i="25"/>
  <c r="Y18" i="25" s="1"/>
  <c r="AE17" i="25"/>
  <c r="AN17" i="25" s="1"/>
  <c r="AF17" i="25"/>
  <c r="AO17" i="25" s="1"/>
  <c r="AG17" i="25"/>
  <c r="AP17" i="25" s="1"/>
  <c r="AE16" i="36"/>
  <c r="AN16" i="36" s="1"/>
  <c r="AG16" i="36"/>
  <c r="AP16" i="36" s="1"/>
  <c r="Z16" i="17"/>
  <c r="AG16" i="17" s="1"/>
  <c r="AP16" i="17" s="1"/>
  <c r="X18" i="9"/>
  <c r="Z18" i="9" s="1"/>
  <c r="AI17" i="9"/>
  <c r="AR17" i="9" s="1"/>
  <c r="AF16" i="98"/>
  <c r="AF16" i="55"/>
  <c r="AF17" i="37"/>
  <c r="AO17" i="37" s="1"/>
  <c r="AE16" i="55"/>
  <c r="AG17" i="37"/>
  <c r="AP17" i="37" s="1"/>
  <c r="Z17" i="64"/>
  <c r="AG17" i="64" s="1"/>
  <c r="AP17" i="64" s="1"/>
  <c r="Z17" i="33"/>
  <c r="W18" i="33" s="1"/>
  <c r="Z18" i="31"/>
  <c r="AF18" i="31" s="1"/>
  <c r="AO18" i="31" s="1"/>
  <c r="Z16" i="30"/>
  <c r="W17" i="30" s="1"/>
  <c r="Z17" i="41"/>
  <c r="AF17" i="41" s="1"/>
  <c r="Z17" i="77"/>
  <c r="AG17" i="77" s="1"/>
  <c r="AP17" i="77" s="1"/>
  <c r="Z18" i="85"/>
  <c r="W19" i="85" s="1"/>
  <c r="Z17" i="73"/>
  <c r="W18" i="73" s="1"/>
  <c r="Z15" i="103"/>
  <c r="W16" i="103" s="1"/>
  <c r="Z16" i="52"/>
  <c r="AE16" i="52" s="1"/>
  <c r="Z17" i="94"/>
  <c r="AE17" i="94" s="1"/>
  <c r="Z18" i="12"/>
  <c r="W19" i="12" s="1"/>
  <c r="Z17" i="22"/>
  <c r="AE17" i="22" s="1"/>
  <c r="Z18" i="89"/>
  <c r="AF18" i="89" s="1"/>
  <c r="AE17" i="77"/>
  <c r="AG18" i="44"/>
  <c r="AH18" i="100"/>
  <c r="AI16" i="90"/>
  <c r="AH17" i="78"/>
  <c r="AQ17" i="78" s="1"/>
  <c r="W18" i="28"/>
  <c r="AG17" i="28"/>
  <c r="AP17" i="28" s="1"/>
  <c r="AE17" i="28"/>
  <c r="AF17" i="28"/>
  <c r="AO17" i="28" s="1"/>
  <c r="AH17" i="61"/>
  <c r="AQ17" i="61" s="1"/>
  <c r="Y16" i="23"/>
  <c r="X16" i="23"/>
  <c r="AI15" i="10"/>
  <c r="AI16" i="27"/>
  <c r="AN16" i="27"/>
  <c r="AH16" i="91"/>
  <c r="AN17" i="34"/>
  <c r="AH18" i="16"/>
  <c r="Y17" i="14"/>
  <c r="X17" i="14"/>
  <c r="AE16" i="43"/>
  <c r="AF16" i="43"/>
  <c r="W17" i="43"/>
  <c r="AG16" i="43"/>
  <c r="AH16" i="11"/>
  <c r="AH17" i="21"/>
  <c r="AQ17" i="21" s="1"/>
  <c r="AH17" i="60"/>
  <c r="AQ17" i="60" s="1"/>
  <c r="AH17" i="92"/>
  <c r="Z18" i="100"/>
  <c r="Y17" i="105"/>
  <c r="X17" i="105"/>
  <c r="AN16" i="58"/>
  <c r="AI16" i="58"/>
  <c r="Y16" i="42"/>
  <c r="X16" i="42"/>
  <c r="AI17" i="47"/>
  <c r="W19" i="89"/>
  <c r="AG18" i="89"/>
  <c r="AH17" i="73"/>
  <c r="AQ17" i="73" s="1"/>
  <c r="AH17" i="20"/>
  <c r="AH17" i="94"/>
  <c r="X17" i="82"/>
  <c r="AH17" i="65"/>
  <c r="AQ17" i="65" s="1"/>
  <c r="AF16" i="101"/>
  <c r="W17" i="101"/>
  <c r="AG16" i="101"/>
  <c r="AE16" i="101"/>
  <c r="AN15" i="26"/>
  <c r="AI15" i="26"/>
  <c r="Y17" i="81"/>
  <c r="X17" i="81"/>
  <c r="Z17" i="20"/>
  <c r="Z16" i="91"/>
  <c r="AI16" i="14"/>
  <c r="AN16" i="14"/>
  <c r="AR16" i="59"/>
  <c r="Y18" i="71"/>
  <c r="X18" i="71"/>
  <c r="AI16" i="45"/>
  <c r="Z16" i="11"/>
  <c r="Z17" i="60"/>
  <c r="Y16" i="50"/>
  <c r="X16" i="50"/>
  <c r="Z17" i="92"/>
  <c r="Y18" i="76"/>
  <c r="X18" i="76"/>
  <c r="X18" i="25"/>
  <c r="Y16" i="32"/>
  <c r="X16" i="32"/>
  <c r="AR16" i="70"/>
  <c r="AR15" i="30"/>
  <c r="AR16" i="33"/>
  <c r="Y18" i="34"/>
  <c r="X18" i="34"/>
  <c r="AH15" i="103"/>
  <c r="W17" i="87"/>
  <c r="AG16" i="87"/>
  <c r="AF16" i="87"/>
  <c r="AE16" i="87"/>
  <c r="AF17" i="68"/>
  <c r="AO17" i="68" s="1"/>
  <c r="AE17" i="68"/>
  <c r="AG17" i="68"/>
  <c r="AP17" i="68" s="1"/>
  <c r="W18" i="68"/>
  <c r="Y17" i="58"/>
  <c r="X17" i="58"/>
  <c r="AH17" i="49"/>
  <c r="AH18" i="85"/>
  <c r="AH17" i="29"/>
  <c r="AQ17" i="29" s="1"/>
  <c r="AH18" i="79"/>
  <c r="AQ18" i="79" s="1"/>
  <c r="Z17" i="78"/>
  <c r="W17" i="40"/>
  <c r="AE16" i="40"/>
  <c r="AF16" i="40"/>
  <c r="AO16" i="40" s="1"/>
  <c r="AG16" i="40"/>
  <c r="AP16" i="40" s="1"/>
  <c r="Z17" i="61"/>
  <c r="AI15" i="24"/>
  <c r="AN15" i="24"/>
  <c r="Y18" i="38"/>
  <c r="X18" i="38"/>
  <c r="Z17" i="29"/>
  <c r="Z18" i="79"/>
  <c r="AH17" i="59"/>
  <c r="AQ17" i="59" s="1"/>
  <c r="Y16" i="99"/>
  <c r="X16" i="99"/>
  <c r="AR16" i="65"/>
  <c r="Y18" i="47"/>
  <c r="X18" i="47"/>
  <c r="AR17" i="79"/>
  <c r="AN15" i="23"/>
  <c r="AI15" i="23"/>
  <c r="Y16" i="24"/>
  <c r="X16" i="24"/>
  <c r="Z17" i="65"/>
  <c r="AH17" i="72"/>
  <c r="AQ17" i="72" s="1"/>
  <c r="AF16" i="95"/>
  <c r="W17" i="95"/>
  <c r="AE16" i="95"/>
  <c r="AG16" i="95"/>
  <c r="Y16" i="51"/>
  <c r="X16" i="51"/>
  <c r="AH16" i="96"/>
  <c r="Y17" i="27"/>
  <c r="X17" i="27"/>
  <c r="AH18" i="15"/>
  <c r="Y17" i="69"/>
  <c r="X17" i="69"/>
  <c r="AR16" i="63"/>
  <c r="AG17" i="13"/>
  <c r="AF17" i="13"/>
  <c r="W18" i="13"/>
  <c r="AE17" i="13"/>
  <c r="Y18" i="74"/>
  <c r="X18" i="74"/>
  <c r="AR16" i="73"/>
  <c r="AI17" i="71"/>
  <c r="AN17" i="71"/>
  <c r="Z17" i="21"/>
  <c r="Y18" i="62"/>
  <c r="X18" i="62"/>
  <c r="AH17" i="54"/>
  <c r="Y16" i="104"/>
  <c r="AN17" i="76"/>
  <c r="AI17" i="76"/>
  <c r="Y17" i="90"/>
  <c r="X17" i="90"/>
  <c r="AI17" i="18"/>
  <c r="AH16" i="66"/>
  <c r="AQ16" i="66" s="1"/>
  <c r="AI15" i="99"/>
  <c r="AH17" i="77"/>
  <c r="AQ17" i="77" s="1"/>
  <c r="W18" i="88"/>
  <c r="AG17" i="88"/>
  <c r="AE17" i="88"/>
  <c r="AH17" i="63"/>
  <c r="AQ17" i="63" s="1"/>
  <c r="AH17" i="97"/>
  <c r="AH18" i="53"/>
  <c r="AI15" i="32"/>
  <c r="W17" i="84"/>
  <c r="AG16" i="84"/>
  <c r="AF16" i="84"/>
  <c r="AE16" i="84"/>
  <c r="AH18" i="46"/>
  <c r="AH17" i="93"/>
  <c r="Y18" i="2"/>
  <c r="X18" i="2"/>
  <c r="AI16" i="48"/>
  <c r="Z18" i="53"/>
  <c r="Z17" i="59"/>
  <c r="AH18" i="31"/>
  <c r="AQ18" i="31" s="1"/>
  <c r="AH17" i="86"/>
  <c r="AR15" i="17"/>
  <c r="AR16" i="29"/>
  <c r="AH17" i="83"/>
  <c r="Z17" i="72"/>
  <c r="AH16" i="75"/>
  <c r="AQ16" i="75" s="1"/>
  <c r="Y16" i="10"/>
  <c r="X16" i="10"/>
  <c r="AH17" i="70"/>
  <c r="AQ17" i="70" s="1"/>
  <c r="AI15" i="51"/>
  <c r="Z16" i="96"/>
  <c r="AR16" i="67"/>
  <c r="Z18" i="15"/>
  <c r="AH17" i="33"/>
  <c r="AQ17" i="33" s="1"/>
  <c r="AH18" i="44"/>
  <c r="AN17" i="74"/>
  <c r="AI17" i="74"/>
  <c r="AH17" i="102"/>
  <c r="AH16" i="52"/>
  <c r="AH17" i="39"/>
  <c r="AQ17" i="39" s="1"/>
  <c r="Z17" i="54"/>
  <c r="AI16" i="35"/>
  <c r="X17" i="36"/>
  <c r="AN17" i="37"/>
  <c r="AH17" i="67"/>
  <c r="AQ17" i="67" s="1"/>
  <c r="Y16" i="26"/>
  <c r="X16" i="26"/>
  <c r="Y17" i="45"/>
  <c r="X17" i="45"/>
  <c r="Z16" i="66"/>
  <c r="AR16" i="77"/>
  <c r="Y17" i="48"/>
  <c r="X17" i="48"/>
  <c r="Z17" i="63"/>
  <c r="AI17" i="38"/>
  <c r="AN17" i="38"/>
  <c r="Z17" i="49"/>
  <c r="AH17" i="41"/>
  <c r="Z17" i="97"/>
  <c r="AH18" i="12"/>
  <c r="AQ18" i="12" s="1"/>
  <c r="AI17" i="2"/>
  <c r="Z18" i="46"/>
  <c r="Z17" i="93"/>
  <c r="AH17" i="22"/>
  <c r="AQ17" i="22" s="1"/>
  <c r="Z17" i="86"/>
  <c r="AI15" i="42"/>
  <c r="AH16" i="30"/>
  <c r="AQ16" i="30" s="1"/>
  <c r="Z17" i="83"/>
  <c r="AH18" i="89"/>
  <c r="AH17" i="64"/>
  <c r="AQ17" i="64" s="1"/>
  <c r="Z16" i="75"/>
  <c r="AH16" i="17"/>
  <c r="AQ16" i="17" s="1"/>
  <c r="Z17" i="70"/>
  <c r="AN16" i="81"/>
  <c r="AI16" i="81"/>
  <c r="AH17" i="88"/>
  <c r="AR16" i="64"/>
  <c r="AI16" i="55"/>
  <c r="AH18" i="80"/>
  <c r="AQ18" i="80" s="1"/>
  <c r="Z17" i="102"/>
  <c r="AI15" i="50"/>
  <c r="Z17" i="39"/>
  <c r="AI17" i="62"/>
  <c r="AN17" i="62"/>
  <c r="AI15" i="104"/>
  <c r="Y17" i="35"/>
  <c r="X17" i="35"/>
  <c r="X18" i="37"/>
  <c r="AI16" i="105" l="1"/>
  <c r="AG16" i="19"/>
  <c r="AP16" i="19" s="1"/>
  <c r="W17" i="19"/>
  <c r="AE16" i="19"/>
  <c r="AF16" i="19"/>
  <c r="AO16" i="19" s="1"/>
  <c r="AG17" i="33"/>
  <c r="AP17" i="33" s="1"/>
  <c r="X18" i="18"/>
  <c r="AF17" i="33"/>
  <c r="AO17" i="33" s="1"/>
  <c r="AE17" i="33"/>
  <c r="AN17" i="33" s="1"/>
  <c r="X17" i="98"/>
  <c r="AE16" i="17"/>
  <c r="AN16" i="17" s="1"/>
  <c r="AE17" i="64"/>
  <c r="AN17" i="64" s="1"/>
  <c r="AE18" i="89"/>
  <c r="W18" i="77"/>
  <c r="AE18" i="44"/>
  <c r="X17" i="55"/>
  <c r="AF16" i="17"/>
  <c r="AO16" i="17" s="1"/>
  <c r="AE17" i="67"/>
  <c r="AF17" i="77"/>
  <c r="AO17" i="77" s="1"/>
  <c r="AH18" i="9"/>
  <c r="AQ18" i="9" s="1"/>
  <c r="AF17" i="73"/>
  <c r="AO17" i="73" s="1"/>
  <c r="AF17" i="67"/>
  <c r="AO17" i="67" s="1"/>
  <c r="AG17" i="73"/>
  <c r="AP17" i="73" s="1"/>
  <c r="AG17" i="67"/>
  <c r="AP17" i="67" s="1"/>
  <c r="AE17" i="73"/>
  <c r="W19" i="44"/>
  <c r="X19" i="44" s="1"/>
  <c r="AI16" i="82"/>
  <c r="AI17" i="37"/>
  <c r="AR17" i="37" s="1"/>
  <c r="AI17" i="34"/>
  <c r="AR17" i="34" s="1"/>
  <c r="Z17" i="90"/>
  <c r="W18" i="90" s="1"/>
  <c r="AE18" i="31"/>
  <c r="AN18" i="31" s="1"/>
  <c r="AI16" i="69"/>
  <c r="AR16" i="69" s="1"/>
  <c r="AG16" i="52"/>
  <c r="W17" i="52"/>
  <c r="AG17" i="94"/>
  <c r="W19" i="80"/>
  <c r="Y19" i="80" s="1"/>
  <c r="AE18" i="80"/>
  <c r="AG18" i="80"/>
  <c r="AP18" i="80" s="1"/>
  <c r="AF18" i="80"/>
  <c r="AO18" i="80" s="1"/>
  <c r="AF15" i="103"/>
  <c r="AI17" i="25"/>
  <c r="AR17" i="25" s="1"/>
  <c r="AE15" i="103"/>
  <c r="W17" i="17"/>
  <c r="Y17" i="17" s="1"/>
  <c r="Z18" i="18"/>
  <c r="W19" i="18" s="1"/>
  <c r="Z16" i="23"/>
  <c r="AG18" i="12"/>
  <c r="AP18" i="12" s="1"/>
  <c r="AF16" i="30"/>
  <c r="AO16" i="30" s="1"/>
  <c r="Z17" i="27"/>
  <c r="AE17" i="27" s="1"/>
  <c r="AG15" i="103"/>
  <c r="Z18" i="74"/>
  <c r="AF18" i="74" s="1"/>
  <c r="AO18" i="74" s="1"/>
  <c r="W19" i="9"/>
  <c r="Y19" i="9" s="1"/>
  <c r="AF18" i="9"/>
  <c r="AO18" i="9" s="1"/>
  <c r="AG18" i="9"/>
  <c r="AP18" i="9" s="1"/>
  <c r="AE18" i="9"/>
  <c r="AN18" i="9" s="1"/>
  <c r="Z17" i="45"/>
  <c r="W18" i="45" s="1"/>
  <c r="W18" i="64"/>
  <c r="AI16" i="36"/>
  <c r="AR16" i="36" s="1"/>
  <c r="Z18" i="62"/>
  <c r="W19" i="62" s="1"/>
  <c r="AE18" i="85"/>
  <c r="Z16" i="10"/>
  <c r="AF16" i="10" s="1"/>
  <c r="AG18" i="85"/>
  <c r="AF17" i="22"/>
  <c r="AO17" i="22" s="1"/>
  <c r="AF17" i="64"/>
  <c r="AO17" i="64" s="1"/>
  <c r="AI16" i="98"/>
  <c r="AF18" i="85"/>
  <c r="AG17" i="22"/>
  <c r="AP17" i="22" s="1"/>
  <c r="Z18" i="37"/>
  <c r="AE18" i="37" s="1"/>
  <c r="Z18" i="38"/>
  <c r="AF18" i="38" s="1"/>
  <c r="AO18" i="38" s="1"/>
  <c r="Z18" i="76"/>
  <c r="W18" i="22"/>
  <c r="AG16" i="30"/>
  <c r="AP16" i="30" s="1"/>
  <c r="AF17" i="94"/>
  <c r="AE17" i="41"/>
  <c r="W19" i="31"/>
  <c r="X19" i="31" s="1"/>
  <c r="Z18" i="71"/>
  <c r="W19" i="71" s="1"/>
  <c r="AF16" i="52"/>
  <c r="AF18" i="12"/>
  <c r="AO18" i="12" s="1"/>
  <c r="W18" i="41"/>
  <c r="X18" i="41" s="1"/>
  <c r="AG18" i="31"/>
  <c r="AP18" i="31" s="1"/>
  <c r="AE18" i="12"/>
  <c r="AN18" i="12" s="1"/>
  <c r="AG17" i="41"/>
  <c r="AE16" i="30"/>
  <c r="Z16" i="32"/>
  <c r="W17" i="32" s="1"/>
  <c r="W18" i="94"/>
  <c r="Y18" i="94" s="1"/>
  <c r="Z17" i="35"/>
  <c r="AG17" i="35" s="1"/>
  <c r="Z17" i="58"/>
  <c r="AG17" i="58" s="1"/>
  <c r="AP17" i="58" s="1"/>
  <c r="Z17" i="81"/>
  <c r="AG17" i="81" s="1"/>
  <c r="AP17" i="81" s="1"/>
  <c r="Z17" i="69"/>
  <c r="AF17" i="69" s="1"/>
  <c r="AO17" i="69" s="1"/>
  <c r="Z17" i="82"/>
  <c r="AF17" i="82" s="1"/>
  <c r="Z17" i="55"/>
  <c r="AE17" i="55" s="1"/>
  <c r="Z16" i="99"/>
  <c r="W17" i="99" s="1"/>
  <c r="Z17" i="98"/>
  <c r="W18" i="98" s="1"/>
  <c r="Z17" i="48"/>
  <c r="AE17" i="48" s="1"/>
  <c r="Z16" i="26"/>
  <c r="AG16" i="26" s="1"/>
  <c r="AP16" i="26" s="1"/>
  <c r="Z18" i="47"/>
  <c r="W19" i="47" s="1"/>
  <c r="AG18" i="47"/>
  <c r="AG17" i="27"/>
  <c r="AP17" i="27" s="1"/>
  <c r="AF17" i="27"/>
  <c r="AO17" i="27" s="1"/>
  <c r="AG17" i="69"/>
  <c r="AP17" i="69" s="1"/>
  <c r="AR17" i="62"/>
  <c r="Y17" i="84"/>
  <c r="X17" i="84"/>
  <c r="AR17" i="71"/>
  <c r="AR15" i="23"/>
  <c r="AH18" i="34"/>
  <c r="AQ18" i="34" s="1"/>
  <c r="AE18" i="76"/>
  <c r="W19" i="76"/>
  <c r="AF18" i="76"/>
  <c r="AO18" i="76" s="1"/>
  <c r="AG18" i="76"/>
  <c r="AP18" i="76" s="1"/>
  <c r="AR16" i="14"/>
  <c r="AI16" i="95"/>
  <c r="Y17" i="40"/>
  <c r="X17" i="40"/>
  <c r="Y17" i="87"/>
  <c r="X17" i="87"/>
  <c r="Z18" i="34"/>
  <c r="AF16" i="11"/>
  <c r="AE16" i="11"/>
  <c r="W17" i="11"/>
  <c r="AG16" i="11"/>
  <c r="AI16" i="43"/>
  <c r="AH16" i="23"/>
  <c r="AQ16" i="23" s="1"/>
  <c r="AI17" i="28"/>
  <c r="AN17" i="28"/>
  <c r="Y18" i="77"/>
  <c r="X18" i="77"/>
  <c r="W18" i="35"/>
  <c r="Y18" i="64"/>
  <c r="X18" i="64"/>
  <c r="AR17" i="74"/>
  <c r="W18" i="60"/>
  <c r="AG17" i="60"/>
  <c r="AP17" i="60" s="1"/>
  <c r="AF17" i="60"/>
  <c r="AO17" i="60" s="1"/>
  <c r="AE17" i="60"/>
  <c r="AE17" i="39"/>
  <c r="AF17" i="39"/>
  <c r="AO17" i="39" s="1"/>
  <c r="AG17" i="39"/>
  <c r="AP17" i="39" s="1"/>
  <c r="W18" i="39"/>
  <c r="W18" i="93"/>
  <c r="AG17" i="93"/>
  <c r="AF17" i="93"/>
  <c r="AE17" i="93"/>
  <c r="W18" i="63"/>
  <c r="AG17" i="63"/>
  <c r="AP17" i="63" s="1"/>
  <c r="AF17" i="63"/>
  <c r="AO17" i="63" s="1"/>
  <c r="AE17" i="63"/>
  <c r="W18" i="72"/>
  <c r="AG17" i="72"/>
  <c r="AP17" i="72" s="1"/>
  <c r="AF17" i="72"/>
  <c r="AO17" i="72" s="1"/>
  <c r="AE17" i="72"/>
  <c r="AH18" i="2"/>
  <c r="AQ18" i="2" s="1"/>
  <c r="AI17" i="88"/>
  <c r="AF17" i="86"/>
  <c r="AG17" i="86"/>
  <c r="AE17" i="86"/>
  <c r="W18" i="86"/>
  <c r="AE18" i="46"/>
  <c r="AF18" i="46"/>
  <c r="AG18" i="46"/>
  <c r="W19" i="46"/>
  <c r="AH17" i="36"/>
  <c r="AQ17" i="36" s="1"/>
  <c r="AH16" i="10"/>
  <c r="Z18" i="2"/>
  <c r="AG17" i="21"/>
  <c r="AP17" i="21" s="1"/>
  <c r="AE17" i="21"/>
  <c r="AF17" i="21"/>
  <c r="AO17" i="21" s="1"/>
  <c r="W18" i="21"/>
  <c r="Y17" i="95"/>
  <c r="X17" i="95"/>
  <c r="AF17" i="65"/>
  <c r="AO17" i="65" s="1"/>
  <c r="AE17" i="65"/>
  <c r="AG17" i="65"/>
  <c r="AP17" i="65" s="1"/>
  <c r="W18" i="65"/>
  <c r="AR15" i="24"/>
  <c r="W18" i="78"/>
  <c r="AG17" i="78"/>
  <c r="AP17" i="78" s="1"/>
  <c r="AF17" i="78"/>
  <c r="AO17" i="78" s="1"/>
  <c r="AE17" i="78"/>
  <c r="Y18" i="68"/>
  <c r="X18" i="68"/>
  <c r="AH18" i="18"/>
  <c r="AH18" i="25"/>
  <c r="AQ18" i="25" s="1"/>
  <c r="AF17" i="92"/>
  <c r="AE17" i="92"/>
  <c r="W18" i="92"/>
  <c r="AG17" i="92"/>
  <c r="AR15" i="26"/>
  <c r="Y17" i="52"/>
  <c r="X17" i="52"/>
  <c r="AH17" i="105"/>
  <c r="AH17" i="14"/>
  <c r="AQ17" i="14" s="1"/>
  <c r="AR16" i="27"/>
  <c r="AF16" i="23"/>
  <c r="AO16" i="23" s="1"/>
  <c r="AG16" i="23"/>
  <c r="AP16" i="23" s="1"/>
  <c r="AE16" i="23"/>
  <c r="W17" i="23"/>
  <c r="Y19" i="85"/>
  <c r="X19" i="85"/>
  <c r="Y19" i="44"/>
  <c r="AN17" i="77"/>
  <c r="AN17" i="22"/>
  <c r="AR17" i="38"/>
  <c r="AH16" i="104"/>
  <c r="W18" i="58"/>
  <c r="AF17" i="58"/>
  <c r="AO17" i="58" s="1"/>
  <c r="AG17" i="98"/>
  <c r="W18" i="81"/>
  <c r="AF17" i="81"/>
  <c r="AO17" i="81" s="1"/>
  <c r="AE17" i="81"/>
  <c r="Y17" i="101"/>
  <c r="X17" i="101"/>
  <c r="AH17" i="82"/>
  <c r="AR16" i="58"/>
  <c r="Y16" i="103"/>
  <c r="X16" i="103"/>
  <c r="W17" i="66"/>
  <c r="AG16" i="66"/>
  <c r="AP16" i="66" s="1"/>
  <c r="AF16" i="66"/>
  <c r="AO16" i="66" s="1"/>
  <c r="AE16" i="66"/>
  <c r="Z17" i="36"/>
  <c r="W17" i="96"/>
  <c r="AG16" i="96"/>
  <c r="AF16" i="96"/>
  <c r="AE16" i="96"/>
  <c r="AG16" i="10"/>
  <c r="AF17" i="59"/>
  <c r="AO17" i="59" s="1"/>
  <c r="AG17" i="59"/>
  <c r="AP17" i="59" s="1"/>
  <c r="AE17" i="59"/>
  <c r="W18" i="59"/>
  <c r="AI16" i="84"/>
  <c r="AI17" i="13"/>
  <c r="AE18" i="16"/>
  <c r="AF18" i="16"/>
  <c r="AG18" i="16"/>
  <c r="W19" i="16"/>
  <c r="AH16" i="51"/>
  <c r="AH16" i="24"/>
  <c r="AQ16" i="24" s="1"/>
  <c r="W18" i="61"/>
  <c r="AG17" i="61"/>
  <c r="AP17" i="61" s="1"/>
  <c r="AF17" i="61"/>
  <c r="AO17" i="61" s="1"/>
  <c r="AE17" i="61"/>
  <c r="AG18" i="18"/>
  <c r="AH16" i="50"/>
  <c r="AF16" i="91"/>
  <c r="AE16" i="91"/>
  <c r="W17" i="91"/>
  <c r="AG16" i="91"/>
  <c r="X19" i="80"/>
  <c r="AH16" i="42"/>
  <c r="Z17" i="105"/>
  <c r="Z17" i="14"/>
  <c r="Y18" i="28"/>
  <c r="X18" i="28"/>
  <c r="Y18" i="67"/>
  <c r="X18" i="67"/>
  <c r="W18" i="102"/>
  <c r="AG17" i="102"/>
  <c r="AF17" i="102"/>
  <c r="AE17" i="102"/>
  <c r="AF17" i="90"/>
  <c r="AE17" i="90"/>
  <c r="AH18" i="47"/>
  <c r="AN16" i="40"/>
  <c r="AI16" i="40"/>
  <c r="AH18" i="71"/>
  <c r="AQ18" i="71" s="1"/>
  <c r="Y19" i="12"/>
  <c r="X19" i="12"/>
  <c r="W18" i="97"/>
  <c r="AG17" i="97"/>
  <c r="AF17" i="97"/>
  <c r="AE17" i="97"/>
  <c r="AH16" i="26"/>
  <c r="AQ16" i="26" s="1"/>
  <c r="Y18" i="33"/>
  <c r="X18" i="33"/>
  <c r="Z16" i="104"/>
  <c r="AH17" i="55"/>
  <c r="W17" i="75"/>
  <c r="AG16" i="75"/>
  <c r="AP16" i="75" s="1"/>
  <c r="AF16" i="75"/>
  <c r="AO16" i="75" s="1"/>
  <c r="AE16" i="75"/>
  <c r="AR16" i="81"/>
  <c r="AH17" i="35"/>
  <c r="AR17" i="2"/>
  <c r="AE17" i="49"/>
  <c r="AF17" i="49"/>
  <c r="AG17" i="49"/>
  <c r="W18" i="49"/>
  <c r="AH17" i="48"/>
  <c r="AH17" i="45"/>
  <c r="W19" i="15"/>
  <c r="AG18" i="15"/>
  <c r="AF18" i="15"/>
  <c r="AE18" i="15"/>
  <c r="AE18" i="53"/>
  <c r="AF18" i="53"/>
  <c r="AG18" i="53"/>
  <c r="W19" i="53"/>
  <c r="Y18" i="88"/>
  <c r="X18" i="88"/>
  <c r="AR17" i="76"/>
  <c r="Y18" i="13"/>
  <c r="X18" i="13"/>
  <c r="AH17" i="69"/>
  <c r="AQ17" i="69" s="1"/>
  <c r="AH17" i="27"/>
  <c r="AQ17" i="27" s="1"/>
  <c r="Z16" i="24"/>
  <c r="AE18" i="79"/>
  <c r="W19" i="79"/>
  <c r="AF18" i="79"/>
  <c r="AO18" i="79" s="1"/>
  <c r="AG18" i="79"/>
  <c r="AP18" i="79" s="1"/>
  <c r="AI17" i="68"/>
  <c r="AN17" i="68"/>
  <c r="AI16" i="87"/>
  <c r="Z18" i="25"/>
  <c r="AE17" i="20"/>
  <c r="W18" i="20"/>
  <c r="AF17" i="20"/>
  <c r="AG17" i="20"/>
  <c r="AI16" i="101"/>
  <c r="AI18" i="89"/>
  <c r="Z16" i="42"/>
  <c r="Y18" i="73"/>
  <c r="X18" i="73"/>
  <c r="Y18" i="41"/>
  <c r="AF17" i="45"/>
  <c r="AH18" i="74"/>
  <c r="AQ18" i="74" s="1"/>
  <c r="AH18" i="38"/>
  <c r="AQ18" i="38" s="1"/>
  <c r="AH18" i="37"/>
  <c r="AQ18" i="37" s="1"/>
  <c r="AE17" i="70"/>
  <c r="W18" i="70"/>
  <c r="AG17" i="70"/>
  <c r="AP17" i="70" s="1"/>
  <c r="AF17" i="70"/>
  <c r="AO17" i="70" s="1"/>
  <c r="AF17" i="83"/>
  <c r="AE17" i="83"/>
  <c r="W18" i="83"/>
  <c r="AG17" i="83"/>
  <c r="AE17" i="54"/>
  <c r="AF17" i="54"/>
  <c r="AG17" i="54"/>
  <c r="W18" i="54"/>
  <c r="Y17" i="30"/>
  <c r="X17" i="30"/>
  <c r="AH17" i="90"/>
  <c r="AH18" i="62"/>
  <c r="AQ18" i="62" s="1"/>
  <c r="Z16" i="51"/>
  <c r="AH16" i="99"/>
  <c r="AG17" i="29"/>
  <c r="AP17" i="29" s="1"/>
  <c r="AF17" i="29"/>
  <c r="AO17" i="29" s="1"/>
  <c r="W18" i="29"/>
  <c r="AE17" i="29"/>
  <c r="AH17" i="58"/>
  <c r="AQ17" i="58" s="1"/>
  <c r="AH16" i="32"/>
  <c r="AH17" i="98"/>
  <c r="AH18" i="76"/>
  <c r="AQ18" i="76" s="1"/>
  <c r="Z16" i="50"/>
  <c r="AH17" i="81"/>
  <c r="AQ17" i="81" s="1"/>
  <c r="Y19" i="89"/>
  <c r="X19" i="89"/>
  <c r="AF18" i="100"/>
  <c r="W19" i="100"/>
  <c r="AG18" i="100"/>
  <c r="AE18" i="100"/>
  <c r="Y17" i="43"/>
  <c r="X17" i="43"/>
  <c r="AI18" i="44"/>
  <c r="Y18" i="22"/>
  <c r="X18" i="22"/>
  <c r="AI17" i="33" l="1"/>
  <c r="AR17" i="33" s="1"/>
  <c r="AI16" i="17"/>
  <c r="AR16" i="17" s="1"/>
  <c r="AF18" i="18"/>
  <c r="AE17" i="98"/>
  <c r="AG17" i="90"/>
  <c r="X18" i="94"/>
  <c r="AE18" i="18"/>
  <c r="AF17" i="98"/>
  <c r="AG18" i="62"/>
  <c r="AP18" i="62" s="1"/>
  <c r="AG18" i="74"/>
  <c r="AP18" i="74" s="1"/>
  <c r="W17" i="10"/>
  <c r="X17" i="10" s="1"/>
  <c r="AE17" i="58"/>
  <c r="AN17" i="58" s="1"/>
  <c r="AE18" i="62"/>
  <c r="AN18" i="62" s="1"/>
  <c r="AE18" i="38"/>
  <c r="AG18" i="38"/>
  <c r="AP18" i="38" s="1"/>
  <c r="AE16" i="10"/>
  <c r="AG17" i="82"/>
  <c r="AN16" i="19"/>
  <c r="AI16" i="19"/>
  <c r="AR16" i="19" s="1"/>
  <c r="Y17" i="19"/>
  <c r="X17" i="19"/>
  <c r="Z17" i="95"/>
  <c r="AF18" i="62"/>
  <c r="AO18" i="62" s="1"/>
  <c r="AE18" i="74"/>
  <c r="W19" i="74"/>
  <c r="AI17" i="73"/>
  <c r="AR17" i="73" s="1"/>
  <c r="AI17" i="77"/>
  <c r="AR17" i="77" s="1"/>
  <c r="AI17" i="67"/>
  <c r="AR17" i="67" s="1"/>
  <c r="AN17" i="67"/>
  <c r="AN17" i="73"/>
  <c r="W18" i="82"/>
  <c r="W19" i="38"/>
  <c r="AI17" i="64"/>
  <c r="AR17" i="64" s="1"/>
  <c r="AI16" i="52"/>
  <c r="AI17" i="22"/>
  <c r="AR17" i="22" s="1"/>
  <c r="AI15" i="103"/>
  <c r="AI18" i="80"/>
  <c r="AR18" i="80" s="1"/>
  <c r="AI16" i="30"/>
  <c r="AR16" i="30" s="1"/>
  <c r="AI18" i="12"/>
  <c r="AR18" i="12" s="1"/>
  <c r="AI18" i="9"/>
  <c r="AR18" i="9" s="1"/>
  <c r="AN18" i="80"/>
  <c r="AE18" i="71"/>
  <c r="AE17" i="82"/>
  <c r="AE16" i="26"/>
  <c r="AN16" i="26" s="1"/>
  <c r="AN16" i="30"/>
  <c r="Y19" i="31"/>
  <c r="AF16" i="32"/>
  <c r="AI17" i="94"/>
  <c r="X17" i="17"/>
  <c r="AG17" i="55"/>
  <c r="AF18" i="71"/>
  <c r="AO18" i="71" s="1"/>
  <c r="AE16" i="32"/>
  <c r="AF16" i="99"/>
  <c r="W18" i="27"/>
  <c r="Y18" i="27" s="1"/>
  <c r="W18" i="55"/>
  <c r="Y18" i="55" s="1"/>
  <c r="W18" i="69"/>
  <c r="X18" i="69" s="1"/>
  <c r="AF18" i="47"/>
  <c r="X19" i="9"/>
  <c r="Z19" i="9" s="1"/>
  <c r="AE19" i="9" s="1"/>
  <c r="AG18" i="71"/>
  <c r="AP18" i="71" s="1"/>
  <c r="AG18" i="37"/>
  <c r="AP18" i="37" s="1"/>
  <c r="AG16" i="32"/>
  <c r="W18" i="48"/>
  <c r="Y18" i="48" s="1"/>
  <c r="Z17" i="87"/>
  <c r="W18" i="87" s="1"/>
  <c r="AE18" i="47"/>
  <c r="W17" i="26"/>
  <c r="AE17" i="69"/>
  <c r="AN17" i="69" s="1"/>
  <c r="AF16" i="26"/>
  <c r="AO16" i="26" s="1"/>
  <c r="AI17" i="41"/>
  <c r="Z18" i="88"/>
  <c r="W19" i="88" s="1"/>
  <c r="Z19" i="80"/>
  <c r="AE19" i="80" s="1"/>
  <c r="Z17" i="84"/>
  <c r="W18" i="84" s="1"/>
  <c r="AG17" i="45"/>
  <c r="AI18" i="85"/>
  <c r="AE16" i="99"/>
  <c r="AF17" i="35"/>
  <c r="W19" i="37"/>
  <c r="Y19" i="37" s="1"/>
  <c r="AE17" i="45"/>
  <c r="AG16" i="99"/>
  <c r="AE17" i="35"/>
  <c r="AI18" i="31"/>
  <c r="AR18" i="31" s="1"/>
  <c r="Z18" i="33"/>
  <c r="AF18" i="33" s="1"/>
  <c r="AO18" i="33" s="1"/>
  <c r="Z18" i="67"/>
  <c r="AE18" i="67" s="1"/>
  <c r="AF18" i="37"/>
  <c r="AO18" i="37" s="1"/>
  <c r="Z17" i="30"/>
  <c r="Z18" i="94"/>
  <c r="AF18" i="94" s="1"/>
  <c r="Z18" i="68"/>
  <c r="AF18" i="68" s="1"/>
  <c r="AO18" i="68" s="1"/>
  <c r="AG17" i="48"/>
  <c r="Z17" i="17"/>
  <c r="AE17" i="17" s="1"/>
  <c r="AF17" i="55"/>
  <c r="AF17" i="48"/>
  <c r="Z17" i="40"/>
  <c r="AE17" i="40" s="1"/>
  <c r="Z19" i="85"/>
  <c r="Z18" i="41"/>
  <c r="AF18" i="41" s="1"/>
  <c r="Z16" i="103"/>
  <c r="AG16" i="103" s="1"/>
  <c r="Z17" i="43"/>
  <c r="AE17" i="43" s="1"/>
  <c r="Z19" i="89"/>
  <c r="AF19" i="89" s="1"/>
  <c r="Z18" i="64"/>
  <c r="W19" i="64" s="1"/>
  <c r="Y18" i="54"/>
  <c r="X18" i="54"/>
  <c r="AI17" i="83"/>
  <c r="Y18" i="90"/>
  <c r="X18" i="90"/>
  <c r="AI17" i="97"/>
  <c r="AI17" i="102"/>
  <c r="AH18" i="28"/>
  <c r="AQ18" i="28" s="1"/>
  <c r="AI16" i="91"/>
  <c r="Y17" i="66"/>
  <c r="X17" i="66"/>
  <c r="AH17" i="101"/>
  <c r="Y18" i="81"/>
  <c r="X18" i="81"/>
  <c r="Y17" i="99"/>
  <c r="X17" i="99"/>
  <c r="AH17" i="52"/>
  <c r="Y18" i="92"/>
  <c r="X18" i="92"/>
  <c r="AN17" i="78"/>
  <c r="AI17" i="78"/>
  <c r="Y18" i="65"/>
  <c r="X18" i="65"/>
  <c r="AI18" i="46"/>
  <c r="Y18" i="72"/>
  <c r="X18" i="72"/>
  <c r="Y18" i="63"/>
  <c r="X18" i="63"/>
  <c r="AH18" i="77"/>
  <c r="AQ18" i="77" s="1"/>
  <c r="AH19" i="31"/>
  <c r="AQ19" i="31" s="1"/>
  <c r="Y19" i="76"/>
  <c r="X19" i="76"/>
  <c r="Y19" i="47"/>
  <c r="X19" i="47"/>
  <c r="AH18" i="22"/>
  <c r="AQ18" i="22" s="1"/>
  <c r="Y18" i="20"/>
  <c r="X18" i="20"/>
  <c r="AI17" i="20"/>
  <c r="AI17" i="49"/>
  <c r="Y19" i="18"/>
  <c r="X19" i="18"/>
  <c r="AN17" i="60"/>
  <c r="AI17" i="60"/>
  <c r="AN17" i="27"/>
  <c r="AI17" i="27"/>
  <c r="AN18" i="79"/>
  <c r="AI18" i="79"/>
  <c r="AH18" i="13"/>
  <c r="AI18" i="15"/>
  <c r="AF16" i="104"/>
  <c r="AE16" i="104"/>
  <c r="W17" i="104"/>
  <c r="AG16" i="104"/>
  <c r="AH19" i="89"/>
  <c r="AI17" i="29"/>
  <c r="AN17" i="29"/>
  <c r="AE16" i="51"/>
  <c r="W17" i="51"/>
  <c r="AF16" i="51"/>
  <c r="AG16" i="51"/>
  <c r="AI17" i="54"/>
  <c r="Y18" i="45"/>
  <c r="X18" i="45"/>
  <c r="AE16" i="42"/>
  <c r="W17" i="42"/>
  <c r="AF16" i="42"/>
  <c r="AG16" i="42"/>
  <c r="AE16" i="24"/>
  <c r="AF16" i="24"/>
  <c r="AO16" i="24" s="1"/>
  <c r="AG16" i="24"/>
  <c r="AP16" i="24" s="1"/>
  <c r="W17" i="24"/>
  <c r="Z18" i="13"/>
  <c r="AH18" i="88"/>
  <c r="Y17" i="75"/>
  <c r="X17" i="75"/>
  <c r="AH18" i="33"/>
  <c r="AQ18" i="33" s="1"/>
  <c r="AR16" i="40"/>
  <c r="AH19" i="80"/>
  <c r="AQ19" i="80" s="1"/>
  <c r="AI18" i="18"/>
  <c r="AI18" i="16"/>
  <c r="Y17" i="10"/>
  <c r="Y17" i="96"/>
  <c r="X17" i="96"/>
  <c r="Z17" i="101"/>
  <c r="AH19" i="44"/>
  <c r="Y17" i="23"/>
  <c r="X17" i="23"/>
  <c r="Z17" i="52"/>
  <c r="AI17" i="92"/>
  <c r="Y18" i="21"/>
  <c r="X18" i="21"/>
  <c r="Y18" i="86"/>
  <c r="X18" i="86"/>
  <c r="AI17" i="93"/>
  <c r="Z18" i="77"/>
  <c r="AH17" i="40"/>
  <c r="AQ17" i="40" s="1"/>
  <c r="AN18" i="76"/>
  <c r="AI18" i="76"/>
  <c r="AN18" i="37"/>
  <c r="Y18" i="83"/>
  <c r="X18" i="83"/>
  <c r="AH18" i="41"/>
  <c r="Y18" i="39"/>
  <c r="X18" i="39"/>
  <c r="Y19" i="62"/>
  <c r="X19" i="62"/>
  <c r="AF17" i="87"/>
  <c r="W17" i="50"/>
  <c r="AE16" i="50"/>
  <c r="AF16" i="50"/>
  <c r="AG16" i="50"/>
  <c r="AG19" i="9"/>
  <c r="AP19" i="9" s="1"/>
  <c r="W20" i="89"/>
  <c r="AG19" i="89"/>
  <c r="Y18" i="29"/>
  <c r="X18" i="29"/>
  <c r="AH18" i="73"/>
  <c r="AQ18" i="73" s="1"/>
  <c r="AE18" i="25"/>
  <c r="AF18" i="25"/>
  <c r="AO18" i="25" s="1"/>
  <c r="AG18" i="25"/>
  <c r="AP18" i="25" s="1"/>
  <c r="W19" i="25"/>
  <c r="AR17" i="68"/>
  <c r="AE18" i="88"/>
  <c r="Y19" i="53"/>
  <c r="X19" i="53"/>
  <c r="Y18" i="49"/>
  <c r="X18" i="49"/>
  <c r="AE18" i="33"/>
  <c r="W19" i="33"/>
  <c r="AH19" i="12"/>
  <c r="AQ19" i="12" s="1"/>
  <c r="AI17" i="90"/>
  <c r="Z18" i="28"/>
  <c r="AF19" i="80"/>
  <c r="AO19" i="80" s="1"/>
  <c r="AN17" i="61"/>
  <c r="AI17" i="61"/>
  <c r="Y18" i="59"/>
  <c r="X18" i="59"/>
  <c r="W18" i="36"/>
  <c r="AE17" i="36"/>
  <c r="AF17" i="36"/>
  <c r="AO17" i="36" s="1"/>
  <c r="AG17" i="36"/>
  <c r="AP17" i="36" s="1"/>
  <c r="Y18" i="98"/>
  <c r="X18" i="98"/>
  <c r="Y18" i="58"/>
  <c r="X18" i="58"/>
  <c r="Z19" i="44"/>
  <c r="AI16" i="23"/>
  <c r="AN16" i="23"/>
  <c r="AI17" i="65"/>
  <c r="AN17" i="65"/>
  <c r="AF18" i="2"/>
  <c r="AO18" i="2" s="1"/>
  <c r="W19" i="2"/>
  <c r="AG18" i="2"/>
  <c r="AP18" i="2" s="1"/>
  <c r="AE18" i="2"/>
  <c r="AI17" i="86"/>
  <c r="AN17" i="39"/>
  <c r="AI17" i="39"/>
  <c r="Y18" i="60"/>
  <c r="X18" i="60"/>
  <c r="Y18" i="35"/>
  <c r="X18" i="35"/>
  <c r="Z19" i="31"/>
  <c r="AH17" i="84"/>
  <c r="Y18" i="69"/>
  <c r="Y19" i="74"/>
  <c r="X19" i="74"/>
  <c r="AN17" i="70"/>
  <c r="AI17" i="70"/>
  <c r="Z18" i="22"/>
  <c r="Y19" i="100"/>
  <c r="X19" i="100"/>
  <c r="Y19" i="79"/>
  <c r="X19" i="79"/>
  <c r="AI18" i="53"/>
  <c r="AF18" i="67"/>
  <c r="AO18" i="67" s="1"/>
  <c r="W19" i="67"/>
  <c r="AG18" i="67"/>
  <c r="AP18" i="67" s="1"/>
  <c r="Y17" i="91"/>
  <c r="X17" i="91"/>
  <c r="Y18" i="61"/>
  <c r="X18" i="61"/>
  <c r="AH16" i="103"/>
  <c r="AF19" i="85"/>
  <c r="AE19" i="85"/>
  <c r="W20" i="85"/>
  <c r="AG19" i="85"/>
  <c r="AF17" i="95"/>
  <c r="AE17" i="95"/>
  <c r="W18" i="95"/>
  <c r="AG17" i="95"/>
  <c r="Y19" i="71"/>
  <c r="X19" i="71"/>
  <c r="AH17" i="43"/>
  <c r="AI18" i="100"/>
  <c r="AH17" i="30"/>
  <c r="AQ17" i="30" s="1"/>
  <c r="Y18" i="70"/>
  <c r="X18" i="70"/>
  <c r="Z18" i="73"/>
  <c r="Y19" i="15"/>
  <c r="X19" i="15"/>
  <c r="Y18" i="97"/>
  <c r="X18" i="97"/>
  <c r="Z19" i="12"/>
  <c r="Y18" i="102"/>
  <c r="X18" i="102"/>
  <c r="AH18" i="94"/>
  <c r="AE17" i="14"/>
  <c r="AF17" i="14"/>
  <c r="AO17" i="14" s="1"/>
  <c r="AG17" i="14"/>
  <c r="AP17" i="14" s="1"/>
  <c r="W18" i="14"/>
  <c r="AI17" i="59"/>
  <c r="AN17" i="59"/>
  <c r="AI16" i="10"/>
  <c r="AN16" i="66"/>
  <c r="AI16" i="66"/>
  <c r="AN17" i="81"/>
  <c r="AI17" i="81"/>
  <c r="AI17" i="98"/>
  <c r="AH18" i="68"/>
  <c r="AQ18" i="68" s="1"/>
  <c r="Y18" i="78"/>
  <c r="X18" i="78"/>
  <c r="AI17" i="21"/>
  <c r="AN17" i="21"/>
  <c r="Y19" i="46"/>
  <c r="X19" i="46"/>
  <c r="AN17" i="72"/>
  <c r="AI17" i="72"/>
  <c r="AN17" i="63"/>
  <c r="AI17" i="63"/>
  <c r="AH18" i="64"/>
  <c r="AQ18" i="64" s="1"/>
  <c r="AH17" i="17"/>
  <c r="AQ17" i="17" s="1"/>
  <c r="AR17" i="28"/>
  <c r="Y17" i="11"/>
  <c r="X17" i="11"/>
  <c r="W19" i="34"/>
  <c r="AE18" i="34"/>
  <c r="AF18" i="34"/>
  <c r="AO18" i="34" s="1"/>
  <c r="AG18" i="34"/>
  <c r="AP18" i="34" s="1"/>
  <c r="Y19" i="38"/>
  <c r="X19" i="38"/>
  <c r="Y18" i="82"/>
  <c r="X18" i="82"/>
  <c r="AI18" i="47"/>
  <c r="AF17" i="30"/>
  <c r="AO17" i="30" s="1"/>
  <c r="AG17" i="30"/>
  <c r="AP17" i="30" s="1"/>
  <c r="W18" i="30"/>
  <c r="AE17" i="30"/>
  <c r="AN16" i="75"/>
  <c r="AI16" i="75"/>
  <c r="AH18" i="67"/>
  <c r="AQ18" i="67" s="1"/>
  <c r="W18" i="105"/>
  <c r="AG17" i="105"/>
  <c r="AF17" i="105"/>
  <c r="AE17" i="105"/>
  <c r="Y19" i="16"/>
  <c r="X19" i="16"/>
  <c r="AI16" i="96"/>
  <c r="AH19" i="85"/>
  <c r="AH17" i="95"/>
  <c r="Y18" i="93"/>
  <c r="X18" i="93"/>
  <c r="AI18" i="62"/>
  <c r="AI16" i="11"/>
  <c r="AH17" i="87"/>
  <c r="AI17" i="82"/>
  <c r="Y17" i="32"/>
  <c r="X17" i="32"/>
  <c r="Y17" i="26"/>
  <c r="X17" i="26"/>
  <c r="AI18" i="38" l="1"/>
  <c r="AR18" i="38" s="1"/>
  <c r="AN18" i="38"/>
  <c r="AI17" i="58"/>
  <c r="AR17" i="58" s="1"/>
  <c r="AF19" i="9"/>
  <c r="AO19" i="9" s="1"/>
  <c r="AH19" i="9"/>
  <c r="AQ19" i="9" s="1"/>
  <c r="W20" i="9"/>
  <c r="X20" i="9" s="1"/>
  <c r="AI18" i="74"/>
  <c r="AR18" i="74" s="1"/>
  <c r="Z17" i="19"/>
  <c r="AH17" i="19"/>
  <c r="AQ17" i="19" s="1"/>
  <c r="AN18" i="74"/>
  <c r="AF18" i="88"/>
  <c r="AG18" i="88"/>
  <c r="AI18" i="88" s="1"/>
  <c r="Z19" i="76"/>
  <c r="AI17" i="35"/>
  <c r="AI16" i="99"/>
  <c r="X18" i="48"/>
  <c r="Z18" i="48" s="1"/>
  <c r="AG18" i="48" s="1"/>
  <c r="AI16" i="32"/>
  <c r="X18" i="27"/>
  <c r="W20" i="80"/>
  <c r="AG18" i="33"/>
  <c r="AP18" i="33" s="1"/>
  <c r="AE17" i="84"/>
  <c r="AG19" i="80"/>
  <c r="AP19" i="80" s="1"/>
  <c r="AI17" i="55"/>
  <c r="AI17" i="69"/>
  <c r="AR17" i="69" s="1"/>
  <c r="AI18" i="37"/>
  <c r="AR18" i="37" s="1"/>
  <c r="AI18" i="71"/>
  <c r="AR18" i="71" s="1"/>
  <c r="AN18" i="71"/>
  <c r="AI16" i="26"/>
  <c r="AR16" i="26" s="1"/>
  <c r="AE17" i="87"/>
  <c r="AF16" i="103"/>
  <c r="AI16" i="103" s="1"/>
  <c r="AE19" i="89"/>
  <c r="AG17" i="87"/>
  <c r="AF17" i="84"/>
  <c r="AG17" i="84"/>
  <c r="X18" i="55"/>
  <c r="AE18" i="94"/>
  <c r="Z17" i="26"/>
  <c r="W18" i="26" s="1"/>
  <c r="Z18" i="58"/>
  <c r="W18" i="40"/>
  <c r="AI17" i="45"/>
  <c r="AF17" i="17"/>
  <c r="AO17" i="17" s="1"/>
  <c r="AG18" i="68"/>
  <c r="AP18" i="68" s="1"/>
  <c r="AG17" i="17"/>
  <c r="AP17" i="17" s="1"/>
  <c r="AG17" i="40"/>
  <c r="AP17" i="40" s="1"/>
  <c r="AF18" i="64"/>
  <c r="AO18" i="64" s="1"/>
  <c r="AF17" i="40"/>
  <c r="AO17" i="40" s="1"/>
  <c r="AG18" i="64"/>
  <c r="AP18" i="64" s="1"/>
  <c r="Z17" i="75"/>
  <c r="AG17" i="75" s="1"/>
  <c r="AP17" i="75" s="1"/>
  <c r="W17" i="103"/>
  <c r="Y17" i="103" s="1"/>
  <c r="AG18" i="94"/>
  <c r="W18" i="17"/>
  <c r="AE18" i="64"/>
  <c r="AN18" i="64" s="1"/>
  <c r="Z18" i="39"/>
  <c r="AE18" i="39" s="1"/>
  <c r="W19" i="94"/>
  <c r="W18" i="43"/>
  <c r="Y18" i="43" s="1"/>
  <c r="Z19" i="16"/>
  <c r="Z19" i="71"/>
  <c r="W20" i="71" s="1"/>
  <c r="Z18" i="69"/>
  <c r="W19" i="69" s="1"/>
  <c r="Z18" i="60"/>
  <c r="X19" i="37"/>
  <c r="AH19" i="37" s="1"/>
  <c r="AQ19" i="37" s="1"/>
  <c r="W19" i="41"/>
  <c r="Y19" i="41" s="1"/>
  <c r="AG18" i="41"/>
  <c r="Z18" i="49"/>
  <c r="AF18" i="49" s="1"/>
  <c r="W19" i="68"/>
  <c r="Y19" i="68" s="1"/>
  <c r="AI17" i="48"/>
  <c r="Z17" i="23"/>
  <c r="AG17" i="23" s="1"/>
  <c r="AP17" i="23" s="1"/>
  <c r="AE16" i="103"/>
  <c r="AE18" i="41"/>
  <c r="AG17" i="43"/>
  <c r="AE18" i="68"/>
  <c r="AN18" i="68" s="1"/>
  <c r="AF17" i="43"/>
  <c r="Z17" i="32"/>
  <c r="AG17" i="32" s="1"/>
  <c r="Z19" i="38"/>
  <c r="Z19" i="46"/>
  <c r="W20" i="46" s="1"/>
  <c r="Z18" i="98"/>
  <c r="AF18" i="98" s="1"/>
  <c r="Z18" i="59"/>
  <c r="AE18" i="59" s="1"/>
  <c r="Z17" i="99"/>
  <c r="AF17" i="99" s="1"/>
  <c r="Z18" i="78"/>
  <c r="W19" i="78" s="1"/>
  <c r="Z18" i="45"/>
  <c r="AG18" i="45" s="1"/>
  <c r="Z18" i="90"/>
  <c r="W19" i="90" s="1"/>
  <c r="Z19" i="15"/>
  <c r="W20" i="15" s="1"/>
  <c r="Z18" i="29"/>
  <c r="AF18" i="29" s="1"/>
  <c r="AO18" i="29" s="1"/>
  <c r="Z17" i="96"/>
  <c r="AF17" i="96" s="1"/>
  <c r="Z19" i="47"/>
  <c r="AF19" i="47" s="1"/>
  <c r="Z18" i="102"/>
  <c r="AE18" i="102" s="1"/>
  <c r="Z18" i="20"/>
  <c r="AF18" i="20" s="1"/>
  <c r="Z17" i="66"/>
  <c r="W18" i="66" s="1"/>
  <c r="W19" i="29"/>
  <c r="AG18" i="98"/>
  <c r="W19" i="98"/>
  <c r="AG17" i="26"/>
  <c r="AP17" i="26" s="1"/>
  <c r="AG18" i="90"/>
  <c r="AF18" i="90"/>
  <c r="AH17" i="11"/>
  <c r="AH18" i="70"/>
  <c r="AQ18" i="70" s="1"/>
  <c r="W19" i="22"/>
  <c r="AF18" i="22"/>
  <c r="AO18" i="22" s="1"/>
  <c r="AE18" i="22"/>
  <c r="AG18" i="22"/>
  <c r="AP18" i="22" s="1"/>
  <c r="AH18" i="35"/>
  <c r="AE19" i="44"/>
  <c r="AF19" i="44"/>
  <c r="AG19" i="44"/>
  <c r="W20" i="44"/>
  <c r="Y18" i="36"/>
  <c r="X18" i="36"/>
  <c r="W19" i="28"/>
  <c r="AF18" i="28"/>
  <c r="AO18" i="28" s="1"/>
  <c r="AE18" i="28"/>
  <c r="AG18" i="28"/>
  <c r="AP18" i="28" s="1"/>
  <c r="AH19" i="53"/>
  <c r="Y19" i="88"/>
  <c r="X19" i="88"/>
  <c r="AI18" i="25"/>
  <c r="AN18" i="25"/>
  <c r="AI16" i="50"/>
  <c r="AH19" i="62"/>
  <c r="AQ19" i="62" s="1"/>
  <c r="AH18" i="86"/>
  <c r="AR18" i="79"/>
  <c r="AR17" i="27"/>
  <c r="Y19" i="94"/>
  <c r="X19" i="94"/>
  <c r="AH17" i="91"/>
  <c r="AR17" i="70"/>
  <c r="Y17" i="50"/>
  <c r="X17" i="50"/>
  <c r="AF18" i="77"/>
  <c r="AO18" i="77" s="1"/>
  <c r="AE18" i="77"/>
  <c r="W19" i="77"/>
  <c r="AG18" i="77"/>
  <c r="AP18" i="77" s="1"/>
  <c r="AH18" i="72"/>
  <c r="AQ18" i="72" s="1"/>
  <c r="AH18" i="92"/>
  <c r="Z17" i="91"/>
  <c r="Y20" i="80"/>
  <c r="X20" i="80"/>
  <c r="AN18" i="33"/>
  <c r="Z19" i="53"/>
  <c r="Y20" i="9"/>
  <c r="AE17" i="52"/>
  <c r="AF17" i="52"/>
  <c r="AG17" i="52"/>
  <c r="W18" i="52"/>
  <c r="AF17" i="101"/>
  <c r="AE17" i="101"/>
  <c r="AG17" i="101"/>
  <c r="W18" i="101"/>
  <c r="AN16" i="24"/>
  <c r="AI16" i="24"/>
  <c r="AI16" i="42"/>
  <c r="AR17" i="29"/>
  <c r="AH19" i="18"/>
  <c r="Z18" i="72"/>
  <c r="AH18" i="65"/>
  <c r="AQ18" i="65" s="1"/>
  <c r="Z18" i="92"/>
  <c r="AH18" i="54"/>
  <c r="X17" i="103"/>
  <c r="X19" i="68"/>
  <c r="Y18" i="40"/>
  <c r="X18" i="40"/>
  <c r="AI17" i="30"/>
  <c r="AN17" i="30"/>
  <c r="AF19" i="71"/>
  <c r="AO19" i="71" s="1"/>
  <c r="AE19" i="71"/>
  <c r="AG19" i="71"/>
  <c r="AP19" i="71" s="1"/>
  <c r="AR17" i="39"/>
  <c r="AH17" i="10"/>
  <c r="W18" i="75"/>
  <c r="AE17" i="75"/>
  <c r="AI16" i="51"/>
  <c r="AI16" i="104"/>
  <c r="AH17" i="99"/>
  <c r="AH17" i="66"/>
  <c r="AQ17" i="66" s="1"/>
  <c r="Z18" i="70"/>
  <c r="AN18" i="67"/>
  <c r="AI18" i="67"/>
  <c r="Z18" i="35"/>
  <c r="Z19" i="62"/>
  <c r="AH18" i="90"/>
  <c r="AN17" i="14"/>
  <c r="AI17" i="14"/>
  <c r="AR17" i="72"/>
  <c r="AR17" i="81"/>
  <c r="AH18" i="97"/>
  <c r="Y18" i="95"/>
  <c r="X18" i="95"/>
  <c r="Y20" i="85"/>
  <c r="X20" i="85"/>
  <c r="AH19" i="100"/>
  <c r="AH19" i="74"/>
  <c r="AQ19" i="74" s="1"/>
  <c r="AH18" i="55"/>
  <c r="AH18" i="27"/>
  <c r="AQ18" i="27" s="1"/>
  <c r="AH18" i="60"/>
  <c r="AQ18" i="60" s="1"/>
  <c r="AR17" i="65"/>
  <c r="AH18" i="58"/>
  <c r="AQ18" i="58" s="1"/>
  <c r="AH18" i="49"/>
  <c r="Y19" i="25"/>
  <c r="X19" i="25"/>
  <c r="Y20" i="89"/>
  <c r="X20" i="89"/>
  <c r="AN19" i="9"/>
  <c r="AH18" i="39"/>
  <c r="AQ18" i="39" s="1"/>
  <c r="AR18" i="76"/>
  <c r="AH18" i="21"/>
  <c r="AQ18" i="21" s="1"/>
  <c r="AH17" i="23"/>
  <c r="AQ17" i="23" s="1"/>
  <c r="AH17" i="96"/>
  <c r="AH18" i="45"/>
  <c r="AH19" i="76"/>
  <c r="AQ19" i="76" s="1"/>
  <c r="Z18" i="65"/>
  <c r="AH18" i="81"/>
  <c r="AQ18" i="81" s="1"/>
  <c r="Z18" i="54"/>
  <c r="Y18" i="84"/>
  <c r="X18" i="84"/>
  <c r="Y17" i="42"/>
  <c r="X17" i="42"/>
  <c r="AH17" i="26"/>
  <c r="AQ17" i="26" s="1"/>
  <c r="AH18" i="93"/>
  <c r="AI17" i="105"/>
  <c r="AH18" i="82"/>
  <c r="AG19" i="12"/>
  <c r="AP19" i="12" s="1"/>
  <c r="W20" i="12"/>
  <c r="AE19" i="12"/>
  <c r="AF19" i="12"/>
  <c r="AO19" i="12" s="1"/>
  <c r="Z18" i="82"/>
  <c r="AR17" i="21"/>
  <c r="AR16" i="75"/>
  <c r="AN18" i="34"/>
  <c r="AI18" i="34"/>
  <c r="AH18" i="78"/>
  <c r="AQ18" i="78" s="1"/>
  <c r="AR17" i="59"/>
  <c r="Z18" i="97"/>
  <c r="AI17" i="95"/>
  <c r="AI19" i="85"/>
  <c r="AH18" i="61"/>
  <c r="AQ18" i="61" s="1"/>
  <c r="AH19" i="79"/>
  <c r="AQ19" i="79" s="1"/>
  <c r="Z19" i="100"/>
  <c r="Z19" i="74"/>
  <c r="Z18" i="55"/>
  <c r="Z18" i="27"/>
  <c r="W19" i="60"/>
  <c r="AE18" i="60"/>
  <c r="AG18" i="60"/>
  <c r="AP18" i="60" s="1"/>
  <c r="AF18" i="60"/>
  <c r="AO18" i="60" s="1"/>
  <c r="AI18" i="2"/>
  <c r="AN18" i="2"/>
  <c r="AF18" i="58"/>
  <c r="AO18" i="58" s="1"/>
  <c r="W19" i="58"/>
  <c r="AG18" i="58"/>
  <c r="AP18" i="58" s="1"/>
  <c r="AE18" i="58"/>
  <c r="AN19" i="80"/>
  <c r="AI19" i="89"/>
  <c r="AF18" i="39"/>
  <c r="AO18" i="39" s="1"/>
  <c r="AG18" i="39"/>
  <c r="AP18" i="39" s="1"/>
  <c r="W19" i="39"/>
  <c r="AH18" i="83"/>
  <c r="W18" i="96"/>
  <c r="AG18" i="13"/>
  <c r="AF18" i="13"/>
  <c r="W19" i="13"/>
  <c r="AE18" i="13"/>
  <c r="AE18" i="45"/>
  <c r="AF18" i="45"/>
  <c r="W19" i="45"/>
  <c r="AR17" i="60"/>
  <c r="Z19" i="18"/>
  <c r="AH19" i="47"/>
  <c r="AE19" i="76"/>
  <c r="W20" i="76"/>
  <c r="AG19" i="76"/>
  <c r="AP19" i="76" s="1"/>
  <c r="AF19" i="76"/>
  <c r="AO19" i="76" s="1"/>
  <c r="AH18" i="63"/>
  <c r="AQ18" i="63" s="1"/>
  <c r="Z18" i="81"/>
  <c r="AE19" i="16"/>
  <c r="AF19" i="16"/>
  <c r="AG19" i="16"/>
  <c r="W20" i="16"/>
  <c r="AF19" i="38"/>
  <c r="AO19" i="38" s="1"/>
  <c r="AG19" i="38"/>
  <c r="AP19" i="38" s="1"/>
  <c r="W20" i="38"/>
  <c r="AE19" i="38"/>
  <c r="AH19" i="15"/>
  <c r="AH18" i="48"/>
  <c r="AH18" i="69"/>
  <c r="AQ18" i="69" s="1"/>
  <c r="Y19" i="2"/>
  <c r="X19" i="2"/>
  <c r="AH18" i="98"/>
  <c r="AR17" i="61"/>
  <c r="Y18" i="17"/>
  <c r="X18" i="17"/>
  <c r="AR18" i="62"/>
  <c r="Y18" i="30"/>
  <c r="X18" i="30"/>
  <c r="Z17" i="11"/>
  <c r="AR17" i="63"/>
  <c r="AH18" i="59"/>
  <c r="AQ18" i="59" s="1"/>
  <c r="Z18" i="86"/>
  <c r="Z17" i="10"/>
  <c r="AN17" i="17"/>
  <c r="Z18" i="93"/>
  <c r="AH17" i="32"/>
  <c r="AH19" i="16"/>
  <c r="Y18" i="105"/>
  <c r="X18" i="105"/>
  <c r="AH19" i="38"/>
  <c r="AQ19" i="38" s="1"/>
  <c r="Y19" i="34"/>
  <c r="X19" i="34"/>
  <c r="AH19" i="46"/>
  <c r="AR16" i="66"/>
  <c r="Y18" i="14"/>
  <c r="X18" i="14"/>
  <c r="AH18" i="102"/>
  <c r="AE18" i="73"/>
  <c r="W19" i="73"/>
  <c r="AF18" i="73"/>
  <c r="AO18" i="73" s="1"/>
  <c r="AG18" i="73"/>
  <c r="AP18" i="73" s="1"/>
  <c r="AH19" i="71"/>
  <c r="AQ19" i="71" s="1"/>
  <c r="Z18" i="61"/>
  <c r="Y19" i="67"/>
  <c r="X19" i="67"/>
  <c r="Z19" i="79"/>
  <c r="AE19" i="31"/>
  <c r="AF19" i="31"/>
  <c r="AO19" i="31" s="1"/>
  <c r="AG19" i="31"/>
  <c r="AP19" i="31" s="1"/>
  <c r="W20" i="31"/>
  <c r="AR16" i="23"/>
  <c r="AI17" i="36"/>
  <c r="AN17" i="36"/>
  <c r="Y19" i="33"/>
  <c r="X19" i="33"/>
  <c r="AH18" i="29"/>
  <c r="AQ18" i="29" s="1"/>
  <c r="Y18" i="87"/>
  <c r="X18" i="87"/>
  <c r="Z18" i="83"/>
  <c r="Z18" i="21"/>
  <c r="AH17" i="75"/>
  <c r="AQ17" i="75" s="1"/>
  <c r="Y17" i="24"/>
  <c r="X17" i="24"/>
  <c r="Y17" i="51"/>
  <c r="X17" i="51"/>
  <c r="Y17" i="104"/>
  <c r="X17" i="104"/>
  <c r="AH18" i="20"/>
  <c r="Z18" i="63"/>
  <c r="AR17" i="78"/>
  <c r="AN17" i="40"/>
  <c r="Y19" i="64"/>
  <c r="X19" i="64"/>
  <c r="AI19" i="9" l="1"/>
  <c r="X19" i="41"/>
  <c r="AF18" i="102"/>
  <c r="AG18" i="102"/>
  <c r="W19" i="102"/>
  <c r="AF17" i="19"/>
  <c r="AO17" i="19" s="1"/>
  <c r="W18" i="19"/>
  <c r="AE17" i="19"/>
  <c r="AG17" i="19"/>
  <c r="AP17" i="19" s="1"/>
  <c r="AF17" i="75"/>
  <c r="AO17" i="75" s="1"/>
  <c r="W19" i="20"/>
  <c r="X19" i="20" s="1"/>
  <c r="W19" i="49"/>
  <c r="AI18" i="33"/>
  <c r="AR18" i="33" s="1"/>
  <c r="AI19" i="80"/>
  <c r="AR19" i="80" s="1"/>
  <c r="AG18" i="49"/>
  <c r="AE18" i="20"/>
  <c r="AE17" i="26"/>
  <c r="AN17" i="26" s="1"/>
  <c r="AF18" i="48"/>
  <c r="AE18" i="49"/>
  <c r="AG18" i="20"/>
  <c r="W20" i="47"/>
  <c r="AG17" i="99"/>
  <c r="Z17" i="24"/>
  <c r="AE17" i="24" s="1"/>
  <c r="Z19" i="34"/>
  <c r="AG19" i="34" s="1"/>
  <c r="AP19" i="34" s="1"/>
  <c r="AE19" i="47"/>
  <c r="AE18" i="90"/>
  <c r="AI18" i="90" s="1"/>
  <c r="X18" i="43"/>
  <c r="AI17" i="17"/>
  <c r="AR17" i="17" s="1"/>
  <c r="AI17" i="43"/>
  <c r="AI18" i="41"/>
  <c r="AI17" i="87"/>
  <c r="AI17" i="40"/>
  <c r="AR17" i="40" s="1"/>
  <c r="AI18" i="64"/>
  <c r="AR18" i="64" s="1"/>
  <c r="Z18" i="30"/>
  <c r="AF18" i="30" s="1"/>
  <c r="AO18" i="30" s="1"/>
  <c r="AE18" i="29"/>
  <c r="AN18" i="29" s="1"/>
  <c r="AI17" i="84"/>
  <c r="AE19" i="46"/>
  <c r="AG18" i="69"/>
  <c r="AP18" i="69" s="1"/>
  <c r="AG19" i="46"/>
  <c r="AG19" i="47"/>
  <c r="AE18" i="69"/>
  <c r="AN18" i="69" s="1"/>
  <c r="AF19" i="46"/>
  <c r="AF18" i="69"/>
  <c r="AO18" i="69" s="1"/>
  <c r="AI18" i="68"/>
  <c r="AR18" i="68" s="1"/>
  <c r="AF17" i="26"/>
  <c r="AO17" i="26" s="1"/>
  <c r="AG18" i="29"/>
  <c r="AP18" i="29" s="1"/>
  <c r="AE17" i="99"/>
  <c r="AI18" i="94"/>
  <c r="W19" i="48"/>
  <c r="Y19" i="48" s="1"/>
  <c r="W18" i="99"/>
  <c r="Y18" i="99" s="1"/>
  <c r="Z19" i="88"/>
  <c r="W20" i="88" s="1"/>
  <c r="AE17" i="32"/>
  <c r="AE18" i="48"/>
  <c r="AF19" i="15"/>
  <c r="Z18" i="17"/>
  <c r="AF18" i="17" s="1"/>
  <c r="AO18" i="17" s="1"/>
  <c r="AG19" i="15"/>
  <c r="AG17" i="66"/>
  <c r="AP17" i="66" s="1"/>
  <c r="AG17" i="96"/>
  <c r="Z19" i="37"/>
  <c r="W20" i="37" s="1"/>
  <c r="AF17" i="32"/>
  <c r="AE17" i="23"/>
  <c r="AN17" i="23" s="1"/>
  <c r="AE18" i="78"/>
  <c r="AN18" i="78" s="1"/>
  <c r="AF17" i="23"/>
  <c r="AO17" i="23" s="1"/>
  <c r="AF18" i="78"/>
  <c r="AO18" i="78" s="1"/>
  <c r="AE17" i="96"/>
  <c r="W18" i="23"/>
  <c r="Y18" i="23" s="1"/>
  <c r="AG18" i="78"/>
  <c r="AP18" i="78" s="1"/>
  <c r="W18" i="32"/>
  <c r="Z17" i="42"/>
  <c r="AG18" i="59"/>
  <c r="AP18" i="59" s="1"/>
  <c r="AE17" i="66"/>
  <c r="AN17" i="66" s="1"/>
  <c r="Z18" i="105"/>
  <c r="AG18" i="105" s="1"/>
  <c r="Z17" i="51"/>
  <c r="AF17" i="51" s="1"/>
  <c r="AF18" i="59"/>
  <c r="AO18" i="59" s="1"/>
  <c r="AF17" i="66"/>
  <c r="AO17" i="66" s="1"/>
  <c r="Z17" i="50"/>
  <c r="AG17" i="50" s="1"/>
  <c r="Z18" i="36"/>
  <c r="AE18" i="36" s="1"/>
  <c r="Z19" i="67"/>
  <c r="AE19" i="67" s="1"/>
  <c r="AE19" i="15"/>
  <c r="W19" i="59"/>
  <c r="X19" i="59" s="1"/>
  <c r="AE18" i="98"/>
  <c r="AI18" i="98" s="1"/>
  <c r="Z19" i="64"/>
  <c r="AF19" i="64" s="1"/>
  <c r="AO19" i="64" s="1"/>
  <c r="Z18" i="84"/>
  <c r="W19" i="84" s="1"/>
  <c r="Z20" i="80"/>
  <c r="AF20" i="80" s="1"/>
  <c r="AO20" i="80" s="1"/>
  <c r="Z19" i="94"/>
  <c r="W20" i="94" s="1"/>
  <c r="Z20" i="89"/>
  <c r="AF20" i="89" s="1"/>
  <c r="Z20" i="9"/>
  <c r="AF20" i="9" s="1"/>
  <c r="AO20" i="9" s="1"/>
  <c r="Z20" i="85"/>
  <c r="AG20" i="85" s="1"/>
  <c r="Z17" i="103"/>
  <c r="AE17" i="103" s="1"/>
  <c r="Z19" i="33"/>
  <c r="AG19" i="33" s="1"/>
  <c r="AP19" i="33" s="1"/>
  <c r="Z18" i="87"/>
  <c r="W19" i="87" s="1"/>
  <c r="Z19" i="2"/>
  <c r="AE19" i="2" s="1"/>
  <c r="Z19" i="41"/>
  <c r="W20" i="41" s="1"/>
  <c r="Z18" i="40"/>
  <c r="AE18" i="40" s="1"/>
  <c r="AF19" i="41"/>
  <c r="AF18" i="40"/>
  <c r="AO18" i="40" s="1"/>
  <c r="AG17" i="24"/>
  <c r="AP17" i="24" s="1"/>
  <c r="W18" i="24"/>
  <c r="AG18" i="30"/>
  <c r="AP18" i="30" s="1"/>
  <c r="AG19" i="94"/>
  <c r="AF19" i="94"/>
  <c r="AH17" i="104"/>
  <c r="AI18" i="45"/>
  <c r="W18" i="91"/>
  <c r="AG17" i="91"/>
  <c r="AF17" i="91"/>
  <c r="AE17" i="91"/>
  <c r="AR18" i="25"/>
  <c r="Y19" i="28"/>
  <c r="X19" i="28"/>
  <c r="Y20" i="16"/>
  <c r="X20" i="16"/>
  <c r="AI18" i="13"/>
  <c r="Y19" i="58"/>
  <c r="X19" i="58"/>
  <c r="AN18" i="60"/>
  <c r="AI18" i="60"/>
  <c r="Y19" i="20"/>
  <c r="AN17" i="75"/>
  <c r="AN19" i="71"/>
  <c r="AI19" i="71"/>
  <c r="AI17" i="52"/>
  <c r="AH19" i="88"/>
  <c r="AH18" i="36"/>
  <c r="AQ18" i="36" s="1"/>
  <c r="AI19" i="44"/>
  <c r="AI18" i="22"/>
  <c r="AN18" i="22"/>
  <c r="Y19" i="69"/>
  <c r="X19" i="69"/>
  <c r="X18" i="99"/>
  <c r="Y18" i="66"/>
  <c r="X18" i="66"/>
  <c r="AF18" i="83"/>
  <c r="W19" i="83"/>
  <c r="AE18" i="83"/>
  <c r="AG18" i="83"/>
  <c r="AH18" i="14"/>
  <c r="AQ18" i="14" s="1"/>
  <c r="AH19" i="34"/>
  <c r="AQ19" i="34" s="1"/>
  <c r="AH18" i="30"/>
  <c r="AQ18" i="30" s="1"/>
  <c r="AH19" i="2"/>
  <c r="AQ19" i="2" s="1"/>
  <c r="AF19" i="18"/>
  <c r="AE19" i="18"/>
  <c r="AG19" i="18"/>
  <c r="W20" i="18"/>
  <c r="AE17" i="42"/>
  <c r="AF17" i="42"/>
  <c r="AG17" i="42"/>
  <c r="W18" i="42"/>
  <c r="AH17" i="103"/>
  <c r="Y18" i="101"/>
  <c r="X18" i="101"/>
  <c r="AH20" i="80"/>
  <c r="AQ20" i="80" s="1"/>
  <c r="Y19" i="98"/>
  <c r="X19" i="98"/>
  <c r="Z17" i="104"/>
  <c r="AR17" i="36"/>
  <c r="AI19" i="31"/>
  <c r="AN19" i="31"/>
  <c r="Y19" i="73"/>
  <c r="X19" i="73"/>
  <c r="W19" i="93"/>
  <c r="AG18" i="93"/>
  <c r="AF18" i="93"/>
  <c r="AE18" i="93"/>
  <c r="Y19" i="13"/>
  <c r="X19" i="13"/>
  <c r="AN18" i="39"/>
  <c r="AI18" i="39"/>
  <c r="Y19" i="60"/>
  <c r="X19" i="60"/>
  <c r="AR18" i="34"/>
  <c r="AE18" i="82"/>
  <c r="AF18" i="82"/>
  <c r="W19" i="82"/>
  <c r="AG18" i="82"/>
  <c r="AF18" i="70"/>
  <c r="AO18" i="70" s="1"/>
  <c r="AE18" i="70"/>
  <c r="W19" i="70"/>
  <c r="AG18" i="70"/>
  <c r="AP18" i="70" s="1"/>
  <c r="AR17" i="30"/>
  <c r="AI17" i="101"/>
  <c r="Y19" i="77"/>
  <c r="X19" i="77"/>
  <c r="AH19" i="94"/>
  <c r="W19" i="36"/>
  <c r="AG18" i="36"/>
  <c r="AP18" i="36" s="1"/>
  <c r="X19" i="48"/>
  <c r="Y19" i="59"/>
  <c r="AH19" i="64"/>
  <c r="AQ19" i="64" s="1"/>
  <c r="AH17" i="24"/>
  <c r="AQ17" i="24" s="1"/>
  <c r="AF18" i="86"/>
  <c r="AG18" i="86"/>
  <c r="AE18" i="86"/>
  <c r="W19" i="86"/>
  <c r="AN19" i="76"/>
  <c r="AI19" i="76"/>
  <c r="AH20" i="85"/>
  <c r="AR17" i="14"/>
  <c r="AF18" i="92"/>
  <c r="AG18" i="92"/>
  <c r="AE18" i="92"/>
  <c r="W19" i="92"/>
  <c r="W19" i="63"/>
  <c r="AG18" i="63"/>
  <c r="AP18" i="63" s="1"/>
  <c r="AF18" i="63"/>
  <c r="AO18" i="63" s="1"/>
  <c r="AE18" i="63"/>
  <c r="AH18" i="87"/>
  <c r="AF18" i="61"/>
  <c r="AO18" i="61" s="1"/>
  <c r="AE18" i="61"/>
  <c r="W19" i="61"/>
  <c r="AG18" i="61"/>
  <c r="AP18" i="61" s="1"/>
  <c r="Z18" i="14"/>
  <c r="AH17" i="51"/>
  <c r="W20" i="79"/>
  <c r="AG19" i="79"/>
  <c r="AP19" i="79" s="1"/>
  <c r="AF19" i="79"/>
  <c r="AO19" i="79" s="1"/>
  <c r="AE19" i="79"/>
  <c r="AN18" i="73"/>
  <c r="AI18" i="73"/>
  <c r="AI19" i="38"/>
  <c r="AN19" i="38"/>
  <c r="Y19" i="45"/>
  <c r="X19" i="45"/>
  <c r="W19" i="27"/>
  <c r="AE18" i="27"/>
  <c r="AF18" i="27"/>
  <c r="AO18" i="27" s="1"/>
  <c r="AG18" i="27"/>
  <c r="AP18" i="27" s="1"/>
  <c r="AF18" i="97"/>
  <c r="W19" i="97"/>
  <c r="AE18" i="97"/>
  <c r="AG18" i="97"/>
  <c r="AH19" i="41"/>
  <c r="AH19" i="25"/>
  <c r="AQ19" i="25" s="1"/>
  <c r="AH18" i="95"/>
  <c r="Y20" i="46"/>
  <c r="X20" i="46"/>
  <c r="AH18" i="43"/>
  <c r="AH19" i="68"/>
  <c r="AQ19" i="68" s="1"/>
  <c r="W19" i="72"/>
  <c r="AG18" i="72"/>
  <c r="AP18" i="72" s="1"/>
  <c r="AF18" i="72"/>
  <c r="AO18" i="72" s="1"/>
  <c r="AE18" i="72"/>
  <c r="AE19" i="53"/>
  <c r="AF19" i="53"/>
  <c r="AG19" i="53"/>
  <c r="W20" i="53"/>
  <c r="AI18" i="77"/>
  <c r="AN18" i="77"/>
  <c r="Y19" i="22"/>
  <c r="X19" i="22"/>
  <c r="Y19" i="102"/>
  <c r="X19" i="102"/>
  <c r="Y19" i="90"/>
  <c r="X19" i="90"/>
  <c r="Y19" i="78"/>
  <c r="X19" i="78"/>
  <c r="Y20" i="15"/>
  <c r="X20" i="15"/>
  <c r="AN18" i="59"/>
  <c r="Y19" i="29"/>
  <c r="X19" i="29"/>
  <c r="W19" i="81"/>
  <c r="AG18" i="81"/>
  <c r="AP18" i="81" s="1"/>
  <c r="AF18" i="81"/>
  <c r="AO18" i="81" s="1"/>
  <c r="AE18" i="81"/>
  <c r="AE19" i="100"/>
  <c r="W20" i="100"/>
  <c r="AF19" i="100"/>
  <c r="AG19" i="100"/>
  <c r="AR18" i="67"/>
  <c r="Y20" i="71"/>
  <c r="X20" i="71"/>
  <c r="AH18" i="40"/>
  <c r="AQ18" i="40" s="1"/>
  <c r="AH20" i="9"/>
  <c r="AQ20" i="9" s="1"/>
  <c r="AH19" i="33"/>
  <c r="AQ19" i="33" s="1"/>
  <c r="AH19" i="67"/>
  <c r="AQ19" i="67" s="1"/>
  <c r="Y20" i="38"/>
  <c r="X20" i="38"/>
  <c r="AI19" i="16"/>
  <c r="Y18" i="96"/>
  <c r="X18" i="96"/>
  <c r="AR18" i="2"/>
  <c r="AE18" i="55"/>
  <c r="AF18" i="55"/>
  <c r="AG18" i="55"/>
  <c r="W19" i="55"/>
  <c r="AI19" i="12"/>
  <c r="AN19" i="12"/>
  <c r="AH18" i="84"/>
  <c r="AR19" i="9"/>
  <c r="Z19" i="25"/>
  <c r="Z18" i="95"/>
  <c r="AF19" i="62"/>
  <c r="AO19" i="62" s="1"/>
  <c r="AE19" i="62"/>
  <c r="W20" i="62"/>
  <c r="AG19" i="62"/>
  <c r="AP19" i="62" s="1"/>
  <c r="Y18" i="75"/>
  <c r="X18" i="75"/>
  <c r="Z18" i="43"/>
  <c r="Z19" i="68"/>
  <c r="AR16" i="24"/>
  <c r="Y18" i="52"/>
  <c r="X18" i="52"/>
  <c r="AI18" i="28"/>
  <c r="AN18" i="28"/>
  <c r="Y20" i="44"/>
  <c r="X20" i="44"/>
  <c r="AE18" i="54"/>
  <c r="AF18" i="54"/>
  <c r="AG18" i="54"/>
  <c r="W19" i="54"/>
  <c r="AH20" i="89"/>
  <c r="AI18" i="102"/>
  <c r="Y18" i="26"/>
  <c r="X18" i="26"/>
  <c r="W19" i="21"/>
  <c r="AE18" i="21"/>
  <c r="AG18" i="21"/>
  <c r="AP18" i="21" s="1"/>
  <c r="AF18" i="21"/>
  <c r="AO18" i="21" s="1"/>
  <c r="Y20" i="31"/>
  <c r="X20" i="31"/>
  <c r="AH18" i="105"/>
  <c r="AE17" i="10"/>
  <c r="AF17" i="10"/>
  <c r="W18" i="10"/>
  <c r="AG17" i="10"/>
  <c r="AE17" i="11"/>
  <c r="W18" i="11"/>
  <c r="AG17" i="11"/>
  <c r="AF17" i="11"/>
  <c r="AH18" i="17"/>
  <c r="AQ18" i="17" s="1"/>
  <c r="Y20" i="76"/>
  <c r="X20" i="76"/>
  <c r="Y19" i="39"/>
  <c r="X19" i="39"/>
  <c r="Y19" i="49"/>
  <c r="X19" i="49"/>
  <c r="AN18" i="58"/>
  <c r="AI18" i="58"/>
  <c r="AF19" i="74"/>
  <c r="AO19" i="74" s="1"/>
  <c r="AE19" i="74"/>
  <c r="W20" i="74"/>
  <c r="AG19" i="74"/>
  <c r="AP19" i="74" s="1"/>
  <c r="Y20" i="12"/>
  <c r="X20" i="12"/>
  <c r="Z20" i="12" s="1"/>
  <c r="AH17" i="42"/>
  <c r="AF18" i="65"/>
  <c r="AO18" i="65" s="1"/>
  <c r="W19" i="65"/>
  <c r="AE18" i="65"/>
  <c r="AG18" i="65"/>
  <c r="AP18" i="65" s="1"/>
  <c r="AG18" i="35"/>
  <c r="AF18" i="35"/>
  <c r="W19" i="35"/>
  <c r="AE18" i="35"/>
  <c r="AG19" i="37"/>
  <c r="AP19" i="37" s="1"/>
  <c r="AF19" i="37"/>
  <c r="AO19" i="37" s="1"/>
  <c r="AH17" i="50"/>
  <c r="Y20" i="47"/>
  <c r="X20" i="47"/>
  <c r="AI18" i="48"/>
  <c r="AI17" i="75" l="1"/>
  <c r="AR17" i="75" s="1"/>
  <c r="X18" i="23"/>
  <c r="AE19" i="94"/>
  <c r="AE18" i="87"/>
  <c r="AI19" i="47"/>
  <c r="AI17" i="19"/>
  <c r="AR17" i="19" s="1"/>
  <c r="AN17" i="19"/>
  <c r="AF18" i="36"/>
  <c r="AO18" i="36" s="1"/>
  <c r="AE20" i="80"/>
  <c r="AN20" i="80" s="1"/>
  <c r="AE17" i="51"/>
  <c r="AI18" i="49"/>
  <c r="X18" i="19"/>
  <c r="AH18" i="19" s="1"/>
  <c r="AQ18" i="19" s="1"/>
  <c r="Y18" i="19"/>
  <c r="Z18" i="19" s="1"/>
  <c r="W19" i="30"/>
  <c r="W19" i="105"/>
  <c r="AF20" i="85"/>
  <c r="AG19" i="64"/>
  <c r="AP19" i="64" s="1"/>
  <c r="AF19" i="33"/>
  <c r="AO19" i="33" s="1"/>
  <c r="W20" i="34"/>
  <c r="AE18" i="105"/>
  <c r="AE18" i="30"/>
  <c r="AI18" i="30" s="1"/>
  <c r="AF19" i="34"/>
  <c r="AO19" i="34" s="1"/>
  <c r="AF18" i="105"/>
  <c r="AI18" i="105" s="1"/>
  <c r="AE19" i="34"/>
  <c r="AN19" i="34" s="1"/>
  <c r="AI18" i="20"/>
  <c r="AF17" i="103"/>
  <c r="Z20" i="44"/>
  <c r="AF20" i="44" s="1"/>
  <c r="AF17" i="24"/>
  <c r="AO17" i="24" s="1"/>
  <c r="AG17" i="103"/>
  <c r="AI17" i="103" s="1"/>
  <c r="W18" i="51"/>
  <c r="Y18" i="51" s="1"/>
  <c r="AI17" i="96"/>
  <c r="Z18" i="23"/>
  <c r="W20" i="67"/>
  <c r="AI17" i="99"/>
  <c r="AI18" i="29"/>
  <c r="AR18" i="29" s="1"/>
  <c r="AI17" i="26"/>
  <c r="AR17" i="26" s="1"/>
  <c r="AI17" i="23"/>
  <c r="AR17" i="23" s="1"/>
  <c r="AE18" i="17"/>
  <c r="AN18" i="17" s="1"/>
  <c r="W19" i="17"/>
  <c r="Y19" i="17" s="1"/>
  <c r="W18" i="103"/>
  <c r="Y18" i="103" s="1"/>
  <c r="AI19" i="46"/>
  <c r="AE20" i="85"/>
  <c r="AI20" i="85" s="1"/>
  <c r="AI17" i="32"/>
  <c r="AG18" i="17"/>
  <c r="AP18" i="17" s="1"/>
  <c r="AF17" i="50"/>
  <c r="AE17" i="50"/>
  <c r="AE19" i="37"/>
  <c r="AN19" i="37" s="1"/>
  <c r="AI18" i="69"/>
  <c r="AR18" i="69" s="1"/>
  <c r="AG20" i="80"/>
  <c r="AP20" i="80" s="1"/>
  <c r="W18" i="50"/>
  <c r="Y18" i="50" s="1"/>
  <c r="W21" i="80"/>
  <c r="Y21" i="80" s="1"/>
  <c r="AI17" i="66"/>
  <c r="AR17" i="66" s="1"/>
  <c r="AE19" i="88"/>
  <c r="Z19" i="13"/>
  <c r="AF19" i="13" s="1"/>
  <c r="AE18" i="84"/>
  <c r="AF18" i="87"/>
  <c r="AF19" i="88"/>
  <c r="AF18" i="84"/>
  <c r="AG19" i="2"/>
  <c r="AP19" i="2" s="1"/>
  <c r="AG18" i="87"/>
  <c r="W20" i="33"/>
  <c r="AG19" i="88"/>
  <c r="AG18" i="84"/>
  <c r="W19" i="40"/>
  <c r="Y19" i="40" s="1"/>
  <c r="AG18" i="40"/>
  <c r="AP18" i="40" s="1"/>
  <c r="AE19" i="33"/>
  <c r="AI19" i="33" s="1"/>
  <c r="AI19" i="15"/>
  <c r="AI18" i="78"/>
  <c r="AR18" i="78" s="1"/>
  <c r="AG17" i="51"/>
  <c r="AG19" i="67"/>
  <c r="AP19" i="67" s="1"/>
  <c r="Z19" i="78"/>
  <c r="AG19" i="78" s="1"/>
  <c r="AP19" i="78" s="1"/>
  <c r="Y18" i="32"/>
  <c r="AI18" i="59"/>
  <c r="AR18" i="59" s="1"/>
  <c r="AF19" i="2"/>
  <c r="AO19" i="2" s="1"/>
  <c r="AE20" i="9"/>
  <c r="W20" i="2"/>
  <c r="X20" i="2" s="1"/>
  <c r="W21" i="89"/>
  <c r="X18" i="32"/>
  <c r="AH18" i="32" s="1"/>
  <c r="AE19" i="41"/>
  <c r="AE20" i="89"/>
  <c r="Z18" i="75"/>
  <c r="W19" i="75" s="1"/>
  <c r="AG20" i="89"/>
  <c r="Z20" i="76"/>
  <c r="AF20" i="76" s="1"/>
  <c r="AO20" i="76" s="1"/>
  <c r="W20" i="64"/>
  <c r="AG19" i="41"/>
  <c r="W21" i="85"/>
  <c r="Y21" i="85" s="1"/>
  <c r="AG20" i="9"/>
  <c r="AP20" i="9" s="1"/>
  <c r="AF19" i="67"/>
  <c r="AO19" i="67" s="1"/>
  <c r="Z19" i="77"/>
  <c r="AF19" i="77" s="1"/>
  <c r="AO19" i="77" s="1"/>
  <c r="AE19" i="64"/>
  <c r="AN19" i="64" s="1"/>
  <c r="W21" i="9"/>
  <c r="Y21" i="9" s="1"/>
  <c r="Z19" i="73"/>
  <c r="AE19" i="73" s="1"/>
  <c r="Z19" i="58"/>
  <c r="AE19" i="58" s="1"/>
  <c r="Z20" i="15"/>
  <c r="W21" i="15" s="1"/>
  <c r="Z19" i="90"/>
  <c r="AE19" i="90" s="1"/>
  <c r="Z19" i="22"/>
  <c r="AG19" i="22" s="1"/>
  <c r="AP19" i="22" s="1"/>
  <c r="Z18" i="52"/>
  <c r="AE18" i="52" s="1"/>
  <c r="Z19" i="29"/>
  <c r="AF19" i="29" s="1"/>
  <c r="AO19" i="29" s="1"/>
  <c r="Z19" i="48"/>
  <c r="W20" i="48" s="1"/>
  <c r="Z20" i="16"/>
  <c r="AF20" i="16" s="1"/>
  <c r="Z20" i="46"/>
  <c r="AE20" i="46" s="1"/>
  <c r="Z19" i="102"/>
  <c r="W20" i="102" s="1"/>
  <c r="AE20" i="12"/>
  <c r="W21" i="12"/>
  <c r="AF20" i="12"/>
  <c r="AO20" i="12" s="1"/>
  <c r="AG20" i="12"/>
  <c r="AP20" i="12" s="1"/>
  <c r="AH18" i="26"/>
  <c r="AQ18" i="26" s="1"/>
  <c r="AI19" i="62"/>
  <c r="AN19" i="62"/>
  <c r="Y20" i="100"/>
  <c r="X20" i="100"/>
  <c r="AH19" i="45"/>
  <c r="Y19" i="92"/>
  <c r="X19" i="92"/>
  <c r="AH19" i="59"/>
  <c r="AQ19" i="59" s="1"/>
  <c r="AG19" i="13"/>
  <c r="Y20" i="18"/>
  <c r="X20" i="18"/>
  <c r="Y20" i="74"/>
  <c r="X20" i="74"/>
  <c r="AH18" i="96"/>
  <c r="AI19" i="100"/>
  <c r="AI19" i="53"/>
  <c r="Y19" i="72"/>
  <c r="X19" i="72"/>
  <c r="Z19" i="45"/>
  <c r="AN19" i="79"/>
  <c r="AI19" i="79"/>
  <c r="AE18" i="14"/>
  <c r="W19" i="14"/>
  <c r="AF18" i="14"/>
  <c r="AO18" i="14" s="1"/>
  <c r="AG18" i="14"/>
  <c r="AP18" i="14" s="1"/>
  <c r="AI18" i="92"/>
  <c r="Z19" i="59"/>
  <c r="AI18" i="83"/>
  <c r="AH18" i="99"/>
  <c r="AR19" i="71"/>
  <c r="AH19" i="20"/>
  <c r="AH19" i="28"/>
  <c r="AQ19" i="28" s="1"/>
  <c r="X21" i="80"/>
  <c r="Y19" i="84"/>
  <c r="X19" i="84"/>
  <c r="Y20" i="2"/>
  <c r="AN17" i="24"/>
  <c r="Y20" i="67"/>
  <c r="X20" i="67"/>
  <c r="AH19" i="49"/>
  <c r="Y18" i="10"/>
  <c r="X18" i="10"/>
  <c r="AE20" i="44"/>
  <c r="AG20" i="44"/>
  <c r="W21" i="44"/>
  <c r="AH20" i="38"/>
  <c r="AQ20" i="38" s="1"/>
  <c r="Y20" i="88"/>
  <c r="X20" i="88"/>
  <c r="AH19" i="73"/>
  <c r="AQ19" i="73" s="1"/>
  <c r="AN18" i="65"/>
  <c r="AI18" i="65"/>
  <c r="AI19" i="74"/>
  <c r="AN19" i="74"/>
  <c r="AH20" i="76"/>
  <c r="AQ20" i="76" s="1"/>
  <c r="AI17" i="10"/>
  <c r="AI18" i="21"/>
  <c r="AN18" i="21"/>
  <c r="AI18" i="54"/>
  <c r="AI18" i="55"/>
  <c r="Z18" i="96"/>
  <c r="Z20" i="38"/>
  <c r="AN18" i="81"/>
  <c r="AI18" i="81"/>
  <c r="AH19" i="78"/>
  <c r="AQ19" i="78" s="1"/>
  <c r="AH19" i="102"/>
  <c r="AI18" i="27"/>
  <c r="AN18" i="27"/>
  <c r="AN18" i="63"/>
  <c r="AI18" i="63"/>
  <c r="AR19" i="76"/>
  <c r="AH19" i="48"/>
  <c r="Y19" i="36"/>
  <c r="X19" i="36"/>
  <c r="Z19" i="36" s="1"/>
  <c r="AI18" i="93"/>
  <c r="Y18" i="42"/>
  <c r="X18" i="42"/>
  <c r="AI19" i="18"/>
  <c r="Y19" i="83"/>
  <c r="X19" i="83"/>
  <c r="Z18" i="99"/>
  <c r="Z19" i="20"/>
  <c r="AH19" i="58"/>
  <c r="AQ19" i="58" s="1"/>
  <c r="AN19" i="2"/>
  <c r="Y18" i="24"/>
  <c r="X18" i="24"/>
  <c r="AN18" i="40"/>
  <c r="Y20" i="33"/>
  <c r="X20" i="33"/>
  <c r="Y20" i="37"/>
  <c r="X20" i="37"/>
  <c r="Z19" i="49"/>
  <c r="AH20" i="31"/>
  <c r="AQ20" i="31" s="1"/>
  <c r="Y19" i="21"/>
  <c r="X19" i="21"/>
  <c r="AR18" i="28"/>
  <c r="AF19" i="68"/>
  <c r="AO19" i="68" s="1"/>
  <c r="AE19" i="68"/>
  <c r="W20" i="68"/>
  <c r="AG19" i="68"/>
  <c r="AP19" i="68" s="1"/>
  <c r="AF18" i="95"/>
  <c r="W19" i="95"/>
  <c r="AG18" i="95"/>
  <c r="AE18" i="95"/>
  <c r="AH20" i="71"/>
  <c r="AQ20" i="71" s="1"/>
  <c r="W20" i="78"/>
  <c r="AF19" i="78"/>
  <c r="AO19" i="78" s="1"/>
  <c r="AE19" i="78"/>
  <c r="AR18" i="77"/>
  <c r="AI18" i="97"/>
  <c r="Y19" i="27"/>
  <c r="X19" i="27"/>
  <c r="Y19" i="61"/>
  <c r="X19" i="61"/>
  <c r="AE19" i="48"/>
  <c r="AF19" i="48"/>
  <c r="AG19" i="48"/>
  <c r="Y19" i="70"/>
  <c r="X19" i="70"/>
  <c r="Y19" i="82"/>
  <c r="X19" i="82"/>
  <c r="AR18" i="39"/>
  <c r="AF17" i="104"/>
  <c r="AE17" i="104"/>
  <c r="AG17" i="104"/>
  <c r="W18" i="104"/>
  <c r="AH18" i="101"/>
  <c r="Z19" i="28"/>
  <c r="Y18" i="91"/>
  <c r="X18" i="91"/>
  <c r="Y20" i="64"/>
  <c r="X20" i="64"/>
  <c r="Y19" i="30"/>
  <c r="X19" i="30"/>
  <c r="Y20" i="41"/>
  <c r="X20" i="41"/>
  <c r="Y20" i="34"/>
  <c r="X20" i="34"/>
  <c r="X21" i="9"/>
  <c r="W19" i="52"/>
  <c r="AH19" i="29"/>
  <c r="AQ19" i="29" s="1"/>
  <c r="AN18" i="36"/>
  <c r="AI18" i="35"/>
  <c r="AH19" i="39"/>
  <c r="AQ19" i="39" s="1"/>
  <c r="W21" i="76"/>
  <c r="AG20" i="76"/>
  <c r="AP20" i="76" s="1"/>
  <c r="Y18" i="11"/>
  <c r="X18" i="11"/>
  <c r="Z19" i="39"/>
  <c r="AI17" i="11"/>
  <c r="AH18" i="52"/>
  <c r="AE18" i="43"/>
  <c r="AF18" i="43"/>
  <c r="AG18" i="43"/>
  <c r="W19" i="43"/>
  <c r="AE19" i="25"/>
  <c r="AF19" i="25"/>
  <c r="AO19" i="25" s="1"/>
  <c r="AG19" i="25"/>
  <c r="AP19" i="25" s="1"/>
  <c r="W20" i="25"/>
  <c r="AR19" i="12"/>
  <c r="Z20" i="71"/>
  <c r="Y20" i="53"/>
  <c r="X20" i="53"/>
  <c r="AN18" i="72"/>
  <c r="AI18" i="72"/>
  <c r="Y19" i="97"/>
  <c r="X19" i="97"/>
  <c r="AR19" i="38"/>
  <c r="Y20" i="79"/>
  <c r="X20" i="79"/>
  <c r="AN18" i="61"/>
  <c r="AI18" i="61"/>
  <c r="Y19" i="86"/>
  <c r="X19" i="86"/>
  <c r="AN18" i="70"/>
  <c r="AI18" i="70"/>
  <c r="AH19" i="60"/>
  <c r="AQ19" i="60" s="1"/>
  <c r="AR19" i="31"/>
  <c r="AH19" i="98"/>
  <c r="Z18" i="101"/>
  <c r="AH18" i="66"/>
  <c r="AQ18" i="66" s="1"/>
  <c r="AH19" i="69"/>
  <c r="AQ19" i="69" s="1"/>
  <c r="AR18" i="22"/>
  <c r="Y20" i="94"/>
  <c r="X20" i="94"/>
  <c r="X18" i="50"/>
  <c r="AN19" i="67"/>
  <c r="AF20" i="15"/>
  <c r="AH20" i="46"/>
  <c r="AR18" i="60"/>
  <c r="AG18" i="23"/>
  <c r="AP18" i="23" s="1"/>
  <c r="W19" i="23"/>
  <c r="AE18" i="23"/>
  <c r="AF18" i="23"/>
  <c r="AO18" i="23" s="1"/>
  <c r="AH20" i="16"/>
  <c r="AI17" i="91"/>
  <c r="Y21" i="89"/>
  <c r="X21" i="89"/>
  <c r="AH20" i="47"/>
  <c r="AH20" i="12"/>
  <c r="AQ20" i="12" s="1"/>
  <c r="Z18" i="26"/>
  <c r="Z20" i="47"/>
  <c r="Y19" i="65"/>
  <c r="X19" i="65"/>
  <c r="Y19" i="35"/>
  <c r="X19" i="35"/>
  <c r="AR18" i="58"/>
  <c r="Z20" i="31"/>
  <c r="Y19" i="54"/>
  <c r="X19" i="54"/>
  <c r="AH20" i="44"/>
  <c r="AH18" i="75"/>
  <c r="AQ18" i="75" s="1"/>
  <c r="Y20" i="62"/>
  <c r="X20" i="62"/>
  <c r="Y19" i="55"/>
  <c r="X19" i="55"/>
  <c r="Y19" i="81"/>
  <c r="X19" i="81"/>
  <c r="AH20" i="15"/>
  <c r="AH19" i="90"/>
  <c r="AH19" i="22"/>
  <c r="AQ19" i="22" s="1"/>
  <c r="AR18" i="73"/>
  <c r="Y19" i="63"/>
  <c r="X19" i="63"/>
  <c r="AI18" i="86"/>
  <c r="Y19" i="105"/>
  <c r="X19" i="105"/>
  <c r="AH19" i="77"/>
  <c r="AQ19" i="77" s="1"/>
  <c r="AI18" i="82"/>
  <c r="Z19" i="60"/>
  <c r="AH19" i="13"/>
  <c r="Y19" i="93"/>
  <c r="X19" i="93"/>
  <c r="Z19" i="98"/>
  <c r="AI17" i="42"/>
  <c r="Z18" i="66"/>
  <c r="Z19" i="69"/>
  <c r="AH18" i="23"/>
  <c r="AQ18" i="23" s="1"/>
  <c r="AI19" i="94"/>
  <c r="Y19" i="87"/>
  <c r="X19" i="87"/>
  <c r="AE18" i="19" l="1"/>
  <c r="W19" i="19"/>
  <c r="AF18" i="19"/>
  <c r="AO18" i="19" s="1"/>
  <c r="AG18" i="19"/>
  <c r="AP18" i="19" s="1"/>
  <c r="AI18" i="36"/>
  <c r="AR18" i="36" s="1"/>
  <c r="AI17" i="50"/>
  <c r="X19" i="17"/>
  <c r="X18" i="103"/>
  <c r="AN18" i="30"/>
  <c r="AE20" i="15"/>
  <c r="AE19" i="102"/>
  <c r="W20" i="13"/>
  <c r="AG20" i="15"/>
  <c r="AF19" i="102"/>
  <c r="AG19" i="102"/>
  <c r="X18" i="51"/>
  <c r="AE19" i="13"/>
  <c r="AI19" i="34"/>
  <c r="AG20" i="46"/>
  <c r="AI17" i="24"/>
  <c r="AR17" i="24" s="1"/>
  <c r="AE20" i="76"/>
  <c r="AN20" i="76" s="1"/>
  <c r="W21" i="16"/>
  <c r="AI20" i="9"/>
  <c r="AR20" i="9" s="1"/>
  <c r="AI18" i="84"/>
  <c r="AI18" i="17"/>
  <c r="AR18" i="17" s="1"/>
  <c r="AI17" i="51"/>
  <c r="AI19" i="41"/>
  <c r="AI19" i="37"/>
  <c r="AR19" i="37" s="1"/>
  <c r="AN19" i="33"/>
  <c r="AN20" i="9"/>
  <c r="AG19" i="90"/>
  <c r="Z19" i="81"/>
  <c r="Z20" i="100"/>
  <c r="AG20" i="100" s="1"/>
  <c r="AI19" i="64"/>
  <c r="AR19" i="64" s="1"/>
  <c r="AE19" i="22"/>
  <c r="AN19" i="22" s="1"/>
  <c r="AG18" i="52"/>
  <c r="AI20" i="80"/>
  <c r="AR20" i="80" s="1"/>
  <c r="X19" i="40"/>
  <c r="AH19" i="40" s="1"/>
  <c r="AQ19" i="40" s="1"/>
  <c r="AE18" i="75"/>
  <c r="AN18" i="75" s="1"/>
  <c r="AI19" i="67"/>
  <c r="AR19" i="67" s="1"/>
  <c r="Z20" i="64"/>
  <c r="AF20" i="64" s="1"/>
  <c r="AO20" i="64" s="1"/>
  <c r="AI18" i="87"/>
  <c r="AF18" i="52"/>
  <c r="AG19" i="77"/>
  <c r="AP19" i="77" s="1"/>
  <c r="AF19" i="22"/>
  <c r="AO19" i="22" s="1"/>
  <c r="W20" i="29"/>
  <c r="W20" i="77"/>
  <c r="W20" i="22"/>
  <c r="Z18" i="32"/>
  <c r="AE18" i="32" s="1"/>
  <c r="AF18" i="75"/>
  <c r="AO18" i="75" s="1"/>
  <c r="AG18" i="75"/>
  <c r="AP18" i="75" s="1"/>
  <c r="AI18" i="40"/>
  <c r="AR18" i="40" s="1"/>
  <c r="AE19" i="77"/>
  <c r="AN19" i="77" s="1"/>
  <c r="AI19" i="88"/>
  <c r="Z20" i="53"/>
  <c r="W21" i="53" s="1"/>
  <c r="Z19" i="72"/>
  <c r="AG20" i="16"/>
  <c r="AE20" i="16"/>
  <c r="AI20" i="89"/>
  <c r="AG19" i="73"/>
  <c r="AP19" i="73" s="1"/>
  <c r="Z19" i="87"/>
  <c r="AG19" i="87" s="1"/>
  <c r="Z19" i="97"/>
  <c r="AF19" i="97" s="1"/>
  <c r="AI19" i="2"/>
  <c r="AR19" i="2" s="1"/>
  <c r="AG19" i="58"/>
  <c r="AP19" i="58" s="1"/>
  <c r="W20" i="73"/>
  <c r="AG19" i="29"/>
  <c r="AP19" i="29" s="1"/>
  <c r="AF19" i="58"/>
  <c r="AO19" i="58" s="1"/>
  <c r="X21" i="85"/>
  <c r="AH21" i="85" s="1"/>
  <c r="W20" i="58"/>
  <c r="AF19" i="73"/>
  <c r="AO19" i="73" s="1"/>
  <c r="Z20" i="79"/>
  <c r="AG20" i="79" s="1"/>
  <c r="AP20" i="79" s="1"/>
  <c r="Z19" i="82"/>
  <c r="AF19" i="82" s="1"/>
  <c r="Z20" i="74"/>
  <c r="AG20" i="74" s="1"/>
  <c r="AP20" i="74" s="1"/>
  <c r="AF19" i="90"/>
  <c r="Z20" i="33"/>
  <c r="AF20" i="33" s="1"/>
  <c r="AO20" i="33" s="1"/>
  <c r="Z19" i="70"/>
  <c r="W20" i="70" s="1"/>
  <c r="W20" i="90"/>
  <c r="Y20" i="90" s="1"/>
  <c r="W21" i="46"/>
  <c r="Y21" i="46" s="1"/>
  <c r="AF20" i="46"/>
  <c r="AE19" i="29"/>
  <c r="AN19" i="29" s="1"/>
  <c r="Z19" i="35"/>
  <c r="AE19" i="35" s="1"/>
  <c r="Z19" i="83"/>
  <c r="AF19" i="83" s="1"/>
  <c r="Z19" i="84"/>
  <c r="AG19" i="84" s="1"/>
  <c r="Z21" i="85"/>
  <c r="AF21" i="85" s="1"/>
  <c r="Z18" i="50"/>
  <c r="AG18" i="50" s="1"/>
  <c r="Z18" i="11"/>
  <c r="W19" i="11" s="1"/>
  <c r="Z20" i="41"/>
  <c r="AF20" i="41" s="1"/>
  <c r="Z18" i="103"/>
  <c r="AF18" i="103" s="1"/>
  <c r="Z19" i="105"/>
  <c r="AG19" i="105" s="1"/>
  <c r="Z20" i="94"/>
  <c r="AF20" i="94" s="1"/>
  <c r="Z20" i="18"/>
  <c r="AG20" i="18" s="1"/>
  <c r="W20" i="81"/>
  <c r="AG19" i="81"/>
  <c r="AP19" i="81" s="1"/>
  <c r="AF19" i="81"/>
  <c r="AO19" i="81" s="1"/>
  <c r="AE19" i="81"/>
  <c r="AG18" i="11"/>
  <c r="AF19" i="70"/>
  <c r="AO19" i="70" s="1"/>
  <c r="AH19" i="55"/>
  <c r="AE19" i="97"/>
  <c r="Y20" i="78"/>
  <c r="X20" i="78"/>
  <c r="AE19" i="49"/>
  <c r="AF19" i="49"/>
  <c r="AG19" i="49"/>
  <c r="W20" i="49"/>
  <c r="W21" i="33"/>
  <c r="AR18" i="65"/>
  <c r="AH18" i="10"/>
  <c r="AH20" i="2"/>
  <c r="AQ20" i="2" s="1"/>
  <c r="W21" i="100"/>
  <c r="AH21" i="89"/>
  <c r="Y21" i="15"/>
  <c r="X21" i="15"/>
  <c r="AH19" i="86"/>
  <c r="AF20" i="71"/>
  <c r="AO20" i="71" s="1"/>
  <c r="W21" i="71"/>
  <c r="AG20" i="71"/>
  <c r="AP20" i="71" s="1"/>
  <c r="AE20" i="71"/>
  <c r="AI19" i="25"/>
  <c r="AN19" i="25"/>
  <c r="AH21" i="9"/>
  <c r="AQ21" i="9" s="1"/>
  <c r="AI17" i="104"/>
  <c r="Y20" i="48"/>
  <c r="X20" i="48"/>
  <c r="AH19" i="61"/>
  <c r="AQ19" i="61" s="1"/>
  <c r="Y19" i="95"/>
  <c r="X19" i="95"/>
  <c r="AH19" i="21"/>
  <c r="AQ19" i="21" s="1"/>
  <c r="AH20" i="37"/>
  <c r="AQ20" i="37" s="1"/>
  <c r="Z18" i="10"/>
  <c r="AH20" i="67"/>
  <c r="AQ20" i="67" s="1"/>
  <c r="AN19" i="58"/>
  <c r="W20" i="87"/>
  <c r="AE19" i="87"/>
  <c r="AH19" i="54"/>
  <c r="AH19" i="65"/>
  <c r="AQ19" i="65" s="1"/>
  <c r="AR18" i="30"/>
  <c r="AH20" i="79"/>
  <c r="AQ20" i="79" s="1"/>
  <c r="AE18" i="103"/>
  <c r="W19" i="103"/>
  <c r="AG18" i="103"/>
  <c r="W20" i="60"/>
  <c r="AG19" i="60"/>
  <c r="AP19" i="60" s="1"/>
  <c r="AF19" i="60"/>
  <c r="AO19" i="60" s="1"/>
  <c r="AE19" i="60"/>
  <c r="Z21" i="89"/>
  <c r="AH18" i="50"/>
  <c r="AF18" i="101"/>
  <c r="W19" i="101"/>
  <c r="AE18" i="101"/>
  <c r="AG18" i="101"/>
  <c r="Z19" i="86"/>
  <c r="AR18" i="72"/>
  <c r="Y19" i="43"/>
  <c r="X19" i="43"/>
  <c r="Z21" i="9"/>
  <c r="AH20" i="34"/>
  <c r="AQ20" i="34" s="1"/>
  <c r="AH19" i="30"/>
  <c r="AQ19" i="30" s="1"/>
  <c r="AH18" i="91"/>
  <c r="AH19" i="70"/>
  <c r="AQ19" i="70" s="1"/>
  <c r="Z19" i="61"/>
  <c r="Y20" i="102"/>
  <c r="X20" i="102"/>
  <c r="AR18" i="81"/>
  <c r="Y21" i="44"/>
  <c r="X21" i="44"/>
  <c r="Z20" i="67"/>
  <c r="Z20" i="2"/>
  <c r="AH21" i="80"/>
  <c r="AQ21" i="80" s="1"/>
  <c r="AE19" i="45"/>
  <c r="AF19" i="45"/>
  <c r="AG19" i="45"/>
  <c r="W20" i="45"/>
  <c r="AI19" i="13"/>
  <c r="AH19" i="92"/>
  <c r="Y21" i="12"/>
  <c r="X21" i="12"/>
  <c r="Y20" i="58"/>
  <c r="X20" i="58"/>
  <c r="Z19" i="55"/>
  <c r="Z19" i="54"/>
  <c r="Z19" i="65"/>
  <c r="AH20" i="62"/>
  <c r="AQ20" i="62" s="1"/>
  <c r="AE20" i="31"/>
  <c r="AF20" i="31"/>
  <c r="AO20" i="31" s="1"/>
  <c r="AG20" i="31"/>
  <c r="AP20" i="31" s="1"/>
  <c r="W21" i="31"/>
  <c r="AE20" i="47"/>
  <c r="AF20" i="47"/>
  <c r="AG20" i="47"/>
  <c r="W21" i="47"/>
  <c r="AI18" i="23"/>
  <c r="AN18" i="23"/>
  <c r="AE18" i="50"/>
  <c r="AF18" i="50"/>
  <c r="W19" i="50"/>
  <c r="AR18" i="70"/>
  <c r="AE19" i="39"/>
  <c r="AF19" i="39"/>
  <c r="AO19" i="39" s="1"/>
  <c r="AG19" i="39"/>
  <c r="AP19" i="39" s="1"/>
  <c r="W20" i="39"/>
  <c r="Y19" i="52"/>
  <c r="X19" i="52"/>
  <c r="Z19" i="30"/>
  <c r="Z18" i="91"/>
  <c r="AN19" i="78"/>
  <c r="AI19" i="78"/>
  <c r="Z19" i="21"/>
  <c r="Z20" i="37"/>
  <c r="AF19" i="20"/>
  <c r="W20" i="20"/>
  <c r="AG19" i="20"/>
  <c r="AE19" i="20"/>
  <c r="AH19" i="36"/>
  <c r="AQ19" i="36" s="1"/>
  <c r="AR18" i="27"/>
  <c r="AH20" i="88"/>
  <c r="Z21" i="80"/>
  <c r="AH19" i="72"/>
  <c r="AQ19" i="72" s="1"/>
  <c r="Y20" i="77"/>
  <c r="X20" i="77"/>
  <c r="Z19" i="92"/>
  <c r="AR19" i="62"/>
  <c r="AI20" i="12"/>
  <c r="AN20" i="12"/>
  <c r="AN19" i="73"/>
  <c r="AI20" i="46"/>
  <c r="AR19" i="34"/>
  <c r="W20" i="105"/>
  <c r="AE20" i="53"/>
  <c r="AF20" i="53"/>
  <c r="AG20" i="53"/>
  <c r="AH18" i="11"/>
  <c r="W21" i="64"/>
  <c r="AH19" i="81"/>
  <c r="AQ19" i="81" s="1"/>
  <c r="AH19" i="35"/>
  <c r="Z19" i="40"/>
  <c r="AH19" i="93"/>
  <c r="AR19" i="33"/>
  <c r="W20" i="69"/>
  <c r="AG19" i="69"/>
  <c r="AP19" i="69" s="1"/>
  <c r="AF19" i="69"/>
  <c r="AO19" i="69" s="1"/>
  <c r="AE19" i="69"/>
  <c r="Z19" i="93"/>
  <c r="W19" i="66"/>
  <c r="AG18" i="66"/>
  <c r="AP18" i="66" s="1"/>
  <c r="AF18" i="66"/>
  <c r="AO18" i="66" s="1"/>
  <c r="AE18" i="66"/>
  <c r="AH19" i="63"/>
  <c r="AQ19" i="63" s="1"/>
  <c r="AE18" i="26"/>
  <c r="W19" i="26"/>
  <c r="AF18" i="26"/>
  <c r="AO18" i="26" s="1"/>
  <c r="AG18" i="26"/>
  <c r="AP18" i="26" s="1"/>
  <c r="Y19" i="23"/>
  <c r="X19" i="23"/>
  <c r="AR18" i="61"/>
  <c r="AH20" i="53"/>
  <c r="Y20" i="25"/>
  <c r="X20" i="25"/>
  <c r="Z20" i="34"/>
  <c r="AI19" i="48"/>
  <c r="AH19" i="27"/>
  <c r="AQ19" i="27" s="1"/>
  <c r="Y20" i="68"/>
  <c r="X20" i="68"/>
  <c r="AH20" i="33"/>
  <c r="AQ20" i="33" s="1"/>
  <c r="AH18" i="24"/>
  <c r="AQ18" i="24" s="1"/>
  <c r="W19" i="99"/>
  <c r="AG18" i="99"/>
  <c r="AF18" i="99"/>
  <c r="AE18" i="99"/>
  <c r="AH18" i="42"/>
  <c r="W20" i="36"/>
  <c r="AG19" i="36"/>
  <c r="AP19" i="36" s="1"/>
  <c r="AE19" i="36"/>
  <c r="AF19" i="36"/>
  <c r="AO19" i="36" s="1"/>
  <c r="AF20" i="38"/>
  <c r="AO20" i="38" s="1"/>
  <c r="AG20" i="38"/>
  <c r="AP20" i="38" s="1"/>
  <c r="W21" i="38"/>
  <c r="AE20" i="38"/>
  <c r="AH18" i="51"/>
  <c r="Z20" i="88"/>
  <c r="Y19" i="14"/>
  <c r="X19" i="14"/>
  <c r="W20" i="72"/>
  <c r="AG19" i="72"/>
  <c r="AP19" i="72" s="1"/>
  <c r="AF19" i="72"/>
  <c r="AO19" i="72" s="1"/>
  <c r="AE19" i="72"/>
  <c r="X20" i="90"/>
  <c r="Y21" i="16"/>
  <c r="X21" i="16"/>
  <c r="Y20" i="29"/>
  <c r="X20" i="29"/>
  <c r="AR18" i="63"/>
  <c r="W20" i="84"/>
  <c r="AF19" i="84"/>
  <c r="AE19" i="84"/>
  <c r="AR19" i="79"/>
  <c r="AH20" i="74"/>
  <c r="AQ20" i="74" s="1"/>
  <c r="AF19" i="98"/>
  <c r="AE19" i="98"/>
  <c r="AG19" i="98"/>
  <c r="W20" i="98"/>
  <c r="AH19" i="17"/>
  <c r="AQ19" i="17" s="1"/>
  <c r="Z20" i="62"/>
  <c r="AH19" i="87"/>
  <c r="Z19" i="17"/>
  <c r="AH19" i="105"/>
  <c r="Z19" i="63"/>
  <c r="AI20" i="15"/>
  <c r="Y19" i="75"/>
  <c r="X19" i="75"/>
  <c r="AH20" i="94"/>
  <c r="AH19" i="97"/>
  <c r="AI18" i="43"/>
  <c r="Y21" i="76"/>
  <c r="X21" i="76"/>
  <c r="AH20" i="41"/>
  <c r="AH20" i="64"/>
  <c r="AQ20" i="64" s="1"/>
  <c r="W20" i="28"/>
  <c r="AF19" i="28"/>
  <c r="AO19" i="28" s="1"/>
  <c r="AG19" i="28"/>
  <c r="AP19" i="28" s="1"/>
  <c r="AE19" i="28"/>
  <c r="Y18" i="104"/>
  <c r="X18" i="104"/>
  <c r="AH19" i="82"/>
  <c r="Z19" i="27"/>
  <c r="AI18" i="95"/>
  <c r="AI19" i="68"/>
  <c r="AN19" i="68"/>
  <c r="AH18" i="103"/>
  <c r="Z18" i="24"/>
  <c r="AH19" i="83"/>
  <c r="Z18" i="42"/>
  <c r="W19" i="96"/>
  <c r="AG18" i="96"/>
  <c r="AF18" i="96"/>
  <c r="AE18" i="96"/>
  <c r="AR18" i="21"/>
  <c r="AR19" i="74"/>
  <c r="Z18" i="51"/>
  <c r="AI20" i="44"/>
  <c r="AH19" i="84"/>
  <c r="AF19" i="59"/>
  <c r="AO19" i="59" s="1"/>
  <c r="W20" i="59"/>
  <c r="AE19" i="59"/>
  <c r="AG19" i="59"/>
  <c r="AP19" i="59" s="1"/>
  <c r="AI18" i="14"/>
  <c r="AN18" i="14"/>
  <c r="AH20" i="18"/>
  <c r="Y20" i="13"/>
  <c r="X20" i="13"/>
  <c r="AH20" i="100"/>
  <c r="Y20" i="22"/>
  <c r="X20" i="22"/>
  <c r="Y20" i="73"/>
  <c r="X20" i="73"/>
  <c r="AI19" i="102" l="1"/>
  <c r="AF19" i="105"/>
  <c r="AG20" i="33"/>
  <c r="AP20" i="33" s="1"/>
  <c r="W20" i="97"/>
  <c r="AF20" i="79"/>
  <c r="AO20" i="79" s="1"/>
  <c r="AF19" i="87"/>
  <c r="AF20" i="100"/>
  <c r="X19" i="19"/>
  <c r="AH19" i="19" s="1"/>
  <c r="AQ19" i="19" s="1"/>
  <c r="Y19" i="19"/>
  <c r="AN18" i="19"/>
  <c r="AI18" i="19"/>
  <c r="AR18" i="19" s="1"/>
  <c r="AF20" i="74"/>
  <c r="AO20" i="74" s="1"/>
  <c r="AI18" i="52"/>
  <c r="AI20" i="76"/>
  <c r="AR20" i="76" s="1"/>
  <c r="AF18" i="11"/>
  <c r="AE20" i="64"/>
  <c r="AN20" i="64" s="1"/>
  <c r="AE20" i="100"/>
  <c r="AE20" i="33"/>
  <c r="AG19" i="97"/>
  <c r="AI19" i="97" s="1"/>
  <c r="AG20" i="64"/>
  <c r="AP20" i="64" s="1"/>
  <c r="AE19" i="105"/>
  <c r="AI19" i="77"/>
  <c r="AR19" i="77" s="1"/>
  <c r="AI19" i="90"/>
  <c r="AI19" i="29"/>
  <c r="AR19" i="29" s="1"/>
  <c r="AI19" i="22"/>
  <c r="AR19" i="22" s="1"/>
  <c r="AI19" i="58"/>
  <c r="AR19" i="58" s="1"/>
  <c r="Z20" i="48"/>
  <c r="AE20" i="48" s="1"/>
  <c r="AG19" i="83"/>
  <c r="AG19" i="70"/>
  <c r="AP19" i="70" s="1"/>
  <c r="AE19" i="83"/>
  <c r="AE19" i="70"/>
  <c r="AN19" i="70" s="1"/>
  <c r="W20" i="83"/>
  <c r="W21" i="79"/>
  <c r="Y21" i="79" s="1"/>
  <c r="AE20" i="79"/>
  <c r="AN20" i="79" s="1"/>
  <c r="AI20" i="16"/>
  <c r="W19" i="32"/>
  <c r="AI18" i="75"/>
  <c r="AR18" i="75" s="1"/>
  <c r="AG18" i="32"/>
  <c r="W21" i="41"/>
  <c r="Y21" i="41" s="1"/>
  <c r="AF18" i="32"/>
  <c r="AG20" i="41"/>
  <c r="W21" i="74"/>
  <c r="AE18" i="11"/>
  <c r="AI18" i="11" s="1"/>
  <c r="AE20" i="74"/>
  <c r="AN20" i="74" s="1"/>
  <c r="X21" i="46"/>
  <c r="Z21" i="46" s="1"/>
  <c r="AG21" i="46" s="1"/>
  <c r="AG19" i="82"/>
  <c r="W21" i="18"/>
  <c r="Y21" i="18" s="1"/>
  <c r="AI19" i="73"/>
  <c r="AR19" i="73" s="1"/>
  <c r="AE19" i="82"/>
  <c r="AE20" i="18"/>
  <c r="W20" i="82"/>
  <c r="AG20" i="94"/>
  <c r="AF20" i="18"/>
  <c r="Z18" i="104"/>
  <c r="AE20" i="41"/>
  <c r="AE21" i="85"/>
  <c r="AF19" i="35"/>
  <c r="Z20" i="22"/>
  <c r="AG20" i="22" s="1"/>
  <c r="AP20" i="22" s="1"/>
  <c r="AE20" i="94"/>
  <c r="AG21" i="85"/>
  <c r="Z20" i="78"/>
  <c r="W21" i="78" s="1"/>
  <c r="W21" i="94"/>
  <c r="Y21" i="94" s="1"/>
  <c r="W22" i="85"/>
  <c r="Y22" i="85" s="1"/>
  <c r="W20" i="35"/>
  <c r="Y20" i="35" s="1"/>
  <c r="Z19" i="14"/>
  <c r="AF19" i="14" s="1"/>
  <c r="AO19" i="14" s="1"/>
  <c r="AG19" i="35"/>
  <c r="Z21" i="15"/>
  <c r="AE21" i="15" s="1"/>
  <c r="Z21" i="44"/>
  <c r="AF21" i="44" s="1"/>
  <c r="W20" i="27"/>
  <c r="AE19" i="27"/>
  <c r="AF19" i="27"/>
  <c r="AO19" i="27" s="1"/>
  <c r="AG19" i="27"/>
  <c r="AP19" i="27" s="1"/>
  <c r="W20" i="93"/>
  <c r="AG19" i="93"/>
  <c r="AF19" i="93"/>
  <c r="AE19" i="93"/>
  <c r="AI20" i="47"/>
  <c r="Y20" i="60"/>
  <c r="X20" i="60"/>
  <c r="Y20" i="83"/>
  <c r="X20" i="83"/>
  <c r="X21" i="94"/>
  <c r="AN19" i="81"/>
  <c r="AI19" i="81"/>
  <c r="AH20" i="29"/>
  <c r="AQ20" i="29" s="1"/>
  <c r="AH20" i="90"/>
  <c r="W21" i="88"/>
  <c r="AE20" i="88"/>
  <c r="AG20" i="88"/>
  <c r="AF20" i="88"/>
  <c r="AH19" i="23"/>
  <c r="AQ19" i="23" s="1"/>
  <c r="AN19" i="69"/>
  <c r="AI19" i="69"/>
  <c r="AI20" i="53"/>
  <c r="Y20" i="105"/>
  <c r="X20" i="105"/>
  <c r="AH20" i="77"/>
  <c r="AQ20" i="77" s="1"/>
  <c r="Y20" i="20"/>
  <c r="X20" i="20"/>
  <c r="AG20" i="37"/>
  <c r="AP20" i="37" s="1"/>
  <c r="W21" i="37"/>
  <c r="AE20" i="37"/>
  <c r="AF20" i="37"/>
  <c r="AO20" i="37" s="1"/>
  <c r="AF19" i="30"/>
  <c r="AO19" i="30" s="1"/>
  <c r="AG19" i="30"/>
  <c r="AP19" i="30" s="1"/>
  <c r="W20" i="30"/>
  <c r="AE19" i="30"/>
  <c r="Y20" i="39"/>
  <c r="X20" i="39"/>
  <c r="Y21" i="31"/>
  <c r="X21" i="31"/>
  <c r="AF19" i="65"/>
  <c r="AO19" i="65" s="1"/>
  <c r="AE19" i="65"/>
  <c r="W20" i="65"/>
  <c r="AG19" i="65"/>
  <c r="AP19" i="65" s="1"/>
  <c r="AH20" i="102"/>
  <c r="AE21" i="9"/>
  <c r="AF21" i="9"/>
  <c r="AO21" i="9" s="1"/>
  <c r="W22" i="9"/>
  <c r="AG21" i="9"/>
  <c r="AP21" i="9" s="1"/>
  <c r="AR19" i="25"/>
  <c r="Y20" i="49"/>
  <c r="X20" i="49"/>
  <c r="AN19" i="59"/>
  <c r="AI19" i="59"/>
  <c r="AE18" i="42"/>
  <c r="AF18" i="42"/>
  <c r="AG18" i="42"/>
  <c r="W19" i="42"/>
  <c r="AF18" i="104"/>
  <c r="AE18" i="104"/>
  <c r="W19" i="104"/>
  <c r="AG18" i="104"/>
  <c r="Y20" i="84"/>
  <c r="X20" i="84"/>
  <c r="AH19" i="14"/>
  <c r="AQ19" i="14" s="1"/>
  <c r="AN18" i="66"/>
  <c r="AI18" i="66"/>
  <c r="AF21" i="80"/>
  <c r="AO21" i="80" s="1"/>
  <c r="AG21" i="80"/>
  <c r="AP21" i="80" s="1"/>
  <c r="AE21" i="80"/>
  <c r="W22" i="80"/>
  <c r="W19" i="91"/>
  <c r="AF18" i="91"/>
  <c r="AE18" i="91"/>
  <c r="AG18" i="91"/>
  <c r="AI18" i="50"/>
  <c r="AH21" i="44"/>
  <c r="AI18" i="103"/>
  <c r="AF20" i="48"/>
  <c r="AG20" i="48"/>
  <c r="W21" i="48"/>
  <c r="AH21" i="15"/>
  <c r="Y20" i="59"/>
  <c r="X20" i="59"/>
  <c r="AR19" i="68"/>
  <c r="Z20" i="90"/>
  <c r="AN19" i="72"/>
  <c r="AI19" i="72"/>
  <c r="AI18" i="99"/>
  <c r="Z19" i="23"/>
  <c r="Y19" i="26"/>
  <c r="X19" i="26"/>
  <c r="Z20" i="77"/>
  <c r="AE19" i="21"/>
  <c r="AG19" i="21"/>
  <c r="AP19" i="21" s="1"/>
  <c r="AF19" i="21"/>
  <c r="AO19" i="21" s="1"/>
  <c r="W20" i="21"/>
  <c r="AH19" i="52"/>
  <c r="AR18" i="23"/>
  <c r="AE19" i="54"/>
  <c r="AF19" i="54"/>
  <c r="AG19" i="54"/>
  <c r="W20" i="54"/>
  <c r="Y20" i="45"/>
  <c r="X20" i="45"/>
  <c r="W21" i="2"/>
  <c r="AE20" i="2"/>
  <c r="AF20" i="2"/>
  <c r="AO20" i="2" s="1"/>
  <c r="AG20" i="2"/>
  <c r="AP20" i="2" s="1"/>
  <c r="Z20" i="102"/>
  <c r="AF21" i="89"/>
  <c r="AG21" i="89"/>
  <c r="AE21" i="89"/>
  <c r="W22" i="89"/>
  <c r="Y20" i="87"/>
  <c r="X20" i="87"/>
  <c r="AI20" i="71"/>
  <c r="AN20" i="71"/>
  <c r="Y21" i="100"/>
  <c r="X21" i="100"/>
  <c r="AG19" i="17"/>
  <c r="AP19" i="17" s="1"/>
  <c r="AF19" i="17"/>
  <c r="AO19" i="17" s="1"/>
  <c r="AE19" i="17"/>
  <c r="W20" i="17"/>
  <c r="AI19" i="98"/>
  <c r="AF19" i="92"/>
  <c r="AE19" i="92"/>
  <c r="W20" i="92"/>
  <c r="AG19" i="92"/>
  <c r="Y21" i="74"/>
  <c r="X21" i="74"/>
  <c r="AF20" i="62"/>
  <c r="AO20" i="62" s="1"/>
  <c r="AG20" i="62"/>
  <c r="AP20" i="62" s="1"/>
  <c r="AE20" i="62"/>
  <c r="W21" i="62"/>
  <c r="AF21" i="46"/>
  <c r="AI19" i="84"/>
  <c r="Z20" i="29"/>
  <c r="AN19" i="36"/>
  <c r="AI19" i="36"/>
  <c r="AH20" i="68"/>
  <c r="AQ20" i="68" s="1"/>
  <c r="AH20" i="25"/>
  <c r="AQ20" i="25" s="1"/>
  <c r="AI18" i="26"/>
  <c r="AN18" i="26"/>
  <c r="Y19" i="66"/>
  <c r="X19" i="66"/>
  <c r="AE19" i="40"/>
  <c r="AF19" i="40"/>
  <c r="AO19" i="40" s="1"/>
  <c r="AG19" i="40"/>
  <c r="AP19" i="40" s="1"/>
  <c r="W20" i="40"/>
  <c r="AR20" i="12"/>
  <c r="AR19" i="78"/>
  <c r="Y19" i="50"/>
  <c r="X19" i="50"/>
  <c r="Y21" i="47"/>
  <c r="X21" i="47"/>
  <c r="AE19" i="55"/>
  <c r="AF19" i="55"/>
  <c r="AG19" i="55"/>
  <c r="W20" i="55"/>
  <c r="AH21" i="12"/>
  <c r="AQ21" i="12" s="1"/>
  <c r="AF19" i="86"/>
  <c r="AE19" i="86"/>
  <c r="W20" i="86"/>
  <c r="AG19" i="86"/>
  <c r="AN19" i="60"/>
  <c r="AI19" i="60"/>
  <c r="Y20" i="82"/>
  <c r="X20" i="82"/>
  <c r="AE18" i="10"/>
  <c r="W19" i="10"/>
  <c r="AG18" i="10"/>
  <c r="AF18" i="10"/>
  <c r="Y21" i="33"/>
  <c r="X21" i="33"/>
  <c r="Y20" i="97"/>
  <c r="X20" i="97"/>
  <c r="Y20" i="81"/>
  <c r="X20" i="81"/>
  <c r="Y21" i="64"/>
  <c r="X21" i="64"/>
  <c r="Y19" i="101"/>
  <c r="X19" i="101"/>
  <c r="AH20" i="73"/>
  <c r="AQ20" i="73" s="1"/>
  <c r="AI18" i="96"/>
  <c r="AH20" i="13"/>
  <c r="AR18" i="14"/>
  <c r="AH21" i="76"/>
  <c r="AQ21" i="76" s="1"/>
  <c r="Z20" i="68"/>
  <c r="W21" i="34"/>
  <c r="AE20" i="34"/>
  <c r="AF20" i="34"/>
  <c r="AO20" i="34" s="1"/>
  <c r="AG20" i="34"/>
  <c r="AP20" i="34" s="1"/>
  <c r="Y20" i="69"/>
  <c r="X20" i="69"/>
  <c r="Y21" i="53"/>
  <c r="X21" i="53"/>
  <c r="AI19" i="105"/>
  <c r="Z19" i="52"/>
  <c r="AN19" i="39"/>
  <c r="AI19" i="39"/>
  <c r="AI20" i="31"/>
  <c r="AN20" i="31"/>
  <c r="AH20" i="58"/>
  <c r="AQ20" i="58" s="1"/>
  <c r="Z21" i="12"/>
  <c r="AF19" i="61"/>
  <c r="AO19" i="61" s="1"/>
  <c r="AE19" i="61"/>
  <c r="W20" i="61"/>
  <c r="AG19" i="61"/>
  <c r="AP19" i="61" s="1"/>
  <c r="AH19" i="43"/>
  <c r="AH19" i="95"/>
  <c r="Y21" i="71"/>
  <c r="X21" i="71"/>
  <c r="AI19" i="49"/>
  <c r="X21" i="18"/>
  <c r="AI19" i="28"/>
  <c r="AN19" i="28"/>
  <c r="Z20" i="73"/>
  <c r="AE18" i="51"/>
  <c r="AF18" i="51"/>
  <c r="AG18" i="51"/>
  <c r="W19" i="51"/>
  <c r="AF18" i="24"/>
  <c r="AO18" i="24" s="1"/>
  <c r="AG18" i="24"/>
  <c r="AP18" i="24" s="1"/>
  <c r="AE18" i="24"/>
  <c r="W19" i="24"/>
  <c r="AH19" i="75"/>
  <c r="AQ19" i="75" s="1"/>
  <c r="W20" i="63"/>
  <c r="AG19" i="63"/>
  <c r="AP19" i="63" s="1"/>
  <c r="AF19" i="63"/>
  <c r="AO19" i="63" s="1"/>
  <c r="AE19" i="63"/>
  <c r="Y20" i="98"/>
  <c r="X20" i="98"/>
  <c r="AH21" i="16"/>
  <c r="AI20" i="38"/>
  <c r="AN20" i="38"/>
  <c r="AH20" i="22"/>
  <c r="AQ20" i="22" s="1"/>
  <c r="Z20" i="13"/>
  <c r="Y19" i="96"/>
  <c r="X19" i="96"/>
  <c r="AH18" i="104"/>
  <c r="Y20" i="28"/>
  <c r="X20" i="28"/>
  <c r="Z21" i="76"/>
  <c r="Z19" i="75"/>
  <c r="Z21" i="16"/>
  <c r="Y20" i="72"/>
  <c r="X20" i="72"/>
  <c r="Y21" i="38"/>
  <c r="X21" i="38"/>
  <c r="Y20" i="36"/>
  <c r="X20" i="36"/>
  <c r="Y19" i="99"/>
  <c r="X19" i="99"/>
  <c r="Z20" i="25"/>
  <c r="AI19" i="20"/>
  <c r="Z20" i="58"/>
  <c r="AI19" i="45"/>
  <c r="AF20" i="67"/>
  <c r="AO20" i="67" s="1"/>
  <c r="W21" i="67"/>
  <c r="AE20" i="67"/>
  <c r="AG20" i="67"/>
  <c r="AP20" i="67" s="1"/>
  <c r="Z19" i="43"/>
  <c r="AI18" i="101"/>
  <c r="Y19" i="103"/>
  <c r="X19" i="103"/>
  <c r="AI19" i="87"/>
  <c r="Z19" i="95"/>
  <c r="AH20" i="48"/>
  <c r="AH20" i="78"/>
  <c r="AQ20" i="78" s="1"/>
  <c r="Y20" i="70"/>
  <c r="X20" i="70"/>
  <c r="Y19" i="11"/>
  <c r="X19" i="11"/>
  <c r="AI20" i="33" l="1"/>
  <c r="AR20" i="33" s="1"/>
  <c r="AI20" i="100"/>
  <c r="Z19" i="19"/>
  <c r="AI19" i="35"/>
  <c r="X21" i="79"/>
  <c r="Z21" i="79" s="1"/>
  <c r="X20" i="35"/>
  <c r="Z20" i="35" s="1"/>
  <c r="AN20" i="33"/>
  <c r="AF20" i="22"/>
  <c r="AO20" i="22" s="1"/>
  <c r="AE20" i="22"/>
  <c r="AN20" i="22" s="1"/>
  <c r="AI20" i="64"/>
  <c r="AR20" i="64" s="1"/>
  <c r="AI20" i="74"/>
  <c r="AR20" i="74" s="1"/>
  <c r="AI21" i="85"/>
  <c r="AI19" i="83"/>
  <c r="AI20" i="79"/>
  <c r="AR20" i="79" s="1"/>
  <c r="AI19" i="70"/>
  <c r="AR19" i="70" s="1"/>
  <c r="X21" i="41"/>
  <c r="Z20" i="20"/>
  <c r="W21" i="20" s="1"/>
  <c r="X22" i="85"/>
  <c r="Z22" i="85" s="1"/>
  <c r="W22" i="46"/>
  <c r="W22" i="44"/>
  <c r="Y22" i="44" s="1"/>
  <c r="Y19" i="32"/>
  <c r="X19" i="32"/>
  <c r="AE21" i="46"/>
  <c r="AE21" i="44"/>
  <c r="AG21" i="44"/>
  <c r="Z20" i="60"/>
  <c r="W21" i="60" s="1"/>
  <c r="AH21" i="46"/>
  <c r="AI20" i="18"/>
  <c r="W21" i="22"/>
  <c r="Y21" i="22" s="1"/>
  <c r="AF21" i="15"/>
  <c r="AI20" i="41"/>
  <c r="AG21" i="15"/>
  <c r="AI18" i="32"/>
  <c r="AI20" i="94"/>
  <c r="Z21" i="71"/>
  <c r="AF21" i="71" s="1"/>
  <c r="AO21" i="71" s="1"/>
  <c r="Z20" i="70"/>
  <c r="AF20" i="70" s="1"/>
  <c r="AO20" i="70" s="1"/>
  <c r="AF20" i="78"/>
  <c r="AO20" i="78" s="1"/>
  <c r="Z21" i="64"/>
  <c r="AE21" i="64" s="1"/>
  <c r="Z19" i="50"/>
  <c r="AE19" i="50" s="1"/>
  <c r="AI19" i="82"/>
  <c r="AG19" i="14"/>
  <c r="AP19" i="14" s="1"/>
  <c r="Z21" i="38"/>
  <c r="AE20" i="78"/>
  <c r="AN20" i="78" s="1"/>
  <c r="AG20" i="78"/>
  <c r="AP20" i="78" s="1"/>
  <c r="Z21" i="53"/>
  <c r="AE21" i="53" s="1"/>
  <c r="W22" i="15"/>
  <c r="Y22" i="15" s="1"/>
  <c r="W20" i="14"/>
  <c r="Y20" i="14" s="1"/>
  <c r="Z20" i="72"/>
  <c r="W21" i="72" s="1"/>
  <c r="Z20" i="28"/>
  <c r="AE19" i="14"/>
  <c r="AN19" i="14" s="1"/>
  <c r="Z20" i="59"/>
  <c r="W21" i="59" s="1"/>
  <c r="Z21" i="33"/>
  <c r="AF21" i="33" s="1"/>
  <c r="AO21" i="33" s="1"/>
  <c r="Z21" i="41"/>
  <c r="AE21" i="41" s="1"/>
  <c r="Z21" i="31"/>
  <c r="W22" i="31" s="1"/>
  <c r="Z20" i="82"/>
  <c r="W21" i="82" s="1"/>
  <c r="Z20" i="84"/>
  <c r="W21" i="84" s="1"/>
  <c r="Z20" i="49"/>
  <c r="Z21" i="18"/>
  <c r="AG21" i="18" s="1"/>
  <c r="Z19" i="103"/>
  <c r="W20" i="103" s="1"/>
  <c r="Z19" i="99"/>
  <c r="AE19" i="99" s="1"/>
  <c r="Z20" i="98"/>
  <c r="AE20" i="98" s="1"/>
  <c r="Z19" i="66"/>
  <c r="AE19" i="66" s="1"/>
  <c r="Z21" i="100"/>
  <c r="AG21" i="100" s="1"/>
  <c r="Z20" i="105"/>
  <c r="W21" i="105" s="1"/>
  <c r="Z19" i="96"/>
  <c r="W20" i="96" s="1"/>
  <c r="Z20" i="36"/>
  <c r="AF20" i="36" s="1"/>
  <c r="AO20" i="36" s="1"/>
  <c r="Z19" i="26"/>
  <c r="AF19" i="26" s="1"/>
  <c r="AO19" i="26" s="1"/>
  <c r="AF20" i="20"/>
  <c r="AG20" i="60"/>
  <c r="AP20" i="60" s="1"/>
  <c r="AF20" i="60"/>
  <c r="AO20" i="60" s="1"/>
  <c r="AG21" i="64"/>
  <c r="AP21" i="64" s="1"/>
  <c r="AF19" i="99"/>
  <c r="W22" i="33"/>
  <c r="AH20" i="81"/>
  <c r="AQ20" i="81" s="1"/>
  <c r="AN20" i="67"/>
  <c r="AI20" i="67"/>
  <c r="AE20" i="25"/>
  <c r="AF20" i="25"/>
  <c r="AO20" i="25" s="1"/>
  <c r="AG20" i="25"/>
  <c r="AP20" i="25" s="1"/>
  <c r="W21" i="25"/>
  <c r="AH20" i="28"/>
  <c r="AQ20" i="28" s="1"/>
  <c r="AR20" i="38"/>
  <c r="AN19" i="63"/>
  <c r="AI19" i="63"/>
  <c r="Y19" i="24"/>
  <c r="X19" i="24"/>
  <c r="Y20" i="61"/>
  <c r="X20" i="61"/>
  <c r="AE19" i="52"/>
  <c r="AF19" i="52"/>
  <c r="AG19" i="52"/>
  <c r="W20" i="52"/>
  <c r="AH19" i="101"/>
  <c r="Z20" i="81"/>
  <c r="Y19" i="10"/>
  <c r="X19" i="10"/>
  <c r="AI19" i="55"/>
  <c r="AI19" i="17"/>
  <c r="AN19" i="17"/>
  <c r="AH20" i="87"/>
  <c r="AI21" i="89"/>
  <c r="AI20" i="2"/>
  <c r="AN20" i="2"/>
  <c r="Y20" i="21"/>
  <c r="X20" i="21"/>
  <c r="AI20" i="48"/>
  <c r="AI21" i="80"/>
  <c r="AN21" i="80"/>
  <c r="AH20" i="20"/>
  <c r="Y21" i="88"/>
  <c r="X21" i="88"/>
  <c r="AI19" i="93"/>
  <c r="AN19" i="27"/>
  <c r="AI19" i="27"/>
  <c r="AF19" i="95"/>
  <c r="AE19" i="95"/>
  <c r="W20" i="95"/>
  <c r="AG19" i="95"/>
  <c r="AE20" i="58"/>
  <c r="W21" i="58"/>
  <c r="AG20" i="58"/>
  <c r="AP20" i="58" s="1"/>
  <c r="AF20" i="58"/>
  <c r="AO20" i="58" s="1"/>
  <c r="AH19" i="96"/>
  <c r="AG21" i="12"/>
  <c r="AP21" i="12" s="1"/>
  <c r="W22" i="12"/>
  <c r="AF21" i="12"/>
  <c r="AO21" i="12" s="1"/>
  <c r="AE21" i="12"/>
  <c r="AE20" i="82"/>
  <c r="AI19" i="86"/>
  <c r="Y20" i="40"/>
  <c r="X20" i="40"/>
  <c r="AI19" i="92"/>
  <c r="Y22" i="80"/>
  <c r="X22" i="80"/>
  <c r="Y22" i="9"/>
  <c r="X22" i="9"/>
  <c r="Y20" i="30"/>
  <c r="X20" i="30"/>
  <c r="AH20" i="105"/>
  <c r="AR19" i="69"/>
  <c r="AI20" i="88"/>
  <c r="AR19" i="81"/>
  <c r="Y21" i="78"/>
  <c r="X21" i="78"/>
  <c r="AH20" i="60"/>
  <c r="AQ20" i="60" s="1"/>
  <c r="AH20" i="70"/>
  <c r="AQ20" i="70" s="1"/>
  <c r="Y21" i="67"/>
  <c r="X21" i="67"/>
  <c r="AH19" i="99"/>
  <c r="AH21" i="38"/>
  <c r="AQ21" i="38" s="1"/>
  <c r="AN18" i="24"/>
  <c r="AI18" i="24"/>
  <c r="AI18" i="51"/>
  <c r="AN19" i="61"/>
  <c r="AI19" i="61"/>
  <c r="AN20" i="34"/>
  <c r="AI20" i="34"/>
  <c r="Z19" i="101"/>
  <c r="AI18" i="10"/>
  <c r="AR19" i="60"/>
  <c r="AH21" i="47"/>
  <c r="AR18" i="26"/>
  <c r="AH21" i="100"/>
  <c r="Z20" i="87"/>
  <c r="Y21" i="2"/>
  <c r="X21" i="2"/>
  <c r="Y20" i="54"/>
  <c r="X20" i="54"/>
  <c r="W21" i="90"/>
  <c r="AG20" i="90"/>
  <c r="AF20" i="90"/>
  <c r="AE20" i="90"/>
  <c r="AH20" i="84"/>
  <c r="Y19" i="104"/>
  <c r="X19" i="104"/>
  <c r="AI18" i="42"/>
  <c r="AH20" i="49"/>
  <c r="AN21" i="9"/>
  <c r="AI21" i="9"/>
  <c r="Y20" i="65"/>
  <c r="X20" i="65"/>
  <c r="AH20" i="39"/>
  <c r="AQ20" i="39" s="1"/>
  <c r="Y20" i="27"/>
  <c r="X20" i="27"/>
  <c r="AH19" i="11"/>
  <c r="W22" i="76"/>
  <c r="AE21" i="76"/>
  <c r="AG21" i="76"/>
  <c r="AP21" i="76" s="1"/>
  <c r="AF21" i="76"/>
  <c r="AO21" i="76" s="1"/>
  <c r="AH21" i="18"/>
  <c r="AH21" i="33"/>
  <c r="AQ21" i="33" s="1"/>
  <c r="AI20" i="62"/>
  <c r="AN20" i="62"/>
  <c r="AR20" i="71"/>
  <c r="Y22" i="89"/>
  <c r="X22" i="89"/>
  <c r="AH19" i="26"/>
  <c r="AQ19" i="26" s="1"/>
  <c r="AR19" i="72"/>
  <c r="W21" i="28"/>
  <c r="AG20" i="28"/>
  <c r="AP20" i="28" s="1"/>
  <c r="AE20" i="28"/>
  <c r="AF20" i="28"/>
  <c r="AO20" i="28" s="1"/>
  <c r="AG20" i="13"/>
  <c r="AF20" i="13"/>
  <c r="AE20" i="13"/>
  <c r="W21" i="13"/>
  <c r="AF20" i="73"/>
  <c r="AO20" i="73" s="1"/>
  <c r="W21" i="73"/>
  <c r="AE20" i="73"/>
  <c r="AG20" i="73"/>
  <c r="AP20" i="73" s="1"/>
  <c r="AH21" i="79"/>
  <c r="AQ21" i="79" s="1"/>
  <c r="AH20" i="69"/>
  <c r="AQ20" i="69" s="1"/>
  <c r="Y21" i="34"/>
  <c r="X21" i="34"/>
  <c r="AH20" i="97"/>
  <c r="AI19" i="40"/>
  <c r="AN19" i="40"/>
  <c r="AR19" i="36"/>
  <c r="AH21" i="74"/>
  <c r="AQ21" i="74" s="1"/>
  <c r="AH20" i="45"/>
  <c r="AG19" i="23"/>
  <c r="AP19" i="23" s="1"/>
  <c r="W20" i="23"/>
  <c r="AF19" i="23"/>
  <c r="AO19" i="23" s="1"/>
  <c r="AE19" i="23"/>
  <c r="AI18" i="91"/>
  <c r="AI18" i="104"/>
  <c r="AR19" i="59"/>
  <c r="AE20" i="49"/>
  <c r="AF20" i="49"/>
  <c r="AG20" i="49"/>
  <c r="W21" i="49"/>
  <c r="AI19" i="65"/>
  <c r="AN19" i="65"/>
  <c r="Z20" i="39"/>
  <c r="AH20" i="83"/>
  <c r="AH20" i="36"/>
  <c r="AQ20" i="36" s="1"/>
  <c r="Z19" i="11"/>
  <c r="AH19" i="103"/>
  <c r="AE21" i="71"/>
  <c r="AF21" i="53"/>
  <c r="W22" i="53"/>
  <c r="Y20" i="17"/>
  <c r="X20" i="17"/>
  <c r="AF21" i="38"/>
  <c r="AO21" i="38" s="1"/>
  <c r="AG21" i="38"/>
  <c r="AP21" i="38" s="1"/>
  <c r="W22" i="38"/>
  <c r="AE21" i="38"/>
  <c r="AE21" i="16"/>
  <c r="AF21" i="16"/>
  <c r="AG21" i="16"/>
  <c r="W22" i="16"/>
  <c r="AH20" i="98"/>
  <c r="Y20" i="63"/>
  <c r="X20" i="63"/>
  <c r="AR20" i="31"/>
  <c r="AH21" i="53"/>
  <c r="Z20" i="69"/>
  <c r="AF20" i="68"/>
  <c r="AO20" i="68" s="1"/>
  <c r="AE20" i="68"/>
  <c r="W21" i="68"/>
  <c r="AG20" i="68"/>
  <c r="AP20" i="68" s="1"/>
  <c r="AH21" i="64"/>
  <c r="AQ21" i="64" s="1"/>
  <c r="Z20" i="97"/>
  <c r="Y20" i="55"/>
  <c r="X20" i="55"/>
  <c r="Z21" i="47"/>
  <c r="AH19" i="66"/>
  <c r="AQ19" i="66" s="1"/>
  <c r="Y22" i="46"/>
  <c r="X22" i="46"/>
  <c r="Z21" i="74"/>
  <c r="AH20" i="35"/>
  <c r="W21" i="102"/>
  <c r="AG20" i="102"/>
  <c r="AF20" i="102"/>
  <c r="AE20" i="102"/>
  <c r="AI19" i="21"/>
  <c r="AN19" i="21"/>
  <c r="Y21" i="48"/>
  <c r="X21" i="48"/>
  <c r="AR18" i="66"/>
  <c r="AI20" i="37"/>
  <c r="AN20" i="37"/>
  <c r="AH21" i="94"/>
  <c r="Z20" i="83"/>
  <c r="Y20" i="93"/>
  <c r="X20" i="93"/>
  <c r="AE19" i="43"/>
  <c r="AF19" i="43"/>
  <c r="AG19" i="43"/>
  <c r="W20" i="43"/>
  <c r="AH20" i="72"/>
  <c r="AQ20" i="72" s="1"/>
  <c r="W20" i="75"/>
  <c r="AG19" i="75"/>
  <c r="AP19" i="75" s="1"/>
  <c r="AF19" i="75"/>
  <c r="AO19" i="75" s="1"/>
  <c r="AE19" i="75"/>
  <c r="Y19" i="51"/>
  <c r="X19" i="51"/>
  <c r="AR19" i="28"/>
  <c r="AH21" i="71"/>
  <c r="AQ21" i="71" s="1"/>
  <c r="AR19" i="39"/>
  <c r="AH20" i="82"/>
  <c r="Y20" i="86"/>
  <c r="X20" i="86"/>
  <c r="AH19" i="50"/>
  <c r="AG20" i="29"/>
  <c r="AP20" i="29" s="1"/>
  <c r="W21" i="29"/>
  <c r="AF20" i="29"/>
  <c r="AO20" i="29" s="1"/>
  <c r="AE20" i="29"/>
  <c r="AI21" i="46"/>
  <c r="Y21" i="62"/>
  <c r="X21" i="62"/>
  <c r="Y20" i="92"/>
  <c r="X20" i="92"/>
  <c r="AH21" i="41"/>
  <c r="Z20" i="45"/>
  <c r="AI19" i="54"/>
  <c r="AF20" i="77"/>
  <c r="AO20" i="77" s="1"/>
  <c r="AE20" i="77"/>
  <c r="W21" i="77"/>
  <c r="AG20" i="77"/>
  <c r="AP20" i="77" s="1"/>
  <c r="AH20" i="59"/>
  <c r="AQ20" i="59" s="1"/>
  <c r="Y19" i="91"/>
  <c r="X19" i="91"/>
  <c r="Y19" i="42"/>
  <c r="X19" i="42"/>
  <c r="AH22" i="85"/>
  <c r="AH21" i="31"/>
  <c r="AQ21" i="31" s="1"/>
  <c r="AN19" i="30"/>
  <c r="AI19" i="30"/>
  <c r="Y21" i="37"/>
  <c r="X21" i="37"/>
  <c r="Z21" i="94"/>
  <c r="AF20" i="35" l="1"/>
  <c r="W21" i="35"/>
  <c r="AG20" i="35"/>
  <c r="AF21" i="79"/>
  <c r="AO21" i="79" s="1"/>
  <c r="AE21" i="79"/>
  <c r="W22" i="79"/>
  <c r="AG21" i="79"/>
  <c r="AP21" i="79" s="1"/>
  <c r="W20" i="26"/>
  <c r="AG21" i="41"/>
  <c r="AE20" i="60"/>
  <c r="AG20" i="98"/>
  <c r="AE19" i="19"/>
  <c r="AF19" i="19"/>
  <c r="AO19" i="19" s="1"/>
  <c r="AG19" i="19"/>
  <c r="AP19" i="19" s="1"/>
  <c r="W20" i="19"/>
  <c r="AE20" i="35"/>
  <c r="AG19" i="66"/>
  <c r="AP19" i="66" s="1"/>
  <c r="AG20" i="20"/>
  <c r="AG19" i="50"/>
  <c r="AE21" i="31"/>
  <c r="AN21" i="31" s="1"/>
  <c r="AE20" i="20"/>
  <c r="X20" i="14"/>
  <c r="W20" i="50"/>
  <c r="AF19" i="50"/>
  <c r="AI20" i="22"/>
  <c r="AR20" i="22" s="1"/>
  <c r="X21" i="22"/>
  <c r="W21" i="70"/>
  <c r="W22" i="18"/>
  <c r="AE20" i="70"/>
  <c r="AN20" i="70" s="1"/>
  <c r="W20" i="66"/>
  <c r="AE20" i="59"/>
  <c r="AN20" i="59" s="1"/>
  <c r="AE20" i="36"/>
  <c r="AN20" i="36" s="1"/>
  <c r="AG20" i="36"/>
  <c r="AP20" i="36" s="1"/>
  <c r="AG21" i="31"/>
  <c r="AP21" i="31" s="1"/>
  <c r="AF20" i="59"/>
  <c r="AO20" i="59" s="1"/>
  <c r="W21" i="36"/>
  <c r="AF21" i="31"/>
  <c r="AO21" i="31" s="1"/>
  <c r="AG20" i="59"/>
  <c r="AP20" i="59" s="1"/>
  <c r="AG20" i="70"/>
  <c r="AP20" i="70" s="1"/>
  <c r="AF21" i="18"/>
  <c r="AI20" i="78"/>
  <c r="AR20" i="78" s="1"/>
  <c r="AI19" i="14"/>
  <c r="AR19" i="14" s="1"/>
  <c r="AI21" i="44"/>
  <c r="W23" i="85"/>
  <c r="AG22" i="85"/>
  <c r="AF22" i="85"/>
  <c r="AE22" i="85"/>
  <c r="W22" i="100"/>
  <c r="X22" i="44"/>
  <c r="AF20" i="105"/>
  <c r="W22" i="71"/>
  <c r="Y22" i="71" s="1"/>
  <c r="AG20" i="82"/>
  <c r="AF20" i="82"/>
  <c r="AG21" i="71"/>
  <c r="AP21" i="71" s="1"/>
  <c r="AE20" i="72"/>
  <c r="AN20" i="72" s="1"/>
  <c r="AG21" i="33"/>
  <c r="AP21" i="33" s="1"/>
  <c r="AF20" i="72"/>
  <c r="AO20" i="72" s="1"/>
  <c r="AE21" i="100"/>
  <c r="AG20" i="72"/>
  <c r="AP20" i="72" s="1"/>
  <c r="AF21" i="100"/>
  <c r="AI21" i="100" s="1"/>
  <c r="AG19" i="26"/>
  <c r="AP19" i="26" s="1"/>
  <c r="AE21" i="33"/>
  <c r="AN21" i="33" s="1"/>
  <c r="AG21" i="53"/>
  <c r="AE20" i="105"/>
  <c r="AG20" i="105"/>
  <c r="AE20" i="84"/>
  <c r="AF20" i="84"/>
  <c r="AF21" i="64"/>
  <c r="AO21" i="64" s="1"/>
  <c r="AH19" i="32"/>
  <c r="Z19" i="32"/>
  <c r="AI21" i="15"/>
  <c r="AG20" i="84"/>
  <c r="W22" i="64"/>
  <c r="AE21" i="18"/>
  <c r="W21" i="98"/>
  <c r="Y21" i="98" s="1"/>
  <c r="AE19" i="26"/>
  <c r="AN19" i="26" s="1"/>
  <c r="AF20" i="98"/>
  <c r="W20" i="99"/>
  <c r="Z21" i="67"/>
  <c r="W22" i="67" s="1"/>
  <c r="Z20" i="30"/>
  <c r="Z20" i="21"/>
  <c r="AE20" i="21" s="1"/>
  <c r="Z19" i="24"/>
  <c r="AF19" i="66"/>
  <c r="AO19" i="66" s="1"/>
  <c r="AE19" i="103"/>
  <c r="Z20" i="63"/>
  <c r="W21" i="63" s="1"/>
  <c r="Z20" i="65"/>
  <c r="W22" i="41"/>
  <c r="X22" i="41" s="1"/>
  <c r="AF19" i="103"/>
  <c r="AF19" i="96"/>
  <c r="AE19" i="96"/>
  <c r="AF21" i="41"/>
  <c r="AG19" i="103"/>
  <c r="AG19" i="96"/>
  <c r="X22" i="15"/>
  <c r="AG19" i="99"/>
  <c r="Z21" i="22"/>
  <c r="W22" i="22" s="1"/>
  <c r="Z21" i="62"/>
  <c r="AF21" i="62" s="1"/>
  <c r="AO21" i="62" s="1"/>
  <c r="Z19" i="104"/>
  <c r="AE19" i="104" s="1"/>
  <c r="Z19" i="51"/>
  <c r="AE19" i="51" s="1"/>
  <c r="Z19" i="91"/>
  <c r="W20" i="91" s="1"/>
  <c r="Z20" i="55"/>
  <c r="AE20" i="55" s="1"/>
  <c r="AI20" i="13"/>
  <c r="AE21" i="22"/>
  <c r="AR20" i="67"/>
  <c r="AI21" i="16"/>
  <c r="AG19" i="11"/>
  <c r="AE19" i="11"/>
  <c r="W20" i="11"/>
  <c r="AF19" i="11"/>
  <c r="AE20" i="39"/>
  <c r="AF20" i="39"/>
  <c r="AO20" i="39" s="1"/>
  <c r="AG20" i="39"/>
  <c r="AP20" i="39" s="1"/>
  <c r="W21" i="39"/>
  <c r="AI20" i="49"/>
  <c r="AR20" i="62"/>
  <c r="Y22" i="76"/>
  <c r="X22" i="76"/>
  <c r="AH22" i="44"/>
  <c r="AH20" i="54"/>
  <c r="W21" i="87"/>
  <c r="AG20" i="87"/>
  <c r="AF20" i="87"/>
  <c r="AE20" i="87"/>
  <c r="AI21" i="12"/>
  <c r="AN21" i="12"/>
  <c r="AR19" i="27"/>
  <c r="AI19" i="52"/>
  <c r="Y20" i="26"/>
  <c r="X20" i="26"/>
  <c r="Y21" i="36"/>
  <c r="X21" i="36"/>
  <c r="Y22" i="33"/>
  <c r="X22" i="33"/>
  <c r="Y21" i="105"/>
  <c r="X21" i="105"/>
  <c r="Y21" i="72"/>
  <c r="X21" i="72"/>
  <c r="Y21" i="60"/>
  <c r="X21" i="60"/>
  <c r="AH22" i="46"/>
  <c r="AR18" i="24"/>
  <c r="AR19" i="17"/>
  <c r="AH20" i="92"/>
  <c r="AN19" i="75"/>
  <c r="AI19" i="75"/>
  <c r="AH20" i="93"/>
  <c r="Y21" i="102"/>
  <c r="X21" i="102"/>
  <c r="Z22" i="46"/>
  <c r="AI20" i="68"/>
  <c r="AN20" i="68"/>
  <c r="AI21" i="38"/>
  <c r="AN21" i="38"/>
  <c r="AH20" i="17"/>
  <c r="AQ20" i="17" s="1"/>
  <c r="AN21" i="71"/>
  <c r="AN19" i="23"/>
  <c r="AI19" i="23"/>
  <c r="AN20" i="73"/>
  <c r="AI20" i="73"/>
  <c r="Y20" i="50"/>
  <c r="X20" i="50"/>
  <c r="AR21" i="9"/>
  <c r="AH19" i="104"/>
  <c r="Z20" i="54"/>
  <c r="AR19" i="61"/>
  <c r="AH22" i="9"/>
  <c r="AQ22" i="9" s="1"/>
  <c r="Y23" i="85"/>
  <c r="X23" i="85"/>
  <c r="Y20" i="95"/>
  <c r="X20" i="95"/>
  <c r="AH20" i="61"/>
  <c r="AQ20" i="61" s="1"/>
  <c r="AR19" i="63"/>
  <c r="Y21" i="25"/>
  <c r="X21" i="25"/>
  <c r="AN19" i="66"/>
  <c r="Y22" i="64"/>
  <c r="X22" i="64"/>
  <c r="AH22" i="15"/>
  <c r="W21" i="81"/>
  <c r="AG20" i="81"/>
  <c r="AP20" i="81" s="1"/>
  <c r="AF20" i="81"/>
  <c r="AO20" i="81" s="1"/>
  <c r="AE20" i="81"/>
  <c r="AF20" i="83"/>
  <c r="AE20" i="83"/>
  <c r="W21" i="83"/>
  <c r="AG20" i="83"/>
  <c r="W22" i="94"/>
  <c r="AG21" i="94"/>
  <c r="AE21" i="94"/>
  <c r="AF21" i="94"/>
  <c r="Z20" i="93"/>
  <c r="AE20" i="97"/>
  <c r="W21" i="97"/>
  <c r="AG20" i="97"/>
  <c r="AF20" i="97"/>
  <c r="Y22" i="38"/>
  <c r="X22" i="38"/>
  <c r="AR19" i="65"/>
  <c r="Y21" i="84"/>
  <c r="X21" i="84"/>
  <c r="Y21" i="73"/>
  <c r="X21" i="73"/>
  <c r="Y21" i="70"/>
  <c r="X21" i="70"/>
  <c r="Y21" i="59"/>
  <c r="X21" i="59"/>
  <c r="AH22" i="89"/>
  <c r="Z22" i="44"/>
  <c r="W20" i="104"/>
  <c r="AG19" i="104"/>
  <c r="AI20" i="90"/>
  <c r="AF19" i="101"/>
  <c r="AE19" i="101"/>
  <c r="W20" i="101"/>
  <c r="AG19" i="101"/>
  <c r="AH21" i="78"/>
  <c r="AQ21" i="78" s="1"/>
  <c r="Z22" i="9"/>
  <c r="AH22" i="80"/>
  <c r="AQ22" i="80" s="1"/>
  <c r="Y22" i="12"/>
  <c r="X22" i="12"/>
  <c r="AI19" i="95"/>
  <c r="AH21" i="88"/>
  <c r="AR21" i="80"/>
  <c r="AH19" i="10"/>
  <c r="Z20" i="61"/>
  <c r="Y22" i="41"/>
  <c r="Y20" i="103"/>
  <c r="X20" i="103"/>
  <c r="AN21" i="64"/>
  <c r="Y22" i="79"/>
  <c r="X22" i="79"/>
  <c r="AR19" i="30"/>
  <c r="AH19" i="42"/>
  <c r="Y21" i="29"/>
  <c r="X21" i="29"/>
  <c r="AH20" i="55"/>
  <c r="Y21" i="90"/>
  <c r="X21" i="90"/>
  <c r="Y21" i="20"/>
  <c r="X21" i="20"/>
  <c r="Z19" i="42"/>
  <c r="Z22" i="15"/>
  <c r="AR20" i="37"/>
  <c r="Y21" i="68"/>
  <c r="X21" i="68"/>
  <c r="Y20" i="43"/>
  <c r="X20" i="43"/>
  <c r="AH21" i="37"/>
  <c r="AQ21" i="37" s="1"/>
  <c r="Z20" i="92"/>
  <c r="AH20" i="14"/>
  <c r="AQ20" i="14" s="1"/>
  <c r="AH20" i="86"/>
  <c r="Y22" i="53"/>
  <c r="X22" i="53"/>
  <c r="Y21" i="49"/>
  <c r="X21" i="49"/>
  <c r="Y20" i="23"/>
  <c r="X20" i="23"/>
  <c r="AH21" i="34"/>
  <c r="AQ21" i="34" s="1"/>
  <c r="AI20" i="28"/>
  <c r="AN20" i="28"/>
  <c r="Z22" i="89"/>
  <c r="Y21" i="35"/>
  <c r="X21" i="35"/>
  <c r="AH21" i="22"/>
  <c r="AQ21" i="22" s="1"/>
  <c r="AH20" i="27"/>
  <c r="AQ20" i="27" s="1"/>
  <c r="AH21" i="2"/>
  <c r="AQ21" i="2" s="1"/>
  <c r="AR20" i="34"/>
  <c r="Z21" i="78"/>
  <c r="Z22" i="80"/>
  <c r="AH20" i="40"/>
  <c r="AQ20" i="40" s="1"/>
  <c r="Z21" i="88"/>
  <c r="AR20" i="2"/>
  <c r="Z19" i="10"/>
  <c r="Y20" i="52"/>
  <c r="X20" i="52"/>
  <c r="Y22" i="31"/>
  <c r="X22" i="31"/>
  <c r="AN20" i="60"/>
  <c r="AI20" i="60"/>
  <c r="Y22" i="18"/>
  <c r="X22" i="18"/>
  <c r="AI20" i="77"/>
  <c r="AN20" i="77"/>
  <c r="Y21" i="28"/>
  <c r="X21" i="28"/>
  <c r="AN21" i="76"/>
  <c r="AI21" i="76"/>
  <c r="AF20" i="65"/>
  <c r="AO20" i="65" s="1"/>
  <c r="AE20" i="65"/>
  <c r="W21" i="65"/>
  <c r="AG20" i="65"/>
  <c r="AP20" i="65" s="1"/>
  <c r="AH21" i="67"/>
  <c r="AQ21" i="67" s="1"/>
  <c r="AF20" i="30"/>
  <c r="AO20" i="30" s="1"/>
  <c r="AG20" i="30"/>
  <c r="AP20" i="30" s="1"/>
  <c r="W21" i="30"/>
  <c r="AE20" i="30"/>
  <c r="AN20" i="58"/>
  <c r="AI20" i="58"/>
  <c r="AH20" i="21"/>
  <c r="AQ20" i="21" s="1"/>
  <c r="AF19" i="24"/>
  <c r="AO19" i="24" s="1"/>
  <c r="AG19" i="24"/>
  <c r="AP19" i="24" s="1"/>
  <c r="W20" i="24"/>
  <c r="AE19" i="24"/>
  <c r="AN21" i="79"/>
  <c r="AI21" i="79"/>
  <c r="AI20" i="29"/>
  <c r="AN20" i="29"/>
  <c r="Z20" i="14"/>
  <c r="AH21" i="48"/>
  <c r="AR19" i="21"/>
  <c r="W21" i="69"/>
  <c r="AG20" i="69"/>
  <c r="AP20" i="69" s="1"/>
  <c r="AF20" i="69"/>
  <c r="AO20" i="69" s="1"/>
  <c r="AE20" i="69"/>
  <c r="Y22" i="16"/>
  <c r="X22" i="16"/>
  <c r="Z20" i="17"/>
  <c r="Z21" i="37"/>
  <c r="AH19" i="91"/>
  <c r="Y21" i="77"/>
  <c r="X21" i="77"/>
  <c r="AE20" i="45"/>
  <c r="AF20" i="45"/>
  <c r="AG20" i="45"/>
  <c r="W21" i="45"/>
  <c r="AH21" i="62"/>
  <c r="AQ21" i="62" s="1"/>
  <c r="Z20" i="86"/>
  <c r="AH19" i="51"/>
  <c r="Y20" i="75"/>
  <c r="X20" i="75"/>
  <c r="AI19" i="43"/>
  <c r="Z21" i="48"/>
  <c r="AI20" i="102"/>
  <c r="AF21" i="74"/>
  <c r="AO21" i="74" s="1"/>
  <c r="AE21" i="74"/>
  <c r="AG21" i="74"/>
  <c r="AP21" i="74" s="1"/>
  <c r="W22" i="74"/>
  <c r="AE21" i="47"/>
  <c r="AF21" i="47"/>
  <c r="W22" i="47"/>
  <c r="AG21" i="47"/>
  <c r="AH20" i="63"/>
  <c r="AQ20" i="63" s="1"/>
  <c r="Y22" i="100"/>
  <c r="X22" i="100"/>
  <c r="AR19" i="40"/>
  <c r="Z21" i="34"/>
  <c r="Y21" i="13"/>
  <c r="X21" i="13"/>
  <c r="AI20" i="35"/>
  <c r="AI19" i="50"/>
  <c r="Z20" i="27"/>
  <c r="AH20" i="65"/>
  <c r="AQ20" i="65" s="1"/>
  <c r="Z21" i="2"/>
  <c r="AH20" i="30"/>
  <c r="AQ20" i="30" s="1"/>
  <c r="Z20" i="40"/>
  <c r="Y21" i="82"/>
  <c r="X21" i="82"/>
  <c r="Y21" i="58"/>
  <c r="X21" i="58"/>
  <c r="AH19" i="24"/>
  <c r="AQ19" i="24" s="1"/>
  <c r="AI20" i="25"/>
  <c r="AN20" i="25"/>
  <c r="Y20" i="66"/>
  <c r="X20" i="66"/>
  <c r="Y20" i="99"/>
  <c r="X20" i="99"/>
  <c r="AI21" i="18"/>
  <c r="Y20" i="96"/>
  <c r="X20" i="96"/>
  <c r="Y20" i="19" l="1"/>
  <c r="Z20" i="19" s="1"/>
  <c r="X20" i="19"/>
  <c r="AH20" i="19" s="1"/>
  <c r="AQ20" i="19" s="1"/>
  <c r="AF21" i="67"/>
  <c r="AO21" i="67" s="1"/>
  <c r="AI20" i="98"/>
  <c r="AN19" i="19"/>
  <c r="AI19" i="19"/>
  <c r="AR19" i="19" s="1"/>
  <c r="AF21" i="22"/>
  <c r="AO21" i="22" s="1"/>
  <c r="AI20" i="20"/>
  <c r="AF20" i="63"/>
  <c r="AO20" i="63" s="1"/>
  <c r="Z22" i="31"/>
  <c r="AI20" i="36"/>
  <c r="AR20" i="36" s="1"/>
  <c r="AI21" i="31"/>
  <c r="AR21" i="31" s="1"/>
  <c r="AI20" i="59"/>
  <c r="AR20" i="59" s="1"/>
  <c r="AI20" i="70"/>
  <c r="AR20" i="70" s="1"/>
  <c r="AG21" i="67"/>
  <c r="AP21" i="67" s="1"/>
  <c r="AG21" i="22"/>
  <c r="AP21" i="22" s="1"/>
  <c r="AI21" i="71"/>
  <c r="AR21" i="71" s="1"/>
  <c r="AI20" i="82"/>
  <c r="AI22" i="85"/>
  <c r="AI20" i="105"/>
  <c r="AI21" i="33"/>
  <c r="AR21" i="33" s="1"/>
  <c r="AI21" i="53"/>
  <c r="AI19" i="99"/>
  <c r="AI20" i="72"/>
  <c r="AR20" i="72" s="1"/>
  <c r="X22" i="71"/>
  <c r="Z22" i="71" s="1"/>
  <c r="W21" i="21"/>
  <c r="AF20" i="21"/>
  <c r="AO20" i="21" s="1"/>
  <c r="Z22" i="79"/>
  <c r="AG22" i="79" s="1"/>
  <c r="AP22" i="79" s="1"/>
  <c r="AG20" i="21"/>
  <c r="AP20" i="21" s="1"/>
  <c r="W20" i="51"/>
  <c r="AG19" i="51"/>
  <c r="AG21" i="62"/>
  <c r="AP21" i="62" s="1"/>
  <c r="AF19" i="32"/>
  <c r="W20" i="32"/>
  <c r="AE19" i="32"/>
  <c r="AG19" i="32"/>
  <c r="Z21" i="25"/>
  <c r="W22" i="25" s="1"/>
  <c r="AF19" i="51"/>
  <c r="AF19" i="91"/>
  <c r="AI19" i="103"/>
  <c r="AI21" i="64"/>
  <c r="AR21" i="64" s="1"/>
  <c r="AI21" i="41"/>
  <c r="X21" i="98"/>
  <c r="Z21" i="98" s="1"/>
  <c r="AI19" i="26"/>
  <c r="AR19" i="26" s="1"/>
  <c r="AG19" i="91"/>
  <c r="AE19" i="91"/>
  <c r="AI20" i="84"/>
  <c r="Z22" i="38"/>
  <c r="W23" i="38" s="1"/>
  <c r="AI19" i="66"/>
  <c r="AR19" i="66" s="1"/>
  <c r="AE20" i="63"/>
  <c r="Z21" i="73"/>
  <c r="AF21" i="73" s="1"/>
  <c r="AO21" i="73" s="1"/>
  <c r="AG20" i="63"/>
  <c r="AP20" i="63" s="1"/>
  <c r="AE21" i="67"/>
  <c r="AN21" i="67" s="1"/>
  <c r="Z20" i="66"/>
  <c r="Z21" i="28"/>
  <c r="AE21" i="28" s="1"/>
  <c r="W21" i="55"/>
  <c r="Y21" i="55" s="1"/>
  <c r="AF20" i="55"/>
  <c r="AI19" i="96"/>
  <c r="AG20" i="55"/>
  <c r="Z21" i="29"/>
  <c r="AG21" i="29" s="1"/>
  <c r="AP21" i="29" s="1"/>
  <c r="Z22" i="64"/>
  <c r="AF22" i="64" s="1"/>
  <c r="AO22" i="64" s="1"/>
  <c r="Z21" i="68"/>
  <c r="AF21" i="68" s="1"/>
  <c r="AO21" i="68" s="1"/>
  <c r="AF19" i="104"/>
  <c r="W22" i="62"/>
  <c r="Y22" i="62" s="1"/>
  <c r="Z21" i="36"/>
  <c r="AE21" i="62"/>
  <c r="AN21" i="62" s="1"/>
  <c r="Z23" i="85"/>
  <c r="Z22" i="100"/>
  <c r="AE22" i="100" s="1"/>
  <c r="Z21" i="13"/>
  <c r="W22" i="13" s="1"/>
  <c r="Z22" i="16"/>
  <c r="Z21" i="90"/>
  <c r="W22" i="90" s="1"/>
  <c r="Z22" i="41"/>
  <c r="W23" i="41" s="1"/>
  <c r="Z22" i="12"/>
  <c r="AE22" i="12" s="1"/>
  <c r="Z20" i="50"/>
  <c r="AE20" i="50" s="1"/>
  <c r="Z21" i="82"/>
  <c r="AE21" i="82" s="1"/>
  <c r="Z22" i="53"/>
  <c r="AE22" i="53" s="1"/>
  <c r="Z20" i="96"/>
  <c r="W21" i="96" s="1"/>
  <c r="Z22" i="18"/>
  <c r="Z20" i="52"/>
  <c r="AE20" i="52" s="1"/>
  <c r="Z20" i="103"/>
  <c r="AF20" i="103" s="1"/>
  <c r="Z20" i="99"/>
  <c r="AF20" i="99" s="1"/>
  <c r="Z21" i="77"/>
  <c r="AG21" i="77" s="1"/>
  <c r="AP21" i="77" s="1"/>
  <c r="Z20" i="75"/>
  <c r="W21" i="75" s="1"/>
  <c r="Z21" i="35"/>
  <c r="W22" i="35" s="1"/>
  <c r="Z21" i="49"/>
  <c r="W22" i="49" s="1"/>
  <c r="Z21" i="72"/>
  <c r="AF21" i="72" s="1"/>
  <c r="AO21" i="72" s="1"/>
  <c r="W23" i="79"/>
  <c r="W21" i="103"/>
  <c r="AG20" i="103"/>
  <c r="W21" i="66"/>
  <c r="AG20" i="66"/>
  <c r="AP20" i="66" s="1"/>
  <c r="AF20" i="66"/>
  <c r="AO20" i="66" s="1"/>
  <c r="AE20" i="66"/>
  <c r="AE21" i="68"/>
  <c r="AG21" i="68"/>
  <c r="AP21" i="68" s="1"/>
  <c r="W22" i="68"/>
  <c r="W22" i="73"/>
  <c r="AG21" i="73"/>
  <c r="AP21" i="73" s="1"/>
  <c r="AE21" i="73"/>
  <c r="AF21" i="98"/>
  <c r="AE21" i="98"/>
  <c r="AG21" i="98"/>
  <c r="W22" i="98"/>
  <c r="AE22" i="41"/>
  <c r="AH21" i="59"/>
  <c r="AQ21" i="59" s="1"/>
  <c r="AI20" i="83"/>
  <c r="AH21" i="102"/>
  <c r="AH22" i="33"/>
  <c r="AQ22" i="33" s="1"/>
  <c r="AH20" i="26"/>
  <c r="AQ20" i="26" s="1"/>
  <c r="Y21" i="87"/>
  <c r="X21" i="87"/>
  <c r="AF22" i="71"/>
  <c r="AO22" i="71" s="1"/>
  <c r="AE22" i="71"/>
  <c r="AG22" i="71"/>
  <c r="AP22" i="71" s="1"/>
  <c r="W23" i="71"/>
  <c r="Y22" i="74"/>
  <c r="X22" i="74"/>
  <c r="AH20" i="43"/>
  <c r="AH21" i="20"/>
  <c r="Z21" i="59"/>
  <c r="Y21" i="97"/>
  <c r="X21" i="97"/>
  <c r="AI21" i="94"/>
  <c r="AR19" i="23"/>
  <c r="Z21" i="102"/>
  <c r="AH21" i="60"/>
  <c r="AQ21" i="60" s="1"/>
  <c r="Z20" i="26"/>
  <c r="AH22" i="76"/>
  <c r="AQ22" i="76" s="1"/>
  <c r="AN21" i="22"/>
  <c r="Y22" i="67"/>
  <c r="X22" i="67"/>
  <c r="Y21" i="21"/>
  <c r="X21" i="21"/>
  <c r="W21" i="99"/>
  <c r="AE20" i="99"/>
  <c r="AE19" i="42"/>
  <c r="AF19" i="42"/>
  <c r="AG19" i="42"/>
  <c r="W20" i="42"/>
  <c r="AH20" i="103"/>
  <c r="W22" i="34"/>
  <c r="AE21" i="34"/>
  <c r="AF21" i="34"/>
  <c r="AO21" i="34" s="1"/>
  <c r="AG21" i="34"/>
  <c r="AP21" i="34" s="1"/>
  <c r="AE21" i="48"/>
  <c r="W22" i="48"/>
  <c r="AF21" i="48"/>
  <c r="AG21" i="48"/>
  <c r="AF21" i="2"/>
  <c r="AO21" i="2" s="1"/>
  <c r="AE21" i="2"/>
  <c r="AG21" i="2"/>
  <c r="AP21" i="2" s="1"/>
  <c r="W22" i="2"/>
  <c r="AN20" i="69"/>
  <c r="AI20" i="69"/>
  <c r="AN19" i="24"/>
  <c r="AI19" i="24"/>
  <c r="AR20" i="58"/>
  <c r="AR21" i="76"/>
  <c r="AR20" i="60"/>
  <c r="AF22" i="89"/>
  <c r="AE22" i="89"/>
  <c r="W23" i="89"/>
  <c r="AG22" i="89"/>
  <c r="AH21" i="49"/>
  <c r="Z20" i="43"/>
  <c r="Z21" i="20"/>
  <c r="Y20" i="101"/>
  <c r="X20" i="101"/>
  <c r="Y20" i="104"/>
  <c r="X20" i="104"/>
  <c r="AH22" i="38"/>
  <c r="AQ22" i="38" s="1"/>
  <c r="AI20" i="97"/>
  <c r="AN20" i="81"/>
  <c r="AI20" i="81"/>
  <c r="Y20" i="91"/>
  <c r="X20" i="91"/>
  <c r="AH21" i="25"/>
  <c r="AQ21" i="25" s="1"/>
  <c r="AH23" i="85"/>
  <c r="AR21" i="38"/>
  <c r="Z21" i="60"/>
  <c r="Z22" i="33"/>
  <c r="Z22" i="76"/>
  <c r="Y21" i="39"/>
  <c r="X21" i="39"/>
  <c r="Y20" i="11"/>
  <c r="X20" i="11"/>
  <c r="AH21" i="82"/>
  <c r="AI21" i="47"/>
  <c r="AI20" i="65"/>
  <c r="AN20" i="65"/>
  <c r="AG20" i="61"/>
  <c r="AP20" i="61" s="1"/>
  <c r="AE20" i="61"/>
  <c r="W21" i="61"/>
  <c r="AF20" i="61"/>
  <c r="AO20" i="61" s="1"/>
  <c r="AI21" i="74"/>
  <c r="AN21" i="74"/>
  <c r="AF20" i="86"/>
  <c r="W21" i="86"/>
  <c r="AE20" i="86"/>
  <c r="AG20" i="86"/>
  <c r="AI20" i="45"/>
  <c r="AG21" i="37"/>
  <c r="AP21" i="37" s="1"/>
  <c r="W22" i="37"/>
  <c r="AE21" i="37"/>
  <c r="AF21" i="37"/>
  <c r="AO21" i="37" s="1"/>
  <c r="AR21" i="79"/>
  <c r="Y20" i="24"/>
  <c r="X20" i="24"/>
  <c r="AE19" i="10"/>
  <c r="W20" i="10"/>
  <c r="AF19" i="10"/>
  <c r="AG19" i="10"/>
  <c r="AH20" i="23"/>
  <c r="AQ20" i="23" s="1"/>
  <c r="AH21" i="29"/>
  <c r="AQ21" i="29" s="1"/>
  <c r="AI19" i="101"/>
  <c r="AH21" i="70"/>
  <c r="AQ21" i="70" s="1"/>
  <c r="AH21" i="84"/>
  <c r="W21" i="93"/>
  <c r="AG20" i="93"/>
  <c r="AF20" i="93"/>
  <c r="AE20" i="93"/>
  <c r="Y22" i="94"/>
  <c r="X22" i="94"/>
  <c r="AE21" i="25"/>
  <c r="AH20" i="95"/>
  <c r="AE23" i="85"/>
  <c r="W24" i="85"/>
  <c r="AG23" i="85"/>
  <c r="AF23" i="85"/>
  <c r="AR20" i="73"/>
  <c r="AR19" i="75"/>
  <c r="AH21" i="105"/>
  <c r="AH21" i="36"/>
  <c r="AQ21" i="36" s="1"/>
  <c r="AI20" i="87"/>
  <c r="AI19" i="11"/>
  <c r="Y22" i="22"/>
  <c r="X22" i="22"/>
  <c r="Y21" i="63"/>
  <c r="X21" i="63"/>
  <c r="AN20" i="21"/>
  <c r="AE22" i="16"/>
  <c r="AF22" i="16"/>
  <c r="AG22" i="16"/>
  <c r="W23" i="16"/>
  <c r="AR20" i="29"/>
  <c r="W22" i="28"/>
  <c r="AF21" i="28"/>
  <c r="AO21" i="28" s="1"/>
  <c r="AE22" i="31"/>
  <c r="AF22" i="31"/>
  <c r="AO22" i="31" s="1"/>
  <c r="AG22" i="31"/>
  <c r="AP22" i="31" s="1"/>
  <c r="W23" i="31"/>
  <c r="W22" i="78"/>
  <c r="AG21" i="78"/>
  <c r="AP21" i="78" s="1"/>
  <c r="AF21" i="78"/>
  <c r="AO21" i="78" s="1"/>
  <c r="AE21" i="78"/>
  <c r="AH21" i="73"/>
  <c r="AQ21" i="73" s="1"/>
  <c r="W23" i="64"/>
  <c r="AH20" i="66"/>
  <c r="AQ20" i="66" s="1"/>
  <c r="AH21" i="58"/>
  <c r="AQ21" i="58" s="1"/>
  <c r="AE20" i="40"/>
  <c r="AF20" i="40"/>
  <c r="AO20" i="40" s="1"/>
  <c r="AG20" i="40"/>
  <c r="AP20" i="40" s="1"/>
  <c r="W21" i="40"/>
  <c r="AH20" i="96"/>
  <c r="AR20" i="25"/>
  <c r="Z21" i="58"/>
  <c r="AH21" i="13"/>
  <c r="AH22" i="100"/>
  <c r="Y22" i="47"/>
  <c r="X22" i="47"/>
  <c r="AH20" i="75"/>
  <c r="AQ20" i="75" s="1"/>
  <c r="AH21" i="77"/>
  <c r="AQ21" i="77" s="1"/>
  <c r="W21" i="17"/>
  <c r="AE20" i="17"/>
  <c r="AG20" i="17"/>
  <c r="AP20" i="17" s="1"/>
  <c r="AF20" i="17"/>
  <c r="AO20" i="17" s="1"/>
  <c r="AE20" i="14"/>
  <c r="AF20" i="14"/>
  <c r="AO20" i="14" s="1"/>
  <c r="AG20" i="14"/>
  <c r="AP20" i="14" s="1"/>
  <c r="W21" i="14"/>
  <c r="AI20" i="30"/>
  <c r="AN20" i="30"/>
  <c r="AH21" i="28"/>
  <c r="AQ21" i="28" s="1"/>
  <c r="AR20" i="77"/>
  <c r="AH22" i="31"/>
  <c r="AQ22" i="31" s="1"/>
  <c r="Z20" i="23"/>
  <c r="AF20" i="92"/>
  <c r="AE20" i="92"/>
  <c r="W21" i="92"/>
  <c r="AG20" i="92"/>
  <c r="AH21" i="68"/>
  <c r="AQ21" i="68" s="1"/>
  <c r="AH21" i="90"/>
  <c r="AH22" i="79"/>
  <c r="AQ22" i="79" s="1"/>
  <c r="AE22" i="9"/>
  <c r="AF22" i="9"/>
  <c r="AO22" i="9" s="1"/>
  <c r="W23" i="9"/>
  <c r="AG22" i="9"/>
  <c r="AP22" i="9" s="1"/>
  <c r="Z21" i="70"/>
  <c r="Z21" i="84"/>
  <c r="Z20" i="95"/>
  <c r="AH20" i="50"/>
  <c r="AR20" i="68"/>
  <c r="Z21" i="105"/>
  <c r="AR21" i="12"/>
  <c r="Y21" i="45"/>
  <c r="X21" i="45"/>
  <c r="AF22" i="18"/>
  <c r="AG22" i="18"/>
  <c r="AE22" i="18"/>
  <c r="W23" i="18"/>
  <c r="W22" i="88"/>
  <c r="AG21" i="88"/>
  <c r="AE21" i="88"/>
  <c r="AF21" i="88"/>
  <c r="AR20" i="28"/>
  <c r="AH21" i="72"/>
  <c r="AQ21" i="72" s="1"/>
  <c r="AH20" i="99"/>
  <c r="AG20" i="27"/>
  <c r="AP20" i="27" s="1"/>
  <c r="W21" i="27"/>
  <c r="AE20" i="27"/>
  <c r="AF20" i="27"/>
  <c r="AO20" i="27" s="1"/>
  <c r="AH22" i="16"/>
  <c r="Y21" i="69"/>
  <c r="X21" i="69"/>
  <c r="AH21" i="98"/>
  <c r="Y21" i="30"/>
  <c r="X21" i="30"/>
  <c r="Y21" i="65"/>
  <c r="X21" i="65"/>
  <c r="AH22" i="18"/>
  <c r="AH20" i="52"/>
  <c r="AF22" i="80"/>
  <c r="AO22" i="80" s="1"/>
  <c r="AE22" i="80"/>
  <c r="AG22" i="80"/>
  <c r="AP22" i="80" s="1"/>
  <c r="W23" i="80"/>
  <c r="AH21" i="35"/>
  <c r="AH22" i="53"/>
  <c r="W23" i="15"/>
  <c r="AE22" i="15"/>
  <c r="AG22" i="15"/>
  <c r="AF22" i="15"/>
  <c r="Y20" i="51"/>
  <c r="X20" i="51"/>
  <c r="AF21" i="29"/>
  <c r="AO21" i="29" s="1"/>
  <c r="AH22" i="41"/>
  <c r="AH22" i="12"/>
  <c r="AQ22" i="12" s="1"/>
  <c r="AE22" i="44"/>
  <c r="AF22" i="44"/>
  <c r="AG22" i="44"/>
  <c r="W23" i="44"/>
  <c r="Y21" i="83"/>
  <c r="X21" i="83"/>
  <c r="Y21" i="81"/>
  <c r="X21" i="81"/>
  <c r="AH22" i="64"/>
  <c r="AQ22" i="64" s="1"/>
  <c r="AE20" i="54"/>
  <c r="AF20" i="54"/>
  <c r="AG20" i="54"/>
  <c r="W21" i="54"/>
  <c r="AE22" i="46"/>
  <c r="AF22" i="46"/>
  <c r="AG22" i="46"/>
  <c r="W23" i="46"/>
  <c r="W22" i="36"/>
  <c r="AG21" i="36"/>
  <c r="AP21" i="36" s="1"/>
  <c r="AE21" i="36"/>
  <c r="AF21" i="36"/>
  <c r="AO21" i="36" s="1"/>
  <c r="AN20" i="39"/>
  <c r="AI20" i="39"/>
  <c r="AH22" i="71"/>
  <c r="AQ22" i="71" s="1"/>
  <c r="AG20" i="19" l="1"/>
  <c r="AP20" i="19" s="1"/>
  <c r="AF20" i="19"/>
  <c r="AO20" i="19" s="1"/>
  <c r="W21" i="19"/>
  <c r="AE20" i="19"/>
  <c r="AG22" i="100"/>
  <c r="AE22" i="79"/>
  <c r="AN22" i="79" s="1"/>
  <c r="AE21" i="29"/>
  <c r="AI21" i="29" s="1"/>
  <c r="W23" i="100"/>
  <c r="AF22" i="79"/>
  <c r="AO22" i="79" s="1"/>
  <c r="W22" i="72"/>
  <c r="AG22" i="38"/>
  <c r="AP22" i="38" s="1"/>
  <c r="W22" i="82"/>
  <c r="AI21" i="22"/>
  <c r="AR21" i="22" s="1"/>
  <c r="AG21" i="49"/>
  <c r="AF21" i="49"/>
  <c r="AE21" i="49"/>
  <c r="AI19" i="51"/>
  <c r="AI20" i="63"/>
  <c r="AR20" i="63" s="1"/>
  <c r="AN20" i="63"/>
  <c r="AI20" i="55"/>
  <c r="AG21" i="25"/>
  <c r="AP21" i="25" s="1"/>
  <c r="AG21" i="35"/>
  <c r="AG22" i="64"/>
  <c r="AP22" i="64" s="1"/>
  <c r="AE22" i="64"/>
  <c r="AF21" i="25"/>
  <c r="AO21" i="25" s="1"/>
  <c r="AF21" i="13"/>
  <c r="AI20" i="21"/>
  <c r="AR20" i="21" s="1"/>
  <c r="AI19" i="91"/>
  <c r="AI21" i="67"/>
  <c r="AR21" i="67" s="1"/>
  <c r="AE21" i="35"/>
  <c r="AF21" i="35"/>
  <c r="AF22" i="53"/>
  <c r="W21" i="52"/>
  <c r="Y21" i="52" s="1"/>
  <c r="AE21" i="90"/>
  <c r="AG20" i="52"/>
  <c r="X21" i="55"/>
  <c r="AF21" i="90"/>
  <c r="AI19" i="104"/>
  <c r="AF20" i="52"/>
  <c r="Z21" i="21"/>
  <c r="W22" i="21" s="1"/>
  <c r="AG21" i="90"/>
  <c r="AI19" i="32"/>
  <c r="X22" i="62"/>
  <c r="Z22" i="62" s="1"/>
  <c r="AG21" i="28"/>
  <c r="AP21" i="28" s="1"/>
  <c r="AE22" i="38"/>
  <c r="AN22" i="38" s="1"/>
  <c r="Y20" i="32"/>
  <c r="X20" i="32"/>
  <c r="AH20" i="32" s="1"/>
  <c r="AF22" i="38"/>
  <c r="AO22" i="38" s="1"/>
  <c r="Z22" i="67"/>
  <c r="AE22" i="67" s="1"/>
  <c r="AG20" i="50"/>
  <c r="AG22" i="53"/>
  <c r="AF22" i="41"/>
  <c r="AF22" i="100"/>
  <c r="AG22" i="12"/>
  <c r="AP22" i="12" s="1"/>
  <c r="Z22" i="22"/>
  <c r="AE22" i="22" s="1"/>
  <c r="W22" i="29"/>
  <c r="Y22" i="29" s="1"/>
  <c r="AI21" i="62"/>
  <c r="AR21" i="62" s="1"/>
  <c r="Z21" i="30"/>
  <c r="AE21" i="30" s="1"/>
  <c r="AF20" i="75"/>
  <c r="AO20" i="75" s="1"/>
  <c r="AF21" i="77"/>
  <c r="AO21" i="77" s="1"/>
  <c r="AE21" i="72"/>
  <c r="AN21" i="72" s="1"/>
  <c r="AE20" i="103"/>
  <c r="AI20" i="103" s="1"/>
  <c r="AG20" i="99"/>
  <c r="AI20" i="99" s="1"/>
  <c r="AG22" i="41"/>
  <c r="AE20" i="75"/>
  <c r="AN20" i="75" s="1"/>
  <c r="AE21" i="77"/>
  <c r="AN21" i="77" s="1"/>
  <c r="W21" i="50"/>
  <c r="X21" i="50" s="1"/>
  <c r="AG21" i="82"/>
  <c r="W23" i="53"/>
  <c r="X23" i="53" s="1"/>
  <c r="AG21" i="72"/>
  <c r="AP21" i="72" s="1"/>
  <c r="AE21" i="13"/>
  <c r="W23" i="12"/>
  <c r="X23" i="12" s="1"/>
  <c r="AG20" i="75"/>
  <c r="AP20" i="75" s="1"/>
  <c r="AF20" i="50"/>
  <c r="AE20" i="96"/>
  <c r="AG21" i="13"/>
  <c r="AF20" i="96"/>
  <c r="Z20" i="91"/>
  <c r="AE20" i="91" s="1"/>
  <c r="Z22" i="74"/>
  <c r="AF22" i="74" s="1"/>
  <c r="AO22" i="74" s="1"/>
  <c r="W22" i="77"/>
  <c r="Y22" i="77" s="1"/>
  <c r="AF21" i="82"/>
  <c r="AG20" i="96"/>
  <c r="AF22" i="12"/>
  <c r="AO22" i="12" s="1"/>
  <c r="Z21" i="65"/>
  <c r="W22" i="65" s="1"/>
  <c r="Z21" i="69"/>
  <c r="W22" i="69" s="1"/>
  <c r="Z21" i="39"/>
  <c r="W22" i="39" s="1"/>
  <c r="Z21" i="87"/>
  <c r="AE21" i="87" s="1"/>
  <c r="Z21" i="45"/>
  <c r="AE21" i="45" s="1"/>
  <c r="Z22" i="47"/>
  <c r="AE22" i="47" s="1"/>
  <c r="Z20" i="51"/>
  <c r="AE20" i="51" s="1"/>
  <c r="Z22" i="94"/>
  <c r="AF22" i="94" s="1"/>
  <c r="Z21" i="55"/>
  <c r="AE21" i="55" s="1"/>
  <c r="Z20" i="101"/>
  <c r="W21" i="101" s="1"/>
  <c r="Z20" i="24"/>
  <c r="AG20" i="24" s="1"/>
  <c r="AP20" i="24" s="1"/>
  <c r="AF21" i="30"/>
  <c r="AO21" i="30" s="1"/>
  <c r="AG21" i="30"/>
  <c r="AP21" i="30" s="1"/>
  <c r="AF21" i="21"/>
  <c r="AO21" i="21" s="1"/>
  <c r="W23" i="47"/>
  <c r="AE22" i="74"/>
  <c r="AG22" i="74"/>
  <c r="AP22" i="74" s="1"/>
  <c r="AI21" i="36"/>
  <c r="AN21" i="36"/>
  <c r="Y23" i="44"/>
  <c r="X23" i="44"/>
  <c r="Y21" i="27"/>
  <c r="X21" i="27"/>
  <c r="AI22" i="31"/>
  <c r="AN22" i="31"/>
  <c r="W22" i="84"/>
  <c r="AG21" i="84"/>
  <c r="AF21" i="84"/>
  <c r="AE21" i="84"/>
  <c r="AI22" i="9"/>
  <c r="AN22" i="9"/>
  <c r="Y23" i="16"/>
  <c r="X23" i="16"/>
  <c r="AH21" i="63"/>
  <c r="AQ21" i="63" s="1"/>
  <c r="Y22" i="49"/>
  <c r="X22" i="49"/>
  <c r="AR21" i="74"/>
  <c r="AR20" i="65"/>
  <c r="AR20" i="81"/>
  <c r="AH20" i="104"/>
  <c r="AI21" i="34"/>
  <c r="AN21" i="34"/>
  <c r="AH22" i="74"/>
  <c r="AQ22" i="74" s="1"/>
  <c r="Y22" i="98"/>
  <c r="X22" i="98"/>
  <c r="Y22" i="35"/>
  <c r="X22" i="35"/>
  <c r="Y22" i="73"/>
  <c r="X22" i="73"/>
  <c r="Y22" i="82"/>
  <c r="X22" i="82"/>
  <c r="Y22" i="72"/>
  <c r="X22" i="72"/>
  <c r="AF22" i="22"/>
  <c r="AO22" i="22" s="1"/>
  <c r="AG22" i="22"/>
  <c r="AP22" i="22" s="1"/>
  <c r="AH22" i="94"/>
  <c r="AI19" i="42"/>
  <c r="Y23" i="71"/>
  <c r="X23" i="71"/>
  <c r="AI22" i="100"/>
  <c r="Y22" i="88"/>
  <c r="X22" i="88"/>
  <c r="Y23" i="18"/>
  <c r="X23" i="18"/>
  <c r="W22" i="70"/>
  <c r="AG21" i="70"/>
  <c r="AP21" i="70" s="1"/>
  <c r="AF21" i="70"/>
  <c r="AO21" i="70" s="1"/>
  <c r="AE21" i="70"/>
  <c r="AG20" i="23"/>
  <c r="AP20" i="23" s="1"/>
  <c r="AF20" i="23"/>
  <c r="AO20" i="23" s="1"/>
  <c r="W21" i="23"/>
  <c r="AE20" i="23"/>
  <c r="AN20" i="14"/>
  <c r="AI20" i="14"/>
  <c r="W22" i="58"/>
  <c r="AE21" i="58"/>
  <c r="AG21" i="58"/>
  <c r="AP21" i="58" s="1"/>
  <c r="AF21" i="58"/>
  <c r="AO21" i="58" s="1"/>
  <c r="Y23" i="64"/>
  <c r="X23" i="64"/>
  <c r="Y22" i="78"/>
  <c r="X22" i="78"/>
  <c r="AN21" i="28"/>
  <c r="Z21" i="63"/>
  <c r="Y24" i="85"/>
  <c r="X24" i="85"/>
  <c r="Y23" i="38"/>
  <c r="X23" i="38"/>
  <c r="Z20" i="104"/>
  <c r="Y22" i="34"/>
  <c r="X22" i="34"/>
  <c r="AH22" i="67"/>
  <c r="AQ22" i="67" s="1"/>
  <c r="W22" i="102"/>
  <c r="AG21" i="102"/>
  <c r="AF21" i="102"/>
  <c r="AE21" i="102"/>
  <c r="AN22" i="71"/>
  <c r="AI22" i="71"/>
  <c r="AH21" i="87"/>
  <c r="Y21" i="75"/>
  <c r="X21" i="75"/>
  <c r="Y22" i="68"/>
  <c r="X22" i="68"/>
  <c r="AN20" i="66"/>
  <c r="AI20" i="66"/>
  <c r="Y23" i="46"/>
  <c r="X23" i="46"/>
  <c r="AH21" i="81"/>
  <c r="AQ21" i="81" s="1"/>
  <c r="AH20" i="51"/>
  <c r="Y23" i="15"/>
  <c r="X23" i="15"/>
  <c r="AH21" i="45"/>
  <c r="AI19" i="10"/>
  <c r="AH21" i="55"/>
  <c r="AN22" i="12"/>
  <c r="Y22" i="36"/>
  <c r="X22" i="36"/>
  <c r="Z21" i="81"/>
  <c r="Y23" i="80"/>
  <c r="X23" i="80"/>
  <c r="AH21" i="65"/>
  <c r="AQ21" i="65" s="1"/>
  <c r="AH21" i="83"/>
  <c r="AI22" i="80"/>
  <c r="AN22" i="80"/>
  <c r="AH21" i="69"/>
  <c r="AQ21" i="69" s="1"/>
  <c r="AI22" i="18"/>
  <c r="AH22" i="62"/>
  <c r="AQ22" i="62" s="1"/>
  <c r="W22" i="105"/>
  <c r="AG21" i="105"/>
  <c r="AF21" i="105"/>
  <c r="AE21" i="105"/>
  <c r="Y21" i="40"/>
  <c r="X21" i="40"/>
  <c r="Y23" i="31"/>
  <c r="X23" i="31"/>
  <c r="AI23" i="85"/>
  <c r="AN21" i="25"/>
  <c r="AI20" i="93"/>
  <c r="AH20" i="24"/>
  <c r="AQ20" i="24" s="1"/>
  <c r="AI21" i="37"/>
  <c r="AN21" i="37"/>
  <c r="AI20" i="86"/>
  <c r="AH20" i="11"/>
  <c r="W23" i="76"/>
  <c r="AG22" i="76"/>
  <c r="AP22" i="76" s="1"/>
  <c r="AE22" i="76"/>
  <c r="AF22" i="76"/>
  <c r="AO22" i="76" s="1"/>
  <c r="AR19" i="24"/>
  <c r="Y22" i="2"/>
  <c r="X22" i="2"/>
  <c r="Y22" i="48"/>
  <c r="X22" i="48"/>
  <c r="Y20" i="42"/>
  <c r="X20" i="42"/>
  <c r="AH21" i="97"/>
  <c r="W22" i="87"/>
  <c r="AG21" i="87"/>
  <c r="Y23" i="41"/>
  <c r="X23" i="41"/>
  <c r="AI21" i="98"/>
  <c r="X22" i="77"/>
  <c r="Y23" i="100"/>
  <c r="X23" i="100"/>
  <c r="Y22" i="13"/>
  <c r="X22" i="13"/>
  <c r="AI22" i="15"/>
  <c r="Y21" i="54"/>
  <c r="X21" i="54"/>
  <c r="AI20" i="92"/>
  <c r="Y21" i="17"/>
  <c r="X21" i="17"/>
  <c r="AI20" i="40"/>
  <c r="AN20" i="40"/>
  <c r="Y22" i="25"/>
  <c r="X22" i="25"/>
  <c r="Y21" i="93"/>
  <c r="X21" i="93"/>
  <c r="AN20" i="61"/>
  <c r="AI20" i="61"/>
  <c r="AH21" i="39"/>
  <c r="AQ21" i="39" s="1"/>
  <c r="AE20" i="43"/>
  <c r="AF20" i="43"/>
  <c r="AG20" i="43"/>
  <c r="W21" i="43"/>
  <c r="AF21" i="59"/>
  <c r="AO21" i="59" s="1"/>
  <c r="AE21" i="59"/>
  <c r="AG21" i="59"/>
  <c r="AP21" i="59" s="1"/>
  <c r="W22" i="59"/>
  <c r="Y23" i="53"/>
  <c r="AR20" i="39"/>
  <c r="AI22" i="46"/>
  <c r="AI20" i="54"/>
  <c r="AI22" i="44"/>
  <c r="Z21" i="83"/>
  <c r="X22" i="29"/>
  <c r="AH21" i="30"/>
  <c r="AQ21" i="30" s="1"/>
  <c r="AF20" i="95"/>
  <c r="AE20" i="95"/>
  <c r="W21" i="95"/>
  <c r="AG20" i="95"/>
  <c r="AR20" i="30"/>
  <c r="Y22" i="28"/>
  <c r="X22" i="28"/>
  <c r="AI22" i="16"/>
  <c r="AH22" i="22"/>
  <c r="AQ22" i="22" s="1"/>
  <c r="Y22" i="37"/>
  <c r="X22" i="37"/>
  <c r="Y21" i="86"/>
  <c r="X21" i="86"/>
  <c r="Z20" i="11"/>
  <c r="AE22" i="33"/>
  <c r="AF22" i="33"/>
  <c r="AO22" i="33" s="1"/>
  <c r="AG22" i="33"/>
  <c r="AP22" i="33" s="1"/>
  <c r="W23" i="33"/>
  <c r="AH20" i="91"/>
  <c r="AH20" i="101"/>
  <c r="Y23" i="89"/>
  <c r="X23" i="89"/>
  <c r="AI21" i="48"/>
  <c r="Y21" i="99"/>
  <c r="X21" i="99"/>
  <c r="Z21" i="97"/>
  <c r="Y22" i="90"/>
  <c r="X22" i="90"/>
  <c r="AI21" i="68"/>
  <c r="AN21" i="68"/>
  <c r="Y21" i="103"/>
  <c r="X21" i="103"/>
  <c r="Y23" i="79"/>
  <c r="X23" i="79"/>
  <c r="AI20" i="27"/>
  <c r="AN20" i="27"/>
  <c r="AI21" i="88"/>
  <c r="Y23" i="9"/>
  <c r="X23" i="9"/>
  <c r="Y21" i="92"/>
  <c r="X21" i="92"/>
  <c r="Y21" i="14"/>
  <c r="X21" i="14"/>
  <c r="AI20" i="17"/>
  <c r="AN20" i="17"/>
  <c r="AH22" i="47"/>
  <c r="AN21" i="78"/>
  <c r="AI21" i="78"/>
  <c r="Y20" i="10"/>
  <c r="X20" i="10"/>
  <c r="Y21" i="61"/>
  <c r="X21" i="61"/>
  <c r="W22" i="60"/>
  <c r="AG21" i="60"/>
  <c r="AP21" i="60" s="1"/>
  <c r="AF21" i="60"/>
  <c r="AO21" i="60" s="1"/>
  <c r="AE21" i="60"/>
  <c r="AG21" i="20"/>
  <c r="AF21" i="20"/>
  <c r="AE21" i="20"/>
  <c r="W22" i="20"/>
  <c r="AI22" i="89"/>
  <c r="AR20" i="69"/>
  <c r="AN21" i="2"/>
  <c r="AI21" i="2"/>
  <c r="AH21" i="21"/>
  <c r="AQ21" i="21" s="1"/>
  <c r="AE20" i="26"/>
  <c r="AF20" i="26"/>
  <c r="AO20" i="26" s="1"/>
  <c r="W21" i="26"/>
  <c r="AG20" i="26"/>
  <c r="AP20" i="26" s="1"/>
  <c r="AN21" i="73"/>
  <c r="AI21" i="73"/>
  <c r="Y21" i="66"/>
  <c r="X21" i="66"/>
  <c r="Y21" i="96"/>
  <c r="X21" i="96"/>
  <c r="AI22" i="79" l="1"/>
  <c r="AN21" i="29"/>
  <c r="Y23" i="12"/>
  <c r="AN20" i="19"/>
  <c r="AI20" i="19"/>
  <c r="AR20" i="19" s="1"/>
  <c r="Y21" i="19"/>
  <c r="X21" i="19"/>
  <c r="AH21" i="19" s="1"/>
  <c r="AQ21" i="19" s="1"/>
  <c r="Z21" i="19"/>
  <c r="X21" i="52"/>
  <c r="AG21" i="39"/>
  <c r="AP21" i="39" s="1"/>
  <c r="AF22" i="67"/>
  <c r="AO22" i="67" s="1"/>
  <c r="AI21" i="49"/>
  <c r="AG22" i="67"/>
  <c r="AP22" i="67" s="1"/>
  <c r="AG22" i="47"/>
  <c r="W23" i="67"/>
  <c r="AF22" i="62"/>
  <c r="AO22" i="62" s="1"/>
  <c r="AE22" i="62"/>
  <c r="AN22" i="62" s="1"/>
  <c r="AG20" i="51"/>
  <c r="Z23" i="89"/>
  <c r="AE20" i="24"/>
  <c r="AN20" i="24" s="1"/>
  <c r="Z22" i="48"/>
  <c r="W23" i="74"/>
  <c r="W21" i="51"/>
  <c r="AI22" i="41"/>
  <c r="AI22" i="53"/>
  <c r="AI21" i="35"/>
  <c r="AI22" i="64"/>
  <c r="AR22" i="64" s="1"/>
  <c r="AI20" i="52"/>
  <c r="AI21" i="25"/>
  <c r="AR21" i="25" s="1"/>
  <c r="AI21" i="72"/>
  <c r="AR21" i="72" s="1"/>
  <c r="AI21" i="77"/>
  <c r="AR21" i="77" s="1"/>
  <c r="AI20" i="75"/>
  <c r="AR20" i="75" s="1"/>
  <c r="AN22" i="64"/>
  <c r="W23" i="62"/>
  <c r="AG21" i="21"/>
  <c r="AP21" i="21" s="1"/>
  <c r="AI21" i="28"/>
  <c r="AR21" i="28" s="1"/>
  <c r="AG22" i="62"/>
  <c r="AP22" i="62" s="1"/>
  <c r="AE21" i="21"/>
  <c r="W21" i="24"/>
  <c r="Y21" i="24" s="1"/>
  <c r="Z20" i="32"/>
  <c r="AG20" i="32" s="1"/>
  <c r="AI21" i="13"/>
  <c r="AI21" i="90"/>
  <c r="Z22" i="29"/>
  <c r="W23" i="22"/>
  <c r="Z22" i="98"/>
  <c r="AI22" i="38"/>
  <c r="AR22" i="38" s="1"/>
  <c r="W22" i="30"/>
  <c r="Y22" i="30" s="1"/>
  <c r="W22" i="45"/>
  <c r="Z23" i="79"/>
  <c r="AE21" i="69"/>
  <c r="AN21" i="69" s="1"/>
  <c r="AF21" i="69"/>
  <c r="AO21" i="69" s="1"/>
  <c r="AG21" i="69"/>
  <c r="AP21" i="69" s="1"/>
  <c r="AG21" i="65"/>
  <c r="AP21" i="65" s="1"/>
  <c r="Z21" i="86"/>
  <c r="AF21" i="86" s="1"/>
  <c r="AI20" i="96"/>
  <c r="AE21" i="65"/>
  <c r="AN21" i="65" s="1"/>
  <c r="W23" i="94"/>
  <c r="AF21" i="65"/>
  <c r="AO21" i="65" s="1"/>
  <c r="Z23" i="71"/>
  <c r="AF20" i="51"/>
  <c r="AF20" i="24"/>
  <c r="AO20" i="24" s="1"/>
  <c r="AF22" i="47"/>
  <c r="AF20" i="101"/>
  <c r="Z22" i="68"/>
  <c r="AF22" i="68" s="1"/>
  <c r="AO22" i="68" s="1"/>
  <c r="Z22" i="2"/>
  <c r="Z22" i="36"/>
  <c r="AE22" i="36" s="1"/>
  <c r="Z22" i="78"/>
  <c r="AG22" i="94"/>
  <c r="AI21" i="82"/>
  <c r="AF21" i="39"/>
  <c r="AO21" i="39" s="1"/>
  <c r="Z20" i="10"/>
  <c r="W21" i="10" s="1"/>
  <c r="AE21" i="39"/>
  <c r="AN21" i="39" s="1"/>
  <c r="AI20" i="50"/>
  <c r="AE22" i="94"/>
  <c r="Z21" i="17"/>
  <c r="Z23" i="100"/>
  <c r="AE23" i="100" s="1"/>
  <c r="Z23" i="31"/>
  <c r="AG23" i="31" s="1"/>
  <c r="AP23" i="31" s="1"/>
  <c r="AP25" i="31" s="1"/>
  <c r="Z21" i="61"/>
  <c r="W22" i="61" s="1"/>
  <c r="AF21" i="87"/>
  <c r="AF20" i="91"/>
  <c r="AE20" i="101"/>
  <c r="AG21" i="45"/>
  <c r="W22" i="55"/>
  <c r="AG20" i="91"/>
  <c r="AF21" i="45"/>
  <c r="AG21" i="55"/>
  <c r="Y21" i="50"/>
  <c r="AI22" i="12"/>
  <c r="AR22" i="12" s="1"/>
  <c r="Z22" i="35"/>
  <c r="AF22" i="35" s="1"/>
  <c r="W21" i="91"/>
  <c r="AG20" i="101"/>
  <c r="AF21" i="55"/>
  <c r="Z22" i="77"/>
  <c r="Z22" i="37"/>
  <c r="W23" i="37" s="1"/>
  <c r="Z23" i="9"/>
  <c r="AG23" i="9" s="1"/>
  <c r="AP23" i="9" s="1"/>
  <c r="AP25" i="9" s="1"/>
  <c r="Z22" i="82"/>
  <c r="AE22" i="82" s="1"/>
  <c r="Z22" i="49"/>
  <c r="AE22" i="49" s="1"/>
  <c r="Z21" i="103"/>
  <c r="AG21" i="103" s="1"/>
  <c r="Z21" i="14"/>
  <c r="AF21" i="14" s="1"/>
  <c r="AO21" i="14" s="1"/>
  <c r="Z23" i="12"/>
  <c r="AE23" i="12" s="1"/>
  <c r="Z23" i="53"/>
  <c r="AG23" i="53" s="1"/>
  <c r="Z23" i="41"/>
  <c r="AE23" i="41" s="1"/>
  <c r="Z20" i="42"/>
  <c r="AE20" i="42" s="1"/>
  <c r="Z24" i="85"/>
  <c r="W25" i="85" s="1"/>
  <c r="Z23" i="15"/>
  <c r="W24" i="15" s="1"/>
  <c r="Z23" i="18"/>
  <c r="AE23" i="9"/>
  <c r="AR20" i="17"/>
  <c r="AH22" i="90"/>
  <c r="AH22" i="13"/>
  <c r="AI21" i="105"/>
  <c r="Y22" i="102"/>
  <c r="X22" i="102"/>
  <c r="AI22" i="22"/>
  <c r="AN22" i="22"/>
  <c r="AR22" i="71"/>
  <c r="AR20" i="14"/>
  <c r="Y22" i="84"/>
  <c r="X22" i="84"/>
  <c r="AH23" i="44"/>
  <c r="Y22" i="69"/>
  <c r="X22" i="69"/>
  <c r="AH21" i="96"/>
  <c r="Y23" i="33"/>
  <c r="X23" i="33"/>
  <c r="AE22" i="2"/>
  <c r="AF22" i="2"/>
  <c r="AO22" i="2" s="1"/>
  <c r="AG22" i="2"/>
  <c r="AP22" i="2" s="1"/>
  <c r="W23" i="2"/>
  <c r="AH23" i="46"/>
  <c r="Z21" i="96"/>
  <c r="Y22" i="20"/>
  <c r="X22" i="20"/>
  <c r="AR20" i="27"/>
  <c r="Z22" i="90"/>
  <c r="AH21" i="54"/>
  <c r="AN21" i="70"/>
  <c r="AI21" i="70"/>
  <c r="AR21" i="73"/>
  <c r="Y21" i="26"/>
  <c r="X21" i="26"/>
  <c r="AI21" i="20"/>
  <c r="Y22" i="60"/>
  <c r="X22" i="60"/>
  <c r="AH20" i="10"/>
  <c r="AH23" i="79"/>
  <c r="AQ23" i="79" s="1"/>
  <c r="AQ25" i="79" s="1"/>
  <c r="AZ3" i="79"/>
  <c r="W22" i="97"/>
  <c r="AG21" i="97"/>
  <c r="AE21" i="97"/>
  <c r="AF21" i="97"/>
  <c r="AH23" i="89"/>
  <c r="AH22" i="37"/>
  <c r="AQ22" i="37" s="1"/>
  <c r="AH22" i="29"/>
  <c r="AQ22" i="29" s="1"/>
  <c r="AF21" i="83"/>
  <c r="AE21" i="83"/>
  <c r="AG21" i="83"/>
  <c r="W22" i="83"/>
  <c r="Y21" i="43"/>
  <c r="X21" i="43"/>
  <c r="AR20" i="61"/>
  <c r="AH21" i="17"/>
  <c r="AQ21" i="17" s="1"/>
  <c r="Z21" i="54"/>
  <c r="AH22" i="77"/>
  <c r="AQ22" i="77" s="1"/>
  <c r="AH22" i="48"/>
  <c r="AH22" i="36"/>
  <c r="AQ22" i="36" s="1"/>
  <c r="AH22" i="35"/>
  <c r="AH22" i="49"/>
  <c r="Z23" i="44"/>
  <c r="AI22" i="74"/>
  <c r="AN22" i="74"/>
  <c r="Y23" i="62"/>
  <c r="X23" i="62"/>
  <c r="Y22" i="21"/>
  <c r="X22" i="21"/>
  <c r="Y22" i="55"/>
  <c r="X22" i="55"/>
  <c r="AE21" i="103"/>
  <c r="W22" i="103"/>
  <c r="AH21" i="93"/>
  <c r="AG23" i="100"/>
  <c r="AE23" i="31"/>
  <c r="AF23" i="31"/>
  <c r="AO23" i="31" s="1"/>
  <c r="AO25" i="31" s="1"/>
  <c r="AH23" i="38"/>
  <c r="AQ23" i="38" s="1"/>
  <c r="AQ25" i="38" s="1"/>
  <c r="AZ3" i="38"/>
  <c r="AH23" i="64"/>
  <c r="AQ23" i="64" s="1"/>
  <c r="AQ25" i="64" s="1"/>
  <c r="AZ3" i="64"/>
  <c r="AG23" i="71"/>
  <c r="AP23" i="71" s="1"/>
  <c r="AP25" i="71" s="1"/>
  <c r="AF23" i="71"/>
  <c r="AO23" i="71" s="1"/>
  <c r="AO25" i="71" s="1"/>
  <c r="AE23" i="71"/>
  <c r="AH22" i="82"/>
  <c r="Y22" i="45"/>
  <c r="X22" i="45"/>
  <c r="AR20" i="40"/>
  <c r="AH23" i="41"/>
  <c r="AR21" i="37"/>
  <c r="AH22" i="68"/>
  <c r="AQ22" i="68" s="1"/>
  <c r="AH21" i="52"/>
  <c r="AG23" i="79"/>
  <c r="AP23" i="79" s="1"/>
  <c r="AP25" i="79" s="1"/>
  <c r="AF23" i="79"/>
  <c r="AO23" i="79" s="1"/>
  <c r="AO25" i="79" s="1"/>
  <c r="AE23" i="79"/>
  <c r="AH21" i="99"/>
  <c r="AF23" i="89"/>
  <c r="AE23" i="89"/>
  <c r="AG23" i="89"/>
  <c r="W24" i="89"/>
  <c r="AN22" i="33"/>
  <c r="AI22" i="33"/>
  <c r="AH22" i="28"/>
  <c r="AQ22" i="28" s="1"/>
  <c r="Y21" i="95"/>
  <c r="X21" i="95"/>
  <c r="AG22" i="29"/>
  <c r="AP22" i="29" s="1"/>
  <c r="W23" i="29"/>
  <c r="AE22" i="29"/>
  <c r="AF22" i="29"/>
  <c r="AO22" i="29" s="1"/>
  <c r="AH22" i="25"/>
  <c r="AQ22" i="25" s="1"/>
  <c r="AG21" i="17"/>
  <c r="AP21" i="17" s="1"/>
  <c r="AF21" i="17"/>
  <c r="AO21" i="17" s="1"/>
  <c r="AE21" i="17"/>
  <c r="W22" i="17"/>
  <c r="AF22" i="77"/>
  <c r="AO22" i="77" s="1"/>
  <c r="AG22" i="77"/>
  <c r="AP22" i="77" s="1"/>
  <c r="AE22" i="77"/>
  <c r="W23" i="77"/>
  <c r="Y23" i="67"/>
  <c r="X23" i="67"/>
  <c r="AE22" i="48"/>
  <c r="AF22" i="48"/>
  <c r="AG22" i="48"/>
  <c r="W23" i="48"/>
  <c r="AN22" i="76"/>
  <c r="AI22" i="76"/>
  <c r="AH21" i="40"/>
  <c r="AQ21" i="40" s="1"/>
  <c r="Y22" i="105"/>
  <c r="X22" i="105"/>
  <c r="W23" i="36"/>
  <c r="AI21" i="102"/>
  <c r="AH22" i="34"/>
  <c r="AQ22" i="34" s="1"/>
  <c r="Z21" i="52"/>
  <c r="AH24" i="85"/>
  <c r="AH22" i="78"/>
  <c r="AQ22" i="78" s="1"/>
  <c r="AI20" i="23"/>
  <c r="AN20" i="23"/>
  <c r="AR21" i="29"/>
  <c r="Y23" i="22"/>
  <c r="X23" i="22"/>
  <c r="AH22" i="72"/>
  <c r="AQ22" i="72" s="1"/>
  <c r="AH22" i="73"/>
  <c r="AQ22" i="73" s="1"/>
  <c r="AH23" i="16"/>
  <c r="AR22" i="9"/>
  <c r="AR22" i="31"/>
  <c r="Y21" i="91"/>
  <c r="X21" i="91"/>
  <c r="Y23" i="94"/>
  <c r="X23" i="94"/>
  <c r="AN21" i="30"/>
  <c r="AI21" i="30"/>
  <c r="AI21" i="59"/>
  <c r="AN21" i="59"/>
  <c r="AF23" i="15"/>
  <c r="AH21" i="75"/>
  <c r="AQ21" i="75" s="1"/>
  <c r="W22" i="63"/>
  <c r="AG21" i="63"/>
  <c r="AP21" i="63" s="1"/>
  <c r="AF21" i="63"/>
  <c r="AO21" i="63" s="1"/>
  <c r="AE21" i="63"/>
  <c r="Y22" i="58"/>
  <c r="X22" i="58"/>
  <c r="AF22" i="98"/>
  <c r="AG22" i="98"/>
  <c r="AE22" i="98"/>
  <c r="W23" i="98"/>
  <c r="Y23" i="47"/>
  <c r="X23" i="47"/>
  <c r="AH21" i="14"/>
  <c r="AQ21" i="14" s="1"/>
  <c r="Z22" i="13"/>
  <c r="Y22" i="87"/>
  <c r="X22" i="87"/>
  <c r="Z23" i="38"/>
  <c r="AH21" i="92"/>
  <c r="Z21" i="99"/>
  <c r="AI20" i="95"/>
  <c r="Y22" i="59"/>
  <c r="X22" i="59"/>
  <c r="AN22" i="67"/>
  <c r="AI22" i="67"/>
  <c r="AH23" i="31"/>
  <c r="AQ23" i="31" s="1"/>
  <c r="AQ25" i="31" s="1"/>
  <c r="AZ3" i="31"/>
  <c r="Z21" i="40"/>
  <c r="AH23" i="80"/>
  <c r="AQ23" i="80" s="1"/>
  <c r="AQ25" i="80" s="1"/>
  <c r="AZ3" i="80"/>
  <c r="AX22" i="80" s="1"/>
  <c r="S22" i="80" s="1"/>
  <c r="AC22" i="80" s="1"/>
  <c r="AB23" i="80" s="1"/>
  <c r="W23" i="78"/>
  <c r="AG22" i="78"/>
  <c r="AP22" i="78" s="1"/>
  <c r="AF22" i="78"/>
  <c r="AO22" i="78" s="1"/>
  <c r="AE22" i="78"/>
  <c r="Y21" i="23"/>
  <c r="X21" i="23"/>
  <c r="Y22" i="70"/>
  <c r="X22" i="70"/>
  <c r="AH22" i="88"/>
  <c r="AR22" i="79"/>
  <c r="Z22" i="72"/>
  <c r="Z22" i="73"/>
  <c r="Z23" i="16"/>
  <c r="AI21" i="84"/>
  <c r="AH21" i="27"/>
  <c r="AQ21" i="27" s="1"/>
  <c r="Y22" i="39"/>
  <c r="X22" i="39"/>
  <c r="Y22" i="65"/>
  <c r="X22" i="65"/>
  <c r="Y21" i="51"/>
  <c r="X21" i="51"/>
  <c r="AF20" i="104"/>
  <c r="W21" i="104"/>
  <c r="AG20" i="104"/>
  <c r="AE20" i="104"/>
  <c r="AE23" i="18"/>
  <c r="W24" i="18"/>
  <c r="AF23" i="18"/>
  <c r="AG23" i="18"/>
  <c r="AH23" i="12"/>
  <c r="AQ23" i="12" s="1"/>
  <c r="AQ25" i="12" s="1"/>
  <c r="AZ3" i="12"/>
  <c r="AR21" i="2"/>
  <c r="AH23" i="9"/>
  <c r="AQ23" i="9" s="1"/>
  <c r="AQ25" i="9" s="1"/>
  <c r="AZ3" i="9"/>
  <c r="Z21" i="93"/>
  <c r="W22" i="81"/>
  <c r="AG21" i="81"/>
  <c r="AP21" i="81" s="1"/>
  <c r="AF21" i="81"/>
  <c r="AO21" i="81" s="1"/>
  <c r="AE21" i="81"/>
  <c r="Z23" i="46"/>
  <c r="Z21" i="75"/>
  <c r="Z23" i="64"/>
  <c r="Y23" i="74"/>
  <c r="X23" i="74"/>
  <c r="AH21" i="66"/>
  <c r="AQ21" i="66" s="1"/>
  <c r="AE20" i="10"/>
  <c r="AG20" i="10"/>
  <c r="AR21" i="78"/>
  <c r="Z21" i="66"/>
  <c r="AH21" i="50"/>
  <c r="AI20" i="26"/>
  <c r="AN20" i="26"/>
  <c r="AE20" i="11"/>
  <c r="W21" i="11"/>
  <c r="AG20" i="11"/>
  <c r="AF20" i="11"/>
  <c r="Z21" i="50"/>
  <c r="AN21" i="60"/>
  <c r="AI21" i="60"/>
  <c r="AH21" i="61"/>
  <c r="AQ21" i="61" s="1"/>
  <c r="Z21" i="92"/>
  <c r="AH21" i="103"/>
  <c r="AR21" i="68"/>
  <c r="AH21" i="86"/>
  <c r="Z22" i="28"/>
  <c r="AH23" i="53"/>
  <c r="AI20" i="43"/>
  <c r="Z22" i="25"/>
  <c r="AH23" i="100"/>
  <c r="AH20" i="42"/>
  <c r="AH22" i="2"/>
  <c r="AQ22" i="2" s="1"/>
  <c r="Y23" i="76"/>
  <c r="X23" i="76"/>
  <c r="AR22" i="80"/>
  <c r="Z23" i="80"/>
  <c r="AH23" i="15"/>
  <c r="AR20" i="66"/>
  <c r="Z22" i="34"/>
  <c r="AN21" i="58"/>
  <c r="AI21" i="58"/>
  <c r="AH23" i="18"/>
  <c r="Z22" i="88"/>
  <c r="AH23" i="71"/>
  <c r="AQ23" i="71" s="1"/>
  <c r="AQ25" i="71" s="1"/>
  <c r="AZ3" i="71"/>
  <c r="AX22" i="71" s="1"/>
  <c r="S22" i="71" s="1"/>
  <c r="AC22" i="71" s="1"/>
  <c r="AB23" i="71" s="1"/>
  <c r="AH22" i="98"/>
  <c r="AR21" i="34"/>
  <c r="Z21" i="27"/>
  <c r="AR21" i="36"/>
  <c r="Y21" i="101"/>
  <c r="X21" i="101"/>
  <c r="AF23" i="100" l="1"/>
  <c r="W24" i="100"/>
  <c r="AG22" i="68"/>
  <c r="AP22" i="68" s="1"/>
  <c r="AE21" i="19"/>
  <c r="AG21" i="19"/>
  <c r="AP21" i="19" s="1"/>
  <c r="AF21" i="19"/>
  <c r="AO21" i="19" s="1"/>
  <c r="W22" i="19"/>
  <c r="AG23" i="12"/>
  <c r="AP23" i="12" s="1"/>
  <c r="AP25" i="12" s="1"/>
  <c r="AI22" i="47"/>
  <c r="AF21" i="103"/>
  <c r="AF23" i="9"/>
  <c r="AO23" i="9" s="1"/>
  <c r="AO25" i="9" s="1"/>
  <c r="AE21" i="61"/>
  <c r="AN21" i="61" s="1"/>
  <c r="X22" i="30"/>
  <c r="AE21" i="14"/>
  <c r="AN21" i="14" s="1"/>
  <c r="AF21" i="61"/>
  <c r="AO21" i="61" s="1"/>
  <c r="AG21" i="61"/>
  <c r="AP21" i="61" s="1"/>
  <c r="AF20" i="10"/>
  <c r="X21" i="24"/>
  <c r="AI20" i="51"/>
  <c r="Z23" i="62"/>
  <c r="AF23" i="12"/>
  <c r="AO23" i="12" s="1"/>
  <c r="AO25" i="12" s="1"/>
  <c r="AG23" i="15"/>
  <c r="AE23" i="15"/>
  <c r="AE20" i="32"/>
  <c r="AE22" i="35"/>
  <c r="W23" i="35"/>
  <c r="X23" i="35" s="1"/>
  <c r="AG22" i="35"/>
  <c r="AI22" i="35" s="1"/>
  <c r="AG22" i="37"/>
  <c r="AP22" i="37" s="1"/>
  <c r="AI22" i="62"/>
  <c r="AR22" i="62" s="1"/>
  <c r="AI22" i="94"/>
  <c r="AI21" i="21"/>
  <c r="AR21" i="21" s="1"/>
  <c r="AI20" i="91"/>
  <c r="AI21" i="55"/>
  <c r="AI21" i="39"/>
  <c r="AR21" i="39" s="1"/>
  <c r="AI20" i="24"/>
  <c r="AR20" i="24" s="1"/>
  <c r="AI21" i="65"/>
  <c r="AR21" i="65" s="1"/>
  <c r="AI21" i="69"/>
  <c r="AR21" i="69" s="1"/>
  <c r="AN21" i="21"/>
  <c r="AE24" i="85"/>
  <c r="AF20" i="32"/>
  <c r="AI20" i="32" s="1"/>
  <c r="AF24" i="85"/>
  <c r="AF22" i="36"/>
  <c r="AO22" i="36" s="1"/>
  <c r="Z22" i="30"/>
  <c r="AF22" i="30" s="1"/>
  <c r="AO22" i="30" s="1"/>
  <c r="AG21" i="86"/>
  <c r="AF22" i="82"/>
  <c r="W21" i="32"/>
  <c r="Y21" i="32" s="1"/>
  <c r="AG24" i="85"/>
  <c r="AG22" i="36"/>
  <c r="AP22" i="36" s="1"/>
  <c r="W22" i="86"/>
  <c r="AG22" i="82"/>
  <c r="AE21" i="86"/>
  <c r="W23" i="68"/>
  <c r="W24" i="41"/>
  <c r="AE22" i="68"/>
  <c r="AN22" i="68" s="1"/>
  <c r="AG23" i="41"/>
  <c r="AG21" i="14"/>
  <c r="AP21" i="14" s="1"/>
  <c r="AF23" i="53"/>
  <c r="AE22" i="37"/>
  <c r="W22" i="14"/>
  <c r="Y22" i="14" s="1"/>
  <c r="AE23" i="53"/>
  <c r="AF22" i="37"/>
  <c r="AO22" i="37" s="1"/>
  <c r="Z22" i="58"/>
  <c r="W24" i="53"/>
  <c r="X24" i="53" s="1"/>
  <c r="W23" i="82"/>
  <c r="W21" i="42"/>
  <c r="Y21" i="42" s="1"/>
  <c r="Z21" i="23"/>
  <c r="AG21" i="23" s="1"/>
  <c r="AP21" i="23" s="1"/>
  <c r="AG20" i="42"/>
  <c r="Z21" i="26"/>
  <c r="AG21" i="26" s="1"/>
  <c r="AP21" i="26" s="1"/>
  <c r="AF23" i="41"/>
  <c r="AI21" i="87"/>
  <c r="AI21" i="45"/>
  <c r="AF20" i="42"/>
  <c r="AI20" i="101"/>
  <c r="W23" i="49"/>
  <c r="Y23" i="49" s="1"/>
  <c r="Z22" i="102"/>
  <c r="AF22" i="102" s="1"/>
  <c r="AG22" i="49"/>
  <c r="Z22" i="65"/>
  <c r="W23" i="65" s="1"/>
  <c r="AF22" i="49"/>
  <c r="Z23" i="74"/>
  <c r="AG23" i="74" s="1"/>
  <c r="AP23" i="74" s="1"/>
  <c r="AP25" i="74" s="1"/>
  <c r="Z22" i="39"/>
  <c r="AG22" i="39" s="1"/>
  <c r="AP22" i="39" s="1"/>
  <c r="Z23" i="22"/>
  <c r="AE23" i="22" s="1"/>
  <c r="Z22" i="87"/>
  <c r="W23" i="87" s="1"/>
  <c r="Z23" i="94"/>
  <c r="AF23" i="94" s="1"/>
  <c r="Z21" i="91"/>
  <c r="Z23" i="47"/>
  <c r="AG23" i="47" s="1"/>
  <c r="Z23" i="33"/>
  <c r="AE23" i="33" s="1"/>
  <c r="Z22" i="105"/>
  <c r="W23" i="105" s="1"/>
  <c r="Z22" i="45"/>
  <c r="AF22" i="45" s="1"/>
  <c r="Z22" i="55"/>
  <c r="AG22" i="55" s="1"/>
  <c r="AH21" i="101"/>
  <c r="Y23" i="48"/>
  <c r="X23" i="48"/>
  <c r="AI21" i="17"/>
  <c r="AN21" i="17"/>
  <c r="AI22" i="29"/>
  <c r="AN22" i="29"/>
  <c r="AH22" i="60"/>
  <c r="AQ22" i="60" s="1"/>
  <c r="AR21" i="70"/>
  <c r="AN22" i="2"/>
  <c r="AI22" i="2"/>
  <c r="AH21" i="24"/>
  <c r="AQ21" i="24" s="1"/>
  <c r="AR21" i="58"/>
  <c r="AF21" i="92"/>
  <c r="AE21" i="92"/>
  <c r="AG21" i="92"/>
  <c r="W22" i="92"/>
  <c r="AX3" i="31"/>
  <c r="S3" i="31" s="1"/>
  <c r="AC3" i="31" s="1"/>
  <c r="AX23" i="31"/>
  <c r="S23" i="31" s="1"/>
  <c r="AC2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W22" i="99"/>
  <c r="AG21" i="99"/>
  <c r="AF21" i="99"/>
  <c r="AE21" i="99"/>
  <c r="AE21" i="52"/>
  <c r="AF21" i="52"/>
  <c r="AG21" i="52"/>
  <c r="W22" i="52"/>
  <c r="Y22" i="103"/>
  <c r="X22" i="103"/>
  <c r="AE23" i="62"/>
  <c r="AG23" i="62"/>
  <c r="AP23" i="62" s="1"/>
  <c r="AP25" i="62" s="1"/>
  <c r="AF23" i="62"/>
  <c r="AO23" i="62" s="1"/>
  <c r="AO25" i="62" s="1"/>
  <c r="W23" i="102"/>
  <c r="Z21" i="101"/>
  <c r="AE21" i="27"/>
  <c r="W22" i="27"/>
  <c r="AF21" i="27"/>
  <c r="AO21" i="27" s="1"/>
  <c r="AG21" i="27"/>
  <c r="AP21" i="27" s="1"/>
  <c r="AE23" i="80"/>
  <c r="AG23" i="80"/>
  <c r="AP23" i="80" s="1"/>
  <c r="AP25" i="80" s="1"/>
  <c r="AF23" i="80"/>
  <c r="AO23" i="80" s="1"/>
  <c r="AO25" i="80" s="1"/>
  <c r="W22" i="75"/>
  <c r="AG21" i="75"/>
  <c r="AP21" i="75" s="1"/>
  <c r="AF21" i="75"/>
  <c r="AO21" i="75" s="1"/>
  <c r="AE21" i="75"/>
  <c r="W22" i="93"/>
  <c r="AG21" i="93"/>
  <c r="AF21" i="93"/>
  <c r="AE21" i="93"/>
  <c r="AH21" i="23"/>
  <c r="AQ21" i="23" s="1"/>
  <c r="Y23" i="78"/>
  <c r="X23" i="78"/>
  <c r="AX22" i="31"/>
  <c r="S22" i="31" s="1"/>
  <c r="AC22" i="31" s="1"/>
  <c r="AB23" i="31" s="1"/>
  <c r="AR22" i="67"/>
  <c r="AH23" i="47"/>
  <c r="AH23" i="94"/>
  <c r="AR20" i="23"/>
  <c r="Y23" i="77"/>
  <c r="X23" i="77"/>
  <c r="Y23" i="29"/>
  <c r="X23" i="29"/>
  <c r="AN23" i="71"/>
  <c r="AN25" i="71" s="1"/>
  <c r="AI23" i="7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I21" i="103"/>
  <c r="AI21" i="83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Z22" i="60"/>
  <c r="AH22" i="20"/>
  <c r="AE23" i="64"/>
  <c r="AG23" i="64"/>
  <c r="AP23" i="64" s="1"/>
  <c r="AP25" i="64" s="1"/>
  <c r="AF23" i="64"/>
  <c r="AO23" i="64" s="1"/>
  <c r="AO25" i="64" s="1"/>
  <c r="Y21" i="104"/>
  <c r="X21" i="104"/>
  <c r="AI23" i="89"/>
  <c r="W23" i="34"/>
  <c r="AE22" i="34"/>
  <c r="AG22" i="34"/>
  <c r="AP22" i="34" s="1"/>
  <c r="AF22" i="34"/>
  <c r="AO22" i="34" s="1"/>
  <c r="Y21" i="11"/>
  <c r="X21" i="11"/>
  <c r="AE23" i="46"/>
  <c r="AF23" i="46"/>
  <c r="AG23" i="46"/>
  <c r="W24" i="46"/>
  <c r="Y24" i="18"/>
  <c r="X24" i="18"/>
  <c r="AH21" i="51"/>
  <c r="AH22" i="39"/>
  <c r="AQ22" i="39" s="1"/>
  <c r="AX3" i="80"/>
  <c r="S3" i="80" s="1"/>
  <c r="AC3" i="80" s="1"/>
  <c r="AX23" i="80"/>
  <c r="S23" i="80" s="1"/>
  <c r="AC23" i="80" s="1"/>
  <c r="AJ23" i="80" s="1"/>
  <c r="AS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F23" i="38"/>
  <c r="AO23" i="38" s="1"/>
  <c r="AO25" i="38" s="1"/>
  <c r="AE23" i="38"/>
  <c r="AG23" i="38"/>
  <c r="AP23" i="38" s="1"/>
  <c r="AP25" i="38" s="1"/>
  <c r="AG22" i="13"/>
  <c r="AF22" i="13"/>
  <c r="AE22" i="13"/>
  <c r="W23" i="13"/>
  <c r="AH22" i="58"/>
  <c r="AQ22" i="58" s="1"/>
  <c r="Y22" i="63"/>
  <c r="X22" i="63"/>
  <c r="Y24" i="15"/>
  <c r="X24" i="15"/>
  <c r="AH21" i="91"/>
  <c r="AI22" i="77"/>
  <c r="AN22" i="77"/>
  <c r="AR22" i="33"/>
  <c r="AH22" i="45"/>
  <c r="AX22" i="38"/>
  <c r="S22" i="38" s="1"/>
  <c r="AC22" i="38" s="1"/>
  <c r="AB23" i="38" s="1"/>
  <c r="AI23" i="31"/>
  <c r="AN23" i="31"/>
  <c r="AN25" i="31" s="1"/>
  <c r="AH22" i="30"/>
  <c r="AQ22" i="30" s="1"/>
  <c r="AH22" i="21"/>
  <c r="AQ22" i="21" s="1"/>
  <c r="AI21" i="97"/>
  <c r="AX22" i="79"/>
  <c r="S22" i="79" s="1"/>
  <c r="AC22" i="79" s="1"/>
  <c r="AB23" i="79" s="1"/>
  <c r="Z22" i="20"/>
  <c r="Z21" i="24"/>
  <c r="AN23" i="12"/>
  <c r="AN25" i="12" s="1"/>
  <c r="AI23" i="53"/>
  <c r="Y24" i="41"/>
  <c r="X24" i="41"/>
  <c r="AR20" i="26"/>
  <c r="AI23" i="18"/>
  <c r="AH22" i="59"/>
  <c r="AQ22" i="59" s="1"/>
  <c r="AF23" i="47"/>
  <c r="W23" i="58"/>
  <c r="AG22" i="58"/>
  <c r="AP22" i="58" s="1"/>
  <c r="AE22" i="58"/>
  <c r="AF22" i="58"/>
  <c r="AO22" i="58" s="1"/>
  <c r="W22" i="91"/>
  <c r="AG21" i="91"/>
  <c r="AF21" i="91"/>
  <c r="AE21" i="91"/>
  <c r="AN22" i="36"/>
  <c r="AI22" i="48"/>
  <c r="AH21" i="95"/>
  <c r="Y24" i="100"/>
  <c r="X24" i="100"/>
  <c r="AG22" i="30"/>
  <c r="AP22" i="30" s="1"/>
  <c r="AR22" i="74"/>
  <c r="Y23" i="2"/>
  <c r="X23" i="2"/>
  <c r="AH22" i="69"/>
  <c r="AQ22" i="69" s="1"/>
  <c r="Y22" i="86"/>
  <c r="X22" i="86"/>
  <c r="Y23" i="82"/>
  <c r="X23" i="82"/>
  <c r="AX3" i="71"/>
  <c r="S3" i="71" s="1"/>
  <c r="AC3" i="71" s="1"/>
  <c r="AX23" i="71"/>
  <c r="S23" i="71" s="1"/>
  <c r="AC23" i="71" s="1"/>
  <c r="AJ23" i="71" s="1"/>
  <c r="AS2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E22" i="25"/>
  <c r="AF22" i="25"/>
  <c r="AO22" i="25" s="1"/>
  <c r="AG22" i="25"/>
  <c r="AP22" i="25" s="1"/>
  <c r="W23" i="25"/>
  <c r="AI20" i="10"/>
  <c r="W23" i="88"/>
  <c r="AG22" i="88"/>
  <c r="AF22" i="88"/>
  <c r="AE22" i="88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E23" i="16"/>
  <c r="AF23" i="16"/>
  <c r="AG23" i="16"/>
  <c r="W24" i="16"/>
  <c r="AX22" i="12"/>
  <c r="S22" i="12" s="1"/>
  <c r="AC22" i="12" s="1"/>
  <c r="AB23" i="12" s="1"/>
  <c r="AI20" i="104"/>
  <c r="Z21" i="51"/>
  <c r="AE22" i="73"/>
  <c r="W23" i="73"/>
  <c r="AG22" i="73"/>
  <c r="AP22" i="73" s="1"/>
  <c r="AF22" i="73"/>
  <c r="AO22" i="73" s="1"/>
  <c r="AH22" i="70"/>
  <c r="AQ22" i="70" s="1"/>
  <c r="AN22" i="78"/>
  <c r="AI22" i="78"/>
  <c r="Z22" i="59"/>
  <c r="Y23" i="98"/>
  <c r="X23" i="98"/>
  <c r="AR21" i="59"/>
  <c r="Y23" i="36"/>
  <c r="X23" i="36"/>
  <c r="AR22" i="76"/>
  <c r="AH23" i="67"/>
  <c r="AQ23" i="67" s="1"/>
  <c r="AQ25" i="67" s="1"/>
  <c r="AZ3" i="67"/>
  <c r="Z21" i="95"/>
  <c r="Y24" i="89"/>
  <c r="X24" i="89"/>
  <c r="AN23" i="79"/>
  <c r="AN25" i="79" s="1"/>
  <c r="AI23" i="79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I23" i="100"/>
  <c r="Z22" i="21"/>
  <c r="AE23" i="44"/>
  <c r="AF23" i="44"/>
  <c r="AG23" i="44"/>
  <c r="W24" i="44"/>
  <c r="AH21" i="43"/>
  <c r="Y22" i="97"/>
  <c r="X22" i="97"/>
  <c r="W23" i="90"/>
  <c r="AG22" i="90"/>
  <c r="AF22" i="90"/>
  <c r="AE22" i="90"/>
  <c r="W22" i="96"/>
  <c r="AG21" i="96"/>
  <c r="AF21" i="96"/>
  <c r="AE21" i="96"/>
  <c r="Z22" i="69"/>
  <c r="AH22" i="84"/>
  <c r="AR22" i="22"/>
  <c r="Y23" i="37"/>
  <c r="X23" i="37"/>
  <c r="W23" i="28"/>
  <c r="AF22" i="28"/>
  <c r="AO22" i="28" s="1"/>
  <c r="AG22" i="28"/>
  <c r="AP22" i="28" s="1"/>
  <c r="AE22" i="28"/>
  <c r="W22" i="66"/>
  <c r="AG21" i="66"/>
  <c r="AP21" i="66" s="1"/>
  <c r="AF21" i="66"/>
  <c r="AO21" i="66" s="1"/>
  <c r="AE21" i="66"/>
  <c r="Y22" i="81"/>
  <c r="X22" i="81"/>
  <c r="AR21" i="60"/>
  <c r="AI20" i="11"/>
  <c r="AH23" i="74"/>
  <c r="AQ23" i="74" s="1"/>
  <c r="AQ25" i="74" s="1"/>
  <c r="AZ3" i="74"/>
  <c r="AN21" i="81"/>
  <c r="AI21" i="81"/>
  <c r="AH23" i="76"/>
  <c r="AQ23" i="76" s="1"/>
  <c r="AQ25" i="76" s="1"/>
  <c r="AZ3" i="76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Z23" i="76"/>
  <c r="AE21" i="50"/>
  <c r="AF21" i="50"/>
  <c r="W22" i="50"/>
  <c r="AG21" i="50"/>
  <c r="Y21" i="10"/>
  <c r="X21" i="10"/>
  <c r="AX22" i="9"/>
  <c r="Y22" i="61"/>
  <c r="X22" i="61"/>
  <c r="AH22" i="65"/>
  <c r="AQ22" i="65" s="1"/>
  <c r="W23" i="72"/>
  <c r="AG22" i="72"/>
  <c r="AP22" i="72" s="1"/>
  <c r="AF22" i="72"/>
  <c r="AO22" i="72" s="1"/>
  <c r="AE22" i="72"/>
  <c r="Z22" i="70"/>
  <c r="Y25" i="85"/>
  <c r="X25" i="85"/>
  <c r="AE21" i="40"/>
  <c r="AF21" i="40"/>
  <c r="AO21" i="40" s="1"/>
  <c r="AG21" i="40"/>
  <c r="AP21" i="40" s="1"/>
  <c r="W22" i="40"/>
  <c r="AH22" i="87"/>
  <c r="AI22" i="98"/>
  <c r="AN21" i="63"/>
  <c r="AI21" i="63"/>
  <c r="AR21" i="30"/>
  <c r="AH23" i="22"/>
  <c r="AQ23" i="22" s="1"/>
  <c r="AQ25" i="22" s="1"/>
  <c r="AZ3" i="22"/>
  <c r="AH22" i="105"/>
  <c r="Z23" i="67"/>
  <c r="Y22" i="17"/>
  <c r="X22" i="17"/>
  <c r="AX22" i="64"/>
  <c r="S22" i="64" s="1"/>
  <c r="AC22" i="64" s="1"/>
  <c r="AB23" i="64" s="1"/>
  <c r="AH22" i="55"/>
  <c r="AH23" i="62"/>
  <c r="AQ23" i="62" s="1"/>
  <c r="AQ25" i="62" s="1"/>
  <c r="AZ3" i="62"/>
  <c r="AE21" i="54"/>
  <c r="W22" i="54"/>
  <c r="AF21" i="54"/>
  <c r="AG21" i="54"/>
  <c r="Z21" i="43"/>
  <c r="Y22" i="83"/>
  <c r="X22" i="83"/>
  <c r="AH21" i="26"/>
  <c r="AQ21" i="26" s="1"/>
  <c r="AH23" i="33"/>
  <c r="AQ23" i="33" s="1"/>
  <c r="AQ25" i="33" s="1"/>
  <c r="AZ3" i="33"/>
  <c r="AX22" i="33" s="1"/>
  <c r="S22" i="33" s="1"/>
  <c r="AC22" i="33" s="1"/>
  <c r="AB23" i="33" s="1"/>
  <c r="Z22" i="84"/>
  <c r="AH22" i="102"/>
  <c r="Y23" i="68"/>
  <c r="X23" i="68"/>
  <c r="Y24" i="53"/>
  <c r="AI23" i="9"/>
  <c r="AN23" i="9"/>
  <c r="AN25" i="9" s="1"/>
  <c r="Y22" i="19" l="1"/>
  <c r="X22" i="19"/>
  <c r="AN21" i="19"/>
  <c r="AI21" i="19"/>
  <c r="AR21" i="19" s="1"/>
  <c r="AG23" i="94"/>
  <c r="AI21" i="61"/>
  <c r="AR21" i="61" s="1"/>
  <c r="X23" i="49"/>
  <c r="AE22" i="30"/>
  <c r="AI22" i="30" s="1"/>
  <c r="AE22" i="87"/>
  <c r="AE22" i="65"/>
  <c r="W23" i="30"/>
  <c r="AF22" i="87"/>
  <c r="AI23" i="15"/>
  <c r="AG22" i="87"/>
  <c r="AI22" i="87" s="1"/>
  <c r="W22" i="23"/>
  <c r="W23" i="45"/>
  <c r="Y23" i="45" s="1"/>
  <c r="AI23" i="12"/>
  <c r="AR23" i="12" s="1"/>
  <c r="AR25" i="12" s="1"/>
  <c r="Y23" i="35"/>
  <c r="AE21" i="26"/>
  <c r="AN21" i="26" s="1"/>
  <c r="X21" i="42"/>
  <c r="AE22" i="55"/>
  <c r="Z23" i="77"/>
  <c r="AI22" i="36"/>
  <c r="AR22" i="36" s="1"/>
  <c r="AI22" i="82"/>
  <c r="AI21" i="86"/>
  <c r="AI24" i="85"/>
  <c r="AI21" i="14"/>
  <c r="AR21" i="14" s="1"/>
  <c r="AI22" i="37"/>
  <c r="AR22" i="37" s="1"/>
  <c r="AN22" i="37"/>
  <c r="AI22" i="68"/>
  <c r="AR22" i="68" s="1"/>
  <c r="AK23" i="80"/>
  <c r="AT23" i="80" s="1"/>
  <c r="AF21" i="23"/>
  <c r="AO21" i="23" s="1"/>
  <c r="AE21" i="23"/>
  <c r="AN21" i="23" s="1"/>
  <c r="AG22" i="65"/>
  <c r="AP22" i="65" s="1"/>
  <c r="X21" i="32"/>
  <c r="AH21" i="32" s="1"/>
  <c r="AF22" i="65"/>
  <c r="AO22" i="65" s="1"/>
  <c r="AG22" i="45"/>
  <c r="W23" i="55"/>
  <c r="AE22" i="45"/>
  <c r="X22" i="14"/>
  <c r="AE22" i="105"/>
  <c r="W24" i="94"/>
  <c r="AI20" i="42"/>
  <c r="AF23" i="74"/>
  <c r="AO23" i="74" s="1"/>
  <c r="AO25" i="74" s="1"/>
  <c r="Z21" i="10"/>
  <c r="Z21" i="42"/>
  <c r="AE23" i="74"/>
  <c r="AN23" i="74" s="1"/>
  <c r="AN25" i="74" s="1"/>
  <c r="W22" i="26"/>
  <c r="Y22" i="26" s="1"/>
  <c r="Z23" i="37"/>
  <c r="AF23" i="37" s="1"/>
  <c r="AO23" i="37" s="1"/>
  <c r="AO25" i="37" s="1"/>
  <c r="AF21" i="26"/>
  <c r="AO21" i="26" s="1"/>
  <c r="AG23" i="22"/>
  <c r="AP23" i="22" s="1"/>
  <c r="AP25" i="22" s="1"/>
  <c r="AG22" i="102"/>
  <c r="AI23" i="41"/>
  <c r="AF22" i="105"/>
  <c r="Z23" i="78"/>
  <c r="AG23" i="78" s="1"/>
  <c r="AP23" i="78" s="1"/>
  <c r="AP25" i="78" s="1"/>
  <c r="AG22" i="105"/>
  <c r="Z23" i="68"/>
  <c r="AF23" i="68" s="1"/>
  <c r="AO23" i="68" s="1"/>
  <c r="AO25" i="68" s="1"/>
  <c r="Z24" i="89"/>
  <c r="AG24" i="89" s="1"/>
  <c r="AF23" i="22"/>
  <c r="AO23" i="22" s="1"/>
  <c r="AO25" i="22" s="1"/>
  <c r="Z24" i="41"/>
  <c r="AF24" i="41" s="1"/>
  <c r="Z21" i="104"/>
  <c r="AF21" i="104" s="1"/>
  <c r="AE22" i="102"/>
  <c r="Z22" i="81"/>
  <c r="AF22" i="39"/>
  <c r="AO22" i="39" s="1"/>
  <c r="AE22" i="39"/>
  <c r="AN22" i="39" s="1"/>
  <c r="AE23" i="47"/>
  <c r="AI23" i="47" s="1"/>
  <c r="AF22" i="55"/>
  <c r="AE23" i="94"/>
  <c r="Z24" i="53"/>
  <c r="AE24" i="53" s="1"/>
  <c r="Z23" i="2"/>
  <c r="AG23" i="2" s="1"/>
  <c r="AP23" i="2" s="1"/>
  <c r="AP25" i="2" s="1"/>
  <c r="AG23" i="33"/>
  <c r="AP23" i="33" s="1"/>
  <c r="AP25" i="33" s="1"/>
  <c r="Z23" i="36"/>
  <c r="W23" i="39"/>
  <c r="Y23" i="39" s="1"/>
  <c r="W24" i="47"/>
  <c r="X24" i="47" s="1"/>
  <c r="AF23" i="33"/>
  <c r="AO23" i="33" s="1"/>
  <c r="AO25" i="33" s="1"/>
  <c r="AI22" i="49"/>
  <c r="Z22" i="97"/>
  <c r="AE22" i="97" s="1"/>
  <c r="Z25" i="85"/>
  <c r="AF25" i="85" s="1"/>
  <c r="Z22" i="61"/>
  <c r="W23" i="61" s="1"/>
  <c r="Z24" i="100"/>
  <c r="Z22" i="103"/>
  <c r="AG22" i="103" s="1"/>
  <c r="Z21" i="11"/>
  <c r="AG21" i="11" s="1"/>
  <c r="Z23" i="29"/>
  <c r="AG23" i="29" s="1"/>
  <c r="AP23" i="29" s="1"/>
  <c r="AP25" i="29" s="1"/>
  <c r="AE25" i="85"/>
  <c r="AG23" i="37"/>
  <c r="AP23" i="37" s="1"/>
  <c r="AP25" i="37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I21" i="96"/>
  <c r="AJ22" i="64"/>
  <c r="AK22" i="64"/>
  <c r="AT22" i="64" s="1"/>
  <c r="AJ10" i="64"/>
  <c r="AK10" i="64"/>
  <c r="AT10" i="64" s="1"/>
  <c r="AN22" i="73"/>
  <c r="AI22" i="73"/>
  <c r="AJ23" i="12"/>
  <c r="AS23" i="12" s="1"/>
  <c r="AK23" i="12"/>
  <c r="AT23" i="12" s="1"/>
  <c r="AK17" i="12"/>
  <c r="AT17" i="12" s="1"/>
  <c r="AJ17" i="12"/>
  <c r="AJ11" i="12"/>
  <c r="AK11" i="12"/>
  <c r="AT11" i="12" s="1"/>
  <c r="AJ5" i="12"/>
  <c r="AK5" i="12"/>
  <c r="AT5" i="12" s="1"/>
  <c r="Y23" i="88"/>
  <c r="X23" i="88"/>
  <c r="Y23" i="25"/>
  <c r="X23" i="25"/>
  <c r="AJ20" i="71"/>
  <c r="AJ14" i="71"/>
  <c r="AJ8" i="71"/>
  <c r="AK8" i="71"/>
  <c r="AT8" i="71" s="1"/>
  <c r="AH23" i="82"/>
  <c r="AH22" i="86"/>
  <c r="AE21" i="42"/>
  <c r="W22" i="42"/>
  <c r="AF21" i="42"/>
  <c r="AG21" i="42"/>
  <c r="AH24" i="15"/>
  <c r="AJ19" i="80"/>
  <c r="AK19" i="80"/>
  <c r="AT19" i="80" s="1"/>
  <c r="AJ13" i="80"/>
  <c r="AK13" i="80"/>
  <c r="AT13" i="80" s="1"/>
  <c r="AJ7" i="80"/>
  <c r="AK7" i="80"/>
  <c r="AT7" i="80" s="1"/>
  <c r="W23" i="60"/>
  <c r="AG22" i="60"/>
  <c r="AP22" i="60" s="1"/>
  <c r="AF22" i="60"/>
  <c r="AO22" i="60" s="1"/>
  <c r="AE22" i="60"/>
  <c r="AJ17" i="79"/>
  <c r="AJ11" i="79"/>
  <c r="AK11" i="79"/>
  <c r="AT11" i="79" s="1"/>
  <c r="AJ5" i="79"/>
  <c r="AK5" i="79"/>
  <c r="AT5" i="79" s="1"/>
  <c r="AJ17" i="38"/>
  <c r="AJ11" i="38"/>
  <c r="AK11" i="38"/>
  <c r="AT11" i="38" s="1"/>
  <c r="AJ5" i="38"/>
  <c r="AK5" i="38"/>
  <c r="AT5" i="38" s="1"/>
  <c r="Y22" i="75"/>
  <c r="X22" i="75"/>
  <c r="Y22" i="27"/>
  <c r="X22" i="27"/>
  <c r="Y23" i="102"/>
  <c r="X23" i="102"/>
  <c r="Y22" i="99"/>
  <c r="X22" i="99"/>
  <c r="AJ17" i="31"/>
  <c r="AK11" i="31"/>
  <c r="AT11" i="31" s="1"/>
  <c r="AJ11" i="31"/>
  <c r="AK5" i="31"/>
  <c r="AT5" i="31" s="1"/>
  <c r="AJ5" i="31"/>
  <c r="AR22" i="29"/>
  <c r="AN23" i="33"/>
  <c r="AN25" i="33" s="1"/>
  <c r="AC12" i="9"/>
  <c r="AB13" i="9" s="1"/>
  <c r="S13" i="9"/>
  <c r="Y23" i="28"/>
  <c r="X23" i="28"/>
  <c r="S22" i="9"/>
  <c r="AC21" i="9"/>
  <c r="AB22" i="9" s="1"/>
  <c r="AC11" i="9"/>
  <c r="AB12" i="9" s="1"/>
  <c r="S12" i="9"/>
  <c r="AX22" i="76"/>
  <c r="S22" i="76" s="1"/>
  <c r="AC22" i="76" s="1"/>
  <c r="AB23" i="76" s="1"/>
  <c r="Y23" i="90"/>
  <c r="X23" i="90"/>
  <c r="AJ21" i="64"/>
  <c r="AK21" i="64"/>
  <c r="AT21" i="64" s="1"/>
  <c r="AJ15" i="64"/>
  <c r="AK15" i="64"/>
  <c r="AT15" i="64" s="1"/>
  <c r="AJ9" i="64"/>
  <c r="AK9" i="64"/>
  <c r="AT9" i="64" s="1"/>
  <c r="AB4" i="64"/>
  <c r="AJ3" i="64"/>
  <c r="AH23" i="9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J19" i="71"/>
  <c r="AK13" i="71"/>
  <c r="AT13" i="71" s="1"/>
  <c r="AJ13" i="71"/>
  <c r="AJ7" i="71"/>
  <c r="AK7" i="71"/>
  <c r="AT7" i="71" s="1"/>
  <c r="Z23" i="82"/>
  <c r="Z22" i="86"/>
  <c r="Y22" i="91"/>
  <c r="X22" i="91"/>
  <c r="AR23" i="31"/>
  <c r="AR25" i="31" s="1"/>
  <c r="Z24" i="15"/>
  <c r="AI23" i="38"/>
  <c r="AN23" i="38"/>
  <c r="AN25" i="38" s="1"/>
  <c r="AJ18" i="80"/>
  <c r="AK18" i="80"/>
  <c r="AT18" i="80" s="1"/>
  <c r="AJ12" i="80"/>
  <c r="AK12" i="80"/>
  <c r="AT12" i="80" s="1"/>
  <c r="AJ6" i="80"/>
  <c r="AK6" i="80"/>
  <c r="AT6" i="80" s="1"/>
  <c r="AH24" i="18"/>
  <c r="AI23" i="46"/>
  <c r="AJ22" i="79"/>
  <c r="AJ16" i="79"/>
  <c r="AJ10" i="79"/>
  <c r="AK10" i="79"/>
  <c r="AT10" i="79" s="1"/>
  <c r="AJ22" i="38"/>
  <c r="AJ16" i="38"/>
  <c r="AJ10" i="38"/>
  <c r="AK10" i="38"/>
  <c r="AT10" i="38" s="1"/>
  <c r="AN21" i="27"/>
  <c r="AI21" i="27"/>
  <c r="AJ22" i="31"/>
  <c r="AJ16" i="31"/>
  <c r="AK10" i="31"/>
  <c r="AT10" i="31" s="1"/>
  <c r="AJ10" i="31"/>
  <c r="AR22" i="2"/>
  <c r="Y22" i="50"/>
  <c r="X22" i="50"/>
  <c r="AJ16" i="64"/>
  <c r="AK16" i="64"/>
  <c r="AT16" i="64" s="1"/>
  <c r="W23" i="84"/>
  <c r="AG22" i="84"/>
  <c r="AF22" i="84"/>
  <c r="AE22" i="84"/>
  <c r="AH22" i="83"/>
  <c r="Y22" i="54"/>
  <c r="X22" i="54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Y23" i="72"/>
  <c r="X23" i="72"/>
  <c r="AC17" i="9"/>
  <c r="AB18" i="9" s="1"/>
  <c r="S18" i="9"/>
  <c r="AC5" i="9"/>
  <c r="AB6" i="9" s="1"/>
  <c r="S6" i="9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H23" i="68"/>
  <c r="AQ23" i="68" s="1"/>
  <c r="AQ25" i="68" s="1"/>
  <c r="AZ3" i="68"/>
  <c r="AX22" i="68" s="1"/>
  <c r="S22" i="68" s="1"/>
  <c r="AC22" i="68" s="1"/>
  <c r="AB23" i="68" s="1"/>
  <c r="AX3" i="33"/>
  <c r="S3" i="33" s="1"/>
  <c r="AC3" i="33" s="1"/>
  <c r="AX23" i="33"/>
  <c r="S23" i="33" s="1"/>
  <c r="AC23" i="33" s="1"/>
  <c r="AJ23" i="33" s="1"/>
  <c r="AS2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Z22" i="83"/>
  <c r="AI21" i="54"/>
  <c r="AK23" i="64"/>
  <c r="AT23" i="64" s="1"/>
  <c r="AJ23" i="64"/>
  <c r="AS23" i="64" s="1"/>
  <c r="AX22" i="22"/>
  <c r="S22" i="22" s="1"/>
  <c r="AC22" i="22" s="1"/>
  <c r="AB23" i="22" s="1"/>
  <c r="Y22" i="40"/>
  <c r="X22" i="40"/>
  <c r="AH21" i="10"/>
  <c r="AI21" i="50"/>
  <c r="AC16" i="9"/>
  <c r="AB17" i="9" s="1"/>
  <c r="S17" i="9"/>
  <c r="AC10" i="9"/>
  <c r="AB11" i="9" s="1"/>
  <c r="S11" i="9"/>
  <c r="AC4" i="9"/>
  <c r="AB5" i="9" s="1"/>
  <c r="S5" i="9"/>
  <c r="AX22" i="74"/>
  <c r="S22" i="74" s="1"/>
  <c r="AC22" i="74" s="1"/>
  <c r="AB23" i="74" s="1"/>
  <c r="AH22" i="81"/>
  <c r="AQ22" i="81" s="1"/>
  <c r="Y22" i="66"/>
  <c r="X22" i="66"/>
  <c r="AI23" i="44"/>
  <c r="AK20" i="64"/>
  <c r="AT20" i="64" s="1"/>
  <c r="AJ20" i="64"/>
  <c r="AK14" i="64"/>
  <c r="AT14" i="64" s="1"/>
  <c r="AJ14" i="64"/>
  <c r="AK8" i="64"/>
  <c r="AT8" i="64" s="1"/>
  <c r="AJ8" i="64"/>
  <c r="AF21" i="95"/>
  <c r="AE21" i="95"/>
  <c r="W22" i="95"/>
  <c r="AG21" i="95"/>
  <c r="AH23" i="36"/>
  <c r="AQ23" i="36" s="1"/>
  <c r="AQ25" i="36" s="1"/>
  <c r="AZ3" i="36"/>
  <c r="AX22" i="36" s="1"/>
  <c r="S22" i="36" s="1"/>
  <c r="AC22" i="36" s="1"/>
  <c r="AB23" i="36" s="1"/>
  <c r="Z23" i="98"/>
  <c r="AI23" i="16"/>
  <c r="AJ21" i="12"/>
  <c r="AK21" i="12"/>
  <c r="AT21" i="12" s="1"/>
  <c r="AJ15" i="12"/>
  <c r="AK15" i="12"/>
  <c r="AT15" i="12" s="1"/>
  <c r="AK9" i="12"/>
  <c r="AT9" i="12" s="1"/>
  <c r="AJ9" i="12"/>
  <c r="AN23" i="22"/>
  <c r="AN25" i="22" s="1"/>
  <c r="AJ18" i="71"/>
  <c r="AJ12" i="71"/>
  <c r="AK12" i="71"/>
  <c r="AT12" i="71" s="1"/>
  <c r="AJ6" i="71"/>
  <c r="AK6" i="71"/>
  <c r="AT6" i="71" s="1"/>
  <c r="AH24" i="100"/>
  <c r="AF21" i="24"/>
  <c r="AO21" i="24" s="1"/>
  <c r="AG21" i="24"/>
  <c r="AP21" i="24" s="1"/>
  <c r="W22" i="24"/>
  <c r="AE21" i="24"/>
  <c r="AJ23" i="38"/>
  <c r="AS23" i="38" s="1"/>
  <c r="Y23" i="13"/>
  <c r="X23" i="13"/>
  <c r="AK17" i="80"/>
  <c r="AT17" i="80" s="1"/>
  <c r="AJ17" i="80"/>
  <c r="AK11" i="80"/>
  <c r="AT11" i="80" s="1"/>
  <c r="AJ11" i="80"/>
  <c r="AJ5" i="80"/>
  <c r="AK5" i="80"/>
  <c r="AT5" i="80" s="1"/>
  <c r="AH21" i="11"/>
  <c r="AJ21" i="79"/>
  <c r="AJ15" i="79"/>
  <c r="AJ9" i="79"/>
  <c r="AK9" i="79"/>
  <c r="AT9" i="79" s="1"/>
  <c r="AJ3" i="79"/>
  <c r="AB4" i="79"/>
  <c r="AJ21" i="38"/>
  <c r="AJ15" i="38"/>
  <c r="AJ9" i="38"/>
  <c r="AK9" i="38"/>
  <c r="AT9" i="38" s="1"/>
  <c r="AJ3" i="38"/>
  <c r="AB4" i="38"/>
  <c r="AH23" i="77"/>
  <c r="AQ23" i="77" s="1"/>
  <c r="AQ25" i="77" s="1"/>
  <c r="AZ3" i="77"/>
  <c r="AX22" i="77" s="1"/>
  <c r="S22" i="77" s="1"/>
  <c r="AC22" i="77" s="1"/>
  <c r="AB23" i="77" s="1"/>
  <c r="Y22" i="93"/>
  <c r="X22" i="93"/>
  <c r="AF21" i="101"/>
  <c r="AE21" i="101"/>
  <c r="AG21" i="101"/>
  <c r="W22" i="101"/>
  <c r="AI21" i="52"/>
  <c r="AJ21" i="31"/>
  <c r="AJ15" i="31"/>
  <c r="AK9" i="31"/>
  <c r="AT9" i="31" s="1"/>
  <c r="AJ9" i="31"/>
  <c r="AB4" i="31"/>
  <c r="AJ3" i="31"/>
  <c r="AR21" i="17"/>
  <c r="Y23" i="65"/>
  <c r="X23" i="65"/>
  <c r="AI23" i="94"/>
  <c r="AC18" i="9"/>
  <c r="AB19" i="9" s="1"/>
  <c r="S19" i="9"/>
  <c r="AE21" i="10"/>
  <c r="W22" i="10"/>
  <c r="AG21" i="10"/>
  <c r="AF21" i="10"/>
  <c r="AC9" i="9"/>
  <c r="AB10" i="9" s="1"/>
  <c r="S10" i="9"/>
  <c r="AJ19" i="64"/>
  <c r="AK19" i="64"/>
  <c r="AT19" i="64" s="1"/>
  <c r="AJ13" i="64"/>
  <c r="AK13" i="64"/>
  <c r="AT13" i="64" s="1"/>
  <c r="AJ7" i="64"/>
  <c r="AK7" i="64"/>
  <c r="AT7" i="64" s="1"/>
  <c r="AR23" i="79"/>
  <c r="AR25" i="79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G23" i="36"/>
  <c r="AP23" i="36" s="1"/>
  <c r="AP25" i="36" s="1"/>
  <c r="AE23" i="36"/>
  <c r="AF23" i="36"/>
  <c r="AO23" i="36" s="1"/>
  <c r="AO25" i="36" s="1"/>
  <c r="AE21" i="51"/>
  <c r="W22" i="51"/>
  <c r="AF21" i="51"/>
  <c r="AG21" i="51"/>
  <c r="AJ20" i="12"/>
  <c r="AK20" i="12"/>
  <c r="AT20" i="12" s="1"/>
  <c r="AK14" i="12"/>
  <c r="AT14" i="12" s="1"/>
  <c r="AJ14" i="12"/>
  <c r="AJ8" i="12"/>
  <c r="AK8" i="12"/>
  <c r="AT8" i="12" s="1"/>
  <c r="AI22" i="88"/>
  <c r="AI22" i="25"/>
  <c r="AN22" i="25"/>
  <c r="AJ17" i="71"/>
  <c r="AK11" i="71"/>
  <c r="AT11" i="71" s="1"/>
  <c r="AJ11" i="71"/>
  <c r="AJ5" i="71"/>
  <c r="AK5" i="71"/>
  <c r="AT5" i="71" s="1"/>
  <c r="AH23" i="49"/>
  <c r="W25" i="100"/>
  <c r="AG24" i="100"/>
  <c r="AF24" i="100"/>
  <c r="AE24" i="100"/>
  <c r="AN22" i="58"/>
  <c r="AI22" i="58"/>
  <c r="AH23" i="35"/>
  <c r="AE22" i="20"/>
  <c r="AF22" i="20"/>
  <c r="W23" i="20"/>
  <c r="AG22" i="20"/>
  <c r="AR22" i="77"/>
  <c r="AH22" i="63"/>
  <c r="AQ22" i="63" s="1"/>
  <c r="AI22" i="13"/>
  <c r="AJ22" i="80"/>
  <c r="AK22" i="80"/>
  <c r="AT22" i="80" s="1"/>
  <c r="AJ16" i="80"/>
  <c r="AK16" i="80"/>
  <c r="AT16" i="80" s="1"/>
  <c r="AJ10" i="80"/>
  <c r="AK10" i="80"/>
  <c r="AT10" i="80" s="1"/>
  <c r="Z24" i="18"/>
  <c r="AF21" i="11"/>
  <c r="W22" i="11"/>
  <c r="AN22" i="34"/>
  <c r="AI22" i="34"/>
  <c r="AJ20" i="79"/>
  <c r="AJ14" i="79"/>
  <c r="AJ8" i="79"/>
  <c r="AK8" i="79"/>
  <c r="AT8" i="79" s="1"/>
  <c r="AJ20" i="38"/>
  <c r="AJ14" i="38"/>
  <c r="AJ8" i="38"/>
  <c r="AK8" i="38"/>
  <c r="AT8" i="38" s="1"/>
  <c r="AR23" i="71"/>
  <c r="AR25" i="71" s="1"/>
  <c r="AG23" i="77"/>
  <c r="AP23" i="77" s="1"/>
  <c r="AP25" i="77" s="1"/>
  <c r="AF23" i="77"/>
  <c r="AO23" i="77" s="1"/>
  <c r="AO25" i="77" s="1"/>
  <c r="AE23" i="77"/>
  <c r="AJ23" i="31"/>
  <c r="AS23" i="31" s="1"/>
  <c r="AN21" i="75"/>
  <c r="AI21" i="75"/>
  <c r="AN23" i="80"/>
  <c r="AN25" i="80" s="1"/>
  <c r="AI23" i="80"/>
  <c r="AN23" i="62"/>
  <c r="AN25" i="62" s="1"/>
  <c r="AI23" i="62"/>
  <c r="AI21" i="99"/>
  <c r="AJ20" i="31"/>
  <c r="AJ14" i="31"/>
  <c r="AK8" i="31"/>
  <c r="AT8" i="31" s="1"/>
  <c r="AJ8" i="31"/>
  <c r="Y22" i="92"/>
  <c r="X22" i="92"/>
  <c r="Y23" i="55"/>
  <c r="X23" i="55"/>
  <c r="AH23" i="48"/>
  <c r="AC6" i="9"/>
  <c r="AB7" i="9" s="1"/>
  <c r="S7" i="9"/>
  <c r="AH23" i="37"/>
  <c r="AQ23" i="37" s="1"/>
  <c r="AQ25" i="37" s="1"/>
  <c r="AZ3" i="37"/>
  <c r="AH22" i="97"/>
  <c r="AG23" i="68"/>
  <c r="AP23" i="68" s="1"/>
  <c r="AP25" i="68" s="1"/>
  <c r="AE23" i="68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22" i="17"/>
  <c r="AQ22" i="17" s="1"/>
  <c r="W23" i="70"/>
  <c r="AE22" i="70"/>
  <c r="AG22" i="70"/>
  <c r="AP22" i="70" s="1"/>
  <c r="AF22" i="70"/>
  <c r="AO22" i="70" s="1"/>
  <c r="AE23" i="76"/>
  <c r="AG23" i="76"/>
  <c r="AP23" i="76" s="1"/>
  <c r="AP25" i="76" s="1"/>
  <c r="AF23" i="76"/>
  <c r="AO23" i="76" s="1"/>
  <c r="AO25" i="76" s="1"/>
  <c r="AC15" i="9"/>
  <c r="AB16" i="9" s="1"/>
  <c r="S16" i="9"/>
  <c r="AC3" i="9"/>
  <c r="S4" i="9"/>
  <c r="W23" i="81"/>
  <c r="AG22" i="81"/>
  <c r="AP22" i="81" s="1"/>
  <c r="AF22" i="81"/>
  <c r="AO22" i="81" s="1"/>
  <c r="AE22" i="81"/>
  <c r="AI22" i="28"/>
  <c r="AN22" i="28"/>
  <c r="AH22" i="14"/>
  <c r="AQ22" i="14" s="1"/>
  <c r="W23" i="69"/>
  <c r="AG22" i="69"/>
  <c r="AP22" i="69" s="1"/>
  <c r="AF22" i="69"/>
  <c r="AO22" i="69" s="1"/>
  <c r="AE22" i="69"/>
  <c r="Y22" i="96"/>
  <c r="X22" i="96"/>
  <c r="W23" i="21"/>
  <c r="AE22" i="21"/>
  <c r="AG22" i="21"/>
  <c r="AP22" i="21" s="1"/>
  <c r="AF22" i="21"/>
  <c r="AO22" i="21" s="1"/>
  <c r="AR23" i="9"/>
  <c r="AR25" i="9" s="1"/>
  <c r="AE21" i="43"/>
  <c r="AF21" i="43"/>
  <c r="AG21" i="43"/>
  <c r="W22" i="43"/>
  <c r="AX22" i="62"/>
  <c r="S22" i="62" s="1"/>
  <c r="AC22" i="62" s="1"/>
  <c r="AB23" i="62" s="1"/>
  <c r="AR21" i="63"/>
  <c r="AN22" i="72"/>
  <c r="AI22" i="72"/>
  <c r="AH22" i="61"/>
  <c r="AQ22" i="61" s="1"/>
  <c r="AC20" i="9"/>
  <c r="AB21" i="9" s="1"/>
  <c r="S21" i="9"/>
  <c r="AC14" i="9"/>
  <c r="AB15" i="9" s="1"/>
  <c r="S15" i="9"/>
  <c r="AC8" i="9"/>
  <c r="AB9" i="9" s="1"/>
  <c r="S9" i="9"/>
  <c r="Z22" i="14"/>
  <c r="AI22" i="90"/>
  <c r="AJ18" i="64"/>
  <c r="AK18" i="64"/>
  <c r="AT18" i="64" s="1"/>
  <c r="AJ12" i="64"/>
  <c r="AK12" i="64"/>
  <c r="AT12" i="64" s="1"/>
  <c r="AJ6" i="64"/>
  <c r="AK6" i="64"/>
  <c r="AT6" i="64" s="1"/>
  <c r="AX22" i="67"/>
  <c r="S22" i="67" s="1"/>
  <c r="AC22" i="67" s="1"/>
  <c r="AB23" i="67" s="1"/>
  <c r="AF22" i="59"/>
  <c r="AO22" i="59" s="1"/>
  <c r="AG22" i="59"/>
  <c r="AP22" i="59" s="1"/>
  <c r="AE22" i="59"/>
  <c r="W23" i="59"/>
  <c r="AJ19" i="12"/>
  <c r="AK19" i="12"/>
  <c r="AT19" i="12" s="1"/>
  <c r="AJ13" i="12"/>
  <c r="AK13" i="12"/>
  <c r="AT13" i="12" s="1"/>
  <c r="AK7" i="12"/>
  <c r="AT7" i="12" s="1"/>
  <c r="AJ7" i="12"/>
  <c r="AJ22" i="71"/>
  <c r="AJ16" i="71"/>
  <c r="AK10" i="71"/>
  <c r="AT10" i="71" s="1"/>
  <c r="AJ10" i="71"/>
  <c r="Z23" i="49"/>
  <c r="AI21" i="91"/>
  <c r="AH24" i="41"/>
  <c r="AJ23" i="79"/>
  <c r="AS23" i="79" s="1"/>
  <c r="Z22" i="63"/>
  <c r="AJ21" i="80"/>
  <c r="AK21" i="80"/>
  <c r="AT21" i="80" s="1"/>
  <c r="AJ15" i="80"/>
  <c r="AK15" i="80"/>
  <c r="AT15" i="80" s="1"/>
  <c r="AJ9" i="80"/>
  <c r="AK9" i="80"/>
  <c r="AT9" i="80" s="1"/>
  <c r="AB4" i="80"/>
  <c r="AJ3" i="80"/>
  <c r="Y24" i="46"/>
  <c r="X24" i="46"/>
  <c r="Y23" i="34"/>
  <c r="X23" i="34"/>
  <c r="Y23" i="87"/>
  <c r="X23" i="87"/>
  <c r="AN23" i="64"/>
  <c r="AN25" i="64" s="1"/>
  <c r="AI23" i="64"/>
  <c r="AJ19" i="79"/>
  <c r="AJ13" i="79"/>
  <c r="AK13" i="79"/>
  <c r="AT13" i="79" s="1"/>
  <c r="AJ7" i="79"/>
  <c r="AK7" i="79"/>
  <c r="AT7" i="79" s="1"/>
  <c r="AJ19" i="38"/>
  <c r="AJ13" i="38"/>
  <c r="AK13" i="38"/>
  <c r="AT13" i="38" s="1"/>
  <c r="AJ7" i="38"/>
  <c r="AK7" i="38"/>
  <c r="AT7" i="38" s="1"/>
  <c r="AH23" i="78"/>
  <c r="AQ23" i="78" s="1"/>
  <c r="AQ25" i="78" s="1"/>
  <c r="AZ3" i="78"/>
  <c r="AH22" i="103"/>
  <c r="Y23" i="105"/>
  <c r="X23" i="105"/>
  <c r="AJ19" i="31"/>
  <c r="AJ13" i="31"/>
  <c r="AK13" i="31"/>
  <c r="AT13" i="31" s="1"/>
  <c r="AJ7" i="31"/>
  <c r="AK7" i="31"/>
  <c r="AT7" i="31" s="1"/>
  <c r="Z23" i="48"/>
  <c r="AN22" i="65"/>
  <c r="Y22" i="23"/>
  <c r="X22" i="23"/>
  <c r="Y24" i="94"/>
  <c r="X24" i="94"/>
  <c r="AG23" i="67"/>
  <c r="AP23" i="67" s="1"/>
  <c r="AP25" i="67" s="1"/>
  <c r="AF23" i="67"/>
  <c r="AO23" i="67" s="1"/>
  <c r="AO25" i="67" s="1"/>
  <c r="AE23" i="67"/>
  <c r="AH25" i="85"/>
  <c r="AH24" i="53"/>
  <c r="Z22" i="17"/>
  <c r="AI21" i="40"/>
  <c r="AN21" i="40"/>
  <c r="AC19" i="9"/>
  <c r="AB20" i="9" s="1"/>
  <c r="S20" i="9"/>
  <c r="AC13" i="9"/>
  <c r="AB14" i="9" s="1"/>
  <c r="S14" i="9"/>
  <c r="AC7" i="9"/>
  <c r="AB8" i="9" s="1"/>
  <c r="S8" i="9"/>
  <c r="S23" i="9"/>
  <c r="AC22" i="9"/>
  <c r="AR21" i="81"/>
  <c r="AN21" i="66"/>
  <c r="AI21" i="66"/>
  <c r="Y24" i="44"/>
  <c r="X24" i="44"/>
  <c r="AK17" i="64"/>
  <c r="AT17" i="64" s="1"/>
  <c r="AJ17" i="64"/>
  <c r="AK11" i="64"/>
  <c r="AT11" i="64" s="1"/>
  <c r="AJ11" i="64"/>
  <c r="AJ5" i="64"/>
  <c r="AK5" i="64"/>
  <c r="AT5" i="64" s="1"/>
  <c r="AH24" i="89"/>
  <c r="AR22" i="78"/>
  <c r="Y23" i="73"/>
  <c r="X23" i="73"/>
  <c r="Y24" i="16"/>
  <c r="X24" i="16"/>
  <c r="AK18" i="12"/>
  <c r="AT18" i="12" s="1"/>
  <c r="AJ18" i="12"/>
  <c r="AJ12" i="12"/>
  <c r="AK12" i="12"/>
  <c r="AT12" i="12" s="1"/>
  <c r="AK6" i="12"/>
  <c r="AT6" i="12" s="1"/>
  <c r="AJ6" i="12"/>
  <c r="AJ21" i="71"/>
  <c r="AJ15" i="71"/>
  <c r="AK9" i="71"/>
  <c r="AT9" i="71" s="1"/>
  <c r="AJ9" i="71"/>
  <c r="AJ3" i="71"/>
  <c r="AB4" i="71"/>
  <c r="AH23" i="2"/>
  <c r="AQ23" i="2" s="1"/>
  <c r="AQ25" i="2" s="1"/>
  <c r="AZ3" i="2"/>
  <c r="Y23" i="30"/>
  <c r="X23" i="30"/>
  <c r="AH21" i="42"/>
  <c r="Y23" i="58"/>
  <c r="X23" i="58"/>
  <c r="Z23" i="35"/>
  <c r="AK20" i="80"/>
  <c r="AT20" i="80" s="1"/>
  <c r="AJ20" i="80"/>
  <c r="AK14" i="80"/>
  <c r="AT14" i="80" s="1"/>
  <c r="AJ14" i="80"/>
  <c r="AK8" i="80"/>
  <c r="AT8" i="80" s="1"/>
  <c r="AJ8" i="80"/>
  <c r="AH21" i="104"/>
  <c r="AJ18" i="79"/>
  <c r="AJ12" i="79"/>
  <c r="AK12" i="79"/>
  <c r="AT12" i="79" s="1"/>
  <c r="AK6" i="79"/>
  <c r="AT6" i="79" s="1"/>
  <c r="AJ6" i="79"/>
  <c r="AJ18" i="38"/>
  <c r="AJ12" i="38"/>
  <c r="AK12" i="38"/>
  <c r="AT12" i="38" s="1"/>
  <c r="AJ6" i="38"/>
  <c r="AK6" i="38"/>
  <c r="AT6" i="38" s="1"/>
  <c r="AH23" i="29"/>
  <c r="AQ23" i="29" s="1"/>
  <c r="AQ25" i="29" s="1"/>
  <c r="AZ3" i="29"/>
  <c r="AX22" i="29" s="1"/>
  <c r="S22" i="29" s="1"/>
  <c r="AC22" i="29" s="1"/>
  <c r="AB23" i="29" s="1"/>
  <c r="AI21" i="93"/>
  <c r="Y22" i="52"/>
  <c r="X22" i="52"/>
  <c r="AJ18" i="31"/>
  <c r="AK12" i="31"/>
  <c r="AT12" i="31" s="1"/>
  <c r="AJ12" i="31"/>
  <c r="AK6" i="31"/>
  <c r="AT6" i="31" s="1"/>
  <c r="AJ6" i="31"/>
  <c r="AI21" i="92"/>
  <c r="AN22" i="30" l="1"/>
  <c r="X22" i="26"/>
  <c r="AE24" i="41"/>
  <c r="X23" i="45"/>
  <c r="Z22" i="19"/>
  <c r="AH22" i="19"/>
  <c r="AQ22" i="19" s="1"/>
  <c r="Z23" i="58"/>
  <c r="AG24" i="53"/>
  <c r="AI24" i="53" s="1"/>
  <c r="W25" i="41"/>
  <c r="Z22" i="23"/>
  <c r="AG21" i="104"/>
  <c r="AF22" i="103"/>
  <c r="AE22" i="103"/>
  <c r="AF24" i="53"/>
  <c r="AI22" i="102"/>
  <c r="AE23" i="37"/>
  <c r="AI23" i="37" s="1"/>
  <c r="AI21" i="23"/>
  <c r="AR21" i="23" s="1"/>
  <c r="AI22" i="45"/>
  <c r="AI22" i="105"/>
  <c r="AI22" i="39"/>
  <c r="AR22" i="39" s="1"/>
  <c r="AI22" i="65"/>
  <c r="AR22" i="65" s="1"/>
  <c r="AI23" i="74"/>
  <c r="AR23" i="74" s="1"/>
  <c r="AR25" i="74" s="1"/>
  <c r="Y24" i="47"/>
  <c r="Z24" i="47" s="1"/>
  <c r="AE24" i="89"/>
  <c r="Z24" i="44"/>
  <c r="AE21" i="11"/>
  <c r="AI21" i="26"/>
  <c r="AR21" i="26" s="1"/>
  <c r="AF24" i="89"/>
  <c r="AG24" i="41"/>
  <c r="W23" i="103"/>
  <c r="Y23" i="103" s="1"/>
  <c r="Z21" i="32"/>
  <c r="AG21" i="32" s="1"/>
  <c r="W25" i="89"/>
  <c r="AF23" i="2"/>
  <c r="AO23" i="2" s="1"/>
  <c r="AO25" i="2" s="1"/>
  <c r="AE23" i="2"/>
  <c r="AN23" i="2" s="1"/>
  <c r="AN25" i="2" s="1"/>
  <c r="Z22" i="40"/>
  <c r="AE22" i="40" s="1"/>
  <c r="W25" i="53"/>
  <c r="AI23" i="22"/>
  <c r="AR23" i="22" s="1"/>
  <c r="AR25" i="22" s="1"/>
  <c r="AI23" i="33"/>
  <c r="AG25" i="85"/>
  <c r="Z23" i="13"/>
  <c r="Z22" i="26"/>
  <c r="AF22" i="26" s="1"/>
  <c r="AO22" i="26" s="1"/>
  <c r="Z23" i="34"/>
  <c r="Z23" i="28"/>
  <c r="AE23" i="28" s="1"/>
  <c r="AI22" i="55"/>
  <c r="W22" i="104"/>
  <c r="Y22" i="104" s="1"/>
  <c r="X23" i="39"/>
  <c r="Z23" i="39" s="1"/>
  <c r="AE23" i="39" s="1"/>
  <c r="AE21" i="104"/>
  <c r="AE23" i="78"/>
  <c r="AN23" i="78" s="1"/>
  <c r="AN25" i="78" s="1"/>
  <c r="AE22" i="61"/>
  <c r="AN22" i="61" s="1"/>
  <c r="Z22" i="96"/>
  <c r="Z22" i="66"/>
  <c r="AF23" i="78"/>
  <c r="AO23" i="78" s="1"/>
  <c r="AO25" i="78" s="1"/>
  <c r="W26" i="85"/>
  <c r="X26" i="85" s="1"/>
  <c r="AG22" i="97"/>
  <c r="AF22" i="97"/>
  <c r="Z23" i="72"/>
  <c r="W23" i="97"/>
  <c r="X23" i="97" s="1"/>
  <c r="AF22" i="61"/>
  <c r="AO22" i="61" s="1"/>
  <c r="AF23" i="29"/>
  <c r="AO23" i="29" s="1"/>
  <c r="AO25" i="29" s="1"/>
  <c r="AG22" i="61"/>
  <c r="AP22" i="61" s="1"/>
  <c r="Z24" i="94"/>
  <c r="W25" i="94" s="1"/>
  <c r="AE23" i="29"/>
  <c r="AL23" i="12"/>
  <c r="AU23" i="12" s="1"/>
  <c r="Z23" i="25"/>
  <c r="AF23" i="25" s="1"/>
  <c r="AO23" i="25" s="1"/>
  <c r="AO25" i="25" s="1"/>
  <c r="Z23" i="105"/>
  <c r="AG23" i="105" s="1"/>
  <c r="Z22" i="92"/>
  <c r="AF22" i="92" s="1"/>
  <c r="Z22" i="50"/>
  <c r="Z22" i="27"/>
  <c r="AF22" i="27" s="1"/>
  <c r="AO22" i="27" s="1"/>
  <c r="Z24" i="46"/>
  <c r="AF24" i="46" s="1"/>
  <c r="Z23" i="87"/>
  <c r="W24" i="87" s="1"/>
  <c r="Z22" i="93"/>
  <c r="AE22" i="93" s="1"/>
  <c r="Z22" i="54"/>
  <c r="AE22" i="54" s="1"/>
  <c r="Z22" i="91"/>
  <c r="AF22" i="91" s="1"/>
  <c r="Z22" i="99"/>
  <c r="W23" i="99" s="1"/>
  <c r="Z23" i="45"/>
  <c r="W23" i="26"/>
  <c r="AE23" i="25"/>
  <c r="AG23" i="25"/>
  <c r="AP23" i="25" s="1"/>
  <c r="AP25" i="25" s="1"/>
  <c r="AG23" i="28"/>
  <c r="AP23" i="28" s="1"/>
  <c r="AP25" i="28" s="1"/>
  <c r="AS6" i="31"/>
  <c r="AL6" i="31"/>
  <c r="AU6" i="31" s="1"/>
  <c r="AH22" i="52"/>
  <c r="AH23" i="30"/>
  <c r="AQ23" i="30" s="1"/>
  <c r="AQ25" i="30" s="1"/>
  <c r="AZ3" i="30"/>
  <c r="AX22" i="30" s="1"/>
  <c r="S22" i="30" s="1"/>
  <c r="AC22" i="30" s="1"/>
  <c r="AB23" i="30" s="1"/>
  <c r="AE24" i="44"/>
  <c r="AF24" i="44"/>
  <c r="AG24" i="44"/>
  <c r="W25" i="44"/>
  <c r="AG22" i="23"/>
  <c r="AP22" i="23" s="1"/>
  <c r="W23" i="23"/>
  <c r="AF22" i="23"/>
  <c r="AO22" i="23" s="1"/>
  <c r="AE22" i="23"/>
  <c r="AS13" i="79"/>
  <c r="AL13" i="79"/>
  <c r="AU13" i="79" s="1"/>
  <c r="AS12" i="64"/>
  <c r="AL12" i="64"/>
  <c r="AU12" i="64" s="1"/>
  <c r="Y23" i="70"/>
  <c r="X23" i="70"/>
  <c r="AN23" i="68"/>
  <c r="AN25" i="68" s="1"/>
  <c r="AI23" i="68"/>
  <c r="AS8" i="79"/>
  <c r="AL8" i="79"/>
  <c r="AU8" i="79" s="1"/>
  <c r="AJ19" i="67"/>
  <c r="AI21" i="101"/>
  <c r="AJ18" i="33"/>
  <c r="AJ9" i="74"/>
  <c r="AK9" i="74"/>
  <c r="AT9" i="74" s="1"/>
  <c r="AE23" i="72"/>
  <c r="AG23" i="72"/>
  <c r="AP23" i="72" s="1"/>
  <c r="AP25" i="72" s="1"/>
  <c r="AF23" i="72"/>
  <c r="AO23" i="72" s="1"/>
  <c r="AO25" i="72" s="1"/>
  <c r="AS6" i="80"/>
  <c r="AL6" i="80"/>
  <c r="AU6" i="80" s="1"/>
  <c r="AJ8" i="76"/>
  <c r="AK8" i="76"/>
  <c r="AT8" i="76" s="1"/>
  <c r="AS15" i="80"/>
  <c r="AL15" i="80"/>
  <c r="AU15" i="80" s="1"/>
  <c r="Y23" i="81"/>
  <c r="X23" i="81"/>
  <c r="AJ12" i="62"/>
  <c r="AK12" i="62"/>
  <c r="AT12" i="62" s="1"/>
  <c r="AH23" i="55"/>
  <c r="AR23" i="80"/>
  <c r="AR25" i="80" s="1"/>
  <c r="AL23" i="80"/>
  <c r="AU23" i="80" s="1"/>
  <c r="AI24" i="100"/>
  <c r="AS14" i="12"/>
  <c r="AL14" i="12"/>
  <c r="AU14" i="12" s="1"/>
  <c r="AI23" i="36"/>
  <c r="AN23" i="36"/>
  <c r="AN25" i="36" s="1"/>
  <c r="AJ18" i="67"/>
  <c r="AJ12" i="67"/>
  <c r="AK12" i="67"/>
  <c r="AT12" i="67" s="1"/>
  <c r="AJ6" i="67"/>
  <c r="AK6" i="67"/>
  <c r="AT6" i="67" s="1"/>
  <c r="Y22" i="10"/>
  <c r="X22" i="10"/>
  <c r="AJ4" i="31"/>
  <c r="AK4" i="31"/>
  <c r="AT4" i="31" s="1"/>
  <c r="AS15" i="38"/>
  <c r="AS9" i="79"/>
  <c r="AL9" i="79"/>
  <c r="AU9" i="79" s="1"/>
  <c r="AN21" i="24"/>
  <c r="AI21" i="24"/>
  <c r="AS18" i="71"/>
  <c r="AF23" i="98"/>
  <c r="AE23" i="98"/>
  <c r="W24" i="98"/>
  <c r="AG23" i="98"/>
  <c r="AI21" i="95"/>
  <c r="AS20" i="64"/>
  <c r="AL20" i="64"/>
  <c r="AU20" i="64" s="1"/>
  <c r="AF22" i="83"/>
  <c r="AG22" i="83"/>
  <c r="AE22" i="83"/>
  <c r="W23" i="83"/>
  <c r="AJ17" i="33"/>
  <c r="AK11" i="33"/>
  <c r="AT11" i="33" s="1"/>
  <c r="AJ11" i="33"/>
  <c r="AK5" i="33"/>
  <c r="AT5" i="33" s="1"/>
  <c r="AJ5" i="33"/>
  <c r="AJ20" i="74"/>
  <c r="AJ14" i="74"/>
  <c r="AJ8" i="74"/>
  <c r="AK8" i="74"/>
  <c r="AT8" i="74" s="1"/>
  <c r="AJ19" i="22"/>
  <c r="AK19" i="22"/>
  <c r="AT19" i="22" s="1"/>
  <c r="AJ13" i="22"/>
  <c r="AK13" i="22"/>
  <c r="AT13" i="22" s="1"/>
  <c r="AJ7" i="22"/>
  <c r="AK7" i="22"/>
  <c r="AT7" i="22" s="1"/>
  <c r="AS22" i="38"/>
  <c r="AS22" i="79"/>
  <c r="W25" i="15"/>
  <c r="AG24" i="15"/>
  <c r="AE24" i="15"/>
  <c r="AF24" i="15"/>
  <c r="AF22" i="86"/>
  <c r="AE22" i="86"/>
  <c r="AG22" i="86"/>
  <c r="W23" i="86"/>
  <c r="AS19" i="71"/>
  <c r="AL3" i="64"/>
  <c r="AU3" i="64" s="1"/>
  <c r="AS3" i="64"/>
  <c r="AS17" i="38"/>
  <c r="AS17" i="79"/>
  <c r="AS7" i="80"/>
  <c r="AL7" i="80"/>
  <c r="AU7" i="80" s="1"/>
  <c r="AS8" i="71"/>
  <c r="AL8" i="71"/>
  <c r="AU8" i="71" s="1"/>
  <c r="AS5" i="12"/>
  <c r="AL5" i="12"/>
  <c r="AU5" i="12" s="1"/>
  <c r="AS22" i="64"/>
  <c r="AL22" i="64"/>
  <c r="AU22" i="64" s="1"/>
  <c r="AJ19" i="76"/>
  <c r="AK19" i="76"/>
  <c r="AT19" i="76" s="1"/>
  <c r="AJ13" i="76"/>
  <c r="AK13" i="76"/>
  <c r="AT13" i="76" s="1"/>
  <c r="AJ7" i="76"/>
  <c r="AK7" i="76"/>
  <c r="AT7" i="76" s="1"/>
  <c r="Y23" i="97"/>
  <c r="AJ19" i="62"/>
  <c r="AR22" i="34"/>
  <c r="AJ13" i="67"/>
  <c r="AK13" i="67"/>
  <c r="AT13" i="67" s="1"/>
  <c r="AS19" i="64"/>
  <c r="AL19" i="64"/>
  <c r="AU19" i="64" s="1"/>
  <c r="AS3" i="31"/>
  <c r="AL3" i="31"/>
  <c r="AU3" i="31" s="1"/>
  <c r="AS17" i="80"/>
  <c r="AL17" i="80"/>
  <c r="AU17" i="80" s="1"/>
  <c r="AJ12" i="33"/>
  <c r="AK12" i="33"/>
  <c r="AT12" i="33" s="1"/>
  <c r="AJ15" i="74"/>
  <c r="AJ14" i="22"/>
  <c r="AK14" i="22"/>
  <c r="AT14" i="22" s="1"/>
  <c r="AH22" i="54"/>
  <c r="AS16" i="31"/>
  <c r="AH22" i="99"/>
  <c r="AH23" i="25"/>
  <c r="AQ23" i="25" s="1"/>
  <c r="AQ25" i="25" s="1"/>
  <c r="AZ3" i="25"/>
  <c r="AJ20" i="76"/>
  <c r="AK20" i="76"/>
  <c r="AT20" i="76" s="1"/>
  <c r="Y26" i="85"/>
  <c r="Z23" i="30"/>
  <c r="AL3" i="71"/>
  <c r="AU3" i="71" s="1"/>
  <c r="AS3" i="71"/>
  <c r="AS21" i="71"/>
  <c r="AH23" i="73"/>
  <c r="AQ23" i="73" s="1"/>
  <c r="AQ25" i="73" s="1"/>
  <c r="AZ3" i="73"/>
  <c r="AX22" i="73" s="1"/>
  <c r="S22" i="73" s="1"/>
  <c r="AC22" i="73" s="1"/>
  <c r="AB23" i="73" s="1"/>
  <c r="AS11" i="64"/>
  <c r="AL11" i="64"/>
  <c r="AU11" i="64" s="1"/>
  <c r="AJ9" i="9"/>
  <c r="AK9" i="9"/>
  <c r="AT9" i="9" s="1"/>
  <c r="Y22" i="43"/>
  <c r="X22" i="43"/>
  <c r="AJ18" i="62"/>
  <c r="AJ6" i="62"/>
  <c r="AK6" i="62"/>
  <c r="AT6" i="62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8" i="31"/>
  <c r="AL8" i="31"/>
  <c r="AU8" i="31" s="1"/>
  <c r="AS12" i="31"/>
  <c r="AL12" i="31"/>
  <c r="AU12" i="31" s="1"/>
  <c r="AS14" i="80"/>
  <c r="AL14" i="80"/>
  <c r="AU14" i="80" s="1"/>
  <c r="AE23" i="35"/>
  <c r="W24" i="35"/>
  <c r="AF23" i="35"/>
  <c r="AG23" i="35"/>
  <c r="AS9" i="71"/>
  <c r="AL9" i="71"/>
  <c r="AU9" i="71" s="1"/>
  <c r="AS6" i="12"/>
  <c r="AL6" i="12"/>
  <c r="AU6" i="12" s="1"/>
  <c r="AH24" i="16"/>
  <c r="Z23" i="73"/>
  <c r="AR21" i="66"/>
  <c r="AH24" i="94"/>
  <c r="AS7" i="31"/>
  <c r="AL7" i="31"/>
  <c r="AU7" i="31" s="1"/>
  <c r="AS19" i="38"/>
  <c r="AS19" i="79"/>
  <c r="AH23" i="34"/>
  <c r="AQ23" i="34" s="1"/>
  <c r="AQ25" i="34" s="1"/>
  <c r="AZ3" i="34"/>
  <c r="AX22" i="34" s="1"/>
  <c r="S22" i="34" s="1"/>
  <c r="AC22" i="34" s="1"/>
  <c r="AB23" i="34" s="1"/>
  <c r="AS3" i="80"/>
  <c r="AL3" i="80"/>
  <c r="AU3" i="80" s="1"/>
  <c r="AS10" i="71"/>
  <c r="AL10" i="71"/>
  <c r="AU10" i="71" s="1"/>
  <c r="AJ23" i="67"/>
  <c r="AS23" i="67" s="1"/>
  <c r="AS18" i="64"/>
  <c r="AL18" i="64"/>
  <c r="AU18" i="64" s="1"/>
  <c r="AR22" i="72"/>
  <c r="AN22" i="69"/>
  <c r="AI22" i="69"/>
  <c r="AI23" i="76"/>
  <c r="AN23" i="76"/>
  <c r="AN25" i="76" s="1"/>
  <c r="AJ17" i="62"/>
  <c r="AK11" i="62"/>
  <c r="AT11" i="62" s="1"/>
  <c r="AJ11" i="62"/>
  <c r="AK5" i="62"/>
  <c r="AT5" i="62" s="1"/>
  <c r="AJ5" i="62"/>
  <c r="AX22" i="37"/>
  <c r="S22" i="37" s="1"/>
  <c r="AC22" i="37" s="1"/>
  <c r="AB23" i="37" s="1"/>
  <c r="Z23" i="55"/>
  <c r="AS20" i="38"/>
  <c r="AS14" i="79"/>
  <c r="AS10" i="80"/>
  <c r="AL10" i="80"/>
  <c r="AU10" i="80" s="1"/>
  <c r="Y23" i="20"/>
  <c r="X23" i="20"/>
  <c r="AS5" i="71"/>
  <c r="AL5" i="71"/>
  <c r="AU5" i="71" s="1"/>
  <c r="AR22" i="25"/>
  <c r="AJ17" i="67"/>
  <c r="AK11" i="67"/>
  <c r="AT11" i="67" s="1"/>
  <c r="AJ11" i="67"/>
  <c r="AJ5" i="67"/>
  <c r="AK5" i="67"/>
  <c r="AT5" i="67" s="1"/>
  <c r="AS7" i="64"/>
  <c r="AL7" i="64"/>
  <c r="AU7" i="64" s="1"/>
  <c r="AI21" i="10"/>
  <c r="AS9" i="31"/>
  <c r="AL9" i="31"/>
  <c r="AU9" i="31" s="1"/>
  <c r="AH22" i="93"/>
  <c r="AJ4" i="38"/>
  <c r="AK4" i="38"/>
  <c r="AT4" i="38" s="1"/>
  <c r="AH23" i="13"/>
  <c r="Y22" i="24"/>
  <c r="X22" i="24"/>
  <c r="AS15" i="12"/>
  <c r="AL15" i="12"/>
  <c r="AU15" i="12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J11" i="9"/>
  <c r="AK11" i="9"/>
  <c r="AT11" i="9" s="1"/>
  <c r="AK23" i="22"/>
  <c r="AT23" i="22" s="1"/>
  <c r="AJ23" i="22"/>
  <c r="AS23" i="22" s="1"/>
  <c r="AJ22" i="33"/>
  <c r="AJ16" i="33"/>
  <c r="AK10" i="33"/>
  <c r="AT10" i="33" s="1"/>
  <c r="AJ10" i="33"/>
  <c r="AJ19" i="74"/>
  <c r="AJ13" i="74"/>
  <c r="AK13" i="74"/>
  <c r="AT13" i="74" s="1"/>
  <c r="AJ7" i="74"/>
  <c r="AK7" i="74"/>
  <c r="AT7" i="74" s="1"/>
  <c r="AJ6" i="9"/>
  <c r="AK6" i="9"/>
  <c r="AT6" i="9" s="1"/>
  <c r="AJ18" i="22"/>
  <c r="AK18" i="22"/>
  <c r="AT18" i="22" s="1"/>
  <c r="AJ12" i="22"/>
  <c r="AK12" i="22"/>
  <c r="AT12" i="22" s="1"/>
  <c r="AK6" i="22"/>
  <c r="AT6" i="22" s="1"/>
  <c r="AJ6" i="22"/>
  <c r="Y23" i="84"/>
  <c r="X23" i="84"/>
  <c r="AS12" i="80"/>
  <c r="AL12" i="80"/>
  <c r="AU12" i="80" s="1"/>
  <c r="W24" i="82"/>
  <c r="AG23" i="82"/>
  <c r="AE23" i="82"/>
  <c r="AF23" i="82"/>
  <c r="AS16" i="12"/>
  <c r="AL16" i="12"/>
  <c r="AU16" i="12" s="1"/>
  <c r="AJ4" i="64"/>
  <c r="AK4" i="64"/>
  <c r="AT4" i="64" s="1"/>
  <c r="AT25" i="64" s="1"/>
  <c r="AS21" i="64"/>
  <c r="AL21" i="64"/>
  <c r="AU21" i="64" s="1"/>
  <c r="AK12" i="9"/>
  <c r="AT12" i="9" s="1"/>
  <c r="AJ12" i="9"/>
  <c r="AS11" i="31"/>
  <c r="AL11" i="31"/>
  <c r="AU11" i="31" s="1"/>
  <c r="AN22" i="60"/>
  <c r="AI22" i="60"/>
  <c r="AH24" i="47"/>
  <c r="AS14" i="71"/>
  <c r="AJ18" i="76"/>
  <c r="AK18" i="76"/>
  <c r="AT18" i="76" s="1"/>
  <c r="AJ12" i="76"/>
  <c r="AK12" i="76"/>
  <c r="AT12" i="76" s="1"/>
  <c r="AK6" i="76"/>
  <c r="AT6" i="76" s="1"/>
  <c r="AJ6" i="76"/>
  <c r="Y25" i="41"/>
  <c r="X25" i="41"/>
  <c r="Y25" i="53"/>
  <c r="X25" i="53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R22" i="30"/>
  <c r="AK13" i="62"/>
  <c r="AT13" i="62" s="1"/>
  <c r="AJ13" i="62"/>
  <c r="AJ7" i="67"/>
  <c r="AK7" i="67"/>
  <c r="AT7" i="67" s="1"/>
  <c r="AS21" i="31"/>
  <c r="W23" i="66"/>
  <c r="AG22" i="66"/>
  <c r="AP22" i="66" s="1"/>
  <c r="AF22" i="66"/>
  <c r="AO22" i="66" s="1"/>
  <c r="AE22" i="66"/>
  <c r="AJ21" i="74"/>
  <c r="AJ20" i="22"/>
  <c r="AK20" i="22"/>
  <c r="AT20" i="22" s="1"/>
  <c r="AE22" i="50"/>
  <c r="AF22" i="50"/>
  <c r="AG22" i="50"/>
  <c r="W23" i="50"/>
  <c r="AR23" i="38"/>
  <c r="AR25" i="38" s="1"/>
  <c r="AS10" i="12"/>
  <c r="AL10" i="12"/>
  <c r="AU10" i="12" s="1"/>
  <c r="AS15" i="64"/>
  <c r="AL15" i="64"/>
  <c r="AU15" i="64" s="1"/>
  <c r="AJ14" i="76"/>
  <c r="AK14" i="76"/>
  <c r="AT14" i="76" s="1"/>
  <c r="Z22" i="52"/>
  <c r="AS12" i="79"/>
  <c r="AL12" i="79"/>
  <c r="AU12" i="79" s="1"/>
  <c r="AX22" i="78"/>
  <c r="S22" i="78" s="1"/>
  <c r="AC22" i="78" s="1"/>
  <c r="AB23" i="78" s="1"/>
  <c r="AE23" i="49"/>
  <c r="AF23" i="49"/>
  <c r="AG23" i="49"/>
  <c r="W24" i="49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I23" i="67"/>
  <c r="AN23" i="67"/>
  <c r="AN25" i="67" s="1"/>
  <c r="AR23" i="64"/>
  <c r="AR25" i="64" s="1"/>
  <c r="AL23" i="64"/>
  <c r="AU23" i="64" s="1"/>
  <c r="AE23" i="34"/>
  <c r="AF23" i="34"/>
  <c r="AO23" i="34" s="1"/>
  <c r="AO25" i="34" s="1"/>
  <c r="AG23" i="34"/>
  <c r="AP23" i="34" s="1"/>
  <c r="AP25" i="34" s="1"/>
  <c r="AJ4" i="80"/>
  <c r="AK4" i="80"/>
  <c r="AT4" i="80" s="1"/>
  <c r="AT25" i="80" s="1"/>
  <c r="AS21" i="80"/>
  <c r="AL21" i="80"/>
  <c r="AU21" i="80" s="1"/>
  <c r="AS19" i="12"/>
  <c r="AL19" i="12"/>
  <c r="AU19" i="12" s="1"/>
  <c r="AE22" i="14"/>
  <c r="AF22" i="14"/>
  <c r="AO22" i="14" s="1"/>
  <c r="AG22" i="14"/>
  <c r="AP22" i="14" s="1"/>
  <c r="W23" i="14"/>
  <c r="AJ15" i="9"/>
  <c r="AI22" i="21"/>
  <c r="AN22" i="21"/>
  <c r="AR22" i="28"/>
  <c r="AB4" i="9"/>
  <c r="AJ3" i="9"/>
  <c r="AJ22" i="62"/>
  <c r="AJ16" i="62"/>
  <c r="AK10" i="62"/>
  <c r="AT10" i="62" s="1"/>
  <c r="AJ10" i="62"/>
  <c r="AS14" i="31"/>
  <c r="AR23" i="62"/>
  <c r="AR25" i="62" s="1"/>
  <c r="AR21" i="75"/>
  <c r="Y22" i="11"/>
  <c r="X22" i="11"/>
  <c r="AS11" i="71"/>
  <c r="AL11" i="71"/>
  <c r="AU11" i="71" s="1"/>
  <c r="AJ22" i="67"/>
  <c r="AJ16" i="67"/>
  <c r="AJ10" i="67"/>
  <c r="AK10" i="67"/>
  <c r="AT10" i="67" s="1"/>
  <c r="AH23" i="65"/>
  <c r="AQ23" i="65" s="1"/>
  <c r="AQ25" i="65" s="1"/>
  <c r="AZ3" i="65"/>
  <c r="AS3" i="38"/>
  <c r="AL3" i="38"/>
  <c r="AU3" i="38" s="1"/>
  <c r="AS21" i="38"/>
  <c r="AS15" i="79"/>
  <c r="AS5" i="80"/>
  <c r="AL5" i="80"/>
  <c r="AU5" i="80" s="1"/>
  <c r="W24" i="13"/>
  <c r="AG23" i="13"/>
  <c r="AF23" i="13"/>
  <c r="AE23" i="13"/>
  <c r="AK23" i="36"/>
  <c r="AT23" i="36" s="1"/>
  <c r="AS8" i="64"/>
  <c r="AL8" i="64"/>
  <c r="AU8" i="64" s="1"/>
  <c r="AH22" i="40"/>
  <c r="AQ22" i="40" s="1"/>
  <c r="AJ21" i="33"/>
  <c r="AJ15" i="33"/>
  <c r="AJ9" i="33"/>
  <c r="AK9" i="33"/>
  <c r="AT9" i="33" s="1"/>
  <c r="AJ3" i="33"/>
  <c r="AB4" i="33"/>
  <c r="AJ18" i="74"/>
  <c r="AJ12" i="74"/>
  <c r="AK12" i="74"/>
  <c r="AT12" i="74" s="1"/>
  <c r="AJ6" i="74"/>
  <c r="AK6" i="74"/>
  <c r="AT6" i="74" s="1"/>
  <c r="AJ17" i="22"/>
  <c r="AK17" i="22"/>
  <c r="AT17" i="22" s="1"/>
  <c r="AJ11" i="22"/>
  <c r="AK11" i="22"/>
  <c r="AT11" i="22" s="1"/>
  <c r="AK5" i="22"/>
  <c r="AT5" i="22" s="1"/>
  <c r="AJ5" i="22"/>
  <c r="AS22" i="31"/>
  <c r="AS10" i="38"/>
  <c r="AL10" i="38"/>
  <c r="AU10" i="38" s="1"/>
  <c r="AS10" i="79"/>
  <c r="AL10" i="79"/>
  <c r="AU10" i="79" s="1"/>
  <c r="AL3" i="12"/>
  <c r="AU3" i="12" s="1"/>
  <c r="AS3" i="12"/>
  <c r="AH23" i="90"/>
  <c r="AJ22" i="9"/>
  <c r="AK13" i="9"/>
  <c r="AT13" i="9" s="1"/>
  <c r="AJ13" i="9"/>
  <c r="AH23" i="45"/>
  <c r="AH23" i="102"/>
  <c r="AH22" i="75"/>
  <c r="AQ22" i="75" s="1"/>
  <c r="AS5" i="38"/>
  <c r="AL5" i="38"/>
  <c r="AU5" i="38" s="1"/>
  <c r="AS5" i="79"/>
  <c r="AL5" i="79"/>
  <c r="AU5" i="79" s="1"/>
  <c r="AS13" i="80"/>
  <c r="AL13" i="80"/>
  <c r="AU13" i="80" s="1"/>
  <c r="Y22" i="42"/>
  <c r="X22" i="42"/>
  <c r="AH23" i="88"/>
  <c r="AS11" i="12"/>
  <c r="AL11" i="12"/>
  <c r="AU11" i="12" s="1"/>
  <c r="AJ17" i="76"/>
  <c r="AK17" i="76"/>
  <c r="AT17" i="76" s="1"/>
  <c r="AJ11" i="76"/>
  <c r="AK11" i="76"/>
  <c r="AT11" i="76" s="1"/>
  <c r="AJ5" i="76"/>
  <c r="AK5" i="76"/>
  <c r="AT5" i="76" s="1"/>
  <c r="Y23" i="61"/>
  <c r="X23" i="61"/>
  <c r="AG23" i="87"/>
  <c r="AF23" i="87"/>
  <c r="AS22" i="71"/>
  <c r="AJ23" i="62"/>
  <c r="AS23" i="62" s="1"/>
  <c r="W23" i="96"/>
  <c r="AG22" i="96"/>
  <c r="AF22" i="96"/>
  <c r="AE22" i="96"/>
  <c r="AS14" i="38"/>
  <c r="AE24" i="18"/>
  <c r="W25" i="18"/>
  <c r="AF24" i="18"/>
  <c r="AG24" i="18"/>
  <c r="AS17" i="71"/>
  <c r="AS8" i="12"/>
  <c r="AL8" i="12"/>
  <c r="AU8" i="12" s="1"/>
  <c r="AK23" i="77"/>
  <c r="AT23" i="77" s="1"/>
  <c r="AJ6" i="33"/>
  <c r="AK6" i="33"/>
  <c r="AT6" i="33" s="1"/>
  <c r="AJ8" i="22"/>
  <c r="AK8" i="22"/>
  <c r="AT8" i="22" s="1"/>
  <c r="AR21" i="27"/>
  <c r="AJ23" i="76"/>
  <c r="AS23" i="76" s="1"/>
  <c r="AK23" i="76"/>
  <c r="AT23" i="76" s="1"/>
  <c r="AS5" i="31"/>
  <c r="AL5" i="31"/>
  <c r="AU5" i="31" s="1"/>
  <c r="AH22" i="27"/>
  <c r="AQ22" i="27" s="1"/>
  <c r="Y25" i="89"/>
  <c r="X25" i="89"/>
  <c r="AS18" i="38"/>
  <c r="AJ20" i="9"/>
  <c r="AH23" i="105"/>
  <c r="AS13" i="12"/>
  <c r="AL13" i="12"/>
  <c r="AU13" i="12" s="1"/>
  <c r="AS6" i="38"/>
  <c r="AL6" i="38"/>
  <c r="AU6" i="38" s="1"/>
  <c r="AS18" i="79"/>
  <c r="AS17" i="64"/>
  <c r="AL17" i="64"/>
  <c r="AU17" i="64" s="1"/>
  <c r="AJ8" i="9"/>
  <c r="AK8" i="9"/>
  <c r="AT8" i="9" s="1"/>
  <c r="AR21" i="40"/>
  <c r="AS18" i="31"/>
  <c r="AS6" i="79"/>
  <c r="AL6" i="79"/>
  <c r="AU6" i="79" s="1"/>
  <c r="AS20" i="80"/>
  <c r="AL20" i="80"/>
  <c r="AU20" i="80" s="1"/>
  <c r="AX22" i="2"/>
  <c r="S22" i="2" s="1"/>
  <c r="AC22" i="2" s="1"/>
  <c r="AB23" i="2" s="1"/>
  <c r="Z24" i="16"/>
  <c r="W23" i="17"/>
  <c r="AE22" i="17"/>
  <c r="AF22" i="17"/>
  <c r="AO22" i="17" s="1"/>
  <c r="AG22" i="17"/>
  <c r="AP22" i="17" s="1"/>
  <c r="AE23" i="48"/>
  <c r="AF23" i="48"/>
  <c r="AG23" i="48"/>
  <c r="W24" i="48"/>
  <c r="AS13" i="31"/>
  <c r="AL13" i="31"/>
  <c r="AU13" i="31" s="1"/>
  <c r="AS7" i="38"/>
  <c r="AL7" i="38"/>
  <c r="AU7" i="38" s="1"/>
  <c r="AS7" i="79"/>
  <c r="AL7" i="79"/>
  <c r="AU7" i="79" s="1"/>
  <c r="W23" i="63"/>
  <c r="AG22" i="63"/>
  <c r="AP22" i="63" s="1"/>
  <c r="AF22" i="63"/>
  <c r="AO22" i="63" s="1"/>
  <c r="AE22" i="63"/>
  <c r="AS16" i="71"/>
  <c r="AS7" i="12"/>
  <c r="AL7" i="12"/>
  <c r="AU7" i="12" s="1"/>
  <c r="Y23" i="59"/>
  <c r="X23" i="59"/>
  <c r="AS6" i="64"/>
  <c r="AL6" i="64"/>
  <c r="AU6" i="64" s="1"/>
  <c r="AI21" i="43"/>
  <c r="Y23" i="21"/>
  <c r="X23" i="21"/>
  <c r="AN22" i="81"/>
  <c r="AI22" i="81"/>
  <c r="AJ21" i="62"/>
  <c r="AJ15" i="62"/>
  <c r="AJ9" i="62"/>
  <c r="AK9" i="62"/>
  <c r="AT9" i="62" s="1"/>
  <c r="AJ3" i="62"/>
  <c r="AB4" i="62"/>
  <c r="AH22" i="92"/>
  <c r="AN23" i="77"/>
  <c r="AN25" i="77" s="1"/>
  <c r="AI23" i="77"/>
  <c r="AS8" i="38"/>
  <c r="AL8" i="38"/>
  <c r="AU8" i="38" s="1"/>
  <c r="AS20" i="79"/>
  <c r="AI21" i="11"/>
  <c r="AS16" i="80"/>
  <c r="AL16" i="80"/>
  <c r="AU16" i="80" s="1"/>
  <c r="AI22" i="20"/>
  <c r="Y25" i="100"/>
  <c r="X25" i="100"/>
  <c r="AS20" i="12"/>
  <c r="AL20" i="12"/>
  <c r="AU20" i="12" s="1"/>
  <c r="Y22" i="51"/>
  <c r="X22" i="51"/>
  <c r="AJ21" i="67"/>
  <c r="AJ15" i="67"/>
  <c r="AJ9" i="67"/>
  <c r="AK9" i="67"/>
  <c r="AT9" i="67" s="1"/>
  <c r="AB4" i="67"/>
  <c r="AJ3" i="67"/>
  <c r="AS13" i="64"/>
  <c r="AL13" i="64"/>
  <c r="AU13" i="64" s="1"/>
  <c r="AJ10" i="9"/>
  <c r="AK10" i="9"/>
  <c r="AT10" i="9" s="1"/>
  <c r="AJ19" i="9"/>
  <c r="Z23" i="65"/>
  <c r="AS15" i="31"/>
  <c r="Y22" i="101"/>
  <c r="X22" i="101"/>
  <c r="AJ4" i="79"/>
  <c r="AK4" i="79"/>
  <c r="AT4" i="79" s="1"/>
  <c r="AS11" i="80"/>
  <c r="AL11" i="80"/>
  <c r="AU11" i="80" s="1"/>
  <c r="AS6" i="71"/>
  <c r="AL6" i="71"/>
  <c r="AU6" i="71" s="1"/>
  <c r="AS21" i="12"/>
  <c r="AL21" i="12"/>
  <c r="AU21" i="12" s="1"/>
  <c r="AJ23" i="74"/>
  <c r="AS23" i="74" s="1"/>
  <c r="AJ17" i="9"/>
  <c r="AJ20" i="33"/>
  <c r="AJ14" i="33"/>
  <c r="AK8" i="33"/>
  <c r="AT8" i="33" s="1"/>
  <c r="AJ8" i="33"/>
  <c r="AX3" i="68"/>
  <c r="S3" i="68" s="1"/>
  <c r="AC3" i="68" s="1"/>
  <c r="AX23" i="68"/>
  <c r="S23" i="68" s="1"/>
  <c r="AC23" i="68" s="1"/>
  <c r="AJ23" i="68" s="1"/>
  <c r="AS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J17" i="74"/>
  <c r="AJ11" i="74"/>
  <c r="AK11" i="74"/>
  <c r="AT11" i="74" s="1"/>
  <c r="AJ5" i="74"/>
  <c r="AK5" i="74"/>
  <c r="AT5" i="74" s="1"/>
  <c r="AJ18" i="9"/>
  <c r="AJ22" i="22"/>
  <c r="AK22" i="22"/>
  <c r="AT22" i="22" s="1"/>
  <c r="AJ16" i="22"/>
  <c r="AK16" i="22"/>
  <c r="AT16" i="22" s="1"/>
  <c r="AJ10" i="22"/>
  <c r="AK10" i="22"/>
  <c r="AT10" i="22" s="1"/>
  <c r="AB4" i="22"/>
  <c r="AJ3" i="22"/>
  <c r="AS16" i="64"/>
  <c r="AL16" i="64"/>
  <c r="AU16" i="64" s="1"/>
  <c r="AS10" i="31"/>
  <c r="AL10" i="31"/>
  <c r="AU10" i="31" s="1"/>
  <c r="AS18" i="80"/>
  <c r="AL18" i="80"/>
  <c r="AU18" i="80" s="1"/>
  <c r="AH22" i="91"/>
  <c r="AS7" i="71"/>
  <c r="AL7" i="71"/>
  <c r="AU7" i="71" s="1"/>
  <c r="AJ4" i="12"/>
  <c r="AK4" i="12"/>
  <c r="AT4" i="12" s="1"/>
  <c r="AT25" i="12" s="1"/>
  <c r="AS22" i="12"/>
  <c r="AL22" i="12"/>
  <c r="AU22" i="12" s="1"/>
  <c r="AS9" i="64"/>
  <c r="AL9" i="64"/>
  <c r="AU9" i="64" s="1"/>
  <c r="Z23" i="90"/>
  <c r="AB23" i="9"/>
  <c r="AH22" i="26"/>
  <c r="AQ22" i="26" s="1"/>
  <c r="AS17" i="31"/>
  <c r="Z23" i="102"/>
  <c r="Z22" i="75"/>
  <c r="AI21" i="42"/>
  <c r="AS20" i="71"/>
  <c r="Z23" i="88"/>
  <c r="AS17" i="12"/>
  <c r="AL17" i="12"/>
  <c r="AU17" i="12" s="1"/>
  <c r="AR22" i="73"/>
  <c r="AJ22" i="76"/>
  <c r="AK22" i="76"/>
  <c r="AT22" i="76" s="1"/>
  <c r="AJ16" i="76"/>
  <c r="AK16" i="76"/>
  <c r="AT16" i="76" s="1"/>
  <c r="AJ10" i="76"/>
  <c r="AK10" i="76"/>
  <c r="AT10" i="76" s="1"/>
  <c r="AS8" i="80"/>
  <c r="AL8" i="80"/>
  <c r="AU8" i="80" s="1"/>
  <c r="AE23" i="58"/>
  <c r="AG23" i="58"/>
  <c r="AP23" i="58" s="1"/>
  <c r="AP25" i="58" s="1"/>
  <c r="AF23" i="58"/>
  <c r="AO23" i="58" s="1"/>
  <c r="AO25" i="58" s="1"/>
  <c r="AK4" i="71"/>
  <c r="AT4" i="71" s="1"/>
  <c r="AJ4" i="71"/>
  <c r="AS18" i="12"/>
  <c r="AL18" i="12"/>
  <c r="AU18" i="12" s="1"/>
  <c r="AS5" i="64"/>
  <c r="AL5" i="64"/>
  <c r="AU5" i="64" s="1"/>
  <c r="AS13" i="38"/>
  <c r="AL13" i="38"/>
  <c r="AU13" i="38" s="1"/>
  <c r="AK7" i="62"/>
  <c r="AT7" i="62" s="1"/>
  <c r="AJ7" i="62"/>
  <c r="AS22" i="80"/>
  <c r="AL22" i="80"/>
  <c r="AU22" i="80" s="1"/>
  <c r="AF23" i="39"/>
  <c r="AO23" i="39" s="1"/>
  <c r="AO25" i="39" s="1"/>
  <c r="AG23" i="39"/>
  <c r="AP23" i="39" s="1"/>
  <c r="AP25" i="39" s="1"/>
  <c r="AS12" i="71"/>
  <c r="AL12" i="71"/>
  <c r="AU12" i="71" s="1"/>
  <c r="Y22" i="95"/>
  <c r="X22" i="95"/>
  <c r="AK5" i="9"/>
  <c r="AT5" i="9" s="1"/>
  <c r="AJ5" i="9"/>
  <c r="AB4" i="74"/>
  <c r="AJ3" i="74"/>
  <c r="AX3" i="29"/>
  <c r="S3" i="29" s="1"/>
  <c r="AC3" i="29" s="1"/>
  <c r="AX23" i="29"/>
  <c r="S23" i="29" s="1"/>
  <c r="AC23" i="29" s="1"/>
  <c r="AJ23" i="29" s="1"/>
  <c r="AS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S12" i="38"/>
  <c r="AL12" i="38"/>
  <c r="AU12" i="38" s="1"/>
  <c r="AH23" i="58"/>
  <c r="AQ23" i="58" s="1"/>
  <c r="AQ25" i="58" s="1"/>
  <c r="AZ3" i="58"/>
  <c r="AX22" i="58" s="1"/>
  <c r="AS15" i="71"/>
  <c r="AS12" i="12"/>
  <c r="AL12" i="12"/>
  <c r="AU12" i="12" s="1"/>
  <c r="AH24" i="44"/>
  <c r="AJ14" i="9"/>
  <c r="AH22" i="23"/>
  <c r="AQ22" i="23" s="1"/>
  <c r="AS19" i="31"/>
  <c r="AH23" i="87"/>
  <c r="AH24" i="46"/>
  <c r="AS9" i="80"/>
  <c r="AL9" i="80"/>
  <c r="AU9" i="80" s="1"/>
  <c r="AI22" i="59"/>
  <c r="AN22" i="59"/>
  <c r="AJ21" i="9"/>
  <c r="AH22" i="96"/>
  <c r="Y23" i="69"/>
  <c r="X23" i="69"/>
  <c r="AJ16" i="9"/>
  <c r="AN22" i="70"/>
  <c r="AI22" i="70"/>
  <c r="AJ20" i="62"/>
  <c r="AJ14" i="62"/>
  <c r="AK8" i="62"/>
  <c r="AT8" i="62" s="1"/>
  <c r="AJ8" i="62"/>
  <c r="AJ7" i="9"/>
  <c r="AK7" i="9"/>
  <c r="AT7" i="9" s="1"/>
  <c r="AS20" i="31"/>
  <c r="AR22" i="58"/>
  <c r="AI21" i="51"/>
  <c r="AJ20" i="67"/>
  <c r="AJ14" i="67"/>
  <c r="AK8" i="67"/>
  <c r="AT8" i="67" s="1"/>
  <c r="AJ8" i="67"/>
  <c r="AX3" i="77"/>
  <c r="S3" i="77" s="1"/>
  <c r="AC3" i="77" s="1"/>
  <c r="AX23" i="77"/>
  <c r="S23" i="77" s="1"/>
  <c r="AC23" i="77" s="1"/>
  <c r="AJ23" i="77" s="1"/>
  <c r="AS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S9" i="38"/>
  <c r="AL9" i="38"/>
  <c r="AU9" i="38" s="1"/>
  <c r="AL3" i="79"/>
  <c r="AU3" i="79" s="1"/>
  <c r="AS3" i="79"/>
  <c r="AS21" i="79"/>
  <c r="AS9" i="12"/>
  <c r="AL9" i="12"/>
  <c r="AU9" i="12" s="1"/>
  <c r="AS14" i="64"/>
  <c r="AL14" i="64"/>
  <c r="AU14" i="64" s="1"/>
  <c r="AH22" i="66"/>
  <c r="AQ22" i="66" s="1"/>
  <c r="AG22" i="40"/>
  <c r="AP22" i="40" s="1"/>
  <c r="AJ19" i="33"/>
  <c r="AK13" i="33"/>
  <c r="AT13" i="33" s="1"/>
  <c r="AJ13" i="33"/>
  <c r="AK7" i="33"/>
  <c r="AT7" i="33" s="1"/>
  <c r="AJ7" i="33"/>
  <c r="AK23" i="68"/>
  <c r="AT23" i="68" s="1"/>
  <c r="AJ22" i="74"/>
  <c r="AJ16" i="74"/>
  <c r="AJ10" i="74"/>
  <c r="AK10" i="74"/>
  <c r="AT10" i="74" s="1"/>
  <c r="AH23" i="72"/>
  <c r="AQ23" i="72" s="1"/>
  <c r="AQ25" i="72" s="1"/>
  <c r="AZ3" i="72"/>
  <c r="AJ21" i="22"/>
  <c r="AK21" i="22"/>
  <c r="AT21" i="22" s="1"/>
  <c r="AJ15" i="22"/>
  <c r="AK15" i="22"/>
  <c r="AT15" i="22" s="1"/>
  <c r="AJ9" i="22"/>
  <c r="AK9" i="22"/>
  <c r="AT9" i="22" s="1"/>
  <c r="AI22" i="84"/>
  <c r="AH22" i="50"/>
  <c r="AS16" i="38"/>
  <c r="AS16" i="79"/>
  <c r="AS13" i="71"/>
  <c r="AL13" i="71"/>
  <c r="AU13" i="71" s="1"/>
  <c r="AH23" i="28"/>
  <c r="AQ23" i="28" s="1"/>
  <c r="AQ25" i="28" s="1"/>
  <c r="AZ3" i="28"/>
  <c r="AE23" i="45"/>
  <c r="AF23" i="45"/>
  <c r="AG23" i="45"/>
  <c r="W24" i="45"/>
  <c r="AS11" i="38"/>
  <c r="AL11" i="38"/>
  <c r="AU11" i="38" s="1"/>
  <c r="AS11" i="79"/>
  <c r="AL11" i="79"/>
  <c r="AU11" i="79" s="1"/>
  <c r="Y23" i="60"/>
  <c r="X23" i="60"/>
  <c r="AS19" i="80"/>
  <c r="AL19" i="80"/>
  <c r="AU19" i="80" s="1"/>
  <c r="AS10" i="64"/>
  <c r="AL10" i="64"/>
  <c r="AU10" i="64" s="1"/>
  <c r="AJ21" i="76"/>
  <c r="AK21" i="76"/>
  <c r="AT21" i="76" s="1"/>
  <c r="AJ15" i="76"/>
  <c r="AK15" i="76"/>
  <c r="AT15" i="76" s="1"/>
  <c r="AJ9" i="76"/>
  <c r="AK9" i="76"/>
  <c r="AT9" i="76" s="1"/>
  <c r="AJ3" i="76"/>
  <c r="AB4" i="76"/>
  <c r="AI22" i="103"/>
  <c r="AN23" i="37" l="1"/>
  <c r="AN25" i="37" s="1"/>
  <c r="W22" i="32"/>
  <c r="AE22" i="19"/>
  <c r="AF22" i="19"/>
  <c r="AO22" i="19" s="1"/>
  <c r="AG22" i="19"/>
  <c r="AP22" i="19" s="1"/>
  <c r="W23" i="19"/>
  <c r="AF23" i="28"/>
  <c r="AO23" i="28" s="1"/>
  <c r="AO25" i="28" s="1"/>
  <c r="AF24" i="94"/>
  <c r="AE22" i="26"/>
  <c r="AN22" i="26" s="1"/>
  <c r="AE24" i="94"/>
  <c r="AG24" i="94"/>
  <c r="AI24" i="94" s="1"/>
  <c r="X22" i="104"/>
  <c r="X23" i="103"/>
  <c r="AG22" i="26"/>
  <c r="AP22" i="26" s="1"/>
  <c r="AI21" i="104"/>
  <c r="W25" i="47"/>
  <c r="AG24" i="47"/>
  <c r="AE24" i="47"/>
  <c r="AF24" i="47"/>
  <c r="AF21" i="32"/>
  <c r="AE21" i="32"/>
  <c r="AI23" i="29"/>
  <c r="AR23" i="29" s="1"/>
  <c r="AR25" i="29" s="1"/>
  <c r="AI24" i="41"/>
  <c r="AK23" i="29"/>
  <c r="AT23" i="29" s="1"/>
  <c r="AI22" i="61"/>
  <c r="AR22" i="61" s="1"/>
  <c r="AR23" i="33"/>
  <c r="AR25" i="33" s="1"/>
  <c r="AF22" i="40"/>
  <c r="AO22" i="40" s="1"/>
  <c r="W23" i="40"/>
  <c r="Y23" i="40" s="1"/>
  <c r="AE23" i="87"/>
  <c r="AN23" i="29"/>
  <c r="AN25" i="29" s="1"/>
  <c r="AG24" i="46"/>
  <c r="AF22" i="93"/>
  <c r="AE23" i="105"/>
  <c r="AZ3" i="39"/>
  <c r="AI23" i="2"/>
  <c r="AR23" i="2" s="1"/>
  <c r="AR25" i="2" s="1"/>
  <c r="AG22" i="93"/>
  <c r="AH23" i="39"/>
  <c r="AQ23" i="39" s="1"/>
  <c r="AQ25" i="39" s="1"/>
  <c r="W23" i="93"/>
  <c r="X23" i="93" s="1"/>
  <c r="AI24" i="89"/>
  <c r="AI25" i="85"/>
  <c r="W25" i="46"/>
  <c r="AE24" i="46"/>
  <c r="W23" i="27"/>
  <c r="AI21" i="32"/>
  <c r="AE22" i="27"/>
  <c r="Y22" i="32"/>
  <c r="X22" i="32"/>
  <c r="AE22" i="99"/>
  <c r="AF22" i="99"/>
  <c r="AG22" i="27"/>
  <c r="AP22" i="27" s="1"/>
  <c r="AG22" i="91"/>
  <c r="AG22" i="99"/>
  <c r="Z25" i="41"/>
  <c r="AF25" i="41" s="1"/>
  <c r="W23" i="91"/>
  <c r="Z23" i="60"/>
  <c r="AE23" i="60" s="1"/>
  <c r="AI22" i="97"/>
  <c r="AI23" i="78"/>
  <c r="AR23" i="78" s="1"/>
  <c r="AR25" i="78" s="1"/>
  <c r="AF23" i="105"/>
  <c r="W24" i="105"/>
  <c r="Y24" i="105" s="1"/>
  <c r="AG22" i="92"/>
  <c r="W23" i="54"/>
  <c r="Y23" i="54" s="1"/>
  <c r="W23" i="92"/>
  <c r="AE22" i="91"/>
  <c r="AG22" i="54"/>
  <c r="AE22" i="92"/>
  <c r="AF22" i="54"/>
  <c r="AL23" i="22"/>
  <c r="AU23" i="22" s="1"/>
  <c r="Z22" i="104"/>
  <c r="AG22" i="104" s="1"/>
  <c r="Z25" i="89"/>
  <c r="AF25" i="89" s="1"/>
  <c r="Z22" i="42"/>
  <c r="Z22" i="24"/>
  <c r="AG22" i="24" s="1"/>
  <c r="AP22" i="24" s="1"/>
  <c r="Z22" i="43"/>
  <c r="AF22" i="43" s="1"/>
  <c r="Z22" i="51"/>
  <c r="AG22" i="51" s="1"/>
  <c r="S22" i="58"/>
  <c r="AC21" i="58"/>
  <c r="AB22" i="58" s="1"/>
  <c r="AS21" i="22"/>
  <c r="AL21" i="22"/>
  <c r="AU21" i="22" s="1"/>
  <c r="AS7" i="33"/>
  <c r="AL7" i="33"/>
  <c r="AU7" i="33" s="1"/>
  <c r="AJ21" i="29"/>
  <c r="AK21" i="29"/>
  <c r="AT21" i="29" s="1"/>
  <c r="AJ7" i="68"/>
  <c r="AK7" i="68"/>
  <c r="AT7" i="68" s="1"/>
  <c r="AS21" i="62"/>
  <c r="Y25" i="94"/>
  <c r="X25" i="94"/>
  <c r="AI23" i="87"/>
  <c r="AR23" i="67"/>
  <c r="AR25" i="67" s="1"/>
  <c r="AK7" i="78"/>
  <c r="AT7" i="78" s="1"/>
  <c r="AJ7" i="78"/>
  <c r="AS18" i="76"/>
  <c r="AL18" i="76"/>
  <c r="AU18" i="76" s="1"/>
  <c r="AI23" i="82"/>
  <c r="AJ5" i="36"/>
  <c r="AK5" i="36"/>
  <c r="AT5" i="36" s="1"/>
  <c r="AJ15" i="37"/>
  <c r="AS7" i="76"/>
  <c r="AL7" i="76"/>
  <c r="AU7" i="76" s="1"/>
  <c r="AI24" i="15"/>
  <c r="AS19" i="22"/>
  <c r="AL19" i="22"/>
  <c r="AU19" i="22" s="1"/>
  <c r="AR23" i="68"/>
  <c r="AR25" i="68" s="1"/>
  <c r="AL23" i="68"/>
  <c r="AU23" i="68" s="1"/>
  <c r="AS8" i="67"/>
  <c r="AL8" i="67"/>
  <c r="AU8" i="67" s="1"/>
  <c r="AJ20" i="29"/>
  <c r="AK20" i="29"/>
  <c r="AT20" i="29" s="1"/>
  <c r="AS7" i="62"/>
  <c r="AL7" i="62"/>
  <c r="AU7" i="62" s="1"/>
  <c r="AS18" i="9"/>
  <c r="AR23" i="77"/>
  <c r="AR25" i="77" s="1"/>
  <c r="AL23" i="77"/>
  <c r="AU23" i="77" s="1"/>
  <c r="AS8" i="22"/>
  <c r="AL8" i="22"/>
  <c r="AU8" i="22" s="1"/>
  <c r="AS6" i="74"/>
  <c r="AL6" i="74"/>
  <c r="AU6" i="74" s="1"/>
  <c r="AS3" i="33"/>
  <c r="AL3" i="33"/>
  <c r="AU3" i="33" s="1"/>
  <c r="AS21" i="33"/>
  <c r="AR22" i="21"/>
  <c r="AN22" i="14"/>
  <c r="AI22" i="14"/>
  <c r="AJ3" i="2"/>
  <c r="AB4" i="2"/>
  <c r="AN22" i="66"/>
  <c r="AI22" i="66"/>
  <c r="AJ18" i="78"/>
  <c r="AJ12" i="78"/>
  <c r="AK12" i="78"/>
  <c r="AT12" i="78" s="1"/>
  <c r="AJ6" i="78"/>
  <c r="AK6" i="78"/>
  <c r="AT6" i="78" s="1"/>
  <c r="AH25" i="53"/>
  <c r="AS6" i="76"/>
  <c r="AL6" i="76"/>
  <c r="AU6" i="76" s="1"/>
  <c r="AS6" i="22"/>
  <c r="AL6" i="22"/>
  <c r="AU6" i="22" s="1"/>
  <c r="AS22" i="33"/>
  <c r="AJ22" i="36"/>
  <c r="AK22" i="36"/>
  <c r="AT22" i="36" s="1"/>
  <c r="AJ16" i="36"/>
  <c r="AK16" i="36"/>
  <c r="AT16" i="36" s="1"/>
  <c r="AJ10" i="36"/>
  <c r="AK10" i="36"/>
  <c r="AT10" i="36" s="1"/>
  <c r="AS11" i="67"/>
  <c r="AL11" i="67"/>
  <c r="AU11" i="67" s="1"/>
  <c r="AE23" i="55"/>
  <c r="AF23" i="55"/>
  <c r="AG23" i="55"/>
  <c r="W24" i="55"/>
  <c r="AS17" i="62"/>
  <c r="AJ20" i="37"/>
  <c r="AJ14" i="37"/>
  <c r="AK8" i="37"/>
  <c r="AT8" i="37" s="1"/>
  <c r="AJ8" i="37"/>
  <c r="AF23" i="30"/>
  <c r="AO23" i="30" s="1"/>
  <c r="AO25" i="30" s="1"/>
  <c r="AG23" i="30"/>
  <c r="AP23" i="30" s="1"/>
  <c r="AP25" i="30" s="1"/>
  <c r="AE23" i="30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S15" i="74"/>
  <c r="AS13" i="67"/>
  <c r="AL13" i="67"/>
  <c r="AU13" i="67" s="1"/>
  <c r="Y23" i="86"/>
  <c r="X23" i="86"/>
  <c r="AS5" i="33"/>
  <c r="AL5" i="33"/>
  <c r="AU5" i="33" s="1"/>
  <c r="Y23" i="83"/>
  <c r="X23" i="83"/>
  <c r="AH22" i="10"/>
  <c r="AS12" i="67"/>
  <c r="AL12" i="67"/>
  <c r="AU12" i="67" s="1"/>
  <c r="AS12" i="62"/>
  <c r="AL12" i="62"/>
  <c r="AU12" i="62" s="1"/>
  <c r="AN23" i="72"/>
  <c r="AN25" i="72" s="1"/>
  <c r="AI23" i="72"/>
  <c r="Y25" i="44"/>
  <c r="X25" i="44"/>
  <c r="Y23" i="92"/>
  <c r="X23" i="92"/>
  <c r="AI23" i="25"/>
  <c r="AN23" i="25"/>
  <c r="AN25" i="25" s="1"/>
  <c r="AK8" i="77"/>
  <c r="AT8" i="77" s="1"/>
  <c r="AJ8" i="77"/>
  <c r="AJ3" i="29"/>
  <c r="AB4" i="29"/>
  <c r="AH23" i="103"/>
  <c r="AS10" i="76"/>
  <c r="AL10" i="76"/>
  <c r="AU10" i="76" s="1"/>
  <c r="AJ4" i="22"/>
  <c r="AK4" i="22"/>
  <c r="AT4" i="22" s="1"/>
  <c r="AT25" i="22" s="1"/>
  <c r="AJ23" i="2"/>
  <c r="AS23" i="2" s="1"/>
  <c r="AK23" i="2"/>
  <c r="AT23" i="2" s="1"/>
  <c r="AK5" i="2"/>
  <c r="AT5" i="2" s="1"/>
  <c r="AJ5" i="2"/>
  <c r="AE22" i="52"/>
  <c r="AF22" i="52"/>
  <c r="AG22" i="52"/>
  <c r="W23" i="52"/>
  <c r="AS21" i="74"/>
  <c r="AS18" i="22"/>
  <c r="AL18" i="22"/>
  <c r="AU18" i="22" s="1"/>
  <c r="AS13" i="74"/>
  <c r="AL13" i="74"/>
  <c r="AU13" i="74" s="1"/>
  <c r="AS11" i="9"/>
  <c r="AL11" i="9"/>
  <c r="AU11" i="9" s="1"/>
  <c r="AK23" i="34"/>
  <c r="AT23" i="34" s="1"/>
  <c r="AG23" i="73"/>
  <c r="AP23" i="73" s="1"/>
  <c r="AP25" i="73" s="1"/>
  <c r="AF23" i="73"/>
  <c r="AO23" i="73" s="1"/>
  <c r="AO25" i="73" s="1"/>
  <c r="AE23" i="73"/>
  <c r="AJ21" i="37"/>
  <c r="AE22" i="43"/>
  <c r="AG22" i="43"/>
  <c r="W23" i="43"/>
  <c r="AS20" i="76"/>
  <c r="AL20" i="76"/>
  <c r="AU20" i="76" s="1"/>
  <c r="AS19" i="62"/>
  <c r="AS20" i="74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4" i="29"/>
  <c r="AK14" i="29"/>
  <c r="AT14" i="29" s="1"/>
  <c r="AS14" i="33"/>
  <c r="AJ5" i="68"/>
  <c r="AK5" i="68"/>
  <c r="AT5" i="68" s="1"/>
  <c r="AS20" i="9"/>
  <c r="AS5" i="76"/>
  <c r="AL5" i="76"/>
  <c r="AU5" i="76" s="1"/>
  <c r="AS13" i="9"/>
  <c r="AL13" i="9"/>
  <c r="AU13" i="9" s="1"/>
  <c r="AI23" i="13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16" i="67"/>
  <c r="AS10" i="62"/>
  <c r="AL10" i="62"/>
  <c r="AU10" i="62" s="1"/>
  <c r="AS3" i="9"/>
  <c r="AL3" i="9"/>
  <c r="AU3" i="9" s="1"/>
  <c r="AJ21" i="2"/>
  <c r="AK21" i="2"/>
  <c r="AT21" i="2" s="1"/>
  <c r="AJ15" i="2"/>
  <c r="AK15" i="2"/>
  <c r="AT15" i="2" s="1"/>
  <c r="AJ9" i="2"/>
  <c r="AK9" i="2"/>
  <c r="AT9" i="2" s="1"/>
  <c r="AI23" i="49"/>
  <c r="AI22" i="50"/>
  <c r="AJ17" i="78"/>
  <c r="AJ11" i="78"/>
  <c r="AK11" i="78"/>
  <c r="AT11" i="78" s="1"/>
  <c r="AJ5" i="78"/>
  <c r="AK5" i="78"/>
  <c r="AT5" i="78" s="1"/>
  <c r="AL4" i="64"/>
  <c r="AU4" i="64" s="1"/>
  <c r="AU25" i="64" s="1"/>
  <c r="C11" i="64" s="1"/>
  <c r="F8" i="57" s="1"/>
  <c r="AS4" i="64"/>
  <c r="AS25" i="64" s="1"/>
  <c r="Y24" i="82"/>
  <c r="X24" i="82"/>
  <c r="AS6" i="9"/>
  <c r="AL6" i="9"/>
  <c r="AU6" i="9" s="1"/>
  <c r="AS19" i="74"/>
  <c r="AJ21" i="36"/>
  <c r="AK21" i="36"/>
  <c r="AT21" i="36" s="1"/>
  <c r="AJ15" i="36"/>
  <c r="AK15" i="36"/>
  <c r="AT15" i="36" s="1"/>
  <c r="AJ9" i="36"/>
  <c r="AK9" i="36"/>
  <c r="AT9" i="36" s="1"/>
  <c r="AJ3" i="36"/>
  <c r="AB4" i="36"/>
  <c r="AJ23" i="37"/>
  <c r="AS23" i="37" s="1"/>
  <c r="AJ19" i="37"/>
  <c r="AK13" i="37"/>
  <c r="AT13" i="37" s="1"/>
  <c r="AJ13" i="37"/>
  <c r="AK7" i="37"/>
  <c r="AT7" i="37" s="1"/>
  <c r="AJ7" i="37"/>
  <c r="AS6" i="62"/>
  <c r="AL6" i="62"/>
  <c r="AU6" i="62" s="1"/>
  <c r="AH26" i="85"/>
  <c r="AX22" i="25"/>
  <c r="S22" i="25" s="1"/>
  <c r="AC22" i="25" s="1"/>
  <c r="AB23" i="25" s="1"/>
  <c r="AH23" i="97"/>
  <c r="AS13" i="76"/>
  <c r="AL13" i="76"/>
  <c r="AU13" i="76" s="1"/>
  <c r="Y25" i="15"/>
  <c r="X25" i="15"/>
  <c r="AS7" i="22"/>
  <c r="AL7" i="22"/>
  <c r="AU7" i="22" s="1"/>
  <c r="AS8" i="74"/>
  <c r="AL8" i="74"/>
  <c r="AU8" i="74" s="1"/>
  <c r="AI22" i="83"/>
  <c r="Z22" i="10"/>
  <c r="AH23" i="81"/>
  <c r="AQ23" i="81" s="1"/>
  <c r="AQ25" i="81" s="1"/>
  <c r="AZ3" i="81"/>
  <c r="AS8" i="76"/>
  <c r="AL8" i="76"/>
  <c r="AU8" i="76" s="1"/>
  <c r="AH23" i="70"/>
  <c r="AQ23" i="70" s="1"/>
  <c r="AQ25" i="70" s="1"/>
  <c r="AZ3" i="70"/>
  <c r="Y23" i="27"/>
  <c r="X23" i="27"/>
  <c r="AS21" i="76"/>
  <c r="AL21" i="76"/>
  <c r="AU21" i="76" s="1"/>
  <c r="AJ15" i="29"/>
  <c r="AK15" i="29"/>
  <c r="AT15" i="29" s="1"/>
  <c r="AJ13" i="68"/>
  <c r="AK13" i="68"/>
  <c r="AT13" i="68" s="1"/>
  <c r="AS9" i="67"/>
  <c r="AL9" i="67"/>
  <c r="AU9" i="67" s="1"/>
  <c r="AL3" i="62"/>
  <c r="AU3" i="62" s="1"/>
  <c r="AS3" i="62"/>
  <c r="AE22" i="42"/>
  <c r="AF22" i="42"/>
  <c r="AG22" i="42"/>
  <c r="W23" i="42"/>
  <c r="AS10" i="67"/>
  <c r="AL10" i="67"/>
  <c r="AU10" i="67" s="1"/>
  <c r="AS22" i="62"/>
  <c r="AN23" i="34"/>
  <c r="AN25" i="34" s="1"/>
  <c r="AI23" i="34"/>
  <c r="AJ19" i="78"/>
  <c r="AJ9" i="37"/>
  <c r="AK9" i="37"/>
  <c r="AT9" i="37" s="1"/>
  <c r="AJ13" i="77"/>
  <c r="AK13" i="77"/>
  <c r="AT13" i="77" s="1"/>
  <c r="AS14" i="62"/>
  <c r="AR22" i="59"/>
  <c r="AS5" i="9"/>
  <c r="AL5" i="9"/>
  <c r="AU5" i="9" s="1"/>
  <c r="AJ12" i="68"/>
  <c r="AK12" i="68"/>
  <c r="AT12" i="68" s="1"/>
  <c r="AJ22" i="2"/>
  <c r="AK22" i="2"/>
  <c r="AT22" i="2" s="1"/>
  <c r="AJ12" i="77"/>
  <c r="AK12" i="77"/>
  <c r="AT12" i="77" s="1"/>
  <c r="AK19" i="29"/>
  <c r="AT19" i="29" s="1"/>
  <c r="AJ19" i="29"/>
  <c r="AS10" i="22"/>
  <c r="AL10" i="22"/>
  <c r="AU10" i="22" s="1"/>
  <c r="AS17" i="74"/>
  <c r="AR23" i="37"/>
  <c r="AR25" i="37" s="1"/>
  <c r="AI23" i="45"/>
  <c r="AK11" i="77"/>
  <c r="AT11" i="77" s="1"/>
  <c r="AJ11" i="77"/>
  <c r="AS14" i="67"/>
  <c r="AJ6" i="29"/>
  <c r="AK6" i="29"/>
  <c r="AT6" i="29" s="1"/>
  <c r="AH22" i="95"/>
  <c r="AN23" i="58"/>
  <c r="AN25" i="58" s="1"/>
  <c r="AI23" i="58"/>
  <c r="W24" i="88"/>
  <c r="AG23" i="88"/>
  <c r="AF23" i="88"/>
  <c r="AE23" i="88"/>
  <c r="W23" i="75"/>
  <c r="AG22" i="75"/>
  <c r="AP22" i="75" s="1"/>
  <c r="AF22" i="75"/>
  <c r="AO22" i="75" s="1"/>
  <c r="AE22" i="75"/>
  <c r="AJ23" i="9"/>
  <c r="AJ22" i="68"/>
  <c r="AK22" i="68"/>
  <c r="AT22" i="68" s="1"/>
  <c r="AJ16" i="68"/>
  <c r="AK16" i="68"/>
  <c r="AT16" i="68" s="1"/>
  <c r="AJ10" i="68"/>
  <c r="AK10" i="68"/>
  <c r="AT10" i="68" s="1"/>
  <c r="AS20" i="33"/>
  <c r="AH22" i="101"/>
  <c r="AS19" i="9"/>
  <c r="AL3" i="67"/>
  <c r="AU3" i="67" s="1"/>
  <c r="AS3" i="67"/>
  <c r="AH23" i="21"/>
  <c r="AQ23" i="21" s="1"/>
  <c r="AQ25" i="21" s="1"/>
  <c r="AZ3" i="21"/>
  <c r="Y24" i="48"/>
  <c r="X24" i="48"/>
  <c r="AI22" i="17"/>
  <c r="AN22" i="17"/>
  <c r="AS6" i="33"/>
  <c r="AL6" i="33"/>
  <c r="AU6" i="33" s="1"/>
  <c r="Y24" i="87"/>
  <c r="X24" i="87"/>
  <c r="AS11" i="22"/>
  <c r="AL11" i="22"/>
  <c r="AU11" i="22" s="1"/>
  <c r="AS12" i="74"/>
  <c r="AL12" i="74"/>
  <c r="AU12" i="74" s="1"/>
  <c r="AS9" i="33"/>
  <c r="AL9" i="33"/>
  <c r="AU9" i="33" s="1"/>
  <c r="AX22" i="65"/>
  <c r="S22" i="65" s="1"/>
  <c r="AC22" i="65" s="1"/>
  <c r="AB23" i="65" s="1"/>
  <c r="AH22" i="11"/>
  <c r="AK4" i="9"/>
  <c r="AT4" i="9" s="1"/>
  <c r="AJ4" i="9"/>
  <c r="AS15" i="9"/>
  <c r="AL4" i="80"/>
  <c r="AU4" i="80" s="1"/>
  <c r="AU25" i="80" s="1"/>
  <c r="C11" i="80" s="1"/>
  <c r="F24" i="57" s="1"/>
  <c r="AS4" i="80"/>
  <c r="AS25" i="80" s="1"/>
  <c r="AJ20" i="2"/>
  <c r="AK20" i="2"/>
  <c r="AT20" i="2" s="1"/>
  <c r="AJ14" i="2"/>
  <c r="AK14" i="2"/>
  <c r="AT14" i="2" s="1"/>
  <c r="AJ8" i="2"/>
  <c r="AK8" i="2"/>
  <c r="AT8" i="2" s="1"/>
  <c r="AJ23" i="78"/>
  <c r="AS23" i="78" s="1"/>
  <c r="AJ22" i="78"/>
  <c r="AJ16" i="78"/>
  <c r="AK10" i="78"/>
  <c r="AT10" i="78" s="1"/>
  <c r="AJ10" i="78"/>
  <c r="AJ3" i="78"/>
  <c r="AB4" i="78"/>
  <c r="Z25" i="53"/>
  <c r="AR22" i="60"/>
  <c r="AS12" i="9"/>
  <c r="AL12" i="9"/>
  <c r="AU12" i="9" s="1"/>
  <c r="AS10" i="33"/>
  <c r="AL10" i="33"/>
  <c r="AU10" i="33" s="1"/>
  <c r="AJ20" i="36"/>
  <c r="AK20" i="36"/>
  <c r="AT20" i="36" s="1"/>
  <c r="AJ14" i="36"/>
  <c r="AK14" i="36"/>
  <c r="AT14" i="36" s="1"/>
  <c r="AJ8" i="36"/>
  <c r="AK8" i="36"/>
  <c r="AT8" i="36" s="1"/>
  <c r="AS17" i="67"/>
  <c r="AH23" i="20"/>
  <c r="AS5" i="62"/>
  <c r="AL5" i="62"/>
  <c r="AU5" i="62" s="1"/>
  <c r="Y24" i="35"/>
  <c r="X24" i="35"/>
  <c r="AJ18" i="37"/>
  <c r="AJ12" i="37"/>
  <c r="AK12" i="37"/>
  <c r="AT12" i="37" s="1"/>
  <c r="AJ6" i="37"/>
  <c r="AK6" i="37"/>
  <c r="AT6" i="37" s="1"/>
  <c r="AS9" i="9"/>
  <c r="AL9" i="9"/>
  <c r="AU9" i="9" s="1"/>
  <c r="Z26" i="85"/>
  <c r="AS12" i="33"/>
  <c r="AL12" i="33"/>
  <c r="AU12" i="33" s="1"/>
  <c r="Z23" i="97"/>
  <c r="AI22" i="86"/>
  <c r="AS11" i="33"/>
  <c r="AL11" i="33"/>
  <c r="AU11" i="33" s="1"/>
  <c r="AR21" i="24"/>
  <c r="AS18" i="67"/>
  <c r="Z23" i="81"/>
  <c r="AS9" i="74"/>
  <c r="AL9" i="74"/>
  <c r="AU9" i="74" s="1"/>
  <c r="AS19" i="67"/>
  <c r="Z23" i="70"/>
  <c r="AI22" i="23"/>
  <c r="AN22" i="23"/>
  <c r="AG23" i="60"/>
  <c r="AP23" i="60" s="1"/>
  <c r="AP25" i="60" s="1"/>
  <c r="AF23" i="60"/>
  <c r="AO23" i="60" s="1"/>
  <c r="AO25" i="60" s="1"/>
  <c r="AK14" i="77"/>
  <c r="AT14" i="77" s="1"/>
  <c r="AJ14" i="77"/>
  <c r="AJ9" i="29"/>
  <c r="AK9" i="29"/>
  <c r="AT9" i="29" s="1"/>
  <c r="AJ19" i="68"/>
  <c r="AK19" i="68"/>
  <c r="AT19" i="68" s="1"/>
  <c r="AS10" i="9"/>
  <c r="AL10" i="9"/>
  <c r="AU10" i="9" s="1"/>
  <c r="AI23" i="48"/>
  <c r="AG25" i="89"/>
  <c r="Y25" i="18"/>
  <c r="X25" i="18"/>
  <c r="AH23" i="61"/>
  <c r="AQ23" i="61" s="1"/>
  <c r="AQ25" i="61" s="1"/>
  <c r="AZ3" i="61"/>
  <c r="AS17" i="76"/>
  <c r="AL17" i="76"/>
  <c r="AU17" i="76" s="1"/>
  <c r="AK4" i="33"/>
  <c r="AT4" i="33" s="1"/>
  <c r="AJ4" i="33"/>
  <c r="AJ11" i="2"/>
  <c r="AK11" i="2"/>
  <c r="AT11" i="2" s="1"/>
  <c r="AJ17" i="36"/>
  <c r="AK17" i="36"/>
  <c r="AT17" i="36" s="1"/>
  <c r="AS5" i="67"/>
  <c r="AL5" i="67"/>
  <c r="AU5" i="67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S16" i="74"/>
  <c r="AJ19" i="77"/>
  <c r="AK19" i="77"/>
  <c r="AT19" i="77" s="1"/>
  <c r="AJ8" i="29"/>
  <c r="AK8" i="29"/>
  <c r="AT8" i="29" s="1"/>
  <c r="AJ6" i="68"/>
  <c r="AK6" i="68"/>
  <c r="AT6" i="68" s="1"/>
  <c r="AI24" i="18"/>
  <c r="Z23" i="61"/>
  <c r="AJ16" i="2"/>
  <c r="AK16" i="2"/>
  <c r="AT16" i="2" s="1"/>
  <c r="AS9" i="76"/>
  <c r="AL9" i="76"/>
  <c r="AU9" i="76" s="1"/>
  <c r="AX22" i="72"/>
  <c r="S22" i="72" s="1"/>
  <c r="AC22" i="72" s="1"/>
  <c r="AB23" i="72" s="1"/>
  <c r="AJ6" i="77"/>
  <c r="AK6" i="77"/>
  <c r="AT6" i="77" s="1"/>
  <c r="AS16" i="9"/>
  <c r="AJ7" i="29"/>
  <c r="AK7" i="29"/>
  <c r="AT7" i="29" s="1"/>
  <c r="AS16" i="76"/>
  <c r="AL16" i="76"/>
  <c r="AU16" i="76" s="1"/>
  <c r="Y25" i="47"/>
  <c r="X25" i="47"/>
  <c r="AJ17" i="68"/>
  <c r="AK17" i="68"/>
  <c r="AT17" i="68" s="1"/>
  <c r="AG23" i="65"/>
  <c r="AP23" i="65" s="1"/>
  <c r="AP25" i="65" s="1"/>
  <c r="AF23" i="65"/>
  <c r="AO23" i="65" s="1"/>
  <c r="AO25" i="65" s="1"/>
  <c r="AE23" i="65"/>
  <c r="AS15" i="67"/>
  <c r="Y23" i="63"/>
  <c r="X23" i="63"/>
  <c r="AS22" i="74"/>
  <c r="AN22" i="40"/>
  <c r="AJ5" i="77"/>
  <c r="AK5" i="77"/>
  <c r="AT5" i="77" s="1"/>
  <c r="AH23" i="69"/>
  <c r="AQ23" i="69" s="1"/>
  <c r="AQ25" i="69" s="1"/>
  <c r="AZ3" i="69"/>
  <c r="AJ12" i="29"/>
  <c r="AK12" i="29"/>
  <c r="AT12" i="29" s="1"/>
  <c r="AS15" i="76"/>
  <c r="AL15" i="76"/>
  <c r="AU15" i="76" s="1"/>
  <c r="AS19" i="33"/>
  <c r="AJ16" i="77"/>
  <c r="AK16" i="77"/>
  <c r="AT16" i="77" s="1"/>
  <c r="AJ17" i="29"/>
  <c r="AK17" i="29"/>
  <c r="AT17" i="29" s="1"/>
  <c r="AJ11" i="29"/>
  <c r="AK11" i="29"/>
  <c r="AT11" i="29" s="1"/>
  <c r="AJ5" i="29"/>
  <c r="AK5" i="29"/>
  <c r="AT5" i="29" s="1"/>
  <c r="Z22" i="95"/>
  <c r="AN23" i="39"/>
  <c r="AN25" i="39" s="1"/>
  <c r="AI23" i="39"/>
  <c r="AS22" i="76"/>
  <c r="AL22" i="76"/>
  <c r="AU22" i="76" s="1"/>
  <c r="W24" i="102"/>
  <c r="AG23" i="102"/>
  <c r="AF23" i="102"/>
  <c r="AE23" i="102"/>
  <c r="W24" i="90"/>
  <c r="AG23" i="90"/>
  <c r="AF23" i="90"/>
  <c r="AE23" i="90"/>
  <c r="AL4" i="12"/>
  <c r="AU4" i="12" s="1"/>
  <c r="AU25" i="12" s="1"/>
  <c r="C11" i="12" s="1"/>
  <c r="AS4" i="12"/>
  <c r="AS25" i="12" s="1"/>
  <c r="AS16" i="22"/>
  <c r="AL16" i="22"/>
  <c r="AU16" i="22" s="1"/>
  <c r="AS5" i="74"/>
  <c r="AL5" i="74"/>
  <c r="AU5" i="74" s="1"/>
  <c r="AJ21" i="68"/>
  <c r="AK21" i="68"/>
  <c r="AT21" i="68" s="1"/>
  <c r="AJ15" i="68"/>
  <c r="AK15" i="68"/>
  <c r="AT15" i="68" s="1"/>
  <c r="AJ9" i="68"/>
  <c r="AK9" i="68"/>
  <c r="AT9" i="68" s="1"/>
  <c r="AJ3" i="68"/>
  <c r="AB4" i="68"/>
  <c r="Z22" i="101"/>
  <c r="AJ4" i="67"/>
  <c r="AK4" i="67"/>
  <c r="AT4" i="67" s="1"/>
  <c r="AS21" i="67"/>
  <c r="AH25" i="100"/>
  <c r="AS15" i="62"/>
  <c r="AH23" i="59"/>
  <c r="AQ23" i="59" s="1"/>
  <c r="AQ25" i="59" s="1"/>
  <c r="AZ3" i="59"/>
  <c r="AX22" i="59" s="1"/>
  <c r="S22" i="59" s="1"/>
  <c r="AC22" i="59" s="1"/>
  <c r="AB23" i="59" s="1"/>
  <c r="Y23" i="17"/>
  <c r="X23" i="17"/>
  <c r="AS8" i="9"/>
  <c r="AL8" i="9"/>
  <c r="AU8" i="9" s="1"/>
  <c r="AI22" i="96"/>
  <c r="AS11" i="76"/>
  <c r="AL11" i="76"/>
  <c r="AU11" i="76" s="1"/>
  <c r="AS22" i="67"/>
  <c r="Z22" i="11"/>
  <c r="AS16" i="62"/>
  <c r="Y23" i="14"/>
  <c r="X23" i="14"/>
  <c r="AJ19" i="2"/>
  <c r="AK19" i="2"/>
  <c r="AT19" i="2" s="1"/>
  <c r="AJ13" i="2"/>
  <c r="AK13" i="2"/>
  <c r="AT13" i="2" s="1"/>
  <c r="AJ7" i="2"/>
  <c r="AK7" i="2"/>
  <c r="AT7" i="2" s="1"/>
  <c r="AS14" i="76"/>
  <c r="AL14" i="76"/>
  <c r="AU14" i="76" s="1"/>
  <c r="AS20" i="22"/>
  <c r="AL20" i="22"/>
  <c r="AU20" i="22" s="1"/>
  <c r="Y23" i="66"/>
  <c r="X23" i="66"/>
  <c r="AS7" i="67"/>
  <c r="AL7" i="67"/>
  <c r="AU7" i="67" s="1"/>
  <c r="AJ21" i="78"/>
  <c r="AJ15" i="78"/>
  <c r="AJ9" i="78"/>
  <c r="AK9" i="78"/>
  <c r="AT9" i="78" s="1"/>
  <c r="AH25" i="41"/>
  <c r="AS12" i="76"/>
  <c r="AL12" i="76"/>
  <c r="AU12" i="76" s="1"/>
  <c r="AH23" i="84"/>
  <c r="AS12" i="22"/>
  <c r="AL12" i="22"/>
  <c r="AU12" i="22" s="1"/>
  <c r="AS7" i="74"/>
  <c r="AL7" i="74"/>
  <c r="AU7" i="74" s="1"/>
  <c r="AJ19" i="36"/>
  <c r="AK19" i="36"/>
  <c r="AT19" i="36" s="1"/>
  <c r="AJ13" i="36"/>
  <c r="AK13" i="36"/>
  <c r="AT13" i="36" s="1"/>
  <c r="AJ7" i="36"/>
  <c r="AK7" i="36"/>
  <c r="AT7" i="36" s="1"/>
  <c r="AR23" i="76"/>
  <c r="AR25" i="76" s="1"/>
  <c r="AL23" i="76"/>
  <c r="AU23" i="76" s="1"/>
  <c r="AI23" i="35"/>
  <c r="AJ17" i="37"/>
  <c r="AK11" i="37"/>
  <c r="AT11" i="37" s="1"/>
  <c r="AJ11" i="37"/>
  <c r="AK5" i="37"/>
  <c r="AT5" i="37" s="1"/>
  <c r="AJ5" i="37"/>
  <c r="AS18" i="62"/>
  <c r="AS19" i="76"/>
  <c r="AL19" i="76"/>
  <c r="AU19" i="76" s="1"/>
  <c r="AS13" i="22"/>
  <c r="AL13" i="22"/>
  <c r="AU13" i="22" s="1"/>
  <c r="AS14" i="74"/>
  <c r="Y24" i="98"/>
  <c r="X24" i="98"/>
  <c r="AS4" i="31"/>
  <c r="AS25" i="31" s="1"/>
  <c r="AL4" i="31"/>
  <c r="AU4" i="31" s="1"/>
  <c r="AI24" i="44"/>
  <c r="Y23" i="91"/>
  <c r="X23" i="91"/>
  <c r="Y23" i="26"/>
  <c r="X23" i="26"/>
  <c r="AI23" i="105"/>
  <c r="AL3" i="76"/>
  <c r="AU3" i="76" s="1"/>
  <c r="AS3" i="76"/>
  <c r="Y24" i="45"/>
  <c r="X24" i="45"/>
  <c r="AK20" i="77"/>
  <c r="AT20" i="77" s="1"/>
  <c r="AJ20" i="77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S22" i="22"/>
  <c r="AL22" i="22"/>
  <c r="AU22" i="22" s="1"/>
  <c r="AS11" i="74"/>
  <c r="AL11" i="74"/>
  <c r="AU11" i="74" s="1"/>
  <c r="AS5" i="22"/>
  <c r="AL5" i="22"/>
  <c r="AU5" i="22" s="1"/>
  <c r="AJ17" i="2"/>
  <c r="AK17" i="2"/>
  <c r="AT17" i="2" s="1"/>
  <c r="AK13" i="78"/>
  <c r="AT13" i="78" s="1"/>
  <c r="AJ13" i="78"/>
  <c r="AH22" i="104"/>
  <c r="AJ11" i="36"/>
  <c r="AK11" i="36"/>
  <c r="AT11" i="36" s="1"/>
  <c r="AJ3" i="37"/>
  <c r="AB4" i="37"/>
  <c r="AJ7" i="77"/>
  <c r="AK7" i="77"/>
  <c r="AT7" i="77" s="1"/>
  <c r="AS3" i="74"/>
  <c r="AL3" i="74"/>
  <c r="AU3" i="74" s="1"/>
  <c r="Z23" i="103"/>
  <c r="AJ18" i="68"/>
  <c r="AK18" i="68"/>
  <c r="AT18" i="68" s="1"/>
  <c r="AR22" i="81"/>
  <c r="Y23" i="96"/>
  <c r="X23" i="96"/>
  <c r="AJ10" i="2"/>
  <c r="AK10" i="2"/>
  <c r="AT10" i="2" s="1"/>
  <c r="AS9" i="22"/>
  <c r="AL9" i="22"/>
  <c r="AU9" i="22" s="1"/>
  <c r="AS13" i="33"/>
  <c r="AL13" i="33"/>
  <c r="AU13" i="33" s="1"/>
  <c r="AJ18" i="77"/>
  <c r="AK18" i="77"/>
  <c r="AT18" i="77" s="1"/>
  <c r="AK13" i="29"/>
  <c r="AT13" i="29" s="1"/>
  <c r="AJ13" i="29"/>
  <c r="AJ4" i="74"/>
  <c r="AK4" i="74"/>
  <c r="AT4" i="74" s="1"/>
  <c r="AJ11" i="68"/>
  <c r="AK11" i="68"/>
  <c r="AT11" i="68" s="1"/>
  <c r="AS4" i="79"/>
  <c r="AS25" i="79" s="1"/>
  <c r="AL4" i="79"/>
  <c r="AU4" i="79" s="1"/>
  <c r="AS9" i="62"/>
  <c r="AL9" i="62"/>
  <c r="AU9" i="62" s="1"/>
  <c r="AK17" i="77"/>
  <c r="AT17" i="77" s="1"/>
  <c r="AJ17" i="77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20" i="62"/>
  <c r="AS21" i="9"/>
  <c r="AJ18" i="29"/>
  <c r="AK18" i="29"/>
  <c r="AT18" i="29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S15" i="22"/>
  <c r="AL15" i="22"/>
  <c r="AU15" i="22" s="1"/>
  <c r="AJ22" i="77"/>
  <c r="AK22" i="77"/>
  <c r="AT22" i="77" s="1"/>
  <c r="AJ10" i="77"/>
  <c r="AK10" i="77"/>
  <c r="AT10" i="77" s="1"/>
  <c r="AX22" i="39"/>
  <c r="S22" i="39" s="1"/>
  <c r="AC22" i="39" s="1"/>
  <c r="AB23" i="39" s="1"/>
  <c r="AS7" i="9"/>
  <c r="AL7" i="9"/>
  <c r="AU7" i="9" s="1"/>
  <c r="Z23" i="69"/>
  <c r="AJ4" i="76"/>
  <c r="AK4" i="76"/>
  <c r="AT4" i="76" s="1"/>
  <c r="AT25" i="76" s="1"/>
  <c r="AH23" i="60"/>
  <c r="AQ23" i="60" s="1"/>
  <c r="AQ25" i="60" s="1"/>
  <c r="AZ3" i="60"/>
  <c r="AX22" i="60" s="1"/>
  <c r="S22" i="60" s="1"/>
  <c r="AC22" i="60" s="1"/>
  <c r="AB23" i="60" s="1"/>
  <c r="AX22" i="28"/>
  <c r="S22" i="28" s="1"/>
  <c r="AC22" i="28" s="1"/>
  <c r="AB23" i="28" s="1"/>
  <c r="AS10" i="74"/>
  <c r="AL10" i="74"/>
  <c r="AU10" i="74" s="1"/>
  <c r="AJ21" i="77"/>
  <c r="AK21" i="77"/>
  <c r="AT21" i="77" s="1"/>
  <c r="AJ15" i="77"/>
  <c r="AK15" i="77"/>
  <c r="AT15" i="77" s="1"/>
  <c r="AJ9" i="77"/>
  <c r="AK9" i="77"/>
  <c r="AT9" i="77" s="1"/>
  <c r="AB4" i="77"/>
  <c r="AJ3" i="77"/>
  <c r="AS20" i="67"/>
  <c r="AS8" i="62"/>
  <c r="AL8" i="62"/>
  <c r="AU8" i="62" s="1"/>
  <c r="AR22" i="70"/>
  <c r="AS14" i="9"/>
  <c r="AJ22" i="29"/>
  <c r="AK22" i="29"/>
  <c r="AT22" i="29" s="1"/>
  <c r="AK16" i="29"/>
  <c r="AT16" i="29" s="1"/>
  <c r="AJ16" i="29"/>
  <c r="AK10" i="29"/>
  <c r="AT10" i="29" s="1"/>
  <c r="AJ10" i="29"/>
  <c r="AL4" i="71"/>
  <c r="AU4" i="71" s="1"/>
  <c r="AS4" i="71"/>
  <c r="AS25" i="71" s="1"/>
  <c r="AS3" i="22"/>
  <c r="AL3" i="22"/>
  <c r="AU3" i="22" s="1"/>
  <c r="AJ20" i="68"/>
  <c r="AK20" i="68"/>
  <c r="AT20" i="68" s="1"/>
  <c r="AJ14" i="68"/>
  <c r="AK14" i="68"/>
  <c r="AT14" i="68" s="1"/>
  <c r="AJ8" i="68"/>
  <c r="AK8" i="68"/>
  <c r="AT8" i="68" s="1"/>
  <c r="AS8" i="33"/>
  <c r="AL8" i="33"/>
  <c r="AU8" i="33" s="1"/>
  <c r="AS17" i="9"/>
  <c r="AH22" i="51"/>
  <c r="Z25" i="100"/>
  <c r="AJ4" i="62"/>
  <c r="AK4" i="62"/>
  <c r="AT4" i="62" s="1"/>
  <c r="Z23" i="21"/>
  <c r="Z23" i="59"/>
  <c r="AN22" i="63"/>
  <c r="AI22" i="63"/>
  <c r="AE24" i="16"/>
  <c r="AF24" i="16"/>
  <c r="AG24" i="16"/>
  <c r="W25" i="16"/>
  <c r="AH25" i="89"/>
  <c r="AH22" i="42"/>
  <c r="AS22" i="9"/>
  <c r="AS17" i="22"/>
  <c r="AL17" i="22"/>
  <c r="AU17" i="22" s="1"/>
  <c r="AS18" i="74"/>
  <c r="AS15" i="33"/>
  <c r="Y24" i="13"/>
  <c r="X24" i="13"/>
  <c r="Y23" i="93"/>
  <c r="AJ18" i="2"/>
  <c r="AK18" i="2"/>
  <c r="AT18" i="2" s="1"/>
  <c r="AK12" i="2"/>
  <c r="AT12" i="2" s="1"/>
  <c r="AJ12" i="2"/>
  <c r="AJ6" i="2"/>
  <c r="AK6" i="2"/>
  <c r="AT6" i="2" s="1"/>
  <c r="Y24" i="49"/>
  <c r="X24" i="49"/>
  <c r="Y23" i="50"/>
  <c r="X23" i="50"/>
  <c r="AS13" i="62"/>
  <c r="AL13" i="62"/>
  <c r="AU13" i="62" s="1"/>
  <c r="AJ20" i="78"/>
  <c r="AJ14" i="78"/>
  <c r="AJ8" i="78"/>
  <c r="AK8" i="78"/>
  <c r="AT8" i="78" s="1"/>
  <c r="Z23" i="84"/>
  <c r="AS16" i="33"/>
  <c r="AJ18" i="36"/>
  <c r="AK18" i="36"/>
  <c r="AT18" i="36" s="1"/>
  <c r="AJ12" i="36"/>
  <c r="AK12" i="36"/>
  <c r="AT12" i="36" s="1"/>
  <c r="AJ6" i="36"/>
  <c r="AK6" i="36"/>
  <c r="AT6" i="36" s="1"/>
  <c r="AH22" i="24"/>
  <c r="AQ22" i="24" s="1"/>
  <c r="AS4" i="38"/>
  <c r="AS25" i="38" s="1"/>
  <c r="AL4" i="38"/>
  <c r="AU4" i="38" s="1"/>
  <c r="Z23" i="20"/>
  <c r="AS11" i="62"/>
  <c r="AL11" i="62"/>
  <c r="AU11" i="62" s="1"/>
  <c r="AR22" i="69"/>
  <c r="AX3" i="34"/>
  <c r="S3" i="34" s="1"/>
  <c r="AC3" i="34" s="1"/>
  <c r="AX23" i="34"/>
  <c r="S23" i="34" s="1"/>
  <c r="AC23" i="34" s="1"/>
  <c r="AJ23" i="34" s="1"/>
  <c r="AS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J22" i="37"/>
  <c r="AJ16" i="37"/>
  <c r="AK10" i="37"/>
  <c r="AT10" i="37" s="1"/>
  <c r="AJ10" i="37"/>
  <c r="AH22" i="43"/>
  <c r="AS14" i="22"/>
  <c r="AL14" i="22"/>
  <c r="AU14" i="22" s="1"/>
  <c r="AS17" i="33"/>
  <c r="AI23" i="98"/>
  <c r="AS6" i="67"/>
  <c r="AL6" i="67"/>
  <c r="AU6" i="67" s="1"/>
  <c r="AR23" i="36"/>
  <c r="AR25" i="36" s="1"/>
  <c r="AL23" i="36"/>
  <c r="AU23" i="36" s="1"/>
  <c r="AS18" i="33"/>
  <c r="Y23" i="23"/>
  <c r="X23" i="23"/>
  <c r="AX3" i="30"/>
  <c r="S3" i="30" s="1"/>
  <c r="AC3" i="30" s="1"/>
  <c r="AX23" i="30"/>
  <c r="S23" i="30" s="1"/>
  <c r="AC23" i="30" s="1"/>
  <c r="AJ23" i="30" s="1"/>
  <c r="AS2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Y25" i="46"/>
  <c r="X25" i="46"/>
  <c r="AN23" i="28"/>
  <c r="AN25" i="28" s="1"/>
  <c r="Y23" i="99"/>
  <c r="X23" i="99"/>
  <c r="AI23" i="28" l="1"/>
  <c r="AR23" i="28" s="1"/>
  <c r="AR25" i="28" s="1"/>
  <c r="AI22" i="26"/>
  <c r="Y23" i="19"/>
  <c r="X23" i="19"/>
  <c r="Z23" i="19"/>
  <c r="AN22" i="19"/>
  <c r="AI22" i="19"/>
  <c r="AR22" i="19" s="1"/>
  <c r="AI24" i="47"/>
  <c r="AI22" i="93"/>
  <c r="X23" i="40"/>
  <c r="W23" i="51"/>
  <c r="AL23" i="29"/>
  <c r="AU23" i="29" s="1"/>
  <c r="AI22" i="40"/>
  <c r="AR22" i="40" s="1"/>
  <c r="AI22" i="27"/>
  <c r="AR22" i="27" s="1"/>
  <c r="AI22" i="91"/>
  <c r="W26" i="41"/>
  <c r="AE25" i="41"/>
  <c r="Z24" i="87"/>
  <c r="W26" i="89"/>
  <c r="AE25" i="89"/>
  <c r="AF22" i="51"/>
  <c r="AN22" i="27"/>
  <c r="AG25" i="41"/>
  <c r="AI25" i="41" s="1"/>
  <c r="AE22" i="51"/>
  <c r="AI24" i="46"/>
  <c r="AI22" i="92"/>
  <c r="Z24" i="49"/>
  <c r="AH22" i="32"/>
  <c r="Z22" i="32"/>
  <c r="Z24" i="98"/>
  <c r="AI22" i="99"/>
  <c r="AI22" i="54"/>
  <c r="Z24" i="13"/>
  <c r="Z23" i="14"/>
  <c r="AE23" i="14" s="1"/>
  <c r="Z23" i="26"/>
  <c r="AG23" i="26" s="1"/>
  <c r="AP23" i="26" s="1"/>
  <c r="AP25" i="26" s="1"/>
  <c r="X24" i="105"/>
  <c r="AH24" i="105" s="1"/>
  <c r="AE22" i="24"/>
  <c r="AN22" i="24" s="1"/>
  <c r="W23" i="24"/>
  <c r="Y23" i="24" s="1"/>
  <c r="AF22" i="24"/>
  <c r="AO22" i="24" s="1"/>
  <c r="AL23" i="2"/>
  <c r="AU23" i="2" s="1"/>
  <c r="Z23" i="40"/>
  <c r="AE23" i="40" s="1"/>
  <c r="AE22" i="104"/>
  <c r="AF22" i="104"/>
  <c r="X23" i="54"/>
  <c r="AH23" i="54" s="1"/>
  <c r="AK23" i="30"/>
  <c r="AT23" i="30" s="1"/>
  <c r="W23" i="104"/>
  <c r="Z23" i="99"/>
  <c r="W24" i="99" s="1"/>
  <c r="Z23" i="50"/>
  <c r="AE23" i="50" s="1"/>
  <c r="Z23" i="93"/>
  <c r="W24" i="93" s="1"/>
  <c r="Z24" i="35"/>
  <c r="Z23" i="27"/>
  <c r="AF23" i="27" s="1"/>
  <c r="AO23" i="27" s="1"/>
  <c r="AO25" i="27" s="1"/>
  <c r="Z23" i="86"/>
  <c r="Z25" i="47"/>
  <c r="AF25" i="47" s="1"/>
  <c r="Z23" i="63"/>
  <c r="AG23" i="63" s="1"/>
  <c r="AP23" i="63" s="1"/>
  <c r="AP25" i="63" s="1"/>
  <c r="Z25" i="46"/>
  <c r="AF25" i="46" s="1"/>
  <c r="AJ18" i="30"/>
  <c r="AK18" i="30"/>
  <c r="AT18" i="30" s="1"/>
  <c r="AJ15" i="30"/>
  <c r="AK15" i="30"/>
  <c r="AT15" i="30" s="1"/>
  <c r="AJ17" i="34"/>
  <c r="AK17" i="34"/>
  <c r="AT17" i="34" s="1"/>
  <c r="AG23" i="69"/>
  <c r="AP23" i="69" s="1"/>
  <c r="AP25" i="69" s="1"/>
  <c r="AF23" i="69"/>
  <c r="AO23" i="69" s="1"/>
  <c r="AO25" i="69" s="1"/>
  <c r="AE23" i="69"/>
  <c r="AK22" i="39"/>
  <c r="AT22" i="39" s="1"/>
  <c r="AJ22" i="39"/>
  <c r="AS16" i="77"/>
  <c r="AL16" i="77"/>
  <c r="AU16" i="77" s="1"/>
  <c r="AJ22" i="73"/>
  <c r="AK22" i="73"/>
  <c r="AT22" i="73" s="1"/>
  <c r="AG23" i="81"/>
  <c r="AP23" i="81" s="1"/>
  <c r="AP25" i="81" s="1"/>
  <c r="AF23" i="81"/>
  <c r="AO23" i="81" s="1"/>
  <c r="AO25" i="81" s="1"/>
  <c r="AE23" i="8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5" i="15"/>
  <c r="AS13" i="37"/>
  <c r="AL13" i="37"/>
  <c r="AU13" i="37" s="1"/>
  <c r="AJ4" i="36"/>
  <c r="AK4" i="36"/>
  <c r="AT4" i="36" s="1"/>
  <c r="AT25" i="36" s="1"/>
  <c r="AH24" i="82"/>
  <c r="AS5" i="78"/>
  <c r="AL5" i="78"/>
  <c r="AU5" i="78" s="1"/>
  <c r="AS15" i="2"/>
  <c r="AL15" i="2"/>
  <c r="AU15" i="2" s="1"/>
  <c r="AJ20" i="65"/>
  <c r="AK20" i="65"/>
  <c r="AT20" i="65" s="1"/>
  <c r="AJ14" i="65"/>
  <c r="AK14" i="65"/>
  <c r="AT14" i="65" s="1"/>
  <c r="AJ8" i="65"/>
  <c r="AK8" i="65"/>
  <c r="AT8" i="65" s="1"/>
  <c r="AS5" i="68"/>
  <c r="AL5" i="68"/>
  <c r="AU5" i="68" s="1"/>
  <c r="AS14" i="29"/>
  <c r="AL14" i="29"/>
  <c r="AU14" i="29" s="1"/>
  <c r="AJ18" i="72"/>
  <c r="AK18" i="72"/>
  <c r="AT18" i="72" s="1"/>
  <c r="AJ12" i="72"/>
  <c r="AK12" i="72"/>
  <c r="AT12" i="72" s="1"/>
  <c r="AJ6" i="72"/>
  <c r="AK6" i="72"/>
  <c r="AT6" i="72" s="1"/>
  <c r="Y23" i="43"/>
  <c r="X23" i="43"/>
  <c r="AN23" i="73"/>
  <c r="AN25" i="73" s="1"/>
  <c r="AI23" i="73"/>
  <c r="AI22" i="52"/>
  <c r="AL4" i="22"/>
  <c r="AU4" i="22" s="1"/>
  <c r="AU25" i="22" s="1"/>
  <c r="C11" i="22" s="1"/>
  <c r="AS4" i="22"/>
  <c r="AS25" i="22" s="1"/>
  <c r="AL3" i="29"/>
  <c r="AU3" i="29" s="1"/>
  <c r="AS3" i="29"/>
  <c r="AH23" i="83"/>
  <c r="AF23" i="86"/>
  <c r="AE23" i="86"/>
  <c r="AG23" i="86"/>
  <c r="W24" i="86"/>
  <c r="AJ22" i="25"/>
  <c r="AK22" i="25"/>
  <c r="AT22" i="25" s="1"/>
  <c r="AJ16" i="25"/>
  <c r="AK16" i="25"/>
  <c r="AT16" i="25" s="1"/>
  <c r="AJ10" i="25"/>
  <c r="AK10" i="25"/>
  <c r="AT10" i="25" s="1"/>
  <c r="AS16" i="36"/>
  <c r="AL16" i="36"/>
  <c r="AU16" i="36" s="1"/>
  <c r="AS12" i="78"/>
  <c r="AL12" i="78"/>
  <c r="AU12" i="78" s="1"/>
  <c r="AS15" i="37"/>
  <c r="AK23" i="73"/>
  <c r="AT23" i="73" s="1"/>
  <c r="AR22" i="26"/>
  <c r="AJ20" i="34"/>
  <c r="AK20" i="34"/>
  <c r="AT20" i="34" s="1"/>
  <c r="AK22" i="30"/>
  <c r="AT22" i="30" s="1"/>
  <c r="AJ22" i="30"/>
  <c r="AJ9" i="30"/>
  <c r="AK9" i="30"/>
  <c r="AT9" i="30" s="1"/>
  <c r="AJ5" i="34"/>
  <c r="AK5" i="34"/>
  <c r="AT5" i="34" s="1"/>
  <c r="AS14" i="78"/>
  <c r="AF23" i="93"/>
  <c r="AR22" i="63"/>
  <c r="AS20" i="68"/>
  <c r="AL20" i="68"/>
  <c r="AU20" i="68" s="1"/>
  <c r="AJ14" i="28"/>
  <c r="AK10" i="39"/>
  <c r="AT10" i="39" s="1"/>
  <c r="AJ10" i="39"/>
  <c r="AH23" i="96"/>
  <c r="AC13" i="58"/>
  <c r="AB14" i="58" s="1"/>
  <c r="S14" i="58"/>
  <c r="S23" i="58"/>
  <c r="AC22" i="58"/>
  <c r="AB23" i="58" s="1"/>
  <c r="AS17" i="37"/>
  <c r="AS19" i="36"/>
  <c r="AL19" i="36"/>
  <c r="AU19" i="36" s="1"/>
  <c r="AS21" i="78"/>
  <c r="AJ4" i="68"/>
  <c r="AK4" i="68"/>
  <c r="AT4" i="68" s="1"/>
  <c r="AT25" i="68" s="1"/>
  <c r="AR23" i="39"/>
  <c r="AR25" i="39" s="1"/>
  <c r="AS12" i="29"/>
  <c r="AL12" i="29"/>
  <c r="AU12" i="29" s="1"/>
  <c r="AJ16" i="73"/>
  <c r="AK16" i="73"/>
  <c r="AT16" i="73" s="1"/>
  <c r="AI25" i="89"/>
  <c r="AS6" i="37"/>
  <c r="AL6" i="37"/>
  <c r="AU6" i="37" s="1"/>
  <c r="AS22" i="78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K14" i="30"/>
  <c r="AT14" i="30" s="1"/>
  <c r="AJ14" i="30"/>
  <c r="AS10" i="37"/>
  <c r="AL10" i="37"/>
  <c r="AU10" i="37" s="1"/>
  <c r="AK10" i="34"/>
  <c r="AT10" i="34" s="1"/>
  <c r="AJ10" i="34"/>
  <c r="AE23" i="20"/>
  <c r="W24" i="20"/>
  <c r="AF23" i="20"/>
  <c r="AG23" i="20"/>
  <c r="AS22" i="29"/>
  <c r="AL22" i="29"/>
  <c r="AU22" i="29" s="1"/>
  <c r="AS9" i="77"/>
  <c r="AL9" i="77"/>
  <c r="AU9" i="77" s="1"/>
  <c r="AS22" i="77"/>
  <c r="AL22" i="77"/>
  <c r="AU22" i="77" s="1"/>
  <c r="AJ19" i="28"/>
  <c r="AK13" i="28"/>
  <c r="AT13" i="28" s="1"/>
  <c r="AJ13" i="28"/>
  <c r="AJ7" i="28"/>
  <c r="AK7" i="28"/>
  <c r="AT7" i="28" s="1"/>
  <c r="AS18" i="29"/>
  <c r="AL18" i="29"/>
  <c r="AU18" i="29" s="1"/>
  <c r="AJ21" i="39"/>
  <c r="AK21" i="39"/>
  <c r="AT21" i="39" s="1"/>
  <c r="AJ15" i="39"/>
  <c r="AK15" i="39"/>
  <c r="AT15" i="39" s="1"/>
  <c r="AJ9" i="39"/>
  <c r="AK9" i="39"/>
  <c r="AT9" i="39" s="1"/>
  <c r="AJ3" i="39"/>
  <c r="AB4" i="39"/>
  <c r="AL4" i="74"/>
  <c r="AU4" i="74" s="1"/>
  <c r="AS4" i="74"/>
  <c r="AS25" i="74" s="1"/>
  <c r="Z23" i="96"/>
  <c r="AS7" i="77"/>
  <c r="AL7" i="77"/>
  <c r="AU7" i="77" s="1"/>
  <c r="AC18" i="58"/>
  <c r="AB19" i="58" s="1"/>
  <c r="S19" i="58"/>
  <c r="AC12" i="58"/>
  <c r="AB13" i="58" s="1"/>
  <c r="S13" i="58"/>
  <c r="AC6" i="58"/>
  <c r="AB7" i="58" s="1"/>
  <c r="S7" i="58"/>
  <c r="AS20" i="77"/>
  <c r="AL20" i="77"/>
  <c r="AU20" i="77" s="1"/>
  <c r="AH23" i="91"/>
  <c r="AS13" i="2"/>
  <c r="AL13" i="2"/>
  <c r="AU13" i="2" s="1"/>
  <c r="AH23" i="17"/>
  <c r="AQ23" i="17" s="1"/>
  <c r="AQ25" i="17" s="1"/>
  <c r="AZ3" i="17"/>
  <c r="AL3" i="68"/>
  <c r="AU3" i="68" s="1"/>
  <c r="AS3" i="68"/>
  <c r="AS21" i="68"/>
  <c r="AL21" i="68"/>
  <c r="AU21" i="68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S16" i="2"/>
  <c r="AL16" i="2"/>
  <c r="AU16" i="2" s="1"/>
  <c r="AJ21" i="73"/>
  <c r="AK21" i="73"/>
  <c r="AT21" i="73" s="1"/>
  <c r="AJ15" i="73"/>
  <c r="AK15" i="73"/>
  <c r="AT15" i="73" s="1"/>
  <c r="AJ9" i="73"/>
  <c r="AK9" i="73"/>
  <c r="AT9" i="73" s="1"/>
  <c r="AJ3" i="73"/>
  <c r="AB4" i="73"/>
  <c r="AH25" i="18"/>
  <c r="AS19" i="68"/>
  <c r="AL19" i="68"/>
  <c r="AU19" i="68" s="1"/>
  <c r="AN23" i="60"/>
  <c r="AN25" i="60" s="1"/>
  <c r="AI23" i="60"/>
  <c r="AE23" i="70"/>
  <c r="AG23" i="70"/>
  <c r="AP23" i="70" s="1"/>
  <c r="AP25" i="70" s="1"/>
  <c r="AF23" i="70"/>
  <c r="AO23" i="70" s="1"/>
  <c r="AO25" i="70" s="1"/>
  <c r="AL3" i="78"/>
  <c r="AU3" i="78" s="1"/>
  <c r="AS3" i="78"/>
  <c r="AS14" i="2"/>
  <c r="AL14" i="2"/>
  <c r="AU14" i="2" s="1"/>
  <c r="AX22" i="21"/>
  <c r="S22" i="21" s="1"/>
  <c r="AC22" i="21" s="1"/>
  <c r="AB23" i="21" s="1"/>
  <c r="AS22" i="68"/>
  <c r="AL22" i="68"/>
  <c r="AU22" i="68" s="1"/>
  <c r="Y23" i="75"/>
  <c r="X23" i="75"/>
  <c r="AS6" i="29"/>
  <c r="AL6" i="29"/>
  <c r="AU6" i="29" s="1"/>
  <c r="AI22" i="42"/>
  <c r="AS13" i="68"/>
  <c r="AL13" i="68"/>
  <c r="AU13" i="68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X22" i="81"/>
  <c r="S22" i="81" s="1"/>
  <c r="AC22" i="81" s="1"/>
  <c r="AB23" i="81" s="1"/>
  <c r="Z25" i="15"/>
  <c r="AS3" i="36"/>
  <c r="AL3" i="36"/>
  <c r="AU3" i="36" s="1"/>
  <c r="AS21" i="36"/>
  <c r="AL21" i="36"/>
  <c r="AU21" i="36" s="1"/>
  <c r="Z24" i="82"/>
  <c r="AJ19" i="65"/>
  <c r="AK19" i="65"/>
  <c r="AT19" i="65" s="1"/>
  <c r="AJ13" i="65"/>
  <c r="AK13" i="65"/>
  <c r="AT13" i="65" s="1"/>
  <c r="AJ7" i="65"/>
  <c r="AK7" i="65"/>
  <c r="AT7" i="65" s="1"/>
  <c r="AJ17" i="72"/>
  <c r="AK17" i="72"/>
  <c r="AT17" i="72" s="1"/>
  <c r="AJ11" i="72"/>
  <c r="AK11" i="72"/>
  <c r="AT11" i="72" s="1"/>
  <c r="AK5" i="72"/>
  <c r="AT5" i="72" s="1"/>
  <c r="AJ5" i="72"/>
  <c r="AS5" i="2"/>
  <c r="AL5" i="2"/>
  <c r="AU5" i="2" s="1"/>
  <c r="AS8" i="77"/>
  <c r="AL8" i="77"/>
  <c r="AU8" i="77" s="1"/>
  <c r="AR23" i="25"/>
  <c r="AR25" i="25" s="1"/>
  <c r="Z23" i="83"/>
  <c r="AJ21" i="25"/>
  <c r="AK21" i="25"/>
  <c r="AT21" i="25" s="1"/>
  <c r="AJ15" i="25"/>
  <c r="AK15" i="25"/>
  <c r="AT15" i="25" s="1"/>
  <c r="AJ9" i="25"/>
  <c r="AK9" i="25"/>
  <c r="AT9" i="25" s="1"/>
  <c r="AJ3" i="25"/>
  <c r="AB4" i="25"/>
  <c r="AS14" i="37"/>
  <c r="Y24" i="55"/>
  <c r="X24" i="55"/>
  <c r="AJ4" i="2"/>
  <c r="AK4" i="2"/>
  <c r="AT4" i="2" s="1"/>
  <c r="AT25" i="2" s="1"/>
  <c r="AS7" i="78"/>
  <c r="AL7" i="78"/>
  <c r="AU7" i="78" s="1"/>
  <c r="AH25" i="94"/>
  <c r="AS7" i="68"/>
  <c r="AL7" i="68"/>
  <c r="AU7" i="68" s="1"/>
  <c r="AJ14" i="34"/>
  <c r="AK14" i="34"/>
  <c r="AT14" i="34" s="1"/>
  <c r="AH23" i="99"/>
  <c r="AJ21" i="30"/>
  <c r="AK21" i="30"/>
  <c r="AT21" i="30" s="1"/>
  <c r="AJ3" i="30"/>
  <c r="AB4" i="30"/>
  <c r="AJ11" i="34"/>
  <c r="AK11" i="34"/>
  <c r="AT11" i="34" s="1"/>
  <c r="AS6" i="2"/>
  <c r="AL6" i="2"/>
  <c r="AU6" i="2" s="1"/>
  <c r="W26" i="100"/>
  <c r="AF25" i="100"/>
  <c r="AG25" i="100"/>
  <c r="AE25" i="100"/>
  <c r="AK23" i="60"/>
  <c r="AT23" i="60" s="1"/>
  <c r="AJ20" i="28"/>
  <c r="AJ8" i="28"/>
  <c r="AK8" i="28"/>
  <c r="AT8" i="28" s="1"/>
  <c r="AK16" i="39"/>
  <c r="AT16" i="39" s="1"/>
  <c r="AJ16" i="39"/>
  <c r="AS13" i="78"/>
  <c r="AL13" i="78"/>
  <c r="AU13" i="78" s="1"/>
  <c r="AC19" i="58"/>
  <c r="AB20" i="58" s="1"/>
  <c r="S20" i="58"/>
  <c r="AC7" i="58"/>
  <c r="AB8" i="58" s="1"/>
  <c r="S8" i="58"/>
  <c r="AI23" i="102"/>
  <c r="AS11" i="29"/>
  <c r="AL11" i="29"/>
  <c r="AU11" i="29" s="1"/>
  <c r="AH23" i="63"/>
  <c r="AQ23" i="63" s="1"/>
  <c r="AQ25" i="63" s="1"/>
  <c r="AZ3" i="63"/>
  <c r="AX22" i="63" s="1"/>
  <c r="S22" i="63" s="1"/>
  <c r="AC22" i="63" s="1"/>
  <c r="AB23" i="63" s="1"/>
  <c r="AS6" i="68"/>
  <c r="AL6" i="68"/>
  <c r="AU6" i="68" s="1"/>
  <c r="AS19" i="77"/>
  <c r="AL19" i="77"/>
  <c r="AU19" i="77" s="1"/>
  <c r="AJ10" i="73"/>
  <c r="AK10" i="73"/>
  <c r="AT10" i="73" s="1"/>
  <c r="AR22" i="23"/>
  <c r="AG24" i="35"/>
  <c r="AF24" i="35"/>
  <c r="W25" i="35"/>
  <c r="AE24" i="35"/>
  <c r="AS14" i="36"/>
  <c r="AL14" i="36"/>
  <c r="AU14" i="36" s="1"/>
  <c r="AK4" i="78"/>
  <c r="AT4" i="78" s="1"/>
  <c r="AJ4" i="78"/>
  <c r="AJ23" i="65"/>
  <c r="AS23" i="65" s="1"/>
  <c r="AK23" i="65"/>
  <c r="AT23" i="65" s="1"/>
  <c r="AJ20" i="30"/>
  <c r="AK20" i="30"/>
  <c r="AT20" i="30" s="1"/>
  <c r="AK8" i="30"/>
  <c r="AT8" i="30" s="1"/>
  <c r="AJ8" i="30"/>
  <c r="AH23" i="23"/>
  <c r="AQ23" i="23" s="1"/>
  <c r="AQ25" i="23" s="1"/>
  <c r="AZ3" i="23"/>
  <c r="AX22" i="23" s="1"/>
  <c r="S22" i="23" s="1"/>
  <c r="AC22" i="23" s="1"/>
  <c r="AB23" i="23" s="1"/>
  <c r="AK22" i="34"/>
  <c r="AT22" i="34" s="1"/>
  <c r="AJ22" i="34"/>
  <c r="AK16" i="34"/>
  <c r="AT16" i="34" s="1"/>
  <c r="AJ16" i="34"/>
  <c r="AS6" i="36"/>
  <c r="AL6" i="36"/>
  <c r="AU6" i="36" s="1"/>
  <c r="AS12" i="2"/>
  <c r="AL12" i="2"/>
  <c r="AU12" i="2" s="1"/>
  <c r="AH25" i="46"/>
  <c r="AK19" i="30"/>
  <c r="AT19" i="30" s="1"/>
  <c r="AJ19" i="30"/>
  <c r="AK13" i="30"/>
  <c r="AT13" i="30" s="1"/>
  <c r="AJ13" i="30"/>
  <c r="AJ7" i="30"/>
  <c r="AK7" i="30"/>
  <c r="AT7" i="30" s="1"/>
  <c r="Z23" i="23"/>
  <c r="AK21" i="34"/>
  <c r="AT21" i="34" s="1"/>
  <c r="AJ21" i="34"/>
  <c r="AK15" i="34"/>
  <c r="AT15" i="34" s="1"/>
  <c r="AJ15" i="34"/>
  <c r="AK9" i="34"/>
  <c r="AT9" i="34" s="1"/>
  <c r="AJ9" i="34"/>
  <c r="AB4" i="34"/>
  <c r="AJ3" i="34"/>
  <c r="W24" i="84"/>
  <c r="AG23" i="84"/>
  <c r="AF23" i="84"/>
  <c r="AE23" i="84"/>
  <c r="AS20" i="78"/>
  <c r="AH24" i="49"/>
  <c r="AH24" i="13"/>
  <c r="Y25" i="16"/>
  <c r="X25" i="16"/>
  <c r="AG23" i="59"/>
  <c r="AP23" i="59" s="1"/>
  <c r="AP25" i="59" s="1"/>
  <c r="AF23" i="59"/>
  <c r="AO23" i="59" s="1"/>
  <c r="AO25" i="59" s="1"/>
  <c r="AE23" i="59"/>
  <c r="AS8" i="68"/>
  <c r="AL8" i="68"/>
  <c r="AU8" i="68" s="1"/>
  <c r="AS10" i="29"/>
  <c r="AL10" i="29"/>
  <c r="AU10" i="29" s="1"/>
  <c r="AJ18" i="28"/>
  <c r="AK12" i="28"/>
  <c r="AT12" i="28" s="1"/>
  <c r="AJ12" i="28"/>
  <c r="AK6" i="28"/>
  <c r="AT6" i="28" s="1"/>
  <c r="AJ6" i="28"/>
  <c r="AJ20" i="39"/>
  <c r="AK20" i="39"/>
  <c r="AT20" i="39" s="1"/>
  <c r="AJ14" i="39"/>
  <c r="AK14" i="39"/>
  <c r="AT14" i="39" s="1"/>
  <c r="AJ8" i="39"/>
  <c r="AK8" i="39"/>
  <c r="AT8" i="39" s="1"/>
  <c r="AS17" i="77"/>
  <c r="AL17" i="77"/>
  <c r="AU17" i="77" s="1"/>
  <c r="AS13" i="29"/>
  <c r="AL13" i="29"/>
  <c r="AU13" i="29" s="1"/>
  <c r="AS18" i="68"/>
  <c r="AL18" i="68"/>
  <c r="AU18" i="68" s="1"/>
  <c r="AC17" i="58"/>
  <c r="AB18" i="58" s="1"/>
  <c r="S18" i="58"/>
  <c r="AC11" i="58"/>
  <c r="AB12" i="58" s="1"/>
  <c r="S12" i="58"/>
  <c r="AC5" i="58"/>
  <c r="AB6" i="58" s="1"/>
  <c r="S6" i="58"/>
  <c r="Z23" i="91"/>
  <c r="AH24" i="98"/>
  <c r="AS5" i="37"/>
  <c r="AL5" i="37"/>
  <c r="AU5" i="37" s="1"/>
  <c r="AS7" i="36"/>
  <c r="AL7" i="36"/>
  <c r="AU7" i="36" s="1"/>
  <c r="AS9" i="78"/>
  <c r="AL9" i="78"/>
  <c r="AU9" i="78" s="1"/>
  <c r="Z23" i="17"/>
  <c r="AI23" i="90"/>
  <c r="AF22" i="95"/>
  <c r="AE22" i="95"/>
  <c r="W23" i="95"/>
  <c r="AG22" i="95"/>
  <c r="AS17" i="29"/>
  <c r="AL17" i="29"/>
  <c r="AU17" i="29" s="1"/>
  <c r="AX22" i="69"/>
  <c r="S22" i="69" s="1"/>
  <c r="AC22" i="69" s="1"/>
  <c r="AB23" i="69" s="1"/>
  <c r="AS6" i="77"/>
  <c r="AL6" i="77"/>
  <c r="AU6" i="77" s="1"/>
  <c r="AG23" i="61"/>
  <c r="AP23" i="61" s="1"/>
  <c r="AP25" i="61" s="1"/>
  <c r="AF23" i="61"/>
  <c r="AO23" i="61" s="1"/>
  <c r="AO25" i="61" s="1"/>
  <c r="AE23" i="61"/>
  <c r="AJ20" i="73"/>
  <c r="AK20" i="73"/>
  <c r="AT20" i="73" s="1"/>
  <c r="AJ14" i="73"/>
  <c r="AK14" i="73"/>
  <c r="AT14" i="73" s="1"/>
  <c r="AJ8" i="73"/>
  <c r="AK8" i="73"/>
  <c r="AT8" i="73" s="1"/>
  <c r="Z25" i="18"/>
  <c r="AF26" i="85"/>
  <c r="AE26" i="85"/>
  <c r="W27" i="85"/>
  <c r="AG26" i="85"/>
  <c r="AS12" i="37"/>
  <c r="AL12" i="37"/>
  <c r="AU12" i="37" s="1"/>
  <c r="AS20" i="36"/>
  <c r="AL20" i="36"/>
  <c r="AU20" i="36" s="1"/>
  <c r="AS10" i="78"/>
  <c r="AL10" i="78"/>
  <c r="AU10" i="78" s="1"/>
  <c r="AS4" i="9"/>
  <c r="AL4" i="9"/>
  <c r="AU4" i="9" s="1"/>
  <c r="AH24" i="87"/>
  <c r="AR22" i="17"/>
  <c r="AS23" i="9"/>
  <c r="AI23" i="88"/>
  <c r="AR23" i="58"/>
  <c r="AR25" i="58" s="1"/>
  <c r="AS19" i="29"/>
  <c r="AL19" i="29"/>
  <c r="AU19" i="29" s="1"/>
  <c r="AS19" i="78"/>
  <c r="AX22" i="70"/>
  <c r="S22" i="70" s="1"/>
  <c r="AC22" i="70" s="1"/>
  <c r="AB23" i="70" s="1"/>
  <c r="AS19" i="37"/>
  <c r="AS11" i="78"/>
  <c r="AL11" i="78"/>
  <c r="AU11" i="78" s="1"/>
  <c r="AS21" i="2"/>
  <c r="AL21" i="2"/>
  <c r="AU21" i="2" s="1"/>
  <c r="AJ18" i="65"/>
  <c r="AK18" i="65"/>
  <c r="AT18" i="65" s="1"/>
  <c r="AJ12" i="65"/>
  <c r="AK12" i="65"/>
  <c r="AT12" i="65" s="1"/>
  <c r="AJ6" i="65"/>
  <c r="AK6" i="65"/>
  <c r="AT6" i="65" s="1"/>
  <c r="AJ22" i="72"/>
  <c r="AK22" i="72"/>
  <c r="AT22" i="72" s="1"/>
  <c r="AJ16" i="72"/>
  <c r="AK16" i="72"/>
  <c r="AT16" i="72" s="1"/>
  <c r="AJ10" i="72"/>
  <c r="AK10" i="72"/>
  <c r="AT10" i="72" s="1"/>
  <c r="AR23" i="72"/>
  <c r="AR25" i="72" s="1"/>
  <c r="AJ20" i="25"/>
  <c r="AK20" i="25"/>
  <c r="AT20" i="25" s="1"/>
  <c r="AJ14" i="25"/>
  <c r="AK14" i="25"/>
  <c r="AT14" i="25" s="1"/>
  <c r="AJ8" i="25"/>
  <c r="AK8" i="25"/>
  <c r="AT8" i="25" s="1"/>
  <c r="AN23" i="30"/>
  <c r="AN25" i="30" s="1"/>
  <c r="AI23" i="30"/>
  <c r="AS22" i="36"/>
  <c r="AL22" i="36"/>
  <c r="AU22" i="36" s="1"/>
  <c r="AS18" i="78"/>
  <c r="AS3" i="2"/>
  <c r="AL3" i="2"/>
  <c r="AU3" i="2" s="1"/>
  <c r="AS5" i="36"/>
  <c r="AL5" i="36"/>
  <c r="AU5" i="36" s="1"/>
  <c r="Z25" i="94"/>
  <c r="Y23" i="104"/>
  <c r="X23" i="104"/>
  <c r="AJ8" i="34"/>
  <c r="AK8" i="34"/>
  <c r="AT8" i="34" s="1"/>
  <c r="AS12" i="36"/>
  <c r="AL12" i="36"/>
  <c r="AU12" i="36" s="1"/>
  <c r="AE24" i="49"/>
  <c r="AF24" i="49"/>
  <c r="AG24" i="49"/>
  <c r="W25" i="49"/>
  <c r="AF24" i="13"/>
  <c r="W25" i="13"/>
  <c r="AG24" i="13"/>
  <c r="AE24" i="13"/>
  <c r="AG23" i="21"/>
  <c r="AP23" i="21" s="1"/>
  <c r="AP25" i="21" s="1"/>
  <c r="AE23" i="21"/>
  <c r="AF23" i="21"/>
  <c r="AO23" i="21" s="1"/>
  <c r="AO25" i="21" s="1"/>
  <c r="AS15" i="77"/>
  <c r="AL15" i="77"/>
  <c r="AU15" i="77" s="1"/>
  <c r="AS4" i="76"/>
  <c r="AS25" i="76" s="1"/>
  <c r="AL4" i="76"/>
  <c r="AU4" i="76" s="1"/>
  <c r="AU25" i="76" s="1"/>
  <c r="C11" i="76" s="1"/>
  <c r="F20" i="57" s="1"/>
  <c r="AJ23" i="39"/>
  <c r="AS23" i="39" s="1"/>
  <c r="AK23" i="39"/>
  <c r="AT23" i="39" s="1"/>
  <c r="AJ17" i="28"/>
  <c r="AK11" i="28"/>
  <c r="AT11" i="28" s="1"/>
  <c r="AJ11" i="28"/>
  <c r="AJ5" i="28"/>
  <c r="AK5" i="28"/>
  <c r="AT5" i="28" s="1"/>
  <c r="AK19" i="39"/>
  <c r="AT19" i="39" s="1"/>
  <c r="AJ19" i="39"/>
  <c r="AK13" i="39"/>
  <c r="AT13" i="39" s="1"/>
  <c r="AJ13" i="39"/>
  <c r="AJ7" i="39"/>
  <c r="AK7" i="39"/>
  <c r="AT7" i="39" s="1"/>
  <c r="AS11" i="68"/>
  <c r="AL11" i="68"/>
  <c r="AU11" i="68" s="1"/>
  <c r="AE23" i="103"/>
  <c r="W24" i="103"/>
  <c r="AG23" i="103"/>
  <c r="AF23" i="103"/>
  <c r="AS17" i="2"/>
  <c r="AL17" i="2"/>
  <c r="AU17" i="2" s="1"/>
  <c r="AC16" i="58"/>
  <c r="AB17" i="58" s="1"/>
  <c r="S17" i="58"/>
  <c r="AC10" i="58"/>
  <c r="AB11" i="58" s="1"/>
  <c r="S11" i="58"/>
  <c r="AC4" i="58"/>
  <c r="AB5" i="58" s="1"/>
  <c r="S5" i="58"/>
  <c r="AH24" i="45"/>
  <c r="AF24" i="98"/>
  <c r="AG24" i="98"/>
  <c r="AE24" i="98"/>
  <c r="W25" i="98"/>
  <c r="AH23" i="66"/>
  <c r="AQ23" i="66" s="1"/>
  <c r="AQ25" i="66" s="1"/>
  <c r="AZ3" i="66"/>
  <c r="AX22" i="66" s="1"/>
  <c r="S22" i="66" s="1"/>
  <c r="AC22" i="66" s="1"/>
  <c r="AB23" i="66" s="1"/>
  <c r="AS19" i="2"/>
  <c r="AL19" i="2"/>
  <c r="AU19" i="2" s="1"/>
  <c r="W23" i="11"/>
  <c r="AG22" i="11"/>
  <c r="AE22" i="11"/>
  <c r="AF22" i="11"/>
  <c r="AS9" i="68"/>
  <c r="AL9" i="68"/>
  <c r="AU9" i="68" s="1"/>
  <c r="Y24" i="102"/>
  <c r="X24" i="102"/>
  <c r="AS17" i="68"/>
  <c r="AL17" i="68"/>
  <c r="AU17" i="68" s="1"/>
  <c r="AJ23" i="72"/>
  <c r="AS23" i="72" s="1"/>
  <c r="AK23" i="72"/>
  <c r="AT23" i="72" s="1"/>
  <c r="AJ19" i="73"/>
  <c r="AK19" i="73"/>
  <c r="AT19" i="73" s="1"/>
  <c r="AJ13" i="73"/>
  <c r="AK13" i="73"/>
  <c r="AT13" i="73" s="1"/>
  <c r="AJ7" i="73"/>
  <c r="AK7" i="73"/>
  <c r="AT7" i="73" s="1"/>
  <c r="AS11" i="2"/>
  <c r="AL11" i="2"/>
  <c r="AU11" i="2" s="1"/>
  <c r="AS9" i="29"/>
  <c r="AL9" i="29"/>
  <c r="AU9" i="29" s="1"/>
  <c r="AS20" i="2"/>
  <c r="AL20" i="2"/>
  <c r="AU20" i="2" s="1"/>
  <c r="W25" i="87"/>
  <c r="AG24" i="87"/>
  <c r="AF24" i="87"/>
  <c r="AE24" i="87"/>
  <c r="AH24" i="48"/>
  <c r="AS10" i="68"/>
  <c r="AL10" i="68"/>
  <c r="AU10" i="68" s="1"/>
  <c r="AS22" i="2"/>
  <c r="AL22" i="2"/>
  <c r="AU22" i="2" s="1"/>
  <c r="AS13" i="77"/>
  <c r="AL13" i="77"/>
  <c r="AU13" i="77" s="1"/>
  <c r="AS15" i="29"/>
  <c r="AL15" i="29"/>
  <c r="AU15" i="29" s="1"/>
  <c r="AS9" i="36"/>
  <c r="AL9" i="36"/>
  <c r="AU9" i="36" s="1"/>
  <c r="AJ17" i="65"/>
  <c r="AK17" i="65"/>
  <c r="AT17" i="65" s="1"/>
  <c r="AJ11" i="65"/>
  <c r="AK11" i="65"/>
  <c r="AT11" i="65" s="1"/>
  <c r="AJ5" i="65"/>
  <c r="AK5" i="65"/>
  <c r="AT5" i="65" s="1"/>
  <c r="AJ21" i="72"/>
  <c r="AK21" i="72"/>
  <c r="AT21" i="72" s="1"/>
  <c r="AJ15" i="72"/>
  <c r="AK15" i="72"/>
  <c r="AT15" i="72" s="1"/>
  <c r="AJ9" i="72"/>
  <c r="AK9" i="72"/>
  <c r="AT9" i="72" s="1"/>
  <c r="AJ3" i="72"/>
  <c r="AB4" i="72"/>
  <c r="AI22" i="43"/>
  <c r="Y23" i="52"/>
  <c r="X23" i="52"/>
  <c r="AH25" i="44"/>
  <c r="AJ19" i="25"/>
  <c r="AK19" i="25"/>
  <c r="AT19" i="25" s="1"/>
  <c r="AJ13" i="25"/>
  <c r="AK13" i="25"/>
  <c r="AT13" i="25" s="1"/>
  <c r="AJ7" i="25"/>
  <c r="AK7" i="25"/>
  <c r="AT7" i="25" s="1"/>
  <c r="AS20" i="37"/>
  <c r="AR22" i="66"/>
  <c r="AR22" i="14"/>
  <c r="AS21" i="29"/>
  <c r="AL21" i="29"/>
  <c r="AU21" i="29" s="1"/>
  <c r="Y23" i="51"/>
  <c r="X23" i="51"/>
  <c r="AK12" i="30"/>
  <c r="AT12" i="30" s="1"/>
  <c r="AJ12" i="30"/>
  <c r="AS16" i="37"/>
  <c r="AJ17" i="30"/>
  <c r="AK17" i="30"/>
  <c r="AT17" i="30" s="1"/>
  <c r="AJ11" i="30"/>
  <c r="AK11" i="30"/>
  <c r="AT11" i="30" s="1"/>
  <c r="AJ5" i="30"/>
  <c r="AK5" i="30"/>
  <c r="AT5" i="30" s="1"/>
  <c r="AK19" i="34"/>
  <c r="AT19" i="34" s="1"/>
  <c r="AJ19" i="34"/>
  <c r="AK13" i="34"/>
  <c r="AT13" i="34" s="1"/>
  <c r="AJ13" i="34"/>
  <c r="AJ7" i="34"/>
  <c r="AK7" i="34"/>
  <c r="AT7" i="34" s="1"/>
  <c r="AS8" i="78"/>
  <c r="AL8" i="78"/>
  <c r="AU8" i="78" s="1"/>
  <c r="AS18" i="2"/>
  <c r="AL18" i="2"/>
  <c r="AU18" i="2" s="1"/>
  <c r="AS14" i="68"/>
  <c r="AL14" i="68"/>
  <c r="AU14" i="68" s="1"/>
  <c r="AS16" i="29"/>
  <c r="AL16" i="29"/>
  <c r="AU16" i="29" s="1"/>
  <c r="AS3" i="77"/>
  <c r="AL3" i="77"/>
  <c r="AU3" i="77" s="1"/>
  <c r="AJ23" i="28"/>
  <c r="AS23" i="28" s="1"/>
  <c r="AJ22" i="28"/>
  <c r="AJ16" i="28"/>
  <c r="AK10" i="28"/>
  <c r="AT10" i="28" s="1"/>
  <c r="AJ10" i="28"/>
  <c r="AJ18" i="39"/>
  <c r="AK18" i="39"/>
  <c r="AT18" i="39" s="1"/>
  <c r="AJ12" i="39"/>
  <c r="AK12" i="39"/>
  <c r="AT12" i="39" s="1"/>
  <c r="AJ6" i="39"/>
  <c r="AK6" i="39"/>
  <c r="AT6" i="39" s="1"/>
  <c r="AK4" i="37"/>
  <c r="AT4" i="37" s="1"/>
  <c r="AJ4" i="37"/>
  <c r="Y26" i="41"/>
  <c r="X26" i="41"/>
  <c r="Z26" i="41" s="1"/>
  <c r="AC15" i="58"/>
  <c r="AB16" i="58" s="1"/>
  <c r="S16" i="58"/>
  <c r="AC9" i="58"/>
  <c r="AB10" i="58" s="1"/>
  <c r="S10" i="58"/>
  <c r="AC3" i="58"/>
  <c r="S4" i="58"/>
  <c r="Z24" i="45"/>
  <c r="AH23" i="26"/>
  <c r="AQ23" i="26" s="1"/>
  <c r="AQ25" i="26" s="1"/>
  <c r="AZ3" i="26"/>
  <c r="AS11" i="37"/>
  <c r="AL11" i="37"/>
  <c r="AU11" i="37" s="1"/>
  <c r="AS13" i="36"/>
  <c r="AL13" i="36"/>
  <c r="AU13" i="36" s="1"/>
  <c r="AS15" i="78"/>
  <c r="Z23" i="66"/>
  <c r="AH23" i="14"/>
  <c r="AQ23" i="14" s="1"/>
  <c r="AQ25" i="14" s="1"/>
  <c r="AZ3" i="14"/>
  <c r="AX22" i="14" s="1"/>
  <c r="S22" i="14" s="1"/>
  <c r="AC22" i="14" s="1"/>
  <c r="AB23" i="14" s="1"/>
  <c r="AX3" i="59"/>
  <c r="S3" i="59" s="1"/>
  <c r="AC3" i="59" s="1"/>
  <c r="AX23" i="59"/>
  <c r="S23" i="59" s="1"/>
  <c r="AC23" i="59" s="1"/>
  <c r="AJ23" i="59" s="1"/>
  <c r="AS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L4" i="67"/>
  <c r="AU4" i="67" s="1"/>
  <c r="AS4" i="67"/>
  <c r="AS25" i="67" s="1"/>
  <c r="AS5" i="29"/>
  <c r="AL5" i="29"/>
  <c r="AU5" i="29" s="1"/>
  <c r="AH25" i="47"/>
  <c r="AS7" i="29"/>
  <c r="AL7" i="29"/>
  <c r="AU7" i="29" s="1"/>
  <c r="AS8" i="29"/>
  <c r="AL8" i="29"/>
  <c r="AU8" i="29" s="1"/>
  <c r="AJ18" i="73"/>
  <c r="AK18" i="73"/>
  <c r="AT18" i="73" s="1"/>
  <c r="AJ12" i="73"/>
  <c r="AK12" i="73"/>
  <c r="AT12" i="73" s="1"/>
  <c r="AK6" i="73"/>
  <c r="AT6" i="73" s="1"/>
  <c r="AJ6" i="73"/>
  <c r="AS4" i="33"/>
  <c r="AS25" i="33" s="1"/>
  <c r="AL4" i="33"/>
  <c r="AU4" i="33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4" i="77"/>
  <c r="AL14" i="77"/>
  <c r="AU14" i="77" s="1"/>
  <c r="W24" i="97"/>
  <c r="AG23" i="97"/>
  <c r="AE23" i="97"/>
  <c r="AF23" i="97"/>
  <c r="AS18" i="37"/>
  <c r="AS8" i="36"/>
  <c r="AL8" i="36"/>
  <c r="AU8" i="36" s="1"/>
  <c r="AS16" i="78"/>
  <c r="Z24" i="48"/>
  <c r="AN22" i="75"/>
  <c r="AI22" i="75"/>
  <c r="AS11" i="77"/>
  <c r="AL11" i="77"/>
  <c r="AU11" i="77" s="1"/>
  <c r="AR23" i="34"/>
  <c r="AR25" i="34" s="1"/>
  <c r="AL23" i="34"/>
  <c r="AU23" i="34" s="1"/>
  <c r="Y23" i="42"/>
  <c r="X23" i="42"/>
  <c r="AH23" i="27"/>
  <c r="AQ23" i="27" s="1"/>
  <c r="AQ25" i="27" s="1"/>
  <c r="AZ3" i="27"/>
  <c r="AS7" i="37"/>
  <c r="AL7" i="37"/>
  <c r="AU7" i="37" s="1"/>
  <c r="AS17" i="78"/>
  <c r="AS9" i="2"/>
  <c r="AL9" i="2"/>
  <c r="AU9" i="2" s="1"/>
  <c r="AJ22" i="65"/>
  <c r="AK22" i="65"/>
  <c r="AT22" i="65" s="1"/>
  <c r="AJ16" i="65"/>
  <c r="AK16" i="65"/>
  <c r="AT16" i="65" s="1"/>
  <c r="AJ10" i="65"/>
  <c r="AK10" i="65"/>
  <c r="AT10" i="65" s="1"/>
  <c r="AJ20" i="72"/>
  <c r="AK20" i="72"/>
  <c r="AT20" i="72" s="1"/>
  <c r="AJ14" i="72"/>
  <c r="AK14" i="72"/>
  <c r="AT14" i="72" s="1"/>
  <c r="AJ8" i="72"/>
  <c r="AK8" i="72"/>
  <c r="AT8" i="72" s="1"/>
  <c r="AH23" i="92"/>
  <c r="Z25" i="44"/>
  <c r="AJ18" i="25"/>
  <c r="AK18" i="25"/>
  <c r="AT18" i="25" s="1"/>
  <c r="AJ12" i="25"/>
  <c r="AK12" i="25"/>
  <c r="AT12" i="25" s="1"/>
  <c r="AJ6" i="25"/>
  <c r="AK6" i="25"/>
  <c r="AT6" i="25" s="1"/>
  <c r="AI23" i="55"/>
  <c r="AS10" i="36"/>
  <c r="AL10" i="36"/>
  <c r="AU10" i="36" s="1"/>
  <c r="AS6" i="78"/>
  <c r="AL6" i="78"/>
  <c r="AU6" i="78" s="1"/>
  <c r="AI22" i="104"/>
  <c r="AK6" i="30"/>
  <c r="AT6" i="30" s="1"/>
  <c r="AJ6" i="30"/>
  <c r="AK16" i="30"/>
  <c r="AT16" i="30" s="1"/>
  <c r="AJ16" i="30"/>
  <c r="AK10" i="30"/>
  <c r="AT10" i="30" s="1"/>
  <c r="AJ10" i="30"/>
  <c r="AS22" i="37"/>
  <c r="AK18" i="34"/>
  <c r="AT18" i="34" s="1"/>
  <c r="AJ18" i="34"/>
  <c r="AK12" i="34"/>
  <c r="AT12" i="34" s="1"/>
  <c r="AJ12" i="34"/>
  <c r="AJ6" i="34"/>
  <c r="AK6" i="34"/>
  <c r="AT6" i="34" s="1"/>
  <c r="AS18" i="36"/>
  <c r="AL18" i="36"/>
  <c r="AU18" i="36" s="1"/>
  <c r="AH23" i="50"/>
  <c r="AH23" i="93"/>
  <c r="AI24" i="16"/>
  <c r="AS4" i="62"/>
  <c r="AS25" i="62" s="1"/>
  <c r="AL4" i="62"/>
  <c r="AU4" i="62" s="1"/>
  <c r="AJ4" i="77"/>
  <c r="AK4" i="77"/>
  <c r="AT4" i="77" s="1"/>
  <c r="AT25" i="77" s="1"/>
  <c r="AS21" i="77"/>
  <c r="AL21" i="77"/>
  <c r="AU21" i="77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S10" i="77"/>
  <c r="AL10" i="77"/>
  <c r="AU10" i="77" s="1"/>
  <c r="AJ21" i="28"/>
  <c r="AJ15" i="28"/>
  <c r="AK9" i="28"/>
  <c r="AT9" i="28" s="1"/>
  <c r="AJ9" i="28"/>
  <c r="AB4" i="28"/>
  <c r="AJ3" i="28"/>
  <c r="AJ17" i="39"/>
  <c r="AK17" i="39"/>
  <c r="AT17" i="39" s="1"/>
  <c r="AJ11" i="39"/>
  <c r="AK11" i="39"/>
  <c r="AT11" i="39" s="1"/>
  <c r="AJ5" i="39"/>
  <c r="AK5" i="39"/>
  <c r="AT5" i="39" s="1"/>
  <c r="AS18" i="77"/>
  <c r="AL18" i="77"/>
  <c r="AU18" i="77" s="1"/>
  <c r="AS10" i="2"/>
  <c r="AL10" i="2"/>
  <c r="AU10" i="2" s="1"/>
  <c r="AS3" i="37"/>
  <c r="AL3" i="37"/>
  <c r="AU3" i="37" s="1"/>
  <c r="AS11" i="36"/>
  <c r="AL11" i="36"/>
  <c r="AU11" i="36" s="1"/>
  <c r="S21" i="58"/>
  <c r="AC20" i="58"/>
  <c r="AB21" i="58" s="1"/>
  <c r="AC14" i="58"/>
  <c r="AB15" i="58" s="1"/>
  <c r="S15" i="58"/>
  <c r="AC8" i="58"/>
  <c r="AB9" i="58" s="1"/>
  <c r="S9" i="58"/>
  <c r="AS7" i="2"/>
  <c r="AL7" i="2"/>
  <c r="AU7" i="2" s="1"/>
  <c r="AF22" i="101"/>
  <c r="AE22" i="101"/>
  <c r="AG22" i="101"/>
  <c r="W23" i="101"/>
  <c r="AS15" i="68"/>
  <c r="AL15" i="68"/>
  <c r="AU15" i="68" s="1"/>
  <c r="Y24" i="90"/>
  <c r="X24" i="90"/>
  <c r="AS5" i="77"/>
  <c r="AL5" i="77"/>
  <c r="AU5" i="77" s="1"/>
  <c r="AN23" i="65"/>
  <c r="AN25" i="65" s="1"/>
  <c r="AI23" i="65"/>
  <c r="AJ17" i="73"/>
  <c r="AK17" i="73"/>
  <c r="AT17" i="73" s="1"/>
  <c r="AJ11" i="73"/>
  <c r="AK11" i="73"/>
  <c r="AT11" i="73" s="1"/>
  <c r="AJ5" i="73"/>
  <c r="AK5" i="73"/>
  <c r="AT5" i="73" s="1"/>
  <c r="AS17" i="36"/>
  <c r="AL17" i="36"/>
  <c r="AU17" i="36" s="1"/>
  <c r="AX22" i="61"/>
  <c r="S22" i="61" s="1"/>
  <c r="AC22" i="61" s="1"/>
  <c r="AB23" i="61" s="1"/>
  <c r="Y26" i="89"/>
  <c r="X26" i="89"/>
  <c r="AH24" i="35"/>
  <c r="AE25" i="53"/>
  <c r="AF25" i="53"/>
  <c r="AG25" i="53"/>
  <c r="W26" i="53"/>
  <c r="AS8" i="2"/>
  <c r="AL8" i="2"/>
  <c r="AU8" i="2" s="1"/>
  <c r="AS16" i="68"/>
  <c r="AL16" i="68"/>
  <c r="AU16" i="68" s="1"/>
  <c r="Y24" i="88"/>
  <c r="X24" i="88"/>
  <c r="AS12" i="77"/>
  <c r="AL12" i="77"/>
  <c r="AU12" i="77" s="1"/>
  <c r="AS12" i="68"/>
  <c r="AL12" i="68"/>
  <c r="AU12" i="68" s="1"/>
  <c r="AS9" i="37"/>
  <c r="AL9" i="37"/>
  <c r="AU9" i="37" s="1"/>
  <c r="AE22" i="10"/>
  <c r="W23" i="10"/>
  <c r="AG22" i="10"/>
  <c r="AF22" i="10"/>
  <c r="AJ23" i="25"/>
  <c r="AS23" i="25" s="1"/>
  <c r="AK23" i="25"/>
  <c r="AT23" i="25" s="1"/>
  <c r="AS15" i="36"/>
  <c r="AL15" i="36"/>
  <c r="AU15" i="36" s="1"/>
  <c r="AJ21" i="65"/>
  <c r="AK21" i="65"/>
  <c r="AT21" i="65" s="1"/>
  <c r="AJ15" i="65"/>
  <c r="AK15" i="65"/>
  <c r="AT15" i="65" s="1"/>
  <c r="AJ9" i="65"/>
  <c r="AK9" i="65"/>
  <c r="AT9" i="65" s="1"/>
  <c r="AJ3" i="65"/>
  <c r="AB4" i="65"/>
  <c r="AJ19" i="72"/>
  <c r="AK19" i="72"/>
  <c r="AT19" i="72" s="1"/>
  <c r="AJ13" i="72"/>
  <c r="AK13" i="72"/>
  <c r="AT13" i="72" s="1"/>
  <c r="AJ7" i="72"/>
  <c r="AK7" i="72"/>
  <c r="AT7" i="72" s="1"/>
  <c r="AS21" i="37"/>
  <c r="AJ4" i="29"/>
  <c r="AK4" i="29"/>
  <c r="AT4" i="29" s="1"/>
  <c r="AT25" i="29" s="1"/>
  <c r="Z23" i="92"/>
  <c r="AH23" i="86"/>
  <c r="AJ17" i="25"/>
  <c r="AK17" i="25"/>
  <c r="AT17" i="25" s="1"/>
  <c r="AJ11" i="25"/>
  <c r="AK11" i="25"/>
  <c r="AT11" i="25" s="1"/>
  <c r="AJ5" i="25"/>
  <c r="AK5" i="25"/>
  <c r="AT5" i="25" s="1"/>
  <c r="AS8" i="37"/>
  <c r="AL8" i="37"/>
  <c r="AU8" i="37" s="1"/>
  <c r="AS20" i="29"/>
  <c r="AL20" i="29"/>
  <c r="AU20" i="29" s="1"/>
  <c r="AH23" i="40"/>
  <c r="AQ23" i="40" s="1"/>
  <c r="AQ25" i="40" s="1"/>
  <c r="AZ3" i="40"/>
  <c r="AE23" i="19" l="1"/>
  <c r="AF23" i="19"/>
  <c r="AO23" i="19" s="1"/>
  <c r="AO25" i="19" s="1"/>
  <c r="AG23" i="19"/>
  <c r="AP23" i="19" s="1"/>
  <c r="AP25" i="19" s="1"/>
  <c r="AH23" i="19"/>
  <c r="AQ23" i="19" s="1"/>
  <c r="AQ25" i="19" s="1"/>
  <c r="AZ3" i="19"/>
  <c r="AX22" i="19" s="1"/>
  <c r="S22" i="19" s="1"/>
  <c r="AC22" i="19" s="1"/>
  <c r="AB23" i="19" s="1"/>
  <c r="AX5" i="19"/>
  <c r="S5" i="19" s="1"/>
  <c r="AC5" i="19" s="1"/>
  <c r="AB6" i="19" s="1"/>
  <c r="AX8" i="19"/>
  <c r="S8" i="19" s="1"/>
  <c r="AC8" i="19" s="1"/>
  <c r="AB9" i="19" s="1"/>
  <c r="AF23" i="26"/>
  <c r="AO23" i="26" s="1"/>
  <c r="AO25" i="26" s="1"/>
  <c r="AE23" i="26"/>
  <c r="AN23" i="26" s="1"/>
  <c r="AN25" i="26" s="1"/>
  <c r="AJ22" i="58"/>
  <c r="AK23" i="59"/>
  <c r="AT23" i="59" s="1"/>
  <c r="AI22" i="24"/>
  <c r="AR22" i="24" s="1"/>
  <c r="Z24" i="105"/>
  <c r="W25" i="105" s="1"/>
  <c r="AS25" i="9"/>
  <c r="AI22" i="51"/>
  <c r="W24" i="50"/>
  <c r="AG23" i="14"/>
  <c r="AP23" i="14" s="1"/>
  <c r="AP25" i="14" s="1"/>
  <c r="AG23" i="50"/>
  <c r="AF23" i="14"/>
  <c r="AO23" i="14" s="1"/>
  <c r="AO25" i="14" s="1"/>
  <c r="AF23" i="50"/>
  <c r="AG23" i="40"/>
  <c r="AP23" i="40" s="1"/>
  <c r="AP25" i="40" s="1"/>
  <c r="AE22" i="32"/>
  <c r="AF22" i="32"/>
  <c r="AG22" i="32"/>
  <c r="W23" i="32"/>
  <c r="AF23" i="40"/>
  <c r="AO23" i="40" s="1"/>
  <c r="AO25" i="40" s="1"/>
  <c r="Z23" i="104"/>
  <c r="AE23" i="99"/>
  <c r="AE23" i="93"/>
  <c r="W26" i="46"/>
  <c r="AG23" i="93"/>
  <c r="Z23" i="43"/>
  <c r="AF23" i="43" s="1"/>
  <c r="AE23" i="63"/>
  <c r="AN23" i="63" s="1"/>
  <c r="AN25" i="63" s="1"/>
  <c r="X23" i="24"/>
  <c r="AH23" i="24" s="1"/>
  <c r="AQ23" i="24" s="1"/>
  <c r="AQ25" i="24" s="1"/>
  <c r="AF23" i="63"/>
  <c r="AO23" i="63" s="1"/>
  <c r="AO25" i="63" s="1"/>
  <c r="W26" i="47"/>
  <c r="AE25" i="47"/>
  <c r="AE23" i="27"/>
  <c r="AN23" i="27" s="1"/>
  <c r="AN25" i="27" s="1"/>
  <c r="Z25" i="16"/>
  <c r="AE25" i="16" s="1"/>
  <c r="Z23" i="75"/>
  <c r="AG23" i="75" s="1"/>
  <c r="AP23" i="75" s="1"/>
  <c r="AP25" i="75" s="1"/>
  <c r="AF23" i="99"/>
  <c r="AG25" i="46"/>
  <c r="AG23" i="99"/>
  <c r="Z23" i="54"/>
  <c r="AE23" i="54" s="1"/>
  <c r="AG25" i="47"/>
  <c r="AG23" i="27"/>
  <c r="AP23" i="27" s="1"/>
  <c r="AP25" i="27" s="1"/>
  <c r="Z24" i="90"/>
  <c r="W25" i="90" s="1"/>
  <c r="Z23" i="42"/>
  <c r="W24" i="42" s="1"/>
  <c r="Z24" i="88"/>
  <c r="W25" i="88" s="1"/>
  <c r="AE25" i="46"/>
  <c r="Z23" i="51"/>
  <c r="AF23" i="75"/>
  <c r="AO23" i="75" s="1"/>
  <c r="AO25" i="75" s="1"/>
  <c r="AE23" i="75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S4" i="29"/>
  <c r="AS25" i="29" s="1"/>
  <c r="AL4" i="29"/>
  <c r="AU4" i="29" s="1"/>
  <c r="AH26" i="89"/>
  <c r="AR23" i="65"/>
  <c r="AR25" i="65" s="1"/>
  <c r="AL23" i="65"/>
  <c r="AU23" i="65" s="1"/>
  <c r="AJ9" i="58"/>
  <c r="AK9" i="58"/>
  <c r="AT9" i="58" s="1"/>
  <c r="AK11" i="60"/>
  <c r="AT11" i="60" s="1"/>
  <c r="AJ11" i="60"/>
  <c r="AK23" i="61"/>
  <c r="AT23" i="61" s="1"/>
  <c r="AJ23" i="61"/>
  <c r="AS23" i="61" s="1"/>
  <c r="AS11" i="73"/>
  <c r="AL11" i="73"/>
  <c r="AU11" i="73" s="1"/>
  <c r="AJ21" i="58"/>
  <c r="AJ15" i="60"/>
  <c r="AK15" i="60"/>
  <c r="AT15" i="60" s="1"/>
  <c r="AS17" i="25"/>
  <c r="AL17" i="25"/>
  <c r="AU17" i="25" s="1"/>
  <c r="AF23" i="92"/>
  <c r="AE23" i="92"/>
  <c r="AG23" i="92"/>
  <c r="W24" i="92"/>
  <c r="AS7" i="72"/>
  <c r="AL7" i="72"/>
  <c r="AU7" i="72" s="1"/>
  <c r="AL3" i="65"/>
  <c r="AU3" i="65" s="1"/>
  <c r="AS3" i="65"/>
  <c r="AS21" i="65"/>
  <c r="AL21" i="65"/>
  <c r="AU21" i="65" s="1"/>
  <c r="Y26" i="53"/>
  <c r="X26" i="53"/>
  <c r="AH24" i="90"/>
  <c r="AS3" i="28"/>
  <c r="AL3" i="28"/>
  <c r="AU3" i="28" s="1"/>
  <c r="AS21" i="28"/>
  <c r="AK20" i="60"/>
  <c r="AT20" i="60" s="1"/>
  <c r="AJ20" i="60"/>
  <c r="AK14" i="60"/>
  <c r="AT14" i="60" s="1"/>
  <c r="AJ14" i="60"/>
  <c r="AK8" i="60"/>
  <c r="AT8" i="60" s="1"/>
  <c r="AJ8" i="60"/>
  <c r="AS12" i="34"/>
  <c r="AL12" i="34"/>
  <c r="AU12" i="34" s="1"/>
  <c r="AS10" i="30"/>
  <c r="AL10" i="30"/>
  <c r="AU10" i="30" s="1"/>
  <c r="AS12" i="25"/>
  <c r="AL12" i="25"/>
  <c r="AU12" i="25" s="1"/>
  <c r="AG24" i="105"/>
  <c r="AE24" i="105"/>
  <c r="AS20" i="72"/>
  <c r="AL20" i="72"/>
  <c r="AU20" i="72" s="1"/>
  <c r="AS22" i="65"/>
  <c r="AL22" i="65"/>
  <c r="AU22" i="65" s="1"/>
  <c r="AR22" i="75"/>
  <c r="AJ18" i="61"/>
  <c r="AK18" i="61"/>
  <c r="AT18" i="61" s="1"/>
  <c r="AJ12" i="61"/>
  <c r="AK12" i="61"/>
  <c r="AT12" i="61" s="1"/>
  <c r="AJ6" i="61"/>
  <c r="AK6" i="61"/>
  <c r="AT6" i="61" s="1"/>
  <c r="AS6" i="73"/>
  <c r="AL6" i="73"/>
  <c r="AU6" i="73" s="1"/>
  <c r="AG23" i="54"/>
  <c r="W24" i="54"/>
  <c r="AJ19" i="59"/>
  <c r="AK19" i="59"/>
  <c r="AT19" i="59" s="1"/>
  <c r="AJ13" i="59"/>
  <c r="AK13" i="59"/>
  <c r="AT13" i="59" s="1"/>
  <c r="AJ7" i="59"/>
  <c r="AK7" i="59"/>
  <c r="AT7" i="59" s="1"/>
  <c r="AE24" i="45"/>
  <c r="AF24" i="45"/>
  <c r="AG24" i="45"/>
  <c r="W25" i="45"/>
  <c r="AJ16" i="58"/>
  <c r="AS18" i="39"/>
  <c r="AL18" i="39"/>
  <c r="AU18" i="39" s="1"/>
  <c r="AS7" i="34"/>
  <c r="AL7" i="34"/>
  <c r="AU7" i="34" s="1"/>
  <c r="AS17" i="30"/>
  <c r="AL17" i="30"/>
  <c r="AU17" i="30" s="1"/>
  <c r="AS7" i="25"/>
  <c r="AL7" i="25"/>
  <c r="AU7" i="25" s="1"/>
  <c r="AJ4" i="72"/>
  <c r="AK4" i="72"/>
  <c r="AT4" i="72" s="1"/>
  <c r="AT25" i="72" s="1"/>
  <c r="AS13" i="73"/>
  <c r="AL13" i="73"/>
  <c r="AU13" i="73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J17" i="58"/>
  <c r="AS7" i="39"/>
  <c r="AL7" i="39"/>
  <c r="AU7" i="39" s="1"/>
  <c r="AS5" i="28"/>
  <c r="AL5" i="28"/>
  <c r="AU5" i="28" s="1"/>
  <c r="AN23" i="21"/>
  <c r="AN25" i="21" s="1"/>
  <c r="AI23" i="21"/>
  <c r="Y25" i="49"/>
  <c r="X25" i="49"/>
  <c r="AL23" i="72"/>
  <c r="AU23" i="72" s="1"/>
  <c r="AJ23" i="70"/>
  <c r="AS23" i="70" s="1"/>
  <c r="AI23" i="61"/>
  <c r="AN23" i="61"/>
  <c r="AN25" i="61" s="1"/>
  <c r="AS18" i="28"/>
  <c r="Y24" i="84"/>
  <c r="X24" i="84"/>
  <c r="AS13" i="30"/>
  <c r="AL13" i="30"/>
  <c r="AU13" i="30" s="1"/>
  <c r="AX3" i="63"/>
  <c r="S3" i="63" s="1"/>
  <c r="AC3" i="63" s="1"/>
  <c r="AX23" i="63"/>
  <c r="S23" i="63" s="1"/>
  <c r="AC23" i="63" s="1"/>
  <c r="AJ23" i="63" s="1"/>
  <c r="AS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26" i="100"/>
  <c r="X26" i="100"/>
  <c r="AS21" i="30"/>
  <c r="AL21" i="30"/>
  <c r="AU21" i="30" s="1"/>
  <c r="AS14" i="34"/>
  <c r="AL14" i="34"/>
  <c r="AU14" i="34" s="1"/>
  <c r="AL4" i="2"/>
  <c r="AU4" i="2" s="1"/>
  <c r="AU25" i="2" s="1"/>
  <c r="C11" i="2" s="1"/>
  <c r="AS4" i="2"/>
  <c r="AS25" i="2" s="1"/>
  <c r="AS7" i="65"/>
  <c r="AL7" i="65"/>
  <c r="AU7" i="65" s="1"/>
  <c r="AJ22" i="70"/>
  <c r="AJ16" i="70"/>
  <c r="AJ10" i="70"/>
  <c r="AK10" i="70"/>
  <c r="AT10" i="70" s="1"/>
  <c r="AS15" i="73"/>
  <c r="AL15" i="73"/>
  <c r="AU15" i="73" s="1"/>
  <c r="AJ17" i="69"/>
  <c r="AK17" i="69"/>
  <c r="AT17" i="69" s="1"/>
  <c r="AJ11" i="69"/>
  <c r="AK11" i="69"/>
  <c r="AT11" i="69" s="1"/>
  <c r="AJ5" i="69"/>
  <c r="AK5" i="69"/>
  <c r="AT5" i="69" s="1"/>
  <c r="AJ13" i="58"/>
  <c r="AK13" i="58"/>
  <c r="AT13" i="58" s="1"/>
  <c r="AK17" i="81"/>
  <c r="AT17" i="81" s="1"/>
  <c r="AJ17" i="81"/>
  <c r="AK11" i="81"/>
  <c r="AT11" i="81" s="1"/>
  <c r="AJ11" i="81"/>
  <c r="AJ5" i="81"/>
  <c r="AK5" i="81"/>
  <c r="AT5" i="81" s="1"/>
  <c r="AI23" i="86"/>
  <c r="AR23" i="73"/>
  <c r="AR25" i="73" s="1"/>
  <c r="AL23" i="73"/>
  <c r="AU23" i="73" s="1"/>
  <c r="AS6" i="72"/>
  <c r="AL6" i="72"/>
  <c r="AU6" i="72" s="1"/>
  <c r="AS8" i="65"/>
  <c r="AL8" i="65"/>
  <c r="AU8" i="65" s="1"/>
  <c r="AK18" i="21"/>
  <c r="AT18" i="21" s="1"/>
  <c r="AJ18" i="21"/>
  <c r="AJ12" i="21"/>
  <c r="AK12" i="21"/>
  <c r="AT12" i="21" s="1"/>
  <c r="AJ6" i="21"/>
  <c r="AK6" i="21"/>
  <c r="AT6" i="21" s="1"/>
  <c r="AN23" i="81"/>
  <c r="AN25" i="81" s="1"/>
  <c r="AI23" i="81"/>
  <c r="AS18" i="30"/>
  <c r="AL18" i="30"/>
  <c r="AU18" i="30" s="1"/>
  <c r="AS17" i="73"/>
  <c r="AL17" i="73"/>
  <c r="AU17" i="73" s="1"/>
  <c r="AS5" i="39"/>
  <c r="AL5" i="39"/>
  <c r="AU5" i="39" s="1"/>
  <c r="AK4" i="28"/>
  <c r="AT4" i="28" s="1"/>
  <c r="AJ4" i="28"/>
  <c r="AJ19" i="60"/>
  <c r="AK19" i="60"/>
  <c r="AT19" i="60" s="1"/>
  <c r="AJ13" i="60"/>
  <c r="AK13" i="60"/>
  <c r="AT13" i="60" s="1"/>
  <c r="AJ7" i="60"/>
  <c r="AK7" i="60"/>
  <c r="AT7" i="60" s="1"/>
  <c r="AI23" i="97"/>
  <c r="AK17" i="61"/>
  <c r="AT17" i="61" s="1"/>
  <c r="AJ17" i="61"/>
  <c r="AK11" i="61"/>
  <c r="AT11" i="61" s="1"/>
  <c r="AJ11" i="61"/>
  <c r="AJ5" i="61"/>
  <c r="AK5" i="61"/>
  <c r="AT5" i="61" s="1"/>
  <c r="AJ18" i="59"/>
  <c r="AK18" i="59"/>
  <c r="AT18" i="59" s="1"/>
  <c r="AJ12" i="59"/>
  <c r="AK12" i="59"/>
  <c r="AT12" i="59" s="1"/>
  <c r="AK6" i="59"/>
  <c r="AT6" i="59" s="1"/>
  <c r="AJ6" i="59"/>
  <c r="AH26" i="41"/>
  <c r="AS10" i="28"/>
  <c r="AL10" i="28"/>
  <c r="AU10" i="28" s="1"/>
  <c r="AS13" i="34"/>
  <c r="AL13" i="34"/>
  <c r="AU13" i="34" s="1"/>
  <c r="AE23" i="51"/>
  <c r="AF23" i="51"/>
  <c r="AG23" i="51"/>
  <c r="W24" i="51"/>
  <c r="AH23" i="52"/>
  <c r="AS3" i="72"/>
  <c r="AL3" i="72"/>
  <c r="AU3" i="72" s="1"/>
  <c r="AS21" i="72"/>
  <c r="AL21" i="72"/>
  <c r="AU21" i="72" s="1"/>
  <c r="AS11" i="65"/>
  <c r="AL11" i="65"/>
  <c r="AU11" i="65" s="1"/>
  <c r="AH24" i="102"/>
  <c r="AI22" i="11"/>
  <c r="Y25" i="98"/>
  <c r="X25" i="98"/>
  <c r="Y24" i="103"/>
  <c r="X24" i="103"/>
  <c r="AS13" i="39"/>
  <c r="AL13" i="39"/>
  <c r="AU13" i="39" s="1"/>
  <c r="AS11" i="28"/>
  <c r="AL11" i="28"/>
  <c r="AU11" i="28" s="1"/>
  <c r="AS8" i="34"/>
  <c r="AL8" i="34"/>
  <c r="AU8" i="34" s="1"/>
  <c r="AF25" i="94"/>
  <c r="W26" i="94"/>
  <c r="AE25" i="94"/>
  <c r="AG25" i="94"/>
  <c r="AS8" i="25"/>
  <c r="AL8" i="25"/>
  <c r="AU8" i="25" s="1"/>
  <c r="AS10" i="72"/>
  <c r="AL10" i="72"/>
  <c r="AU10" i="72" s="1"/>
  <c r="AS6" i="65"/>
  <c r="AL6" i="65"/>
  <c r="AU6" i="65" s="1"/>
  <c r="AS8" i="73"/>
  <c r="AL8" i="73"/>
  <c r="AU8" i="73" s="1"/>
  <c r="AJ18" i="58"/>
  <c r="AS20" i="39"/>
  <c r="AL20" i="39"/>
  <c r="AU20" i="39" s="1"/>
  <c r="AN23" i="59"/>
  <c r="AN25" i="59" s="1"/>
  <c r="AI23" i="59"/>
  <c r="AS3" i="34"/>
  <c r="AL3" i="34"/>
  <c r="AU3" i="34" s="1"/>
  <c r="AS21" i="34"/>
  <c r="AL21" i="34"/>
  <c r="AU21" i="34" s="1"/>
  <c r="AS16" i="34"/>
  <c r="AL16" i="34"/>
  <c r="AU16" i="34" s="1"/>
  <c r="AS16" i="39"/>
  <c r="AL16" i="39"/>
  <c r="AU16" i="39" s="1"/>
  <c r="AS15" i="25"/>
  <c r="AL15" i="25"/>
  <c r="AU15" i="25" s="1"/>
  <c r="W25" i="82"/>
  <c r="AE24" i="82"/>
  <c r="AG24" i="82"/>
  <c r="AF24" i="82"/>
  <c r="AJ21" i="70"/>
  <c r="AJ15" i="70"/>
  <c r="AJ9" i="70"/>
  <c r="AK9" i="70"/>
  <c r="AT9" i="70" s="1"/>
  <c r="AB4" i="70"/>
  <c r="AJ3" i="70"/>
  <c r="AJ4" i="73"/>
  <c r="AK4" i="73"/>
  <c r="AT4" i="73" s="1"/>
  <c r="AT25" i="73" s="1"/>
  <c r="AJ22" i="69"/>
  <c r="AK22" i="69"/>
  <c r="AT22" i="69" s="1"/>
  <c r="AJ16" i="69"/>
  <c r="AK16" i="69"/>
  <c r="AT16" i="69" s="1"/>
  <c r="AJ10" i="69"/>
  <c r="AK10" i="69"/>
  <c r="AT10" i="69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5" i="39"/>
  <c r="AL15" i="39"/>
  <c r="AU15" i="39" s="1"/>
  <c r="AS7" i="28"/>
  <c r="AL7" i="28"/>
  <c r="AU7" i="28" s="1"/>
  <c r="AK22" i="81"/>
  <c r="AT22" i="81" s="1"/>
  <c r="AJ22" i="81"/>
  <c r="AK16" i="81"/>
  <c r="AT16" i="81" s="1"/>
  <c r="AJ16" i="81"/>
  <c r="AK10" i="81"/>
  <c r="AT10" i="81" s="1"/>
  <c r="AJ10" i="81"/>
  <c r="AJ3" i="81"/>
  <c r="AB4" i="81"/>
  <c r="AL23" i="39"/>
  <c r="AU23" i="39" s="1"/>
  <c r="Y24" i="93"/>
  <c r="X24" i="93"/>
  <c r="AS5" i="34"/>
  <c r="AL5" i="34"/>
  <c r="AU5" i="34" s="1"/>
  <c r="AS20" i="34"/>
  <c r="AL20" i="34"/>
  <c r="AU20" i="34" s="1"/>
  <c r="AS16" i="25"/>
  <c r="AL16" i="25"/>
  <c r="AU16" i="25" s="1"/>
  <c r="AJ17" i="21"/>
  <c r="AK17" i="21"/>
  <c r="AT17" i="21" s="1"/>
  <c r="AK11" i="21"/>
  <c r="AT11" i="21" s="1"/>
  <c r="AJ11" i="21"/>
  <c r="AK5" i="21"/>
  <c r="AT5" i="21" s="1"/>
  <c r="AJ5" i="21"/>
  <c r="AX22" i="40"/>
  <c r="S22" i="40" s="1"/>
  <c r="AC22" i="40" s="1"/>
  <c r="AB23" i="40" s="1"/>
  <c r="AS9" i="28"/>
  <c r="AL9" i="28"/>
  <c r="AU9" i="28" s="1"/>
  <c r="AJ6" i="60"/>
  <c r="AK6" i="60"/>
  <c r="AT6" i="60" s="1"/>
  <c r="AS18" i="34"/>
  <c r="AL18" i="34"/>
  <c r="AU18" i="34" s="1"/>
  <c r="AS16" i="30"/>
  <c r="AL16" i="30"/>
  <c r="AU16" i="30" s="1"/>
  <c r="AS18" i="25"/>
  <c r="AL18" i="25"/>
  <c r="AU18" i="25" s="1"/>
  <c r="AS8" i="72"/>
  <c r="AL8" i="72"/>
  <c r="AU8" i="72" s="1"/>
  <c r="AS10" i="65"/>
  <c r="AL10" i="65"/>
  <c r="AU10" i="65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K22" i="61"/>
  <c r="AT22" i="61" s="1"/>
  <c r="AJ22" i="61"/>
  <c r="AK16" i="61"/>
  <c r="AT16" i="61" s="1"/>
  <c r="AJ16" i="61"/>
  <c r="AK10" i="61"/>
  <c r="AT10" i="61" s="1"/>
  <c r="AJ10" i="61"/>
  <c r="AJ3" i="61"/>
  <c r="AB4" i="61"/>
  <c r="AJ17" i="59"/>
  <c r="AK17" i="59"/>
  <c r="AT17" i="59" s="1"/>
  <c r="AJ11" i="59"/>
  <c r="AK11" i="59"/>
  <c r="AT11" i="59" s="1"/>
  <c r="AJ5" i="59"/>
  <c r="AK5" i="59"/>
  <c r="AT5" i="59" s="1"/>
  <c r="AG23" i="66"/>
  <c r="AP23" i="66" s="1"/>
  <c r="AP25" i="66" s="1"/>
  <c r="AF23" i="66"/>
  <c r="AO23" i="66" s="1"/>
  <c r="AO25" i="66" s="1"/>
  <c r="AE23" i="66"/>
  <c r="AJ3" i="58"/>
  <c r="AB4" i="58"/>
  <c r="AS6" i="39"/>
  <c r="AL6" i="39"/>
  <c r="AU6" i="39" s="1"/>
  <c r="AS5" i="30"/>
  <c r="AL5" i="30"/>
  <c r="AU5" i="30" s="1"/>
  <c r="AZ3" i="24"/>
  <c r="AX22" i="24" s="1"/>
  <c r="S22" i="24" s="1"/>
  <c r="AC22" i="24" s="1"/>
  <c r="AB23" i="24" s="1"/>
  <c r="AS13" i="25"/>
  <c r="AL13" i="25"/>
  <c r="AU13" i="25" s="1"/>
  <c r="Z23" i="52"/>
  <c r="Y25" i="87"/>
  <c r="X25" i="87"/>
  <c r="AS19" i="73"/>
  <c r="AL19" i="73"/>
  <c r="AU19" i="73" s="1"/>
  <c r="Z24" i="102"/>
  <c r="AI24" i="98"/>
  <c r="AK5" i="58"/>
  <c r="AT5" i="58" s="1"/>
  <c r="AJ5" i="58"/>
  <c r="AI23" i="103"/>
  <c r="AI24" i="13"/>
  <c r="AH23" i="104"/>
  <c r="AG23" i="17"/>
  <c r="AP23" i="17" s="1"/>
  <c r="AP25" i="17" s="1"/>
  <c r="AF23" i="17"/>
  <c r="AO23" i="17" s="1"/>
  <c r="AO25" i="17" s="1"/>
  <c r="AE23" i="17"/>
  <c r="AS6" i="28"/>
  <c r="AL6" i="28"/>
  <c r="AU6" i="28" s="1"/>
  <c r="AJ4" i="34"/>
  <c r="AK4" i="34"/>
  <c r="AT4" i="34" s="1"/>
  <c r="AT25" i="34" s="1"/>
  <c r="AS19" i="30"/>
  <c r="AL19" i="30"/>
  <c r="AU19" i="30" s="1"/>
  <c r="AS8" i="30"/>
  <c r="AL8" i="30"/>
  <c r="AU8" i="30" s="1"/>
  <c r="AL4" i="78"/>
  <c r="AU4" i="78" s="1"/>
  <c r="AS4" i="78"/>
  <c r="AS25" i="78" s="1"/>
  <c r="AI24" i="35"/>
  <c r="Y26" i="47"/>
  <c r="X26" i="47"/>
  <c r="AK8" i="58"/>
  <c r="AT8" i="58" s="1"/>
  <c r="AJ8" i="58"/>
  <c r="AS11" i="34"/>
  <c r="AL11" i="34"/>
  <c r="AU11" i="34" s="1"/>
  <c r="AS22" i="58"/>
  <c r="AJ4" i="25"/>
  <c r="AK4" i="25"/>
  <c r="AT4" i="25" s="1"/>
  <c r="AT25" i="25" s="1"/>
  <c r="AS11" i="72"/>
  <c r="AL11" i="72"/>
  <c r="AU11" i="72" s="1"/>
  <c r="AS13" i="65"/>
  <c r="AL13" i="65"/>
  <c r="AU13" i="65" s="1"/>
  <c r="AG25" i="15"/>
  <c r="AF25" i="15"/>
  <c r="W26" i="15"/>
  <c r="AE25" i="15"/>
  <c r="AJ20" i="70"/>
  <c r="AJ14" i="70"/>
  <c r="AJ8" i="70"/>
  <c r="AK8" i="70"/>
  <c r="AT8" i="70" s="1"/>
  <c r="AL3" i="73"/>
  <c r="AU3" i="73" s="1"/>
  <c r="AS3" i="73"/>
  <c r="AS21" i="73"/>
  <c r="AL21" i="73"/>
  <c r="AU21" i="73" s="1"/>
  <c r="AJ21" i="69"/>
  <c r="AK21" i="69"/>
  <c r="AT21" i="69" s="1"/>
  <c r="AJ15" i="69"/>
  <c r="AK15" i="69"/>
  <c r="AT15" i="69" s="1"/>
  <c r="AJ9" i="69"/>
  <c r="AK9" i="69"/>
  <c r="AT9" i="69" s="1"/>
  <c r="AJ3" i="69"/>
  <c r="AB4" i="69"/>
  <c r="AX22" i="17"/>
  <c r="S22" i="17" s="1"/>
  <c r="AC22" i="17" s="1"/>
  <c r="AB23" i="17" s="1"/>
  <c r="AJ19" i="58"/>
  <c r="AJ4" i="39"/>
  <c r="AK4" i="39"/>
  <c r="AT4" i="39" s="1"/>
  <c r="AT25" i="39" s="1"/>
  <c r="AS13" i="28"/>
  <c r="AL13" i="28"/>
  <c r="AU13" i="28" s="1"/>
  <c r="AJ21" i="81"/>
  <c r="AK21" i="81"/>
  <c r="AT21" i="81" s="1"/>
  <c r="AJ15" i="81"/>
  <c r="AK15" i="81"/>
  <c r="AT15" i="81" s="1"/>
  <c r="AJ9" i="81"/>
  <c r="AK9" i="81"/>
  <c r="AT9" i="81" s="1"/>
  <c r="AJ14" i="58"/>
  <c r="AS10" i="39"/>
  <c r="AL10" i="39"/>
  <c r="AU10" i="39" s="1"/>
  <c r="AH23" i="43"/>
  <c r="AS12" i="72"/>
  <c r="AL12" i="72"/>
  <c r="AU12" i="72" s="1"/>
  <c r="AS14" i="65"/>
  <c r="AL14" i="65"/>
  <c r="AU14" i="65" s="1"/>
  <c r="AS4" i="36"/>
  <c r="AS25" i="36" s="1"/>
  <c r="AL4" i="36"/>
  <c r="AU4" i="36" s="1"/>
  <c r="AU25" i="36" s="1"/>
  <c r="C11" i="36" s="1"/>
  <c r="AJ22" i="21"/>
  <c r="AK22" i="21"/>
  <c r="AT22" i="21" s="1"/>
  <c r="AJ16" i="21"/>
  <c r="AK16" i="21"/>
  <c r="AT16" i="21" s="1"/>
  <c r="AJ10" i="21"/>
  <c r="AK10" i="21"/>
  <c r="AT10" i="21" s="1"/>
  <c r="AS22" i="39"/>
  <c r="AL22" i="39"/>
  <c r="AU22" i="39" s="1"/>
  <c r="AS17" i="34"/>
  <c r="AL17" i="34"/>
  <c r="AU17" i="34" s="1"/>
  <c r="Y24" i="99"/>
  <c r="X24" i="99"/>
  <c r="AJ5" i="60"/>
  <c r="AK5" i="60"/>
  <c r="AT5" i="60" s="1"/>
  <c r="AE25" i="44"/>
  <c r="W26" i="44"/>
  <c r="AF25" i="44"/>
  <c r="AG25" i="44"/>
  <c r="AX22" i="27"/>
  <c r="S22" i="27" s="1"/>
  <c r="AC22" i="27" s="1"/>
  <c r="AB23" i="27" s="1"/>
  <c r="AE24" i="48"/>
  <c r="W25" i="48"/>
  <c r="AF24" i="48"/>
  <c r="AG24" i="48"/>
  <c r="Y24" i="97"/>
  <c r="X24" i="97"/>
  <c r="AJ15" i="61"/>
  <c r="AK15" i="61"/>
  <c r="AT15" i="61" s="1"/>
  <c r="AJ22" i="59"/>
  <c r="AK22" i="59"/>
  <c r="AT22" i="59" s="1"/>
  <c r="AJ10" i="59"/>
  <c r="AK10" i="59"/>
  <c r="AT10" i="59" s="1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E26" i="41"/>
  <c r="W27" i="41"/>
  <c r="AF26" i="41"/>
  <c r="AG26" i="41"/>
  <c r="AS16" i="28"/>
  <c r="AS19" i="34"/>
  <c r="AL19" i="34"/>
  <c r="AU19" i="34" s="1"/>
  <c r="AS12" i="30"/>
  <c r="AL12" i="30"/>
  <c r="AU12" i="30" s="1"/>
  <c r="AS9" i="72"/>
  <c r="AL9" i="72"/>
  <c r="AU9" i="72" s="1"/>
  <c r="AS17" i="65"/>
  <c r="AL17" i="65"/>
  <c r="AU17" i="65" s="1"/>
  <c r="Y23" i="11"/>
  <c r="X23" i="11"/>
  <c r="AS19" i="39"/>
  <c r="AL19" i="39"/>
  <c r="AU19" i="39" s="1"/>
  <c r="AS17" i="28"/>
  <c r="AI24" i="49"/>
  <c r="AF23" i="104"/>
  <c r="AE23" i="104"/>
  <c r="AG23" i="104"/>
  <c r="W24" i="104"/>
  <c r="AS14" i="25"/>
  <c r="AL14" i="25"/>
  <c r="AU14" i="25" s="1"/>
  <c r="AS16" i="72"/>
  <c r="AL16" i="72"/>
  <c r="AU16" i="72" s="1"/>
  <c r="AS12" i="65"/>
  <c r="AL12" i="65"/>
  <c r="AU12" i="65" s="1"/>
  <c r="AS14" i="73"/>
  <c r="AL14" i="73"/>
  <c r="AU14" i="73" s="1"/>
  <c r="Y23" i="95"/>
  <c r="X23" i="95"/>
  <c r="AJ6" i="58"/>
  <c r="AK6" i="58"/>
  <c r="AT6" i="58" s="1"/>
  <c r="AS8" i="39"/>
  <c r="AL8" i="39"/>
  <c r="AU8" i="39" s="1"/>
  <c r="AI23" i="84"/>
  <c r="AS9" i="34"/>
  <c r="AL9" i="34"/>
  <c r="AU9" i="34" s="1"/>
  <c r="AG23" i="23"/>
  <c r="AP23" i="23" s="1"/>
  <c r="AP25" i="23" s="1"/>
  <c r="AE23" i="23"/>
  <c r="AF23" i="23"/>
  <c r="AO23" i="23" s="1"/>
  <c r="AO25" i="23" s="1"/>
  <c r="AS22" i="34"/>
  <c r="AL22" i="34"/>
  <c r="AU22" i="34" s="1"/>
  <c r="Y25" i="35"/>
  <c r="X25" i="35"/>
  <c r="AS10" i="73"/>
  <c r="AL10" i="73"/>
  <c r="AU10" i="73" s="1"/>
  <c r="AI25" i="100"/>
  <c r="Y24" i="50"/>
  <c r="X24" i="50"/>
  <c r="AJ4" i="30"/>
  <c r="AK4" i="30"/>
  <c r="AT4" i="30" s="1"/>
  <c r="AT25" i="30" s="1"/>
  <c r="AH24" i="55"/>
  <c r="AS3" i="25"/>
  <c r="AL3" i="25"/>
  <c r="AU3" i="25" s="1"/>
  <c r="AS21" i="25"/>
  <c r="AL21" i="25"/>
  <c r="AU21" i="25" s="1"/>
  <c r="AJ19" i="70"/>
  <c r="AJ13" i="70"/>
  <c r="AK13" i="70"/>
  <c r="AT13" i="70" s="1"/>
  <c r="AJ7" i="70"/>
  <c r="AK7" i="70"/>
  <c r="AT7" i="70" s="1"/>
  <c r="AJ23" i="21"/>
  <c r="AS23" i="21" s="1"/>
  <c r="AK23" i="21"/>
  <c r="AT23" i="21" s="1"/>
  <c r="AJ20" i="69"/>
  <c r="AK20" i="69"/>
  <c r="AT20" i="69" s="1"/>
  <c r="AJ14" i="69"/>
  <c r="AK14" i="69"/>
  <c r="AT14" i="69" s="1"/>
  <c r="AJ8" i="69"/>
  <c r="AK8" i="69"/>
  <c r="AT8" i="69" s="1"/>
  <c r="AS3" i="39"/>
  <c r="AL3" i="39"/>
  <c r="AU3" i="39" s="1"/>
  <c r="AS21" i="39"/>
  <c r="AL21" i="39"/>
  <c r="AU21" i="39" s="1"/>
  <c r="Y24" i="20"/>
  <c r="X24" i="20"/>
  <c r="AS14" i="30"/>
  <c r="AL14" i="30"/>
  <c r="AU14" i="30" s="1"/>
  <c r="AK20" i="81"/>
  <c r="AT20" i="81" s="1"/>
  <c r="AJ20" i="81"/>
  <c r="AK14" i="81"/>
  <c r="AT14" i="81" s="1"/>
  <c r="AJ14" i="81"/>
  <c r="AK8" i="81"/>
  <c r="AT8" i="81" s="1"/>
  <c r="AJ8" i="81"/>
  <c r="AS9" i="30"/>
  <c r="AL9" i="30"/>
  <c r="AU9" i="30" s="1"/>
  <c r="AN23" i="40"/>
  <c r="AN25" i="40" s="1"/>
  <c r="AS22" i="25"/>
  <c r="AL22" i="25"/>
  <c r="AU22" i="25" s="1"/>
  <c r="AJ21" i="21"/>
  <c r="AK21" i="21"/>
  <c r="AT21" i="21" s="1"/>
  <c r="AJ15" i="21"/>
  <c r="AK15" i="21"/>
  <c r="AT15" i="21" s="1"/>
  <c r="AK9" i="21"/>
  <c r="AT9" i="21" s="1"/>
  <c r="AJ9" i="21"/>
  <c r="AB4" i="21"/>
  <c r="AJ3" i="21"/>
  <c r="AN23" i="14"/>
  <c r="AN25" i="14" s="1"/>
  <c r="Y26" i="46"/>
  <c r="X26" i="46"/>
  <c r="AS9" i="65"/>
  <c r="AL9" i="65"/>
  <c r="AU9" i="65" s="1"/>
  <c r="AJ12" i="60"/>
  <c r="AK12" i="60"/>
  <c r="AT12" i="60" s="1"/>
  <c r="Y23" i="10"/>
  <c r="X23" i="10"/>
  <c r="AI25" i="53"/>
  <c r="Z26" i="89"/>
  <c r="AS11" i="39"/>
  <c r="AL11" i="39"/>
  <c r="AU11" i="39" s="1"/>
  <c r="AJ21" i="61"/>
  <c r="AK21" i="61"/>
  <c r="AT21" i="61" s="1"/>
  <c r="AJ9" i="61"/>
  <c r="AK9" i="61"/>
  <c r="AT9" i="61" s="1"/>
  <c r="AS12" i="73"/>
  <c r="AL12" i="73"/>
  <c r="AU12" i="73" s="1"/>
  <c r="AJ16" i="59"/>
  <c r="AK16" i="59"/>
  <c r="AT16" i="59" s="1"/>
  <c r="AS11" i="25"/>
  <c r="AL11" i="25"/>
  <c r="AU11" i="25" s="1"/>
  <c r="AS19" i="72"/>
  <c r="AL19" i="72"/>
  <c r="AU19" i="72" s="1"/>
  <c r="AS15" i="65"/>
  <c r="AL15" i="65"/>
  <c r="AU15" i="65" s="1"/>
  <c r="AI22" i="10"/>
  <c r="AJ15" i="58"/>
  <c r="AS15" i="28"/>
  <c r="AJ22" i="60"/>
  <c r="AK22" i="60"/>
  <c r="AT22" i="60" s="1"/>
  <c r="AJ16" i="60"/>
  <c r="AK16" i="60"/>
  <c r="AT16" i="60" s="1"/>
  <c r="AJ10" i="60"/>
  <c r="AK10" i="60"/>
  <c r="AT10" i="60" s="1"/>
  <c r="AS6" i="30"/>
  <c r="AL6" i="30"/>
  <c r="AU6" i="30" s="1"/>
  <c r="AS6" i="25"/>
  <c r="AL6" i="25"/>
  <c r="AU6" i="25" s="1"/>
  <c r="AS14" i="72"/>
  <c r="AL14" i="72"/>
  <c r="AU14" i="72" s="1"/>
  <c r="AS16" i="65"/>
  <c r="AL16" i="65"/>
  <c r="AU16" i="65" s="1"/>
  <c r="AK20" i="61"/>
  <c r="AT20" i="61" s="1"/>
  <c r="AJ20" i="61"/>
  <c r="AK14" i="61"/>
  <c r="AT14" i="61" s="1"/>
  <c r="AJ14" i="61"/>
  <c r="AK8" i="61"/>
  <c r="AT8" i="61" s="1"/>
  <c r="AJ8" i="61"/>
  <c r="AJ21" i="59"/>
  <c r="AK21" i="59"/>
  <c r="AT21" i="59" s="1"/>
  <c r="AJ15" i="59"/>
  <c r="AK15" i="59"/>
  <c r="AT15" i="59" s="1"/>
  <c r="AJ9" i="59"/>
  <c r="AK9" i="59"/>
  <c r="AT9" i="59" s="1"/>
  <c r="AJ3" i="59"/>
  <c r="AB4" i="59"/>
  <c r="AX22" i="26"/>
  <c r="S22" i="26" s="1"/>
  <c r="AC22" i="26" s="1"/>
  <c r="AB23" i="26" s="1"/>
  <c r="AJ10" i="58"/>
  <c r="AK10" i="58"/>
  <c r="AT10" i="58" s="1"/>
  <c r="AS4" i="37"/>
  <c r="AS25" i="37" s="1"/>
  <c r="AL4" i="37"/>
  <c r="AU4" i="37" s="1"/>
  <c r="AS12" i="39"/>
  <c r="AL12" i="39"/>
  <c r="AU12" i="39" s="1"/>
  <c r="AS11" i="30"/>
  <c r="AL11" i="30"/>
  <c r="AU11" i="30" s="1"/>
  <c r="AS19" i="25"/>
  <c r="AL19" i="25"/>
  <c r="AU19" i="25" s="1"/>
  <c r="AS7" i="73"/>
  <c r="AL7" i="73"/>
  <c r="AU7" i="73" s="1"/>
  <c r="AK11" i="58"/>
  <c r="AT11" i="58" s="1"/>
  <c r="AJ11" i="58"/>
  <c r="Y25" i="13"/>
  <c r="X25" i="13"/>
  <c r="AR23" i="30"/>
  <c r="AR25" i="30" s="1"/>
  <c r="AL23" i="30"/>
  <c r="AU23" i="30" s="1"/>
  <c r="Y27" i="85"/>
  <c r="X27" i="85"/>
  <c r="AI22" i="95"/>
  <c r="AS12" i="28"/>
  <c r="AL12" i="28"/>
  <c r="AU12" i="28" s="1"/>
  <c r="AH25" i="16"/>
  <c r="AJ20" i="58"/>
  <c r="AS8" i="28"/>
  <c r="AL8" i="28"/>
  <c r="AU8" i="28" s="1"/>
  <c r="AL3" i="30"/>
  <c r="AU3" i="30" s="1"/>
  <c r="AS3" i="30"/>
  <c r="Z24" i="55"/>
  <c r="AF23" i="83"/>
  <c r="AG23" i="83"/>
  <c r="AE23" i="83"/>
  <c r="W24" i="83"/>
  <c r="AS17" i="72"/>
  <c r="AL17" i="72"/>
  <c r="AU17" i="72" s="1"/>
  <c r="AS19" i="65"/>
  <c r="AL19" i="65"/>
  <c r="AU19" i="65" s="1"/>
  <c r="AJ18" i="70"/>
  <c r="AJ12" i="70"/>
  <c r="AK12" i="70"/>
  <c r="AT12" i="70" s="1"/>
  <c r="AJ6" i="70"/>
  <c r="AK6" i="70"/>
  <c r="AT6" i="70" s="1"/>
  <c r="AH23" i="75"/>
  <c r="AQ23" i="75" s="1"/>
  <c r="AQ25" i="75" s="1"/>
  <c r="AZ3" i="75"/>
  <c r="AI23" i="70"/>
  <c r="AN23" i="70"/>
  <c r="AN25" i="70" s="1"/>
  <c r="AS9" i="73"/>
  <c r="AL9" i="73"/>
  <c r="AU9" i="73" s="1"/>
  <c r="AJ19" i="69"/>
  <c r="AK19" i="69"/>
  <c r="AT19" i="69" s="1"/>
  <c r="AJ13" i="69"/>
  <c r="AK13" i="69"/>
  <c r="AT13" i="69" s="1"/>
  <c r="AJ7" i="69"/>
  <c r="AK7" i="69"/>
  <c r="AT7" i="69" s="1"/>
  <c r="AJ7" i="58"/>
  <c r="AK7" i="58"/>
  <c r="AT7" i="58" s="1"/>
  <c r="AS19" i="28"/>
  <c r="AI23" i="20"/>
  <c r="AK19" i="81"/>
  <c r="AT19" i="81" s="1"/>
  <c r="AJ19" i="81"/>
  <c r="AK13" i="81"/>
  <c r="AT13" i="81" s="1"/>
  <c r="AJ13" i="81"/>
  <c r="AK7" i="81"/>
  <c r="AT7" i="81" s="1"/>
  <c r="AJ7" i="81"/>
  <c r="AS16" i="73"/>
  <c r="AL16" i="73"/>
  <c r="AU16" i="73" s="1"/>
  <c r="AL4" i="68"/>
  <c r="AU4" i="68" s="1"/>
  <c r="AU25" i="68" s="1"/>
  <c r="C11" i="68" s="1"/>
  <c r="F12" i="57" s="1"/>
  <c r="AS4" i="68"/>
  <c r="AS25" i="68" s="1"/>
  <c r="AS14" i="28"/>
  <c r="AS22" i="30"/>
  <c r="AL22" i="30"/>
  <c r="AU22" i="30" s="1"/>
  <c r="Y24" i="86"/>
  <c r="X24" i="86"/>
  <c r="AS18" i="72"/>
  <c r="AL18" i="72"/>
  <c r="AU18" i="72" s="1"/>
  <c r="AS20" i="65"/>
  <c r="AL20" i="65"/>
  <c r="AU20" i="65" s="1"/>
  <c r="AK20" i="21"/>
  <c r="AT20" i="21" s="1"/>
  <c r="AJ20" i="21"/>
  <c r="AK14" i="21"/>
  <c r="AT14" i="21" s="1"/>
  <c r="AJ14" i="21"/>
  <c r="AJ8" i="21"/>
  <c r="AK8" i="21"/>
  <c r="AT8" i="21" s="1"/>
  <c r="AS22" i="73"/>
  <c r="AL22" i="73"/>
  <c r="AU22" i="73" s="1"/>
  <c r="AN23" i="69"/>
  <c r="AN25" i="69" s="1"/>
  <c r="AI23" i="69"/>
  <c r="AS15" i="30"/>
  <c r="AL15" i="30"/>
  <c r="AU15" i="30" s="1"/>
  <c r="AI22" i="101"/>
  <c r="AS5" i="25"/>
  <c r="AL5" i="25"/>
  <c r="AU5" i="25" s="1"/>
  <c r="AS13" i="72"/>
  <c r="AL13" i="72"/>
  <c r="AU13" i="72" s="1"/>
  <c r="AJ18" i="60"/>
  <c r="AK18" i="60"/>
  <c r="AT18" i="60" s="1"/>
  <c r="AS5" i="73"/>
  <c r="AL5" i="73"/>
  <c r="AU5" i="73" s="1"/>
  <c r="AK17" i="60"/>
  <c r="AT17" i="60" s="1"/>
  <c r="AJ17" i="60"/>
  <c r="AL4" i="77"/>
  <c r="AU4" i="77" s="1"/>
  <c r="AU25" i="77" s="1"/>
  <c r="C11" i="77" s="1"/>
  <c r="F21" i="57" s="1"/>
  <c r="AS4" i="77"/>
  <c r="AS25" i="77" s="1"/>
  <c r="AJ4" i="65"/>
  <c r="AK4" i="65"/>
  <c r="AT4" i="65" s="1"/>
  <c r="AT25" i="65" s="1"/>
  <c r="AH24" i="88"/>
  <c r="Y23" i="101"/>
  <c r="X23" i="101"/>
  <c r="AS17" i="39"/>
  <c r="AL17" i="39"/>
  <c r="AU17" i="39" s="1"/>
  <c r="AJ21" i="60"/>
  <c r="AK21" i="60"/>
  <c r="AT21" i="60" s="1"/>
  <c r="AJ9" i="60"/>
  <c r="AK9" i="60"/>
  <c r="AT9" i="60" s="1"/>
  <c r="AB4" i="60"/>
  <c r="AJ3" i="60"/>
  <c r="AS6" i="34"/>
  <c r="AL6" i="34"/>
  <c r="AU6" i="34" s="1"/>
  <c r="AH23" i="42"/>
  <c r="AK19" i="61"/>
  <c r="AT19" i="61" s="1"/>
  <c r="AJ19" i="61"/>
  <c r="AK13" i="61"/>
  <c r="AT13" i="61" s="1"/>
  <c r="AJ13" i="61"/>
  <c r="AK7" i="61"/>
  <c r="AT7" i="61" s="1"/>
  <c r="AJ7" i="61"/>
  <c r="AS18" i="73"/>
  <c r="AL18" i="73"/>
  <c r="AU18" i="73" s="1"/>
  <c r="AJ20" i="59"/>
  <c r="AK20" i="59"/>
  <c r="AT20" i="59" s="1"/>
  <c r="AJ14" i="59"/>
  <c r="AK14" i="59"/>
  <c r="AT14" i="59" s="1"/>
  <c r="AJ8" i="59"/>
  <c r="AK8" i="59"/>
  <c r="AT8" i="59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22" i="28"/>
  <c r="AH23" i="51"/>
  <c r="AS15" i="72"/>
  <c r="AL15" i="72"/>
  <c r="AU15" i="72" s="1"/>
  <c r="AS5" i="65"/>
  <c r="AL5" i="65"/>
  <c r="AU5" i="65" s="1"/>
  <c r="AI24" i="87"/>
  <c r="AS20" i="25"/>
  <c r="AL20" i="25"/>
  <c r="AU20" i="25" s="1"/>
  <c r="AS22" i="72"/>
  <c r="AL22" i="72"/>
  <c r="AU22" i="72" s="1"/>
  <c r="AS18" i="65"/>
  <c r="AL18" i="65"/>
  <c r="AU18" i="65" s="1"/>
  <c r="AI26" i="85"/>
  <c r="AF25" i="18"/>
  <c r="AG25" i="18"/>
  <c r="AE25" i="18"/>
  <c r="W26" i="18"/>
  <c r="AS20" i="73"/>
  <c r="AL20" i="73"/>
  <c r="AU20" i="73" s="1"/>
  <c r="AJ23" i="69"/>
  <c r="AS23" i="69" s="1"/>
  <c r="AK23" i="69"/>
  <c r="AT23" i="69" s="1"/>
  <c r="AE23" i="91"/>
  <c r="W24" i="91"/>
  <c r="AG23" i="91"/>
  <c r="AF23" i="91"/>
  <c r="AJ12" i="58"/>
  <c r="AK12" i="58"/>
  <c r="AT12" i="58" s="1"/>
  <c r="AS14" i="39"/>
  <c r="AL14" i="39"/>
  <c r="AU14" i="39" s="1"/>
  <c r="AF25" i="16"/>
  <c r="AS15" i="34"/>
  <c r="AL15" i="34"/>
  <c r="AU15" i="34" s="1"/>
  <c r="AS7" i="30"/>
  <c r="AL7" i="30"/>
  <c r="AU7" i="30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20" i="30"/>
  <c r="AL20" i="30"/>
  <c r="AU20" i="30" s="1"/>
  <c r="AS20" i="28"/>
  <c r="AS9" i="25"/>
  <c r="AL9" i="25"/>
  <c r="AU9" i="25" s="1"/>
  <c r="AL23" i="25"/>
  <c r="AU23" i="25" s="1"/>
  <c r="AS5" i="72"/>
  <c r="AL5" i="72"/>
  <c r="AU5" i="72" s="1"/>
  <c r="AK23" i="81"/>
  <c r="AT23" i="81" s="1"/>
  <c r="AJ23" i="81"/>
  <c r="AS23" i="81" s="1"/>
  <c r="AJ17" i="70"/>
  <c r="AJ11" i="70"/>
  <c r="AK11" i="70"/>
  <c r="AT11" i="70" s="1"/>
  <c r="AJ5" i="70"/>
  <c r="AK5" i="70"/>
  <c r="AT5" i="70" s="1"/>
  <c r="AR23" i="60"/>
  <c r="AR25" i="60" s="1"/>
  <c r="AL23" i="60"/>
  <c r="AU23" i="60" s="1"/>
  <c r="AJ18" i="69"/>
  <c r="AK18" i="69"/>
  <c r="AT18" i="69" s="1"/>
  <c r="AJ12" i="69"/>
  <c r="AK12" i="69"/>
  <c r="AT12" i="69" s="1"/>
  <c r="AJ6" i="69"/>
  <c r="AK6" i="69"/>
  <c r="AT6" i="69" s="1"/>
  <c r="W24" i="96"/>
  <c r="AG23" i="96"/>
  <c r="AF23" i="96"/>
  <c r="AE23" i="96"/>
  <c r="AS9" i="39"/>
  <c r="AL9" i="39"/>
  <c r="AU9" i="39" s="1"/>
  <c r="AS10" i="34"/>
  <c r="AL10" i="34"/>
  <c r="AU10" i="34" s="1"/>
  <c r="AJ18" i="81"/>
  <c r="AK18" i="81"/>
  <c r="AT18" i="81" s="1"/>
  <c r="AJ12" i="81"/>
  <c r="AK12" i="81"/>
  <c r="AT12" i="81" s="1"/>
  <c r="AJ6" i="81"/>
  <c r="AK6" i="81"/>
  <c r="AT6" i="81" s="1"/>
  <c r="AJ23" i="58"/>
  <c r="AS10" i="25"/>
  <c r="AL10" i="25"/>
  <c r="AU10" i="25" s="1"/>
  <c r="AU25" i="29"/>
  <c r="C11" i="29" s="1"/>
  <c r="AJ19" i="21"/>
  <c r="AK19" i="21"/>
  <c r="AT19" i="21" s="1"/>
  <c r="AJ13" i="21"/>
  <c r="AK13" i="21"/>
  <c r="AT13" i="21" s="1"/>
  <c r="AJ7" i="21"/>
  <c r="AK7" i="21"/>
  <c r="AT7" i="21" s="1"/>
  <c r="AX21" i="19" l="1"/>
  <c r="S21" i="19" s="1"/>
  <c r="AC21" i="19" s="1"/>
  <c r="AB22" i="19" s="1"/>
  <c r="AJ22" i="19" s="1"/>
  <c r="AS22" i="19" s="1"/>
  <c r="AX12" i="19"/>
  <c r="S12" i="19" s="1"/>
  <c r="AC12" i="19" s="1"/>
  <c r="AB13" i="19" s="1"/>
  <c r="AX4" i="19"/>
  <c r="S4" i="19" s="1"/>
  <c r="AC4" i="19" s="1"/>
  <c r="AB5" i="19" s="1"/>
  <c r="AX19" i="19"/>
  <c r="S19" i="19" s="1"/>
  <c r="AC19" i="19" s="1"/>
  <c r="AB20" i="19" s="1"/>
  <c r="AX11" i="19"/>
  <c r="S11" i="19" s="1"/>
  <c r="AC11" i="19" s="1"/>
  <c r="AB12" i="19" s="1"/>
  <c r="AX13" i="19"/>
  <c r="S13" i="19" s="1"/>
  <c r="AC13" i="19" s="1"/>
  <c r="AB14" i="19" s="1"/>
  <c r="AJ14" i="19" s="1"/>
  <c r="AS14" i="19" s="1"/>
  <c r="AX17" i="19"/>
  <c r="S17" i="19" s="1"/>
  <c r="AC17" i="19" s="1"/>
  <c r="AB18" i="19" s="1"/>
  <c r="AX9" i="19"/>
  <c r="S9" i="19" s="1"/>
  <c r="AC9" i="19" s="1"/>
  <c r="AB10" i="19" s="1"/>
  <c r="AK10" i="19" s="1"/>
  <c r="AT10" i="19" s="1"/>
  <c r="AX16" i="19"/>
  <c r="S16" i="19" s="1"/>
  <c r="AC16" i="19" s="1"/>
  <c r="AB17" i="19" s="1"/>
  <c r="AK13" i="19"/>
  <c r="AT13" i="19" s="1"/>
  <c r="AK5" i="19"/>
  <c r="AT5" i="19" s="1"/>
  <c r="AJ5" i="19"/>
  <c r="AK6" i="19"/>
  <c r="AT6" i="19" s="1"/>
  <c r="AJ12" i="19"/>
  <c r="AK12" i="19"/>
  <c r="AT12" i="19" s="1"/>
  <c r="AK9" i="19"/>
  <c r="AT9" i="19" s="1"/>
  <c r="AF24" i="105"/>
  <c r="AX23" i="19"/>
  <c r="S23" i="19" s="1"/>
  <c r="AC23" i="19" s="1"/>
  <c r="AJ23" i="19" s="1"/>
  <c r="AS23" i="19" s="1"/>
  <c r="AX15" i="19"/>
  <c r="S15" i="19" s="1"/>
  <c r="AC15" i="19" s="1"/>
  <c r="AB16" i="19" s="1"/>
  <c r="AJ16" i="19" s="1"/>
  <c r="AS16" i="19" s="1"/>
  <c r="AX18" i="19"/>
  <c r="S18" i="19" s="1"/>
  <c r="AC18" i="19" s="1"/>
  <c r="AB19" i="19" s="1"/>
  <c r="AJ19" i="19" s="1"/>
  <c r="AS19" i="19" s="1"/>
  <c r="AX7" i="19"/>
  <c r="S7" i="19" s="1"/>
  <c r="AC7" i="19" s="1"/>
  <c r="AB8" i="19" s="1"/>
  <c r="AX10" i="19"/>
  <c r="S10" i="19" s="1"/>
  <c r="AC10" i="19" s="1"/>
  <c r="AB11" i="19" s="1"/>
  <c r="AX14" i="19"/>
  <c r="S14" i="19" s="1"/>
  <c r="AC14" i="19" s="1"/>
  <c r="AB15" i="19" s="1"/>
  <c r="AX20" i="19"/>
  <c r="S20" i="19" s="1"/>
  <c r="AC20" i="19" s="1"/>
  <c r="AB21" i="19" s="1"/>
  <c r="AJ21" i="19" s="1"/>
  <c r="AS21" i="19" s="1"/>
  <c r="AX3" i="19"/>
  <c r="S3" i="19" s="1"/>
  <c r="AC3" i="19" s="1"/>
  <c r="AX6" i="19"/>
  <c r="S6" i="19" s="1"/>
  <c r="AC6" i="19" s="1"/>
  <c r="AB7" i="19" s="1"/>
  <c r="AN23" i="19"/>
  <c r="AN25" i="19" s="1"/>
  <c r="AI23" i="19"/>
  <c r="AR23" i="19" s="1"/>
  <c r="AR25" i="19" s="1"/>
  <c r="AI23" i="26"/>
  <c r="AE24" i="90"/>
  <c r="AE23" i="42"/>
  <c r="AF24" i="90"/>
  <c r="AG24" i="90"/>
  <c r="AI23" i="40"/>
  <c r="AR23" i="40" s="1"/>
  <c r="AR25" i="40" s="1"/>
  <c r="AI23" i="14"/>
  <c r="AR23" i="14" s="1"/>
  <c r="AR25" i="14" s="1"/>
  <c r="AI23" i="63"/>
  <c r="AR23" i="63" s="1"/>
  <c r="AR25" i="63" s="1"/>
  <c r="AK23" i="14"/>
  <c r="AT23" i="14" s="1"/>
  <c r="Z23" i="24"/>
  <c r="AI23" i="50"/>
  <c r="AI22" i="32"/>
  <c r="Z24" i="103"/>
  <c r="Y23" i="32"/>
  <c r="X23" i="32"/>
  <c r="AI23" i="93"/>
  <c r="AI23" i="99"/>
  <c r="AF23" i="42"/>
  <c r="AI25" i="46"/>
  <c r="AG25" i="16"/>
  <c r="AE23" i="43"/>
  <c r="W26" i="16"/>
  <c r="Y26" i="16" s="1"/>
  <c r="W24" i="43"/>
  <c r="X24" i="43" s="1"/>
  <c r="Z24" i="50"/>
  <c r="Z24" i="97"/>
  <c r="W25" i="97" s="1"/>
  <c r="AF23" i="54"/>
  <c r="Z25" i="87"/>
  <c r="W26" i="87" s="1"/>
  <c r="AI23" i="27"/>
  <c r="AR23" i="27" s="1"/>
  <c r="AR25" i="27" s="1"/>
  <c r="AG23" i="43"/>
  <c r="AI25" i="47"/>
  <c r="AG23" i="42"/>
  <c r="Z24" i="86"/>
  <c r="AF24" i="88"/>
  <c r="AG24" i="88"/>
  <c r="Z25" i="98"/>
  <c r="AF25" i="98" s="1"/>
  <c r="AE24" i="88"/>
  <c r="Z23" i="11"/>
  <c r="AG23" i="11" s="1"/>
  <c r="Z26" i="100"/>
  <c r="W27" i="100" s="1"/>
  <c r="AJ18" i="23"/>
  <c r="AJ6" i="14"/>
  <c r="AK6" i="14"/>
  <c r="AT6" i="14" s="1"/>
  <c r="AS7" i="81"/>
  <c r="AL7" i="81"/>
  <c r="AU7" i="81" s="1"/>
  <c r="AS18" i="70"/>
  <c r="AH26" i="46"/>
  <c r="AK22" i="26"/>
  <c r="AT22" i="26" s="1"/>
  <c r="AJ22" i="26"/>
  <c r="AS10" i="21"/>
  <c r="AL10" i="21"/>
  <c r="AU10" i="21" s="1"/>
  <c r="AS9" i="69"/>
  <c r="AL9" i="69"/>
  <c r="AU9" i="69" s="1"/>
  <c r="AJ20" i="27"/>
  <c r="AJ19" i="63"/>
  <c r="AJ13" i="63"/>
  <c r="AK13" i="63"/>
  <c r="AT13" i="63" s="1"/>
  <c r="AJ22" i="66"/>
  <c r="AJ10" i="66"/>
  <c r="AK10" i="66"/>
  <c r="AT10" i="66" s="1"/>
  <c r="AS20" i="60"/>
  <c r="AL20" i="60"/>
  <c r="AU20" i="60" s="1"/>
  <c r="Y24" i="92"/>
  <c r="X24" i="92"/>
  <c r="Y25" i="90"/>
  <c r="X25" i="90"/>
  <c r="AJ17" i="40"/>
  <c r="AK17" i="40"/>
  <c r="AT17" i="40" s="1"/>
  <c r="AS12" i="81"/>
  <c r="AL12" i="81"/>
  <c r="AU12" i="81" s="1"/>
  <c r="AS20" i="21"/>
  <c r="AL20" i="21"/>
  <c r="AU20" i="21" s="1"/>
  <c r="AS7" i="69"/>
  <c r="AL7" i="69"/>
  <c r="AU7" i="69" s="1"/>
  <c r="AS9" i="59"/>
  <c r="AL9" i="59"/>
  <c r="AU9" i="59" s="1"/>
  <c r="AS22" i="60"/>
  <c r="AL22" i="60"/>
  <c r="AU22" i="60" s="1"/>
  <c r="AS9" i="61"/>
  <c r="AL9" i="61"/>
  <c r="AU9" i="61" s="1"/>
  <c r="AS12" i="60"/>
  <c r="AL12" i="60"/>
  <c r="AU12" i="60" s="1"/>
  <c r="Z26" i="46"/>
  <c r="AS9" i="21"/>
  <c r="AL9" i="21"/>
  <c r="AU9" i="21" s="1"/>
  <c r="Y24" i="43"/>
  <c r="AS8" i="81"/>
  <c r="AL8" i="81"/>
  <c r="AU8" i="81" s="1"/>
  <c r="AS14" i="69"/>
  <c r="AL14" i="69"/>
  <c r="AU14" i="69" s="1"/>
  <c r="AS7" i="70"/>
  <c r="AL7" i="70"/>
  <c r="AU7" i="70" s="1"/>
  <c r="AS4" i="30"/>
  <c r="AS25" i="30" s="1"/>
  <c r="AL4" i="30"/>
  <c r="AU4" i="30" s="1"/>
  <c r="AU25" i="30" s="1"/>
  <c r="C11" i="30" s="1"/>
  <c r="AH23" i="95"/>
  <c r="AJ21" i="26"/>
  <c r="AK21" i="26"/>
  <c r="AT21" i="26" s="1"/>
  <c r="AJ15" i="26"/>
  <c r="AK15" i="26"/>
  <c r="AT15" i="26" s="1"/>
  <c r="AJ9" i="26"/>
  <c r="AK9" i="26"/>
  <c r="AT9" i="26" s="1"/>
  <c r="AJ3" i="26"/>
  <c r="AB4" i="26"/>
  <c r="AS15" i="61"/>
  <c r="AL15" i="61"/>
  <c r="AU15" i="61" s="1"/>
  <c r="Y25" i="48"/>
  <c r="X25" i="48"/>
  <c r="AI25" i="44"/>
  <c r="AS21" i="81"/>
  <c r="AL21" i="81"/>
  <c r="AU21" i="81" s="1"/>
  <c r="AS19" i="58"/>
  <c r="AH26" i="47"/>
  <c r="AS4" i="34"/>
  <c r="AS25" i="34" s="1"/>
  <c r="AL4" i="34"/>
  <c r="AU4" i="34" s="1"/>
  <c r="AU25" i="34" s="1"/>
  <c r="C11" i="34" s="1"/>
  <c r="AS5" i="58"/>
  <c r="AL5" i="58"/>
  <c r="AU5" i="58" s="1"/>
  <c r="AS17" i="59"/>
  <c r="AL17" i="59"/>
  <c r="AU17" i="59" s="1"/>
  <c r="AJ19" i="27"/>
  <c r="AJ13" i="27"/>
  <c r="AK13" i="27"/>
  <c r="AT13" i="27" s="1"/>
  <c r="AJ7" i="27"/>
  <c r="AK7" i="27"/>
  <c r="AT7" i="27" s="1"/>
  <c r="AK4" i="81"/>
  <c r="AT4" i="81" s="1"/>
  <c r="AT25" i="81" s="1"/>
  <c r="AJ4" i="81"/>
  <c r="AS22" i="81"/>
  <c r="AL22" i="81"/>
  <c r="AU22" i="81" s="1"/>
  <c r="AJ22" i="17"/>
  <c r="AJ16" i="17"/>
  <c r="AK10" i="17"/>
  <c r="AT10" i="17" s="1"/>
  <c r="AJ10" i="17"/>
  <c r="AJ4" i="70"/>
  <c r="AK4" i="70"/>
  <c r="AT4" i="70" s="1"/>
  <c r="AS21" i="70"/>
  <c r="AS18" i="58"/>
  <c r="Y24" i="51"/>
  <c r="X24" i="51"/>
  <c r="AS11" i="61"/>
  <c r="AL11" i="61"/>
  <c r="AU11" i="61" s="1"/>
  <c r="AS11" i="69"/>
  <c r="AL11" i="69"/>
  <c r="AU11" i="69" s="1"/>
  <c r="AJ18" i="63"/>
  <c r="AJ12" i="63"/>
  <c r="AK12" i="63"/>
  <c r="AT12" i="63" s="1"/>
  <c r="AJ6" i="63"/>
  <c r="AK6" i="63"/>
  <c r="AT6" i="63" s="1"/>
  <c r="AH24" i="84"/>
  <c r="AH25" i="49"/>
  <c r="AJ21" i="66"/>
  <c r="AJ15" i="66"/>
  <c r="AJ9" i="66"/>
  <c r="AK9" i="66"/>
  <c r="AT9" i="66" s="1"/>
  <c r="AJ3" i="66"/>
  <c r="AB4" i="66"/>
  <c r="AI24" i="45"/>
  <c r="AS19" i="59"/>
  <c r="AL19" i="59"/>
  <c r="AU19" i="59" s="1"/>
  <c r="AS18" i="61"/>
  <c r="AL18" i="61"/>
  <c r="AU18" i="61" s="1"/>
  <c r="AS15" i="60"/>
  <c r="AL15" i="60"/>
  <c r="AU15" i="60" s="1"/>
  <c r="AK22" i="40"/>
  <c r="AT22" i="40" s="1"/>
  <c r="AJ22" i="40"/>
  <c r="AK16" i="40"/>
  <c r="AT16" i="40" s="1"/>
  <c r="AJ16" i="40"/>
  <c r="AK10" i="40"/>
  <c r="AT10" i="40" s="1"/>
  <c r="AJ10" i="40"/>
  <c r="AK6" i="23"/>
  <c r="AT6" i="23" s="1"/>
  <c r="AJ6" i="23"/>
  <c r="AK12" i="14"/>
  <c r="AT12" i="14" s="1"/>
  <c r="AJ12" i="14"/>
  <c r="AI23" i="83"/>
  <c r="AF26" i="89"/>
  <c r="AE26" i="89"/>
  <c r="W27" i="89"/>
  <c r="AG26" i="89"/>
  <c r="AK10" i="26"/>
  <c r="AT10" i="26" s="1"/>
  <c r="AJ10" i="26"/>
  <c r="Y26" i="44"/>
  <c r="X26" i="44"/>
  <c r="AJ5" i="17"/>
  <c r="AK5" i="17"/>
  <c r="AT5" i="17" s="1"/>
  <c r="AJ17" i="23"/>
  <c r="AI23" i="91"/>
  <c r="AK5" i="14"/>
  <c r="AT5" i="14" s="1"/>
  <c r="AJ5" i="14"/>
  <c r="AS14" i="59"/>
  <c r="AL14" i="59"/>
  <c r="AU14" i="59" s="1"/>
  <c r="AS9" i="60"/>
  <c r="AL9" i="60"/>
  <c r="AU9" i="60" s="1"/>
  <c r="AH23" i="101"/>
  <c r="AS13" i="21"/>
  <c r="AL13" i="21"/>
  <c r="AU13" i="21" s="1"/>
  <c r="AI23" i="96"/>
  <c r="AS6" i="69"/>
  <c r="AL6" i="69"/>
  <c r="AU6" i="69" s="1"/>
  <c r="AS11" i="70"/>
  <c r="AL11" i="70"/>
  <c r="AU11" i="70" s="1"/>
  <c r="AJ22" i="23"/>
  <c r="AJ16" i="23"/>
  <c r="AK10" i="23"/>
  <c r="AT10" i="23" s="1"/>
  <c r="AJ10" i="23"/>
  <c r="AJ22" i="14"/>
  <c r="AK22" i="14"/>
  <c r="AT22" i="14" s="1"/>
  <c r="AK16" i="14"/>
  <c r="AT16" i="14" s="1"/>
  <c r="AJ16" i="14"/>
  <c r="AK10" i="14"/>
  <c r="AT10" i="14" s="1"/>
  <c r="AJ10" i="14"/>
  <c r="AJ3" i="14"/>
  <c r="AB4" i="14"/>
  <c r="AS13" i="61"/>
  <c r="AL13" i="61"/>
  <c r="AU13" i="61" s="1"/>
  <c r="Z23" i="101"/>
  <c r="AH24" i="86"/>
  <c r="AS13" i="81"/>
  <c r="AL13" i="81"/>
  <c r="AU13" i="81" s="1"/>
  <c r="AS6" i="70"/>
  <c r="AL6" i="70"/>
  <c r="AU6" i="70" s="1"/>
  <c r="AS20" i="58"/>
  <c r="AS10" i="58"/>
  <c r="AL10" i="58"/>
  <c r="AU10" i="58" s="1"/>
  <c r="AS14" i="61"/>
  <c r="AL14" i="61"/>
  <c r="AU14" i="61" s="1"/>
  <c r="AH24" i="50"/>
  <c r="Z23" i="95"/>
  <c r="Y24" i="104"/>
  <c r="X24" i="104"/>
  <c r="AJ20" i="26"/>
  <c r="AK20" i="26"/>
  <c r="AT20" i="26" s="1"/>
  <c r="AJ14" i="26"/>
  <c r="AK14" i="26"/>
  <c r="AT14" i="26" s="1"/>
  <c r="AJ8" i="26"/>
  <c r="AK8" i="26"/>
  <c r="AT8" i="26" s="1"/>
  <c r="AH24" i="97"/>
  <c r="AI24" i="48"/>
  <c r="AS16" i="21"/>
  <c r="AL16" i="21"/>
  <c r="AU16" i="21" s="1"/>
  <c r="AJ23" i="17"/>
  <c r="AS23" i="17" s="1"/>
  <c r="AS15" i="69"/>
  <c r="AL15" i="69"/>
  <c r="AU15" i="69" s="1"/>
  <c r="AS20" i="70"/>
  <c r="AH25" i="87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K4" i="61"/>
  <c r="AT4" i="61" s="1"/>
  <c r="AT25" i="61" s="1"/>
  <c r="AJ4" i="61"/>
  <c r="AS22" i="61"/>
  <c r="AL22" i="61"/>
  <c r="AU22" i="61" s="1"/>
  <c r="AJ18" i="27"/>
  <c r="AJ12" i="27"/>
  <c r="AK12" i="27"/>
  <c r="AT12" i="27" s="1"/>
  <c r="AJ6" i="27"/>
  <c r="AK6" i="27"/>
  <c r="AT6" i="27" s="1"/>
  <c r="AJ23" i="40"/>
  <c r="AS23" i="40" s="1"/>
  <c r="AK23" i="40"/>
  <c r="AT23" i="40" s="1"/>
  <c r="AS17" i="21"/>
  <c r="AL17" i="21"/>
  <c r="AU17" i="21" s="1"/>
  <c r="AL3" i="81"/>
  <c r="AU3" i="81" s="1"/>
  <c r="AS3" i="81"/>
  <c r="AJ21" i="17"/>
  <c r="AJ15" i="17"/>
  <c r="AJ9" i="17"/>
  <c r="AK9" i="17"/>
  <c r="AT9" i="17" s="1"/>
  <c r="AJ3" i="17"/>
  <c r="AB4" i="17"/>
  <c r="AS22" i="69"/>
  <c r="AL22" i="69"/>
  <c r="AU22" i="69" s="1"/>
  <c r="AR23" i="59"/>
  <c r="AR25" i="59" s="1"/>
  <c r="AL23" i="59"/>
  <c r="AU23" i="59" s="1"/>
  <c r="AH24" i="103"/>
  <c r="AS12" i="59"/>
  <c r="AL12" i="59"/>
  <c r="AU12" i="59" s="1"/>
  <c r="AS13" i="60"/>
  <c r="AL13" i="60"/>
  <c r="AU13" i="60" s="1"/>
  <c r="AS12" i="21"/>
  <c r="AL12" i="21"/>
  <c r="AU12" i="21" s="1"/>
  <c r="AS5" i="81"/>
  <c r="AL5" i="81"/>
  <c r="AU5" i="81" s="1"/>
  <c r="AS13" i="58"/>
  <c r="AL13" i="58"/>
  <c r="AU13" i="58" s="1"/>
  <c r="AS10" i="70"/>
  <c r="AL10" i="70"/>
  <c r="AU10" i="70" s="1"/>
  <c r="AJ17" i="63"/>
  <c r="AJ11" i="63"/>
  <c r="AK11" i="63"/>
  <c r="AT11" i="63" s="1"/>
  <c r="AJ5" i="63"/>
  <c r="AK5" i="63"/>
  <c r="AT5" i="63" s="1"/>
  <c r="Z24" i="84"/>
  <c r="Z25" i="49"/>
  <c r="AJ20" i="66"/>
  <c r="AJ14" i="66"/>
  <c r="AJ8" i="66"/>
  <c r="AK8" i="66"/>
  <c r="AT8" i="66" s="1"/>
  <c r="Y24" i="54"/>
  <c r="X24" i="54"/>
  <c r="AI24" i="105"/>
  <c r="AS8" i="60"/>
  <c r="AL8" i="60"/>
  <c r="AU8" i="60" s="1"/>
  <c r="AI23" i="92"/>
  <c r="AS11" i="60"/>
  <c r="AL11" i="60"/>
  <c r="AU11" i="60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S18" i="69"/>
  <c r="AL18" i="69"/>
  <c r="AU18" i="69" s="1"/>
  <c r="AK16" i="26"/>
  <c r="AT16" i="26" s="1"/>
  <c r="AJ16" i="26"/>
  <c r="AK8" i="27"/>
  <c r="AT8" i="27" s="1"/>
  <c r="AJ8" i="27"/>
  <c r="AS3" i="70"/>
  <c r="AL3" i="70"/>
  <c r="AU3" i="70" s="1"/>
  <c r="AK5" i="40"/>
  <c r="AT5" i="40" s="1"/>
  <c r="AJ5" i="40"/>
  <c r="AK11" i="23"/>
  <c r="AT11" i="23" s="1"/>
  <c r="AJ11" i="23"/>
  <c r="AI25" i="18"/>
  <c r="AJ21" i="23"/>
  <c r="AJ9" i="14"/>
  <c r="AK9" i="14"/>
  <c r="AT9" i="14" s="1"/>
  <c r="AS20" i="59"/>
  <c r="AL20" i="59"/>
  <c r="AU20" i="59" s="1"/>
  <c r="AS21" i="60"/>
  <c r="AL21" i="60"/>
  <c r="AU21" i="60" s="1"/>
  <c r="AL4" i="65"/>
  <c r="AU4" i="65" s="1"/>
  <c r="AU25" i="65" s="1"/>
  <c r="C11" i="65" s="1"/>
  <c r="F9" i="57" s="1"/>
  <c r="AS4" i="65"/>
  <c r="AS25" i="65" s="1"/>
  <c r="AF24" i="86"/>
  <c r="AG24" i="86"/>
  <c r="AE24" i="86"/>
  <c r="W25" i="86"/>
  <c r="AS13" i="69"/>
  <c r="AL13" i="69"/>
  <c r="AU13" i="69" s="1"/>
  <c r="AR23" i="70"/>
  <c r="AR25" i="70" s="1"/>
  <c r="AE24" i="55"/>
  <c r="AF24" i="55"/>
  <c r="AG24" i="55"/>
  <c r="W25" i="55"/>
  <c r="AS11" i="58"/>
  <c r="AL11" i="58"/>
  <c r="AU11" i="58" s="1"/>
  <c r="AJ23" i="26"/>
  <c r="AS23" i="26" s="1"/>
  <c r="AK23" i="26"/>
  <c r="AT23" i="26" s="1"/>
  <c r="AS15" i="59"/>
  <c r="AL15" i="59"/>
  <c r="AU15" i="59" s="1"/>
  <c r="AS10" i="60"/>
  <c r="AL10" i="60"/>
  <c r="AU10" i="60" s="1"/>
  <c r="AS16" i="59"/>
  <c r="AL16" i="59"/>
  <c r="AU16" i="59" s="1"/>
  <c r="AS21" i="61"/>
  <c r="AL21" i="61"/>
  <c r="AU21" i="61" s="1"/>
  <c r="AH23" i="10"/>
  <c r="AS14" i="81"/>
  <c r="AL14" i="81"/>
  <c r="AU14" i="81" s="1"/>
  <c r="AH24" i="20"/>
  <c r="AS20" i="69"/>
  <c r="AL20" i="69"/>
  <c r="AU20" i="69" s="1"/>
  <c r="AS13" i="70"/>
  <c r="AL13" i="70"/>
  <c r="AU13" i="70" s="1"/>
  <c r="AE24" i="50"/>
  <c r="AF24" i="50"/>
  <c r="AG24" i="50"/>
  <c r="W25" i="50"/>
  <c r="AH25" i="35"/>
  <c r="AN23" i="23"/>
  <c r="AN25" i="23" s="1"/>
  <c r="AI23" i="23"/>
  <c r="AK19" i="26"/>
  <c r="AT19" i="26" s="1"/>
  <c r="AJ19" i="26"/>
  <c r="AK13" i="26"/>
  <c r="AT13" i="26" s="1"/>
  <c r="AJ13" i="26"/>
  <c r="AK7" i="26"/>
  <c r="AT7" i="26" s="1"/>
  <c r="AJ7" i="26"/>
  <c r="AS10" i="59"/>
  <c r="AL10" i="59"/>
  <c r="AU10" i="59" s="1"/>
  <c r="AF24" i="97"/>
  <c r="AJ23" i="27"/>
  <c r="AS23" i="27" s="1"/>
  <c r="AS5" i="60"/>
  <c r="AL5" i="60"/>
  <c r="AU5" i="60" s="1"/>
  <c r="AS9" i="81"/>
  <c r="AL9" i="81"/>
  <c r="AU9" i="81" s="1"/>
  <c r="AJ4" i="69"/>
  <c r="AK4" i="69"/>
  <c r="AT4" i="69" s="1"/>
  <c r="AT25" i="69" s="1"/>
  <c r="AI25" i="15"/>
  <c r="Z26" i="47"/>
  <c r="AE25" i="87"/>
  <c r="AK4" i="58"/>
  <c r="AT4" i="58" s="1"/>
  <c r="AJ4" i="58"/>
  <c r="AS5" i="59"/>
  <c r="AL5" i="59"/>
  <c r="AU5" i="59" s="1"/>
  <c r="AL3" i="61"/>
  <c r="AU3" i="61" s="1"/>
  <c r="AS3" i="61"/>
  <c r="AJ17" i="27"/>
  <c r="AK11" i="27"/>
  <c r="AT11" i="27" s="1"/>
  <c r="AJ11" i="27"/>
  <c r="AK5" i="27"/>
  <c r="AT5" i="27" s="1"/>
  <c r="AJ5" i="27"/>
  <c r="AS5" i="21"/>
  <c r="AL5" i="21"/>
  <c r="AU5" i="21" s="1"/>
  <c r="AH24" i="93"/>
  <c r="AS10" i="81"/>
  <c r="AL10" i="81"/>
  <c r="AU10" i="81" s="1"/>
  <c r="AJ20" i="17"/>
  <c r="AJ14" i="17"/>
  <c r="AK8" i="17"/>
  <c r="AT8" i="17" s="1"/>
  <c r="AJ8" i="17"/>
  <c r="AS9" i="70"/>
  <c r="AL9" i="70"/>
  <c r="AU9" i="70" s="1"/>
  <c r="AE24" i="103"/>
  <c r="W25" i="103"/>
  <c r="AG24" i="103"/>
  <c r="AF24" i="103"/>
  <c r="AS17" i="61"/>
  <c r="AL17" i="61"/>
  <c r="AU17" i="61" s="1"/>
  <c r="AR23" i="81"/>
  <c r="AR25" i="81" s="1"/>
  <c r="AL23" i="81"/>
  <c r="AU23" i="81" s="1"/>
  <c r="AS18" i="21"/>
  <c r="AL18" i="21"/>
  <c r="AU18" i="21" s="1"/>
  <c r="AS11" i="81"/>
  <c r="AL11" i="81"/>
  <c r="AU11" i="81" s="1"/>
  <c r="AS17" i="69"/>
  <c r="AL17" i="69"/>
  <c r="AU17" i="69" s="1"/>
  <c r="AJ22" i="63"/>
  <c r="AJ16" i="63"/>
  <c r="AJ10" i="63"/>
  <c r="AK10" i="63"/>
  <c r="AT10" i="63" s="1"/>
  <c r="AR23" i="61"/>
  <c r="AR25" i="61" s="1"/>
  <c r="AL23" i="61"/>
  <c r="AU23" i="61" s="1"/>
  <c r="AJ19" i="66"/>
  <c r="AJ13" i="66"/>
  <c r="AK13" i="66"/>
  <c r="AT13" i="66" s="1"/>
  <c r="AJ7" i="66"/>
  <c r="AK7" i="66"/>
  <c r="AT7" i="66" s="1"/>
  <c r="AS16" i="58"/>
  <c r="AS7" i="59"/>
  <c r="AL7" i="59"/>
  <c r="AU7" i="59" s="1"/>
  <c r="AS6" i="61"/>
  <c r="AL6" i="61"/>
  <c r="AU6" i="61" s="1"/>
  <c r="AH26" i="53"/>
  <c r="AS21" i="58"/>
  <c r="AI24" i="90"/>
  <c r="AJ20" i="40"/>
  <c r="AK20" i="40"/>
  <c r="AT20" i="40" s="1"/>
  <c r="AJ14" i="40"/>
  <c r="AK14" i="40"/>
  <c r="AT14" i="40" s="1"/>
  <c r="AJ8" i="40"/>
  <c r="AK8" i="40"/>
  <c r="AT8" i="40" s="1"/>
  <c r="Y24" i="42"/>
  <c r="X24" i="42"/>
  <c r="AK12" i="23"/>
  <c r="AT12" i="23" s="1"/>
  <c r="AJ12" i="23"/>
  <c r="Y24" i="91"/>
  <c r="X24" i="91"/>
  <c r="Y26" i="18"/>
  <c r="X26" i="18"/>
  <c r="AS21" i="21"/>
  <c r="AL21" i="21"/>
  <c r="AU21" i="21" s="1"/>
  <c r="AS6" i="58"/>
  <c r="AL6" i="58"/>
  <c r="AU6" i="58" s="1"/>
  <c r="AS14" i="70"/>
  <c r="AS4" i="25"/>
  <c r="AS25" i="25" s="1"/>
  <c r="AL4" i="25"/>
  <c r="AU4" i="25" s="1"/>
  <c r="AU25" i="25" s="1"/>
  <c r="C11" i="25" s="1"/>
  <c r="AS16" i="61"/>
  <c r="AL16" i="61"/>
  <c r="AU16" i="61" s="1"/>
  <c r="AJ11" i="17"/>
  <c r="AK11" i="17"/>
  <c r="AT11" i="17" s="1"/>
  <c r="Y25" i="82"/>
  <c r="X25" i="82"/>
  <c r="AS6" i="21"/>
  <c r="AL6" i="21"/>
  <c r="AU6" i="21" s="1"/>
  <c r="AK5" i="23"/>
  <c r="AT5" i="23" s="1"/>
  <c r="AJ5" i="23"/>
  <c r="AJ17" i="14"/>
  <c r="AK17" i="14"/>
  <c r="AT17" i="14" s="1"/>
  <c r="AJ15" i="23"/>
  <c r="AB4" i="23"/>
  <c r="AJ3" i="23"/>
  <c r="AS12" i="58"/>
  <c r="AL12" i="58"/>
  <c r="AU12" i="58" s="1"/>
  <c r="AK21" i="14"/>
  <c r="AT21" i="14" s="1"/>
  <c r="AJ21" i="14"/>
  <c r="AS19" i="21"/>
  <c r="AL19" i="21"/>
  <c r="AU19" i="21" s="1"/>
  <c r="AJ8" i="23"/>
  <c r="AK8" i="23"/>
  <c r="AT8" i="23" s="1"/>
  <c r="AK8" i="14"/>
  <c r="AT8" i="14" s="1"/>
  <c r="AJ8" i="14"/>
  <c r="AS19" i="61"/>
  <c r="AL19" i="61"/>
  <c r="AU19" i="61" s="1"/>
  <c r="AS3" i="60"/>
  <c r="AL3" i="60"/>
  <c r="AU3" i="60" s="1"/>
  <c r="AR23" i="69"/>
  <c r="AR25" i="69" s="1"/>
  <c r="AL23" i="69"/>
  <c r="AU23" i="69" s="1"/>
  <c r="AS8" i="21"/>
  <c r="AL8" i="21"/>
  <c r="AU8" i="21" s="1"/>
  <c r="AS19" i="81"/>
  <c r="AL19" i="81"/>
  <c r="AU19" i="81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S12" i="70"/>
  <c r="AL12" i="70"/>
  <c r="AU12" i="70" s="1"/>
  <c r="AH27" i="85"/>
  <c r="AH25" i="13"/>
  <c r="AJ4" i="59"/>
  <c r="AK4" i="59"/>
  <c r="AT4" i="59" s="1"/>
  <c r="AT25" i="59" s="1"/>
  <c r="AS20" i="61"/>
  <c r="AL20" i="61"/>
  <c r="AU20" i="61" s="1"/>
  <c r="Z23" i="10"/>
  <c r="AS15" i="21"/>
  <c r="AL15" i="21"/>
  <c r="AU15" i="21" s="1"/>
  <c r="Z24" i="20"/>
  <c r="Z25" i="35"/>
  <c r="AI23" i="104"/>
  <c r="Y27" i="41"/>
  <c r="X27" i="41"/>
  <c r="AJ18" i="26"/>
  <c r="AK18" i="26"/>
  <c r="AT18" i="26" s="1"/>
  <c r="AJ12" i="26"/>
  <c r="AK12" i="26"/>
  <c r="AT12" i="26" s="1"/>
  <c r="AJ6" i="26"/>
  <c r="AK6" i="26"/>
  <c r="AT6" i="26" s="1"/>
  <c r="AH24" i="99"/>
  <c r="AS22" i="21"/>
  <c r="AL22" i="21"/>
  <c r="AU22" i="21" s="1"/>
  <c r="AS14" i="58"/>
  <c r="AS3" i="69"/>
  <c r="AL3" i="69"/>
  <c r="AU3" i="69" s="1"/>
  <c r="AS21" i="69"/>
  <c r="AL21" i="69"/>
  <c r="AU21" i="69" s="1"/>
  <c r="AS8" i="70"/>
  <c r="AL8" i="70"/>
  <c r="AU8" i="70" s="1"/>
  <c r="Y26" i="15"/>
  <c r="X26" i="15"/>
  <c r="AI23" i="17"/>
  <c r="AN23" i="17"/>
  <c r="AN25" i="17" s="1"/>
  <c r="AS3" i="58"/>
  <c r="AL3" i="58"/>
  <c r="AU3" i="58" s="1"/>
  <c r="AS10" i="61"/>
  <c r="AL10" i="61"/>
  <c r="AU10" i="61" s="1"/>
  <c r="AJ22" i="27"/>
  <c r="AJ16" i="27"/>
  <c r="AJ10" i="27"/>
  <c r="AK10" i="27"/>
  <c r="AT10" i="27" s="1"/>
  <c r="AJ3" i="27"/>
  <c r="AB4" i="27"/>
  <c r="Z24" i="93"/>
  <c r="AJ19" i="17"/>
  <c r="AJ13" i="17"/>
  <c r="AK13" i="17"/>
  <c r="AT13" i="17" s="1"/>
  <c r="AJ7" i="17"/>
  <c r="AK7" i="17"/>
  <c r="AT7" i="17" s="1"/>
  <c r="AS10" i="69"/>
  <c r="AL10" i="69"/>
  <c r="AU10" i="69" s="1"/>
  <c r="AS4" i="73"/>
  <c r="AS25" i="73" s="1"/>
  <c r="AL4" i="73"/>
  <c r="AU4" i="73" s="1"/>
  <c r="AU25" i="73" s="1"/>
  <c r="C11" i="73" s="1"/>
  <c r="F17" i="57" s="1"/>
  <c r="AI23" i="51"/>
  <c r="AS18" i="59"/>
  <c r="AL18" i="59"/>
  <c r="AU18" i="59" s="1"/>
  <c r="AS19" i="60"/>
  <c r="AL19" i="60"/>
  <c r="AU19" i="60" s="1"/>
  <c r="AS16" i="70"/>
  <c r="AJ21" i="63"/>
  <c r="AJ15" i="63"/>
  <c r="AJ9" i="63"/>
  <c r="AK9" i="63"/>
  <c r="AT9" i="63" s="1"/>
  <c r="AB4" i="63"/>
  <c r="AJ3" i="63"/>
  <c r="AR23" i="21"/>
  <c r="AR25" i="21" s="1"/>
  <c r="AL23" i="21"/>
  <c r="AU23" i="21" s="1"/>
  <c r="AS17" i="58"/>
  <c r="AJ18" i="66"/>
  <c r="AJ12" i="66"/>
  <c r="AK12" i="66"/>
  <c r="AT12" i="66" s="1"/>
  <c r="AJ6" i="66"/>
  <c r="AK6" i="66"/>
  <c r="AT6" i="66" s="1"/>
  <c r="Y25" i="45"/>
  <c r="X25" i="45"/>
  <c r="AS14" i="60"/>
  <c r="AL14" i="60"/>
  <c r="AU14" i="60" s="1"/>
  <c r="AK19" i="40"/>
  <c r="AT19" i="40" s="1"/>
  <c r="AJ19" i="40"/>
  <c r="AK13" i="40"/>
  <c r="AT13" i="40" s="1"/>
  <c r="AJ13" i="40"/>
  <c r="AK7" i="40"/>
  <c r="AT7" i="40" s="1"/>
  <c r="AJ7" i="40"/>
  <c r="Y25" i="88"/>
  <c r="X25" i="88"/>
  <c r="AS7" i="21"/>
  <c r="AL7" i="21"/>
  <c r="AU7" i="21" s="1"/>
  <c r="AS5" i="70"/>
  <c r="AL5" i="70"/>
  <c r="AU5" i="70" s="1"/>
  <c r="AK18" i="14"/>
  <c r="AT18" i="14" s="1"/>
  <c r="AJ18" i="14"/>
  <c r="AS7" i="61"/>
  <c r="AL7" i="61"/>
  <c r="AU7" i="61" s="1"/>
  <c r="AS17" i="60"/>
  <c r="AL17" i="60"/>
  <c r="AU17" i="60" s="1"/>
  <c r="AS8" i="61"/>
  <c r="AL8" i="61"/>
  <c r="AU8" i="61" s="1"/>
  <c r="AJ4" i="21"/>
  <c r="AK4" i="21"/>
  <c r="AT4" i="21" s="1"/>
  <c r="AT25" i="21" s="1"/>
  <c r="AH23" i="11"/>
  <c r="AJ14" i="27"/>
  <c r="AJ17" i="17"/>
  <c r="AS16" i="69"/>
  <c r="AL16" i="69"/>
  <c r="AU16" i="69" s="1"/>
  <c r="Y26" i="94"/>
  <c r="X26" i="94"/>
  <c r="AS5" i="61"/>
  <c r="AL5" i="61"/>
  <c r="AU5" i="61" s="1"/>
  <c r="AS7" i="60"/>
  <c r="AL7" i="60"/>
  <c r="AU7" i="60" s="1"/>
  <c r="AR23" i="26"/>
  <c r="AR25" i="26" s="1"/>
  <c r="AS22" i="70"/>
  <c r="AH26" i="100"/>
  <c r="AJ7" i="63"/>
  <c r="AK7" i="63"/>
  <c r="AT7" i="63" s="1"/>
  <c r="AJ16" i="66"/>
  <c r="AJ11" i="40"/>
  <c r="AK11" i="40"/>
  <c r="AT11" i="40" s="1"/>
  <c r="AK11" i="14"/>
  <c r="AT11" i="14" s="1"/>
  <c r="AJ11" i="14"/>
  <c r="AS23" i="58"/>
  <c r="AS18" i="81"/>
  <c r="AL18" i="81"/>
  <c r="AU18" i="81" s="1"/>
  <c r="AK9" i="23"/>
  <c r="AT9" i="23" s="1"/>
  <c r="AJ9" i="23"/>
  <c r="AK15" i="14"/>
  <c r="AT15" i="14" s="1"/>
  <c r="AJ15" i="14"/>
  <c r="AS12" i="69"/>
  <c r="AL12" i="69"/>
  <c r="AU12" i="69" s="1"/>
  <c r="AS17" i="70"/>
  <c r="AJ20" i="23"/>
  <c r="AJ14" i="23"/>
  <c r="AJ20" i="14"/>
  <c r="AK20" i="14"/>
  <c r="AT20" i="14" s="1"/>
  <c r="AJ14" i="14"/>
  <c r="AK14" i="14"/>
  <c r="AT14" i="14" s="1"/>
  <c r="AS6" i="81"/>
  <c r="AL6" i="81"/>
  <c r="AU6" i="81" s="1"/>
  <c r="Y24" i="96"/>
  <c r="X24" i="96"/>
  <c r="AJ19" i="23"/>
  <c r="AK13" i="23"/>
  <c r="AT13" i="23" s="1"/>
  <c r="AJ13" i="23"/>
  <c r="AK7" i="23"/>
  <c r="AT7" i="23" s="1"/>
  <c r="AJ7" i="23"/>
  <c r="AK19" i="14"/>
  <c r="AT19" i="14" s="1"/>
  <c r="AJ19" i="14"/>
  <c r="AJ13" i="14"/>
  <c r="AK13" i="14"/>
  <c r="AT13" i="14" s="1"/>
  <c r="AJ7" i="14"/>
  <c r="AK7" i="14"/>
  <c r="AT7" i="14" s="1"/>
  <c r="AS8" i="59"/>
  <c r="AL8" i="59"/>
  <c r="AU8" i="59" s="1"/>
  <c r="AJ4" i="60"/>
  <c r="AK4" i="60"/>
  <c r="AT4" i="60" s="1"/>
  <c r="AT25" i="60" s="1"/>
  <c r="AS18" i="60"/>
  <c r="AL18" i="60"/>
  <c r="AU18" i="60" s="1"/>
  <c r="AS14" i="21"/>
  <c r="AL14" i="21"/>
  <c r="AU14" i="21" s="1"/>
  <c r="AS7" i="58"/>
  <c r="AL7" i="58"/>
  <c r="AU7" i="58" s="1"/>
  <c r="AS19" i="69"/>
  <c r="AL19" i="69"/>
  <c r="AU19" i="69" s="1"/>
  <c r="AX22" i="75"/>
  <c r="S22" i="75" s="1"/>
  <c r="AC22" i="75" s="1"/>
  <c r="AB23" i="75" s="1"/>
  <c r="Y24" i="83"/>
  <c r="X24" i="83"/>
  <c r="Z27" i="85"/>
  <c r="Z25" i="13"/>
  <c r="AF23" i="24"/>
  <c r="AO23" i="24" s="1"/>
  <c r="AO25" i="24" s="1"/>
  <c r="AG23" i="24"/>
  <c r="AP23" i="24" s="1"/>
  <c r="AP25" i="24" s="1"/>
  <c r="AE23" i="24"/>
  <c r="AL3" i="59"/>
  <c r="AU3" i="59" s="1"/>
  <c r="AS3" i="59"/>
  <c r="AS21" i="59"/>
  <c r="AL21" i="59"/>
  <c r="AU21" i="59" s="1"/>
  <c r="AS16" i="60"/>
  <c r="AL16" i="60"/>
  <c r="AU16" i="60" s="1"/>
  <c r="AS15" i="58"/>
  <c r="AS3" i="21"/>
  <c r="AL3" i="21"/>
  <c r="AU3" i="21" s="1"/>
  <c r="AS20" i="81"/>
  <c r="AL20" i="81"/>
  <c r="AU20" i="81" s="1"/>
  <c r="AS8" i="69"/>
  <c r="AL8" i="69"/>
  <c r="AU8" i="69" s="1"/>
  <c r="AS19" i="70"/>
  <c r="AI26" i="41"/>
  <c r="AJ17" i="26"/>
  <c r="AK17" i="26"/>
  <c r="AT17" i="26" s="1"/>
  <c r="AJ11" i="26"/>
  <c r="AK11" i="26"/>
  <c r="AT11" i="26" s="1"/>
  <c r="AK5" i="26"/>
  <c r="AT5" i="26" s="1"/>
  <c r="AJ5" i="26"/>
  <c r="AS22" i="59"/>
  <c r="AL22" i="59"/>
  <c r="AU22" i="59" s="1"/>
  <c r="Z24" i="99"/>
  <c r="AS15" i="81"/>
  <c r="AL15" i="81"/>
  <c r="AU15" i="81" s="1"/>
  <c r="AS4" i="39"/>
  <c r="AS25" i="39" s="1"/>
  <c r="AL4" i="39"/>
  <c r="AU4" i="39" s="1"/>
  <c r="AU25" i="39" s="1"/>
  <c r="C11" i="39" s="1"/>
  <c r="AS8" i="58"/>
  <c r="AL8" i="58"/>
  <c r="AU8" i="58" s="1"/>
  <c r="W25" i="102"/>
  <c r="AG24" i="102"/>
  <c r="AF24" i="102"/>
  <c r="AE24" i="102"/>
  <c r="AE23" i="52"/>
  <c r="AF23" i="52"/>
  <c r="AG23" i="52"/>
  <c r="W24" i="52"/>
  <c r="AN23" i="66"/>
  <c r="AN25" i="66" s="1"/>
  <c r="AI23" i="66"/>
  <c r="AS11" i="59"/>
  <c r="AL11" i="59"/>
  <c r="AU11" i="59" s="1"/>
  <c r="AJ21" i="27"/>
  <c r="AJ15" i="27"/>
  <c r="AJ9" i="27"/>
  <c r="AK9" i="27"/>
  <c r="AT9" i="27" s="1"/>
  <c r="AS6" i="60"/>
  <c r="AL6" i="60"/>
  <c r="AU6" i="60" s="1"/>
  <c r="AS11" i="21"/>
  <c r="AL11" i="21"/>
  <c r="AU11" i="21" s="1"/>
  <c r="AS16" i="81"/>
  <c r="AL16" i="81"/>
  <c r="AU16" i="81" s="1"/>
  <c r="AJ18" i="17"/>
  <c r="AK12" i="17"/>
  <c r="AT12" i="17" s="1"/>
  <c r="AJ12" i="17"/>
  <c r="AK6" i="17"/>
  <c r="AT6" i="17" s="1"/>
  <c r="AJ6" i="17"/>
  <c r="AS15" i="70"/>
  <c r="AI24" i="82"/>
  <c r="AI25" i="94"/>
  <c r="AH25" i="98"/>
  <c r="AS6" i="59"/>
  <c r="AL6" i="59"/>
  <c r="AU6" i="59" s="1"/>
  <c r="AS4" i="28"/>
  <c r="AS25" i="28" s="1"/>
  <c r="AL4" i="28"/>
  <c r="AU4" i="28" s="1"/>
  <c r="AS17" i="81"/>
  <c r="AL17" i="81"/>
  <c r="AU17" i="81" s="1"/>
  <c r="AS5" i="69"/>
  <c r="AL5" i="69"/>
  <c r="AU5" i="69" s="1"/>
  <c r="AJ20" i="63"/>
  <c r="AJ14" i="63"/>
  <c r="AJ8" i="63"/>
  <c r="AK8" i="63"/>
  <c r="AT8" i="63" s="1"/>
  <c r="AJ17" i="66"/>
  <c r="AJ11" i="66"/>
  <c r="AK11" i="66"/>
  <c r="AT11" i="66" s="1"/>
  <c r="AJ5" i="66"/>
  <c r="AK5" i="66"/>
  <c r="AT5" i="66" s="1"/>
  <c r="AL4" i="72"/>
  <c r="AU4" i="72" s="1"/>
  <c r="AU25" i="72" s="1"/>
  <c r="C11" i="72" s="1"/>
  <c r="F16" i="57" s="1"/>
  <c r="AS4" i="72"/>
  <c r="AS25" i="72" s="1"/>
  <c r="AS13" i="59"/>
  <c r="AL13" i="59"/>
  <c r="AU13" i="59" s="1"/>
  <c r="AI23" i="54"/>
  <c r="AS12" i="61"/>
  <c r="AL12" i="61"/>
  <c r="AU12" i="61" s="1"/>
  <c r="Y25" i="105"/>
  <c r="X25" i="105"/>
  <c r="Z26" i="53"/>
  <c r="AS9" i="58"/>
  <c r="AL9" i="58"/>
  <c r="AU9" i="58" s="1"/>
  <c r="AJ18" i="40"/>
  <c r="AK18" i="40"/>
  <c r="AT18" i="40" s="1"/>
  <c r="AJ12" i="40"/>
  <c r="AK12" i="40"/>
  <c r="AT12" i="40" s="1"/>
  <c r="AJ6" i="40"/>
  <c r="AK6" i="40"/>
  <c r="AT6" i="40" s="1"/>
  <c r="AN23" i="75"/>
  <c r="AN25" i="75" s="1"/>
  <c r="AI23" i="75"/>
  <c r="AJ9" i="19" l="1"/>
  <c r="AJ15" i="19"/>
  <c r="AS15" i="19" s="1"/>
  <c r="AJ13" i="19"/>
  <c r="AJ17" i="19"/>
  <c r="AS17" i="19" s="1"/>
  <c r="AJ3" i="19"/>
  <c r="AB4" i="19"/>
  <c r="AS9" i="19"/>
  <c r="AL9" i="19"/>
  <c r="AU9" i="19" s="1"/>
  <c r="AJ10" i="19"/>
  <c r="AK11" i="19"/>
  <c r="AT11" i="19" s="1"/>
  <c r="AJ11" i="19"/>
  <c r="AS5" i="19"/>
  <c r="AL5" i="19"/>
  <c r="AU5" i="19" s="1"/>
  <c r="AK8" i="19"/>
  <c r="AT8" i="19" s="1"/>
  <c r="AJ8" i="19"/>
  <c r="AS12" i="19"/>
  <c r="AL12" i="19"/>
  <c r="AU12" i="19" s="1"/>
  <c r="AJ18" i="19"/>
  <c r="AS18" i="19" s="1"/>
  <c r="AJ6" i="19"/>
  <c r="AJ7" i="19"/>
  <c r="AK7" i="19"/>
  <c r="AT7" i="19" s="1"/>
  <c r="AJ20" i="19"/>
  <c r="AS20" i="19" s="1"/>
  <c r="AS13" i="19"/>
  <c r="AL13" i="19"/>
  <c r="AU13" i="19" s="1"/>
  <c r="AE25" i="98"/>
  <c r="AG24" i="97"/>
  <c r="AG25" i="98"/>
  <c r="AI25" i="98" s="1"/>
  <c r="AE24" i="97"/>
  <c r="W26" i="98"/>
  <c r="AL23" i="14"/>
  <c r="AU23" i="14" s="1"/>
  <c r="AI23" i="43"/>
  <c r="Z25" i="48"/>
  <c r="Z23" i="32"/>
  <c r="AH23" i="32"/>
  <c r="Z26" i="94"/>
  <c r="Z26" i="15"/>
  <c r="W27" i="15" s="1"/>
  <c r="AI23" i="42"/>
  <c r="AI25" i="16"/>
  <c r="AG26" i="100"/>
  <c r="Z25" i="105"/>
  <c r="W26" i="105" s="1"/>
  <c r="W24" i="11"/>
  <c r="X24" i="11" s="1"/>
  <c r="AF25" i="87"/>
  <c r="X26" i="16"/>
  <c r="AH26" i="16" s="1"/>
  <c r="AG25" i="87"/>
  <c r="Z24" i="96"/>
  <c r="AF24" i="96" s="1"/>
  <c r="AI24" i="88"/>
  <c r="AE23" i="11"/>
  <c r="Z24" i="54"/>
  <c r="AG24" i="54" s="1"/>
  <c r="AF26" i="100"/>
  <c r="AL23" i="40"/>
  <c r="AU23" i="40" s="1"/>
  <c r="AF23" i="11"/>
  <c r="AE26" i="100"/>
  <c r="Z27" i="41"/>
  <c r="W28" i="41" s="1"/>
  <c r="AL23" i="26"/>
  <c r="AU23" i="26" s="1"/>
  <c r="Z25" i="82"/>
  <c r="AE25" i="82" s="1"/>
  <c r="Z24" i="104"/>
  <c r="AE24" i="104" s="1"/>
  <c r="AS17" i="26"/>
  <c r="AL17" i="26"/>
  <c r="AU17" i="26" s="1"/>
  <c r="AS17" i="17"/>
  <c r="AJ9" i="75"/>
  <c r="AK9" i="75"/>
  <c r="AT9" i="75" s="1"/>
  <c r="AJ20" i="24"/>
  <c r="AL3" i="14"/>
  <c r="AU3" i="14" s="1"/>
  <c r="AS3" i="14"/>
  <c r="AS22" i="14"/>
  <c r="AL22" i="14"/>
  <c r="AU22" i="14" s="1"/>
  <c r="AS17" i="23"/>
  <c r="AS12" i="63"/>
  <c r="AL12" i="63"/>
  <c r="AU12" i="63" s="1"/>
  <c r="AS10" i="17"/>
  <c r="AL10" i="17"/>
  <c r="AU10" i="17" s="1"/>
  <c r="AH24" i="43"/>
  <c r="AL4" i="60"/>
  <c r="AU4" i="60" s="1"/>
  <c r="AU25" i="60" s="1"/>
  <c r="C11" i="60" s="1"/>
  <c r="F4" i="57" s="1"/>
  <c r="AS4" i="60"/>
  <c r="AS25" i="60" s="1"/>
  <c r="AS11" i="40"/>
  <c r="AL11" i="40"/>
  <c r="AU11" i="40" s="1"/>
  <c r="AS14" i="27"/>
  <c r="AS18" i="14"/>
  <c r="AL18" i="14"/>
  <c r="AU18" i="14" s="1"/>
  <c r="AH25" i="88"/>
  <c r="AH25" i="45"/>
  <c r="AS12" i="66"/>
  <c r="AL12" i="66"/>
  <c r="AU12" i="66" s="1"/>
  <c r="AS15" i="63"/>
  <c r="AS7" i="17"/>
  <c r="AL7" i="17"/>
  <c r="AU7" i="17" s="1"/>
  <c r="AJ4" i="27"/>
  <c r="AK4" i="27"/>
  <c r="AT4" i="27" s="1"/>
  <c r="AS18" i="26"/>
  <c r="AL18" i="26"/>
  <c r="AU18" i="26" s="1"/>
  <c r="W26" i="35"/>
  <c r="AE25" i="35"/>
  <c r="AF25" i="35"/>
  <c r="AG25" i="35"/>
  <c r="AJ20" i="75"/>
  <c r="AJ14" i="75"/>
  <c r="AK8" i="75"/>
  <c r="AT8" i="75" s="1"/>
  <c r="AJ8" i="75"/>
  <c r="AS15" i="23"/>
  <c r="AH24" i="91"/>
  <c r="AS7" i="66"/>
  <c r="AL7" i="66"/>
  <c r="AU7" i="66" s="1"/>
  <c r="AS22" i="63"/>
  <c r="AS17" i="27"/>
  <c r="AL4" i="58"/>
  <c r="AU4" i="58" s="1"/>
  <c r="AS4" i="58"/>
  <c r="AS25" i="58" s="1"/>
  <c r="Y25" i="97"/>
  <c r="X25" i="97"/>
  <c r="AI24" i="86"/>
  <c r="AL3" i="40"/>
  <c r="AU3" i="40" s="1"/>
  <c r="AS3" i="40"/>
  <c r="AS21" i="40"/>
  <c r="AL21" i="40"/>
  <c r="AU21" i="40" s="1"/>
  <c r="AS20" i="66"/>
  <c r="AS11" i="63"/>
  <c r="AL11" i="63"/>
  <c r="AU11" i="63" s="1"/>
  <c r="AS9" i="17"/>
  <c r="AL9" i="17"/>
  <c r="AU9" i="17" s="1"/>
  <c r="AS6" i="27"/>
  <c r="AL6" i="27"/>
  <c r="AU6" i="27" s="1"/>
  <c r="AJ19" i="24"/>
  <c r="AK13" i="24"/>
  <c r="AT13" i="24" s="1"/>
  <c r="AJ13" i="24"/>
  <c r="AK7" i="24"/>
  <c r="AT7" i="24" s="1"/>
  <c r="AJ7" i="24"/>
  <c r="AS8" i="26"/>
  <c r="AL8" i="26"/>
  <c r="AU8" i="26" s="1"/>
  <c r="AS10" i="14"/>
  <c r="AL10" i="14"/>
  <c r="AU10" i="14" s="1"/>
  <c r="AS10" i="23"/>
  <c r="AL10" i="23"/>
  <c r="AU10" i="23" s="1"/>
  <c r="AS5" i="17"/>
  <c r="AL5" i="17"/>
  <c r="AU5" i="17" s="1"/>
  <c r="AS10" i="40"/>
  <c r="AL10" i="40"/>
  <c r="AU10" i="40" s="1"/>
  <c r="AH24" i="51"/>
  <c r="AS13" i="27"/>
  <c r="AL13" i="27"/>
  <c r="AU13" i="27" s="1"/>
  <c r="AS9" i="26"/>
  <c r="AL9" i="26"/>
  <c r="AU9" i="26" s="1"/>
  <c r="Z24" i="43"/>
  <c r="AH24" i="92"/>
  <c r="AS10" i="66"/>
  <c r="AL10" i="66"/>
  <c r="AU10" i="66" s="1"/>
  <c r="AS19" i="63"/>
  <c r="AS6" i="14"/>
  <c r="AL6" i="14"/>
  <c r="AU6" i="14" s="1"/>
  <c r="AS12" i="40"/>
  <c r="AL12" i="40"/>
  <c r="AU12" i="40" s="1"/>
  <c r="AS20" i="63"/>
  <c r="AS7" i="23"/>
  <c r="AL7" i="23"/>
  <c r="AU7" i="23" s="1"/>
  <c r="AS20" i="14"/>
  <c r="AL20" i="14"/>
  <c r="AU20" i="14" s="1"/>
  <c r="AS16" i="27"/>
  <c r="AS8" i="17"/>
  <c r="AL8" i="17"/>
  <c r="AU8" i="17" s="1"/>
  <c r="AS13" i="26"/>
  <c r="AL13" i="26"/>
  <c r="AU13" i="26" s="1"/>
  <c r="Y25" i="86"/>
  <c r="X25" i="86"/>
  <c r="AS16" i="26"/>
  <c r="AL16" i="26"/>
  <c r="AU16" i="26" s="1"/>
  <c r="AF24" i="54"/>
  <c r="AJ14" i="24"/>
  <c r="AS9" i="27"/>
  <c r="AL9" i="27"/>
  <c r="AU9" i="27" s="1"/>
  <c r="AS5" i="26"/>
  <c r="AL5" i="26"/>
  <c r="AU5" i="26" s="1"/>
  <c r="AJ23" i="75"/>
  <c r="AS23" i="75" s="1"/>
  <c r="AS14" i="23"/>
  <c r="AS18" i="40"/>
  <c r="AL18" i="40"/>
  <c r="AU18" i="40" s="1"/>
  <c r="AH25" i="105"/>
  <c r="AS5" i="66"/>
  <c r="AL5" i="66"/>
  <c r="AU5" i="66" s="1"/>
  <c r="AS8" i="63"/>
  <c r="AL8" i="63"/>
  <c r="AU8" i="63" s="1"/>
  <c r="AS12" i="17"/>
  <c r="AL12" i="17"/>
  <c r="AU12" i="17" s="1"/>
  <c r="AR23" i="66"/>
  <c r="AR25" i="66" s="1"/>
  <c r="AI24" i="102"/>
  <c r="W28" i="85"/>
  <c r="AE27" i="85"/>
  <c r="AG27" i="85"/>
  <c r="AF27" i="85"/>
  <c r="AS19" i="14"/>
  <c r="AL19" i="14"/>
  <c r="AU19" i="14" s="1"/>
  <c r="AS13" i="23"/>
  <c r="AL13" i="23"/>
  <c r="AU13" i="23" s="1"/>
  <c r="AH24" i="96"/>
  <c r="AS15" i="14"/>
  <c r="AL15" i="14"/>
  <c r="AU15" i="14" s="1"/>
  <c r="Z25" i="88"/>
  <c r="AS19" i="40"/>
  <c r="AL19" i="40"/>
  <c r="AU19" i="40" s="1"/>
  <c r="Z25" i="45"/>
  <c r="AS3" i="63"/>
  <c r="AL3" i="63"/>
  <c r="AU3" i="63" s="1"/>
  <c r="AL3" i="27"/>
  <c r="AU3" i="27" s="1"/>
  <c r="AS3" i="27"/>
  <c r="AS22" i="27"/>
  <c r="AH27" i="41"/>
  <c r="AG24" i="20"/>
  <c r="AF24" i="20"/>
  <c r="AE24" i="20"/>
  <c r="W25" i="20"/>
  <c r="AJ19" i="75"/>
  <c r="AK13" i="75"/>
  <c r="AT13" i="75" s="1"/>
  <c r="AJ13" i="75"/>
  <c r="AK7" i="75"/>
  <c r="AT7" i="75" s="1"/>
  <c r="AJ7" i="75"/>
  <c r="AS8" i="23"/>
  <c r="AL8" i="23"/>
  <c r="AU8" i="23" s="1"/>
  <c r="Z24" i="91"/>
  <c r="AS8" i="40"/>
  <c r="AL8" i="40"/>
  <c r="AU8" i="40" s="1"/>
  <c r="Y25" i="103"/>
  <c r="X25" i="103"/>
  <c r="AS14" i="17"/>
  <c r="Y26" i="87"/>
  <c r="X26" i="87"/>
  <c r="AS19" i="26"/>
  <c r="AL19" i="26"/>
  <c r="AU19" i="26" s="1"/>
  <c r="Y25" i="50"/>
  <c r="X25" i="50"/>
  <c r="Y25" i="55"/>
  <c r="X25" i="55"/>
  <c r="AE25" i="49"/>
  <c r="AF25" i="49"/>
  <c r="W26" i="49"/>
  <c r="AG25" i="49"/>
  <c r="AL4" i="61"/>
  <c r="AU4" i="61" s="1"/>
  <c r="AU25" i="61" s="1"/>
  <c r="C11" i="61" s="1"/>
  <c r="F5" i="57" s="1"/>
  <c r="AS4" i="61"/>
  <c r="AS25" i="61" s="1"/>
  <c r="AJ18" i="24"/>
  <c r="AK12" i="24"/>
  <c r="AT12" i="24" s="1"/>
  <c r="AJ12" i="24"/>
  <c r="AK6" i="24"/>
  <c r="AT6" i="24" s="1"/>
  <c r="AJ6" i="24"/>
  <c r="AF23" i="101"/>
  <c r="AE23" i="101"/>
  <c r="AG23" i="101"/>
  <c r="W24" i="101"/>
  <c r="AS5" i="14"/>
  <c r="AL5" i="14"/>
  <c r="AU5" i="14" s="1"/>
  <c r="AH26" i="44"/>
  <c r="Y27" i="89"/>
  <c r="X27" i="89"/>
  <c r="AS15" i="66"/>
  <c r="AS18" i="63"/>
  <c r="AS16" i="17"/>
  <c r="AL4" i="81"/>
  <c r="AU4" i="81" s="1"/>
  <c r="AU25" i="81" s="1"/>
  <c r="C11" i="81" s="1"/>
  <c r="F25" i="57" s="1"/>
  <c r="AS4" i="81"/>
  <c r="AS25" i="81" s="1"/>
  <c r="Z24" i="92"/>
  <c r="AS20" i="27"/>
  <c r="AS22" i="26"/>
  <c r="AL22" i="26"/>
  <c r="AU22" i="26" s="1"/>
  <c r="AS18" i="23"/>
  <c r="AJ21" i="75"/>
  <c r="AK4" i="23"/>
  <c r="AT4" i="23" s="1"/>
  <c r="AJ4" i="23"/>
  <c r="AS21" i="23"/>
  <c r="AJ8" i="24"/>
  <c r="AK8" i="24"/>
  <c r="AT8" i="24" s="1"/>
  <c r="AH24" i="104"/>
  <c r="AI23" i="52"/>
  <c r="AF25" i="105"/>
  <c r="AE25" i="105"/>
  <c r="AE24" i="96"/>
  <c r="AS20" i="23"/>
  <c r="AS16" i="66"/>
  <c r="AS18" i="66"/>
  <c r="AJ4" i="63"/>
  <c r="AK4" i="63"/>
  <c r="AT4" i="63" s="1"/>
  <c r="AS21" i="63"/>
  <c r="AS13" i="17"/>
  <c r="AL13" i="17"/>
  <c r="AU13" i="17" s="1"/>
  <c r="AS6" i="26"/>
  <c r="AL6" i="26"/>
  <c r="AU6" i="26" s="1"/>
  <c r="AS4" i="59"/>
  <c r="AS25" i="59" s="1"/>
  <c r="AL4" i="59"/>
  <c r="AU4" i="59" s="1"/>
  <c r="AU25" i="59" s="1"/>
  <c r="C11" i="59" s="1"/>
  <c r="F3" i="57" s="1"/>
  <c r="AJ18" i="75"/>
  <c r="AJ12" i="75"/>
  <c r="AK12" i="75"/>
  <c r="AT12" i="75" s="1"/>
  <c r="AK6" i="75"/>
  <c r="AT6" i="75" s="1"/>
  <c r="AJ6" i="75"/>
  <c r="AS11" i="17"/>
  <c r="AL11" i="17"/>
  <c r="AU11" i="17" s="1"/>
  <c r="AS13" i="66"/>
  <c r="AL13" i="66"/>
  <c r="AU13" i="66" s="1"/>
  <c r="AS10" i="63"/>
  <c r="AL10" i="63"/>
  <c r="AU10" i="63" s="1"/>
  <c r="AI24" i="103"/>
  <c r="AS5" i="27"/>
  <c r="AL5" i="27"/>
  <c r="AU5" i="27" s="1"/>
  <c r="AL4" i="69"/>
  <c r="AU4" i="69" s="1"/>
  <c r="AU25" i="69" s="1"/>
  <c r="C11" i="69" s="1"/>
  <c r="F13" i="57" s="1"/>
  <c r="AS4" i="69"/>
  <c r="AS25" i="69" s="1"/>
  <c r="AS9" i="40"/>
  <c r="AL9" i="40"/>
  <c r="AU9" i="40" s="1"/>
  <c r="AS8" i="66"/>
  <c r="AL8" i="66"/>
  <c r="AU8" i="66" s="1"/>
  <c r="W25" i="84"/>
  <c r="AG24" i="84"/>
  <c r="AF24" i="84"/>
  <c r="AE24" i="84"/>
  <c r="AS17" i="63"/>
  <c r="AS15" i="17"/>
  <c r="AS12" i="27"/>
  <c r="AL12" i="27"/>
  <c r="AU12" i="27" s="1"/>
  <c r="AJ17" i="24"/>
  <c r="AK11" i="24"/>
  <c r="AT11" i="24" s="1"/>
  <c r="AJ11" i="24"/>
  <c r="AK5" i="24"/>
  <c r="AT5" i="24" s="1"/>
  <c r="AJ5" i="24"/>
  <c r="AS14" i="26"/>
  <c r="AL14" i="26"/>
  <c r="AU14" i="26" s="1"/>
  <c r="AF23" i="95"/>
  <c r="AE23" i="95"/>
  <c r="AG23" i="95"/>
  <c r="W24" i="95"/>
  <c r="AS16" i="14"/>
  <c r="AL16" i="14"/>
  <c r="AU16" i="14" s="1"/>
  <c r="AS16" i="23"/>
  <c r="Y26" i="98"/>
  <c r="X26" i="98"/>
  <c r="Z26" i="44"/>
  <c r="AI26" i="89"/>
  <c r="AS12" i="14"/>
  <c r="AL12" i="14"/>
  <c r="AU12" i="14" s="1"/>
  <c r="AS16" i="40"/>
  <c r="AL16" i="40"/>
  <c r="AU16" i="40" s="1"/>
  <c r="AJ4" i="66"/>
  <c r="AK4" i="66"/>
  <c r="AT4" i="66" s="1"/>
  <c r="Z24" i="51"/>
  <c r="AS19" i="27"/>
  <c r="AS15" i="26"/>
  <c r="AL15" i="26"/>
  <c r="AU15" i="26" s="1"/>
  <c r="AS17" i="40"/>
  <c r="AL17" i="40"/>
  <c r="AU17" i="40" s="1"/>
  <c r="AS22" i="66"/>
  <c r="AS17" i="66"/>
  <c r="AS6" i="17"/>
  <c r="AL6" i="17"/>
  <c r="AU6" i="17" s="1"/>
  <c r="AS4" i="21"/>
  <c r="AS25" i="21" s="1"/>
  <c r="AL4" i="21"/>
  <c r="AU4" i="21" s="1"/>
  <c r="AU25" i="21" s="1"/>
  <c r="C11" i="21" s="1"/>
  <c r="AJ15" i="75"/>
  <c r="AS20" i="40"/>
  <c r="AL20" i="40"/>
  <c r="AU20" i="40" s="1"/>
  <c r="AS5" i="40"/>
  <c r="AL5" i="40"/>
  <c r="AU5" i="40" s="1"/>
  <c r="W26" i="13"/>
  <c r="AF25" i="13"/>
  <c r="AG25" i="13"/>
  <c r="AE25" i="13"/>
  <c r="AS13" i="14"/>
  <c r="AL13" i="14"/>
  <c r="AU13" i="14" s="1"/>
  <c r="AS15" i="27"/>
  <c r="AS14" i="14"/>
  <c r="AL14" i="14"/>
  <c r="AU14" i="14" s="1"/>
  <c r="AS9" i="23"/>
  <c r="AL9" i="23"/>
  <c r="AU9" i="23" s="1"/>
  <c r="AS7" i="40"/>
  <c r="AL7" i="40"/>
  <c r="AU7" i="40" s="1"/>
  <c r="AS10" i="27"/>
  <c r="AL10" i="27"/>
  <c r="AU10" i="27" s="1"/>
  <c r="AR23" i="17"/>
  <c r="AR25" i="17" s="1"/>
  <c r="AJ17" i="75"/>
  <c r="AK11" i="75"/>
  <c r="AT11" i="75" s="1"/>
  <c r="AJ11" i="75"/>
  <c r="AJ5" i="75"/>
  <c r="AK5" i="75"/>
  <c r="AT5" i="75" s="1"/>
  <c r="AS17" i="14"/>
  <c r="AL17" i="14"/>
  <c r="AU17" i="14" s="1"/>
  <c r="AH26" i="18"/>
  <c r="AS12" i="23"/>
  <c r="AL12" i="23"/>
  <c r="AU12" i="23" s="1"/>
  <c r="AH24" i="42"/>
  <c r="AS14" i="40"/>
  <c r="AL14" i="40"/>
  <c r="AU14" i="40" s="1"/>
  <c r="AS20" i="17"/>
  <c r="AS7" i="26"/>
  <c r="AL7" i="26"/>
  <c r="AU7" i="26" s="1"/>
  <c r="AR23" i="23"/>
  <c r="AR25" i="23" s="1"/>
  <c r="AS11" i="23"/>
  <c r="AL11" i="23"/>
  <c r="AU11" i="23" s="1"/>
  <c r="AS8" i="27"/>
  <c r="AL8" i="27"/>
  <c r="AU8" i="27" s="1"/>
  <c r="AK4" i="17"/>
  <c r="AT4" i="17" s="1"/>
  <c r="AJ4" i="17"/>
  <c r="AJ22" i="24"/>
  <c r="AJ16" i="24"/>
  <c r="AK10" i="24"/>
  <c r="AT10" i="24" s="1"/>
  <c r="AJ10" i="24"/>
  <c r="AB4" i="24"/>
  <c r="AJ3" i="24"/>
  <c r="AS3" i="66"/>
  <c r="AL3" i="66"/>
  <c r="AU3" i="66" s="1"/>
  <c r="AS21" i="66"/>
  <c r="AS6" i="63"/>
  <c r="AL6" i="63"/>
  <c r="AU6" i="63" s="1"/>
  <c r="AS22" i="17"/>
  <c r="AJ4" i="26"/>
  <c r="AK4" i="26"/>
  <c r="AT4" i="26" s="1"/>
  <c r="AT25" i="26" s="1"/>
  <c r="AH25" i="90"/>
  <c r="AE26" i="53"/>
  <c r="AF26" i="53"/>
  <c r="W27" i="53"/>
  <c r="AG26" i="53"/>
  <c r="AF26" i="94"/>
  <c r="AE26" i="94"/>
  <c r="W27" i="94"/>
  <c r="AG26" i="94"/>
  <c r="AS13" i="40"/>
  <c r="AL13" i="40"/>
  <c r="AU13" i="40" s="1"/>
  <c r="W25" i="93"/>
  <c r="AG24" i="93"/>
  <c r="AF24" i="93"/>
  <c r="AE24" i="93"/>
  <c r="W26" i="82"/>
  <c r="AF25" i="82"/>
  <c r="AJ4" i="40"/>
  <c r="AK4" i="40"/>
  <c r="AT4" i="40" s="1"/>
  <c r="AT25" i="40" s="1"/>
  <c r="AS9" i="66"/>
  <c r="AL9" i="66"/>
  <c r="AU9" i="66" s="1"/>
  <c r="AE25" i="48"/>
  <c r="W26" i="48"/>
  <c r="AF25" i="48"/>
  <c r="AG25" i="48"/>
  <c r="AR23" i="75"/>
  <c r="AR25" i="75" s="1"/>
  <c r="AS6" i="40"/>
  <c r="AL6" i="40"/>
  <c r="AU6" i="40" s="1"/>
  <c r="AS11" i="66"/>
  <c r="AL11" i="66"/>
  <c r="AU11" i="66" s="1"/>
  <c r="AS14" i="63"/>
  <c r="AS18" i="17"/>
  <c r="Y24" i="52"/>
  <c r="X24" i="52"/>
  <c r="W25" i="99"/>
  <c r="AG24" i="99"/>
  <c r="AF24" i="99"/>
  <c r="AE24" i="99"/>
  <c r="AS11" i="26"/>
  <c r="AL11" i="26"/>
  <c r="AU11" i="26" s="1"/>
  <c r="AI23" i="24"/>
  <c r="AN23" i="24"/>
  <c r="AN25" i="24" s="1"/>
  <c r="AH24" i="83"/>
  <c r="AS19" i="23"/>
  <c r="AS11" i="14"/>
  <c r="AL11" i="14"/>
  <c r="AU11" i="14" s="1"/>
  <c r="AS21" i="27"/>
  <c r="Y25" i="102"/>
  <c r="X25" i="102"/>
  <c r="Z24" i="83"/>
  <c r="AS7" i="14"/>
  <c r="AL7" i="14"/>
  <c r="AU7" i="14" s="1"/>
  <c r="Z26" i="16"/>
  <c r="AS7" i="63"/>
  <c r="AL7" i="63"/>
  <c r="AU7" i="63" s="1"/>
  <c r="AH26" i="94"/>
  <c r="AS6" i="66"/>
  <c r="AL6" i="66"/>
  <c r="AU6" i="66" s="1"/>
  <c r="AS9" i="63"/>
  <c r="AL9" i="63"/>
  <c r="AU9" i="63" s="1"/>
  <c r="AS19" i="17"/>
  <c r="AH26" i="15"/>
  <c r="AS12" i="26"/>
  <c r="AL12" i="26"/>
  <c r="AU12" i="26" s="1"/>
  <c r="AE23" i="10"/>
  <c r="W24" i="10"/>
  <c r="AF23" i="10"/>
  <c r="AG23" i="10"/>
  <c r="AJ22" i="75"/>
  <c r="AJ16" i="75"/>
  <c r="AK10" i="75"/>
  <c r="AT10" i="75" s="1"/>
  <c r="AJ10" i="75"/>
  <c r="AJ3" i="75"/>
  <c r="AB4" i="75"/>
  <c r="AS8" i="14"/>
  <c r="AL8" i="14"/>
  <c r="AU8" i="14" s="1"/>
  <c r="AS21" i="14"/>
  <c r="AL21" i="14"/>
  <c r="AU21" i="14" s="1"/>
  <c r="AS3" i="23"/>
  <c r="AL3" i="23"/>
  <c r="AU3" i="23" s="1"/>
  <c r="AS5" i="23"/>
  <c r="AL5" i="23"/>
  <c r="AU5" i="23" s="1"/>
  <c r="AH25" i="82"/>
  <c r="Z26" i="18"/>
  <c r="Z24" i="42"/>
  <c r="AS19" i="66"/>
  <c r="AS16" i="63"/>
  <c r="AS11" i="27"/>
  <c r="AL11" i="27"/>
  <c r="AU11" i="27" s="1"/>
  <c r="AE26" i="47"/>
  <c r="AF26" i="47"/>
  <c r="AG26" i="47"/>
  <c r="W27" i="47"/>
  <c r="AI24" i="50"/>
  <c r="AI24" i="55"/>
  <c r="AS9" i="14"/>
  <c r="AL9" i="14"/>
  <c r="AU9" i="14" s="1"/>
  <c r="AS15" i="40"/>
  <c r="AL15" i="40"/>
  <c r="AU15" i="40" s="1"/>
  <c r="AH24" i="54"/>
  <c r="AS14" i="66"/>
  <c r="AS5" i="63"/>
  <c r="AL5" i="63"/>
  <c r="AU5" i="63" s="1"/>
  <c r="AS3" i="17"/>
  <c r="AL3" i="17"/>
  <c r="AU3" i="17" s="1"/>
  <c r="AS21" i="17"/>
  <c r="AS18" i="27"/>
  <c r="AJ21" i="24"/>
  <c r="AJ15" i="24"/>
  <c r="AK9" i="24"/>
  <c r="AT9" i="24" s="1"/>
  <c r="AJ9" i="24"/>
  <c r="AS20" i="26"/>
  <c r="AL20" i="26"/>
  <c r="AU20" i="26" s="1"/>
  <c r="AK4" i="14"/>
  <c r="AT4" i="14" s="1"/>
  <c r="AT25" i="14" s="1"/>
  <c r="AJ4" i="14"/>
  <c r="AS22" i="23"/>
  <c r="AS10" i="26"/>
  <c r="AL10" i="26"/>
  <c r="AU10" i="26" s="1"/>
  <c r="AS6" i="23"/>
  <c r="AL6" i="23"/>
  <c r="AU6" i="23" s="1"/>
  <c r="AS22" i="40"/>
  <c r="AL22" i="40"/>
  <c r="AU22" i="40" s="1"/>
  <c r="AL4" i="70"/>
  <c r="AU4" i="70" s="1"/>
  <c r="AS4" i="70"/>
  <c r="AS25" i="70" s="1"/>
  <c r="AS7" i="27"/>
  <c r="AL7" i="27"/>
  <c r="AU7" i="27" s="1"/>
  <c r="AH25" i="48"/>
  <c r="AL3" i="26"/>
  <c r="AU3" i="26" s="1"/>
  <c r="AS3" i="26"/>
  <c r="AS21" i="26"/>
  <c r="AL21" i="26"/>
  <c r="AU21" i="26" s="1"/>
  <c r="W27" i="46"/>
  <c r="AE26" i="46"/>
  <c r="AF26" i="46"/>
  <c r="AG26" i="46"/>
  <c r="Z25" i="90"/>
  <c r="AS13" i="63"/>
  <c r="AL13" i="63"/>
  <c r="AU13" i="63" s="1"/>
  <c r="Y27" i="100"/>
  <c r="X27" i="100"/>
  <c r="AS7" i="19" l="1"/>
  <c r="AL7" i="19"/>
  <c r="AU7" i="19" s="1"/>
  <c r="AS6" i="19"/>
  <c r="AL6" i="19"/>
  <c r="AU6" i="19" s="1"/>
  <c r="AS11" i="19"/>
  <c r="AL11" i="19"/>
  <c r="AU11" i="19" s="1"/>
  <c r="AS10" i="19"/>
  <c r="AL10" i="19"/>
  <c r="AU10" i="19" s="1"/>
  <c r="AS8" i="19"/>
  <c r="AL8" i="19"/>
  <c r="AU8" i="19" s="1"/>
  <c r="AJ4" i="19"/>
  <c r="AK4" i="19"/>
  <c r="AT4" i="19" s="1"/>
  <c r="AL3" i="19"/>
  <c r="AU3" i="19" s="1"/>
  <c r="AS3" i="19"/>
  <c r="AG27" i="41"/>
  <c r="AI26" i="100"/>
  <c r="AI24" i="97"/>
  <c r="AG25" i="105"/>
  <c r="AI25" i="105" s="1"/>
  <c r="AE24" i="54"/>
  <c r="Y24" i="11"/>
  <c r="AE26" i="15"/>
  <c r="AG26" i="15"/>
  <c r="AI26" i="15" s="1"/>
  <c r="AF26" i="15"/>
  <c r="W25" i="54"/>
  <c r="Y25" i="54" s="1"/>
  <c r="AF27" i="41"/>
  <c r="AE23" i="32"/>
  <c r="AF23" i="32"/>
  <c r="AG23" i="32"/>
  <c r="W24" i="32"/>
  <c r="AE27" i="41"/>
  <c r="AG25" i="82"/>
  <c r="AI23" i="11"/>
  <c r="AG24" i="96"/>
  <c r="AI24" i="96" s="1"/>
  <c r="AG24" i="104"/>
  <c r="W25" i="96"/>
  <c r="Y25" i="96" s="1"/>
  <c r="AI25" i="87"/>
  <c r="Z27" i="100"/>
  <c r="AF27" i="100" s="1"/>
  <c r="W25" i="104"/>
  <c r="X25" i="104" s="1"/>
  <c r="Z25" i="86"/>
  <c r="AF25" i="86" s="1"/>
  <c r="AF24" i="104"/>
  <c r="Z25" i="55"/>
  <c r="AG25" i="55" s="1"/>
  <c r="Z26" i="98"/>
  <c r="AG26" i="98" s="1"/>
  <c r="Z27" i="89"/>
  <c r="AF27" i="89" s="1"/>
  <c r="Z25" i="97"/>
  <c r="AF25" i="97" s="1"/>
  <c r="Z25" i="103"/>
  <c r="AE25" i="103" s="1"/>
  <c r="AE27" i="100"/>
  <c r="W26" i="86"/>
  <c r="AJ4" i="75"/>
  <c r="AK4" i="75"/>
  <c r="AT4" i="75" s="1"/>
  <c r="AH25" i="102"/>
  <c r="Y26" i="48"/>
  <c r="X26" i="48"/>
  <c r="AS5" i="75"/>
  <c r="AL5" i="75"/>
  <c r="AU5" i="75" s="1"/>
  <c r="AS21" i="75"/>
  <c r="AS11" i="75"/>
  <c r="AL11" i="75"/>
  <c r="AU11" i="75" s="1"/>
  <c r="AI25" i="13"/>
  <c r="AL4" i="66"/>
  <c r="AU4" i="66" s="1"/>
  <c r="AS4" i="66"/>
  <c r="AS25" i="66" s="1"/>
  <c r="Y25" i="84"/>
  <c r="X25" i="84"/>
  <c r="AI23" i="101"/>
  <c r="AS18" i="24"/>
  <c r="AH26" i="87"/>
  <c r="AE24" i="91"/>
  <c r="W25" i="91"/>
  <c r="AG24" i="91"/>
  <c r="AF24" i="91"/>
  <c r="AS7" i="75"/>
  <c r="AL7" i="75"/>
  <c r="AU7" i="75" s="1"/>
  <c r="Y25" i="20"/>
  <c r="X25" i="20"/>
  <c r="AE25" i="45"/>
  <c r="AF25" i="45"/>
  <c r="AG25" i="45"/>
  <c r="W26" i="45"/>
  <c r="AI24" i="54"/>
  <c r="AS19" i="24"/>
  <c r="AS20" i="24"/>
  <c r="AI26" i="46"/>
  <c r="AS22" i="75"/>
  <c r="AS16" i="24"/>
  <c r="AS11" i="24"/>
  <c r="AL11" i="24"/>
  <c r="AU11" i="24" s="1"/>
  <c r="AF24" i="92"/>
  <c r="AE24" i="92"/>
  <c r="AG24" i="92"/>
  <c r="W25" i="92"/>
  <c r="Y26" i="49"/>
  <c r="X26" i="49"/>
  <c r="AH25" i="103"/>
  <c r="AL3" i="75"/>
  <c r="AU3" i="75" s="1"/>
  <c r="AS3" i="75"/>
  <c r="Z25" i="102"/>
  <c r="AI25" i="48"/>
  <c r="W26" i="90"/>
  <c r="AG25" i="90"/>
  <c r="AF25" i="90"/>
  <c r="AE25" i="90"/>
  <c r="AI26" i="47"/>
  <c r="AS10" i="75"/>
  <c r="AL10" i="75"/>
  <c r="AU10" i="75" s="1"/>
  <c r="AE26" i="16"/>
  <c r="W27" i="16"/>
  <c r="AF26" i="16"/>
  <c r="AG26" i="16"/>
  <c r="AR23" i="24"/>
  <c r="AR25" i="24" s="1"/>
  <c r="Y25" i="99"/>
  <c r="X25" i="99"/>
  <c r="AS4" i="40"/>
  <c r="AS25" i="40" s="1"/>
  <c r="AL4" i="40"/>
  <c r="AU4" i="40" s="1"/>
  <c r="AU25" i="40" s="1"/>
  <c r="C11" i="40" s="1"/>
  <c r="AI24" i="93"/>
  <c r="AS3" i="24"/>
  <c r="AL3" i="24"/>
  <c r="AU3" i="24" s="1"/>
  <c r="AS22" i="24"/>
  <c r="AE26" i="44"/>
  <c r="W27" i="44"/>
  <c r="AF26" i="44"/>
  <c r="AG26" i="44"/>
  <c r="Y26" i="105"/>
  <c r="X26" i="105"/>
  <c r="AI25" i="49"/>
  <c r="AH25" i="50"/>
  <c r="Z26" i="87"/>
  <c r="AI24" i="20"/>
  <c r="AS14" i="24"/>
  <c r="AE24" i="43"/>
  <c r="AF24" i="43"/>
  <c r="W25" i="43"/>
  <c r="AG24" i="43"/>
  <c r="AS14" i="75"/>
  <c r="AI25" i="35"/>
  <c r="AL4" i="27"/>
  <c r="AU4" i="27" s="1"/>
  <c r="AS4" i="27"/>
  <c r="AS25" i="27" s="1"/>
  <c r="Y28" i="41"/>
  <c r="X28" i="41"/>
  <c r="AS8" i="75"/>
  <c r="AL8" i="75"/>
  <c r="AU8" i="75" s="1"/>
  <c r="AS9" i="75"/>
  <c r="AL9" i="75"/>
  <c r="AU9" i="75" s="1"/>
  <c r="AH27" i="100"/>
  <c r="AL4" i="14"/>
  <c r="AU4" i="14" s="1"/>
  <c r="AU25" i="14" s="1"/>
  <c r="C11" i="14" s="1"/>
  <c r="AS4" i="14"/>
  <c r="AS25" i="14" s="1"/>
  <c r="AS9" i="24"/>
  <c r="AL9" i="24"/>
  <c r="AU9" i="24" s="1"/>
  <c r="AH24" i="52"/>
  <c r="Y27" i="94"/>
  <c r="X27" i="94"/>
  <c r="Y27" i="53"/>
  <c r="X27" i="53"/>
  <c r="AK4" i="24"/>
  <c r="AT4" i="24" s="1"/>
  <c r="AJ4" i="24"/>
  <c r="AS17" i="75"/>
  <c r="AH26" i="98"/>
  <c r="AS17" i="24"/>
  <c r="AS12" i="75"/>
  <c r="AL12" i="75"/>
  <c r="AU12" i="75" s="1"/>
  <c r="AL4" i="63"/>
  <c r="AU4" i="63" s="1"/>
  <c r="AS4" i="63"/>
  <c r="AS25" i="63" s="1"/>
  <c r="AS4" i="23"/>
  <c r="AS25" i="23" s="1"/>
  <c r="AL4" i="23"/>
  <c r="AU4" i="23" s="1"/>
  <c r="AH27" i="89"/>
  <c r="AS6" i="24"/>
  <c r="AL6" i="24"/>
  <c r="AU6" i="24" s="1"/>
  <c r="AS13" i="75"/>
  <c r="AL13" i="75"/>
  <c r="AU13" i="75" s="1"/>
  <c r="AI27" i="85"/>
  <c r="AH24" i="11"/>
  <c r="AS7" i="24"/>
  <c r="AL7" i="24"/>
  <c r="AU7" i="24" s="1"/>
  <c r="Y26" i="35"/>
  <c r="X26" i="35"/>
  <c r="Y25" i="104"/>
  <c r="Y27" i="46"/>
  <c r="X27" i="46"/>
  <c r="AE24" i="42"/>
  <c r="AF24" i="42"/>
  <c r="AG24" i="42"/>
  <c r="W25" i="42"/>
  <c r="AI23" i="95"/>
  <c r="AS6" i="75"/>
  <c r="AL6" i="75"/>
  <c r="AU6" i="75" s="1"/>
  <c r="AH25" i="97"/>
  <c r="AS21" i="24"/>
  <c r="AF26" i="18"/>
  <c r="AG26" i="18"/>
  <c r="W27" i="18"/>
  <c r="AE26" i="18"/>
  <c r="AS16" i="75"/>
  <c r="Y24" i="10"/>
  <c r="X24" i="10"/>
  <c r="Z24" i="52"/>
  <c r="AI26" i="94"/>
  <c r="AS10" i="24"/>
  <c r="AL10" i="24"/>
  <c r="AU10" i="24" s="1"/>
  <c r="AL4" i="17"/>
  <c r="AU4" i="17" s="1"/>
  <c r="AS4" i="17"/>
  <c r="AS25" i="17" s="1"/>
  <c r="Y26" i="13"/>
  <c r="X26" i="13"/>
  <c r="AS15" i="75"/>
  <c r="Y24" i="95"/>
  <c r="X24" i="95"/>
  <c r="AS5" i="24"/>
  <c r="AL5" i="24"/>
  <c r="AU5" i="24" s="1"/>
  <c r="AI24" i="84"/>
  <c r="AS8" i="24"/>
  <c r="AL8" i="24"/>
  <c r="AU8" i="24" s="1"/>
  <c r="Y27" i="15"/>
  <c r="X27" i="15"/>
  <c r="Z25" i="50"/>
  <c r="AF25" i="88"/>
  <c r="AE25" i="88"/>
  <c r="W26" i="88"/>
  <c r="AG25" i="88"/>
  <c r="Y28" i="85"/>
  <c r="X28" i="85"/>
  <c r="AH25" i="86"/>
  <c r="Z24" i="11"/>
  <c r="AS20" i="75"/>
  <c r="AI27" i="41"/>
  <c r="AS15" i="24"/>
  <c r="Y27" i="47"/>
  <c r="X27" i="47"/>
  <c r="AI23" i="10"/>
  <c r="AF24" i="83"/>
  <c r="AE24" i="83"/>
  <c r="AG24" i="83"/>
  <c r="W25" i="83"/>
  <c r="AI24" i="99"/>
  <c r="Y26" i="82"/>
  <c r="X26" i="82"/>
  <c r="Y25" i="93"/>
  <c r="X25" i="93"/>
  <c r="AI26" i="53"/>
  <c r="AS4" i="26"/>
  <c r="AS25" i="26" s="1"/>
  <c r="AL4" i="26"/>
  <c r="AU4" i="26" s="1"/>
  <c r="AU25" i="26" s="1"/>
  <c r="C11" i="26" s="1"/>
  <c r="AE24" i="51"/>
  <c r="AF24" i="51"/>
  <c r="AG24" i="51"/>
  <c r="W25" i="51"/>
  <c r="AS18" i="75"/>
  <c r="Y24" i="101"/>
  <c r="X24" i="101"/>
  <c r="AS12" i="24"/>
  <c r="AL12" i="24"/>
  <c r="AU12" i="24" s="1"/>
  <c r="AH25" i="55"/>
  <c r="AS19" i="75"/>
  <c r="AS13" i="24"/>
  <c r="AL13" i="24"/>
  <c r="AU13" i="24" s="1"/>
  <c r="AS4" i="19" l="1"/>
  <c r="AS25" i="19" s="1"/>
  <c r="AL4" i="19"/>
  <c r="AU4" i="19" s="1"/>
  <c r="X25" i="54"/>
  <c r="AG27" i="100"/>
  <c r="W28" i="100"/>
  <c r="Z24" i="10"/>
  <c r="AE24" i="10" s="1"/>
  <c r="Z24" i="95"/>
  <c r="AI25" i="82"/>
  <c r="AI24" i="104"/>
  <c r="AG25" i="86"/>
  <c r="Z26" i="105"/>
  <c r="W27" i="105" s="1"/>
  <c r="AG25" i="97"/>
  <c r="W27" i="98"/>
  <c r="AE25" i="55"/>
  <c r="W26" i="97"/>
  <c r="X26" i="97" s="1"/>
  <c r="Y24" i="32"/>
  <c r="X24" i="32"/>
  <c r="AI23" i="32"/>
  <c r="AE25" i="86"/>
  <c r="AE26" i="98"/>
  <c r="AG25" i="103"/>
  <c r="AF25" i="55"/>
  <c r="Z27" i="46"/>
  <c r="AF27" i="46" s="1"/>
  <c r="Z27" i="47"/>
  <c r="AE27" i="47" s="1"/>
  <c r="Z25" i="54"/>
  <c r="W26" i="103"/>
  <c r="X25" i="96"/>
  <c r="Z25" i="96" s="1"/>
  <c r="W26" i="55"/>
  <c r="AF25" i="103"/>
  <c r="Z26" i="49"/>
  <c r="AG26" i="49" s="1"/>
  <c r="AE25" i="97"/>
  <c r="W28" i="89"/>
  <c r="Y28" i="89" s="1"/>
  <c r="AG27" i="89"/>
  <c r="AF26" i="98"/>
  <c r="AE27" i="89"/>
  <c r="Z26" i="13"/>
  <c r="AF26" i="13" s="1"/>
  <c r="Z27" i="53"/>
  <c r="AE27" i="53" s="1"/>
  <c r="Z25" i="84"/>
  <c r="AF25" i="84" s="1"/>
  <c r="Z26" i="48"/>
  <c r="AE26" i="48" s="1"/>
  <c r="Z27" i="15"/>
  <c r="AF27" i="15" s="1"/>
  <c r="Z28" i="41"/>
  <c r="AE28" i="41" s="1"/>
  <c r="AF24" i="10"/>
  <c r="AE25" i="54"/>
  <c r="AF25" i="54"/>
  <c r="AG25" i="54"/>
  <c r="W26" i="54"/>
  <c r="AF24" i="95"/>
  <c r="AE24" i="95"/>
  <c r="AG24" i="95"/>
  <c r="W25" i="95"/>
  <c r="Y25" i="42"/>
  <c r="X25" i="42"/>
  <c r="AH26" i="35"/>
  <c r="AH27" i="94"/>
  <c r="AH28" i="85"/>
  <c r="AH25" i="104"/>
  <c r="Z27" i="94"/>
  <c r="Y25" i="92"/>
  <c r="X25" i="92"/>
  <c r="AI25" i="45"/>
  <c r="AH25" i="84"/>
  <c r="AH24" i="101"/>
  <c r="AH26" i="82"/>
  <c r="W27" i="87"/>
  <c r="AG26" i="87"/>
  <c r="AF26" i="87"/>
  <c r="AE26" i="87"/>
  <c r="Z24" i="101"/>
  <c r="Y25" i="51"/>
  <c r="X25" i="51"/>
  <c r="Z26" i="82"/>
  <c r="AI24" i="83"/>
  <c r="Z28" i="85"/>
  <c r="Z25" i="104"/>
  <c r="Z26" i="35"/>
  <c r="Y26" i="90"/>
  <c r="X26" i="90"/>
  <c r="AH25" i="20"/>
  <c r="Y26" i="97"/>
  <c r="Y26" i="86"/>
  <c r="X26" i="86"/>
  <c r="Y28" i="100"/>
  <c r="X28" i="100"/>
  <c r="AI25" i="88"/>
  <c r="W25" i="11"/>
  <c r="AG24" i="11"/>
  <c r="AF24" i="11"/>
  <c r="AE24" i="11"/>
  <c r="AE25" i="50"/>
  <c r="W26" i="50"/>
  <c r="AF25" i="50"/>
  <c r="AG25" i="50"/>
  <c r="AE24" i="52"/>
  <c r="AF24" i="52"/>
  <c r="AG24" i="52"/>
  <c r="W25" i="52"/>
  <c r="AI24" i="42"/>
  <c r="AH27" i="53"/>
  <c r="Y25" i="43"/>
  <c r="X25" i="43"/>
  <c r="AH25" i="99"/>
  <c r="AI24" i="92"/>
  <c r="Z25" i="20"/>
  <c r="Y25" i="91"/>
  <c r="X25" i="91"/>
  <c r="AI27" i="100"/>
  <c r="Y27" i="98"/>
  <c r="X27" i="98"/>
  <c r="AS4" i="24"/>
  <c r="AS25" i="24" s="1"/>
  <c r="AL4" i="24"/>
  <c r="AU4" i="24" s="1"/>
  <c r="Y26" i="55"/>
  <c r="X26" i="55"/>
  <c r="AG26" i="105"/>
  <c r="AF26" i="105"/>
  <c r="AE26" i="105"/>
  <c r="AF26" i="48"/>
  <c r="AG26" i="48"/>
  <c r="AH25" i="93"/>
  <c r="AI24" i="51"/>
  <c r="Z25" i="93"/>
  <c r="AH25" i="54"/>
  <c r="AH27" i="15"/>
  <c r="AH26" i="13"/>
  <c r="AH24" i="10"/>
  <c r="AI26" i="18"/>
  <c r="AH27" i="46"/>
  <c r="AH28" i="41"/>
  <c r="Y27" i="44"/>
  <c r="X27" i="44"/>
  <c r="Z25" i="99"/>
  <c r="Y27" i="16"/>
  <c r="X27" i="16"/>
  <c r="AH26" i="49"/>
  <c r="Y26" i="45"/>
  <c r="X26" i="45"/>
  <c r="AI24" i="91"/>
  <c r="X28" i="89"/>
  <c r="AI26" i="98"/>
  <c r="Y25" i="83"/>
  <c r="X25" i="83"/>
  <c r="AH27" i="47"/>
  <c r="Y26" i="88"/>
  <c r="X26" i="88"/>
  <c r="AH24" i="95"/>
  <c r="Y27" i="18"/>
  <c r="X27" i="18"/>
  <c r="AF27" i="53"/>
  <c r="AG27" i="53"/>
  <c r="W28" i="53"/>
  <c r="AI24" i="43"/>
  <c r="AH26" i="105"/>
  <c r="AI26" i="44"/>
  <c r="AI26" i="16"/>
  <c r="AI25" i="90"/>
  <c r="W26" i="102"/>
  <c r="AG25" i="102"/>
  <c r="AF25" i="102"/>
  <c r="AE25" i="102"/>
  <c r="AH26" i="48"/>
  <c r="AL4" i="75"/>
  <c r="AU4" i="75" s="1"/>
  <c r="AS4" i="75"/>
  <c r="AS25" i="75" s="1"/>
  <c r="Y26" i="103"/>
  <c r="X26" i="103"/>
  <c r="AI25" i="55" l="1"/>
  <c r="AH25" i="96"/>
  <c r="AI25" i="97"/>
  <c r="AG25" i="96"/>
  <c r="W26" i="96"/>
  <c r="AF25" i="96"/>
  <c r="AE25" i="96"/>
  <c r="AG24" i="10"/>
  <c r="AI24" i="10" s="1"/>
  <c r="W25" i="10"/>
  <c r="AG25" i="84"/>
  <c r="AI25" i="86"/>
  <c r="W27" i="48"/>
  <c r="Y27" i="48" s="1"/>
  <c r="W26" i="84"/>
  <c r="W28" i="47"/>
  <c r="Y28" i="47" s="1"/>
  <c r="AI27" i="89"/>
  <c r="Z24" i="32"/>
  <c r="AH24" i="32"/>
  <c r="AE25" i="84"/>
  <c r="AE27" i="46"/>
  <c r="AE26" i="49"/>
  <c r="Z25" i="51"/>
  <c r="W28" i="46"/>
  <c r="Y28" i="46" s="1"/>
  <c r="AG27" i="47"/>
  <c r="AF26" i="49"/>
  <c r="AE27" i="15"/>
  <c r="W27" i="13"/>
  <c r="AF27" i="47"/>
  <c r="W29" i="41"/>
  <c r="X29" i="41" s="1"/>
  <c r="AG26" i="13"/>
  <c r="AI25" i="103"/>
  <c r="AG28" i="41"/>
  <c r="AG27" i="46"/>
  <c r="W27" i="49"/>
  <c r="Z26" i="45"/>
  <c r="AG26" i="45" s="1"/>
  <c r="AG27" i="15"/>
  <c r="Z25" i="91"/>
  <c r="AE25" i="91" s="1"/>
  <c r="AF28" i="41"/>
  <c r="AE26" i="13"/>
  <c r="W28" i="15"/>
  <c r="Y28" i="15" s="1"/>
  <c r="Z27" i="18"/>
  <c r="Z26" i="88"/>
  <c r="W27" i="88" s="1"/>
  <c r="Z28" i="100"/>
  <c r="W29" i="100" s="1"/>
  <c r="Z26" i="90"/>
  <c r="W27" i="90" s="1"/>
  <c r="Z25" i="92"/>
  <c r="AE25" i="92" s="1"/>
  <c r="Z25" i="42"/>
  <c r="AE25" i="42" s="1"/>
  <c r="Z26" i="97"/>
  <c r="AG26" i="97" s="1"/>
  <c r="AE26" i="90"/>
  <c r="AH28" i="89"/>
  <c r="AI25" i="54"/>
  <c r="AH27" i="44"/>
  <c r="AH27" i="98"/>
  <c r="AE25" i="20"/>
  <c r="AF25" i="20"/>
  <c r="W26" i="20"/>
  <c r="AG25" i="20"/>
  <c r="AH25" i="43"/>
  <c r="Y25" i="11"/>
  <c r="X25" i="11"/>
  <c r="AH26" i="86"/>
  <c r="AE28" i="85"/>
  <c r="W29" i="85"/>
  <c r="AG28" i="85"/>
  <c r="AF28" i="85"/>
  <c r="Y27" i="87"/>
  <c r="X27" i="87"/>
  <c r="Y27" i="13"/>
  <c r="X27" i="13"/>
  <c r="X28" i="46"/>
  <c r="W26" i="93"/>
  <c r="AG25" i="93"/>
  <c r="AF25" i="93"/>
  <c r="AE25" i="93"/>
  <c r="AH26" i="55"/>
  <c r="Z27" i="98"/>
  <c r="Z25" i="43"/>
  <c r="Y25" i="52"/>
  <c r="X25" i="52"/>
  <c r="Y26" i="50"/>
  <c r="X26" i="50"/>
  <c r="Z26" i="86"/>
  <c r="AF24" i="101"/>
  <c r="AE24" i="101"/>
  <c r="AG24" i="101"/>
  <c r="W25" i="101"/>
  <c r="AE25" i="51"/>
  <c r="AF25" i="51"/>
  <c r="AG25" i="51"/>
  <c r="W26" i="51"/>
  <c r="AH25" i="92"/>
  <c r="AH25" i="83"/>
  <c r="Y27" i="105"/>
  <c r="X27" i="105"/>
  <c r="Z25" i="83"/>
  <c r="Y28" i="53"/>
  <c r="X28" i="53"/>
  <c r="AH27" i="18"/>
  <c r="AI26" i="48"/>
  <c r="Z26" i="55"/>
  <c r="AI25" i="50"/>
  <c r="AH26" i="90"/>
  <c r="AE26" i="35"/>
  <c r="W27" i="35"/>
  <c r="AF26" i="35"/>
  <c r="AG26" i="35"/>
  <c r="Y25" i="95"/>
  <c r="X25" i="95"/>
  <c r="Y26" i="54"/>
  <c r="X26" i="54"/>
  <c r="AI27" i="53"/>
  <c r="W27" i="45"/>
  <c r="Y26" i="96"/>
  <c r="X26" i="96"/>
  <c r="Z28" i="89"/>
  <c r="Z27" i="44"/>
  <c r="Y26" i="102"/>
  <c r="X26" i="102"/>
  <c r="AH26" i="88"/>
  <c r="AH27" i="16"/>
  <c r="Z27" i="16"/>
  <c r="AI26" i="105"/>
  <c r="AH25" i="91"/>
  <c r="AI24" i="11"/>
  <c r="AH28" i="100"/>
  <c r="AH26" i="97"/>
  <c r="Y26" i="84"/>
  <c r="X26" i="84"/>
  <c r="AF25" i="104"/>
  <c r="W26" i="104"/>
  <c r="AE25" i="104"/>
  <c r="AG25" i="104"/>
  <c r="AE26" i="82"/>
  <c r="AF26" i="82"/>
  <c r="W27" i="82"/>
  <c r="AG26" i="82"/>
  <c r="AI26" i="87"/>
  <c r="W28" i="94"/>
  <c r="AE27" i="94"/>
  <c r="AG27" i="94"/>
  <c r="AF27" i="94"/>
  <c r="AH25" i="42"/>
  <c r="AH26" i="103"/>
  <c r="Z26" i="103"/>
  <c r="AI25" i="102"/>
  <c r="AE27" i="18"/>
  <c r="W28" i="18"/>
  <c r="AF27" i="18"/>
  <c r="AG27" i="18"/>
  <c r="AH26" i="45"/>
  <c r="W26" i="99"/>
  <c r="AG25" i="99"/>
  <c r="AF25" i="99"/>
  <c r="AE25" i="99"/>
  <c r="AI24" i="52"/>
  <c r="AH25" i="51"/>
  <c r="AI24" i="95"/>
  <c r="Y27" i="49"/>
  <c r="X27" i="49"/>
  <c r="Y25" i="10"/>
  <c r="X25" i="10"/>
  <c r="Y29" i="41" l="1"/>
  <c r="AF25" i="92"/>
  <c r="AI26" i="49"/>
  <c r="AI25" i="96"/>
  <c r="AI25" i="84"/>
  <c r="X28" i="47"/>
  <c r="Z28" i="47" s="1"/>
  <c r="X27" i="48"/>
  <c r="Z27" i="48" s="1"/>
  <c r="AG26" i="90"/>
  <c r="AI26" i="90" s="1"/>
  <c r="W26" i="42"/>
  <c r="AF26" i="90"/>
  <c r="AG25" i="42"/>
  <c r="AI27" i="46"/>
  <c r="AF26" i="45"/>
  <c r="AE26" i="45"/>
  <c r="AG25" i="92"/>
  <c r="AI25" i="92" s="1"/>
  <c r="AI27" i="47"/>
  <c r="X28" i="15"/>
  <c r="Z28" i="15" s="1"/>
  <c r="AI26" i="13"/>
  <c r="AE26" i="97"/>
  <c r="Z25" i="10"/>
  <c r="AE25" i="10" s="1"/>
  <c r="Z29" i="41"/>
  <c r="AF26" i="97"/>
  <c r="AG24" i="32"/>
  <c r="W25" i="32"/>
  <c r="AE24" i="32"/>
  <c r="AF24" i="32"/>
  <c r="AF25" i="42"/>
  <c r="AE26" i="88"/>
  <c r="Z28" i="46"/>
  <c r="W29" i="46" s="1"/>
  <c r="Z25" i="95"/>
  <c r="AG25" i="95" s="1"/>
  <c r="AF26" i="88"/>
  <c r="AG25" i="91"/>
  <c r="AG26" i="88"/>
  <c r="W26" i="91"/>
  <c r="AF25" i="91"/>
  <c r="AI27" i="15"/>
  <c r="W26" i="92"/>
  <c r="X26" i="92" s="1"/>
  <c r="Z27" i="105"/>
  <c r="AG27" i="105" s="1"/>
  <c r="AE28" i="100"/>
  <c r="W27" i="97"/>
  <c r="Y27" i="97" s="1"/>
  <c r="Z25" i="11"/>
  <c r="AF25" i="11" s="1"/>
  <c r="AF28" i="100"/>
  <c r="AG28" i="100"/>
  <c r="AI28" i="41"/>
  <c r="Z27" i="87"/>
  <c r="AE27" i="87" s="1"/>
  <c r="Z26" i="96"/>
  <c r="W27" i="96" s="1"/>
  <c r="Z28" i="53"/>
  <c r="AE28" i="53" s="1"/>
  <c r="Z25" i="52"/>
  <c r="AF25" i="52" s="1"/>
  <c r="AH26" i="84"/>
  <c r="Y26" i="93"/>
  <c r="X26" i="93"/>
  <c r="Y27" i="88"/>
  <c r="X27" i="88"/>
  <c r="AH25" i="10"/>
  <c r="AI25" i="99"/>
  <c r="AI26" i="82"/>
  <c r="Z26" i="84"/>
  <c r="AE27" i="16"/>
  <c r="AF27" i="16"/>
  <c r="W28" i="16"/>
  <c r="AG27" i="16"/>
  <c r="AH26" i="96"/>
  <c r="AI26" i="35"/>
  <c r="AH27" i="105"/>
  <c r="AI25" i="51"/>
  <c r="AH28" i="47"/>
  <c r="Y25" i="101"/>
  <c r="X25" i="101"/>
  <c r="AH28" i="46"/>
  <c r="AH27" i="87"/>
  <c r="AH25" i="11"/>
  <c r="Y26" i="20"/>
  <c r="X26" i="20"/>
  <c r="Y26" i="91"/>
  <c r="X26" i="91"/>
  <c r="AE26" i="55"/>
  <c r="AF26" i="55"/>
  <c r="AG26" i="55"/>
  <c r="W27" i="55"/>
  <c r="W26" i="10"/>
  <c r="AF25" i="10"/>
  <c r="AI27" i="94"/>
  <c r="AH26" i="102"/>
  <c r="AG26" i="96"/>
  <c r="AH26" i="54"/>
  <c r="AH28" i="15"/>
  <c r="AH29" i="41"/>
  <c r="AH26" i="50"/>
  <c r="AE25" i="43"/>
  <c r="AF25" i="43"/>
  <c r="W26" i="43"/>
  <c r="AG25" i="43"/>
  <c r="Y29" i="100"/>
  <c r="X29" i="100"/>
  <c r="Y26" i="92"/>
  <c r="AF28" i="89"/>
  <c r="AE28" i="89"/>
  <c r="W29" i="89"/>
  <c r="AG28" i="89"/>
  <c r="AF25" i="95"/>
  <c r="W26" i="95"/>
  <c r="AE25" i="95"/>
  <c r="Y27" i="35"/>
  <c r="X27" i="35"/>
  <c r="AF25" i="83"/>
  <c r="W26" i="83"/>
  <c r="AE25" i="83"/>
  <c r="AG25" i="83"/>
  <c r="Y28" i="18"/>
  <c r="X28" i="18"/>
  <c r="AF26" i="103"/>
  <c r="W27" i="103"/>
  <c r="AG26" i="103"/>
  <c r="AE26" i="103"/>
  <c r="Y28" i="94"/>
  <c r="X28" i="94"/>
  <c r="AI25" i="104"/>
  <c r="Z26" i="102"/>
  <c r="Y27" i="45"/>
  <c r="X27" i="45"/>
  <c r="Z26" i="54"/>
  <c r="AI24" i="101"/>
  <c r="Z26" i="50"/>
  <c r="AF27" i="98"/>
  <c r="AE27" i="98"/>
  <c r="AG27" i="98"/>
  <c r="W28" i="98"/>
  <c r="AI25" i="93"/>
  <c r="AI25" i="20"/>
  <c r="AH27" i="49"/>
  <c r="Y26" i="99"/>
  <c r="X26" i="99"/>
  <c r="AI27" i="18"/>
  <c r="Y26" i="51"/>
  <c r="X26" i="51"/>
  <c r="AE29" i="41"/>
  <c r="AG29" i="41"/>
  <c r="W30" i="41"/>
  <c r="AF29" i="41"/>
  <c r="AH27" i="13"/>
  <c r="Y29" i="85"/>
  <c r="X29" i="85"/>
  <c r="AI26" i="97"/>
  <c r="Y26" i="42"/>
  <c r="X26" i="42"/>
  <c r="Y26" i="104"/>
  <c r="X26" i="104"/>
  <c r="Z27" i="49"/>
  <c r="Y27" i="82"/>
  <c r="X27" i="82"/>
  <c r="AE27" i="44"/>
  <c r="AF27" i="44"/>
  <c r="AG27" i="44"/>
  <c r="W28" i="44"/>
  <c r="AI26" i="45"/>
  <c r="AH25" i="95"/>
  <c r="AH28" i="53"/>
  <c r="AF26" i="86"/>
  <c r="AE26" i="86"/>
  <c r="AG26" i="86"/>
  <c r="W27" i="86"/>
  <c r="AH25" i="52"/>
  <c r="Z27" i="13"/>
  <c r="AI28" i="85"/>
  <c r="Y27" i="90"/>
  <c r="X27" i="90"/>
  <c r="X27" i="97" l="1"/>
  <c r="AF28" i="47"/>
  <c r="AG28" i="47"/>
  <c r="AE26" i="96"/>
  <c r="AH27" i="48"/>
  <c r="AF26" i="96"/>
  <c r="AG28" i="46"/>
  <c r="AG25" i="10"/>
  <c r="AE28" i="46"/>
  <c r="W29" i="47"/>
  <c r="X25" i="32"/>
  <c r="AH25" i="32" s="1"/>
  <c r="Y25" i="32"/>
  <c r="Z26" i="92"/>
  <c r="W27" i="92" s="1"/>
  <c r="AE25" i="52"/>
  <c r="AG25" i="11"/>
  <c r="AE25" i="11"/>
  <c r="AI25" i="42"/>
  <c r="W26" i="11"/>
  <c r="AI24" i="32"/>
  <c r="AE28" i="47"/>
  <c r="Z25" i="101"/>
  <c r="AF25" i="101" s="1"/>
  <c r="Z26" i="93"/>
  <c r="AE26" i="93" s="1"/>
  <c r="W29" i="53"/>
  <c r="Y29" i="53" s="1"/>
  <c r="AF28" i="46"/>
  <c r="Z29" i="85"/>
  <c r="AE29" i="85" s="1"/>
  <c r="Z27" i="82"/>
  <c r="W28" i="87"/>
  <c r="AF27" i="87"/>
  <c r="AI25" i="91"/>
  <c r="AG27" i="87"/>
  <c r="AI28" i="100"/>
  <c r="AI26" i="88"/>
  <c r="W28" i="105"/>
  <c r="Y28" i="105" s="1"/>
  <c r="AG28" i="53"/>
  <c r="AE27" i="105"/>
  <c r="W26" i="52"/>
  <c r="Y26" i="52" s="1"/>
  <c r="AF28" i="53"/>
  <c r="AF27" i="105"/>
  <c r="AG25" i="52"/>
  <c r="Z26" i="51"/>
  <c r="AE26" i="51" s="1"/>
  <c r="Z26" i="99"/>
  <c r="W27" i="99" s="1"/>
  <c r="Z28" i="94"/>
  <c r="AF28" i="94" s="1"/>
  <c r="Z27" i="97"/>
  <c r="AE27" i="97" s="1"/>
  <c r="Z28" i="18"/>
  <c r="AE28" i="18" s="1"/>
  <c r="Z27" i="35"/>
  <c r="AG27" i="35" s="1"/>
  <c r="Z27" i="88"/>
  <c r="AE27" i="88" s="1"/>
  <c r="AF28" i="18"/>
  <c r="AG28" i="18"/>
  <c r="Y26" i="95"/>
  <c r="X26" i="95"/>
  <c r="AI26" i="55"/>
  <c r="AI27" i="16"/>
  <c r="Y29" i="47"/>
  <c r="X29" i="47"/>
  <c r="AH26" i="104"/>
  <c r="AE26" i="54"/>
  <c r="W27" i="54"/>
  <c r="AF26" i="54"/>
  <c r="AG26" i="54"/>
  <c r="Y26" i="10"/>
  <c r="X26" i="10"/>
  <c r="W27" i="84"/>
  <c r="AG26" i="84"/>
  <c r="AF26" i="84"/>
  <c r="AE26" i="84"/>
  <c r="AI27" i="98"/>
  <c r="AH29" i="100"/>
  <c r="Y28" i="44"/>
  <c r="X28" i="44"/>
  <c r="AH27" i="82"/>
  <c r="AH29" i="85"/>
  <c r="Y30" i="41"/>
  <c r="X30" i="41"/>
  <c r="AE26" i="50"/>
  <c r="AF26" i="50"/>
  <c r="W27" i="50"/>
  <c r="AG26" i="50"/>
  <c r="Y27" i="103"/>
  <c r="X27" i="103"/>
  <c r="AH26" i="92"/>
  <c r="Z29" i="100"/>
  <c r="Y27" i="96"/>
  <c r="X27" i="96"/>
  <c r="AH26" i="20"/>
  <c r="Y26" i="11"/>
  <c r="X26" i="11"/>
  <c r="AH27" i="45"/>
  <c r="AH27" i="35"/>
  <c r="AH27" i="90"/>
  <c r="Y27" i="86"/>
  <c r="X27" i="86"/>
  <c r="W28" i="82"/>
  <c r="AG27" i="82"/>
  <c r="AF27" i="82"/>
  <c r="AE27" i="82"/>
  <c r="AH26" i="42"/>
  <c r="AF29" i="85"/>
  <c r="Z27" i="45"/>
  <c r="Y29" i="89"/>
  <c r="X29" i="89"/>
  <c r="AF26" i="92"/>
  <c r="AE26" i="92"/>
  <c r="Y26" i="43"/>
  <c r="X26" i="43"/>
  <c r="Y27" i="55"/>
  <c r="X27" i="55"/>
  <c r="AH26" i="91"/>
  <c r="AE27" i="48"/>
  <c r="W28" i="48"/>
  <c r="AF27" i="48"/>
  <c r="AG27" i="48"/>
  <c r="AI26" i="103"/>
  <c r="AH27" i="97"/>
  <c r="AH28" i="94"/>
  <c r="Z27" i="90"/>
  <c r="W28" i="13"/>
  <c r="AG27" i="13"/>
  <c r="AF27" i="13"/>
  <c r="AE27" i="13"/>
  <c r="Z26" i="42"/>
  <c r="AI29" i="41"/>
  <c r="AH26" i="99"/>
  <c r="Y28" i="98"/>
  <c r="X28" i="98"/>
  <c r="W27" i="102"/>
  <c r="AG26" i="102"/>
  <c r="AF26" i="102"/>
  <c r="AE26" i="102"/>
  <c r="AH28" i="18"/>
  <c r="AI25" i="83"/>
  <c r="AI28" i="89"/>
  <c r="Z26" i="91"/>
  <c r="Z26" i="20"/>
  <c r="AH25" i="101"/>
  <c r="Y28" i="16"/>
  <c r="X28" i="16"/>
  <c r="AH27" i="88"/>
  <c r="AH26" i="93"/>
  <c r="Y28" i="87"/>
  <c r="X28" i="87"/>
  <c r="W27" i="51"/>
  <c r="AF26" i="51"/>
  <c r="Z26" i="104"/>
  <c r="AI26" i="86"/>
  <c r="AI27" i="44"/>
  <c r="AE27" i="49"/>
  <c r="AF27" i="49"/>
  <c r="AG27" i="49"/>
  <c r="W28" i="49"/>
  <c r="AH26" i="51"/>
  <c r="AG28" i="15"/>
  <c r="AF28" i="15"/>
  <c r="W29" i="15"/>
  <c r="AE28" i="15"/>
  <c r="Y26" i="83"/>
  <c r="X26" i="83"/>
  <c r="AI25" i="95"/>
  <c r="AI25" i="43"/>
  <c r="AI26" i="96"/>
  <c r="Y29" i="46"/>
  <c r="X29" i="46"/>
  <c r="AI28" i="47" l="1"/>
  <c r="AG29" i="85"/>
  <c r="AI29" i="85" s="1"/>
  <c r="AG26" i="92"/>
  <c r="AI26" i="92" s="1"/>
  <c r="W30" i="85"/>
  <c r="AF26" i="99"/>
  <c r="X28" i="105"/>
  <c r="W29" i="18"/>
  <c r="AI25" i="10"/>
  <c r="AF26" i="93"/>
  <c r="Z26" i="95"/>
  <c r="AE26" i="95" s="1"/>
  <c r="AG26" i="93"/>
  <c r="Z25" i="32"/>
  <c r="AG25" i="32" s="1"/>
  <c r="AI25" i="11"/>
  <c r="W27" i="93"/>
  <c r="Y27" i="93" s="1"/>
  <c r="AG25" i="101"/>
  <c r="W26" i="101"/>
  <c r="Y26" i="101" s="1"/>
  <c r="Z29" i="89"/>
  <c r="Z27" i="103"/>
  <c r="W28" i="103" s="1"/>
  <c r="X29" i="53"/>
  <c r="Z29" i="53" s="1"/>
  <c r="AE29" i="53" s="1"/>
  <c r="AE27" i="35"/>
  <c r="AE25" i="101"/>
  <c r="W28" i="35"/>
  <c r="Y28" i="35" s="1"/>
  <c r="AI27" i="87"/>
  <c r="AE28" i="94"/>
  <c r="AI28" i="46"/>
  <c r="Z30" i="41"/>
  <c r="AE30" i="41" s="1"/>
  <c r="Z28" i="87"/>
  <c r="W29" i="87" s="1"/>
  <c r="AI28" i="53"/>
  <c r="W28" i="97"/>
  <c r="X28" i="97" s="1"/>
  <c r="AF27" i="97"/>
  <c r="W29" i="94"/>
  <c r="Y29" i="94" s="1"/>
  <c r="AG28" i="94"/>
  <c r="AI28" i="94" s="1"/>
  <c r="X26" i="52"/>
  <c r="Z26" i="52" s="1"/>
  <c r="AG27" i="97"/>
  <c r="AE26" i="99"/>
  <c r="AG26" i="51"/>
  <c r="W28" i="88"/>
  <c r="AI25" i="52"/>
  <c r="AF27" i="35"/>
  <c r="AG26" i="99"/>
  <c r="AF27" i="88"/>
  <c r="AI27" i="105"/>
  <c r="AG27" i="88"/>
  <c r="Z26" i="83"/>
  <c r="AE26" i="83" s="1"/>
  <c r="Z27" i="96"/>
  <c r="AG27" i="96" s="1"/>
  <c r="Z28" i="44"/>
  <c r="W29" i="44" s="1"/>
  <c r="Z29" i="46"/>
  <c r="AF29" i="46" s="1"/>
  <c r="Z28" i="16"/>
  <c r="AF28" i="16" s="1"/>
  <c r="Z27" i="55"/>
  <c r="AG28" i="87"/>
  <c r="AF28" i="44"/>
  <c r="AG28" i="44"/>
  <c r="AH28" i="98"/>
  <c r="AI27" i="82"/>
  <c r="Y27" i="84"/>
  <c r="X27" i="84"/>
  <c r="AI28" i="15"/>
  <c r="Y28" i="49"/>
  <c r="X28" i="49"/>
  <c r="Z28" i="98"/>
  <c r="Y28" i="13"/>
  <c r="X28" i="13"/>
  <c r="AH26" i="43"/>
  <c r="AH28" i="105"/>
  <c r="Y27" i="92"/>
  <c r="X27" i="92"/>
  <c r="AH29" i="47"/>
  <c r="AF26" i="95"/>
  <c r="Y29" i="15"/>
  <c r="X29" i="15"/>
  <c r="Y27" i="51"/>
  <c r="X27" i="51"/>
  <c r="AE26" i="20"/>
  <c r="W27" i="20"/>
  <c r="AF26" i="20"/>
  <c r="AG26" i="20"/>
  <c r="W28" i="90"/>
  <c r="AG27" i="90"/>
  <c r="AF27" i="90"/>
  <c r="AE27" i="90"/>
  <c r="AH26" i="52"/>
  <c r="AH27" i="55"/>
  <c r="Z26" i="43"/>
  <c r="AH29" i="89"/>
  <c r="Y30" i="85"/>
  <c r="X30" i="85"/>
  <c r="Z28" i="105"/>
  <c r="W30" i="100"/>
  <c r="AE29" i="100"/>
  <c r="AG29" i="100"/>
  <c r="AF29" i="100"/>
  <c r="Z29" i="47"/>
  <c r="Y29" i="18"/>
  <c r="X29" i="18"/>
  <c r="AI26" i="102"/>
  <c r="AF26" i="104"/>
  <c r="W27" i="104"/>
  <c r="AG26" i="104"/>
  <c r="AE26" i="104"/>
  <c r="AF26" i="91"/>
  <c r="W27" i="91"/>
  <c r="AG26" i="91"/>
  <c r="AE26" i="91"/>
  <c r="Y27" i="102"/>
  <c r="X27" i="102"/>
  <c r="AE26" i="42"/>
  <c r="AF26" i="42"/>
  <c r="W27" i="42"/>
  <c r="AG26" i="42"/>
  <c r="AE27" i="55"/>
  <c r="AF27" i="55"/>
  <c r="AG27" i="55"/>
  <c r="W28" i="55"/>
  <c r="AF29" i="89"/>
  <c r="AG29" i="89"/>
  <c r="AE29" i="89"/>
  <c r="W30" i="89"/>
  <c r="Y28" i="82"/>
  <c r="X28" i="82"/>
  <c r="Y27" i="50"/>
  <c r="X27" i="50"/>
  <c r="AI26" i="84"/>
  <c r="AH26" i="10"/>
  <c r="AI28" i="18"/>
  <c r="Y27" i="99"/>
  <c r="X27" i="99"/>
  <c r="W28" i="96"/>
  <c r="AH26" i="83"/>
  <c r="AI27" i="49"/>
  <c r="AH28" i="87"/>
  <c r="AI27" i="13"/>
  <c r="Y28" i="48"/>
  <c r="X28" i="48"/>
  <c r="AH27" i="86"/>
  <c r="AH26" i="11"/>
  <c r="AH30" i="41"/>
  <c r="Z26" i="10"/>
  <c r="Y27" i="54"/>
  <c r="X27" i="54"/>
  <c r="AH29" i="46"/>
  <c r="AH28" i="16"/>
  <c r="AI27" i="48"/>
  <c r="AE27" i="45"/>
  <c r="AF27" i="45"/>
  <c r="W28" i="45"/>
  <c r="AG27" i="45"/>
  <c r="Z27" i="86"/>
  <c r="Z26" i="11"/>
  <c r="AH27" i="96"/>
  <c r="AH27" i="103"/>
  <c r="AI26" i="50"/>
  <c r="AH28" i="44"/>
  <c r="AI26" i="54"/>
  <c r="AH26" i="95"/>
  <c r="Y28" i="88"/>
  <c r="X28" i="88"/>
  <c r="AF28" i="87" l="1"/>
  <c r="AH29" i="53"/>
  <c r="AG30" i="41"/>
  <c r="AF25" i="32"/>
  <c r="AI27" i="35"/>
  <c r="AE25" i="32"/>
  <c r="AI26" i="93"/>
  <c r="X29" i="94"/>
  <c r="AG26" i="95"/>
  <c r="AI26" i="95" s="1"/>
  <c r="W27" i="95"/>
  <c r="AI25" i="101"/>
  <c r="AG29" i="53"/>
  <c r="W26" i="32"/>
  <c r="Y26" i="32" s="1"/>
  <c r="X26" i="101"/>
  <c r="Z26" i="101" s="1"/>
  <c r="Z27" i="50"/>
  <c r="AG27" i="50" s="1"/>
  <c r="AF29" i="53"/>
  <c r="AE27" i="96"/>
  <c r="AE27" i="103"/>
  <c r="X27" i="93"/>
  <c r="Z27" i="93" s="1"/>
  <c r="AF30" i="41"/>
  <c r="AF27" i="96"/>
  <c r="AG27" i="103"/>
  <c r="W31" i="41"/>
  <c r="Y31" i="41" s="1"/>
  <c r="AE28" i="44"/>
  <c r="AI28" i="44" s="1"/>
  <c r="AF27" i="103"/>
  <c r="AE28" i="87"/>
  <c r="W27" i="83"/>
  <c r="Y27" i="83" s="1"/>
  <c r="AF26" i="83"/>
  <c r="X28" i="35"/>
  <c r="X26" i="32"/>
  <c r="AI25" i="32"/>
  <c r="Z27" i="51"/>
  <c r="AE27" i="51" s="1"/>
  <c r="AG26" i="83"/>
  <c r="W30" i="53"/>
  <c r="Y30" i="53" s="1"/>
  <c r="AI26" i="99"/>
  <c r="AF26" i="52"/>
  <c r="AG26" i="52"/>
  <c r="W27" i="52"/>
  <c r="X27" i="52" s="1"/>
  <c r="AE26" i="52"/>
  <c r="Z28" i="48"/>
  <c r="AG28" i="48" s="1"/>
  <c r="Y28" i="97"/>
  <c r="Z28" i="97" s="1"/>
  <c r="AE28" i="97" s="1"/>
  <c r="AI27" i="97"/>
  <c r="AI26" i="51"/>
  <c r="AE28" i="16"/>
  <c r="AI27" i="88"/>
  <c r="W30" i="46"/>
  <c r="X30" i="46" s="1"/>
  <c r="AE29" i="46"/>
  <c r="W29" i="16"/>
  <c r="X29" i="16" s="1"/>
  <c r="AG28" i="16"/>
  <c r="AG29" i="46"/>
  <c r="Z29" i="18"/>
  <c r="AF29" i="18" s="1"/>
  <c r="Z28" i="88"/>
  <c r="AE28" i="88" s="1"/>
  <c r="Z29" i="15"/>
  <c r="AG29" i="15" s="1"/>
  <c r="W29" i="105"/>
  <c r="AG28" i="105"/>
  <c r="AF28" i="105"/>
  <c r="AE28" i="105"/>
  <c r="Y28" i="103"/>
  <c r="X28" i="103"/>
  <c r="AE26" i="10"/>
  <c r="W27" i="10"/>
  <c r="AG26" i="10"/>
  <c r="AF26" i="10"/>
  <c r="AH27" i="99"/>
  <c r="Y30" i="89"/>
  <c r="X30" i="89"/>
  <c r="AH27" i="102"/>
  <c r="AH30" i="85"/>
  <c r="AI26" i="20"/>
  <c r="Y27" i="95"/>
  <c r="X27" i="95"/>
  <c r="AH27" i="92"/>
  <c r="AH27" i="93"/>
  <c r="AF28" i="98"/>
  <c r="AE28" i="98"/>
  <c r="W29" i="98"/>
  <c r="AG28" i="98"/>
  <c r="AH27" i="84"/>
  <c r="Z27" i="99"/>
  <c r="AH28" i="82"/>
  <c r="AI29" i="89"/>
  <c r="AI27" i="55"/>
  <c r="Z27" i="102"/>
  <c r="AI29" i="100"/>
  <c r="Z30" i="85"/>
  <c r="AI27" i="90"/>
  <c r="Z27" i="92"/>
  <c r="AH28" i="49"/>
  <c r="Z27" i="84"/>
  <c r="Y29" i="44"/>
  <c r="X29" i="44"/>
  <c r="AI28" i="87"/>
  <c r="AI27" i="45"/>
  <c r="AI26" i="42"/>
  <c r="Y27" i="104"/>
  <c r="X27" i="104"/>
  <c r="AH29" i="18"/>
  <c r="AF27" i="86"/>
  <c r="AE27" i="86"/>
  <c r="AG27" i="86"/>
  <c r="W28" i="86"/>
  <c r="AI27" i="96"/>
  <c r="AH27" i="50"/>
  <c r="Z28" i="82"/>
  <c r="AG29" i="47"/>
  <c r="AE29" i="47"/>
  <c r="AF29" i="47"/>
  <c r="W30" i="47"/>
  <c r="Y30" i="100"/>
  <c r="X30" i="100"/>
  <c r="AH29" i="15"/>
  <c r="Z28" i="49"/>
  <c r="AI30" i="41"/>
  <c r="Y28" i="96"/>
  <c r="X28" i="96"/>
  <c r="Y27" i="91"/>
  <c r="X27" i="91"/>
  <c r="W27" i="11"/>
  <c r="AF26" i="11"/>
  <c r="AE26" i="11"/>
  <c r="AG26" i="11"/>
  <c r="AH28" i="97"/>
  <c r="Y28" i="45"/>
  <c r="X28" i="45"/>
  <c r="AH27" i="54"/>
  <c r="AH28" i="48"/>
  <c r="Y27" i="42"/>
  <c r="X27" i="42"/>
  <c r="AI26" i="91"/>
  <c r="AI26" i="104"/>
  <c r="AE26" i="43"/>
  <c r="AF26" i="43"/>
  <c r="AG26" i="43"/>
  <c r="W27" i="43"/>
  <c r="AH27" i="51"/>
  <c r="AH29" i="94"/>
  <c r="AH28" i="35"/>
  <c r="AH28" i="13"/>
  <c r="Y27" i="52"/>
  <c r="Y27" i="20"/>
  <c r="X27" i="20"/>
  <c r="AH28" i="88"/>
  <c r="Z27" i="54"/>
  <c r="Y28" i="55"/>
  <c r="X28" i="55"/>
  <c r="Y28" i="90"/>
  <c r="X28" i="90"/>
  <c r="Z29" i="94"/>
  <c r="Z28" i="35"/>
  <c r="Z28" i="13"/>
  <c r="Y29" i="87"/>
  <c r="X29" i="87"/>
  <c r="AF29" i="15" l="1"/>
  <c r="AE29" i="15"/>
  <c r="AI27" i="103"/>
  <c r="Y29" i="16"/>
  <c r="Y30" i="46"/>
  <c r="AI29" i="53"/>
  <c r="AE27" i="50"/>
  <c r="X31" i="41"/>
  <c r="X30" i="53"/>
  <c r="AF27" i="50"/>
  <c r="W28" i="50"/>
  <c r="AH26" i="101"/>
  <c r="AI26" i="83"/>
  <c r="X27" i="83"/>
  <c r="Z27" i="83" s="1"/>
  <c r="AG27" i="83" s="1"/>
  <c r="W28" i="51"/>
  <c r="Y28" i="51" s="1"/>
  <c r="AG27" i="51"/>
  <c r="AF27" i="51"/>
  <c r="Z26" i="32"/>
  <c r="AH26" i="32"/>
  <c r="AF28" i="88"/>
  <c r="AF28" i="97"/>
  <c r="AI29" i="46"/>
  <c r="AF28" i="48"/>
  <c r="Z29" i="87"/>
  <c r="W30" i="87" s="1"/>
  <c r="Z30" i="100"/>
  <c r="AE30" i="100" s="1"/>
  <c r="Z27" i="104"/>
  <c r="AF27" i="104" s="1"/>
  <c r="AI26" i="52"/>
  <c r="AE29" i="18"/>
  <c r="Z28" i="103"/>
  <c r="W30" i="18"/>
  <c r="X30" i="18" s="1"/>
  <c r="AE28" i="48"/>
  <c r="AI28" i="16"/>
  <c r="AG29" i="18"/>
  <c r="W29" i="48"/>
  <c r="Z27" i="42"/>
  <c r="W28" i="42" s="1"/>
  <c r="W30" i="15"/>
  <c r="Y30" i="15" s="1"/>
  <c r="AG28" i="88"/>
  <c r="AG28" i="97"/>
  <c r="Z30" i="53"/>
  <c r="W31" i="53" s="1"/>
  <c r="W29" i="88"/>
  <c r="Y29" i="88" s="1"/>
  <c r="W29" i="97"/>
  <c r="Y29" i="97" s="1"/>
  <c r="Z27" i="91"/>
  <c r="AF27" i="91" s="1"/>
  <c r="Z28" i="90"/>
  <c r="AG28" i="90" s="1"/>
  <c r="Z27" i="52"/>
  <c r="AE27" i="52" s="1"/>
  <c r="Z28" i="96"/>
  <c r="W29" i="96" s="1"/>
  <c r="Z28" i="55"/>
  <c r="AG28" i="55" s="1"/>
  <c r="Z27" i="20"/>
  <c r="AG27" i="20" s="1"/>
  <c r="Z27" i="95"/>
  <c r="AF27" i="95" s="1"/>
  <c r="Z30" i="89"/>
  <c r="AF30" i="89" s="1"/>
  <c r="Z30" i="46"/>
  <c r="AG30" i="46" s="1"/>
  <c r="Z29" i="44"/>
  <c r="W30" i="44" s="1"/>
  <c r="Z29" i="16"/>
  <c r="AG29" i="16" s="1"/>
  <c r="AG28" i="96"/>
  <c r="AH28" i="45"/>
  <c r="Y30" i="47"/>
  <c r="X30" i="47"/>
  <c r="AF27" i="83"/>
  <c r="AE27" i="83"/>
  <c r="Y28" i="50"/>
  <c r="X28" i="50"/>
  <c r="Z28" i="45"/>
  <c r="AH31" i="41"/>
  <c r="W28" i="93"/>
  <c r="AG27" i="93"/>
  <c r="AF27" i="93"/>
  <c r="AE27" i="93"/>
  <c r="W31" i="85"/>
  <c r="AG30" i="85"/>
  <c r="AE30" i="85"/>
  <c r="AF30" i="85"/>
  <c r="Y29" i="98"/>
  <c r="X29" i="98"/>
  <c r="AI26" i="10"/>
  <c r="AI29" i="15"/>
  <c r="AH28" i="96"/>
  <c r="W29" i="82"/>
  <c r="AG28" i="82"/>
  <c r="AF28" i="82"/>
  <c r="AE28" i="82"/>
  <c r="W28" i="102"/>
  <c r="AG27" i="102"/>
  <c r="AF27" i="102"/>
  <c r="AE27" i="102"/>
  <c r="AH27" i="95"/>
  <c r="AF26" i="101"/>
  <c r="AE26" i="101"/>
  <c r="AG26" i="101"/>
  <c r="W27" i="101"/>
  <c r="AE28" i="49"/>
  <c r="W29" i="49"/>
  <c r="AF28" i="49"/>
  <c r="AG28" i="49"/>
  <c r="AG28" i="13"/>
  <c r="W29" i="13"/>
  <c r="AF28" i="13"/>
  <c r="AE28" i="13"/>
  <c r="AH28" i="55"/>
  <c r="AE27" i="54"/>
  <c r="AF27" i="54"/>
  <c r="AG27" i="54"/>
  <c r="W28" i="54"/>
  <c r="AH30" i="53"/>
  <c r="Y27" i="11"/>
  <c r="X27" i="11"/>
  <c r="AI29" i="47"/>
  <c r="AH29" i="44"/>
  <c r="AF27" i="92"/>
  <c r="AG27" i="92"/>
  <c r="AE27" i="92"/>
  <c r="W28" i="92"/>
  <c r="AI28" i="98"/>
  <c r="AH29" i="16"/>
  <c r="AI28" i="105"/>
  <c r="Y27" i="43"/>
  <c r="X27" i="43"/>
  <c r="Y27" i="10"/>
  <c r="X27" i="10"/>
  <c r="Y29" i="48"/>
  <c r="X29" i="48"/>
  <c r="AH29" i="87"/>
  <c r="AE28" i="35"/>
  <c r="AF28" i="35"/>
  <c r="AG28" i="35"/>
  <c r="W29" i="35"/>
  <c r="AI26" i="43"/>
  <c r="AH27" i="91"/>
  <c r="AH30" i="46"/>
  <c r="AH30" i="100"/>
  <c r="Y28" i="86"/>
  <c r="X28" i="86"/>
  <c r="AH27" i="104"/>
  <c r="Z31" i="41"/>
  <c r="W28" i="99"/>
  <c r="AG27" i="99"/>
  <c r="AF27" i="99"/>
  <c r="AE27" i="99"/>
  <c r="AH30" i="89"/>
  <c r="AH28" i="90"/>
  <c r="W28" i="20"/>
  <c r="AI26" i="11"/>
  <c r="AE28" i="103"/>
  <c r="W29" i="103"/>
  <c r="AG28" i="103"/>
  <c r="AF28" i="103"/>
  <c r="AF29" i="94"/>
  <c r="AE29" i="94"/>
  <c r="W30" i="94"/>
  <c r="AG29" i="94"/>
  <c r="AE30" i="53"/>
  <c r="AG30" i="53"/>
  <c r="AF30" i="53"/>
  <c r="AH27" i="42"/>
  <c r="AF29" i="44"/>
  <c r="W28" i="84"/>
  <c r="AG27" i="84"/>
  <c r="AF27" i="84"/>
  <c r="AE27" i="84"/>
  <c r="AE30" i="89"/>
  <c r="X28" i="51"/>
  <c r="AF29" i="16"/>
  <c r="AH27" i="20"/>
  <c r="AH27" i="52"/>
  <c r="AI27" i="86"/>
  <c r="AH27" i="83"/>
  <c r="AH28" i="103"/>
  <c r="Y29" i="105"/>
  <c r="X29" i="105"/>
  <c r="X29" i="97"/>
  <c r="W30" i="16" l="1"/>
  <c r="AE29" i="16"/>
  <c r="AF28" i="96"/>
  <c r="W28" i="52"/>
  <c r="AI27" i="50"/>
  <c r="AF30" i="46"/>
  <c r="W28" i="104"/>
  <c r="Y28" i="104" s="1"/>
  <c r="W28" i="83"/>
  <c r="W29" i="55"/>
  <c r="AG27" i="104"/>
  <c r="AF28" i="55"/>
  <c r="Z27" i="11"/>
  <c r="AE28" i="55"/>
  <c r="AG27" i="91"/>
  <c r="AI28" i="97"/>
  <c r="AE29" i="44"/>
  <c r="AE27" i="104"/>
  <c r="AG29" i="44"/>
  <c r="AI29" i="18"/>
  <c r="AG27" i="42"/>
  <c r="AF28" i="90"/>
  <c r="AE27" i="42"/>
  <c r="X29" i="88"/>
  <c r="AH29" i="88" s="1"/>
  <c r="AG27" i="95"/>
  <c r="AI27" i="51"/>
  <c r="W27" i="32"/>
  <c r="AE26" i="32"/>
  <c r="AF26" i="32"/>
  <c r="AG26" i="32"/>
  <c r="W31" i="46"/>
  <c r="Y31" i="46" s="1"/>
  <c r="AG27" i="52"/>
  <c r="AE28" i="96"/>
  <c r="AI28" i="96" s="1"/>
  <c r="AF27" i="42"/>
  <c r="AF30" i="100"/>
  <c r="W31" i="89"/>
  <c r="Y30" i="18"/>
  <c r="W28" i="95"/>
  <c r="Y28" i="95" s="1"/>
  <c r="AE28" i="90"/>
  <c r="AG30" i="89"/>
  <c r="AI28" i="48"/>
  <c r="AF29" i="87"/>
  <c r="W28" i="91"/>
  <c r="X28" i="91" s="1"/>
  <c r="AG30" i="100"/>
  <c r="W29" i="90"/>
  <c r="X30" i="15"/>
  <c r="Z30" i="15" s="1"/>
  <c r="AG29" i="87"/>
  <c r="W31" i="100"/>
  <c r="Y31" i="100" s="1"/>
  <c r="AE29" i="87"/>
  <c r="AI28" i="88"/>
  <c r="AE27" i="20"/>
  <c r="Z27" i="10"/>
  <c r="AF27" i="10" s="1"/>
  <c r="AE30" i="46"/>
  <c r="AF27" i="52"/>
  <c r="AE27" i="95"/>
  <c r="AF27" i="20"/>
  <c r="AE27" i="91"/>
  <c r="Z28" i="51"/>
  <c r="AG28" i="51" s="1"/>
  <c r="Z29" i="97"/>
  <c r="AF29" i="97" s="1"/>
  <c r="Z30" i="47"/>
  <c r="AE30" i="47" s="1"/>
  <c r="Z27" i="43"/>
  <c r="AG27" i="43" s="1"/>
  <c r="Y27" i="101"/>
  <c r="X27" i="101"/>
  <c r="AI27" i="102"/>
  <c r="AH30" i="18"/>
  <c r="Y31" i="85"/>
  <c r="X31" i="85"/>
  <c r="X28" i="104"/>
  <c r="X31" i="100"/>
  <c r="AH28" i="51"/>
  <c r="Y30" i="94"/>
  <c r="X30" i="94"/>
  <c r="AI28" i="103"/>
  <c r="AE31" i="41"/>
  <c r="W32" i="41"/>
  <c r="AF31" i="41"/>
  <c r="AG31" i="41"/>
  <c r="Y29" i="82"/>
  <c r="X29" i="82"/>
  <c r="AI27" i="93"/>
  <c r="Y28" i="83"/>
  <c r="X28" i="83"/>
  <c r="Y30" i="44"/>
  <c r="X30" i="44"/>
  <c r="Y28" i="20"/>
  <c r="X28" i="20"/>
  <c r="Y29" i="35"/>
  <c r="X29" i="35"/>
  <c r="AG27" i="10"/>
  <c r="AH27" i="43"/>
  <c r="Y28" i="99"/>
  <c r="X28" i="99"/>
  <c r="AH29" i="48"/>
  <c r="Y28" i="54"/>
  <c r="X28" i="54"/>
  <c r="AI28" i="13"/>
  <c r="AI26" i="101"/>
  <c r="Z30" i="18"/>
  <c r="AI27" i="83"/>
  <c r="Y29" i="55"/>
  <c r="X29" i="55"/>
  <c r="Y31" i="53"/>
  <c r="X31" i="53"/>
  <c r="AI28" i="35"/>
  <c r="Z29" i="48"/>
  <c r="AH27" i="11"/>
  <c r="Y28" i="102"/>
  <c r="X28" i="102"/>
  <c r="AE28" i="45"/>
  <c r="AF28" i="45"/>
  <c r="AG28" i="45"/>
  <c r="W29" i="45"/>
  <c r="Y29" i="96"/>
  <c r="X29" i="96"/>
  <c r="Y30" i="87"/>
  <c r="X30" i="87"/>
  <c r="AH29" i="105"/>
  <c r="AI27" i="84"/>
  <c r="AI29" i="94"/>
  <c r="Y30" i="16"/>
  <c r="X30" i="16"/>
  <c r="Y31" i="89"/>
  <c r="X31" i="89"/>
  <c r="AH28" i="86"/>
  <c r="Y28" i="92"/>
  <c r="X28" i="92"/>
  <c r="W28" i="11"/>
  <c r="AG27" i="11"/>
  <c r="AF27" i="11"/>
  <c r="AE27" i="11"/>
  <c r="Y29" i="13"/>
  <c r="X29" i="13"/>
  <c r="Y29" i="49"/>
  <c r="X29" i="49"/>
  <c r="AI28" i="82"/>
  <c r="AH29" i="98"/>
  <c r="AI30" i="85"/>
  <c r="Y28" i="93"/>
  <c r="X28" i="93"/>
  <c r="AH28" i="50"/>
  <c r="Y28" i="52"/>
  <c r="X28" i="52"/>
  <c r="Y28" i="42"/>
  <c r="X28" i="42"/>
  <c r="Y29" i="103"/>
  <c r="X29" i="103"/>
  <c r="AE28" i="51"/>
  <c r="AF28" i="51"/>
  <c r="W29" i="51"/>
  <c r="Z29" i="105"/>
  <c r="AH29" i="97"/>
  <c r="AI29" i="16"/>
  <c r="Y28" i="84"/>
  <c r="X28" i="84"/>
  <c r="AI30" i="53"/>
  <c r="AI27" i="99"/>
  <c r="Z28" i="86"/>
  <c r="AH27" i="10"/>
  <c r="AI27" i="92"/>
  <c r="AI27" i="54"/>
  <c r="AI28" i="49"/>
  <c r="Z29" i="98"/>
  <c r="Z28" i="50"/>
  <c r="AH30" i="47"/>
  <c r="AI28" i="55"/>
  <c r="Y29" i="90"/>
  <c r="X29" i="90"/>
  <c r="Z28" i="99" l="1"/>
  <c r="AI27" i="104"/>
  <c r="AI28" i="90"/>
  <c r="AI27" i="91"/>
  <c r="AI30" i="46"/>
  <c r="AI29" i="44"/>
  <c r="AI30" i="89"/>
  <c r="X31" i="46"/>
  <c r="Z31" i="46" s="1"/>
  <c r="AI27" i="42"/>
  <c r="Z29" i="88"/>
  <c r="AH30" i="15"/>
  <c r="W28" i="10"/>
  <c r="Y28" i="10" s="1"/>
  <c r="AE27" i="10"/>
  <c r="AI27" i="10" s="1"/>
  <c r="X27" i="32"/>
  <c r="AH27" i="32" s="1"/>
  <c r="Y27" i="32"/>
  <c r="Z27" i="32" s="1"/>
  <c r="Z28" i="20"/>
  <c r="AI29" i="87"/>
  <c r="AI27" i="52"/>
  <c r="Y28" i="91"/>
  <c r="AG29" i="97"/>
  <c r="W30" i="97"/>
  <c r="X30" i="97" s="1"/>
  <c r="Z31" i="89"/>
  <c r="AE31" i="89" s="1"/>
  <c r="AI26" i="32"/>
  <c r="AE29" i="97"/>
  <c r="Z29" i="82"/>
  <c r="Z28" i="104"/>
  <c r="AF28" i="104" s="1"/>
  <c r="AG30" i="15"/>
  <c r="AF30" i="15"/>
  <c r="AE30" i="15"/>
  <c r="W31" i="15"/>
  <c r="Y31" i="15" s="1"/>
  <c r="X28" i="95"/>
  <c r="Z28" i="95" s="1"/>
  <c r="AI30" i="100"/>
  <c r="AI27" i="20"/>
  <c r="AI27" i="95"/>
  <c r="AF27" i="43"/>
  <c r="W31" i="47"/>
  <c r="AE27" i="43"/>
  <c r="AG30" i="47"/>
  <c r="AI30" i="47" s="1"/>
  <c r="W28" i="43"/>
  <c r="Y28" i="43" s="1"/>
  <c r="AF30" i="47"/>
  <c r="Z30" i="44"/>
  <c r="W31" i="44" s="1"/>
  <c r="Z30" i="94"/>
  <c r="AE30" i="94" s="1"/>
  <c r="Z31" i="100"/>
  <c r="AF31" i="100" s="1"/>
  <c r="Z28" i="93"/>
  <c r="AE28" i="93" s="1"/>
  <c r="Z29" i="90"/>
  <c r="AG29" i="90" s="1"/>
  <c r="Z28" i="54"/>
  <c r="AE28" i="54" s="1"/>
  <c r="Z28" i="84"/>
  <c r="AG28" i="84" s="1"/>
  <c r="Z29" i="49"/>
  <c r="AE29" i="49" s="1"/>
  <c r="Z29" i="96"/>
  <c r="AE29" i="96" s="1"/>
  <c r="AF28" i="93"/>
  <c r="AH28" i="42"/>
  <c r="AH31" i="46"/>
  <c r="W30" i="88"/>
  <c r="AE29" i="88"/>
  <c r="AG29" i="88"/>
  <c r="AF29" i="88"/>
  <c r="AH27" i="101"/>
  <c r="AH28" i="93"/>
  <c r="AI27" i="11"/>
  <c r="W29" i="99"/>
  <c r="AG28" i="99"/>
  <c r="AF28" i="99"/>
  <c r="AE28" i="99"/>
  <c r="AI31" i="41"/>
  <c r="AH28" i="91"/>
  <c r="AE28" i="50"/>
  <c r="AF28" i="50"/>
  <c r="AG28" i="50"/>
  <c r="W29" i="50"/>
  <c r="AF28" i="86"/>
  <c r="AE28" i="86"/>
  <c r="W29" i="86"/>
  <c r="AG28" i="86"/>
  <c r="Y29" i="51"/>
  <c r="X29" i="51"/>
  <c r="Z28" i="91"/>
  <c r="AF29" i="98"/>
  <c r="AE29" i="98"/>
  <c r="W30" i="98"/>
  <c r="AG29" i="98"/>
  <c r="AH28" i="84"/>
  <c r="Z28" i="42"/>
  <c r="AH30" i="16"/>
  <c r="W30" i="48"/>
  <c r="AE29" i="48"/>
  <c r="AF29" i="48"/>
  <c r="AG29" i="48"/>
  <c r="AH29" i="35"/>
  <c r="AH30" i="44"/>
  <c r="AH29" i="82"/>
  <c r="AH31" i="100"/>
  <c r="Z27" i="101"/>
  <c r="Y31" i="47"/>
  <c r="AH29" i="49"/>
  <c r="AH29" i="96"/>
  <c r="AI28" i="45"/>
  <c r="AI28" i="51"/>
  <c r="AH29" i="13"/>
  <c r="Y28" i="11"/>
  <c r="X28" i="11"/>
  <c r="AH30" i="87"/>
  <c r="Y29" i="45"/>
  <c r="X29" i="45"/>
  <c r="AH28" i="102"/>
  <c r="AH31" i="53"/>
  <c r="AE30" i="44"/>
  <c r="AF30" i="44"/>
  <c r="AG30" i="44"/>
  <c r="AH28" i="83"/>
  <c r="AE29" i="82"/>
  <c r="AF29" i="82"/>
  <c r="W30" i="82"/>
  <c r="AG29" i="82"/>
  <c r="AH28" i="54"/>
  <c r="AF28" i="20"/>
  <c r="W29" i="20"/>
  <c r="AG28" i="20"/>
  <c r="AE28" i="20"/>
  <c r="AH29" i="90"/>
  <c r="AH29" i="103"/>
  <c r="AH28" i="52"/>
  <c r="Z29" i="13"/>
  <c r="AH28" i="92"/>
  <c r="Z30" i="16"/>
  <c r="Z30" i="87"/>
  <c r="Z28" i="102"/>
  <c r="AH29" i="55"/>
  <c r="Z29" i="35"/>
  <c r="Z28" i="83"/>
  <c r="AH31" i="85"/>
  <c r="W30" i="105"/>
  <c r="AG29" i="105"/>
  <c r="AF29" i="105"/>
  <c r="AE29" i="105"/>
  <c r="Z29" i="103"/>
  <c r="Z28" i="52"/>
  <c r="Z28" i="92"/>
  <c r="AH31" i="89"/>
  <c r="Z31" i="53"/>
  <c r="Z29" i="55"/>
  <c r="AE30" i="18"/>
  <c r="W31" i="18"/>
  <c r="AF30" i="18"/>
  <c r="AG30" i="18"/>
  <c r="AH28" i="99"/>
  <c r="X28" i="10"/>
  <c r="AH28" i="20"/>
  <c r="Y32" i="41"/>
  <c r="X32" i="41"/>
  <c r="AH30" i="94"/>
  <c r="AH28" i="104"/>
  <c r="Z31" i="85"/>
  <c r="AF31" i="89" l="1"/>
  <c r="W32" i="46"/>
  <c r="AG31" i="46"/>
  <c r="AF28" i="84"/>
  <c r="W29" i="93"/>
  <c r="AF31" i="46"/>
  <c r="AE31" i="46"/>
  <c r="W32" i="89"/>
  <c r="X32" i="89" s="1"/>
  <c r="AG31" i="89"/>
  <c r="AI31" i="89" s="1"/>
  <c r="AI29" i="97"/>
  <c r="W32" i="100"/>
  <c r="AG28" i="104"/>
  <c r="Y30" i="97"/>
  <c r="Z30" i="97" s="1"/>
  <c r="AE28" i="104"/>
  <c r="AE27" i="32"/>
  <c r="AF27" i="32"/>
  <c r="W28" i="32"/>
  <c r="AG27" i="32"/>
  <c r="AE28" i="84"/>
  <c r="AI28" i="84" s="1"/>
  <c r="AI30" i="15"/>
  <c r="AI27" i="43"/>
  <c r="W29" i="84"/>
  <c r="X29" i="84" s="1"/>
  <c r="X31" i="15"/>
  <c r="Z31" i="15" s="1"/>
  <c r="AE31" i="15" s="1"/>
  <c r="W29" i="104"/>
  <c r="Y29" i="104" s="1"/>
  <c r="W31" i="94"/>
  <c r="AG28" i="54"/>
  <c r="AE29" i="90"/>
  <c r="Z29" i="51"/>
  <c r="AG29" i="51" s="1"/>
  <c r="W30" i="90"/>
  <c r="X30" i="90" s="1"/>
  <c r="AE31" i="100"/>
  <c r="AH28" i="95"/>
  <c r="AG31" i="100"/>
  <c r="AF30" i="94"/>
  <c r="AF29" i="96"/>
  <c r="AG29" i="96"/>
  <c r="W30" i="96"/>
  <c r="Y30" i="96" s="1"/>
  <c r="AG28" i="93"/>
  <c r="AG29" i="49"/>
  <c r="X28" i="43"/>
  <c r="AH28" i="43" s="1"/>
  <c r="X31" i="47"/>
  <c r="Z31" i="47" s="1"/>
  <c r="AG31" i="47" s="1"/>
  <c r="AG30" i="94"/>
  <c r="W29" i="54"/>
  <c r="Y29" i="54" s="1"/>
  <c r="W30" i="49"/>
  <c r="X30" i="49" s="1"/>
  <c r="AF28" i="54"/>
  <c r="Z32" i="41"/>
  <c r="W33" i="41" s="1"/>
  <c r="AF29" i="49"/>
  <c r="AF29" i="90"/>
  <c r="Y32" i="89"/>
  <c r="AH28" i="11"/>
  <c r="AF27" i="101"/>
  <c r="W28" i="101"/>
  <c r="AE27" i="101"/>
  <c r="AG27" i="101"/>
  <c r="Y30" i="98"/>
  <c r="X30" i="98"/>
  <c r="Y30" i="88"/>
  <c r="X30" i="88"/>
  <c r="Y31" i="94"/>
  <c r="X31" i="94"/>
  <c r="AH28" i="10"/>
  <c r="AF28" i="92"/>
  <c r="AE28" i="92"/>
  <c r="W29" i="92"/>
  <c r="AG28" i="92"/>
  <c r="AI28" i="20"/>
  <c r="Y32" i="100"/>
  <c r="X32" i="100"/>
  <c r="AH29" i="45"/>
  <c r="Z28" i="11"/>
  <c r="Y32" i="46"/>
  <c r="X32" i="46"/>
  <c r="AI29" i="98"/>
  <c r="Y29" i="50"/>
  <c r="X29" i="50"/>
  <c r="AI28" i="99"/>
  <c r="X30" i="96"/>
  <c r="Z28" i="10"/>
  <c r="Y31" i="18"/>
  <c r="X31" i="18"/>
  <c r="AG29" i="55"/>
  <c r="AE29" i="55"/>
  <c r="AF29" i="55"/>
  <c r="W30" i="55"/>
  <c r="AE28" i="52"/>
  <c r="AF28" i="52"/>
  <c r="AG28" i="52"/>
  <c r="W29" i="52"/>
  <c r="Y30" i="105"/>
  <c r="X30" i="105"/>
  <c r="AF28" i="83"/>
  <c r="AE28" i="83"/>
  <c r="AG28" i="83"/>
  <c r="W29" i="83"/>
  <c r="AI29" i="82"/>
  <c r="AI29" i="48"/>
  <c r="AI29" i="90"/>
  <c r="Y30" i="49"/>
  <c r="AI28" i="86"/>
  <c r="AI29" i="88"/>
  <c r="AE30" i="16"/>
  <c r="AG30" i="16"/>
  <c r="W31" i="16"/>
  <c r="AF30" i="16"/>
  <c r="Y30" i="82"/>
  <c r="X30" i="82"/>
  <c r="AI30" i="18"/>
  <c r="AE31" i="53"/>
  <c r="AF31" i="53"/>
  <c r="W32" i="53"/>
  <c r="AG31" i="53"/>
  <c r="AF28" i="95"/>
  <c r="AE28" i="95"/>
  <c r="AG28" i="95"/>
  <c r="W29" i="95"/>
  <c r="AE29" i="35"/>
  <c r="W30" i="35"/>
  <c r="AF29" i="35"/>
  <c r="AG29" i="35"/>
  <c r="W30" i="13"/>
  <c r="AG29" i="13"/>
  <c r="AF29" i="13"/>
  <c r="AE29" i="13"/>
  <c r="Y29" i="20"/>
  <c r="X29" i="20"/>
  <c r="AI30" i="44"/>
  <c r="Z29" i="45"/>
  <c r="AH30" i="97"/>
  <c r="Y30" i="48"/>
  <c r="X30" i="48"/>
  <c r="AE28" i="42"/>
  <c r="AF28" i="42"/>
  <c r="W29" i="42"/>
  <c r="AG28" i="42"/>
  <c r="W29" i="91"/>
  <c r="AG28" i="91"/>
  <c r="AE28" i="91"/>
  <c r="AF28" i="91"/>
  <c r="X29" i="104"/>
  <c r="Y29" i="93"/>
  <c r="X29" i="93"/>
  <c r="W32" i="85"/>
  <c r="AG31" i="85"/>
  <c r="AF31" i="85"/>
  <c r="AE31" i="85"/>
  <c r="AI29" i="105"/>
  <c r="W31" i="87"/>
  <c r="AG30" i="87"/>
  <c r="AF30" i="87"/>
  <c r="AE30" i="87"/>
  <c r="AE29" i="51"/>
  <c r="AF29" i="51"/>
  <c r="W30" i="51"/>
  <c r="AH32" i="41"/>
  <c r="AE29" i="103"/>
  <c r="W30" i="103"/>
  <c r="AG29" i="103"/>
  <c r="AF29" i="103"/>
  <c r="W29" i="102"/>
  <c r="AG28" i="102"/>
  <c r="AF28" i="102"/>
  <c r="AE28" i="102"/>
  <c r="Y31" i="44"/>
  <c r="X31" i="44"/>
  <c r="Y29" i="84"/>
  <c r="AH29" i="51"/>
  <c r="Y29" i="86"/>
  <c r="X29" i="86"/>
  <c r="AI28" i="50"/>
  <c r="Y29" i="99"/>
  <c r="X29" i="99"/>
  <c r="AI29" i="49" l="1"/>
  <c r="Y30" i="90"/>
  <c r="AI31" i="46"/>
  <c r="W31" i="97"/>
  <c r="X31" i="97" s="1"/>
  <c r="AF30" i="97"/>
  <c r="AI28" i="104"/>
  <c r="Z29" i="86"/>
  <c r="AH31" i="15"/>
  <c r="AI31" i="100"/>
  <c r="X29" i="54"/>
  <c r="AF32" i="41"/>
  <c r="AF31" i="15"/>
  <c r="Z30" i="82"/>
  <c r="AE30" i="82" s="1"/>
  <c r="AE32" i="41"/>
  <c r="X28" i="32"/>
  <c r="AH28" i="32" s="1"/>
  <c r="Y28" i="32"/>
  <c r="AH31" i="47"/>
  <c r="W32" i="15"/>
  <c r="Y32" i="15" s="1"/>
  <c r="AI27" i="32"/>
  <c r="AI28" i="93"/>
  <c r="Z30" i="49"/>
  <c r="AF30" i="49" s="1"/>
  <c r="AI30" i="94"/>
  <c r="AG31" i="15"/>
  <c r="W32" i="47"/>
  <c r="X32" i="47" s="1"/>
  <c r="AI29" i="96"/>
  <c r="AG32" i="41"/>
  <c r="AI28" i="54"/>
  <c r="AF31" i="47"/>
  <c r="Z28" i="43"/>
  <c r="AF28" i="43" s="1"/>
  <c r="Z30" i="96"/>
  <c r="AG30" i="96" s="1"/>
  <c r="AE31" i="47"/>
  <c r="AE30" i="97"/>
  <c r="AG30" i="97"/>
  <c r="Z30" i="48"/>
  <c r="AG30" i="48" s="1"/>
  <c r="Z31" i="94"/>
  <c r="AE31" i="94" s="1"/>
  <c r="Z32" i="89"/>
  <c r="AE32" i="89" s="1"/>
  <c r="Z29" i="84"/>
  <c r="AG29" i="84" s="1"/>
  <c r="Z30" i="105"/>
  <c r="W31" i="105" s="1"/>
  <c r="Z30" i="98"/>
  <c r="AE30" i="98" s="1"/>
  <c r="AF30" i="48"/>
  <c r="AH29" i="99"/>
  <c r="Y29" i="102"/>
  <c r="X29" i="102"/>
  <c r="Y29" i="91"/>
  <c r="X29" i="91"/>
  <c r="Y30" i="35"/>
  <c r="X30" i="35"/>
  <c r="AH31" i="18"/>
  <c r="AH29" i="54"/>
  <c r="X32" i="15"/>
  <c r="AF29" i="86"/>
  <c r="AE29" i="86"/>
  <c r="W30" i="86"/>
  <c r="AG29" i="86"/>
  <c r="AI29" i="51"/>
  <c r="AH29" i="93"/>
  <c r="AH30" i="48"/>
  <c r="AH30" i="98"/>
  <c r="Y31" i="97"/>
  <c r="Z29" i="99"/>
  <c r="AH31" i="44"/>
  <c r="Z29" i="93"/>
  <c r="AH29" i="104"/>
  <c r="AI29" i="13"/>
  <c r="AH29" i="84"/>
  <c r="Z31" i="44"/>
  <c r="AI30" i="87"/>
  <c r="AI31" i="85"/>
  <c r="Z29" i="104"/>
  <c r="AI29" i="35"/>
  <c r="Y32" i="53"/>
  <c r="X32" i="53"/>
  <c r="AH30" i="105"/>
  <c r="AI28" i="52"/>
  <c r="Z31" i="18"/>
  <c r="Z29" i="54"/>
  <c r="AH29" i="50"/>
  <c r="Y33" i="41"/>
  <c r="X33" i="41"/>
  <c r="AG30" i="82"/>
  <c r="AI28" i="92"/>
  <c r="Y29" i="42"/>
  <c r="X29" i="42"/>
  <c r="AH29" i="20"/>
  <c r="AH30" i="90"/>
  <c r="W29" i="11"/>
  <c r="AG28" i="11"/>
  <c r="AF28" i="11"/>
  <c r="AE28" i="11"/>
  <c r="AH31" i="94"/>
  <c r="Y31" i="16"/>
  <c r="X31" i="16"/>
  <c r="Y29" i="83"/>
  <c r="X29" i="83"/>
  <c r="Y30" i="55"/>
  <c r="X30" i="55"/>
  <c r="AH32" i="46"/>
  <c r="AH32" i="100"/>
  <c r="AH30" i="88"/>
  <c r="AI28" i="102"/>
  <c r="Y30" i="103"/>
  <c r="X30" i="103"/>
  <c r="Y30" i="51"/>
  <c r="X30" i="51"/>
  <c r="Y30" i="13"/>
  <c r="X30" i="13"/>
  <c r="AI31" i="53"/>
  <c r="AH30" i="49"/>
  <c r="AE28" i="10"/>
  <c r="W29" i="10"/>
  <c r="AG28" i="10"/>
  <c r="AF28" i="10"/>
  <c r="AH30" i="96"/>
  <c r="Z29" i="50"/>
  <c r="Z32" i="46"/>
  <c r="Z32" i="100"/>
  <c r="Z30" i="88"/>
  <c r="AI27" i="101"/>
  <c r="Z30" i="90"/>
  <c r="AH32" i="89"/>
  <c r="Y29" i="95"/>
  <c r="X29" i="95"/>
  <c r="AH29" i="86"/>
  <c r="AI29" i="103"/>
  <c r="Y31" i="87"/>
  <c r="X31" i="87"/>
  <c r="Y32" i="85"/>
  <c r="X32" i="85"/>
  <c r="AI28" i="91"/>
  <c r="AI28" i="42"/>
  <c r="W30" i="45"/>
  <c r="AE29" i="45"/>
  <c r="AF29" i="45"/>
  <c r="AG29" i="45"/>
  <c r="Z29" i="20"/>
  <c r="AI28" i="95"/>
  <c r="AH30" i="82"/>
  <c r="AI30" i="16"/>
  <c r="AI28" i="83"/>
  <c r="Y29" i="52"/>
  <c r="X29" i="52"/>
  <c r="AI29" i="55"/>
  <c r="Y29" i="92"/>
  <c r="X29" i="92"/>
  <c r="Y28" i="101"/>
  <c r="X28" i="101"/>
  <c r="Z28" i="32" l="1"/>
  <c r="AE30" i="49"/>
  <c r="AG30" i="49"/>
  <c r="AI30" i="49" s="1"/>
  <c r="AE30" i="48"/>
  <c r="W31" i="49"/>
  <c r="AF30" i="82"/>
  <c r="AI30" i="82" s="1"/>
  <c r="W31" i="82"/>
  <c r="X31" i="82" s="1"/>
  <c r="W32" i="94"/>
  <c r="X32" i="94" s="1"/>
  <c r="Y32" i="47"/>
  <c r="AI31" i="15"/>
  <c r="AI32" i="41"/>
  <c r="AI30" i="97"/>
  <c r="AI31" i="47"/>
  <c r="W29" i="43"/>
  <c r="Y29" i="43" s="1"/>
  <c r="AE28" i="43"/>
  <c r="AG31" i="94"/>
  <c r="AE28" i="32"/>
  <c r="W29" i="32"/>
  <c r="AG28" i="32"/>
  <c r="AF28" i="32"/>
  <c r="AG28" i="43"/>
  <c r="Z29" i="91"/>
  <c r="W30" i="91" s="1"/>
  <c r="AE30" i="105"/>
  <c r="AF30" i="105"/>
  <c r="AG30" i="105"/>
  <c r="AF31" i="94"/>
  <c r="Z30" i="13"/>
  <c r="AE30" i="13" s="1"/>
  <c r="W31" i="96"/>
  <c r="AF32" i="89"/>
  <c r="Z29" i="83"/>
  <c r="AE29" i="83" s="1"/>
  <c r="AE30" i="96"/>
  <c r="AG32" i="89"/>
  <c r="AF30" i="96"/>
  <c r="W33" i="89"/>
  <c r="X33" i="89" s="1"/>
  <c r="AE29" i="84"/>
  <c r="Z29" i="42"/>
  <c r="W30" i="84"/>
  <c r="AF30" i="98"/>
  <c r="Z32" i="47"/>
  <c r="AE32" i="47" s="1"/>
  <c r="AG30" i="98"/>
  <c r="W31" i="48"/>
  <c r="X31" i="48" s="1"/>
  <c r="W31" i="98"/>
  <c r="Y31" i="98" s="1"/>
  <c r="Z32" i="53"/>
  <c r="AG32" i="53" s="1"/>
  <c r="AF29" i="84"/>
  <c r="Z31" i="87"/>
  <c r="AG31" i="87" s="1"/>
  <c r="Z30" i="103"/>
  <c r="W31" i="103" s="1"/>
  <c r="Z31" i="16"/>
  <c r="W32" i="16" s="1"/>
  <c r="Z29" i="95"/>
  <c r="AF29" i="95" s="1"/>
  <c r="Z29" i="52"/>
  <c r="AE29" i="52" s="1"/>
  <c r="Z30" i="55"/>
  <c r="AE30" i="55" s="1"/>
  <c r="Z30" i="35"/>
  <c r="Z31" i="97"/>
  <c r="AG31" i="97" s="1"/>
  <c r="AE32" i="46"/>
  <c r="AF32" i="46"/>
  <c r="AG32" i="46"/>
  <c r="W33" i="46"/>
  <c r="AH29" i="83"/>
  <c r="AI28" i="11"/>
  <c r="AH29" i="42"/>
  <c r="AE29" i="54"/>
  <c r="AG29" i="54"/>
  <c r="AF29" i="54"/>
  <c r="W30" i="54"/>
  <c r="AH32" i="53"/>
  <c r="AE31" i="44"/>
  <c r="AF31" i="44"/>
  <c r="AG31" i="44"/>
  <c r="W32" i="44"/>
  <c r="Y31" i="96"/>
  <c r="X31" i="96"/>
  <c r="Y31" i="105"/>
  <c r="X31" i="105"/>
  <c r="AH33" i="41"/>
  <c r="AE29" i="50"/>
  <c r="AG29" i="50"/>
  <c r="W30" i="50"/>
  <c r="AF29" i="50"/>
  <c r="AH30" i="51"/>
  <c r="AG29" i="42"/>
  <c r="W30" i="42"/>
  <c r="AE29" i="42"/>
  <c r="AF29" i="42"/>
  <c r="Z33" i="41"/>
  <c r="AF31" i="18"/>
  <c r="AG31" i="18"/>
  <c r="AE31" i="18"/>
  <c r="W32" i="18"/>
  <c r="AF29" i="104"/>
  <c r="AG29" i="104"/>
  <c r="AE29" i="104"/>
  <c r="W30" i="104"/>
  <c r="AH32" i="15"/>
  <c r="AH30" i="35"/>
  <c r="AH29" i="102"/>
  <c r="Y31" i="49"/>
  <c r="X31" i="49"/>
  <c r="AH28" i="101"/>
  <c r="AH29" i="95"/>
  <c r="W31" i="90"/>
  <c r="AG30" i="90"/>
  <c r="AF30" i="90"/>
  <c r="AE30" i="90"/>
  <c r="W31" i="13"/>
  <c r="AF30" i="103"/>
  <c r="AH30" i="55"/>
  <c r="AH31" i="97"/>
  <c r="AI29" i="86"/>
  <c r="X29" i="43"/>
  <c r="Z28" i="101"/>
  <c r="AH29" i="92"/>
  <c r="W31" i="88"/>
  <c r="AG30" i="88"/>
  <c r="AF30" i="88"/>
  <c r="AE30" i="88"/>
  <c r="Y29" i="10"/>
  <c r="X29" i="10"/>
  <c r="W30" i="99"/>
  <c r="AG29" i="99"/>
  <c r="AF29" i="99"/>
  <c r="AE29" i="99"/>
  <c r="Z32" i="15"/>
  <c r="Z29" i="102"/>
  <c r="AG29" i="52"/>
  <c r="AE31" i="87"/>
  <c r="AE32" i="100"/>
  <c r="W33" i="100"/>
  <c r="AG32" i="100"/>
  <c r="AF32" i="100"/>
  <c r="Y32" i="94"/>
  <c r="AI29" i="45"/>
  <c r="AH32" i="85"/>
  <c r="Y30" i="45"/>
  <c r="X30" i="45"/>
  <c r="Z32" i="85"/>
  <c r="Z29" i="92"/>
  <c r="AH29" i="52"/>
  <c r="AI28" i="10"/>
  <c r="Z30" i="51"/>
  <c r="AH31" i="16"/>
  <c r="Y30" i="84"/>
  <c r="X30" i="84"/>
  <c r="Y29" i="11"/>
  <c r="X29" i="11"/>
  <c r="Y31" i="82"/>
  <c r="W30" i="93"/>
  <c r="AG29" i="93"/>
  <c r="AF29" i="93"/>
  <c r="AE29" i="93"/>
  <c r="AG30" i="35"/>
  <c r="AF30" i="35"/>
  <c r="AE30" i="35"/>
  <c r="W31" i="35"/>
  <c r="AE29" i="20"/>
  <c r="W30" i="20"/>
  <c r="AF29" i="20"/>
  <c r="AG29" i="20"/>
  <c r="AH31" i="87"/>
  <c r="AH30" i="13"/>
  <c r="AH30" i="103"/>
  <c r="Y30" i="86"/>
  <c r="X30" i="86"/>
  <c r="AH32" i="47"/>
  <c r="AH29" i="91"/>
  <c r="AI30" i="48"/>
  <c r="AI28" i="43" l="1"/>
  <c r="AE29" i="91"/>
  <c r="AG29" i="91"/>
  <c r="AF29" i="91"/>
  <c r="W30" i="95"/>
  <c r="Y31" i="48"/>
  <c r="Z31" i="48" s="1"/>
  <c r="AF29" i="83"/>
  <c r="AF31" i="87"/>
  <c r="W32" i="87"/>
  <c r="Y33" i="89"/>
  <c r="W30" i="52"/>
  <c r="Z33" i="89"/>
  <c r="AE33" i="89" s="1"/>
  <c r="AF29" i="52"/>
  <c r="AI30" i="98"/>
  <c r="AI31" i="94"/>
  <c r="X31" i="98"/>
  <c r="Z31" i="98" s="1"/>
  <c r="AF30" i="13"/>
  <c r="AG30" i="13"/>
  <c r="AG29" i="95"/>
  <c r="AI30" i="96"/>
  <c r="W30" i="83"/>
  <c r="Y30" i="83" s="1"/>
  <c r="Z29" i="10"/>
  <c r="W30" i="10" s="1"/>
  <c r="AI30" i="105"/>
  <c r="AG32" i="47"/>
  <c r="AF31" i="16"/>
  <c r="Y29" i="32"/>
  <c r="X29" i="32"/>
  <c r="AE32" i="53"/>
  <c r="AI28" i="32"/>
  <c r="AG29" i="83"/>
  <c r="AG31" i="16"/>
  <c r="AI29" i="84"/>
  <c r="W33" i="47"/>
  <c r="X33" i="47" s="1"/>
  <c r="AF32" i="47"/>
  <c r="Z30" i="45"/>
  <c r="AE30" i="45" s="1"/>
  <c r="AI32" i="89"/>
  <c r="Z31" i="96"/>
  <c r="AG31" i="96" s="1"/>
  <c r="AE31" i="16"/>
  <c r="AG30" i="103"/>
  <c r="AE31" i="97"/>
  <c r="AF32" i="53"/>
  <c r="W32" i="97"/>
  <c r="Y32" i="97" s="1"/>
  <c r="W31" i="55"/>
  <c r="Y31" i="55" s="1"/>
  <c r="AE30" i="103"/>
  <c r="AE29" i="95"/>
  <c r="W33" i="53"/>
  <c r="X33" i="53" s="1"/>
  <c r="Z32" i="94"/>
  <c r="AF31" i="97"/>
  <c r="AF30" i="55"/>
  <c r="AG30" i="55"/>
  <c r="Z31" i="105"/>
  <c r="W32" i="105" s="1"/>
  <c r="AF29" i="92"/>
  <c r="AE29" i="92"/>
  <c r="W30" i="92"/>
  <c r="AG29" i="92"/>
  <c r="AH30" i="86"/>
  <c r="AG33" i="89"/>
  <c r="W34" i="89"/>
  <c r="Y30" i="95"/>
  <c r="X30" i="95"/>
  <c r="Y30" i="20"/>
  <c r="X30" i="20"/>
  <c r="AH29" i="11"/>
  <c r="AI29" i="52"/>
  <c r="Y30" i="99"/>
  <c r="X30" i="99"/>
  <c r="AI30" i="90"/>
  <c r="AI31" i="18"/>
  <c r="Y30" i="42"/>
  <c r="X30" i="42"/>
  <c r="AI31" i="44"/>
  <c r="AI32" i="46"/>
  <c r="Y33" i="53"/>
  <c r="Z30" i="86"/>
  <c r="AI29" i="20"/>
  <c r="AI29" i="93"/>
  <c r="Z29" i="11"/>
  <c r="AH31" i="98"/>
  <c r="W30" i="102"/>
  <c r="AG29" i="102"/>
  <c r="AF29" i="102"/>
  <c r="AE29" i="102"/>
  <c r="AH29" i="10"/>
  <c r="Y31" i="88"/>
  <c r="X31" i="88"/>
  <c r="Y31" i="103"/>
  <c r="X31" i="103"/>
  <c r="Y30" i="104"/>
  <c r="X30" i="104"/>
  <c r="AH31" i="96"/>
  <c r="Y30" i="54"/>
  <c r="X30" i="54"/>
  <c r="AI31" i="87"/>
  <c r="AI29" i="42"/>
  <c r="AH31" i="105"/>
  <c r="Y31" i="35"/>
  <c r="X31" i="35"/>
  <c r="W31" i="51"/>
  <c r="AE30" i="51"/>
  <c r="AF30" i="51"/>
  <c r="AG30" i="51"/>
  <c r="AE29" i="10"/>
  <c r="AI29" i="104"/>
  <c r="Y30" i="50"/>
  <c r="X30" i="50"/>
  <c r="W32" i="96"/>
  <c r="Y32" i="16"/>
  <c r="X32" i="16"/>
  <c r="Y32" i="18"/>
  <c r="X32" i="18"/>
  <c r="AE32" i="85"/>
  <c r="W33" i="85"/>
  <c r="AG32" i="85"/>
  <c r="AF32" i="85"/>
  <c r="AI30" i="35"/>
  <c r="AH31" i="82"/>
  <c r="AH30" i="84"/>
  <c r="Y30" i="52"/>
  <c r="X30" i="52"/>
  <c r="AI29" i="99"/>
  <c r="AH29" i="43"/>
  <c r="Y31" i="13"/>
  <c r="X31" i="13"/>
  <c r="Y31" i="90"/>
  <c r="X31" i="90"/>
  <c r="AH31" i="49"/>
  <c r="AE33" i="41"/>
  <c r="AF33" i="41"/>
  <c r="W34" i="41"/>
  <c r="AG33" i="41"/>
  <c r="Y32" i="44"/>
  <c r="X32" i="44"/>
  <c r="Y33" i="46"/>
  <c r="X33" i="46"/>
  <c r="W33" i="94"/>
  <c r="AG32" i="94"/>
  <c r="AF32" i="94"/>
  <c r="AE32" i="94"/>
  <c r="Y32" i="87"/>
  <c r="X32" i="87"/>
  <c r="W33" i="15"/>
  <c r="AE32" i="15"/>
  <c r="AG32" i="15"/>
  <c r="AF32" i="15"/>
  <c r="AF28" i="101"/>
  <c r="AE28" i="101"/>
  <c r="AG28" i="101"/>
  <c r="W29" i="101"/>
  <c r="AH30" i="45"/>
  <c r="Y33" i="100"/>
  <c r="X33" i="100"/>
  <c r="Y30" i="93"/>
  <c r="X30" i="93"/>
  <c r="Z31" i="82"/>
  <c r="Z30" i="84"/>
  <c r="AH32" i="94"/>
  <c r="AI32" i="100"/>
  <c r="AH31" i="48"/>
  <c r="AI30" i="88"/>
  <c r="Z29" i="43"/>
  <c r="Z31" i="49"/>
  <c r="AI29" i="50"/>
  <c r="Y30" i="91"/>
  <c r="X30" i="91"/>
  <c r="AH33" i="89"/>
  <c r="AI29" i="54"/>
  <c r="Y33" i="47"/>
  <c r="AI31" i="16" l="1"/>
  <c r="AI29" i="91"/>
  <c r="Z31" i="13"/>
  <c r="AI32" i="53"/>
  <c r="AI30" i="13"/>
  <c r="AI30" i="103"/>
  <c r="W32" i="98"/>
  <c r="X32" i="98" s="1"/>
  <c r="AG31" i="98"/>
  <c r="AF31" i="98"/>
  <c r="AE31" i="98"/>
  <c r="W32" i="48"/>
  <c r="AE31" i="48"/>
  <c r="AF31" i="48"/>
  <c r="AG31" i="48"/>
  <c r="AF33" i="89"/>
  <c r="AG29" i="10"/>
  <c r="AE31" i="96"/>
  <c r="AF29" i="10"/>
  <c r="AF31" i="96"/>
  <c r="AI32" i="47"/>
  <c r="AI29" i="95"/>
  <c r="AI29" i="83"/>
  <c r="X30" i="83"/>
  <c r="Z30" i="83" s="1"/>
  <c r="AG30" i="83" s="1"/>
  <c r="AI30" i="55"/>
  <c r="AF30" i="45"/>
  <c r="W31" i="45"/>
  <c r="Y31" i="45" s="1"/>
  <c r="AH29" i="32"/>
  <c r="Z29" i="32"/>
  <c r="AG30" i="45"/>
  <c r="X31" i="55"/>
  <c r="Z31" i="55" s="1"/>
  <c r="AE31" i="55" s="1"/>
  <c r="AF31" i="105"/>
  <c r="AG31" i="105"/>
  <c r="AE31" i="105"/>
  <c r="Z32" i="18"/>
  <c r="AG32" i="18" s="1"/>
  <c r="Z33" i="46"/>
  <c r="AF33" i="46" s="1"/>
  <c r="X32" i="97"/>
  <c r="AH32" i="97" s="1"/>
  <c r="AI31" i="97"/>
  <c r="Z33" i="100"/>
  <c r="AE33" i="100" s="1"/>
  <c r="Z30" i="52"/>
  <c r="AE30" i="52" s="1"/>
  <c r="Z30" i="42"/>
  <c r="W31" i="42" s="1"/>
  <c r="Z31" i="90"/>
  <c r="AG31" i="90" s="1"/>
  <c r="Z30" i="104"/>
  <c r="AE30" i="104" s="1"/>
  <c r="Z33" i="47"/>
  <c r="AF33" i="47" s="1"/>
  <c r="Z30" i="54"/>
  <c r="W31" i="54" s="1"/>
  <c r="Y34" i="41"/>
  <c r="X34" i="41"/>
  <c r="AH31" i="88"/>
  <c r="Y34" i="89"/>
  <c r="X34" i="89"/>
  <c r="W31" i="84"/>
  <c r="AG30" i="84"/>
  <c r="AF30" i="84"/>
  <c r="AE30" i="84"/>
  <c r="Y29" i="101"/>
  <c r="X29" i="101"/>
  <c r="AI32" i="15"/>
  <c r="Y33" i="94"/>
  <c r="X33" i="94"/>
  <c r="AH32" i="44"/>
  <c r="AH32" i="16"/>
  <c r="Y32" i="96"/>
  <c r="X32" i="96"/>
  <c r="AI30" i="51"/>
  <c r="Z31" i="88"/>
  <c r="AH33" i="53"/>
  <c r="AH30" i="99"/>
  <c r="AH30" i="95"/>
  <c r="AI33" i="89"/>
  <c r="Z32" i="97"/>
  <c r="AE31" i="82"/>
  <c r="W32" i="82"/>
  <c r="AG31" i="82"/>
  <c r="AF31" i="82"/>
  <c r="AH33" i="100"/>
  <c r="Y33" i="15"/>
  <c r="X33" i="15"/>
  <c r="Z32" i="44"/>
  <c r="AI33" i="41"/>
  <c r="AH31" i="13"/>
  <c r="AH32" i="18"/>
  <c r="Z32" i="16"/>
  <c r="Y31" i="51"/>
  <c r="X31" i="51"/>
  <c r="Y30" i="102"/>
  <c r="X30" i="102"/>
  <c r="Z30" i="99"/>
  <c r="Z30" i="95"/>
  <c r="AE31" i="49"/>
  <c r="W32" i="49"/>
  <c r="AF31" i="49"/>
  <c r="AG31" i="49"/>
  <c r="AH30" i="93"/>
  <c r="AI28" i="101"/>
  <c r="AH32" i="87"/>
  <c r="W32" i="13"/>
  <c r="AG31" i="13"/>
  <c r="AF31" i="13"/>
  <c r="AE31" i="13"/>
  <c r="W33" i="18"/>
  <c r="AF32" i="18"/>
  <c r="Y30" i="10"/>
  <c r="X30" i="10"/>
  <c r="AH31" i="35"/>
  <c r="Y32" i="48"/>
  <c r="X32" i="48"/>
  <c r="X31" i="45"/>
  <c r="AH31" i="103"/>
  <c r="Z33" i="53"/>
  <c r="W32" i="90"/>
  <c r="AH33" i="47"/>
  <c r="AH30" i="91"/>
  <c r="Z30" i="93"/>
  <c r="Z32" i="87"/>
  <c r="AI32" i="94"/>
  <c r="AH33" i="46"/>
  <c r="Y33" i="85"/>
  <c r="X33" i="85"/>
  <c r="AI31" i="96"/>
  <c r="AH30" i="50"/>
  <c r="Z31" i="35"/>
  <c r="Z31" i="103"/>
  <c r="AH30" i="20"/>
  <c r="Y30" i="92"/>
  <c r="X30" i="92"/>
  <c r="AE33" i="46"/>
  <c r="W34" i="46"/>
  <c r="AG33" i="46"/>
  <c r="AH30" i="104"/>
  <c r="AF30" i="86"/>
  <c r="AE30" i="86"/>
  <c r="AG30" i="86"/>
  <c r="W31" i="86"/>
  <c r="AH30" i="42"/>
  <c r="AE29" i="43"/>
  <c r="AG29" i="43"/>
  <c r="AF29" i="43"/>
  <c r="W30" i="43"/>
  <c r="Z30" i="91"/>
  <c r="AH31" i="90"/>
  <c r="AH30" i="52"/>
  <c r="Y32" i="98"/>
  <c r="AI32" i="85"/>
  <c r="Z30" i="50"/>
  <c r="AH30" i="54"/>
  <c r="AI29" i="102"/>
  <c r="AF29" i="11"/>
  <c r="AG29" i="11"/>
  <c r="W30" i="11"/>
  <c r="AE29" i="11"/>
  <c r="Z30" i="20"/>
  <c r="AI29" i="92"/>
  <c r="Y32" i="105"/>
  <c r="X32" i="105"/>
  <c r="AI31" i="48" l="1"/>
  <c r="AI29" i="10"/>
  <c r="AH30" i="83"/>
  <c r="AI31" i="98"/>
  <c r="AF30" i="42"/>
  <c r="AH31" i="55"/>
  <c r="AI31" i="105"/>
  <c r="Z34" i="41"/>
  <c r="AE34" i="41" s="1"/>
  <c r="AI30" i="45"/>
  <c r="AE30" i="54"/>
  <c r="AG30" i="42"/>
  <c r="AE30" i="42"/>
  <c r="AE32" i="18"/>
  <c r="AI32" i="18" s="1"/>
  <c r="AG30" i="52"/>
  <c r="W30" i="32"/>
  <c r="AE29" i="32"/>
  <c r="AF29" i="32"/>
  <c r="AG29" i="32"/>
  <c r="AE30" i="83"/>
  <c r="W31" i="83"/>
  <c r="Y31" i="83" s="1"/>
  <c r="AF30" i="104"/>
  <c r="AF30" i="83"/>
  <c r="AI30" i="83" s="1"/>
  <c r="W31" i="104"/>
  <c r="X31" i="104" s="1"/>
  <c r="AG30" i="104"/>
  <c r="AE33" i="47"/>
  <c r="Z32" i="48"/>
  <c r="AE32" i="48" s="1"/>
  <c r="AF33" i="100"/>
  <c r="AF30" i="52"/>
  <c r="AG31" i="55"/>
  <c r="AG33" i="47"/>
  <c r="AG33" i="100"/>
  <c r="AG30" i="54"/>
  <c r="W31" i="52"/>
  <c r="Y31" i="52" s="1"/>
  <c r="AF31" i="55"/>
  <c r="W34" i="47"/>
  <c r="X34" i="47" s="1"/>
  <c r="W34" i="100"/>
  <c r="Y34" i="100" s="1"/>
  <c r="AF30" i="54"/>
  <c r="W32" i="55"/>
  <c r="Y32" i="55" s="1"/>
  <c r="AE31" i="90"/>
  <c r="Z32" i="98"/>
  <c r="AE32" i="98" s="1"/>
  <c r="Z32" i="105"/>
  <c r="AE32" i="105" s="1"/>
  <c r="AF31" i="90"/>
  <c r="Z31" i="51"/>
  <c r="AE31" i="51" s="1"/>
  <c r="AH32" i="96"/>
  <c r="AH29" i="101"/>
  <c r="AF34" i="41"/>
  <c r="W35" i="41"/>
  <c r="AG34" i="41"/>
  <c r="Y32" i="90"/>
  <c r="X32" i="90"/>
  <c r="AH31" i="45"/>
  <c r="Y33" i="18"/>
  <c r="X33" i="18"/>
  <c r="AH33" i="15"/>
  <c r="AE31" i="88"/>
  <c r="W32" i="88"/>
  <c r="AG31" i="88"/>
  <c r="AF31" i="88"/>
  <c r="Z32" i="96"/>
  <c r="AH33" i="94"/>
  <c r="Z29" i="101"/>
  <c r="AH34" i="89"/>
  <c r="Y31" i="42"/>
  <c r="X31" i="42"/>
  <c r="AH30" i="92"/>
  <c r="W33" i="97"/>
  <c r="AG32" i="97"/>
  <c r="AF32" i="97"/>
  <c r="AE32" i="97"/>
  <c r="AI29" i="43"/>
  <c r="Z30" i="92"/>
  <c r="Y30" i="11"/>
  <c r="X30" i="11"/>
  <c r="AH32" i="98"/>
  <c r="AI30" i="86"/>
  <c r="AF31" i="35"/>
  <c r="AG31" i="35"/>
  <c r="W32" i="35"/>
  <c r="AE31" i="35"/>
  <c r="W33" i="87"/>
  <c r="AG32" i="87"/>
  <c r="AF32" i="87"/>
  <c r="AE32" i="87"/>
  <c r="AE33" i="53"/>
  <c r="AF33" i="53"/>
  <c r="AG33" i="53"/>
  <c r="W34" i="53"/>
  <c r="Z31" i="45"/>
  <c r="AI31" i="13"/>
  <c r="Y32" i="49"/>
  <c r="X32" i="49"/>
  <c r="Z33" i="15"/>
  <c r="Y32" i="82"/>
  <c r="X32" i="82"/>
  <c r="Z33" i="94"/>
  <c r="Z34" i="89"/>
  <c r="X31" i="83"/>
  <c r="AI29" i="11"/>
  <c r="AG30" i="50"/>
  <c r="AE30" i="50"/>
  <c r="AF30" i="50"/>
  <c r="W31" i="50"/>
  <c r="AG32" i="98"/>
  <c r="Y34" i="47"/>
  <c r="AH30" i="10"/>
  <c r="AI31" i="49"/>
  <c r="AH30" i="102"/>
  <c r="AI31" i="82"/>
  <c r="AI30" i="84"/>
  <c r="AH31" i="51"/>
  <c r="W31" i="91"/>
  <c r="AG30" i="91"/>
  <c r="AF30" i="91"/>
  <c r="AE30" i="91"/>
  <c r="AH33" i="85"/>
  <c r="W31" i="93"/>
  <c r="AG30" i="93"/>
  <c r="AF30" i="93"/>
  <c r="AE30" i="93"/>
  <c r="AG30" i="20"/>
  <c r="AF30" i="20"/>
  <c r="AE30" i="20"/>
  <c r="W31" i="20"/>
  <c r="Y30" i="43"/>
  <c r="X30" i="43"/>
  <c r="Y34" i="46"/>
  <c r="X34" i="46"/>
  <c r="Z33" i="85"/>
  <c r="AH32" i="48"/>
  <c r="Z30" i="10"/>
  <c r="AF30" i="95"/>
  <c r="AE30" i="95"/>
  <c r="W31" i="95"/>
  <c r="AG30" i="95"/>
  <c r="Z30" i="102"/>
  <c r="Y31" i="54"/>
  <c r="X31" i="54"/>
  <c r="AH34" i="41"/>
  <c r="Y31" i="86"/>
  <c r="X31" i="86"/>
  <c r="AE32" i="44"/>
  <c r="AF32" i="44"/>
  <c r="W33" i="44"/>
  <c r="AG32" i="44"/>
  <c r="Y31" i="84"/>
  <c r="X31" i="84"/>
  <c r="AH32" i="105"/>
  <c r="AI33" i="46"/>
  <c r="AE31" i="103"/>
  <c r="W32" i="103"/>
  <c r="AG31" i="103"/>
  <c r="AF31" i="103"/>
  <c r="Y32" i="13"/>
  <c r="X32" i="13"/>
  <c r="Z32" i="13" s="1"/>
  <c r="W31" i="99"/>
  <c r="AG30" i="99"/>
  <c r="AF30" i="99"/>
  <c r="AE30" i="99"/>
  <c r="AE32" i="16"/>
  <c r="AF32" i="16"/>
  <c r="AG32" i="16"/>
  <c r="W33" i="16"/>
  <c r="Y31" i="104"/>
  <c r="W33" i="48" l="1"/>
  <c r="Y33" i="48" s="1"/>
  <c r="AI30" i="42"/>
  <c r="AI30" i="52"/>
  <c r="AG32" i="48"/>
  <c r="AF32" i="48"/>
  <c r="Z34" i="47"/>
  <c r="AG34" i="47" s="1"/>
  <c r="X31" i="52"/>
  <c r="AI30" i="54"/>
  <c r="Z30" i="43"/>
  <c r="W31" i="43" s="1"/>
  <c r="AI31" i="55"/>
  <c r="AI29" i="32"/>
  <c r="AG32" i="105"/>
  <c r="Y30" i="32"/>
  <c r="X30" i="32"/>
  <c r="W33" i="105"/>
  <c r="Z34" i="46"/>
  <c r="AG34" i="46" s="1"/>
  <c r="X34" i="100"/>
  <c r="AH34" i="100" s="1"/>
  <c r="AI30" i="104"/>
  <c r="AI33" i="47"/>
  <c r="AG31" i="51"/>
  <c r="Z31" i="86"/>
  <c r="AG31" i="86" s="1"/>
  <c r="W32" i="51"/>
  <c r="X32" i="55"/>
  <c r="Z32" i="55" s="1"/>
  <c r="AI33" i="100"/>
  <c r="AF32" i="98"/>
  <c r="AF32" i="105"/>
  <c r="W33" i="98"/>
  <c r="Y33" i="98" s="1"/>
  <c r="Z33" i="18"/>
  <c r="AG33" i="18" s="1"/>
  <c r="AF31" i="51"/>
  <c r="Z31" i="84"/>
  <c r="W32" i="84" s="1"/>
  <c r="Z31" i="83"/>
  <c r="W32" i="83" s="1"/>
  <c r="Z32" i="49"/>
  <c r="AF32" i="49" s="1"/>
  <c r="AI31" i="90"/>
  <c r="Z32" i="82"/>
  <c r="AF32" i="82" s="1"/>
  <c r="Z32" i="90"/>
  <c r="AG32" i="90" s="1"/>
  <c r="Z31" i="104"/>
  <c r="AE31" i="104" s="1"/>
  <c r="W34" i="18"/>
  <c r="AG32" i="13"/>
  <c r="W33" i="13"/>
  <c r="AF32" i="13"/>
  <c r="AE32" i="13"/>
  <c r="AE31" i="45"/>
  <c r="AF31" i="45"/>
  <c r="W32" i="45"/>
  <c r="AG31" i="45"/>
  <c r="Y33" i="97"/>
  <c r="X33" i="97"/>
  <c r="AI31" i="103"/>
  <c r="AE30" i="10"/>
  <c r="AG30" i="10"/>
  <c r="W31" i="10"/>
  <c r="AF30" i="10"/>
  <c r="AH34" i="46"/>
  <c r="Y31" i="20"/>
  <c r="X31" i="20"/>
  <c r="AI30" i="91"/>
  <c r="AH34" i="47"/>
  <c r="AE33" i="94"/>
  <c r="W34" i="94"/>
  <c r="AG33" i="94"/>
  <c r="AF33" i="94"/>
  <c r="Y34" i="53"/>
  <c r="X34" i="53"/>
  <c r="AI32" i="87"/>
  <c r="AH30" i="11"/>
  <c r="W32" i="86"/>
  <c r="Y32" i="35"/>
  <c r="X32" i="35"/>
  <c r="Y33" i="16"/>
  <c r="X33" i="16"/>
  <c r="Y31" i="99"/>
  <c r="X31" i="99"/>
  <c r="Y33" i="44"/>
  <c r="X33" i="44"/>
  <c r="W31" i="102"/>
  <c r="AG30" i="102"/>
  <c r="AF30" i="102"/>
  <c r="AE30" i="102"/>
  <c r="AI30" i="20"/>
  <c r="Y31" i="93"/>
  <c r="X31" i="93"/>
  <c r="Y31" i="50"/>
  <c r="X31" i="50"/>
  <c r="AH32" i="82"/>
  <c r="AH32" i="49"/>
  <c r="Z30" i="11"/>
  <c r="AF29" i="101"/>
  <c r="AE29" i="101"/>
  <c r="W30" i="101"/>
  <c r="AG29" i="101"/>
  <c r="Y32" i="88"/>
  <c r="X32" i="88"/>
  <c r="Y35" i="41"/>
  <c r="X35" i="41"/>
  <c r="Y32" i="103"/>
  <c r="X32" i="103"/>
  <c r="AH31" i="83"/>
  <c r="AH31" i="54"/>
  <c r="AE34" i="47"/>
  <c r="W35" i="47"/>
  <c r="AF34" i="47"/>
  <c r="AH31" i="52"/>
  <c r="AI32" i="97"/>
  <c r="AH31" i="42"/>
  <c r="AI31" i="88"/>
  <c r="Y32" i="51"/>
  <c r="X32" i="51"/>
  <c r="AF30" i="92"/>
  <c r="AE30" i="92"/>
  <c r="W31" i="92"/>
  <c r="AG30" i="92"/>
  <c r="X33" i="48"/>
  <c r="AE34" i="46"/>
  <c r="AF34" i="46"/>
  <c r="W35" i="46"/>
  <c r="AH31" i="104"/>
  <c r="AI32" i="16"/>
  <c r="AH31" i="84"/>
  <c r="AI32" i="44"/>
  <c r="AH32" i="55"/>
  <c r="Z31" i="54"/>
  <c r="Y31" i="95"/>
  <c r="X31" i="95"/>
  <c r="AH30" i="43"/>
  <c r="Y31" i="91"/>
  <c r="X31" i="91"/>
  <c r="AI30" i="50"/>
  <c r="AI33" i="53"/>
  <c r="Y33" i="87"/>
  <c r="X33" i="87"/>
  <c r="Z31" i="42"/>
  <c r="AH32" i="90"/>
  <c r="AI34" i="41"/>
  <c r="AE33" i="85"/>
  <c r="W34" i="85"/>
  <c r="AG33" i="85"/>
  <c r="AF33" i="85"/>
  <c r="AF34" i="89"/>
  <c r="AE34" i="89"/>
  <c r="AG34" i="89"/>
  <c r="W35" i="89"/>
  <c r="AI30" i="99"/>
  <c r="AH32" i="13"/>
  <c r="AH31" i="86"/>
  <c r="AI30" i="95"/>
  <c r="AI30" i="93"/>
  <c r="Y33" i="105"/>
  <c r="X33" i="105"/>
  <c r="Z31" i="52"/>
  <c r="AF33" i="15"/>
  <c r="AE33" i="15"/>
  <c r="W34" i="15"/>
  <c r="AG33" i="15"/>
  <c r="AI31" i="35"/>
  <c r="W33" i="96"/>
  <c r="AG32" i="96"/>
  <c r="AF32" i="96"/>
  <c r="AE32" i="96"/>
  <c r="AH33" i="18"/>
  <c r="AF33" i="18" l="1"/>
  <c r="AF31" i="86"/>
  <c r="AE31" i="86"/>
  <c r="AI31" i="86" s="1"/>
  <c r="AF30" i="43"/>
  <c r="W33" i="90"/>
  <c r="Y33" i="90" s="1"/>
  <c r="AE30" i="43"/>
  <c r="AI32" i="48"/>
  <c r="AG30" i="43"/>
  <c r="AI30" i="43" s="1"/>
  <c r="Z34" i="100"/>
  <c r="W35" i="100" s="1"/>
  <c r="AE33" i="18"/>
  <c r="AI32" i="98"/>
  <c r="AG32" i="82"/>
  <c r="W33" i="82"/>
  <c r="AF32" i="90"/>
  <c r="AE32" i="82"/>
  <c r="Z30" i="32"/>
  <c r="AH30" i="32"/>
  <c r="AG31" i="83"/>
  <c r="AE32" i="49"/>
  <c r="Z32" i="51"/>
  <c r="AE32" i="51" s="1"/>
  <c r="AG32" i="49"/>
  <c r="AI32" i="105"/>
  <c r="W33" i="49"/>
  <c r="X33" i="49" s="1"/>
  <c r="AI31" i="51"/>
  <c r="AG31" i="84"/>
  <c r="AE32" i="90"/>
  <c r="AE32" i="55"/>
  <c r="AF32" i="55"/>
  <c r="AG32" i="55"/>
  <c r="W33" i="55"/>
  <c r="AE34" i="100"/>
  <c r="AE31" i="83"/>
  <c r="AG34" i="100"/>
  <c r="AF31" i="83"/>
  <c r="X33" i="98"/>
  <c r="Z33" i="98" s="1"/>
  <c r="AF31" i="104"/>
  <c r="Z35" i="41"/>
  <c r="W32" i="104"/>
  <c r="X32" i="104" s="1"/>
  <c r="AE31" i="84"/>
  <c r="Z31" i="50"/>
  <c r="AG31" i="50" s="1"/>
  <c r="Z32" i="35"/>
  <c r="W33" i="35" s="1"/>
  <c r="AG31" i="104"/>
  <c r="AF31" i="84"/>
  <c r="W36" i="41"/>
  <c r="AE35" i="41"/>
  <c r="AF35" i="41"/>
  <c r="AG35" i="41"/>
  <c r="Y33" i="96"/>
  <c r="X33" i="96"/>
  <c r="Y34" i="18"/>
  <c r="X34" i="18"/>
  <c r="Y31" i="43"/>
  <c r="X31" i="43"/>
  <c r="AH33" i="105"/>
  <c r="AH33" i="87"/>
  <c r="AI34" i="46"/>
  <c r="AH33" i="44"/>
  <c r="Y32" i="86"/>
  <c r="X32" i="86"/>
  <c r="AH33" i="97"/>
  <c r="AI31" i="45"/>
  <c r="AI33" i="18"/>
  <c r="Y33" i="49"/>
  <c r="Z33" i="87"/>
  <c r="AH33" i="48"/>
  <c r="AI29" i="101"/>
  <c r="Z33" i="44"/>
  <c r="Y34" i="94"/>
  <c r="X34" i="94"/>
  <c r="Y31" i="10"/>
  <c r="X31" i="10"/>
  <c r="Z33" i="97"/>
  <c r="AI32" i="13"/>
  <c r="AI33" i="85"/>
  <c r="Y31" i="92"/>
  <c r="X31" i="92"/>
  <c r="AH35" i="41"/>
  <c r="AH32" i="35"/>
  <c r="Y30" i="101"/>
  <c r="X30" i="101"/>
  <c r="Y34" i="15"/>
  <c r="X34" i="15"/>
  <c r="AH31" i="95"/>
  <c r="AI32" i="96"/>
  <c r="Y35" i="89"/>
  <c r="X35" i="89"/>
  <c r="AE31" i="42"/>
  <c r="AF31" i="42"/>
  <c r="W32" i="42"/>
  <c r="AG31" i="42"/>
  <c r="Z31" i="95"/>
  <c r="Z33" i="48"/>
  <c r="Y35" i="47"/>
  <c r="X35" i="47"/>
  <c r="AH32" i="103"/>
  <c r="AH32" i="88"/>
  <c r="AI30" i="102"/>
  <c r="AH33" i="16"/>
  <c r="AH34" i="53"/>
  <c r="AI33" i="94"/>
  <c r="Y33" i="55"/>
  <c r="X33" i="55"/>
  <c r="AF32" i="51"/>
  <c r="AG32" i="51"/>
  <c r="W33" i="51"/>
  <c r="Y31" i="102"/>
  <c r="X31" i="102"/>
  <c r="Y35" i="100"/>
  <c r="X35" i="100"/>
  <c r="Z33" i="105"/>
  <c r="AH31" i="91"/>
  <c r="AI30" i="92"/>
  <c r="Z31" i="91"/>
  <c r="AI33" i="15"/>
  <c r="AI34" i="47"/>
  <c r="Z32" i="103"/>
  <c r="Z32" i="88"/>
  <c r="W31" i="11"/>
  <c r="AG30" i="11"/>
  <c r="AE30" i="11"/>
  <c r="AF30" i="11"/>
  <c r="AH31" i="93"/>
  <c r="AH31" i="99"/>
  <c r="AH31" i="20"/>
  <c r="AI30" i="10"/>
  <c r="Y33" i="13"/>
  <c r="X33" i="13"/>
  <c r="Y32" i="84"/>
  <c r="X32" i="84"/>
  <c r="Y32" i="83"/>
  <c r="X32" i="83"/>
  <c r="AE31" i="52"/>
  <c r="W32" i="52"/>
  <c r="AF31" i="52"/>
  <c r="AG31" i="52"/>
  <c r="AI34" i="89"/>
  <c r="Y34" i="85"/>
  <c r="X34" i="85"/>
  <c r="AE31" i="54"/>
  <c r="AF31" i="54"/>
  <c r="AG31" i="54"/>
  <c r="W32" i="54"/>
  <c r="Y35" i="46"/>
  <c r="X35" i="46"/>
  <c r="AH32" i="51"/>
  <c r="Y33" i="82"/>
  <c r="X33" i="82"/>
  <c r="AH31" i="50"/>
  <c r="Z31" i="93"/>
  <c r="Z31" i="99"/>
  <c r="Z33" i="16"/>
  <c r="Z34" i="53"/>
  <c r="Z31" i="20"/>
  <c r="Y32" i="45"/>
  <c r="X32" i="45"/>
  <c r="X33" i="90"/>
  <c r="AF31" i="50" l="1"/>
  <c r="AI32" i="82"/>
  <c r="AF34" i="100"/>
  <c r="AI32" i="90"/>
  <c r="AI32" i="49"/>
  <c r="AI31" i="104"/>
  <c r="AG30" i="32"/>
  <c r="W31" i="32"/>
  <c r="AE30" i="32"/>
  <c r="AF30" i="32"/>
  <c r="AE31" i="50"/>
  <c r="AI31" i="84"/>
  <c r="Z33" i="13"/>
  <c r="Z32" i="83"/>
  <c r="Z35" i="46"/>
  <c r="AE35" i="46" s="1"/>
  <c r="Z35" i="47"/>
  <c r="AF35" i="47" s="1"/>
  <c r="Z31" i="92"/>
  <c r="AF31" i="92" s="1"/>
  <c r="AI32" i="55"/>
  <c r="Z32" i="86"/>
  <c r="AF32" i="86" s="1"/>
  <c r="AH33" i="98"/>
  <c r="Y32" i="104"/>
  <c r="AI34" i="100"/>
  <c r="W32" i="50"/>
  <c r="AI31" i="83"/>
  <c r="Z32" i="45"/>
  <c r="AF32" i="45" s="1"/>
  <c r="AG33" i="98"/>
  <c r="Z34" i="18"/>
  <c r="AF34" i="18" s="1"/>
  <c r="AG32" i="35"/>
  <c r="Z30" i="101"/>
  <c r="AG30" i="101" s="1"/>
  <c r="Z35" i="89"/>
  <c r="AF35" i="89" s="1"/>
  <c r="W34" i="98"/>
  <c r="X34" i="98" s="1"/>
  <c r="Z31" i="43"/>
  <c r="AE31" i="43" s="1"/>
  <c r="AF32" i="35"/>
  <c r="Z34" i="15"/>
  <c r="AE33" i="98"/>
  <c r="Z34" i="94"/>
  <c r="W35" i="94" s="1"/>
  <c r="AF33" i="98"/>
  <c r="AE32" i="35"/>
  <c r="AF30" i="101"/>
  <c r="AE35" i="47"/>
  <c r="AG35" i="47"/>
  <c r="W36" i="47"/>
  <c r="W32" i="91"/>
  <c r="AG31" i="91"/>
  <c r="AF31" i="91"/>
  <c r="AE31" i="91"/>
  <c r="AF31" i="95"/>
  <c r="AE31" i="95"/>
  <c r="W32" i="95"/>
  <c r="AG31" i="95"/>
  <c r="AH31" i="10"/>
  <c r="AH33" i="49"/>
  <c r="AH33" i="96"/>
  <c r="Y36" i="41"/>
  <c r="X36" i="41"/>
  <c r="W32" i="93"/>
  <c r="AG31" i="93"/>
  <c r="AF31" i="93"/>
  <c r="AE31" i="93"/>
  <c r="AH34" i="85"/>
  <c r="AH32" i="84"/>
  <c r="W34" i="87"/>
  <c r="AG33" i="87"/>
  <c r="AF33" i="87"/>
  <c r="AE33" i="87"/>
  <c r="AH31" i="43"/>
  <c r="Z34" i="85"/>
  <c r="AH31" i="102"/>
  <c r="Y31" i="11"/>
  <c r="X31" i="11"/>
  <c r="Z31" i="102"/>
  <c r="AH33" i="55"/>
  <c r="Z31" i="10"/>
  <c r="Z33" i="49"/>
  <c r="AH32" i="104"/>
  <c r="Z33" i="96"/>
  <c r="AH35" i="89"/>
  <c r="AH30" i="101"/>
  <c r="AH34" i="94"/>
  <c r="AI32" i="51"/>
  <c r="AE31" i="20"/>
  <c r="AF31" i="20"/>
  <c r="W32" i="20"/>
  <c r="AG31" i="20"/>
  <c r="AH32" i="45"/>
  <c r="AE34" i="53"/>
  <c r="AF34" i="53"/>
  <c r="AG34" i="53"/>
  <c r="W35" i="53"/>
  <c r="AH35" i="46"/>
  <c r="AI31" i="54"/>
  <c r="AH32" i="83"/>
  <c r="AH33" i="13"/>
  <c r="AE32" i="88"/>
  <c r="W33" i="88"/>
  <c r="AG32" i="88"/>
  <c r="AF32" i="88"/>
  <c r="W34" i="105"/>
  <c r="AG33" i="105"/>
  <c r="AF33" i="105"/>
  <c r="AE33" i="105"/>
  <c r="Z33" i="55"/>
  <c r="AH35" i="47"/>
  <c r="Y32" i="42"/>
  <c r="X32" i="42"/>
  <c r="AH34" i="15"/>
  <c r="AH31" i="92"/>
  <c r="AE33" i="44"/>
  <c r="AF33" i="44"/>
  <c r="W34" i="44"/>
  <c r="AG33" i="44"/>
  <c r="Z32" i="104"/>
  <c r="AI31" i="52"/>
  <c r="AI35" i="41"/>
  <c r="AH33" i="90"/>
  <c r="AE33" i="16"/>
  <c r="AF33" i="16"/>
  <c r="W34" i="16"/>
  <c r="AG33" i="16"/>
  <c r="AF32" i="83"/>
  <c r="AE32" i="83"/>
  <c r="W33" i="83"/>
  <c r="AG32" i="83"/>
  <c r="W34" i="13"/>
  <c r="AG33" i="13"/>
  <c r="AF33" i="13"/>
  <c r="AE33" i="13"/>
  <c r="W33" i="103"/>
  <c r="AE32" i="103"/>
  <c r="AG32" i="103"/>
  <c r="AF32" i="103"/>
  <c r="AH35" i="100"/>
  <c r="Y32" i="50"/>
  <c r="X32" i="50"/>
  <c r="Y33" i="51"/>
  <c r="X33" i="51"/>
  <c r="AE33" i="48"/>
  <c r="AF33" i="48"/>
  <c r="AG33" i="48"/>
  <c r="W34" i="48"/>
  <c r="AG34" i="15"/>
  <c r="W35" i="15"/>
  <c r="AF34" i="15"/>
  <c r="AE34" i="15"/>
  <c r="AE31" i="92"/>
  <c r="AG31" i="92"/>
  <c r="AH32" i="86"/>
  <c r="Y33" i="35"/>
  <c r="X33" i="35"/>
  <c r="Y32" i="54"/>
  <c r="X32" i="54"/>
  <c r="AI30" i="11"/>
  <c r="W34" i="97"/>
  <c r="AE33" i="97"/>
  <c r="AG33" i="97"/>
  <c r="AF33" i="97"/>
  <c r="Z32" i="84"/>
  <c r="AH33" i="82"/>
  <c r="Z33" i="90"/>
  <c r="W32" i="99"/>
  <c r="AG31" i="99"/>
  <c r="AF31" i="99"/>
  <c r="AE31" i="99"/>
  <c r="Z33" i="82"/>
  <c r="Y32" i="52"/>
  <c r="X32" i="52"/>
  <c r="Z35" i="100"/>
  <c r="AI31" i="42"/>
  <c r="AH34" i="18"/>
  <c r="AE30" i="101" l="1"/>
  <c r="W36" i="89"/>
  <c r="W31" i="101"/>
  <c r="AG35" i="89"/>
  <c r="AI35" i="89" s="1"/>
  <c r="W32" i="92"/>
  <c r="Y32" i="92" s="1"/>
  <c r="W33" i="86"/>
  <c r="AE32" i="86"/>
  <c r="AG34" i="94"/>
  <c r="W33" i="45"/>
  <c r="AG32" i="86"/>
  <c r="AI31" i="50"/>
  <c r="AE32" i="45"/>
  <c r="W36" i="46"/>
  <c r="AE34" i="18"/>
  <c r="AF35" i="46"/>
  <c r="AF34" i="94"/>
  <c r="AI30" i="32"/>
  <c r="AG35" i="46"/>
  <c r="AE34" i="94"/>
  <c r="Y31" i="32"/>
  <c r="X31" i="32"/>
  <c r="AG32" i="45"/>
  <c r="W32" i="43"/>
  <c r="AI32" i="35"/>
  <c r="Z32" i="52"/>
  <c r="AE35" i="89"/>
  <c r="Y34" i="98"/>
  <c r="Z34" i="98" s="1"/>
  <c r="AG31" i="43"/>
  <c r="AI33" i="98"/>
  <c r="AF31" i="43"/>
  <c r="AG34" i="18"/>
  <c r="Z33" i="35"/>
  <c r="W34" i="35" s="1"/>
  <c r="Z32" i="42"/>
  <c r="AE32" i="42" s="1"/>
  <c r="W35" i="18"/>
  <c r="X35" i="18" s="1"/>
  <c r="W34" i="90"/>
  <c r="AG33" i="90"/>
  <c r="AF33" i="90"/>
  <c r="AE33" i="90"/>
  <c r="Y34" i="97"/>
  <c r="X34" i="97"/>
  <c r="X32" i="92"/>
  <c r="Y35" i="15"/>
  <c r="X35" i="15"/>
  <c r="AH33" i="51"/>
  <c r="AI33" i="13"/>
  <c r="AI33" i="44"/>
  <c r="AE33" i="55"/>
  <c r="AF33" i="55"/>
  <c r="AG33" i="55"/>
  <c r="W34" i="55"/>
  <c r="Y36" i="47"/>
  <c r="X36" i="47"/>
  <c r="Y32" i="43"/>
  <c r="X32" i="43"/>
  <c r="AI30" i="101"/>
  <c r="AH32" i="52"/>
  <c r="AH33" i="35"/>
  <c r="Y34" i="16"/>
  <c r="X34" i="16"/>
  <c r="AH32" i="42"/>
  <c r="AI33" i="105"/>
  <c r="Y32" i="91"/>
  <c r="X32" i="91"/>
  <c r="AI32" i="83"/>
  <c r="AH34" i="98"/>
  <c r="Y32" i="99"/>
  <c r="X32" i="99"/>
  <c r="Y33" i="45"/>
  <c r="X33" i="45"/>
  <c r="AI31" i="92"/>
  <c r="Y34" i="48"/>
  <c r="X34" i="48"/>
  <c r="Z33" i="51"/>
  <c r="Y36" i="46"/>
  <c r="X36" i="46"/>
  <c r="Y35" i="53"/>
  <c r="X35" i="53"/>
  <c r="W32" i="102"/>
  <c r="AG31" i="102"/>
  <c r="AF31" i="102"/>
  <c r="AE31" i="102"/>
  <c r="W35" i="85"/>
  <c r="AE34" i="85"/>
  <c r="AG34" i="85"/>
  <c r="AF34" i="85"/>
  <c r="Y34" i="87"/>
  <c r="X34" i="87"/>
  <c r="Y32" i="93"/>
  <c r="X32" i="93"/>
  <c r="Y36" i="89"/>
  <c r="X36" i="89"/>
  <c r="AH31" i="11"/>
  <c r="AH36" i="41"/>
  <c r="Y32" i="95"/>
  <c r="X32" i="95"/>
  <c r="AI35" i="47"/>
  <c r="Y33" i="86"/>
  <c r="X33" i="86"/>
  <c r="AH32" i="50"/>
  <c r="Y34" i="13"/>
  <c r="X34" i="13"/>
  <c r="AI33" i="16"/>
  <c r="Y33" i="88"/>
  <c r="X33" i="88"/>
  <c r="W36" i="100"/>
  <c r="AG35" i="100"/>
  <c r="AF35" i="100"/>
  <c r="AE35" i="100"/>
  <c r="AE33" i="82"/>
  <c r="W34" i="82"/>
  <c r="AG33" i="82"/>
  <c r="AF33" i="82"/>
  <c r="AH32" i="54"/>
  <c r="AI34" i="15"/>
  <c r="Z32" i="50"/>
  <c r="AI32" i="103"/>
  <c r="AF32" i="104"/>
  <c r="AE32" i="104"/>
  <c r="AG32" i="104"/>
  <c r="W33" i="104"/>
  <c r="Y34" i="44"/>
  <c r="X34" i="44"/>
  <c r="Y34" i="105"/>
  <c r="X34" i="105"/>
  <c r="AI32" i="88"/>
  <c r="AE33" i="49"/>
  <c r="W34" i="49"/>
  <c r="AF33" i="49"/>
  <c r="AG33" i="49"/>
  <c r="Z31" i="11"/>
  <c r="AI31" i="95"/>
  <c r="AI31" i="91"/>
  <c r="Y31" i="101"/>
  <c r="X31" i="101"/>
  <c r="AE32" i="52"/>
  <c r="W33" i="52"/>
  <c r="AF32" i="52"/>
  <c r="AG32" i="52"/>
  <c r="Y32" i="20"/>
  <c r="X32" i="20"/>
  <c r="W33" i="84"/>
  <c r="AG32" i="84"/>
  <c r="AF32" i="84"/>
  <c r="AE32" i="84"/>
  <c r="AI31" i="99"/>
  <c r="AI33" i="97"/>
  <c r="Z32" i="54"/>
  <c r="AI33" i="48"/>
  <c r="Y33" i="103"/>
  <c r="X33" i="103"/>
  <c r="Y33" i="83"/>
  <c r="X33" i="83"/>
  <c r="AI34" i="53"/>
  <c r="AI31" i="20"/>
  <c r="W34" i="96"/>
  <c r="AG33" i="96"/>
  <c r="AF33" i="96"/>
  <c r="AE33" i="96"/>
  <c r="AE31" i="10"/>
  <c r="AG31" i="10"/>
  <c r="W32" i="10"/>
  <c r="AF31" i="10"/>
  <c r="AI33" i="87"/>
  <c r="AI31" i="93"/>
  <c r="Z36" i="41"/>
  <c r="Y35" i="94"/>
  <c r="X35" i="94"/>
  <c r="AI35" i="46" l="1"/>
  <c r="AI32" i="86"/>
  <c r="Z32" i="95"/>
  <c r="AI34" i="94"/>
  <c r="Z35" i="53"/>
  <c r="AI32" i="45"/>
  <c r="Y35" i="18"/>
  <c r="Z35" i="18" s="1"/>
  <c r="Z31" i="32"/>
  <c r="AH31" i="32"/>
  <c r="AF33" i="35"/>
  <c r="AI31" i="43"/>
  <c r="AG32" i="42"/>
  <c r="AG33" i="35"/>
  <c r="W33" i="42"/>
  <c r="X33" i="42" s="1"/>
  <c r="Z35" i="94"/>
  <c r="W36" i="94" s="1"/>
  <c r="AE33" i="35"/>
  <c r="Z34" i="87"/>
  <c r="AF34" i="87" s="1"/>
  <c r="AF34" i="98"/>
  <c r="W35" i="98"/>
  <c r="AG34" i="98"/>
  <c r="AE34" i="98"/>
  <c r="Z34" i="105"/>
  <c r="W35" i="105" s="1"/>
  <c r="AF32" i="42"/>
  <c r="AI34" i="18"/>
  <c r="Z34" i="48"/>
  <c r="AG34" i="48" s="1"/>
  <c r="Z32" i="91"/>
  <c r="AG32" i="91" s="1"/>
  <c r="Z33" i="86"/>
  <c r="AF33" i="86" s="1"/>
  <c r="Z36" i="47"/>
  <c r="AG36" i="47" s="1"/>
  <c r="Z36" i="46"/>
  <c r="W37" i="46" s="1"/>
  <c r="Z32" i="20"/>
  <c r="W33" i="20" s="1"/>
  <c r="Z32" i="93"/>
  <c r="Z31" i="101"/>
  <c r="AF31" i="101" s="1"/>
  <c r="Z33" i="103"/>
  <c r="W34" i="103" s="1"/>
  <c r="Z36" i="89"/>
  <c r="AF36" i="89" s="1"/>
  <c r="Z32" i="99"/>
  <c r="AG32" i="99" s="1"/>
  <c r="Z33" i="88"/>
  <c r="W34" i="88" s="1"/>
  <c r="Z32" i="43"/>
  <c r="AE32" i="43" s="1"/>
  <c r="W32" i="101"/>
  <c r="AE35" i="94"/>
  <c r="AF35" i="94"/>
  <c r="Y32" i="102"/>
  <c r="X32" i="102"/>
  <c r="AG31" i="11"/>
  <c r="W32" i="11"/>
  <c r="AE31" i="11"/>
  <c r="AF31" i="11"/>
  <c r="AI32" i="104"/>
  <c r="AI33" i="82"/>
  <c r="AH34" i="13"/>
  <c r="AI34" i="85"/>
  <c r="AH35" i="15"/>
  <c r="AH34" i="97"/>
  <c r="AH33" i="88"/>
  <c r="AH36" i="89"/>
  <c r="AI33" i="90"/>
  <c r="AI31" i="10"/>
  <c r="AH35" i="94"/>
  <c r="AI33" i="96"/>
  <c r="AH33" i="83"/>
  <c r="Y33" i="84"/>
  <c r="X33" i="84"/>
  <c r="Y33" i="52"/>
  <c r="X33" i="52"/>
  <c r="AH34" i="44"/>
  <c r="AI35" i="100"/>
  <c r="Z34" i="13"/>
  <c r="AH34" i="87"/>
  <c r="Y35" i="85"/>
  <c r="X35" i="85"/>
  <c r="AH34" i="16"/>
  <c r="Z35" i="15"/>
  <c r="Z34" i="97"/>
  <c r="AH33" i="86"/>
  <c r="Z33" i="83"/>
  <c r="AH32" i="20"/>
  <c r="AI32" i="52"/>
  <c r="Z34" i="44"/>
  <c r="W35" i="87"/>
  <c r="AI31" i="102"/>
  <c r="AH35" i="53"/>
  <c r="AE33" i="51"/>
  <c r="AF33" i="51"/>
  <c r="AG33" i="51"/>
  <c r="W34" i="51"/>
  <c r="AH33" i="45"/>
  <c r="Y35" i="98"/>
  <c r="X35" i="98"/>
  <c r="AH32" i="91"/>
  <c r="Z34" i="16"/>
  <c r="AH32" i="43"/>
  <c r="Y34" i="55"/>
  <c r="X34" i="55"/>
  <c r="Y34" i="90"/>
  <c r="X34" i="90"/>
  <c r="AH31" i="101"/>
  <c r="AH35" i="18"/>
  <c r="Y34" i="82"/>
  <c r="X34" i="82"/>
  <c r="AF32" i="95"/>
  <c r="AE32" i="95"/>
  <c r="W33" i="95"/>
  <c r="AG32" i="95"/>
  <c r="AH32" i="99"/>
  <c r="AE32" i="54"/>
  <c r="AF32" i="54"/>
  <c r="AG32" i="54"/>
  <c r="W33" i="54"/>
  <c r="Y34" i="49"/>
  <c r="X34" i="49"/>
  <c r="AH34" i="48"/>
  <c r="Z33" i="45"/>
  <c r="AH32" i="92"/>
  <c r="Y33" i="42"/>
  <c r="W33" i="93"/>
  <c r="AG32" i="93"/>
  <c r="AF32" i="93"/>
  <c r="AE32" i="93"/>
  <c r="AH36" i="46"/>
  <c r="AH36" i="47"/>
  <c r="AI33" i="55"/>
  <c r="AE36" i="41"/>
  <c r="AF36" i="41"/>
  <c r="AG36" i="41"/>
  <c r="W37" i="41"/>
  <c r="Y32" i="10"/>
  <c r="X32" i="10"/>
  <c r="Y34" i="96"/>
  <c r="X34" i="96"/>
  <c r="AH33" i="103"/>
  <c r="AI32" i="84"/>
  <c r="AI33" i="49"/>
  <c r="AH34" i="105"/>
  <c r="Y33" i="104"/>
  <c r="X33" i="104"/>
  <c r="AE32" i="50"/>
  <c r="AF32" i="50"/>
  <c r="AG32" i="50"/>
  <c r="W33" i="50"/>
  <c r="Y36" i="100"/>
  <c r="X36" i="100"/>
  <c r="AH32" i="95"/>
  <c r="AH32" i="93"/>
  <c r="W36" i="53"/>
  <c r="AE35" i="53"/>
  <c r="AF35" i="53"/>
  <c r="AG35" i="53"/>
  <c r="Z32" i="92"/>
  <c r="Y34" i="35"/>
  <c r="X34" i="35"/>
  <c r="AF34" i="105" l="1"/>
  <c r="AG34" i="87"/>
  <c r="Z33" i="84"/>
  <c r="AE32" i="91"/>
  <c r="AE34" i="48"/>
  <c r="AE34" i="87"/>
  <c r="W33" i="91"/>
  <c r="AF36" i="46"/>
  <c r="AG31" i="101"/>
  <c r="AE31" i="101"/>
  <c r="AI33" i="35"/>
  <c r="W34" i="86"/>
  <c r="AF36" i="47"/>
  <c r="AF35" i="18"/>
  <c r="AG35" i="18"/>
  <c r="AE35" i="18"/>
  <c r="W36" i="18"/>
  <c r="Y36" i="18" s="1"/>
  <c r="AG33" i="86"/>
  <c r="AG35" i="94"/>
  <c r="AE33" i="86"/>
  <c r="AG33" i="103"/>
  <c r="AE34" i="105"/>
  <c r="AG34" i="105"/>
  <c r="AI32" i="42"/>
  <c r="Z34" i="35"/>
  <c r="AE34" i="35" s="1"/>
  <c r="AF31" i="32"/>
  <c r="W32" i="32"/>
  <c r="AG31" i="32"/>
  <c r="AE31" i="32"/>
  <c r="AF33" i="88"/>
  <c r="AF32" i="91"/>
  <c r="AI32" i="91" s="1"/>
  <c r="AE36" i="46"/>
  <c r="W37" i="89"/>
  <c r="Y37" i="89" s="1"/>
  <c r="AF34" i="48"/>
  <c r="AE33" i="88"/>
  <c r="AG36" i="89"/>
  <c r="W35" i="48"/>
  <c r="Y35" i="48" s="1"/>
  <c r="AG33" i="88"/>
  <c r="AE36" i="89"/>
  <c r="AE32" i="20"/>
  <c r="AG32" i="20"/>
  <c r="AF32" i="20"/>
  <c r="AE33" i="103"/>
  <c r="AI34" i="98"/>
  <c r="W37" i="47"/>
  <c r="Y37" i="47" s="1"/>
  <c r="AG36" i="46"/>
  <c r="W33" i="99"/>
  <c r="Y33" i="99" s="1"/>
  <c r="Z34" i="49"/>
  <c r="W35" i="49" s="1"/>
  <c r="AF33" i="103"/>
  <c r="AE36" i="47"/>
  <c r="AE32" i="99"/>
  <c r="AF32" i="99"/>
  <c r="W33" i="43"/>
  <c r="Y33" i="43" s="1"/>
  <c r="AG32" i="43"/>
  <c r="Z34" i="96"/>
  <c r="W35" i="96" s="1"/>
  <c r="Z34" i="82"/>
  <c r="AF34" i="82" s="1"/>
  <c r="AF32" i="43"/>
  <c r="Z33" i="104"/>
  <c r="W34" i="104" s="1"/>
  <c r="Y36" i="94"/>
  <c r="X36" i="94"/>
  <c r="Y37" i="46"/>
  <c r="X37" i="46"/>
  <c r="AE33" i="45"/>
  <c r="AF33" i="45"/>
  <c r="AG33" i="45"/>
  <c r="W34" i="45"/>
  <c r="AI35" i="53"/>
  <c r="AI32" i="50"/>
  <c r="AH33" i="42"/>
  <c r="AH34" i="55"/>
  <c r="AI34" i="87"/>
  <c r="AI34" i="48"/>
  <c r="W34" i="84"/>
  <c r="AG33" i="84"/>
  <c r="AF33" i="84"/>
  <c r="AE33" i="84"/>
  <c r="Y33" i="20"/>
  <c r="X33" i="20"/>
  <c r="Y36" i="53"/>
  <c r="X36" i="53"/>
  <c r="Y33" i="93"/>
  <c r="X33" i="93"/>
  <c r="Z33" i="42"/>
  <c r="Z34" i="55"/>
  <c r="Y34" i="51"/>
  <c r="X34" i="51"/>
  <c r="AF33" i="83"/>
  <c r="AE33" i="83"/>
  <c r="W34" i="83"/>
  <c r="AG33" i="83"/>
  <c r="Y34" i="103"/>
  <c r="X34" i="103"/>
  <c r="AH35" i="85"/>
  <c r="AH33" i="52"/>
  <c r="Y32" i="101"/>
  <c r="X32" i="101"/>
  <c r="AH36" i="100"/>
  <c r="AF32" i="92"/>
  <c r="AE32" i="92"/>
  <c r="W33" i="92"/>
  <c r="AG32" i="92"/>
  <c r="Z36" i="100"/>
  <c r="Y33" i="95"/>
  <c r="X33" i="95"/>
  <c r="AH35" i="98"/>
  <c r="AE34" i="44"/>
  <c r="AF34" i="44"/>
  <c r="W35" i="44"/>
  <c r="AG34" i="44"/>
  <c r="Z35" i="85"/>
  <c r="AG34" i="13"/>
  <c r="AF34" i="13"/>
  <c r="AE34" i="13"/>
  <c r="W35" i="13"/>
  <c r="Z33" i="52"/>
  <c r="AH32" i="102"/>
  <c r="Y33" i="91"/>
  <c r="X33" i="91"/>
  <c r="AH34" i="82"/>
  <c r="AE34" i="16"/>
  <c r="W35" i="16"/>
  <c r="AF34" i="16"/>
  <c r="AG34" i="16"/>
  <c r="AI36" i="41"/>
  <c r="AI32" i="95"/>
  <c r="AH34" i="90"/>
  <c r="Z35" i="98"/>
  <c r="Y35" i="87"/>
  <c r="X35" i="87"/>
  <c r="W35" i="97"/>
  <c r="AE34" i="97"/>
  <c r="AG34" i="97"/>
  <c r="AF34" i="97"/>
  <c r="AI31" i="11"/>
  <c r="Z32" i="102"/>
  <c r="X35" i="48"/>
  <c r="Y34" i="86"/>
  <c r="X34" i="86"/>
  <c r="AH33" i="104"/>
  <c r="AH32" i="10"/>
  <c r="Y33" i="54"/>
  <c r="X33" i="54"/>
  <c r="Z32" i="10"/>
  <c r="Y33" i="50"/>
  <c r="X33" i="50"/>
  <c r="AH34" i="35"/>
  <c r="AH34" i="96"/>
  <c r="Y37" i="41"/>
  <c r="X37" i="41"/>
  <c r="AI32" i="93"/>
  <c r="AH34" i="49"/>
  <c r="AI32" i="54"/>
  <c r="Z34" i="90"/>
  <c r="AI33" i="51"/>
  <c r="W36" i="15"/>
  <c r="AF35" i="15"/>
  <c r="AG35" i="15"/>
  <c r="AE35" i="15"/>
  <c r="AH33" i="84"/>
  <c r="Y35" i="105"/>
  <c r="X35" i="105"/>
  <c r="Y32" i="11"/>
  <c r="X32" i="11"/>
  <c r="Y34" i="88"/>
  <c r="X34" i="88"/>
  <c r="AI31" i="101" l="1"/>
  <c r="AI36" i="46"/>
  <c r="AG34" i="49"/>
  <c r="AF34" i="49"/>
  <c r="AE34" i="49"/>
  <c r="X33" i="99"/>
  <c r="AI36" i="89"/>
  <c r="AG34" i="96"/>
  <c r="AI35" i="18"/>
  <c r="AI34" i="105"/>
  <c r="AI33" i="86"/>
  <c r="AI32" i="20"/>
  <c r="AI35" i="94"/>
  <c r="W35" i="35"/>
  <c r="Y35" i="35" s="1"/>
  <c r="Z34" i="51"/>
  <c r="AI36" i="47"/>
  <c r="AI32" i="99"/>
  <c r="AG34" i="35"/>
  <c r="X37" i="89"/>
  <c r="Z37" i="89" s="1"/>
  <c r="X36" i="18"/>
  <c r="AH36" i="18" s="1"/>
  <c r="X37" i="47"/>
  <c r="Z37" i="47" s="1"/>
  <c r="AI31" i="32"/>
  <c r="AF34" i="35"/>
  <c r="X32" i="32"/>
  <c r="AH32" i="32" s="1"/>
  <c r="Y32" i="32"/>
  <c r="X33" i="43"/>
  <c r="Z36" i="94"/>
  <c r="W37" i="94" s="1"/>
  <c r="AF33" i="104"/>
  <c r="Z37" i="41"/>
  <c r="AG37" i="41" s="1"/>
  <c r="Z34" i="88"/>
  <c r="AF34" i="88" s="1"/>
  <c r="AG33" i="104"/>
  <c r="Z33" i="50"/>
  <c r="W34" i="50" s="1"/>
  <c r="AE33" i="104"/>
  <c r="AI33" i="88"/>
  <c r="AI33" i="103"/>
  <c r="Z33" i="91"/>
  <c r="AG33" i="91" s="1"/>
  <c r="AE34" i="96"/>
  <c r="AF34" i="96"/>
  <c r="AI32" i="43"/>
  <c r="AE34" i="82"/>
  <c r="AG34" i="82"/>
  <c r="Z32" i="11"/>
  <c r="AF32" i="11" s="1"/>
  <c r="W35" i="82"/>
  <c r="Y35" i="82" s="1"/>
  <c r="Z35" i="105"/>
  <c r="W36" i="105" s="1"/>
  <c r="Z36" i="53"/>
  <c r="AE36" i="53" s="1"/>
  <c r="AE37" i="41"/>
  <c r="W38" i="41"/>
  <c r="AE33" i="50"/>
  <c r="AH34" i="86"/>
  <c r="AI33" i="45"/>
  <c r="W33" i="102"/>
  <c r="AG32" i="102"/>
  <c r="AF32" i="102"/>
  <c r="AE32" i="102"/>
  <c r="AH35" i="87"/>
  <c r="AH33" i="95"/>
  <c r="AI32" i="92"/>
  <c r="AH34" i="103"/>
  <c r="AH33" i="93"/>
  <c r="AH33" i="20"/>
  <c r="Y34" i="84"/>
  <c r="X34" i="84"/>
  <c r="Y33" i="92"/>
  <c r="X33" i="92"/>
  <c r="AH33" i="54"/>
  <c r="Z34" i="86"/>
  <c r="AH35" i="48"/>
  <c r="AH34" i="88"/>
  <c r="Y36" i="15"/>
  <c r="X36" i="15"/>
  <c r="AE32" i="10"/>
  <c r="W33" i="10"/>
  <c r="AG32" i="10"/>
  <c r="AF32" i="10"/>
  <c r="Z33" i="54"/>
  <c r="Z35" i="48"/>
  <c r="Z35" i="87"/>
  <c r="AH33" i="91"/>
  <c r="W36" i="85"/>
  <c r="AE35" i="85"/>
  <c r="AG35" i="85"/>
  <c r="AF35" i="85"/>
  <c r="Y35" i="44"/>
  <c r="X35" i="44"/>
  <c r="Z33" i="95"/>
  <c r="Z34" i="103"/>
  <c r="AH34" i="51"/>
  <c r="Z33" i="93"/>
  <c r="Z33" i="20"/>
  <c r="AH36" i="94"/>
  <c r="Y35" i="96"/>
  <c r="X35" i="96"/>
  <c r="Y34" i="104"/>
  <c r="X34" i="104"/>
  <c r="AI35" i="15"/>
  <c r="AH35" i="105"/>
  <c r="Y35" i="97"/>
  <c r="X35" i="97"/>
  <c r="AI33" i="83"/>
  <c r="AH32" i="11"/>
  <c r="W35" i="90"/>
  <c r="AG34" i="90"/>
  <c r="AF34" i="90"/>
  <c r="AE34" i="90"/>
  <c r="AH33" i="50"/>
  <c r="AH33" i="43"/>
  <c r="AE33" i="52"/>
  <c r="W34" i="52"/>
  <c r="AF33" i="52"/>
  <c r="AG33" i="52"/>
  <c r="AH32" i="101"/>
  <c r="AE34" i="51"/>
  <c r="AF34" i="51"/>
  <c r="AG34" i="51"/>
  <c r="W35" i="51"/>
  <c r="AH33" i="99"/>
  <c r="Y34" i="45"/>
  <c r="X34" i="45"/>
  <c r="AH37" i="46"/>
  <c r="AE36" i="94"/>
  <c r="AE33" i="42"/>
  <c r="AF33" i="42"/>
  <c r="AG33" i="42"/>
  <c r="W34" i="42"/>
  <c r="AH37" i="41"/>
  <c r="AF35" i="98"/>
  <c r="AE35" i="98"/>
  <c r="AG35" i="98"/>
  <c r="W36" i="98"/>
  <c r="Z33" i="43"/>
  <c r="Y35" i="16"/>
  <c r="X35" i="16"/>
  <c r="Y35" i="13"/>
  <c r="X35" i="13"/>
  <c r="AI34" i="44"/>
  <c r="W37" i="100"/>
  <c r="AG36" i="100"/>
  <c r="AF36" i="100"/>
  <c r="AE36" i="100"/>
  <c r="Z32" i="101"/>
  <c r="AH36" i="53"/>
  <c r="AI33" i="84"/>
  <c r="Y35" i="49"/>
  <c r="X35" i="49"/>
  <c r="Z33" i="99"/>
  <c r="Z37" i="46"/>
  <c r="AI34" i="97"/>
  <c r="AI34" i="16"/>
  <c r="AI34" i="13"/>
  <c r="Y34" i="83"/>
  <c r="X34" i="83"/>
  <c r="AE34" i="55"/>
  <c r="AF34" i="55"/>
  <c r="AG34" i="55"/>
  <c r="W35" i="55"/>
  <c r="AI34" i="49"/>
  <c r="AF33" i="50" l="1"/>
  <c r="W34" i="91"/>
  <c r="AG32" i="11"/>
  <c r="AF37" i="41"/>
  <c r="Z32" i="32"/>
  <c r="AF36" i="94"/>
  <c r="AE33" i="91"/>
  <c r="Z36" i="15"/>
  <c r="AG36" i="15" s="1"/>
  <c r="AG36" i="94"/>
  <c r="AF33" i="91"/>
  <c r="Z36" i="18"/>
  <c r="AE36" i="18" s="1"/>
  <c r="AH37" i="47"/>
  <c r="AI33" i="104"/>
  <c r="AI34" i="35"/>
  <c r="AG37" i="47"/>
  <c r="W38" i="47"/>
  <c r="Y38" i="47" s="1"/>
  <c r="AF37" i="47"/>
  <c r="AE37" i="47"/>
  <c r="AH37" i="89"/>
  <c r="X35" i="35"/>
  <c r="AH35" i="35" s="1"/>
  <c r="AE35" i="105"/>
  <c r="AF35" i="105"/>
  <c r="AF37" i="89"/>
  <c r="AG37" i="89"/>
  <c r="AE37" i="89"/>
  <c r="W38" i="89"/>
  <c r="X38" i="89" s="1"/>
  <c r="AI34" i="96"/>
  <c r="X35" i="82"/>
  <c r="Z35" i="82" s="1"/>
  <c r="AG34" i="88"/>
  <c r="AE32" i="32"/>
  <c r="W33" i="32"/>
  <c r="AF32" i="32"/>
  <c r="AG32" i="32"/>
  <c r="W35" i="88"/>
  <c r="AG33" i="50"/>
  <c r="AE34" i="88"/>
  <c r="AI34" i="82"/>
  <c r="Z35" i="44"/>
  <c r="AE35" i="44" s="1"/>
  <c r="W37" i="53"/>
  <c r="AG36" i="53"/>
  <c r="AF36" i="53"/>
  <c r="AG35" i="105"/>
  <c r="Z35" i="96"/>
  <c r="W36" i="96" s="1"/>
  <c r="W33" i="11"/>
  <c r="X33" i="11" s="1"/>
  <c r="Z35" i="49"/>
  <c r="W36" i="49" s="1"/>
  <c r="Z34" i="83"/>
  <c r="W35" i="83" s="1"/>
  <c r="Z35" i="16"/>
  <c r="W36" i="16" s="1"/>
  <c r="AE32" i="11"/>
  <c r="AI32" i="11" s="1"/>
  <c r="W35" i="103"/>
  <c r="AE34" i="103"/>
  <c r="AG34" i="103"/>
  <c r="AF34" i="103"/>
  <c r="AH34" i="84"/>
  <c r="AH35" i="13"/>
  <c r="X38" i="47"/>
  <c r="AI33" i="42"/>
  <c r="Y35" i="51"/>
  <c r="X35" i="51"/>
  <c r="Y34" i="91"/>
  <c r="X34" i="91"/>
  <c r="AE33" i="54"/>
  <c r="AF33" i="54"/>
  <c r="W34" i="54"/>
  <c r="AG33" i="54"/>
  <c r="Z34" i="84"/>
  <c r="Y34" i="50"/>
  <c r="X34" i="50"/>
  <c r="Y36" i="105"/>
  <c r="X36" i="105"/>
  <c r="AI34" i="90"/>
  <c r="Y34" i="52"/>
  <c r="X34" i="52"/>
  <c r="AG33" i="20"/>
  <c r="AF33" i="20"/>
  <c r="AE33" i="20"/>
  <c r="W34" i="20"/>
  <c r="AH36" i="15"/>
  <c r="Y33" i="102"/>
  <c r="X33" i="102"/>
  <c r="Y38" i="41"/>
  <c r="X38" i="41"/>
  <c r="AH35" i="96"/>
  <c r="Z35" i="13"/>
  <c r="Y37" i="100"/>
  <c r="X37" i="100"/>
  <c r="AH35" i="16"/>
  <c r="AI35" i="98"/>
  <c r="Y37" i="94"/>
  <c r="X37" i="94"/>
  <c r="AI33" i="52"/>
  <c r="Y35" i="90"/>
  <c r="X35" i="90"/>
  <c r="AH34" i="104"/>
  <c r="W34" i="93"/>
  <c r="AG33" i="93"/>
  <c r="AF33" i="93"/>
  <c r="AE33" i="93"/>
  <c r="AF33" i="95"/>
  <c r="AE33" i="95"/>
  <c r="W34" i="95"/>
  <c r="AG33" i="95"/>
  <c r="AI35" i="85"/>
  <c r="W37" i="15"/>
  <c r="AF36" i="15"/>
  <c r="X37" i="53"/>
  <c r="AI37" i="41"/>
  <c r="AH35" i="49"/>
  <c r="AI36" i="100"/>
  <c r="Y38" i="89"/>
  <c r="AG35" i="48"/>
  <c r="AE35" i="48"/>
  <c r="W36" i="48"/>
  <c r="AF35" i="48"/>
  <c r="AE37" i="46"/>
  <c r="AF37" i="46"/>
  <c r="AG37" i="46"/>
  <c r="W38" i="46"/>
  <c r="AF35" i="16"/>
  <c r="Y34" i="42"/>
  <c r="X34" i="42"/>
  <c r="AH34" i="45"/>
  <c r="AI34" i="51"/>
  <c r="AI33" i="91"/>
  <c r="AH35" i="97"/>
  <c r="Z34" i="104"/>
  <c r="AH35" i="44"/>
  <c r="Y36" i="85"/>
  <c r="X36" i="85"/>
  <c r="Y33" i="10"/>
  <c r="X33" i="10"/>
  <c r="AH33" i="92"/>
  <c r="AE33" i="43"/>
  <c r="W34" i="43"/>
  <c r="AF33" i="43"/>
  <c r="AG33" i="43"/>
  <c r="Y35" i="55"/>
  <c r="X35" i="55"/>
  <c r="Y36" i="98"/>
  <c r="X36" i="98"/>
  <c r="AI34" i="55"/>
  <c r="AH34" i="83"/>
  <c r="W34" i="99"/>
  <c r="AG33" i="99"/>
  <c r="AF33" i="99"/>
  <c r="AE33" i="99"/>
  <c r="AF32" i="101"/>
  <c r="AE32" i="101"/>
  <c r="AG32" i="101"/>
  <c r="W33" i="101"/>
  <c r="Z34" i="45"/>
  <c r="Z35" i="97"/>
  <c r="W36" i="87"/>
  <c r="AG35" i="87"/>
  <c r="AF35" i="87"/>
  <c r="AE35" i="87"/>
  <c r="AI32" i="10"/>
  <c r="AF34" i="86"/>
  <c r="AE34" i="86"/>
  <c r="AG34" i="86"/>
  <c r="W35" i="86"/>
  <c r="Z33" i="92"/>
  <c r="AI32" i="102"/>
  <c r="Y35" i="88"/>
  <c r="X35" i="88"/>
  <c r="AE36" i="15" l="1"/>
  <c r="AI36" i="94"/>
  <c r="AE35" i="16"/>
  <c r="AG35" i="16"/>
  <c r="AG36" i="18"/>
  <c r="AF36" i="18"/>
  <c r="W37" i="18"/>
  <c r="AI33" i="50"/>
  <c r="AI35" i="105"/>
  <c r="AI37" i="47"/>
  <c r="AI34" i="88"/>
  <c r="Z35" i="35"/>
  <c r="AE35" i="35" s="1"/>
  <c r="AH35" i="82"/>
  <c r="Z37" i="100"/>
  <c r="AG37" i="100" s="1"/>
  <c r="AI37" i="89"/>
  <c r="AI32" i="32"/>
  <c r="AG35" i="96"/>
  <c r="AG35" i="44"/>
  <c r="AF35" i="44"/>
  <c r="Y33" i="32"/>
  <c r="Z33" i="32" s="1"/>
  <c r="X33" i="32"/>
  <c r="AH33" i="32" s="1"/>
  <c r="W36" i="44"/>
  <c r="Y36" i="44" s="1"/>
  <c r="AE35" i="96"/>
  <c r="AI36" i="53"/>
  <c r="AF35" i="96"/>
  <c r="Y33" i="11"/>
  <c r="Z33" i="11" s="1"/>
  <c r="AE35" i="49"/>
  <c r="Y37" i="53"/>
  <c r="Z37" i="53" s="1"/>
  <c r="Z34" i="91"/>
  <c r="AF34" i="91" s="1"/>
  <c r="AG34" i="83"/>
  <c r="AE34" i="83"/>
  <c r="Z36" i="105"/>
  <c r="W37" i="105" s="1"/>
  <c r="Z36" i="85"/>
  <c r="AG36" i="85" s="1"/>
  <c r="AF34" i="83"/>
  <c r="Z33" i="102"/>
  <c r="AF33" i="102" s="1"/>
  <c r="Z34" i="42"/>
  <c r="W35" i="42" s="1"/>
  <c r="AG35" i="49"/>
  <c r="AF35" i="49"/>
  <c r="AI32" i="101"/>
  <c r="Y38" i="46"/>
  <c r="X38" i="46"/>
  <c r="AI35" i="48"/>
  <c r="AI33" i="93"/>
  <c r="AH38" i="41"/>
  <c r="X36" i="44"/>
  <c r="AE35" i="97"/>
  <c r="W36" i="97"/>
  <c r="AG35" i="97"/>
  <c r="AF35" i="97"/>
  <c r="AH36" i="98"/>
  <c r="AH36" i="85"/>
  <c r="AH34" i="42"/>
  <c r="Y36" i="48"/>
  <c r="X36" i="48"/>
  <c r="Y35" i="83"/>
  <c r="X35" i="83"/>
  <c r="AH33" i="102"/>
  <c r="W35" i="84"/>
  <c r="AG34" i="84"/>
  <c r="AF34" i="84"/>
  <c r="AE34" i="84"/>
  <c r="Y36" i="96"/>
  <c r="X36" i="96"/>
  <c r="AE34" i="45"/>
  <c r="AF34" i="45"/>
  <c r="AG34" i="45"/>
  <c r="W35" i="45"/>
  <c r="AH37" i="94"/>
  <c r="AF35" i="35"/>
  <c r="AI33" i="54"/>
  <c r="Y35" i="86"/>
  <c r="X35" i="86"/>
  <c r="AH35" i="55"/>
  <c r="AH33" i="10"/>
  <c r="Y36" i="16"/>
  <c r="X36" i="16"/>
  <c r="AH38" i="89"/>
  <c r="AH35" i="90"/>
  <c r="Z37" i="94"/>
  <c r="Z38" i="41"/>
  <c r="AE35" i="82"/>
  <c r="W36" i="82"/>
  <c r="AG35" i="82"/>
  <c r="AF35" i="82"/>
  <c r="Y34" i="20"/>
  <c r="X34" i="20"/>
  <c r="AH34" i="52"/>
  <c r="AH34" i="50"/>
  <c r="Y37" i="18"/>
  <c r="X37" i="18"/>
  <c r="AH38" i="47"/>
  <c r="AI35" i="16"/>
  <c r="Y37" i="15"/>
  <c r="X37" i="15"/>
  <c r="AH36" i="105"/>
  <c r="Z36" i="98"/>
  <c r="AH35" i="88"/>
  <c r="AI35" i="87"/>
  <c r="AI33" i="99"/>
  <c r="Z35" i="88"/>
  <c r="AI34" i="86"/>
  <c r="Z35" i="55"/>
  <c r="Z33" i="10"/>
  <c r="AI37" i="46"/>
  <c r="Z38" i="89"/>
  <c r="AH37" i="53"/>
  <c r="AI36" i="15"/>
  <c r="Y34" i="95"/>
  <c r="X34" i="95"/>
  <c r="Y34" i="93"/>
  <c r="X34" i="93"/>
  <c r="Z35" i="90"/>
  <c r="W36" i="13"/>
  <c r="AG35" i="13"/>
  <c r="AE35" i="13"/>
  <c r="AF35" i="13"/>
  <c r="AI33" i="20"/>
  <c r="Z34" i="50"/>
  <c r="Y34" i="54"/>
  <c r="X34" i="54"/>
  <c r="AH35" i="51"/>
  <c r="AI34" i="103"/>
  <c r="AF33" i="92"/>
  <c r="AE33" i="92"/>
  <c r="AG33" i="92"/>
  <c r="W34" i="92"/>
  <c r="Y33" i="101"/>
  <c r="X33" i="101"/>
  <c r="Y34" i="43"/>
  <c r="X34" i="43"/>
  <c r="AH33" i="11"/>
  <c r="Y36" i="87"/>
  <c r="X36" i="87"/>
  <c r="Y34" i="99"/>
  <c r="X34" i="99"/>
  <c r="AI33" i="43"/>
  <c r="AF34" i="104"/>
  <c r="AE34" i="104"/>
  <c r="AG34" i="104"/>
  <c r="W35" i="104"/>
  <c r="AI33" i="95"/>
  <c r="AH37" i="100"/>
  <c r="Z34" i="52"/>
  <c r="AH34" i="91"/>
  <c r="Z35" i="51"/>
  <c r="Z38" i="47"/>
  <c r="Y35" i="103"/>
  <c r="X35" i="103"/>
  <c r="Y36" i="49"/>
  <c r="X36" i="49"/>
  <c r="AG35" i="35" l="1"/>
  <c r="AI35" i="35" s="1"/>
  <c r="AI36" i="18"/>
  <c r="W36" i="35"/>
  <c r="W38" i="100"/>
  <c r="AF37" i="100"/>
  <c r="AE37" i="100"/>
  <c r="W37" i="85"/>
  <c r="AI35" i="44"/>
  <c r="AI35" i="96"/>
  <c r="AF34" i="42"/>
  <c r="AE34" i="42"/>
  <c r="AE36" i="105"/>
  <c r="AE33" i="32"/>
  <c r="AG33" i="32"/>
  <c r="W34" i="32"/>
  <c r="AF33" i="32"/>
  <c r="AG34" i="42"/>
  <c r="AF36" i="105"/>
  <c r="AG36" i="105"/>
  <c r="AF33" i="11"/>
  <c r="AE33" i="11"/>
  <c r="AG33" i="11"/>
  <c r="W34" i="11"/>
  <c r="X34" i="11" s="1"/>
  <c r="AG34" i="91"/>
  <c r="W35" i="91"/>
  <c r="X35" i="91" s="1"/>
  <c r="AE36" i="85"/>
  <c r="AE34" i="91"/>
  <c r="AF36" i="85"/>
  <c r="AE33" i="102"/>
  <c r="AI34" i="83"/>
  <c r="W34" i="102"/>
  <c r="AF37" i="53"/>
  <c r="AG37" i="53"/>
  <c r="W38" i="53"/>
  <c r="Y38" i="53" s="1"/>
  <c r="AE37" i="53"/>
  <c r="AG33" i="102"/>
  <c r="AI35" i="49"/>
  <c r="Z35" i="86"/>
  <c r="AF35" i="86" s="1"/>
  <c r="Z34" i="43"/>
  <c r="W35" i="43" s="1"/>
  <c r="Z34" i="20"/>
  <c r="AE34" i="20" s="1"/>
  <c r="Z34" i="93"/>
  <c r="AF34" i="93" s="1"/>
  <c r="AE34" i="52"/>
  <c r="AF34" i="52"/>
  <c r="AG34" i="52"/>
  <c r="W35" i="52"/>
  <c r="Y36" i="35"/>
  <c r="X36" i="35"/>
  <c r="AH36" i="96"/>
  <c r="Y35" i="84"/>
  <c r="X35" i="84"/>
  <c r="Y35" i="42"/>
  <c r="X35" i="42"/>
  <c r="AH37" i="18"/>
  <c r="AE38" i="41"/>
  <c r="AG38" i="41"/>
  <c r="AF38" i="41"/>
  <c r="W39" i="41"/>
  <c r="Z36" i="96"/>
  <c r="AH35" i="83"/>
  <c r="AH38" i="46"/>
  <c r="Y34" i="11"/>
  <c r="Y34" i="102"/>
  <c r="X34" i="102"/>
  <c r="AF38" i="89"/>
  <c r="AE38" i="89"/>
  <c r="W39" i="89"/>
  <c r="AG38" i="89"/>
  <c r="Z37" i="18"/>
  <c r="AE37" i="94"/>
  <c r="W38" i="94"/>
  <c r="AF37" i="94"/>
  <c r="AG37" i="94"/>
  <c r="Y35" i="45"/>
  <c r="X35" i="45"/>
  <c r="Z35" i="83"/>
  <c r="Y36" i="97"/>
  <c r="X36" i="97"/>
  <c r="Z38" i="46"/>
  <c r="W39" i="47"/>
  <c r="AE38" i="47"/>
  <c r="AF38" i="47"/>
  <c r="AG38" i="47"/>
  <c r="AH34" i="54"/>
  <c r="W36" i="90"/>
  <c r="AG35" i="90"/>
  <c r="AF35" i="90"/>
  <c r="AE35" i="90"/>
  <c r="AI35" i="82"/>
  <c r="Z34" i="54"/>
  <c r="AI35" i="13"/>
  <c r="AI34" i="84"/>
  <c r="AI35" i="97"/>
  <c r="AE33" i="10"/>
  <c r="W34" i="10"/>
  <c r="AG33" i="10"/>
  <c r="AF33" i="10"/>
  <c r="AH34" i="20"/>
  <c r="AH35" i="103"/>
  <c r="AH34" i="99"/>
  <c r="AE35" i="55"/>
  <c r="W36" i="55"/>
  <c r="AF35" i="55"/>
  <c r="AG35" i="55"/>
  <c r="Z35" i="103"/>
  <c r="Z34" i="99"/>
  <c r="AH33" i="101"/>
  <c r="Y34" i="92"/>
  <c r="X34" i="92"/>
  <c r="AI34" i="104"/>
  <c r="AE34" i="50"/>
  <c r="AF34" i="50"/>
  <c r="W35" i="50"/>
  <c r="AG34" i="50"/>
  <c r="AH34" i="95"/>
  <c r="AH37" i="15"/>
  <c r="AH36" i="16"/>
  <c r="AI37" i="100"/>
  <c r="AH36" i="48"/>
  <c r="AH36" i="44"/>
  <c r="AG35" i="51"/>
  <c r="AE35" i="51"/>
  <c r="W36" i="51"/>
  <c r="AF35" i="51"/>
  <c r="Y35" i="104"/>
  <c r="X35" i="104"/>
  <c r="AH34" i="93"/>
  <c r="Z33" i="101"/>
  <c r="AH36" i="49"/>
  <c r="AH36" i="87"/>
  <c r="AI33" i="92"/>
  <c r="AE35" i="88"/>
  <c r="W36" i="88"/>
  <c r="AG35" i="88"/>
  <c r="AF35" i="88"/>
  <c r="Z36" i="49"/>
  <c r="Z36" i="87"/>
  <c r="AH34" i="43"/>
  <c r="Y36" i="13"/>
  <c r="X36" i="13"/>
  <c r="Z34" i="95"/>
  <c r="AF36" i="98"/>
  <c r="AE36" i="98"/>
  <c r="AG36" i="98"/>
  <c r="W37" i="98"/>
  <c r="Z37" i="15"/>
  <c r="Y36" i="82"/>
  <c r="X36" i="82"/>
  <c r="Z36" i="16"/>
  <c r="AH35" i="86"/>
  <c r="AI34" i="45"/>
  <c r="Y38" i="100"/>
  <c r="X38" i="100"/>
  <c r="Z36" i="48"/>
  <c r="Z36" i="44"/>
  <c r="Y37" i="85"/>
  <c r="X37" i="85"/>
  <c r="Y37" i="105"/>
  <c r="X37" i="105"/>
  <c r="AI36" i="85" l="1"/>
  <c r="X38" i="53"/>
  <c r="AI34" i="42"/>
  <c r="Z35" i="104"/>
  <c r="AE35" i="104" s="1"/>
  <c r="AI33" i="102"/>
  <c r="Y35" i="91"/>
  <c r="Z35" i="91" s="1"/>
  <c r="Y34" i="32"/>
  <c r="X34" i="32"/>
  <c r="AH34" i="32" s="1"/>
  <c r="AI36" i="105"/>
  <c r="AI33" i="32"/>
  <c r="AE34" i="43"/>
  <c r="Z34" i="11"/>
  <c r="AG34" i="11" s="1"/>
  <c r="AI33" i="11"/>
  <c r="AG35" i="86"/>
  <c r="AE35" i="86"/>
  <c r="W35" i="93"/>
  <c r="Y35" i="93" s="1"/>
  <c r="Z36" i="35"/>
  <c r="W37" i="35" s="1"/>
  <c r="AI34" i="91"/>
  <c r="W36" i="86"/>
  <c r="Y36" i="86" s="1"/>
  <c r="AG34" i="93"/>
  <c r="W35" i="20"/>
  <c r="Y35" i="20" s="1"/>
  <c r="AG34" i="43"/>
  <c r="AG34" i="20"/>
  <c r="AF34" i="43"/>
  <c r="AI37" i="53"/>
  <c r="AE34" i="93"/>
  <c r="AF34" i="20"/>
  <c r="Z37" i="85"/>
  <c r="AG37" i="85" s="1"/>
  <c r="Z38" i="100"/>
  <c r="AG38" i="100" s="1"/>
  <c r="Z35" i="42"/>
  <c r="AE35" i="42" s="1"/>
  <c r="Z36" i="13"/>
  <c r="AF36" i="13" s="1"/>
  <c r="Z35" i="45"/>
  <c r="AG35" i="45" s="1"/>
  <c r="AH36" i="82"/>
  <c r="AI34" i="50"/>
  <c r="AI37" i="94"/>
  <c r="AH35" i="84"/>
  <c r="AH37" i="85"/>
  <c r="Z36" i="82"/>
  <c r="Y37" i="98"/>
  <c r="X37" i="98"/>
  <c r="AF34" i="95"/>
  <c r="AE34" i="95"/>
  <c r="AG34" i="95"/>
  <c r="W35" i="95"/>
  <c r="AF33" i="101"/>
  <c r="AE33" i="101"/>
  <c r="AG33" i="101"/>
  <c r="W34" i="101"/>
  <c r="Y36" i="51"/>
  <c r="X36" i="51"/>
  <c r="AH34" i="92"/>
  <c r="Y34" i="10"/>
  <c r="X34" i="10"/>
  <c r="Y35" i="43"/>
  <c r="X35" i="43"/>
  <c r="AF37" i="18"/>
  <c r="AG37" i="18"/>
  <c r="AE37" i="18"/>
  <c r="W38" i="18"/>
  <c r="AH34" i="11"/>
  <c r="Z35" i="84"/>
  <c r="X35" i="93"/>
  <c r="AE37" i="15"/>
  <c r="W38" i="15"/>
  <c r="AG37" i="15"/>
  <c r="AF37" i="15"/>
  <c r="AE36" i="49"/>
  <c r="AF36" i="49"/>
  <c r="W37" i="49"/>
  <c r="AG36" i="49"/>
  <c r="AG36" i="35"/>
  <c r="Y35" i="52"/>
  <c r="X35" i="52"/>
  <c r="AH36" i="13"/>
  <c r="AI35" i="51"/>
  <c r="Z34" i="92"/>
  <c r="AI33" i="10"/>
  <c r="AE34" i="54"/>
  <c r="AF34" i="54"/>
  <c r="AG34" i="54"/>
  <c r="W35" i="54"/>
  <c r="Y36" i="90"/>
  <c r="X36" i="90"/>
  <c r="AF35" i="83"/>
  <c r="AG35" i="83"/>
  <c r="AE35" i="83"/>
  <c r="W36" i="83"/>
  <c r="W37" i="96"/>
  <c r="AG36" i="96"/>
  <c r="AF36" i="96"/>
  <c r="AE36" i="96"/>
  <c r="AI38" i="41"/>
  <c r="AH37" i="105"/>
  <c r="AH38" i="100"/>
  <c r="AI36" i="98"/>
  <c r="Y36" i="88"/>
  <c r="X36" i="88"/>
  <c r="AH35" i="104"/>
  <c r="AH38" i="53"/>
  <c r="W35" i="99"/>
  <c r="AG34" i="99"/>
  <c r="AF34" i="99"/>
  <c r="AE34" i="99"/>
  <c r="Y36" i="55"/>
  <c r="X36" i="55"/>
  <c r="AI38" i="47"/>
  <c r="AE38" i="46"/>
  <c r="AF38" i="46"/>
  <c r="AG38" i="46"/>
  <c r="W39" i="46"/>
  <c r="AH35" i="45"/>
  <c r="Y39" i="89"/>
  <c r="X39" i="89"/>
  <c r="AI34" i="52"/>
  <c r="AH34" i="102"/>
  <c r="AE36" i="44"/>
  <c r="AF36" i="44"/>
  <c r="AG36" i="44"/>
  <c r="W37" i="44"/>
  <c r="AI35" i="88"/>
  <c r="AF35" i="104"/>
  <c r="AG35" i="104"/>
  <c r="W36" i="104"/>
  <c r="Y35" i="50"/>
  <c r="X35" i="50"/>
  <c r="AE35" i="103"/>
  <c r="W36" i="103"/>
  <c r="AG35" i="103"/>
  <c r="AF35" i="103"/>
  <c r="AI35" i="55"/>
  <c r="Y39" i="47"/>
  <c r="X39" i="47"/>
  <c r="AH36" i="97"/>
  <c r="AI38" i="89"/>
  <c r="Z37" i="105"/>
  <c r="AE36" i="48"/>
  <c r="AF36" i="48"/>
  <c r="AG36" i="48"/>
  <c r="W37" i="48"/>
  <c r="AE36" i="16"/>
  <c r="AF36" i="16"/>
  <c r="W37" i="16"/>
  <c r="AG36" i="16"/>
  <c r="W37" i="87"/>
  <c r="AG36" i="87"/>
  <c r="AF36" i="87"/>
  <c r="AE36" i="87"/>
  <c r="Z38" i="53"/>
  <c r="AH35" i="91"/>
  <c r="AI35" i="90"/>
  <c r="Z36" i="97"/>
  <c r="Y38" i="94"/>
  <c r="X38" i="94"/>
  <c r="Z34" i="102"/>
  <c r="Y39" i="41"/>
  <c r="X39" i="41"/>
  <c r="AH35" i="42"/>
  <c r="AH36" i="35"/>
  <c r="AF35" i="45" l="1"/>
  <c r="AI35" i="86"/>
  <c r="W39" i="100"/>
  <c r="AE34" i="11"/>
  <c r="AF34" i="11"/>
  <c r="W36" i="42"/>
  <c r="AF36" i="35"/>
  <c r="AI36" i="35" s="1"/>
  <c r="AF38" i="100"/>
  <c r="AI34" i="93"/>
  <c r="X35" i="20"/>
  <c r="AE38" i="100"/>
  <c r="W36" i="91"/>
  <c r="AG35" i="91"/>
  <c r="AF35" i="91"/>
  <c r="W35" i="11"/>
  <c r="X36" i="86"/>
  <c r="AH36" i="86" s="1"/>
  <c r="AE36" i="35"/>
  <c r="Z34" i="32"/>
  <c r="AI34" i="20"/>
  <c r="AI34" i="43"/>
  <c r="AF35" i="42"/>
  <c r="AF37" i="85"/>
  <c r="AI37" i="85" s="1"/>
  <c r="AG35" i="42"/>
  <c r="W38" i="85"/>
  <c r="Z35" i="20"/>
  <c r="W36" i="20" s="1"/>
  <c r="W37" i="13"/>
  <c r="Y37" i="13" s="1"/>
  <c r="AG36" i="13"/>
  <c r="Z35" i="50"/>
  <c r="AG35" i="50" s="1"/>
  <c r="AE36" i="13"/>
  <c r="W36" i="45"/>
  <c r="Y36" i="45" s="1"/>
  <c r="AE35" i="91"/>
  <c r="AE37" i="85"/>
  <c r="AE35" i="45"/>
  <c r="Z39" i="47"/>
  <c r="W40" i="47" s="1"/>
  <c r="Z36" i="90"/>
  <c r="AG36" i="90" s="1"/>
  <c r="Z39" i="89"/>
  <c r="AE39" i="89" s="1"/>
  <c r="Z36" i="55"/>
  <c r="W37" i="55" s="1"/>
  <c r="Z36" i="51"/>
  <c r="W37" i="51" s="1"/>
  <c r="Z34" i="10"/>
  <c r="AE34" i="10" s="1"/>
  <c r="AH39" i="41"/>
  <c r="Y37" i="87"/>
  <c r="X37" i="87"/>
  <c r="AI35" i="104"/>
  <c r="AI34" i="54"/>
  <c r="AH35" i="52"/>
  <c r="Y37" i="49"/>
  <c r="X37" i="49"/>
  <c r="AI37" i="15"/>
  <c r="Z39" i="41"/>
  <c r="AI36" i="48"/>
  <c r="Y36" i="103"/>
  <c r="X36" i="103"/>
  <c r="AI36" i="44"/>
  <c r="AH39" i="89"/>
  <c r="AI34" i="99"/>
  <c r="AH36" i="88"/>
  <c r="AI35" i="83"/>
  <c r="AF34" i="92"/>
  <c r="AE34" i="92"/>
  <c r="AG34" i="92"/>
  <c r="W35" i="92"/>
  <c r="Z35" i="52"/>
  <c r="AH35" i="93"/>
  <c r="Y38" i="18"/>
  <c r="X38" i="18"/>
  <c r="AH35" i="43"/>
  <c r="AI33" i="101"/>
  <c r="AI34" i="95"/>
  <c r="AI36" i="87"/>
  <c r="Z36" i="88"/>
  <c r="AI36" i="96"/>
  <c r="AI36" i="49"/>
  <c r="Z35" i="93"/>
  <c r="AI37" i="18"/>
  <c r="Z35" i="43"/>
  <c r="Y39" i="100"/>
  <c r="X39" i="100"/>
  <c r="AI34" i="11"/>
  <c r="AF34" i="10"/>
  <c r="W35" i="10"/>
  <c r="Y35" i="95"/>
  <c r="X35" i="95"/>
  <c r="Y36" i="42"/>
  <c r="X36" i="42"/>
  <c r="Y36" i="83"/>
  <c r="X36" i="83"/>
  <c r="AH36" i="51"/>
  <c r="W37" i="82"/>
  <c r="AG36" i="82"/>
  <c r="AF36" i="82"/>
  <c r="AE36" i="82"/>
  <c r="W38" i="105"/>
  <c r="AG37" i="105"/>
  <c r="AF37" i="105"/>
  <c r="AE37" i="105"/>
  <c r="AH38" i="94"/>
  <c r="AI36" i="16"/>
  <c r="AH35" i="50"/>
  <c r="AI38" i="46"/>
  <c r="AH35" i="20"/>
  <c r="Y35" i="54"/>
  <c r="X35" i="54"/>
  <c r="AH37" i="98"/>
  <c r="AI38" i="100"/>
  <c r="AE35" i="20"/>
  <c r="AF35" i="20"/>
  <c r="AG35" i="20"/>
  <c r="Y37" i="96"/>
  <c r="X37" i="96"/>
  <c r="Y38" i="15"/>
  <c r="X38" i="15"/>
  <c r="Y34" i="101"/>
  <c r="X34" i="101"/>
  <c r="Y38" i="85"/>
  <c r="X38" i="85"/>
  <c r="W37" i="97"/>
  <c r="AG36" i="97"/>
  <c r="AF36" i="97"/>
  <c r="AE36" i="97"/>
  <c r="Y39" i="46"/>
  <c r="X39" i="46"/>
  <c r="AH36" i="90"/>
  <c r="AE38" i="53"/>
  <c r="AF38" i="53"/>
  <c r="AG38" i="53"/>
  <c r="W39" i="53"/>
  <c r="Y37" i="16"/>
  <c r="X37" i="16"/>
  <c r="W35" i="102"/>
  <c r="AG34" i="102"/>
  <c r="AF34" i="102"/>
  <c r="AE34" i="102"/>
  <c r="AI35" i="103"/>
  <c r="Z38" i="94"/>
  <c r="Y37" i="48"/>
  <c r="X37" i="48"/>
  <c r="AH39" i="47"/>
  <c r="Y36" i="104"/>
  <c r="X36" i="104"/>
  <c r="Y37" i="44"/>
  <c r="X37" i="44"/>
  <c r="AH36" i="55"/>
  <c r="Y35" i="99"/>
  <c r="X35" i="99"/>
  <c r="Y37" i="35"/>
  <c r="X37" i="35"/>
  <c r="Y36" i="91"/>
  <c r="X36" i="91"/>
  <c r="W36" i="84"/>
  <c r="AG35" i="84"/>
  <c r="AF35" i="84"/>
  <c r="AE35" i="84"/>
  <c r="AH34" i="10"/>
  <c r="Z37" i="98"/>
  <c r="Y35" i="11"/>
  <c r="X35" i="11"/>
  <c r="Z36" i="86" l="1"/>
  <c r="AF36" i="86" s="1"/>
  <c r="AG34" i="10"/>
  <c r="AG39" i="47"/>
  <c r="AE36" i="55"/>
  <c r="AE35" i="50"/>
  <c r="AF39" i="89"/>
  <c r="AF36" i="55"/>
  <c r="AI35" i="91"/>
  <c r="X36" i="45"/>
  <c r="Z36" i="45" s="1"/>
  <c r="AF36" i="45" s="1"/>
  <c r="X37" i="13"/>
  <c r="AG36" i="51"/>
  <c r="AF36" i="51"/>
  <c r="W35" i="32"/>
  <c r="AG34" i="32"/>
  <c r="AE34" i="32"/>
  <c r="AF34" i="32"/>
  <c r="AE36" i="51"/>
  <c r="W36" i="50"/>
  <c r="AF35" i="50"/>
  <c r="AI36" i="13"/>
  <c r="AI35" i="42"/>
  <c r="AG36" i="55"/>
  <c r="AF36" i="90"/>
  <c r="W37" i="90"/>
  <c r="X37" i="90" s="1"/>
  <c r="AF39" i="47"/>
  <c r="W37" i="86"/>
  <c r="X37" i="86" s="1"/>
  <c r="AE39" i="47"/>
  <c r="AI39" i="47" s="1"/>
  <c r="AG36" i="86"/>
  <c r="AE36" i="86"/>
  <c r="AI35" i="45"/>
  <c r="Z36" i="104"/>
  <c r="W37" i="104" s="1"/>
  <c r="AG39" i="89"/>
  <c r="AI39" i="89" s="1"/>
  <c r="W40" i="89"/>
  <c r="X40" i="89" s="1"/>
  <c r="AE36" i="90"/>
  <c r="Z36" i="103"/>
  <c r="AF36" i="103" s="1"/>
  <c r="Z36" i="91"/>
  <c r="AE36" i="91" s="1"/>
  <c r="Z39" i="46"/>
  <c r="W40" i="46" s="1"/>
  <c r="Z37" i="49"/>
  <c r="AG37" i="49" s="1"/>
  <c r="Z35" i="95"/>
  <c r="AG35" i="95" s="1"/>
  <c r="Z34" i="101"/>
  <c r="AF34" i="101" s="1"/>
  <c r="Z37" i="13"/>
  <c r="AG37" i="13" s="1"/>
  <c r="AH35" i="99"/>
  <c r="W36" i="93"/>
  <c r="AG35" i="93"/>
  <c r="AF35" i="93"/>
  <c r="AE35" i="93"/>
  <c r="Y40" i="47"/>
  <c r="X40" i="47"/>
  <c r="AH37" i="35"/>
  <c r="AH37" i="48"/>
  <c r="Y35" i="102"/>
  <c r="X35" i="102"/>
  <c r="AH37" i="96"/>
  <c r="AI34" i="10"/>
  <c r="AH37" i="87"/>
  <c r="AI38" i="53"/>
  <c r="AH38" i="15"/>
  <c r="Z37" i="96"/>
  <c r="AH35" i="54"/>
  <c r="AI37" i="105"/>
  <c r="AI36" i="82"/>
  <c r="AH36" i="83"/>
  <c r="AE39" i="41"/>
  <c r="AF39" i="41"/>
  <c r="W40" i="41"/>
  <c r="AG39" i="41"/>
  <c r="Y37" i="55"/>
  <c r="X37" i="55"/>
  <c r="Z37" i="87"/>
  <c r="AH35" i="11"/>
  <c r="Z35" i="11"/>
  <c r="AH37" i="44"/>
  <c r="AH37" i="13"/>
  <c r="AI35" i="50"/>
  <c r="Y35" i="92"/>
  <c r="X35" i="92"/>
  <c r="AH37" i="49"/>
  <c r="Z37" i="44"/>
  <c r="Z37" i="48"/>
  <c r="AH37" i="16"/>
  <c r="AF37" i="98"/>
  <c r="AE37" i="98"/>
  <c r="W38" i="98"/>
  <c r="AG37" i="98"/>
  <c r="Y36" i="84"/>
  <c r="X36" i="84"/>
  <c r="Y37" i="97"/>
  <c r="X37" i="97"/>
  <c r="Z38" i="15"/>
  <c r="Z35" i="54"/>
  <c r="Z36" i="83"/>
  <c r="AE35" i="43"/>
  <c r="AG35" i="43"/>
  <c r="W36" i="43"/>
  <c r="AF35" i="43"/>
  <c r="W37" i="88"/>
  <c r="AG36" i="88"/>
  <c r="AF36" i="88"/>
  <c r="AE36" i="88"/>
  <c r="AI34" i="92"/>
  <c r="AH36" i="103"/>
  <c r="AI35" i="84"/>
  <c r="AI36" i="97"/>
  <c r="Y40" i="89"/>
  <c r="Z35" i="99"/>
  <c r="AI35" i="20"/>
  <c r="AH35" i="95"/>
  <c r="Z37" i="35"/>
  <c r="AH36" i="91"/>
  <c r="AH36" i="104"/>
  <c r="AF38" i="94"/>
  <c r="W39" i="94"/>
  <c r="AE38" i="94"/>
  <c r="AG38" i="94"/>
  <c r="AI34" i="102"/>
  <c r="Z37" i="16"/>
  <c r="AH38" i="85"/>
  <c r="AH36" i="42"/>
  <c r="Y35" i="10"/>
  <c r="X35" i="10"/>
  <c r="Y36" i="50"/>
  <c r="X36" i="50"/>
  <c r="AH39" i="100"/>
  <c r="AH38" i="18"/>
  <c r="W37" i="103"/>
  <c r="AG36" i="103"/>
  <c r="Y36" i="20"/>
  <c r="X36" i="20"/>
  <c r="AE35" i="52"/>
  <c r="AF35" i="52"/>
  <c r="AG35" i="52"/>
  <c r="W36" i="52"/>
  <c r="Y39" i="53"/>
  <c r="X39" i="53"/>
  <c r="AH39" i="46"/>
  <c r="Z38" i="85"/>
  <c r="AH34" i="101"/>
  <c r="Y38" i="105"/>
  <c r="X38" i="105"/>
  <c r="Y37" i="82"/>
  <c r="X37" i="82"/>
  <c r="Z36" i="42"/>
  <c r="Z39" i="100"/>
  <c r="Z38" i="18"/>
  <c r="Y37" i="51"/>
  <c r="X37" i="51"/>
  <c r="Y37" i="90" l="1"/>
  <c r="Z36" i="84"/>
  <c r="W38" i="49"/>
  <c r="AE37" i="49"/>
  <c r="W35" i="101"/>
  <c r="AG34" i="101"/>
  <c r="AE36" i="103"/>
  <c r="AE34" i="101"/>
  <c r="AI34" i="101" s="1"/>
  <c r="AH36" i="45"/>
  <c r="AF37" i="49"/>
  <c r="AI36" i="86"/>
  <c r="Z35" i="102"/>
  <c r="AI36" i="55"/>
  <c r="AI36" i="51"/>
  <c r="AG36" i="104"/>
  <c r="Z38" i="105"/>
  <c r="AG38" i="105" s="1"/>
  <c r="AI36" i="90"/>
  <c r="AE36" i="104"/>
  <c r="AI34" i="32"/>
  <c r="AE39" i="46"/>
  <c r="W36" i="95"/>
  <c r="X36" i="95" s="1"/>
  <c r="Y35" i="32"/>
  <c r="X35" i="32"/>
  <c r="AG36" i="45"/>
  <c r="AF36" i="104"/>
  <c r="W37" i="45"/>
  <c r="Y37" i="45" s="1"/>
  <c r="AE37" i="13"/>
  <c r="AE36" i="45"/>
  <c r="AF37" i="13"/>
  <c r="Y37" i="86"/>
  <c r="Z37" i="86" s="1"/>
  <c r="W37" i="91"/>
  <c r="Y37" i="91" s="1"/>
  <c r="Z35" i="10"/>
  <c r="W36" i="10" s="1"/>
  <c r="AG39" i="46"/>
  <c r="AF39" i="46"/>
  <c r="AG36" i="91"/>
  <c r="AF36" i="91"/>
  <c r="AE35" i="95"/>
  <c r="AF35" i="95"/>
  <c r="AI35" i="95" s="1"/>
  <c r="Z40" i="47"/>
  <c r="AG40" i="47" s="1"/>
  <c r="Z39" i="53"/>
  <c r="W40" i="53" s="1"/>
  <c r="Z40" i="89"/>
  <c r="W41" i="89" s="1"/>
  <c r="Z37" i="97"/>
  <c r="AE37" i="97" s="1"/>
  <c r="Z36" i="20"/>
  <c r="AF36" i="20" s="1"/>
  <c r="W38" i="13"/>
  <c r="X38" i="13" s="1"/>
  <c r="Z35" i="92"/>
  <c r="W36" i="92" s="1"/>
  <c r="AE40" i="89"/>
  <c r="W36" i="102"/>
  <c r="AG35" i="102"/>
  <c r="AF35" i="102"/>
  <c r="AE35" i="102"/>
  <c r="AE39" i="100"/>
  <c r="W40" i="100"/>
  <c r="AF39" i="100"/>
  <c r="AG39" i="100"/>
  <c r="AH37" i="86"/>
  <c r="Y36" i="43"/>
  <c r="X36" i="43"/>
  <c r="AI37" i="98"/>
  <c r="AH37" i="82"/>
  <c r="AI35" i="52"/>
  <c r="Y35" i="101"/>
  <c r="X35" i="101"/>
  <c r="W39" i="15"/>
  <c r="AF38" i="15"/>
  <c r="AG38" i="15"/>
  <c r="AE38" i="15"/>
  <c r="AH36" i="84"/>
  <c r="AI35" i="93"/>
  <c r="Y38" i="49"/>
  <c r="X38" i="49"/>
  <c r="Y36" i="95"/>
  <c r="AH40" i="89"/>
  <c r="W38" i="44"/>
  <c r="AE37" i="44"/>
  <c r="AF37" i="44"/>
  <c r="AG37" i="44"/>
  <c r="AH37" i="55"/>
  <c r="AI39" i="41"/>
  <c r="AI36" i="103"/>
  <c r="AH36" i="50"/>
  <c r="AE35" i="54"/>
  <c r="AF35" i="54"/>
  <c r="W36" i="54"/>
  <c r="AG35" i="54"/>
  <c r="AH35" i="92"/>
  <c r="Z37" i="55"/>
  <c r="Y38" i="13"/>
  <c r="AH37" i="51"/>
  <c r="Z36" i="50"/>
  <c r="AI38" i="94"/>
  <c r="W36" i="99"/>
  <c r="AG35" i="99"/>
  <c r="AF35" i="99"/>
  <c r="AE35" i="99"/>
  <c r="Y37" i="88"/>
  <c r="X37" i="88"/>
  <c r="AI35" i="43"/>
  <c r="W37" i="84"/>
  <c r="AG36" i="84"/>
  <c r="AF36" i="84"/>
  <c r="AE36" i="84"/>
  <c r="W39" i="105"/>
  <c r="Y37" i="103"/>
  <c r="X37" i="103"/>
  <c r="AI37" i="13"/>
  <c r="AH37" i="90"/>
  <c r="Z37" i="82"/>
  <c r="Z37" i="90"/>
  <c r="Z37" i="51"/>
  <c r="AH35" i="10"/>
  <c r="Y39" i="94"/>
  <c r="X39" i="94"/>
  <c r="AE37" i="35"/>
  <c r="AF37" i="35"/>
  <c r="AG37" i="35"/>
  <c r="W38" i="35"/>
  <c r="AF36" i="83"/>
  <c r="AE36" i="83"/>
  <c r="AG36" i="83"/>
  <c r="W37" i="83"/>
  <c r="AG35" i="11"/>
  <c r="W36" i="11"/>
  <c r="AF35" i="11"/>
  <c r="AE35" i="11"/>
  <c r="Y40" i="41"/>
  <c r="X40" i="41"/>
  <c r="AH35" i="102"/>
  <c r="Y37" i="104"/>
  <c r="X37" i="104"/>
  <c r="AF38" i="85"/>
  <c r="W39" i="85"/>
  <c r="AG38" i="85"/>
  <c r="AE38" i="85"/>
  <c r="AI36" i="88"/>
  <c r="Y38" i="98"/>
  <c r="X38" i="98"/>
  <c r="Y40" i="46"/>
  <c r="X40" i="46"/>
  <c r="AE36" i="42"/>
  <c r="AF36" i="42"/>
  <c r="W37" i="42"/>
  <c r="AG36" i="42"/>
  <c r="AH39" i="53"/>
  <c r="AG38" i="18"/>
  <c r="AF38" i="18"/>
  <c r="AE38" i="18"/>
  <c r="W39" i="18"/>
  <c r="AH38" i="105"/>
  <c r="Y36" i="52"/>
  <c r="X36" i="52"/>
  <c r="AH36" i="20"/>
  <c r="W38" i="16"/>
  <c r="AE37" i="16"/>
  <c r="AF37" i="16"/>
  <c r="AG37" i="16"/>
  <c r="AH37" i="97"/>
  <c r="W38" i="48"/>
  <c r="AE37" i="48"/>
  <c r="AF37" i="48"/>
  <c r="AG37" i="48"/>
  <c r="W38" i="87"/>
  <c r="AG37" i="87"/>
  <c r="AF37" i="87"/>
  <c r="AE37" i="87"/>
  <c r="W38" i="96"/>
  <c r="AG37" i="96"/>
  <c r="AF37" i="96"/>
  <c r="AE37" i="96"/>
  <c r="AH40" i="47"/>
  <c r="Y36" i="93"/>
  <c r="X36" i="93"/>
  <c r="AI37" i="49"/>
  <c r="AF40" i="47" l="1"/>
  <c r="AE38" i="105"/>
  <c r="X37" i="91"/>
  <c r="AF38" i="105"/>
  <c r="W38" i="97"/>
  <c r="AI36" i="45"/>
  <c r="AF40" i="89"/>
  <c r="AE35" i="10"/>
  <c r="AI36" i="91"/>
  <c r="AI36" i="104"/>
  <c r="X37" i="45"/>
  <c r="Z37" i="45" s="1"/>
  <c r="AG37" i="45" s="1"/>
  <c r="AG37" i="97"/>
  <c r="Z35" i="32"/>
  <c r="AH35" i="32"/>
  <c r="AF39" i="53"/>
  <c r="AG40" i="89"/>
  <c r="AF35" i="10"/>
  <c r="AG35" i="10"/>
  <c r="AG39" i="53"/>
  <c r="AG35" i="92"/>
  <c r="AE35" i="92"/>
  <c r="AE39" i="53"/>
  <c r="AF35" i="92"/>
  <c r="AE40" i="47"/>
  <c r="AI40" i="47" s="1"/>
  <c r="AI39" i="46"/>
  <c r="AE36" i="20"/>
  <c r="W37" i="20"/>
  <c r="Y37" i="20" s="1"/>
  <c r="AF37" i="97"/>
  <c r="AG36" i="20"/>
  <c r="W41" i="47"/>
  <c r="Z40" i="41"/>
  <c r="W41" i="41" s="1"/>
  <c r="Z38" i="98"/>
  <c r="AE38" i="98" s="1"/>
  <c r="Z36" i="52"/>
  <c r="Z36" i="93"/>
  <c r="W37" i="93" s="1"/>
  <c r="AI38" i="85"/>
  <c r="Y38" i="35"/>
  <c r="X38" i="35"/>
  <c r="AH38" i="49"/>
  <c r="AH36" i="93"/>
  <c r="Y38" i="96"/>
  <c r="X38" i="96"/>
  <c r="AH37" i="104"/>
  <c r="Z37" i="104"/>
  <c r="AF37" i="82"/>
  <c r="W38" i="82"/>
  <c r="AG37" i="82"/>
  <c r="AE37" i="82"/>
  <c r="AI35" i="99"/>
  <c r="Y38" i="16"/>
  <c r="X38" i="16"/>
  <c r="Y39" i="18"/>
  <c r="X39" i="18"/>
  <c r="Y39" i="85"/>
  <c r="X39" i="85"/>
  <c r="AI35" i="11"/>
  <c r="Y37" i="83"/>
  <c r="X37" i="83"/>
  <c r="AH37" i="103"/>
  <c r="Y39" i="105"/>
  <c r="X39" i="105"/>
  <c r="AH36" i="95"/>
  <c r="Z38" i="49"/>
  <c r="AI38" i="15"/>
  <c r="AH36" i="43"/>
  <c r="Y38" i="97"/>
  <c r="X38" i="97"/>
  <c r="AI35" i="102"/>
  <c r="AH37" i="88"/>
  <c r="AF37" i="86"/>
  <c r="W38" i="86"/>
  <c r="AE37" i="86"/>
  <c r="AG37" i="86"/>
  <c r="AE37" i="45"/>
  <c r="AF37" i="45"/>
  <c r="AH37" i="91"/>
  <c r="AI37" i="87"/>
  <c r="Z37" i="88"/>
  <c r="Y41" i="89"/>
  <c r="X41" i="89"/>
  <c r="AI38" i="18"/>
  <c r="AI36" i="42"/>
  <c r="AI37" i="35"/>
  <c r="Z37" i="103"/>
  <c r="Y37" i="84"/>
  <c r="X37" i="84"/>
  <c r="AE37" i="55"/>
  <c r="W38" i="55"/>
  <c r="AF37" i="55"/>
  <c r="AG37" i="55"/>
  <c r="Y36" i="54"/>
  <c r="X36" i="54"/>
  <c r="Z36" i="95"/>
  <c r="AH35" i="101"/>
  <c r="Z36" i="43"/>
  <c r="Y40" i="100"/>
  <c r="X40" i="100"/>
  <c r="AE36" i="52"/>
  <c r="AF36" i="52"/>
  <c r="W37" i="52"/>
  <c r="AG36" i="52"/>
  <c r="W38" i="90"/>
  <c r="AG37" i="90"/>
  <c r="AF37" i="90"/>
  <c r="AE37" i="90"/>
  <c r="AH38" i="98"/>
  <c r="AH40" i="46"/>
  <c r="AI36" i="83"/>
  <c r="AH39" i="94"/>
  <c r="Y36" i="99"/>
  <c r="X36" i="99"/>
  <c r="AH38" i="13"/>
  <c r="AI37" i="44"/>
  <c r="Z35" i="101"/>
  <c r="AI39" i="100"/>
  <c r="Y40" i="53"/>
  <c r="X40" i="53"/>
  <c r="Y36" i="92"/>
  <c r="X36" i="92"/>
  <c r="Y36" i="10"/>
  <c r="X36" i="10"/>
  <c r="AI36" i="84"/>
  <c r="Y41" i="47"/>
  <c r="X41" i="47"/>
  <c r="AI37" i="16"/>
  <c r="Y37" i="42"/>
  <c r="X37" i="42"/>
  <c r="AE36" i="50"/>
  <c r="AF36" i="50"/>
  <c r="AG36" i="50"/>
  <c r="W37" i="50"/>
  <c r="Z37" i="91"/>
  <c r="AI37" i="96"/>
  <c r="AI37" i="48"/>
  <c r="Y38" i="87"/>
  <c r="X38" i="87"/>
  <c r="Y38" i="48"/>
  <c r="X38" i="48"/>
  <c r="Y36" i="11"/>
  <c r="X36" i="11"/>
  <c r="AH36" i="52"/>
  <c r="Z40" i="46"/>
  <c r="AH40" i="41"/>
  <c r="Z39" i="94"/>
  <c r="AE37" i="51"/>
  <c r="W38" i="51"/>
  <c r="AF37" i="51"/>
  <c r="AG37" i="51"/>
  <c r="AI38" i="105"/>
  <c r="Z38" i="13"/>
  <c r="AI35" i="54"/>
  <c r="Y38" i="44"/>
  <c r="X38" i="44"/>
  <c r="Y39" i="15"/>
  <c r="X39" i="15"/>
  <c r="AH37" i="45"/>
  <c r="Y36" i="102"/>
  <c r="X36" i="102"/>
  <c r="W38" i="45" l="1"/>
  <c r="X37" i="20"/>
  <c r="Z37" i="42"/>
  <c r="AI39" i="53"/>
  <c r="AI40" i="89"/>
  <c r="AI36" i="20"/>
  <c r="AI35" i="10"/>
  <c r="AG38" i="98"/>
  <c r="AI38" i="98" s="1"/>
  <c r="AF38" i="98"/>
  <c r="W39" i="98"/>
  <c r="AG35" i="32"/>
  <c r="AF35" i="32"/>
  <c r="AE35" i="32"/>
  <c r="W36" i="32"/>
  <c r="Z38" i="87"/>
  <c r="AG38" i="87" s="1"/>
  <c r="AG40" i="41"/>
  <c r="AE40" i="41"/>
  <c r="AE36" i="93"/>
  <c r="Z40" i="100"/>
  <c r="AI37" i="97"/>
  <c r="AI35" i="92"/>
  <c r="Z38" i="96"/>
  <c r="W39" i="96" s="1"/>
  <c r="AF36" i="93"/>
  <c r="AG36" i="93"/>
  <c r="AF40" i="41"/>
  <c r="Z36" i="102"/>
  <c r="AG36" i="102" s="1"/>
  <c r="Z36" i="11"/>
  <c r="W37" i="11" s="1"/>
  <c r="Z39" i="85"/>
  <c r="AE39" i="85" s="1"/>
  <c r="Z38" i="97"/>
  <c r="Z38" i="48"/>
  <c r="AE38" i="48" s="1"/>
  <c r="Z36" i="54"/>
  <c r="AE36" i="54" s="1"/>
  <c r="Z38" i="16"/>
  <c r="AG38" i="16" s="1"/>
  <c r="AH36" i="10"/>
  <c r="AH40" i="53"/>
  <c r="AH36" i="99"/>
  <c r="AI36" i="50"/>
  <c r="Z36" i="10"/>
  <c r="Z36" i="99"/>
  <c r="Y38" i="55"/>
  <c r="X38" i="55"/>
  <c r="AH37" i="20"/>
  <c r="AH37" i="83"/>
  <c r="AI37" i="82"/>
  <c r="AH38" i="35"/>
  <c r="Y37" i="93"/>
  <c r="X37" i="93"/>
  <c r="AH36" i="11"/>
  <c r="AI36" i="52"/>
  <c r="AF37" i="88"/>
  <c r="W38" i="88"/>
  <c r="AG37" i="88"/>
  <c r="AE37" i="88"/>
  <c r="AH39" i="85"/>
  <c r="AH41" i="47"/>
  <c r="AH36" i="102"/>
  <c r="AH38" i="44"/>
  <c r="Y38" i="51"/>
  <c r="X38" i="51"/>
  <c r="AH38" i="87"/>
  <c r="AH37" i="42"/>
  <c r="Z40" i="53"/>
  <c r="Y38" i="90"/>
  <c r="X38" i="90"/>
  <c r="AH36" i="54"/>
  <c r="AI37" i="55"/>
  <c r="AF37" i="103"/>
  <c r="AE37" i="103"/>
  <c r="W38" i="103"/>
  <c r="AG37" i="103"/>
  <c r="Y38" i="45"/>
  <c r="X38" i="45"/>
  <c r="AI37" i="86"/>
  <c r="Z37" i="20"/>
  <c r="AH38" i="97"/>
  <c r="AH39" i="105"/>
  <c r="Z37" i="83"/>
  <c r="AH38" i="96"/>
  <c r="Y41" i="41"/>
  <c r="X41" i="41"/>
  <c r="W39" i="48"/>
  <c r="AH39" i="15"/>
  <c r="AI37" i="51"/>
  <c r="AE40" i="46"/>
  <c r="AF40" i="46"/>
  <c r="AG40" i="46"/>
  <c r="W41" i="46"/>
  <c r="W39" i="87"/>
  <c r="AE38" i="87"/>
  <c r="AF37" i="91"/>
  <c r="AE37" i="91"/>
  <c r="W38" i="91"/>
  <c r="AG37" i="91"/>
  <c r="AE37" i="42"/>
  <c r="AF37" i="42"/>
  <c r="W38" i="42"/>
  <c r="AG37" i="42"/>
  <c r="Z41" i="47"/>
  <c r="AH36" i="92"/>
  <c r="AH37" i="84"/>
  <c r="AH41" i="89"/>
  <c r="Y38" i="86"/>
  <c r="X38" i="86"/>
  <c r="AE38" i="97"/>
  <c r="W39" i="97"/>
  <c r="AF38" i="97"/>
  <c r="AG38" i="97"/>
  <c r="AE38" i="49"/>
  <c r="AF38" i="49"/>
  <c r="AG38" i="49"/>
  <c r="W39" i="49"/>
  <c r="Z39" i="105"/>
  <c r="AH39" i="18"/>
  <c r="Y38" i="82"/>
  <c r="X38" i="82"/>
  <c r="Z38" i="35"/>
  <c r="Y39" i="98"/>
  <c r="X39" i="98"/>
  <c r="AF38" i="13"/>
  <c r="AG38" i="13"/>
  <c r="AE38" i="13"/>
  <c r="W39" i="13"/>
  <c r="W41" i="100"/>
  <c r="AE40" i="100"/>
  <c r="AG40" i="100"/>
  <c r="AF40" i="100"/>
  <c r="AH38" i="16"/>
  <c r="Z39" i="15"/>
  <c r="Z38" i="44"/>
  <c r="AF39" i="94"/>
  <c r="W40" i="94"/>
  <c r="AG39" i="94"/>
  <c r="AE39" i="94"/>
  <c r="Y37" i="50"/>
  <c r="X37" i="50"/>
  <c r="Z36" i="92"/>
  <c r="Y37" i="52"/>
  <c r="X37" i="52"/>
  <c r="Z37" i="84"/>
  <c r="Z41" i="89"/>
  <c r="AI37" i="45"/>
  <c r="AH38" i="48"/>
  <c r="AF35" i="101"/>
  <c r="AG35" i="101"/>
  <c r="AE35" i="101"/>
  <c r="W36" i="101"/>
  <c r="AI37" i="90"/>
  <c r="AH40" i="100"/>
  <c r="AE36" i="43"/>
  <c r="AF36" i="43"/>
  <c r="AG36" i="43"/>
  <c r="W37" i="43"/>
  <c r="AF36" i="95"/>
  <c r="AE36" i="95"/>
  <c r="AG36" i="95"/>
  <c r="W37" i="95"/>
  <c r="Z39" i="18"/>
  <c r="AF37" i="104"/>
  <c r="AE37" i="104"/>
  <c r="W38" i="104"/>
  <c r="AG37" i="104"/>
  <c r="W37" i="54" l="1"/>
  <c r="AF36" i="54"/>
  <c r="AG36" i="54"/>
  <c r="AF38" i="87"/>
  <c r="AI40" i="41"/>
  <c r="AE38" i="16"/>
  <c r="Y36" i="32"/>
  <c r="X36" i="32"/>
  <c r="AH36" i="32" s="1"/>
  <c r="AI35" i="32"/>
  <c r="AF36" i="11"/>
  <c r="AE38" i="96"/>
  <c r="AF38" i="96"/>
  <c r="W40" i="85"/>
  <c r="AG38" i="96"/>
  <c r="AF39" i="85"/>
  <c r="AG39" i="85"/>
  <c r="W37" i="102"/>
  <c r="X37" i="102" s="1"/>
  <c r="Z38" i="86"/>
  <c r="AE38" i="86" s="1"/>
  <c r="Z41" i="41"/>
  <c r="W39" i="16"/>
  <c r="Z37" i="52"/>
  <c r="W38" i="52" s="1"/>
  <c r="AG38" i="48"/>
  <c r="AG36" i="11"/>
  <c r="AE36" i="102"/>
  <c r="AI36" i="102" s="1"/>
  <c r="AF38" i="48"/>
  <c r="AF38" i="16"/>
  <c r="AE36" i="11"/>
  <c r="AI36" i="93"/>
  <c r="AF36" i="102"/>
  <c r="Z39" i="98"/>
  <c r="Z38" i="45"/>
  <c r="AE38" i="45" s="1"/>
  <c r="Z38" i="90"/>
  <c r="AF38" i="90" s="1"/>
  <c r="Z38" i="51"/>
  <c r="AE38" i="51" s="1"/>
  <c r="AF38" i="86"/>
  <c r="W39" i="86"/>
  <c r="AE39" i="18"/>
  <c r="W40" i="18"/>
  <c r="AF39" i="18"/>
  <c r="AG39" i="18"/>
  <c r="AI40" i="100"/>
  <c r="Y39" i="97"/>
  <c r="X39" i="97"/>
  <c r="AH38" i="55"/>
  <c r="AE36" i="10"/>
  <c r="W37" i="10"/>
  <c r="AG36" i="10"/>
  <c r="AF36" i="10"/>
  <c r="AE37" i="52"/>
  <c r="W40" i="105"/>
  <c r="AG39" i="105"/>
  <c r="AF39" i="105"/>
  <c r="AE39" i="105"/>
  <c r="AI37" i="42"/>
  <c r="AI40" i="46"/>
  <c r="AI36" i="43"/>
  <c r="AI39" i="94"/>
  <c r="AH38" i="82"/>
  <c r="Y39" i="49"/>
  <c r="X39" i="49"/>
  <c r="AI38" i="87"/>
  <c r="AF37" i="83"/>
  <c r="AG37" i="83"/>
  <c r="AE37" i="83"/>
  <c r="W38" i="83"/>
  <c r="AF37" i="20"/>
  <c r="W38" i="20"/>
  <c r="AG37" i="20"/>
  <c r="AE37" i="20"/>
  <c r="Y38" i="104"/>
  <c r="X38" i="104"/>
  <c r="AI36" i="95"/>
  <c r="Y41" i="100"/>
  <c r="X41" i="100"/>
  <c r="AE38" i="35"/>
  <c r="W39" i="35"/>
  <c r="AF38" i="35"/>
  <c r="AG38" i="35"/>
  <c r="Z38" i="82"/>
  <c r="AI38" i="97"/>
  <c r="Y37" i="54"/>
  <c r="X37" i="54"/>
  <c r="AE41" i="47"/>
  <c r="W42" i="47"/>
  <c r="AF41" i="47"/>
  <c r="AG41" i="47"/>
  <c r="Y38" i="91"/>
  <c r="X38" i="91"/>
  <c r="Y39" i="87"/>
  <c r="X39" i="87"/>
  <c r="AH41" i="41"/>
  <c r="AI37" i="88"/>
  <c r="Z38" i="55"/>
  <c r="Y37" i="95"/>
  <c r="X37" i="95"/>
  <c r="Y39" i="96"/>
  <c r="X39" i="96"/>
  <c r="AE40" i="53"/>
  <c r="AF40" i="53"/>
  <c r="AG40" i="53"/>
  <c r="W41" i="53"/>
  <c r="W37" i="99"/>
  <c r="AG36" i="99"/>
  <c r="AF36" i="99"/>
  <c r="AE36" i="99"/>
  <c r="AI35" i="101"/>
  <c r="AF36" i="92"/>
  <c r="AE36" i="92"/>
  <c r="AG36" i="92"/>
  <c r="W37" i="92"/>
  <c r="AI37" i="104"/>
  <c r="W38" i="84"/>
  <c r="AG37" i="84"/>
  <c r="AF37" i="84"/>
  <c r="AE37" i="84"/>
  <c r="Y40" i="94"/>
  <c r="X40" i="94"/>
  <c r="AE38" i="44"/>
  <c r="AG38" i="44"/>
  <c r="AF38" i="44"/>
  <c r="W39" i="44"/>
  <c r="AH39" i="98"/>
  <c r="AH38" i="86"/>
  <c r="AI37" i="91"/>
  <c r="Y41" i="46"/>
  <c r="X41" i="46"/>
  <c r="AH38" i="90"/>
  <c r="Y37" i="11"/>
  <c r="X37" i="11"/>
  <c r="AF41" i="89"/>
  <c r="AE41" i="89"/>
  <c r="AG41" i="89"/>
  <c r="W42" i="89"/>
  <c r="Y37" i="43"/>
  <c r="X37" i="43"/>
  <c r="AH37" i="52"/>
  <c r="AH37" i="50"/>
  <c r="W40" i="15"/>
  <c r="AG39" i="15"/>
  <c r="AE39" i="15"/>
  <c r="AF39" i="15"/>
  <c r="AF39" i="98"/>
  <c r="W40" i="98"/>
  <c r="AE39" i="98"/>
  <c r="AG39" i="98"/>
  <c r="AI38" i="49"/>
  <c r="Y38" i="42"/>
  <c r="X38" i="42"/>
  <c r="Y39" i="48"/>
  <c r="X39" i="48"/>
  <c r="AE41" i="41"/>
  <c r="W42" i="41"/>
  <c r="AF41" i="41"/>
  <c r="AG41" i="41"/>
  <c r="AH38" i="45"/>
  <c r="Y38" i="103"/>
  <c r="X38" i="103"/>
  <c r="Y38" i="88"/>
  <c r="X38" i="88"/>
  <c r="AH37" i="93"/>
  <c r="Y40" i="85"/>
  <c r="X40" i="85"/>
  <c r="Y36" i="101"/>
  <c r="X36" i="101"/>
  <c r="AI38" i="13"/>
  <c r="Z37" i="50"/>
  <c r="Y39" i="13"/>
  <c r="X39" i="13"/>
  <c r="AI36" i="54"/>
  <c r="AI37" i="103"/>
  <c r="AH38" i="51"/>
  <c r="Z37" i="93"/>
  <c r="Y39" i="16"/>
  <c r="X39" i="16"/>
  <c r="AG38" i="86" l="1"/>
  <c r="AI38" i="86" s="1"/>
  <c r="Z36" i="32"/>
  <c r="AF36" i="32" s="1"/>
  <c r="AI38" i="96"/>
  <c r="Z38" i="88"/>
  <c r="W39" i="88" s="1"/>
  <c r="Y37" i="102"/>
  <c r="Z37" i="102" s="1"/>
  <c r="AE36" i="32"/>
  <c r="AG36" i="32"/>
  <c r="W37" i="32"/>
  <c r="AG38" i="90"/>
  <c r="W39" i="90"/>
  <c r="Y39" i="90" s="1"/>
  <c r="AI38" i="48"/>
  <c r="Z38" i="42"/>
  <c r="AG38" i="42" s="1"/>
  <c r="AF37" i="52"/>
  <c r="W39" i="51"/>
  <c r="AI39" i="85"/>
  <c r="AI36" i="11"/>
  <c r="AG37" i="52"/>
  <c r="AI38" i="16"/>
  <c r="Z39" i="96"/>
  <c r="AF39" i="96" s="1"/>
  <c r="AG38" i="51"/>
  <c r="AG38" i="45"/>
  <c r="AF38" i="45"/>
  <c r="Z39" i="48"/>
  <c r="W40" i="48" s="1"/>
  <c r="Z39" i="97"/>
  <c r="AG39" i="97" s="1"/>
  <c r="Z39" i="16"/>
  <c r="AE39" i="16" s="1"/>
  <c r="Z38" i="103"/>
  <c r="AF38" i="103" s="1"/>
  <c r="W39" i="45"/>
  <c r="Y39" i="45" s="1"/>
  <c r="Z37" i="11"/>
  <c r="AG37" i="11" s="1"/>
  <c r="AF38" i="51"/>
  <c r="AE38" i="90"/>
  <c r="AG39" i="16"/>
  <c r="Y42" i="47"/>
  <c r="X42" i="47"/>
  <c r="AH41" i="100"/>
  <c r="AI37" i="83"/>
  <c r="Y37" i="10"/>
  <c r="X37" i="10"/>
  <c r="X39" i="90"/>
  <c r="W38" i="93"/>
  <c r="AG37" i="93"/>
  <c r="AF37" i="93"/>
  <c r="AE37" i="93"/>
  <c r="AE37" i="50"/>
  <c r="AG37" i="50"/>
  <c r="AF37" i="50"/>
  <c r="W38" i="50"/>
  <c r="AH38" i="88"/>
  <c r="AI41" i="41"/>
  <c r="Y42" i="89"/>
  <c r="X42" i="89"/>
  <c r="AI37" i="84"/>
  <c r="Y41" i="53"/>
  <c r="X41" i="53"/>
  <c r="AH38" i="91"/>
  <c r="AI41" i="47"/>
  <c r="AE38" i="82"/>
  <c r="W39" i="82"/>
  <c r="AG38" i="82"/>
  <c r="AF38" i="82"/>
  <c r="Z41" i="100"/>
  <c r="AI37" i="20"/>
  <c r="AH39" i="49"/>
  <c r="Y38" i="52"/>
  <c r="X38" i="52"/>
  <c r="AI36" i="10"/>
  <c r="W39" i="42"/>
  <c r="AF38" i="42"/>
  <c r="AH41" i="46"/>
  <c r="Y37" i="99"/>
  <c r="X37" i="99"/>
  <c r="AH39" i="13"/>
  <c r="AH39" i="48"/>
  <c r="AI39" i="98"/>
  <c r="Y40" i="15"/>
  <c r="X40" i="15"/>
  <c r="Z41" i="46"/>
  <c r="AH37" i="95"/>
  <c r="Z38" i="91"/>
  <c r="AH37" i="54"/>
  <c r="AH38" i="104"/>
  <c r="Z39" i="49"/>
  <c r="AI39" i="105"/>
  <c r="AH39" i="97"/>
  <c r="Y39" i="51"/>
  <c r="X39" i="51"/>
  <c r="Y39" i="86"/>
  <c r="X39" i="86"/>
  <c r="Y42" i="41"/>
  <c r="X42" i="41"/>
  <c r="AI39" i="15"/>
  <c r="Y39" i="44"/>
  <c r="X39" i="44"/>
  <c r="Z39" i="13"/>
  <c r="AH40" i="85"/>
  <c r="AF39" i="48"/>
  <c r="AG39" i="48"/>
  <c r="Y40" i="98"/>
  <c r="X40" i="98"/>
  <c r="AI41" i="89"/>
  <c r="AI38" i="44"/>
  <c r="Y37" i="92"/>
  <c r="X37" i="92"/>
  <c r="AI36" i="99"/>
  <c r="Z37" i="95"/>
  <c r="AE38" i="55"/>
  <c r="AF38" i="55"/>
  <c r="AG38" i="55"/>
  <c r="W39" i="55"/>
  <c r="Z37" i="54"/>
  <c r="AH37" i="102"/>
  <c r="Z38" i="104"/>
  <c r="Y38" i="20"/>
  <c r="X38" i="20"/>
  <c r="AF37" i="11"/>
  <c r="AI39" i="18"/>
  <c r="AH39" i="16"/>
  <c r="Z40" i="85"/>
  <c r="AH40" i="94"/>
  <c r="Y38" i="84"/>
  <c r="X38" i="84"/>
  <c r="AI40" i="53"/>
  <c r="AH39" i="87"/>
  <c r="Y39" i="35"/>
  <c r="X39" i="35"/>
  <c r="AH36" i="101"/>
  <c r="AH37" i="43"/>
  <c r="Z36" i="101"/>
  <c r="AH38" i="103"/>
  <c r="AH38" i="42"/>
  <c r="Z37" i="43"/>
  <c r="AH37" i="11"/>
  <c r="Z40" i="94"/>
  <c r="AI36" i="92"/>
  <c r="AH39" i="96"/>
  <c r="Z39" i="87"/>
  <c r="AI38" i="35"/>
  <c r="Y38" i="83"/>
  <c r="X38" i="83"/>
  <c r="Y40" i="105"/>
  <c r="X40" i="105"/>
  <c r="Y40" i="18"/>
  <c r="X40" i="18"/>
  <c r="AE39" i="48" l="1"/>
  <c r="AE39" i="96"/>
  <c r="AG38" i="88"/>
  <c r="AE38" i="88"/>
  <c r="AI38" i="90"/>
  <c r="AI37" i="52"/>
  <c r="AF37" i="102"/>
  <c r="W38" i="102"/>
  <c r="AG37" i="102"/>
  <c r="AE37" i="102"/>
  <c r="AF39" i="97"/>
  <c r="W40" i="97"/>
  <c r="X40" i="97" s="1"/>
  <c r="X39" i="45"/>
  <c r="AF38" i="88"/>
  <c r="AE38" i="42"/>
  <c r="AI38" i="42" s="1"/>
  <c r="AG39" i="96"/>
  <c r="AE39" i="97"/>
  <c r="Z39" i="51"/>
  <c r="AE39" i="51" s="1"/>
  <c r="W40" i="96"/>
  <c r="Y37" i="32"/>
  <c r="X37" i="32"/>
  <c r="AH37" i="32" s="1"/>
  <c r="AI36" i="32"/>
  <c r="AG38" i="103"/>
  <c r="AE38" i="103"/>
  <c r="W38" i="11"/>
  <c r="X38" i="11" s="1"/>
  <c r="AI38" i="51"/>
  <c r="Z37" i="10"/>
  <c r="AG37" i="10" s="1"/>
  <c r="W40" i="16"/>
  <c r="Y40" i="16" s="1"/>
  <c r="AI38" i="45"/>
  <c r="AF39" i="16"/>
  <c r="AI39" i="16" s="1"/>
  <c r="W39" i="103"/>
  <c r="Y39" i="103" s="1"/>
  <c r="AE37" i="11"/>
  <c r="Z39" i="35"/>
  <c r="W40" i="35" s="1"/>
  <c r="Z39" i="86"/>
  <c r="AE39" i="86" s="1"/>
  <c r="Z40" i="18"/>
  <c r="W41" i="18" s="1"/>
  <c r="Z37" i="92"/>
  <c r="AE37" i="92" s="1"/>
  <c r="Z40" i="15"/>
  <c r="AE40" i="15" s="1"/>
  <c r="Z42" i="41"/>
  <c r="AF42" i="41" s="1"/>
  <c r="Z42" i="47"/>
  <c r="AG42" i="47" s="1"/>
  <c r="AF37" i="10"/>
  <c r="AF36" i="101"/>
  <c r="AG36" i="101"/>
  <c r="AE36" i="101"/>
  <c r="W37" i="101"/>
  <c r="AF37" i="95"/>
  <c r="AE37" i="95"/>
  <c r="W38" i="95"/>
  <c r="AG37" i="95"/>
  <c r="Y38" i="93"/>
  <c r="X38" i="93"/>
  <c r="AI37" i="50"/>
  <c r="AG39" i="13"/>
  <c r="AF39" i="13"/>
  <c r="AE39" i="13"/>
  <c r="W40" i="13"/>
  <c r="AH39" i="45"/>
  <c r="AH39" i="90"/>
  <c r="AF40" i="85"/>
  <c r="W41" i="85"/>
  <c r="AG40" i="85"/>
  <c r="AE40" i="85"/>
  <c r="Y39" i="55"/>
  <c r="X39" i="55"/>
  <c r="Y40" i="48"/>
  <c r="X40" i="48"/>
  <c r="AH39" i="44"/>
  <c r="Z39" i="45"/>
  <c r="Y39" i="88"/>
  <c r="X39" i="88"/>
  <c r="AH37" i="99"/>
  <c r="AI38" i="82"/>
  <c r="Z39" i="90"/>
  <c r="AH40" i="105"/>
  <c r="AH38" i="20"/>
  <c r="AH38" i="52"/>
  <c r="AH41" i="53"/>
  <c r="W40" i="87"/>
  <c r="AG39" i="87"/>
  <c r="AF39" i="87"/>
  <c r="AE39" i="87"/>
  <c r="AH38" i="84"/>
  <c r="Z38" i="20"/>
  <c r="AH37" i="92"/>
  <c r="Z39" i="44"/>
  <c r="AG38" i="91"/>
  <c r="AE38" i="91"/>
  <c r="W39" i="91"/>
  <c r="AF38" i="91"/>
  <c r="Z37" i="99"/>
  <c r="Z38" i="52"/>
  <c r="Z41" i="53"/>
  <c r="Y38" i="50"/>
  <c r="X38" i="50"/>
  <c r="AI37" i="93"/>
  <c r="AE37" i="43"/>
  <c r="AG37" i="43"/>
  <c r="AF37" i="43"/>
  <c r="W38" i="43"/>
  <c r="AH39" i="35"/>
  <c r="AH40" i="98"/>
  <c r="AE37" i="54"/>
  <c r="AF37" i="54"/>
  <c r="AG37" i="54"/>
  <c r="W38" i="54"/>
  <c r="AH40" i="15"/>
  <c r="Y39" i="82"/>
  <c r="X39" i="82"/>
  <c r="Y40" i="96"/>
  <c r="X40" i="96"/>
  <c r="AH38" i="83"/>
  <c r="Z38" i="83"/>
  <c r="AH40" i="18"/>
  <c r="W41" i="94"/>
  <c r="AG40" i="94"/>
  <c r="AE40" i="94"/>
  <c r="AF40" i="94"/>
  <c r="Z38" i="84"/>
  <c r="AI39" i="97"/>
  <c r="AF38" i="104"/>
  <c r="AE38" i="104"/>
  <c r="W39" i="104"/>
  <c r="AG38" i="104"/>
  <c r="AH39" i="86"/>
  <c r="AH39" i="51"/>
  <c r="AE39" i="49"/>
  <c r="W40" i="49"/>
  <c r="AF39" i="49"/>
  <c r="AG39" i="49"/>
  <c r="AE41" i="100"/>
  <c r="W42" i="100"/>
  <c r="AG41" i="100"/>
  <c r="AF41" i="100"/>
  <c r="AH37" i="10"/>
  <c r="W40" i="51"/>
  <c r="AG39" i="51"/>
  <c r="AE41" i="46"/>
  <c r="W42" i="46"/>
  <c r="AF41" i="46"/>
  <c r="AG41" i="46"/>
  <c r="AH42" i="89"/>
  <c r="Z40" i="98"/>
  <c r="AI39" i="48"/>
  <c r="AH42" i="41"/>
  <c r="Z42" i="89"/>
  <c r="AH42" i="47"/>
  <c r="Z40" i="105"/>
  <c r="Y38" i="102"/>
  <c r="X38" i="102"/>
  <c r="AI38" i="55"/>
  <c r="Y39" i="42"/>
  <c r="X39" i="42"/>
  <c r="AI38" i="88" l="1"/>
  <c r="AE40" i="18"/>
  <c r="AG40" i="18"/>
  <c r="AF40" i="18"/>
  <c r="AF39" i="51"/>
  <c r="Z37" i="32"/>
  <c r="AE37" i="32" s="1"/>
  <c r="AI38" i="103"/>
  <c r="AI37" i="102"/>
  <c r="AI39" i="96"/>
  <c r="Y40" i="97"/>
  <c r="Z40" i="97" s="1"/>
  <c r="W41" i="97" s="1"/>
  <c r="W40" i="86"/>
  <c r="AG40" i="15"/>
  <c r="AG37" i="92"/>
  <c r="W38" i="92"/>
  <c r="AG37" i="32"/>
  <c r="AG39" i="86"/>
  <c r="AF39" i="86"/>
  <c r="AI37" i="11"/>
  <c r="W43" i="41"/>
  <c r="AF39" i="35"/>
  <c r="W38" i="10"/>
  <c r="AE37" i="10"/>
  <c r="X39" i="103"/>
  <c r="W43" i="47"/>
  <c r="Y43" i="47" s="1"/>
  <c r="AG42" i="41"/>
  <c r="Y38" i="11"/>
  <c r="AF40" i="15"/>
  <c r="AF37" i="92"/>
  <c r="AE39" i="35"/>
  <c r="AF42" i="47"/>
  <c r="AE42" i="41"/>
  <c r="W41" i="15"/>
  <c r="X41" i="15" s="1"/>
  <c r="AG39" i="35"/>
  <c r="AE42" i="47"/>
  <c r="X40" i="16"/>
  <c r="AH40" i="16" s="1"/>
  <c r="Z38" i="102"/>
  <c r="W39" i="102" s="1"/>
  <c r="Z38" i="93"/>
  <c r="AE38" i="93" s="1"/>
  <c r="AH40" i="96"/>
  <c r="Y41" i="18"/>
  <c r="X41" i="18"/>
  <c r="Y42" i="100"/>
  <c r="X42" i="100"/>
  <c r="Y40" i="49"/>
  <c r="X40" i="49"/>
  <c r="AF38" i="83"/>
  <c r="W39" i="83"/>
  <c r="AG38" i="83"/>
  <c r="AE38" i="83"/>
  <c r="Z40" i="96"/>
  <c r="AI37" i="43"/>
  <c r="AH38" i="50"/>
  <c r="W39" i="52"/>
  <c r="AE38" i="52"/>
  <c r="AF38" i="52"/>
  <c r="AG38" i="52"/>
  <c r="AE39" i="44"/>
  <c r="AF39" i="44"/>
  <c r="AG39" i="44"/>
  <c r="W40" i="44"/>
  <c r="AI39" i="87"/>
  <c r="AE39" i="45"/>
  <c r="AF39" i="45"/>
  <c r="W40" i="45"/>
  <c r="AG39" i="45"/>
  <c r="AH39" i="55"/>
  <c r="AI40" i="85"/>
  <c r="AI36" i="101"/>
  <c r="AI40" i="18"/>
  <c r="AG38" i="93"/>
  <c r="AH39" i="42"/>
  <c r="AI41" i="100"/>
  <c r="AI39" i="49"/>
  <c r="Y39" i="104"/>
  <c r="X39" i="104"/>
  <c r="AI40" i="94"/>
  <c r="Y38" i="54"/>
  <c r="X38" i="54"/>
  <c r="Z38" i="50"/>
  <c r="W38" i="99"/>
  <c r="AG37" i="99"/>
  <c r="AF37" i="99"/>
  <c r="AE37" i="99"/>
  <c r="AH38" i="11"/>
  <c r="Z39" i="55"/>
  <c r="Y40" i="86"/>
  <c r="X40" i="86"/>
  <c r="Y38" i="10"/>
  <c r="X38" i="10"/>
  <c r="AI41" i="46"/>
  <c r="Y37" i="101"/>
  <c r="X37" i="101"/>
  <c r="AI38" i="104"/>
  <c r="W39" i="84"/>
  <c r="AG38" i="84"/>
  <c r="AE38" i="84"/>
  <c r="AF38" i="84"/>
  <c r="AH39" i="82"/>
  <c r="Z38" i="11"/>
  <c r="Y41" i="85"/>
  <c r="X41" i="85"/>
  <c r="Y40" i="13"/>
  <c r="X40" i="13"/>
  <c r="Y38" i="95"/>
  <c r="X38" i="95"/>
  <c r="Y38" i="92"/>
  <c r="X38" i="92"/>
  <c r="Y43" i="41"/>
  <c r="X43" i="41"/>
  <c r="Y40" i="51"/>
  <c r="X40" i="51"/>
  <c r="Y41" i="94"/>
  <c r="X41" i="94"/>
  <c r="Z39" i="82"/>
  <c r="Y38" i="43"/>
  <c r="X38" i="43"/>
  <c r="AE41" i="53"/>
  <c r="AF41" i="53"/>
  <c r="AG41" i="53"/>
  <c r="W42" i="53"/>
  <c r="Y39" i="91"/>
  <c r="X39" i="91"/>
  <c r="AE38" i="20"/>
  <c r="W39" i="20"/>
  <c r="AF38" i="20"/>
  <c r="AG38" i="20"/>
  <c r="Y40" i="87"/>
  <c r="X40" i="87"/>
  <c r="AH39" i="88"/>
  <c r="AH40" i="48"/>
  <c r="AH39" i="103"/>
  <c r="AI39" i="13"/>
  <c r="AI37" i="95"/>
  <c r="Y40" i="35"/>
  <c r="X40" i="35"/>
  <c r="Z39" i="42"/>
  <c r="AH38" i="102"/>
  <c r="W41" i="105"/>
  <c r="AG40" i="105"/>
  <c r="AF40" i="105"/>
  <c r="AE40" i="105"/>
  <c r="AF42" i="89"/>
  <c r="AE42" i="89"/>
  <c r="W43" i="89"/>
  <c r="AG42" i="89"/>
  <c r="AF40" i="98"/>
  <c r="AE40" i="98"/>
  <c r="W41" i="98"/>
  <c r="AG40" i="98"/>
  <c r="Y42" i="46"/>
  <c r="X42" i="46"/>
  <c r="AI39" i="51"/>
  <c r="AI37" i="54"/>
  <c r="AI38" i="91"/>
  <c r="AH40" i="97"/>
  <c r="W40" i="90"/>
  <c r="AG39" i="90"/>
  <c r="AF39" i="90"/>
  <c r="AE39" i="90"/>
  <c r="Z39" i="88"/>
  <c r="Z40" i="48"/>
  <c r="Z39" i="103"/>
  <c r="AH38" i="93"/>
  <c r="AI39" i="86" l="1"/>
  <c r="AF37" i="32"/>
  <c r="W38" i="32"/>
  <c r="Z40" i="16"/>
  <c r="AI39" i="35"/>
  <c r="AI40" i="15"/>
  <c r="AI42" i="41"/>
  <c r="AF38" i="93"/>
  <c r="Z39" i="104"/>
  <c r="AF39" i="104" s="1"/>
  <c r="X43" i="47"/>
  <c r="X38" i="32"/>
  <c r="AH38" i="32" s="1"/>
  <c r="Y38" i="32"/>
  <c r="Z38" i="32" s="1"/>
  <c r="AI37" i="32"/>
  <c r="AI42" i="47"/>
  <c r="AI37" i="10"/>
  <c r="Z38" i="10"/>
  <c r="AE38" i="10" s="1"/>
  <c r="AI37" i="92"/>
  <c r="Z42" i="46"/>
  <c r="W43" i="46" s="1"/>
  <c r="Y41" i="15"/>
  <c r="W39" i="93"/>
  <c r="AF38" i="102"/>
  <c r="AE38" i="102"/>
  <c r="AG38" i="102"/>
  <c r="Z41" i="18"/>
  <c r="AG41" i="18" s="1"/>
  <c r="AF40" i="97"/>
  <c r="Z40" i="87"/>
  <c r="W41" i="87" s="1"/>
  <c r="Z40" i="35"/>
  <c r="AF40" i="35" s="1"/>
  <c r="Z38" i="43"/>
  <c r="AF38" i="43" s="1"/>
  <c r="Z40" i="86"/>
  <c r="AE40" i="86" s="1"/>
  <c r="AE40" i="97"/>
  <c r="Z41" i="94"/>
  <c r="AG41" i="94" s="1"/>
  <c r="Z43" i="47"/>
  <c r="W44" i="47" s="1"/>
  <c r="Z40" i="13"/>
  <c r="W41" i="13" s="1"/>
  <c r="AG40" i="97"/>
  <c r="Z41" i="15"/>
  <c r="AF41" i="15" s="1"/>
  <c r="AE41" i="15"/>
  <c r="AE40" i="35"/>
  <c r="AI41" i="53"/>
  <c r="Y40" i="45"/>
  <c r="X40" i="45"/>
  <c r="Y39" i="52"/>
  <c r="X39" i="52"/>
  <c r="AI38" i="83"/>
  <c r="AH40" i="49"/>
  <c r="AH39" i="91"/>
  <c r="AH38" i="92"/>
  <c r="AH38" i="54"/>
  <c r="Z39" i="91"/>
  <c r="AH43" i="41"/>
  <c r="Z38" i="54"/>
  <c r="Z40" i="49"/>
  <c r="AH41" i="15"/>
  <c r="Y41" i="98"/>
  <c r="X41" i="98"/>
  <c r="AH42" i="46"/>
  <c r="AI40" i="98"/>
  <c r="AI40" i="105"/>
  <c r="AH38" i="43"/>
  <c r="W39" i="11"/>
  <c r="AE38" i="11"/>
  <c r="AG38" i="11"/>
  <c r="AF38" i="11"/>
  <c r="Y39" i="84"/>
  <c r="X39" i="84"/>
  <c r="AH38" i="10"/>
  <c r="AE39" i="55"/>
  <c r="W40" i="55"/>
  <c r="AF39" i="55"/>
  <c r="AG39" i="55"/>
  <c r="Y38" i="99"/>
  <c r="X38" i="99"/>
  <c r="AI39" i="45"/>
  <c r="AI39" i="44"/>
  <c r="Y39" i="83"/>
  <c r="X39" i="83"/>
  <c r="W39" i="43"/>
  <c r="AE38" i="43"/>
  <c r="Z43" i="41"/>
  <c r="AH38" i="95"/>
  <c r="AH41" i="85"/>
  <c r="AH37" i="101"/>
  <c r="AE38" i="50"/>
  <c r="W39" i="50"/>
  <c r="AF38" i="50"/>
  <c r="AG38" i="50"/>
  <c r="AH42" i="100"/>
  <c r="AI39" i="90"/>
  <c r="Y42" i="53"/>
  <c r="X42" i="53"/>
  <c r="AF39" i="103"/>
  <c r="AE39" i="103"/>
  <c r="W40" i="103"/>
  <c r="AG39" i="103"/>
  <c r="Y40" i="90"/>
  <c r="X40" i="90"/>
  <c r="AE39" i="42"/>
  <c r="W40" i="42"/>
  <c r="AF39" i="42"/>
  <c r="AG39" i="42"/>
  <c r="Y39" i="20"/>
  <c r="X39" i="20"/>
  <c r="AH40" i="51"/>
  <c r="Z38" i="95"/>
  <c r="Z41" i="85"/>
  <c r="Z37" i="101"/>
  <c r="Z42" i="100"/>
  <c r="AH41" i="18"/>
  <c r="Y41" i="97"/>
  <c r="X41" i="97"/>
  <c r="AG39" i="88"/>
  <c r="AF39" i="88"/>
  <c r="W40" i="88"/>
  <c r="AE39" i="88"/>
  <c r="AI42" i="89"/>
  <c r="AH41" i="94"/>
  <c r="AH40" i="13"/>
  <c r="AI38" i="84"/>
  <c r="AH40" i="35"/>
  <c r="AE40" i="16"/>
  <c r="AF40" i="16"/>
  <c r="AG40" i="16"/>
  <c r="W41" i="16"/>
  <c r="Z38" i="92"/>
  <c r="AE42" i="46"/>
  <c r="AE40" i="48"/>
  <c r="AF40" i="48"/>
  <c r="AG40" i="48"/>
  <c r="W41" i="48"/>
  <c r="Y43" i="89"/>
  <c r="X43" i="89"/>
  <c r="Y41" i="105"/>
  <c r="X41" i="105"/>
  <c r="AH40" i="87"/>
  <c r="AI38" i="20"/>
  <c r="AG39" i="82"/>
  <c r="W40" i="82"/>
  <c r="AF39" i="82"/>
  <c r="AE39" i="82"/>
  <c r="AH43" i="47"/>
  <c r="Z40" i="51"/>
  <c r="AH40" i="86"/>
  <c r="AI37" i="99"/>
  <c r="AH39" i="104"/>
  <c r="Y39" i="93"/>
  <c r="X39" i="93"/>
  <c r="Y40" i="44"/>
  <c r="X40" i="44"/>
  <c r="AI38" i="52"/>
  <c r="W41" i="96"/>
  <c r="AG40" i="96"/>
  <c r="AF40" i="96"/>
  <c r="AE40" i="96"/>
  <c r="Y39" i="102"/>
  <c r="X39" i="102"/>
  <c r="AG38" i="10" l="1"/>
  <c r="AI38" i="10" s="1"/>
  <c r="AF38" i="10"/>
  <c r="W39" i="10"/>
  <c r="W40" i="104"/>
  <c r="Y40" i="104" s="1"/>
  <c r="AE39" i="104"/>
  <c r="AE41" i="94"/>
  <c r="AG39" i="104"/>
  <c r="AI39" i="104" s="1"/>
  <c r="AI38" i="93"/>
  <c r="AF40" i="87"/>
  <c r="AE40" i="13"/>
  <c r="AE38" i="32"/>
  <c r="AG38" i="32"/>
  <c r="W39" i="32"/>
  <c r="AF38" i="32"/>
  <c r="AG38" i="43"/>
  <c r="AF40" i="13"/>
  <c r="W41" i="35"/>
  <c r="X41" i="35" s="1"/>
  <c r="Z38" i="99"/>
  <c r="AF41" i="18"/>
  <c r="W42" i="18"/>
  <c r="X42" i="18" s="1"/>
  <c r="AG42" i="46"/>
  <c r="AF42" i="46"/>
  <c r="AF40" i="86"/>
  <c r="W42" i="15"/>
  <c r="Y42" i="15" s="1"/>
  <c r="Z41" i="105"/>
  <c r="AF41" i="105" s="1"/>
  <c r="AG40" i="86"/>
  <c r="W41" i="86"/>
  <c r="AG41" i="15"/>
  <c r="AI38" i="102"/>
  <c r="AE41" i="18"/>
  <c r="AG40" i="35"/>
  <c r="AE40" i="87"/>
  <c r="AI40" i="97"/>
  <c r="W42" i="94"/>
  <c r="AG40" i="87"/>
  <c r="AF43" i="47"/>
  <c r="AG43" i="47"/>
  <c r="AG40" i="13"/>
  <c r="AE43" i="47"/>
  <c r="AF41" i="94"/>
  <c r="Z39" i="93"/>
  <c r="AF39" i="93" s="1"/>
  <c r="Z40" i="44"/>
  <c r="AF40" i="44" s="1"/>
  <c r="Z39" i="84"/>
  <c r="Z43" i="89"/>
  <c r="W44" i="89" s="1"/>
  <c r="Z39" i="83"/>
  <c r="W40" i="83" s="1"/>
  <c r="Z41" i="97"/>
  <c r="AG41" i="97" s="1"/>
  <c r="Z40" i="90"/>
  <c r="W41" i="90" s="1"/>
  <c r="Z41" i="98"/>
  <c r="AF41" i="98" s="1"/>
  <c r="W42" i="105"/>
  <c r="Y41" i="96"/>
  <c r="X41" i="96"/>
  <c r="AH40" i="45"/>
  <c r="Y41" i="13"/>
  <c r="X41" i="13"/>
  <c r="AE42" i="100"/>
  <c r="W43" i="100"/>
  <c r="AG42" i="100"/>
  <c r="AF42" i="100"/>
  <c r="AH39" i="20"/>
  <c r="AH42" i="53"/>
  <c r="AI38" i="50"/>
  <c r="AI38" i="11"/>
  <c r="AH39" i="102"/>
  <c r="AF37" i="101"/>
  <c r="AG37" i="101"/>
  <c r="AE37" i="101"/>
  <c r="W38" i="101"/>
  <c r="Y39" i="50"/>
  <c r="X39" i="50"/>
  <c r="Y39" i="43"/>
  <c r="X39" i="43"/>
  <c r="W39" i="99"/>
  <c r="AG38" i="99"/>
  <c r="AF38" i="99"/>
  <c r="AE38" i="99"/>
  <c r="Y40" i="82"/>
  <c r="X40" i="82"/>
  <c r="AF38" i="92"/>
  <c r="W39" i="92"/>
  <c r="AE38" i="92"/>
  <c r="AG38" i="92"/>
  <c r="AI40" i="96"/>
  <c r="AH40" i="44"/>
  <c r="Y41" i="16"/>
  <c r="X41" i="16"/>
  <c r="X40" i="104"/>
  <c r="AH41" i="97"/>
  <c r="Y40" i="42"/>
  <c r="Z40" i="42" s="1"/>
  <c r="X40" i="42"/>
  <c r="AH39" i="83"/>
  <c r="AH39" i="84"/>
  <c r="Y39" i="11"/>
  <c r="X39" i="11"/>
  <c r="AE40" i="49"/>
  <c r="AF40" i="49"/>
  <c r="AG40" i="49"/>
  <c r="W41" i="49"/>
  <c r="Y41" i="86"/>
  <c r="X41" i="86"/>
  <c r="Z40" i="45"/>
  <c r="Y42" i="94"/>
  <c r="X42" i="94"/>
  <c r="AI40" i="48"/>
  <c r="AH40" i="90"/>
  <c r="Y44" i="47"/>
  <c r="X44" i="47"/>
  <c r="AH41" i="105"/>
  <c r="Y41" i="48"/>
  <c r="X41" i="48"/>
  <c r="AE41" i="97"/>
  <c r="W42" i="85"/>
  <c r="AG41" i="85"/>
  <c r="AE41" i="85"/>
  <c r="AF41" i="85"/>
  <c r="Z39" i="20"/>
  <c r="AI39" i="42"/>
  <c r="Z42" i="53"/>
  <c r="AE43" i="41"/>
  <c r="AF43" i="41"/>
  <c r="W44" i="41"/>
  <c r="AG43" i="41"/>
  <c r="Y41" i="87"/>
  <c r="X41" i="87"/>
  <c r="AF39" i="83"/>
  <c r="AE39" i="83"/>
  <c r="AG39" i="83"/>
  <c r="W40" i="84"/>
  <c r="AG39" i="84"/>
  <c r="AF39" i="84"/>
  <c r="AE39" i="84"/>
  <c r="AH39" i="52"/>
  <c r="Y41" i="35"/>
  <c r="Z39" i="102"/>
  <c r="AH43" i="89"/>
  <c r="AH39" i="93"/>
  <c r="AE40" i="51"/>
  <c r="AF40" i="51"/>
  <c r="AG40" i="51"/>
  <c r="W41" i="51"/>
  <c r="Y43" i="46"/>
  <c r="X43" i="46"/>
  <c r="AI39" i="88"/>
  <c r="AF38" i="95"/>
  <c r="W39" i="95"/>
  <c r="AE38" i="95"/>
  <c r="AG38" i="95"/>
  <c r="Y40" i="103"/>
  <c r="X40" i="103"/>
  <c r="Y39" i="10"/>
  <c r="X39" i="10"/>
  <c r="Y40" i="55"/>
  <c r="X40" i="55"/>
  <c r="AH41" i="98"/>
  <c r="AG39" i="91"/>
  <c r="AF39" i="91"/>
  <c r="AE39" i="91"/>
  <c r="W40" i="91"/>
  <c r="Z39" i="52"/>
  <c r="X42" i="15"/>
  <c r="AI39" i="82"/>
  <c r="AI40" i="16"/>
  <c r="Y40" i="88"/>
  <c r="X40" i="88"/>
  <c r="AI39" i="103"/>
  <c r="AH38" i="99"/>
  <c r="AI39" i="55"/>
  <c r="AE38" i="54"/>
  <c r="AF38" i="54"/>
  <c r="AG38" i="54"/>
  <c r="W39" i="54"/>
  <c r="Y42" i="18"/>
  <c r="Z41" i="86" l="1"/>
  <c r="AI40" i="87"/>
  <c r="AI43" i="47"/>
  <c r="AI38" i="43"/>
  <c r="AI40" i="86"/>
  <c r="AI40" i="35"/>
  <c r="W42" i="97"/>
  <c r="AG41" i="105"/>
  <c r="AI42" i="46"/>
  <c r="AF41" i="97"/>
  <c r="Y39" i="32"/>
  <c r="X39" i="32"/>
  <c r="AH39" i="32" s="1"/>
  <c r="AI38" i="32"/>
  <c r="AI41" i="15"/>
  <c r="AG39" i="93"/>
  <c r="AE43" i="89"/>
  <c r="AI41" i="18"/>
  <c r="AE40" i="90"/>
  <c r="AE41" i="105"/>
  <c r="AF40" i="90"/>
  <c r="AE41" i="98"/>
  <c r="AE40" i="44"/>
  <c r="AG41" i="98"/>
  <c r="W40" i="93"/>
  <c r="W42" i="98"/>
  <c r="Y42" i="98" s="1"/>
  <c r="AF43" i="89"/>
  <c r="AG40" i="44"/>
  <c r="AE39" i="93"/>
  <c r="AG40" i="90"/>
  <c r="AG43" i="89"/>
  <c r="W41" i="44"/>
  <c r="Y41" i="44" s="1"/>
  <c r="AI41" i="94"/>
  <c r="AI40" i="13"/>
  <c r="Z44" i="47"/>
  <c r="AG44" i="47" s="1"/>
  <c r="Z39" i="11"/>
  <c r="W40" i="11" s="1"/>
  <c r="Z39" i="50"/>
  <c r="AE39" i="50" s="1"/>
  <c r="Z40" i="104"/>
  <c r="AF40" i="104" s="1"/>
  <c r="Z40" i="88"/>
  <c r="AE40" i="88" s="1"/>
  <c r="Z40" i="55"/>
  <c r="AE40" i="55" s="1"/>
  <c r="AG40" i="104"/>
  <c r="AH41" i="13"/>
  <c r="Y39" i="92"/>
  <c r="X39" i="92"/>
  <c r="Y39" i="99"/>
  <c r="X39" i="99"/>
  <c r="AH39" i="10"/>
  <c r="Y40" i="83"/>
  <c r="X40" i="83"/>
  <c r="Y42" i="85"/>
  <c r="X42" i="85"/>
  <c r="Z41" i="13"/>
  <c r="AH41" i="96"/>
  <c r="Y42" i="105"/>
  <c r="X42" i="105"/>
  <c r="AE42" i="53"/>
  <c r="AF42" i="53"/>
  <c r="AG42" i="53"/>
  <c r="W43" i="53"/>
  <c r="AI38" i="95"/>
  <c r="AI39" i="83"/>
  <c r="Y44" i="41"/>
  <c r="X44" i="41"/>
  <c r="AH41" i="48"/>
  <c r="AE40" i="45"/>
  <c r="AF40" i="45"/>
  <c r="AG40" i="45"/>
  <c r="W41" i="45"/>
  <c r="Y41" i="49"/>
  <c r="X41" i="49"/>
  <c r="AH40" i="82"/>
  <c r="Z41" i="96"/>
  <c r="AI40" i="51"/>
  <c r="Z39" i="10"/>
  <c r="Y40" i="84"/>
  <c r="X40" i="84"/>
  <c r="AG39" i="20"/>
  <c r="AF39" i="20"/>
  <c r="AE39" i="20"/>
  <c r="W40" i="20"/>
  <c r="Z41" i="48"/>
  <c r="AH42" i="94"/>
  <c r="AH40" i="42"/>
  <c r="AH41" i="16"/>
  <c r="Z40" i="82"/>
  <c r="AI38" i="99"/>
  <c r="AH39" i="43"/>
  <c r="Y38" i="101"/>
  <c r="X38" i="101"/>
  <c r="Y41" i="90"/>
  <c r="X41" i="90"/>
  <c r="Y44" i="89"/>
  <c r="X44" i="89"/>
  <c r="AF41" i="86"/>
  <c r="AE41" i="86"/>
  <c r="AG41" i="86"/>
  <c r="W42" i="86"/>
  <c r="AH39" i="11"/>
  <c r="AH40" i="104"/>
  <c r="AH43" i="46"/>
  <c r="AH41" i="35"/>
  <c r="AH42" i="18"/>
  <c r="AE39" i="52"/>
  <c r="AF39" i="52"/>
  <c r="W40" i="52"/>
  <c r="AG39" i="52"/>
  <c r="Y39" i="95"/>
  <c r="X39" i="95"/>
  <c r="Z43" i="46"/>
  <c r="AH40" i="103"/>
  <c r="Y41" i="51"/>
  <c r="X41" i="51"/>
  <c r="Z41" i="35"/>
  <c r="AH41" i="87"/>
  <c r="AI43" i="41"/>
  <c r="AI41" i="97"/>
  <c r="Z42" i="94"/>
  <c r="AE40" i="42"/>
  <c r="AF40" i="42"/>
  <c r="AG40" i="42"/>
  <c r="W41" i="42"/>
  <c r="Z41" i="16"/>
  <c r="Z39" i="43"/>
  <c r="AI37" i="101"/>
  <c r="Y43" i="100"/>
  <c r="X43" i="100"/>
  <c r="AH40" i="55"/>
  <c r="AI39" i="84"/>
  <c r="AH44" i="47"/>
  <c r="AH39" i="50"/>
  <c r="Y39" i="54"/>
  <c r="X39" i="54"/>
  <c r="AH40" i="88"/>
  <c r="AH42" i="15"/>
  <c r="Y40" i="91"/>
  <c r="X40" i="91"/>
  <c r="Z42" i="18"/>
  <c r="AI38" i="54"/>
  <c r="Z42" i="15"/>
  <c r="AI39" i="91"/>
  <c r="Z40" i="103"/>
  <c r="W40" i="102"/>
  <c r="AG39" i="102"/>
  <c r="AF39" i="102"/>
  <c r="AE39" i="102"/>
  <c r="Z41" i="87"/>
  <c r="AI41" i="85"/>
  <c r="Y42" i="97"/>
  <c r="X42" i="97"/>
  <c r="AH41" i="86"/>
  <c r="AI40" i="49"/>
  <c r="AI38" i="92"/>
  <c r="AI42" i="100"/>
  <c r="Y40" i="93"/>
  <c r="X40" i="93"/>
  <c r="AF40" i="55" l="1"/>
  <c r="Z40" i="91"/>
  <c r="W40" i="50"/>
  <c r="Y40" i="50" s="1"/>
  <c r="X41" i="44"/>
  <c r="AI41" i="105"/>
  <c r="AI39" i="93"/>
  <c r="AG39" i="50"/>
  <c r="Z39" i="54"/>
  <c r="AI40" i="90"/>
  <c r="Z39" i="32"/>
  <c r="AG39" i="32" s="1"/>
  <c r="AF39" i="50"/>
  <c r="X42" i="98"/>
  <c r="Z42" i="98" s="1"/>
  <c r="AF39" i="11"/>
  <c r="AG40" i="88"/>
  <c r="AI41" i="98"/>
  <c r="AF40" i="88"/>
  <c r="AG40" i="55"/>
  <c r="W41" i="88"/>
  <c r="Y41" i="88" s="1"/>
  <c r="AE44" i="47"/>
  <c r="W41" i="55"/>
  <c r="AF44" i="47"/>
  <c r="W41" i="104"/>
  <c r="AI40" i="44"/>
  <c r="AE39" i="11"/>
  <c r="AE40" i="104"/>
  <c r="AI40" i="104" s="1"/>
  <c r="AG39" i="11"/>
  <c r="W45" i="47"/>
  <c r="Y45" i="47" s="1"/>
  <c r="AI43" i="89"/>
  <c r="Z42" i="105"/>
  <c r="AF42" i="105" s="1"/>
  <c r="Z43" i="100"/>
  <c r="Z40" i="93"/>
  <c r="W41" i="93" s="1"/>
  <c r="Z41" i="44"/>
  <c r="AE41" i="44" s="1"/>
  <c r="Z40" i="84"/>
  <c r="Z40" i="83"/>
  <c r="AG40" i="83" s="1"/>
  <c r="Z39" i="92"/>
  <c r="AG39" i="92" s="1"/>
  <c r="Y40" i="102"/>
  <c r="X40" i="102"/>
  <c r="AH44" i="89"/>
  <c r="AH38" i="101"/>
  <c r="W42" i="96"/>
  <c r="AG41" i="96"/>
  <c r="AF41" i="96"/>
  <c r="AE41" i="96"/>
  <c r="Y41" i="45"/>
  <c r="X41" i="45"/>
  <c r="AE41" i="35"/>
  <c r="W42" i="35"/>
  <c r="AF41" i="35"/>
  <c r="AG41" i="35"/>
  <c r="AH40" i="93"/>
  <c r="AE40" i="103"/>
  <c r="W41" i="103"/>
  <c r="AG40" i="103"/>
  <c r="AF40" i="103"/>
  <c r="AH43" i="100"/>
  <c r="Y40" i="52"/>
  <c r="X40" i="52"/>
  <c r="Z44" i="89"/>
  <c r="Z38" i="101"/>
  <c r="W41" i="82"/>
  <c r="AG40" i="82"/>
  <c r="AF40" i="82"/>
  <c r="AE40" i="82"/>
  <c r="AH40" i="84"/>
  <c r="AE39" i="10"/>
  <c r="W40" i="10"/>
  <c r="AG39" i="10"/>
  <c r="AF39" i="10"/>
  <c r="Y43" i="53"/>
  <c r="X43" i="53"/>
  <c r="AH39" i="99"/>
  <c r="X45" i="47"/>
  <c r="W40" i="54"/>
  <c r="AE39" i="54"/>
  <c r="AF39" i="54"/>
  <c r="AG39" i="54"/>
  <c r="Y41" i="42"/>
  <c r="X41" i="42"/>
  <c r="AH42" i="105"/>
  <c r="W42" i="87"/>
  <c r="AG41" i="87"/>
  <c r="AF41" i="87"/>
  <c r="AE41" i="87"/>
  <c r="W44" i="100"/>
  <c r="AG43" i="100"/>
  <c r="AE43" i="100"/>
  <c r="AF43" i="100"/>
  <c r="AI40" i="42"/>
  <c r="AE43" i="46"/>
  <c r="AF43" i="46"/>
  <c r="W44" i="46"/>
  <c r="AG43" i="46"/>
  <c r="Y42" i="86"/>
  <c r="X42" i="86"/>
  <c r="AE41" i="48"/>
  <c r="AF41" i="48"/>
  <c r="AG41" i="48"/>
  <c r="W42" i="48"/>
  <c r="W41" i="84"/>
  <c r="AG40" i="84"/>
  <c r="AF40" i="84"/>
  <c r="AE40" i="84"/>
  <c r="AH44" i="41"/>
  <c r="AH40" i="83"/>
  <c r="Z39" i="99"/>
  <c r="Y40" i="11"/>
  <c r="X40" i="11"/>
  <c r="Y41" i="55"/>
  <c r="X41" i="55"/>
  <c r="AH42" i="97"/>
  <c r="AI39" i="102"/>
  <c r="AE42" i="18"/>
  <c r="W43" i="18"/>
  <c r="AF42" i="18"/>
  <c r="AG42" i="18"/>
  <c r="W40" i="43"/>
  <c r="AE39" i="43"/>
  <c r="AG39" i="43"/>
  <c r="AF39" i="43"/>
  <c r="W43" i="94"/>
  <c r="AG42" i="94"/>
  <c r="AF42" i="94"/>
  <c r="AE42" i="94"/>
  <c r="AH41" i="51"/>
  <c r="AH39" i="95"/>
  <c r="AI39" i="52"/>
  <c r="AH41" i="90"/>
  <c r="Y40" i="20"/>
  <c r="X40" i="20"/>
  <c r="AH41" i="49"/>
  <c r="AI40" i="45"/>
  <c r="AH42" i="85"/>
  <c r="Y41" i="104"/>
  <c r="X41" i="104"/>
  <c r="W41" i="91"/>
  <c r="AG40" i="91"/>
  <c r="AF40" i="91"/>
  <c r="AE40" i="91"/>
  <c r="Z42" i="97"/>
  <c r="W43" i="15"/>
  <c r="AE42" i="15"/>
  <c r="AG42" i="15"/>
  <c r="AF42" i="15"/>
  <c r="AH40" i="91"/>
  <c r="AH39" i="54"/>
  <c r="AE41" i="16"/>
  <c r="W42" i="16"/>
  <c r="AF41" i="16"/>
  <c r="AG41" i="16"/>
  <c r="Z41" i="51"/>
  <c r="Z39" i="95"/>
  <c r="AI41" i="86"/>
  <c r="Z41" i="90"/>
  <c r="AI39" i="20"/>
  <c r="AH41" i="44"/>
  <c r="Z41" i="49"/>
  <c r="Z44" i="41"/>
  <c r="AI42" i="53"/>
  <c r="AG41" i="13"/>
  <c r="AF41" i="13"/>
  <c r="AE41" i="13"/>
  <c r="W42" i="13"/>
  <c r="Z42" i="85"/>
  <c r="AH39" i="92"/>
  <c r="AI44" i="47"/>
  <c r="AI39" i="50" l="1"/>
  <c r="AH42" i="98"/>
  <c r="AF39" i="32"/>
  <c r="AE39" i="32"/>
  <c r="AE40" i="93"/>
  <c r="W42" i="44"/>
  <c r="AG41" i="44"/>
  <c r="AF40" i="93"/>
  <c r="AG40" i="93"/>
  <c r="AF41" i="44"/>
  <c r="X40" i="50"/>
  <c r="Z40" i="11"/>
  <c r="W40" i="32"/>
  <c r="AI40" i="55"/>
  <c r="AI40" i="88"/>
  <c r="AI39" i="11"/>
  <c r="AE40" i="83"/>
  <c r="AI40" i="83" s="1"/>
  <c r="AF40" i="83"/>
  <c r="W43" i="105"/>
  <c r="AF42" i="98"/>
  <c r="AG42" i="98"/>
  <c r="Y40" i="32"/>
  <c r="X40" i="32"/>
  <c r="AH40" i="32" s="1"/>
  <c r="W41" i="83"/>
  <c r="W40" i="92"/>
  <c r="AE39" i="92"/>
  <c r="AI39" i="32"/>
  <c r="AF39" i="92"/>
  <c r="X41" i="88"/>
  <c r="Z41" i="88" s="1"/>
  <c r="AF41" i="88" s="1"/>
  <c r="AE42" i="105"/>
  <c r="AG42" i="105"/>
  <c r="W43" i="98"/>
  <c r="X43" i="98" s="1"/>
  <c r="AE42" i="98"/>
  <c r="Z42" i="86"/>
  <c r="AF42" i="86" s="1"/>
  <c r="Z40" i="52"/>
  <c r="Z41" i="104"/>
  <c r="AF41" i="104" s="1"/>
  <c r="Z41" i="55"/>
  <c r="W42" i="55" s="1"/>
  <c r="Y42" i="35"/>
  <c r="X42" i="35"/>
  <c r="AI42" i="18"/>
  <c r="AH42" i="86"/>
  <c r="AI43" i="46"/>
  <c r="Y44" i="100"/>
  <c r="X44" i="100"/>
  <c r="Y42" i="87"/>
  <c r="X42" i="87"/>
  <c r="AH45" i="47"/>
  <c r="Y40" i="10"/>
  <c r="X40" i="10"/>
  <c r="AI41" i="35"/>
  <c r="Y43" i="18"/>
  <c r="X43" i="18"/>
  <c r="AI41" i="48"/>
  <c r="W40" i="99"/>
  <c r="AG39" i="99"/>
  <c r="AF39" i="99"/>
  <c r="AE39" i="99"/>
  <c r="Y41" i="84"/>
  <c r="X41" i="84"/>
  <c r="AG42" i="86"/>
  <c r="AH43" i="53"/>
  <c r="AI39" i="10"/>
  <c r="Y41" i="82"/>
  <c r="X41" i="82"/>
  <c r="Y41" i="103"/>
  <c r="X41" i="103"/>
  <c r="AH41" i="45"/>
  <c r="Y42" i="96"/>
  <c r="X42" i="96"/>
  <c r="AH40" i="102"/>
  <c r="Y41" i="91"/>
  <c r="X41" i="91"/>
  <c r="Y42" i="13"/>
  <c r="X42" i="13"/>
  <c r="AF39" i="95"/>
  <c r="AG39" i="95"/>
  <c r="AE39" i="95"/>
  <c r="W40" i="95"/>
  <c r="Y43" i="15"/>
  <c r="X43" i="15"/>
  <c r="AI42" i="94"/>
  <c r="AE41" i="49"/>
  <c r="W42" i="49"/>
  <c r="AF41" i="49"/>
  <c r="AG41" i="49"/>
  <c r="W43" i="97"/>
  <c r="AG42" i="97"/>
  <c r="AF42" i="97"/>
  <c r="AE42" i="97"/>
  <c r="AH40" i="20"/>
  <c r="Y40" i="43"/>
  <c r="X40" i="43"/>
  <c r="Y42" i="48"/>
  <c r="X42" i="48"/>
  <c r="AH41" i="42"/>
  <c r="Z45" i="47"/>
  <c r="AF38" i="101"/>
  <c r="W39" i="101"/>
  <c r="AE38" i="101"/>
  <c r="AG38" i="101"/>
  <c r="AH40" i="52"/>
  <c r="AI40" i="103"/>
  <c r="Z41" i="45"/>
  <c r="Z40" i="102"/>
  <c r="Y40" i="92"/>
  <c r="X40" i="92"/>
  <c r="W41" i="11"/>
  <c r="AG40" i="11"/>
  <c r="AF40" i="11"/>
  <c r="AE40" i="11"/>
  <c r="AE42" i="85"/>
  <c r="W43" i="85"/>
  <c r="AG42" i="85"/>
  <c r="AF42" i="85"/>
  <c r="AI39" i="43"/>
  <c r="AI41" i="13"/>
  <c r="AE41" i="51"/>
  <c r="AF41" i="51"/>
  <c r="AG41" i="51"/>
  <c r="W42" i="51"/>
  <c r="AI41" i="16"/>
  <c r="AI40" i="91"/>
  <c r="Z40" i="20"/>
  <c r="AI41" i="87"/>
  <c r="Z41" i="42"/>
  <c r="AI39" i="54"/>
  <c r="AH40" i="50"/>
  <c r="Z43" i="53"/>
  <c r="AF44" i="89"/>
  <c r="AE44" i="89"/>
  <c r="AG44" i="89"/>
  <c r="W45" i="89"/>
  <c r="AE40" i="52"/>
  <c r="AF40" i="52"/>
  <c r="AG40" i="52"/>
  <c r="W41" i="52"/>
  <c r="AI39" i="92"/>
  <c r="AH41" i="55"/>
  <c r="AI42" i="15"/>
  <c r="AE44" i="41"/>
  <c r="W45" i="41"/>
  <c r="AF44" i="41"/>
  <c r="AG44" i="41"/>
  <c r="Y42" i="16"/>
  <c r="X42" i="16"/>
  <c r="AH41" i="104"/>
  <c r="W42" i="90"/>
  <c r="AG41" i="90"/>
  <c r="AF41" i="90"/>
  <c r="AE41" i="90"/>
  <c r="Y41" i="93"/>
  <c r="X41" i="93"/>
  <c r="Y41" i="83"/>
  <c r="X41" i="83"/>
  <c r="Y43" i="94"/>
  <c r="X43" i="94"/>
  <c r="AH40" i="11"/>
  <c r="AI40" i="84"/>
  <c r="Y44" i="46"/>
  <c r="X44" i="46"/>
  <c r="AI43" i="100"/>
  <c r="Y42" i="44"/>
  <c r="X42" i="44"/>
  <c r="Y40" i="54"/>
  <c r="X40" i="54"/>
  <c r="Z40" i="50"/>
  <c r="AI40" i="82"/>
  <c r="AI41" i="96"/>
  <c r="Y43" i="105"/>
  <c r="X43" i="105"/>
  <c r="AG41" i="88" l="1"/>
  <c r="AH41" i="88"/>
  <c r="AI40" i="93"/>
  <c r="AI41" i="44"/>
  <c r="W43" i="86"/>
  <c r="AE42" i="86"/>
  <c r="Z40" i="32"/>
  <c r="AE40" i="32" s="1"/>
  <c r="AI42" i="98"/>
  <c r="AI42" i="105"/>
  <c r="W42" i="88"/>
  <c r="W42" i="104"/>
  <c r="AE41" i="88"/>
  <c r="AI41" i="88" s="1"/>
  <c r="AE41" i="55"/>
  <c r="AE41" i="104"/>
  <c r="AF41" i="55"/>
  <c r="Y43" i="98"/>
  <c r="Z43" i="98" s="1"/>
  <c r="AF43" i="98" s="1"/>
  <c r="AG41" i="104"/>
  <c r="Z41" i="83"/>
  <c r="Z42" i="16"/>
  <c r="AF42" i="16" s="1"/>
  <c r="Z43" i="15"/>
  <c r="W44" i="15" s="1"/>
  <c r="AG41" i="55"/>
  <c r="Z41" i="103"/>
  <c r="AE41" i="103" s="1"/>
  <c r="Z44" i="100"/>
  <c r="W45" i="100" s="1"/>
  <c r="Z41" i="91"/>
  <c r="AF41" i="91" s="1"/>
  <c r="Z41" i="82"/>
  <c r="W42" i="82" s="1"/>
  <c r="Z41" i="84"/>
  <c r="W42" i="84" s="1"/>
  <c r="Z43" i="105"/>
  <c r="AF43" i="105" s="1"/>
  <c r="Z40" i="54"/>
  <c r="AG40" i="54" s="1"/>
  <c r="AG41" i="91"/>
  <c r="AE40" i="50"/>
  <c r="AF40" i="50"/>
  <c r="AG40" i="50"/>
  <c r="W41" i="50"/>
  <c r="Y40" i="99"/>
  <c r="X40" i="99"/>
  <c r="W41" i="102"/>
  <c r="AG40" i="102"/>
  <c r="AF40" i="102"/>
  <c r="AE40" i="102"/>
  <c r="AH40" i="43"/>
  <c r="AH44" i="100"/>
  <c r="Y45" i="41"/>
  <c r="X45" i="41"/>
  <c r="Y41" i="52"/>
  <c r="X41" i="52"/>
  <c r="AI44" i="89"/>
  <c r="Y42" i="51"/>
  <c r="X42" i="51"/>
  <c r="AE41" i="45"/>
  <c r="W42" i="45"/>
  <c r="AF41" i="45"/>
  <c r="AG41" i="45"/>
  <c r="AI38" i="101"/>
  <c r="Z40" i="43"/>
  <c r="AI42" i="97"/>
  <c r="AH43" i="15"/>
  <c r="AH41" i="103"/>
  <c r="Y42" i="55"/>
  <c r="X42" i="55"/>
  <c r="AH41" i="91"/>
  <c r="AH40" i="54"/>
  <c r="AE40" i="20"/>
  <c r="AF40" i="20"/>
  <c r="AG40" i="20"/>
  <c r="W41" i="20"/>
  <c r="AH44" i="46"/>
  <c r="AH41" i="83"/>
  <c r="AI41" i="90"/>
  <c r="AH42" i="16"/>
  <c r="AI44" i="41"/>
  <c r="AE41" i="42"/>
  <c r="W42" i="42"/>
  <c r="AF41" i="42"/>
  <c r="AG41" i="42"/>
  <c r="Y41" i="11"/>
  <c r="X41" i="11"/>
  <c r="Y39" i="101"/>
  <c r="X39" i="101"/>
  <c r="AH42" i="13"/>
  <c r="AH42" i="96"/>
  <c r="Y43" i="86"/>
  <c r="X43" i="86"/>
  <c r="AI39" i="99"/>
  <c r="AH43" i="18"/>
  <c r="AH42" i="87"/>
  <c r="AH42" i="35"/>
  <c r="Y42" i="88"/>
  <c r="X42" i="88"/>
  <c r="AH41" i="93"/>
  <c r="Y45" i="89"/>
  <c r="X45" i="89"/>
  <c r="AI40" i="11"/>
  <c r="AI39" i="95"/>
  <c r="AH43" i="94"/>
  <c r="AE43" i="53"/>
  <c r="AF43" i="53"/>
  <c r="AG43" i="53"/>
  <c r="W44" i="53"/>
  <c r="Y43" i="85"/>
  <c r="X43" i="85"/>
  <c r="AH40" i="92"/>
  <c r="AH42" i="48"/>
  <c r="Y42" i="49"/>
  <c r="X42" i="49"/>
  <c r="Z42" i="13"/>
  <c r="Z42" i="96"/>
  <c r="AI42" i="86"/>
  <c r="Z43" i="18"/>
  <c r="AH40" i="10"/>
  <c r="Z42" i="87"/>
  <c r="Z42" i="35"/>
  <c r="Y42" i="104"/>
  <c r="X42" i="104"/>
  <c r="AH43" i="105"/>
  <c r="Y42" i="90"/>
  <c r="X42" i="90"/>
  <c r="AH41" i="84"/>
  <c r="AH43" i="98"/>
  <c r="Z41" i="93"/>
  <c r="AH42" i="44"/>
  <c r="AF41" i="83"/>
  <c r="AG41" i="83"/>
  <c r="AE41" i="83"/>
  <c r="W42" i="83"/>
  <c r="AE42" i="16"/>
  <c r="W43" i="16"/>
  <c r="Z42" i="44"/>
  <c r="Z44" i="46"/>
  <c r="Z43" i="94"/>
  <c r="AI40" i="52"/>
  <c r="AI41" i="51"/>
  <c r="AI42" i="85"/>
  <c r="Z40" i="92"/>
  <c r="AE45" i="47"/>
  <c r="AF45" i="47"/>
  <c r="AG45" i="47"/>
  <c r="W46" i="47"/>
  <c r="Z42" i="48"/>
  <c r="Y43" i="97"/>
  <c r="X43" i="97"/>
  <c r="AI41" i="49"/>
  <c r="Y40" i="95"/>
  <c r="X40" i="95"/>
  <c r="AH41" i="82"/>
  <c r="Z40" i="10"/>
  <c r="AF41" i="103" l="1"/>
  <c r="AG41" i="103"/>
  <c r="AF40" i="32"/>
  <c r="W42" i="103"/>
  <c r="W41" i="32"/>
  <c r="AG40" i="32"/>
  <c r="AI40" i="32" s="1"/>
  <c r="AF41" i="84"/>
  <c r="AG42" i="16"/>
  <c r="AI42" i="16" s="1"/>
  <c r="AI41" i="55"/>
  <c r="AI41" i="104"/>
  <c r="AF43" i="15"/>
  <c r="AF41" i="82"/>
  <c r="AG43" i="15"/>
  <c r="AG41" i="82"/>
  <c r="W42" i="91"/>
  <c r="AE41" i="91"/>
  <c r="AI41" i="91" s="1"/>
  <c r="AE43" i="15"/>
  <c r="AE41" i="84"/>
  <c r="AG41" i="84"/>
  <c r="Z45" i="89"/>
  <c r="AG45" i="89" s="1"/>
  <c r="Y41" i="32"/>
  <c r="X41" i="32"/>
  <c r="Z43" i="86"/>
  <c r="AE43" i="86" s="1"/>
  <c r="AE43" i="105"/>
  <c r="AG43" i="105"/>
  <c r="Z41" i="11"/>
  <c r="AF41" i="11" s="1"/>
  <c r="AE43" i="98"/>
  <c r="W44" i="105"/>
  <c r="AE44" i="100"/>
  <c r="Z42" i="51"/>
  <c r="AG42" i="51" s="1"/>
  <c r="W44" i="98"/>
  <c r="Y44" i="98" s="1"/>
  <c r="AG43" i="98"/>
  <c r="AF44" i="100"/>
  <c r="AF40" i="54"/>
  <c r="AG44" i="100"/>
  <c r="AE40" i="54"/>
  <c r="Z42" i="49"/>
  <c r="AE42" i="49" s="1"/>
  <c r="AE41" i="82"/>
  <c r="W41" i="54"/>
  <c r="Y41" i="54" s="1"/>
  <c r="Z43" i="97"/>
  <c r="AG43" i="97" s="1"/>
  <c r="Z45" i="41"/>
  <c r="AF45" i="41" s="1"/>
  <c r="Z42" i="104"/>
  <c r="AF42" i="104" s="1"/>
  <c r="Y44" i="15"/>
  <c r="X44" i="15"/>
  <c r="AE42" i="48"/>
  <c r="AF42" i="48"/>
  <c r="AG42" i="48"/>
  <c r="W43" i="48"/>
  <c r="AE42" i="44"/>
  <c r="AF42" i="44"/>
  <c r="AG42" i="44"/>
  <c r="W43" i="44"/>
  <c r="AH43" i="85"/>
  <c r="AF45" i="89"/>
  <c r="W46" i="89"/>
  <c r="AE45" i="89"/>
  <c r="AH42" i="55"/>
  <c r="Y46" i="47"/>
  <c r="X46" i="47"/>
  <c r="AF40" i="92"/>
  <c r="AG40" i="92"/>
  <c r="AE40" i="92"/>
  <c r="W41" i="92"/>
  <c r="Y43" i="16"/>
  <c r="X43" i="16"/>
  <c r="AH42" i="104"/>
  <c r="W43" i="87"/>
  <c r="AG42" i="87"/>
  <c r="AF42" i="87"/>
  <c r="AE42" i="87"/>
  <c r="Z43" i="85"/>
  <c r="AH42" i="88"/>
  <c r="AH39" i="101"/>
  <c r="Z42" i="55"/>
  <c r="AH41" i="52"/>
  <c r="Y42" i="84"/>
  <c r="X42" i="84"/>
  <c r="Y45" i="100"/>
  <c r="X45" i="100"/>
  <c r="AI41" i="42"/>
  <c r="AI43" i="53"/>
  <c r="Z42" i="88"/>
  <c r="AH43" i="86"/>
  <c r="Z39" i="101"/>
  <c r="Y41" i="20"/>
  <c r="X41" i="20"/>
  <c r="Y42" i="45"/>
  <c r="X42" i="45"/>
  <c r="Y41" i="102"/>
  <c r="X41" i="102"/>
  <c r="Y41" i="50"/>
  <c r="X41" i="50"/>
  <c r="AH43" i="97"/>
  <c r="Y42" i="83"/>
  <c r="X42" i="83"/>
  <c r="W42" i="93"/>
  <c r="AG41" i="93"/>
  <c r="AF41" i="93"/>
  <c r="AE41" i="93"/>
  <c r="W43" i="96"/>
  <c r="AG42" i="96"/>
  <c r="AF42" i="96"/>
  <c r="AE42" i="96"/>
  <c r="Y42" i="103"/>
  <c r="X42" i="103"/>
  <c r="W41" i="43"/>
  <c r="AE40" i="43"/>
  <c r="AF40" i="43"/>
  <c r="AG40" i="43"/>
  <c r="AI41" i="45"/>
  <c r="Z41" i="52"/>
  <c r="AH40" i="99"/>
  <c r="Y44" i="105"/>
  <c r="X44" i="105"/>
  <c r="AH40" i="95"/>
  <c r="AI45" i="47"/>
  <c r="AE43" i="94"/>
  <c r="W44" i="94"/>
  <c r="AG43" i="94"/>
  <c r="AF43" i="94"/>
  <c r="AI41" i="83"/>
  <c r="AH42" i="90"/>
  <c r="AG42" i="35"/>
  <c r="AF42" i="35"/>
  <c r="W43" i="35"/>
  <c r="AE42" i="35"/>
  <c r="AF43" i="18"/>
  <c r="AG43" i="18"/>
  <c r="AE43" i="18"/>
  <c r="W44" i="18"/>
  <c r="AF42" i="13"/>
  <c r="W43" i="13"/>
  <c r="AE42" i="13"/>
  <c r="AG42" i="13"/>
  <c r="AI41" i="103"/>
  <c r="AH41" i="11"/>
  <c r="AH42" i="51"/>
  <c r="AH45" i="41"/>
  <c r="Z40" i="99"/>
  <c r="Y42" i="91"/>
  <c r="X42" i="91"/>
  <c r="AE40" i="10"/>
  <c r="W41" i="10"/>
  <c r="AF40" i="10"/>
  <c r="AG40" i="10"/>
  <c r="Z40" i="95"/>
  <c r="W45" i="46"/>
  <c r="AE44" i="46"/>
  <c r="AF44" i="46"/>
  <c r="AG44" i="46"/>
  <c r="Z42" i="90"/>
  <c r="AH42" i="49"/>
  <c r="Y44" i="53"/>
  <c r="X44" i="53"/>
  <c r="AH45" i="89"/>
  <c r="Y42" i="42"/>
  <c r="X42" i="42"/>
  <c r="AI40" i="20"/>
  <c r="AI40" i="102"/>
  <c r="Y42" i="82"/>
  <c r="X42" i="82"/>
  <c r="AI40" i="50"/>
  <c r="AI40" i="54"/>
  <c r="W44" i="86" l="1"/>
  <c r="AI43" i="15"/>
  <c r="AI41" i="82"/>
  <c r="AI44" i="100"/>
  <c r="AF43" i="86"/>
  <c r="Z42" i="83"/>
  <c r="W43" i="83" s="1"/>
  <c r="X44" i="98"/>
  <c r="Z44" i="98" s="1"/>
  <c r="AF44" i="98" s="1"/>
  <c r="W43" i="49"/>
  <c r="Y43" i="49" s="1"/>
  <c r="X41" i="54"/>
  <c r="AH41" i="54" s="1"/>
  <c r="AG43" i="86"/>
  <c r="AI41" i="84"/>
  <c r="AG42" i="49"/>
  <c r="AE43" i="97"/>
  <c r="AE41" i="11"/>
  <c r="AG41" i="11"/>
  <c r="AI43" i="98"/>
  <c r="W42" i="11"/>
  <c r="Y42" i="11" s="1"/>
  <c r="AF42" i="49"/>
  <c r="AH41" i="32"/>
  <c r="Z41" i="32"/>
  <c r="AF42" i="51"/>
  <c r="AE42" i="51"/>
  <c r="W43" i="104"/>
  <c r="Y43" i="104" s="1"/>
  <c r="AG42" i="104"/>
  <c r="AI43" i="105"/>
  <c r="W43" i="51"/>
  <c r="Y43" i="51" s="1"/>
  <c r="AE45" i="41"/>
  <c r="W44" i="97"/>
  <c r="X44" i="97" s="1"/>
  <c r="W46" i="41"/>
  <c r="AE42" i="104"/>
  <c r="AG45" i="41"/>
  <c r="AF43" i="97"/>
  <c r="Z42" i="82"/>
  <c r="AF42" i="82" s="1"/>
  <c r="Z41" i="102"/>
  <c r="W42" i="102" s="1"/>
  <c r="Z44" i="105"/>
  <c r="AF44" i="105" s="1"/>
  <c r="Z45" i="100"/>
  <c r="AF45" i="100" s="1"/>
  <c r="Z46" i="47"/>
  <c r="AG46" i="47" s="1"/>
  <c r="AF42" i="83"/>
  <c r="AE42" i="83"/>
  <c r="AG42" i="83"/>
  <c r="AH42" i="91"/>
  <c r="AI42" i="87"/>
  <c r="AH43" i="16"/>
  <c r="AI40" i="92"/>
  <c r="Y43" i="48"/>
  <c r="X43" i="48"/>
  <c r="AH44" i="15"/>
  <c r="AI40" i="10"/>
  <c r="AI43" i="94"/>
  <c r="AH42" i="103"/>
  <c r="Y43" i="96"/>
  <c r="X43" i="96"/>
  <c r="AH45" i="100"/>
  <c r="AE43" i="85"/>
  <c r="W44" i="85"/>
  <c r="AG43" i="85"/>
  <c r="AF43" i="85"/>
  <c r="Y41" i="92"/>
  <c r="X41" i="92"/>
  <c r="AI42" i="44"/>
  <c r="Y45" i="46"/>
  <c r="X45" i="46"/>
  <c r="Y43" i="13"/>
  <c r="X43" i="13"/>
  <c r="Z42" i="103"/>
  <c r="AI41" i="93"/>
  <c r="AH42" i="82"/>
  <c r="AH44" i="53"/>
  <c r="AF40" i="95"/>
  <c r="AG40" i="95"/>
  <c r="AE40" i="95"/>
  <c r="W41" i="95"/>
  <c r="Z42" i="91"/>
  <c r="W41" i="99"/>
  <c r="AG40" i="99"/>
  <c r="AF40" i="99"/>
  <c r="AE40" i="99"/>
  <c r="Y43" i="35"/>
  <c r="X43" i="35"/>
  <c r="AF39" i="101"/>
  <c r="AE39" i="101"/>
  <c r="W40" i="101"/>
  <c r="AG39" i="101"/>
  <c r="AE42" i="55"/>
  <c r="AF42" i="55"/>
  <c r="AG42" i="55"/>
  <c r="W43" i="55"/>
  <c r="Z44" i="15"/>
  <c r="AI42" i="13"/>
  <c r="AE46" i="47"/>
  <c r="AF46" i="47"/>
  <c r="W47" i="47"/>
  <c r="X43" i="104"/>
  <c r="AI42" i="35"/>
  <c r="AH44" i="105"/>
  <c r="AH41" i="102"/>
  <c r="AE42" i="82"/>
  <c r="AG42" i="82"/>
  <c r="AH42" i="42"/>
  <c r="Y44" i="18"/>
  <c r="X44" i="18"/>
  <c r="AI42" i="96"/>
  <c r="AH41" i="20"/>
  <c r="W43" i="88"/>
  <c r="AE42" i="88"/>
  <c r="AG42" i="88"/>
  <c r="AF42" i="88"/>
  <c r="AH42" i="84"/>
  <c r="Z43" i="16"/>
  <c r="AI45" i="89"/>
  <c r="Y43" i="44"/>
  <c r="X43" i="44"/>
  <c r="AI44" i="46"/>
  <c r="W43" i="90"/>
  <c r="AG42" i="90"/>
  <c r="AF42" i="90"/>
  <c r="AE42" i="90"/>
  <c r="Z42" i="42"/>
  <c r="Z44" i="53"/>
  <c r="AI43" i="18"/>
  <c r="AH44" i="98"/>
  <c r="AI40" i="43"/>
  <c r="Y44" i="86"/>
  <c r="X44" i="86"/>
  <c r="Y42" i="93"/>
  <c r="X42" i="93"/>
  <c r="AH41" i="50"/>
  <c r="AH42" i="45"/>
  <c r="Z42" i="84"/>
  <c r="Y43" i="87"/>
  <c r="X43" i="87"/>
  <c r="AH46" i="47"/>
  <c r="AI42" i="48"/>
  <c r="Y41" i="10"/>
  <c r="X41" i="10"/>
  <c r="Y44" i="94"/>
  <c r="X44" i="94"/>
  <c r="AE41" i="52"/>
  <c r="W42" i="52"/>
  <c r="AF41" i="52"/>
  <c r="AG41" i="52"/>
  <c r="Y41" i="43"/>
  <c r="X41" i="43"/>
  <c r="AH42" i="83"/>
  <c r="Z41" i="54"/>
  <c r="Z41" i="50"/>
  <c r="Z42" i="45"/>
  <c r="Z41" i="20"/>
  <c r="Y46" i="89"/>
  <c r="X46" i="89"/>
  <c r="Y46" i="41"/>
  <c r="X46" i="41"/>
  <c r="AI42" i="51"/>
  <c r="X43" i="49" l="1"/>
  <c r="AI43" i="86"/>
  <c r="Y44" i="97"/>
  <c r="W43" i="82"/>
  <c r="AF41" i="102"/>
  <c r="X42" i="11"/>
  <c r="Z42" i="11" s="1"/>
  <c r="X43" i="51"/>
  <c r="W45" i="98"/>
  <c r="Y45" i="98" s="1"/>
  <c r="AI41" i="11"/>
  <c r="AI42" i="104"/>
  <c r="AI42" i="49"/>
  <c r="AI43" i="97"/>
  <c r="AE41" i="32"/>
  <c r="AF41" i="32"/>
  <c r="AG41" i="32"/>
  <c r="W42" i="32"/>
  <c r="Z45" i="46"/>
  <c r="AE45" i="46" s="1"/>
  <c r="AE41" i="102"/>
  <c r="AE44" i="98"/>
  <c r="Z46" i="89"/>
  <c r="Z44" i="86"/>
  <c r="AG44" i="86" s="1"/>
  <c r="AI45" i="41"/>
  <c r="AE45" i="100"/>
  <c r="AG44" i="105"/>
  <c r="AG45" i="100"/>
  <c r="W45" i="105"/>
  <c r="Y45" i="105" s="1"/>
  <c r="W46" i="100"/>
  <c r="X46" i="100" s="1"/>
  <c r="AG44" i="98"/>
  <c r="AI44" i="98" s="1"/>
  <c r="AG41" i="102"/>
  <c r="Z46" i="41"/>
  <c r="W47" i="41" s="1"/>
  <c r="AE44" i="105"/>
  <c r="Z44" i="94"/>
  <c r="AG44" i="94" s="1"/>
  <c r="Z43" i="13"/>
  <c r="W44" i="13" s="1"/>
  <c r="Z43" i="49"/>
  <c r="AG43" i="49" s="1"/>
  <c r="AI46" i="47"/>
  <c r="W43" i="84"/>
  <c r="AG42" i="84"/>
  <c r="AF42" i="84"/>
  <c r="AE42" i="84"/>
  <c r="AI39" i="101"/>
  <c r="AH44" i="97"/>
  <c r="AH43" i="104"/>
  <c r="W43" i="103"/>
  <c r="AE42" i="103"/>
  <c r="AG42" i="103"/>
  <c r="AF42" i="103"/>
  <c r="AH41" i="92"/>
  <c r="AE42" i="42"/>
  <c r="W43" i="42"/>
  <c r="AF42" i="42"/>
  <c r="AG42" i="42"/>
  <c r="AH41" i="10"/>
  <c r="AH42" i="93"/>
  <c r="AI42" i="90"/>
  <c r="AH43" i="44"/>
  <c r="AI42" i="88"/>
  <c r="AH43" i="35"/>
  <c r="Y41" i="99"/>
  <c r="X41" i="99"/>
  <c r="Z44" i="97"/>
  <c r="AH43" i="48"/>
  <c r="AF43" i="49"/>
  <c r="AE44" i="53"/>
  <c r="AF44" i="53"/>
  <c r="AG44" i="53"/>
  <c r="W45" i="53"/>
  <c r="W45" i="15"/>
  <c r="AE44" i="15"/>
  <c r="AG44" i="15"/>
  <c r="AF44" i="15"/>
  <c r="Y40" i="101"/>
  <c r="X40" i="101"/>
  <c r="W46" i="46"/>
  <c r="AE43" i="16"/>
  <c r="AF43" i="16"/>
  <c r="W44" i="16"/>
  <c r="AG43" i="16"/>
  <c r="Y43" i="55"/>
  <c r="X43" i="55"/>
  <c r="AH43" i="13"/>
  <c r="AE41" i="20"/>
  <c r="W42" i="20"/>
  <c r="AF41" i="20"/>
  <c r="AG41" i="20"/>
  <c r="AH44" i="18"/>
  <c r="AH46" i="89"/>
  <c r="W43" i="45"/>
  <c r="AE42" i="45"/>
  <c r="AF42" i="45"/>
  <c r="AG42" i="45"/>
  <c r="Y42" i="52"/>
  <c r="X42" i="52"/>
  <c r="Z41" i="10"/>
  <c r="Z42" i="93"/>
  <c r="Z43" i="44"/>
  <c r="Y43" i="88"/>
  <c r="X43" i="88"/>
  <c r="Z44" i="18"/>
  <c r="Y47" i="47"/>
  <c r="X47" i="47"/>
  <c r="AH43" i="51"/>
  <c r="Z43" i="35"/>
  <c r="AE42" i="91"/>
  <c r="W43" i="91"/>
  <c r="AG42" i="91"/>
  <c r="AF42" i="91"/>
  <c r="AH43" i="96"/>
  <c r="Z43" i="48"/>
  <c r="Y43" i="83"/>
  <c r="X43" i="83"/>
  <c r="AE44" i="94"/>
  <c r="W45" i="94"/>
  <c r="AI43" i="85"/>
  <c r="Z43" i="104"/>
  <c r="Z41" i="92"/>
  <c r="AH46" i="41"/>
  <c r="W42" i="50"/>
  <c r="AE41" i="50"/>
  <c r="AF41" i="50"/>
  <c r="AG41" i="50"/>
  <c r="AI41" i="52"/>
  <c r="Z43" i="51"/>
  <c r="AI42" i="55"/>
  <c r="Y41" i="95"/>
  <c r="X41" i="95"/>
  <c r="AH45" i="46"/>
  <c r="Z43" i="96"/>
  <c r="Y42" i="102"/>
  <c r="X42" i="102"/>
  <c r="Y46" i="100"/>
  <c r="Y43" i="82"/>
  <c r="X43" i="82"/>
  <c r="AF46" i="89"/>
  <c r="AE46" i="89"/>
  <c r="W47" i="89"/>
  <c r="AG46" i="89"/>
  <c r="AH41" i="43"/>
  <c r="AH43" i="87"/>
  <c r="AH42" i="11"/>
  <c r="W42" i="54"/>
  <c r="AE41" i="54"/>
  <c r="AF41" i="54"/>
  <c r="AG41" i="54"/>
  <c r="Z41" i="43"/>
  <c r="AH44" i="94"/>
  <c r="AH43" i="49"/>
  <c r="Z43" i="87"/>
  <c r="AH44" i="86"/>
  <c r="Y43" i="90"/>
  <c r="X43" i="90"/>
  <c r="AI42" i="82"/>
  <c r="AI40" i="99"/>
  <c r="AI40" i="95"/>
  <c r="Y44" i="85"/>
  <c r="X44" i="85"/>
  <c r="AI42" i="83"/>
  <c r="X45" i="98" l="1"/>
  <c r="AF44" i="94"/>
  <c r="AF44" i="86"/>
  <c r="AG45" i="46"/>
  <c r="AF45" i="46"/>
  <c r="W45" i="86"/>
  <c r="W43" i="11"/>
  <c r="Y43" i="11" s="1"/>
  <c r="AG42" i="11"/>
  <c r="AF42" i="11"/>
  <c r="AE42" i="11"/>
  <c r="W44" i="49"/>
  <c r="Y44" i="49" s="1"/>
  <c r="AI45" i="100"/>
  <c r="X45" i="105"/>
  <c r="AG43" i="13"/>
  <c r="AE43" i="49"/>
  <c r="Y42" i="32"/>
  <c r="X42" i="32"/>
  <c r="AH42" i="32" s="1"/>
  <c r="Z41" i="99"/>
  <c r="AF41" i="99" s="1"/>
  <c r="AI41" i="32"/>
  <c r="AE44" i="86"/>
  <c r="AF43" i="13"/>
  <c r="AI41" i="102"/>
  <c r="AG46" i="41"/>
  <c r="AI44" i="105"/>
  <c r="AF46" i="41"/>
  <c r="AE46" i="41"/>
  <c r="AE43" i="13"/>
  <c r="Z46" i="100"/>
  <c r="AG46" i="100" s="1"/>
  <c r="Z43" i="88"/>
  <c r="W44" i="88" s="1"/>
  <c r="Z42" i="102"/>
  <c r="W43" i="102" s="1"/>
  <c r="Z40" i="101"/>
  <c r="AF40" i="101" s="1"/>
  <c r="Z45" i="105"/>
  <c r="AG45" i="105" s="1"/>
  <c r="Z47" i="47"/>
  <c r="AE47" i="47" s="1"/>
  <c r="Z43" i="82"/>
  <c r="AG43" i="82" s="1"/>
  <c r="Z41" i="95"/>
  <c r="AE41" i="95" s="1"/>
  <c r="Y42" i="50"/>
  <c r="X42" i="50"/>
  <c r="AH42" i="52"/>
  <c r="Y42" i="20"/>
  <c r="X42" i="20"/>
  <c r="AH43" i="55"/>
  <c r="AI43" i="16"/>
  <c r="AH40" i="101"/>
  <c r="Y45" i="15"/>
  <c r="X45" i="15"/>
  <c r="AI43" i="49"/>
  <c r="AH43" i="90"/>
  <c r="Y43" i="91"/>
  <c r="X43" i="91"/>
  <c r="AE43" i="44"/>
  <c r="AF43" i="44"/>
  <c r="AG43" i="44"/>
  <c r="W44" i="44"/>
  <c r="AI42" i="45"/>
  <c r="AI41" i="20"/>
  <c r="Z43" i="55"/>
  <c r="Y46" i="46"/>
  <c r="X46" i="46"/>
  <c r="AI44" i="53"/>
  <c r="AF44" i="97"/>
  <c r="AE44" i="97"/>
  <c r="W45" i="97"/>
  <c r="AG44" i="97"/>
  <c r="Y45" i="86"/>
  <c r="X45" i="86"/>
  <c r="AI42" i="84"/>
  <c r="Y44" i="13"/>
  <c r="X44" i="13"/>
  <c r="AH41" i="95"/>
  <c r="AH45" i="98"/>
  <c r="Y42" i="54"/>
  <c r="X42" i="54"/>
  <c r="AE43" i="48"/>
  <c r="AF43" i="48"/>
  <c r="AG43" i="48"/>
  <c r="W44" i="48"/>
  <c r="AI42" i="91"/>
  <c r="W43" i="93"/>
  <c r="AG42" i="93"/>
  <c r="AF42" i="93"/>
  <c r="AE42" i="93"/>
  <c r="Z42" i="52"/>
  <c r="Y43" i="45"/>
  <c r="X43" i="45"/>
  <c r="X44" i="49"/>
  <c r="AH45" i="105"/>
  <c r="AH41" i="99"/>
  <c r="AI44" i="86"/>
  <c r="Y47" i="41"/>
  <c r="X47" i="41"/>
  <c r="AI41" i="50"/>
  <c r="AH44" i="85"/>
  <c r="Z44" i="85"/>
  <c r="Z43" i="90"/>
  <c r="AE41" i="43"/>
  <c r="AF41" i="43"/>
  <c r="W42" i="43"/>
  <c r="AG41" i="43"/>
  <c r="Y47" i="89"/>
  <c r="X47" i="89"/>
  <c r="AH46" i="100"/>
  <c r="AH42" i="102"/>
  <c r="W44" i="96"/>
  <c r="AG43" i="96"/>
  <c r="AF43" i="96"/>
  <c r="AE43" i="96"/>
  <c r="AF41" i="92"/>
  <c r="AE41" i="92"/>
  <c r="AG41" i="92"/>
  <c r="W42" i="92"/>
  <c r="Y45" i="94"/>
  <c r="X45" i="94"/>
  <c r="AH43" i="83"/>
  <c r="W44" i="35"/>
  <c r="AE43" i="35"/>
  <c r="AF43" i="35"/>
  <c r="AG43" i="35"/>
  <c r="AG44" i="18"/>
  <c r="AE44" i="18"/>
  <c r="W45" i="18"/>
  <c r="AF44" i="18"/>
  <c r="AE41" i="99"/>
  <c r="Y43" i="42"/>
  <c r="X43" i="42"/>
  <c r="AI42" i="103"/>
  <c r="AE41" i="10"/>
  <c r="AF41" i="10"/>
  <c r="W42" i="10"/>
  <c r="AG41" i="10"/>
  <c r="AI41" i="54"/>
  <c r="AH43" i="82"/>
  <c r="Z45" i="98"/>
  <c r="W44" i="87"/>
  <c r="AG43" i="87"/>
  <c r="AF43" i="87"/>
  <c r="AE43" i="87"/>
  <c r="AI46" i="89"/>
  <c r="AE43" i="51"/>
  <c r="AF43" i="51"/>
  <c r="AG43" i="51"/>
  <c r="W44" i="51"/>
  <c r="AF43" i="104"/>
  <c r="AE43" i="104"/>
  <c r="AG43" i="104"/>
  <c r="W44" i="104"/>
  <c r="AI44" i="94"/>
  <c r="Z43" i="83"/>
  <c r="AH47" i="47"/>
  <c r="AH43" i="88"/>
  <c r="Y44" i="16"/>
  <c r="X44" i="16"/>
  <c r="AI45" i="46"/>
  <c r="AI44" i="15"/>
  <c r="Y45" i="53"/>
  <c r="X45" i="53"/>
  <c r="AI42" i="42"/>
  <c r="Y43" i="103"/>
  <c r="X43" i="103"/>
  <c r="Y43" i="84"/>
  <c r="X43" i="84"/>
  <c r="AF43" i="88" l="1"/>
  <c r="Z42" i="32"/>
  <c r="AI42" i="11"/>
  <c r="Z44" i="13"/>
  <c r="AE44" i="13" s="1"/>
  <c r="X43" i="11"/>
  <c r="Z43" i="11" s="1"/>
  <c r="AG40" i="101"/>
  <c r="AI40" i="101" s="1"/>
  <c r="AI43" i="13"/>
  <c r="AG41" i="99"/>
  <c r="W42" i="99"/>
  <c r="AG41" i="95"/>
  <c r="W42" i="95"/>
  <c r="Y42" i="95" s="1"/>
  <c r="AF41" i="95"/>
  <c r="AE42" i="32"/>
  <c r="AF42" i="32"/>
  <c r="W43" i="32"/>
  <c r="AG42" i="32"/>
  <c r="Z47" i="41"/>
  <c r="Z42" i="54"/>
  <c r="AE43" i="82"/>
  <c r="W48" i="47"/>
  <c r="Y48" i="47" s="1"/>
  <c r="W41" i="101"/>
  <c r="X41" i="101" s="1"/>
  <c r="W47" i="100"/>
  <c r="Y47" i="100" s="1"/>
  <c r="AI46" i="41"/>
  <c r="AF45" i="105"/>
  <c r="AG47" i="47"/>
  <c r="AE40" i="101"/>
  <c r="W46" i="105"/>
  <c r="X46" i="105" s="1"/>
  <c r="Z47" i="89"/>
  <c r="W48" i="89" s="1"/>
  <c r="AF47" i="47"/>
  <c r="AF42" i="102"/>
  <c r="AE45" i="105"/>
  <c r="AE43" i="88"/>
  <c r="W44" i="82"/>
  <c r="X44" i="82" s="1"/>
  <c r="AE42" i="102"/>
  <c r="AE46" i="100"/>
  <c r="AG42" i="102"/>
  <c r="AG43" i="88"/>
  <c r="AF43" i="82"/>
  <c r="AF46" i="100"/>
  <c r="Z43" i="42"/>
  <c r="AE43" i="42" s="1"/>
  <c r="Z45" i="86"/>
  <c r="AE45" i="86" s="1"/>
  <c r="Z42" i="50"/>
  <c r="Z45" i="94"/>
  <c r="W46" i="94" s="1"/>
  <c r="Z43" i="84"/>
  <c r="W44" i="84" s="1"/>
  <c r="Z46" i="46"/>
  <c r="AF46" i="46" s="1"/>
  <c r="Z45" i="15"/>
  <c r="AG45" i="15" s="1"/>
  <c r="Y44" i="87"/>
  <c r="X44" i="87"/>
  <c r="Y44" i="88"/>
  <c r="X44" i="88"/>
  <c r="AH42" i="20"/>
  <c r="X42" i="95"/>
  <c r="AI43" i="104"/>
  <c r="AI43" i="35"/>
  <c r="AH43" i="45"/>
  <c r="AI44" i="97"/>
  <c r="Y44" i="44"/>
  <c r="X44" i="44"/>
  <c r="AH43" i="91"/>
  <c r="Z42" i="20"/>
  <c r="X47" i="100"/>
  <c r="AF44" i="85"/>
  <c r="W45" i="85"/>
  <c r="AG44" i="85"/>
  <c r="AE44" i="85"/>
  <c r="Y45" i="97"/>
  <c r="X45" i="97"/>
  <c r="Y42" i="10"/>
  <c r="X42" i="10"/>
  <c r="AF43" i="83"/>
  <c r="AE43" i="83"/>
  <c r="W44" i="83"/>
  <c r="AG43" i="83"/>
  <c r="Y42" i="99"/>
  <c r="X42" i="99"/>
  <c r="Y45" i="18"/>
  <c r="X45" i="18"/>
  <c r="Y44" i="35"/>
  <c r="X44" i="35"/>
  <c r="Y42" i="92"/>
  <c r="X42" i="92"/>
  <c r="AI43" i="96"/>
  <c r="Y42" i="43"/>
  <c r="X42" i="43"/>
  <c r="Z43" i="45"/>
  <c r="Y43" i="93"/>
  <c r="X43" i="93"/>
  <c r="AI43" i="48"/>
  <c r="AH42" i="54"/>
  <c r="AE43" i="55"/>
  <c r="AF43" i="55"/>
  <c r="AG43" i="55"/>
  <c r="W44" i="55"/>
  <c r="Z43" i="91"/>
  <c r="AH45" i="15"/>
  <c r="AH42" i="50"/>
  <c r="Y43" i="102"/>
  <c r="X43" i="102"/>
  <c r="Y41" i="101"/>
  <c r="AH45" i="86"/>
  <c r="AF45" i="98"/>
  <c r="W46" i="98"/>
  <c r="AG45" i="98"/>
  <c r="AE45" i="98"/>
  <c r="Y44" i="51"/>
  <c r="X44" i="51"/>
  <c r="AI43" i="87"/>
  <c r="AI41" i="10"/>
  <c r="AI44" i="18"/>
  <c r="W44" i="90"/>
  <c r="AG43" i="90"/>
  <c r="AF43" i="90"/>
  <c r="AE43" i="90"/>
  <c r="AH47" i="41"/>
  <c r="AH43" i="11"/>
  <c r="AE42" i="54"/>
  <c r="AF42" i="54"/>
  <c r="AG42" i="54"/>
  <c r="W43" i="54"/>
  <c r="AE42" i="50"/>
  <c r="AF42" i="50"/>
  <c r="AG42" i="50"/>
  <c r="W43" i="50"/>
  <c r="AH43" i="84"/>
  <c r="AI43" i="82"/>
  <c r="AH45" i="53"/>
  <c r="AH43" i="103"/>
  <c r="AH44" i="16"/>
  <c r="Z43" i="103"/>
  <c r="Z45" i="53"/>
  <c r="Z44" i="16"/>
  <c r="AI41" i="92"/>
  <c r="AH47" i="89"/>
  <c r="AI41" i="43"/>
  <c r="AH44" i="49"/>
  <c r="AE42" i="52"/>
  <c r="AF42" i="52"/>
  <c r="AG42" i="52"/>
  <c r="W43" i="52"/>
  <c r="AI43" i="44"/>
  <c r="AI43" i="51"/>
  <c r="AH43" i="42"/>
  <c r="Y44" i="104"/>
  <c r="X44" i="104"/>
  <c r="AH45" i="94"/>
  <c r="Y44" i="96"/>
  <c r="X44" i="96"/>
  <c r="AE47" i="41"/>
  <c r="W48" i="41"/>
  <c r="AF47" i="41"/>
  <c r="AG47" i="41"/>
  <c r="Z44" i="49"/>
  <c r="AI42" i="93"/>
  <c r="Y44" i="48"/>
  <c r="X44" i="48"/>
  <c r="AH44" i="13"/>
  <c r="AH46" i="46"/>
  <c r="X48" i="47" l="1"/>
  <c r="AG47" i="89"/>
  <c r="AF44" i="13"/>
  <c r="W45" i="13"/>
  <c r="AG44" i="13"/>
  <c r="AI44" i="13" s="1"/>
  <c r="AI45" i="105"/>
  <c r="AI41" i="95"/>
  <c r="AF45" i="86"/>
  <c r="AI42" i="102"/>
  <c r="AI41" i="99"/>
  <c r="AE45" i="94"/>
  <c r="AF45" i="94"/>
  <c r="AE47" i="89"/>
  <c r="AF47" i="89"/>
  <c r="AF43" i="84"/>
  <c r="X43" i="32"/>
  <c r="Y43" i="32"/>
  <c r="AI42" i="32"/>
  <c r="AE43" i="84"/>
  <c r="AI47" i="47"/>
  <c r="AI43" i="88"/>
  <c r="Z42" i="92"/>
  <c r="Z43" i="93"/>
  <c r="W44" i="93" s="1"/>
  <c r="AG45" i="94"/>
  <c r="Y46" i="105"/>
  <c r="AE46" i="46"/>
  <c r="AI46" i="100"/>
  <c r="Y44" i="82"/>
  <c r="W47" i="46"/>
  <c r="Y47" i="46" s="1"/>
  <c r="AG43" i="84"/>
  <c r="AG43" i="42"/>
  <c r="AG46" i="46"/>
  <c r="AI46" i="46" s="1"/>
  <c r="Z42" i="99"/>
  <c r="AG42" i="99" s="1"/>
  <c r="W46" i="15"/>
  <c r="AF43" i="42"/>
  <c r="AG45" i="86"/>
  <c r="W44" i="42"/>
  <c r="Y44" i="42" s="1"/>
  <c r="AE45" i="15"/>
  <c r="W46" i="86"/>
  <c r="Y46" i="86" s="1"/>
  <c r="AF45" i="15"/>
  <c r="AI45" i="15" s="1"/>
  <c r="Z47" i="100"/>
  <c r="W48" i="100" s="1"/>
  <c r="Z44" i="48"/>
  <c r="AE44" i="48" s="1"/>
  <c r="Z44" i="51"/>
  <c r="W45" i="51" s="1"/>
  <c r="Z45" i="97"/>
  <c r="AG45" i="97" s="1"/>
  <c r="Z42" i="10"/>
  <c r="AF42" i="10" s="1"/>
  <c r="Z45" i="18"/>
  <c r="W46" i="18" s="1"/>
  <c r="Z43" i="102"/>
  <c r="AE43" i="102" s="1"/>
  <c r="AE44" i="51"/>
  <c r="AH42" i="43"/>
  <c r="AE43" i="91"/>
  <c r="W44" i="91"/>
  <c r="AG43" i="91"/>
  <c r="AF43" i="91"/>
  <c r="Z42" i="43"/>
  <c r="AG42" i="20"/>
  <c r="AF42" i="20"/>
  <c r="AE42" i="20"/>
  <c r="W43" i="20"/>
  <c r="Y44" i="84"/>
  <c r="X44" i="84"/>
  <c r="AE44" i="49"/>
  <c r="AF44" i="49"/>
  <c r="AG44" i="49"/>
  <c r="W45" i="49"/>
  <c r="AI43" i="90"/>
  <c r="AH43" i="102"/>
  <c r="Y46" i="94"/>
  <c r="X46" i="94"/>
  <c r="AH44" i="96"/>
  <c r="AI42" i="52"/>
  <c r="Z44" i="96"/>
  <c r="Y43" i="50"/>
  <c r="X43" i="50"/>
  <c r="Y43" i="54"/>
  <c r="X43" i="54"/>
  <c r="Y44" i="55"/>
  <c r="X44" i="55"/>
  <c r="AH43" i="93"/>
  <c r="AH44" i="35"/>
  <c r="AH42" i="99"/>
  <c r="Y44" i="83"/>
  <c r="X44" i="83"/>
  <c r="AH48" i="47"/>
  <c r="AH44" i="44"/>
  <c r="AH44" i="88"/>
  <c r="AF42" i="92"/>
  <c r="AE42" i="92"/>
  <c r="AG42" i="92"/>
  <c r="W43" i="92"/>
  <c r="Y48" i="41"/>
  <c r="X48" i="41"/>
  <c r="AG43" i="11"/>
  <c r="W44" i="11"/>
  <c r="AE43" i="11"/>
  <c r="AF43" i="11"/>
  <c r="AE44" i="16"/>
  <c r="AF44" i="16"/>
  <c r="AG44" i="16"/>
  <c r="W45" i="16"/>
  <c r="AH46" i="105"/>
  <c r="Y44" i="90"/>
  <c r="X44" i="90"/>
  <c r="AI45" i="98"/>
  <c r="AH41" i="101"/>
  <c r="W43" i="99"/>
  <c r="AI43" i="83"/>
  <c r="AI44" i="85"/>
  <c r="Z44" i="44"/>
  <c r="AH42" i="95"/>
  <c r="Z44" i="88"/>
  <c r="AH44" i="87"/>
  <c r="AH44" i="51"/>
  <c r="AH45" i="97"/>
  <c r="AH44" i="82"/>
  <c r="AI47" i="41"/>
  <c r="AH44" i="104"/>
  <c r="AE45" i="53"/>
  <c r="AF45" i="53"/>
  <c r="AG45" i="53"/>
  <c r="W46" i="53"/>
  <c r="Z46" i="105"/>
  <c r="Z41" i="101"/>
  <c r="Z44" i="35"/>
  <c r="Z48" i="47"/>
  <c r="Z42" i="95"/>
  <c r="Z44" i="87"/>
  <c r="Y48" i="89"/>
  <c r="X48" i="89"/>
  <c r="AH44" i="48"/>
  <c r="Y43" i="52"/>
  <c r="X43" i="52"/>
  <c r="Z44" i="82"/>
  <c r="Z44" i="104"/>
  <c r="AE43" i="103"/>
  <c r="W44" i="103"/>
  <c r="AG43" i="103"/>
  <c r="AF43" i="103"/>
  <c r="Y45" i="13"/>
  <c r="X45" i="13"/>
  <c r="AI42" i="50"/>
  <c r="AI42" i="54"/>
  <c r="Y46" i="98"/>
  <c r="X46" i="98"/>
  <c r="AI43" i="55"/>
  <c r="AE43" i="45"/>
  <c r="W44" i="45"/>
  <c r="AF43" i="45"/>
  <c r="AG43" i="45"/>
  <c r="AH42" i="92"/>
  <c r="AH45" i="18"/>
  <c r="AH42" i="10"/>
  <c r="Y45" i="85"/>
  <c r="X45" i="85"/>
  <c r="AH47" i="100"/>
  <c r="Y46" i="15"/>
  <c r="X46" i="15"/>
  <c r="AE43" i="93" l="1"/>
  <c r="AI47" i="89"/>
  <c r="AF43" i="93"/>
  <c r="AG43" i="93"/>
  <c r="W45" i="48"/>
  <c r="W43" i="10"/>
  <c r="X44" i="42"/>
  <c r="Z44" i="42" s="1"/>
  <c r="AG44" i="51"/>
  <c r="AI44" i="51" s="1"/>
  <c r="Z48" i="89"/>
  <c r="W49" i="89" s="1"/>
  <c r="AE42" i="99"/>
  <c r="X46" i="86"/>
  <c r="AF42" i="99"/>
  <c r="AF44" i="51"/>
  <c r="AE42" i="10"/>
  <c r="AH43" i="32"/>
  <c r="Z43" i="32"/>
  <c r="AI45" i="86"/>
  <c r="AI43" i="84"/>
  <c r="AI45" i="94"/>
  <c r="W46" i="97"/>
  <c r="AE45" i="97"/>
  <c r="Z43" i="52"/>
  <c r="AG43" i="52" s="1"/>
  <c r="AF47" i="100"/>
  <c r="AG43" i="102"/>
  <c r="AE47" i="100"/>
  <c r="AG47" i="100"/>
  <c r="AG44" i="48"/>
  <c r="X47" i="46"/>
  <c r="AH47" i="46" s="1"/>
  <c r="AI43" i="42"/>
  <c r="AF44" i="48"/>
  <c r="AG42" i="10"/>
  <c r="AF45" i="97"/>
  <c r="AI45" i="97" s="1"/>
  <c r="AF43" i="102"/>
  <c r="AE45" i="18"/>
  <c r="AG45" i="18"/>
  <c r="W44" i="102"/>
  <c r="Y44" i="102" s="1"/>
  <c r="Z46" i="94"/>
  <c r="AF46" i="94" s="1"/>
  <c r="Z44" i="83"/>
  <c r="AE44" i="83" s="1"/>
  <c r="AF45" i="18"/>
  <c r="Z46" i="15"/>
  <c r="W47" i="15" s="1"/>
  <c r="Z45" i="13"/>
  <c r="AE45" i="13" s="1"/>
  <c r="Z48" i="41"/>
  <c r="W49" i="41" s="1"/>
  <c r="Z43" i="54"/>
  <c r="AE43" i="54" s="1"/>
  <c r="Z43" i="50"/>
  <c r="W44" i="50" s="1"/>
  <c r="Z45" i="85"/>
  <c r="W46" i="85" s="1"/>
  <c r="Z46" i="98"/>
  <c r="AF46" i="98" s="1"/>
  <c r="Z46" i="86"/>
  <c r="AF46" i="86" s="1"/>
  <c r="Z44" i="55"/>
  <c r="AF44" i="55" s="1"/>
  <c r="Z44" i="84"/>
  <c r="AF44" i="84" s="1"/>
  <c r="W44" i="54"/>
  <c r="AI44" i="16"/>
  <c r="W45" i="96"/>
  <c r="AG44" i="96"/>
  <c r="AF44" i="96"/>
  <c r="AE44" i="96"/>
  <c r="AF44" i="104"/>
  <c r="AG44" i="104"/>
  <c r="AE44" i="104"/>
  <c r="W45" i="104"/>
  <c r="AI45" i="53"/>
  <c r="AI42" i="20"/>
  <c r="AE44" i="44"/>
  <c r="W45" i="44"/>
  <c r="AF44" i="44"/>
  <c r="AG44" i="44"/>
  <c r="AH45" i="85"/>
  <c r="AI43" i="45"/>
  <c r="AH45" i="13"/>
  <c r="Y44" i="103"/>
  <c r="X44" i="103"/>
  <c r="AH48" i="89"/>
  <c r="W47" i="105"/>
  <c r="AG46" i="105"/>
  <c r="AF46" i="105"/>
  <c r="AE46" i="105"/>
  <c r="AI43" i="11"/>
  <c r="AH44" i="83"/>
  <c r="Y45" i="49"/>
  <c r="X45" i="49"/>
  <c r="Y44" i="91"/>
  <c r="X44" i="91"/>
  <c r="Y45" i="51"/>
  <c r="X45" i="51"/>
  <c r="Y44" i="93"/>
  <c r="X44" i="93"/>
  <c r="AH43" i="54"/>
  <c r="AH44" i="84"/>
  <c r="AE48" i="47"/>
  <c r="AF48" i="47"/>
  <c r="AG48" i="47"/>
  <c r="W49" i="47"/>
  <c r="AF48" i="89"/>
  <c r="AE48" i="89"/>
  <c r="Y46" i="53"/>
  <c r="X46" i="53"/>
  <c r="AI42" i="99"/>
  <c r="AI43" i="93"/>
  <c r="Y45" i="16"/>
  <c r="X45" i="16"/>
  <c r="Y44" i="11"/>
  <c r="X44" i="11"/>
  <c r="AH44" i="55"/>
  <c r="AH43" i="50"/>
  <c r="AH46" i="94"/>
  <c r="AE42" i="43"/>
  <c r="AF42" i="43"/>
  <c r="AG42" i="43"/>
  <c r="W43" i="43"/>
  <c r="AI43" i="91"/>
  <c r="Y48" i="100"/>
  <c r="X48" i="100"/>
  <c r="Y45" i="48"/>
  <c r="X45" i="48"/>
  <c r="AH46" i="15"/>
  <c r="Y44" i="45"/>
  <c r="X44" i="45"/>
  <c r="AE44" i="82"/>
  <c r="W45" i="82"/>
  <c r="AF44" i="82"/>
  <c r="AG44" i="82"/>
  <c r="AF45" i="13"/>
  <c r="W46" i="13"/>
  <c r="AH43" i="52"/>
  <c r="AE44" i="35"/>
  <c r="W45" i="35"/>
  <c r="AF44" i="35"/>
  <c r="AG44" i="35"/>
  <c r="AF44" i="88"/>
  <c r="W45" i="88"/>
  <c r="AG44" i="88"/>
  <c r="AE44" i="88"/>
  <c r="AH44" i="90"/>
  <c r="Y43" i="92"/>
  <c r="X43" i="92"/>
  <c r="AE44" i="55"/>
  <c r="W45" i="55"/>
  <c r="AE46" i="94"/>
  <c r="W47" i="94"/>
  <c r="AG46" i="94"/>
  <c r="Y43" i="10"/>
  <c r="X43" i="10"/>
  <c r="Y46" i="18"/>
  <c r="X46" i="18"/>
  <c r="AF42" i="95"/>
  <c r="AE42" i="95"/>
  <c r="W43" i="95"/>
  <c r="AG42" i="95"/>
  <c r="Y43" i="99"/>
  <c r="X43" i="99"/>
  <c r="AI42" i="92"/>
  <c r="Y46" i="97"/>
  <c r="X46" i="97"/>
  <c r="AI43" i="103"/>
  <c r="AH46" i="98"/>
  <c r="W45" i="87"/>
  <c r="AG44" i="87"/>
  <c r="AF44" i="87"/>
  <c r="AE44" i="87"/>
  <c r="AF41" i="101"/>
  <c r="AE41" i="101"/>
  <c r="AG41" i="101"/>
  <c r="W42" i="101"/>
  <c r="AH46" i="86"/>
  <c r="Z44" i="90"/>
  <c r="AH48" i="41"/>
  <c r="AI44" i="49"/>
  <c r="Y43" i="20"/>
  <c r="X43" i="20"/>
  <c r="AF44" i="42" l="1"/>
  <c r="W45" i="42"/>
  <c r="AG44" i="42"/>
  <c r="AE44" i="42"/>
  <c r="AG46" i="98"/>
  <c r="AH44" i="42"/>
  <c r="AG46" i="86"/>
  <c r="AI46" i="86" s="1"/>
  <c r="W47" i="86"/>
  <c r="AE46" i="86"/>
  <c r="W47" i="98"/>
  <c r="Y47" i="98" s="1"/>
  <c r="AI43" i="102"/>
  <c r="AI42" i="10"/>
  <c r="AG44" i="55"/>
  <c r="AF43" i="52"/>
  <c r="AI43" i="52" s="1"/>
  <c r="Z44" i="45"/>
  <c r="AE43" i="52"/>
  <c r="AG45" i="85"/>
  <c r="AG45" i="13"/>
  <c r="AG48" i="89"/>
  <c r="AI48" i="89" s="1"/>
  <c r="AI47" i="100"/>
  <c r="AF48" i="41"/>
  <c r="W45" i="83"/>
  <c r="Y45" i="83" s="1"/>
  <c r="W44" i="52"/>
  <c r="Y44" i="52" s="1"/>
  <c r="Z44" i="103"/>
  <c r="AG43" i="54"/>
  <c r="AF43" i="54"/>
  <c r="W44" i="32"/>
  <c r="AE43" i="32"/>
  <c r="AG43" i="32"/>
  <c r="AF43" i="32"/>
  <c r="AG48" i="41"/>
  <c r="AI44" i="48"/>
  <c r="AE48" i="41"/>
  <c r="Z43" i="20"/>
  <c r="AE43" i="20" s="1"/>
  <c r="Z43" i="92"/>
  <c r="AF43" i="92" s="1"/>
  <c r="W45" i="84"/>
  <c r="AG43" i="50"/>
  <c r="AF43" i="50"/>
  <c r="AE43" i="50"/>
  <c r="Z47" i="46"/>
  <c r="Z45" i="48"/>
  <c r="AG45" i="48" s="1"/>
  <c r="AF46" i="15"/>
  <c r="AG44" i="84"/>
  <c r="AE46" i="15"/>
  <c r="AG44" i="83"/>
  <c r="AG46" i="15"/>
  <c r="AE45" i="85"/>
  <c r="AE46" i="98"/>
  <c r="X44" i="102"/>
  <c r="AH44" i="102" s="1"/>
  <c r="AF44" i="83"/>
  <c r="AI45" i="18"/>
  <c r="AF45" i="85"/>
  <c r="AE44" i="84"/>
  <c r="Z48" i="100"/>
  <c r="AG48" i="100" s="1"/>
  <c r="Z44" i="91"/>
  <c r="W45" i="91" s="1"/>
  <c r="Z45" i="16"/>
  <c r="Z46" i="97"/>
  <c r="AG46" i="97" s="1"/>
  <c r="Z43" i="10"/>
  <c r="W44" i="10" s="1"/>
  <c r="Z46" i="53"/>
  <c r="AF46" i="53" s="1"/>
  <c r="Z44" i="93"/>
  <c r="AE44" i="93" s="1"/>
  <c r="Z46" i="18"/>
  <c r="W47" i="18" s="1"/>
  <c r="Z44" i="11"/>
  <c r="AE44" i="11" s="1"/>
  <c r="AF45" i="48"/>
  <c r="AI44" i="35"/>
  <c r="AI44" i="87"/>
  <c r="AI42" i="95"/>
  <c r="AH46" i="18"/>
  <c r="AI46" i="94"/>
  <c r="AI44" i="88"/>
  <c r="AH45" i="48"/>
  <c r="Y43" i="43"/>
  <c r="X43" i="43"/>
  <c r="AH44" i="11"/>
  <c r="AH46" i="53"/>
  <c r="Y49" i="89"/>
  <c r="X49" i="89"/>
  <c r="AI48" i="47"/>
  <c r="AI46" i="105"/>
  <c r="AI44" i="96"/>
  <c r="Y47" i="15"/>
  <c r="X47" i="15"/>
  <c r="Y49" i="41"/>
  <c r="X49" i="41"/>
  <c r="Y43" i="95"/>
  <c r="X43" i="95"/>
  <c r="AF44" i="103"/>
  <c r="AE44" i="103"/>
  <c r="W45" i="103"/>
  <c r="AG44" i="103"/>
  <c r="AH43" i="20"/>
  <c r="Y46" i="85"/>
  <c r="X46" i="85"/>
  <c r="Y47" i="86"/>
  <c r="X47" i="86"/>
  <c r="AH43" i="10"/>
  <c r="AH43" i="92"/>
  <c r="AH48" i="100"/>
  <c r="Y45" i="42"/>
  <c r="X45" i="42"/>
  <c r="Y44" i="54"/>
  <c r="X44" i="54"/>
  <c r="W45" i="90"/>
  <c r="AG44" i="90"/>
  <c r="AF44" i="90"/>
  <c r="AE44" i="90"/>
  <c r="Y47" i="94"/>
  <c r="X47" i="94"/>
  <c r="X47" i="98"/>
  <c r="AF46" i="18"/>
  <c r="AG46" i="18"/>
  <c r="AE46" i="18"/>
  <c r="AE43" i="10"/>
  <c r="Y45" i="55"/>
  <c r="X45" i="55"/>
  <c r="AE43" i="92"/>
  <c r="AG43" i="92"/>
  <c r="Y45" i="88"/>
  <c r="X45" i="88"/>
  <c r="Y45" i="82"/>
  <c r="X45" i="82"/>
  <c r="AH45" i="51"/>
  <c r="AH45" i="49"/>
  <c r="AE45" i="16"/>
  <c r="W46" i="16"/>
  <c r="AF45" i="16"/>
  <c r="AG45" i="16"/>
  <c r="AH44" i="91"/>
  <c r="Y42" i="101"/>
  <c r="X42" i="101"/>
  <c r="Y45" i="87"/>
  <c r="X45" i="87"/>
  <c r="AH43" i="99"/>
  <c r="Y46" i="13"/>
  <c r="X46" i="13"/>
  <c r="AI44" i="82"/>
  <c r="AI42" i="43"/>
  <c r="AI44" i="42"/>
  <c r="AH45" i="16"/>
  <c r="Y49" i="47"/>
  <c r="X49" i="47"/>
  <c r="Z45" i="51"/>
  <c r="Z45" i="49"/>
  <c r="Y47" i="105"/>
  <c r="X47" i="105"/>
  <c r="Y45" i="44"/>
  <c r="X45" i="44"/>
  <c r="Y45" i="104"/>
  <c r="X45" i="104"/>
  <c r="Y45" i="96"/>
  <c r="X45" i="96"/>
  <c r="Y45" i="84"/>
  <c r="X45" i="84"/>
  <c r="AE44" i="45"/>
  <c r="AF44" i="45"/>
  <c r="AG44" i="45"/>
  <c r="W45" i="45"/>
  <c r="AH44" i="93"/>
  <c r="AG43" i="20"/>
  <c r="AF43" i="20"/>
  <c r="AI41" i="101"/>
  <c r="AH46" i="97"/>
  <c r="Z43" i="99"/>
  <c r="AI46" i="98"/>
  <c r="Y44" i="50"/>
  <c r="X44" i="50"/>
  <c r="Y45" i="35"/>
  <c r="X45" i="35"/>
  <c r="AH44" i="45"/>
  <c r="AH44" i="103"/>
  <c r="AI44" i="44"/>
  <c r="AI44" i="104"/>
  <c r="AI48" i="41" l="1"/>
  <c r="W49" i="100"/>
  <c r="AF44" i="11"/>
  <c r="AF48" i="100"/>
  <c r="X45" i="83"/>
  <c r="AI46" i="15"/>
  <c r="W44" i="20"/>
  <c r="Y44" i="20" s="1"/>
  <c r="AF43" i="10"/>
  <c r="X44" i="52"/>
  <c r="AI45" i="85"/>
  <c r="AG43" i="10"/>
  <c r="AE48" i="100"/>
  <c r="W47" i="97"/>
  <c r="AI45" i="13"/>
  <c r="AI43" i="54"/>
  <c r="AI44" i="55"/>
  <c r="W44" i="92"/>
  <c r="Z44" i="102"/>
  <c r="W45" i="102" s="1"/>
  <c r="Y45" i="102" s="1"/>
  <c r="AI43" i="32"/>
  <c r="AI43" i="50"/>
  <c r="AE45" i="48"/>
  <c r="Y44" i="32"/>
  <c r="X44" i="32"/>
  <c r="AH44" i="32" s="1"/>
  <c r="AG44" i="11"/>
  <c r="W45" i="11"/>
  <c r="Y45" i="11" s="1"/>
  <c r="AI44" i="83"/>
  <c r="W46" i="48"/>
  <c r="X46" i="48" s="1"/>
  <c r="AI44" i="84"/>
  <c r="AF44" i="93"/>
  <c r="W45" i="93"/>
  <c r="X45" i="93" s="1"/>
  <c r="AG44" i="93"/>
  <c r="W47" i="53"/>
  <c r="Y47" i="53" s="1"/>
  <c r="AG46" i="53"/>
  <c r="AF44" i="91"/>
  <c r="W48" i="46"/>
  <c r="AE47" i="46"/>
  <c r="AF47" i="46"/>
  <c r="AG47" i="46"/>
  <c r="AE46" i="53"/>
  <c r="AE46" i="97"/>
  <c r="AE44" i="91"/>
  <c r="AF46" i="97"/>
  <c r="AG44" i="91"/>
  <c r="Z46" i="13"/>
  <c r="AE46" i="13" s="1"/>
  <c r="Z42" i="101"/>
  <c r="AG42" i="101" s="1"/>
  <c r="Z49" i="41"/>
  <c r="AG49" i="41" s="1"/>
  <c r="Z45" i="83"/>
  <c r="AF45" i="83" s="1"/>
  <c r="Z47" i="105"/>
  <c r="AE47" i="105" s="1"/>
  <c r="X44" i="20"/>
  <c r="W44" i="99"/>
  <c r="AG43" i="99"/>
  <c r="AF43" i="99"/>
  <c r="AE43" i="99"/>
  <c r="Y46" i="16"/>
  <c r="X46" i="16"/>
  <c r="Y49" i="100"/>
  <c r="X49" i="100"/>
  <c r="AH45" i="88"/>
  <c r="Y44" i="10"/>
  <c r="X44" i="10"/>
  <c r="AH47" i="98"/>
  <c r="Y47" i="97"/>
  <c r="X47" i="97"/>
  <c r="AH44" i="54"/>
  <c r="AH46" i="85"/>
  <c r="AI45" i="48"/>
  <c r="AH45" i="104"/>
  <c r="AH42" i="101"/>
  <c r="AH44" i="50"/>
  <c r="AI43" i="20"/>
  <c r="AI44" i="45"/>
  <c r="Z45" i="104"/>
  <c r="Z44" i="50"/>
  <c r="AH47" i="105"/>
  <c r="AE45" i="51"/>
  <c r="AF45" i="51"/>
  <c r="AG45" i="51"/>
  <c r="W46" i="51"/>
  <c r="AH46" i="13"/>
  <c r="AI45" i="16"/>
  <c r="AH45" i="82"/>
  <c r="Z45" i="88"/>
  <c r="AH45" i="55"/>
  <c r="Z47" i="98"/>
  <c r="AH47" i="94"/>
  <c r="Z44" i="54"/>
  <c r="AH47" i="86"/>
  <c r="Z46" i="85"/>
  <c r="AH43" i="95"/>
  <c r="AH47" i="15"/>
  <c r="AH45" i="96"/>
  <c r="W48" i="105"/>
  <c r="AF47" i="105"/>
  <c r="AH45" i="87"/>
  <c r="Z45" i="82"/>
  <c r="Z45" i="55"/>
  <c r="Y47" i="18"/>
  <c r="X47" i="18"/>
  <c r="Z47" i="94"/>
  <c r="AI44" i="90"/>
  <c r="AH45" i="42"/>
  <c r="Z47" i="86"/>
  <c r="Y45" i="103"/>
  <c r="X45" i="103"/>
  <c r="Z43" i="95"/>
  <c r="Z47" i="15"/>
  <c r="AH44" i="52"/>
  <c r="AH43" i="43"/>
  <c r="Y45" i="91"/>
  <c r="X45" i="91"/>
  <c r="AI43" i="92"/>
  <c r="AH45" i="44"/>
  <c r="AH49" i="47"/>
  <c r="AH45" i="35"/>
  <c r="Y45" i="45"/>
  <c r="X45" i="45"/>
  <c r="AH45" i="84"/>
  <c r="Z45" i="96"/>
  <c r="Z45" i="44"/>
  <c r="Z45" i="87"/>
  <c r="AI48" i="100"/>
  <c r="Y44" i="92"/>
  <c r="X44" i="92"/>
  <c r="AI46" i="18"/>
  <c r="Z45" i="42"/>
  <c r="AI44" i="103"/>
  <c r="AH49" i="89"/>
  <c r="Z43" i="43"/>
  <c r="Y46" i="48"/>
  <c r="Y45" i="90"/>
  <c r="X45" i="90"/>
  <c r="AE45" i="49"/>
  <c r="AF45" i="49"/>
  <c r="AG45" i="49"/>
  <c r="W46" i="49"/>
  <c r="AH45" i="83"/>
  <c r="Z45" i="35"/>
  <c r="Z45" i="84"/>
  <c r="Z49" i="47"/>
  <c r="AH49" i="41"/>
  <c r="Z44" i="52"/>
  <c r="Z49" i="89"/>
  <c r="Y45" i="93"/>
  <c r="AG47" i="105" l="1"/>
  <c r="X47" i="53"/>
  <c r="AI43" i="10"/>
  <c r="AG46" i="13"/>
  <c r="AI46" i="13" s="1"/>
  <c r="AF46" i="13"/>
  <c r="X45" i="102"/>
  <c r="Z45" i="102" s="1"/>
  <c r="AG44" i="102"/>
  <c r="AI44" i="91"/>
  <c r="AF44" i="102"/>
  <c r="Z44" i="32"/>
  <c r="AG44" i="32" s="1"/>
  <c r="AE42" i="101"/>
  <c r="X45" i="11"/>
  <c r="AF42" i="101"/>
  <c r="W47" i="13"/>
  <c r="X47" i="13" s="1"/>
  <c r="AI44" i="11"/>
  <c r="AE44" i="102"/>
  <c r="AI46" i="53"/>
  <c r="AF44" i="32"/>
  <c r="W46" i="83"/>
  <c r="Y46" i="83" s="1"/>
  <c r="Z47" i="18"/>
  <c r="W48" i="18" s="1"/>
  <c r="Z45" i="45"/>
  <c r="AI47" i="46"/>
  <c r="Y48" i="46"/>
  <c r="X48" i="46"/>
  <c r="AF49" i="41"/>
  <c r="AI44" i="93"/>
  <c r="AG45" i="83"/>
  <c r="W43" i="101"/>
  <c r="Y43" i="101" s="1"/>
  <c r="AE49" i="41"/>
  <c r="AI46" i="97"/>
  <c r="W50" i="41"/>
  <c r="Y50" i="41" s="1"/>
  <c r="AE45" i="83"/>
  <c r="Z45" i="93"/>
  <c r="AG45" i="93" s="1"/>
  <c r="Z44" i="92"/>
  <c r="AF44" i="92" s="1"/>
  <c r="Z45" i="103"/>
  <c r="W46" i="103" s="1"/>
  <c r="Z47" i="97"/>
  <c r="W48" i="97" s="1"/>
  <c r="Z47" i="53"/>
  <c r="W48" i="15"/>
  <c r="AG47" i="15"/>
  <c r="AE47" i="15"/>
  <c r="AF47" i="15"/>
  <c r="AF45" i="104"/>
  <c r="AG45" i="104"/>
  <c r="AE45" i="104"/>
  <c r="W46" i="104"/>
  <c r="AH45" i="102"/>
  <c r="AI43" i="99"/>
  <c r="AF43" i="95"/>
  <c r="AE43" i="95"/>
  <c r="AG43" i="95"/>
  <c r="W44" i="95"/>
  <c r="AH44" i="20"/>
  <c r="AE47" i="18"/>
  <c r="AI45" i="51"/>
  <c r="AH46" i="48"/>
  <c r="W46" i="87"/>
  <c r="AG45" i="87"/>
  <c r="AE45" i="87"/>
  <c r="AF45" i="87"/>
  <c r="AH45" i="93"/>
  <c r="AE44" i="52"/>
  <c r="AF44" i="52"/>
  <c r="AG44" i="52"/>
  <c r="W45" i="52"/>
  <c r="W46" i="84"/>
  <c r="AE45" i="84"/>
  <c r="AG45" i="84"/>
  <c r="AF45" i="84"/>
  <c r="Y46" i="49"/>
  <c r="X46" i="49"/>
  <c r="Z46" i="48"/>
  <c r="AE43" i="43"/>
  <c r="AF43" i="43"/>
  <c r="AG43" i="43"/>
  <c r="W44" i="43"/>
  <c r="AH45" i="45"/>
  <c r="AH45" i="103"/>
  <c r="AE45" i="55"/>
  <c r="AF45" i="55"/>
  <c r="AG45" i="55"/>
  <c r="W46" i="55"/>
  <c r="Y47" i="13"/>
  <c r="AI47" i="105"/>
  <c r="AF46" i="85"/>
  <c r="W47" i="85"/>
  <c r="AE46" i="85"/>
  <c r="AG46" i="85"/>
  <c r="W46" i="88"/>
  <c r="AG45" i="88"/>
  <c r="AF45" i="88"/>
  <c r="AE45" i="88"/>
  <c r="X46" i="83"/>
  <c r="AF49" i="89"/>
  <c r="AE49" i="89"/>
  <c r="W50" i="89"/>
  <c r="AG49" i="89"/>
  <c r="AE45" i="45"/>
  <c r="AF45" i="45"/>
  <c r="AG45" i="45"/>
  <c r="W46" i="45"/>
  <c r="AG45" i="82"/>
  <c r="AF45" i="82"/>
  <c r="W46" i="82"/>
  <c r="AE45" i="82"/>
  <c r="AH45" i="11"/>
  <c r="AF47" i="98"/>
  <c r="AE47" i="98"/>
  <c r="AG47" i="98"/>
  <c r="W48" i="98"/>
  <c r="Y46" i="51"/>
  <c r="X46" i="51"/>
  <c r="AH49" i="100"/>
  <c r="AH46" i="16"/>
  <c r="Y44" i="99"/>
  <c r="X44" i="99"/>
  <c r="Z44" i="20"/>
  <c r="AH44" i="92"/>
  <c r="AE44" i="54"/>
  <c r="AF44" i="54"/>
  <c r="AG44" i="54"/>
  <c r="W45" i="54"/>
  <c r="AI49" i="41"/>
  <c r="AG49" i="47"/>
  <c r="AE49" i="47"/>
  <c r="AF49" i="47"/>
  <c r="W50" i="47"/>
  <c r="W46" i="93"/>
  <c r="AF45" i="93"/>
  <c r="AE45" i="93"/>
  <c r="AG45" i="35"/>
  <c r="AF45" i="35"/>
  <c r="W46" i="35"/>
  <c r="AE45" i="35"/>
  <c r="AE45" i="44"/>
  <c r="AF45" i="44"/>
  <c r="W46" i="44"/>
  <c r="AG45" i="44"/>
  <c r="AH45" i="91"/>
  <c r="W48" i="94"/>
  <c r="AG47" i="94"/>
  <c r="AE47" i="94"/>
  <c r="AF47" i="94"/>
  <c r="Z45" i="11"/>
  <c r="AH44" i="10"/>
  <c r="Z49" i="100"/>
  <c r="Z46" i="16"/>
  <c r="AH47" i="53"/>
  <c r="X43" i="101"/>
  <c r="AE47" i="53"/>
  <c r="AF47" i="53"/>
  <c r="AG47" i="53"/>
  <c r="W48" i="53"/>
  <c r="AE45" i="42"/>
  <c r="AF45" i="42"/>
  <c r="AG45" i="42"/>
  <c r="W46" i="42"/>
  <c r="AH45" i="90"/>
  <c r="AI45" i="49"/>
  <c r="Z45" i="90"/>
  <c r="W46" i="96"/>
  <c r="AG45" i="96"/>
  <c r="AF45" i="96"/>
  <c r="AE45" i="96"/>
  <c r="Z45" i="91"/>
  <c r="AF47" i="86"/>
  <c r="AE47" i="86"/>
  <c r="AG47" i="86"/>
  <c r="W48" i="86"/>
  <c r="AH47" i="18"/>
  <c r="Y48" i="105"/>
  <c r="X48" i="105"/>
  <c r="AE44" i="50"/>
  <c r="AF44" i="50"/>
  <c r="AG44" i="50"/>
  <c r="W45" i="50"/>
  <c r="AH47" i="97"/>
  <c r="Z44" i="10"/>
  <c r="AF47" i="18" l="1"/>
  <c r="AG47" i="18"/>
  <c r="AI42" i="101"/>
  <c r="AI45" i="83"/>
  <c r="AF45" i="103"/>
  <c r="AI44" i="102"/>
  <c r="AE44" i="32"/>
  <c r="AI44" i="32" s="1"/>
  <c r="W45" i="32"/>
  <c r="Y45" i="32" s="1"/>
  <c r="AF47" i="97"/>
  <c r="AG44" i="92"/>
  <c r="Z46" i="49"/>
  <c r="Z43" i="101"/>
  <c r="Z46" i="83"/>
  <c r="AE46" i="83" s="1"/>
  <c r="W45" i="92"/>
  <c r="Z48" i="46"/>
  <c r="AH48" i="46"/>
  <c r="AE45" i="103"/>
  <c r="AG47" i="97"/>
  <c r="AE47" i="97"/>
  <c r="X50" i="41"/>
  <c r="AG45" i="103"/>
  <c r="AE44" i="92"/>
  <c r="Z44" i="99"/>
  <c r="W45" i="99" s="1"/>
  <c r="Z47" i="13"/>
  <c r="AE47" i="13" s="1"/>
  <c r="AE45" i="91"/>
  <c r="W46" i="91"/>
  <c r="AF45" i="91"/>
  <c r="AG45" i="91"/>
  <c r="Y48" i="94"/>
  <c r="X48" i="94"/>
  <c r="Y46" i="35"/>
  <c r="X46" i="35"/>
  <c r="Y46" i="93"/>
  <c r="X46" i="93"/>
  <c r="AH46" i="51"/>
  <c r="Y46" i="82"/>
  <c r="X46" i="82"/>
  <c r="AI45" i="45"/>
  <c r="AI46" i="85"/>
  <c r="AE46" i="48"/>
  <c r="AF46" i="48"/>
  <c r="AG46" i="48"/>
  <c r="W47" i="48"/>
  <c r="AI45" i="84"/>
  <c r="AI47" i="18"/>
  <c r="AI45" i="104"/>
  <c r="Y48" i="15"/>
  <c r="X48" i="15"/>
  <c r="W46" i="90"/>
  <c r="AG45" i="90"/>
  <c r="AF45" i="90"/>
  <c r="AE45" i="90"/>
  <c r="AE45" i="11"/>
  <c r="W46" i="11"/>
  <c r="AF45" i="11"/>
  <c r="AG45" i="11"/>
  <c r="AH47" i="13"/>
  <c r="AI43" i="43"/>
  <c r="AI44" i="50"/>
  <c r="AI45" i="96"/>
  <c r="AI45" i="42"/>
  <c r="AI47" i="53"/>
  <c r="Y50" i="47"/>
  <c r="X50" i="47"/>
  <c r="Y45" i="54"/>
  <c r="X45" i="54"/>
  <c r="AE44" i="20"/>
  <c r="W45" i="20"/>
  <c r="AF44" i="20"/>
  <c r="AG44" i="20"/>
  <c r="Z46" i="51"/>
  <c r="Y50" i="89"/>
  <c r="X50" i="89"/>
  <c r="AI45" i="88"/>
  <c r="Y47" i="85"/>
  <c r="X47" i="85"/>
  <c r="AH46" i="49"/>
  <c r="Y46" i="84"/>
  <c r="X46" i="84"/>
  <c r="AI45" i="87"/>
  <c r="Y44" i="95"/>
  <c r="X44" i="95"/>
  <c r="AI45" i="35"/>
  <c r="AH44" i="99"/>
  <c r="AI47" i="98"/>
  <c r="AF46" i="83"/>
  <c r="W47" i="83"/>
  <c r="AI45" i="55"/>
  <c r="AI44" i="52"/>
  <c r="Y48" i="18"/>
  <c r="X48" i="18"/>
  <c r="Y46" i="104"/>
  <c r="X46" i="104"/>
  <c r="AE44" i="10"/>
  <c r="W45" i="10"/>
  <c r="AG44" i="10"/>
  <c r="AF44" i="10"/>
  <c r="Y46" i="44"/>
  <c r="X46" i="44"/>
  <c r="AH50" i="41"/>
  <c r="AI49" i="89"/>
  <c r="Y46" i="55"/>
  <c r="X46" i="55"/>
  <c r="Y44" i="43"/>
  <c r="X44" i="43"/>
  <c r="AE46" i="49"/>
  <c r="AF46" i="49"/>
  <c r="AG46" i="49"/>
  <c r="W47" i="49"/>
  <c r="Y45" i="52"/>
  <c r="X45" i="52"/>
  <c r="Y48" i="97"/>
  <c r="X48" i="97"/>
  <c r="Y45" i="92"/>
  <c r="X45" i="92"/>
  <c r="AF43" i="101"/>
  <c r="AE43" i="101"/>
  <c r="AG43" i="101"/>
  <c r="W44" i="101"/>
  <c r="AI45" i="82"/>
  <c r="Y45" i="50"/>
  <c r="X45" i="50"/>
  <c r="AE46" i="16"/>
  <c r="AF46" i="16"/>
  <c r="AG46" i="16"/>
  <c r="W47" i="16"/>
  <c r="AI45" i="93"/>
  <c r="AI49" i="47"/>
  <c r="Y48" i="98"/>
  <c r="X48" i="98"/>
  <c r="Y46" i="45"/>
  <c r="X46" i="45"/>
  <c r="Y46" i="87"/>
  <c r="X46" i="87"/>
  <c r="AI43" i="95"/>
  <c r="Y48" i="86"/>
  <c r="X48" i="86"/>
  <c r="AH48" i="105"/>
  <c r="Z48" i="105"/>
  <c r="AI47" i="86"/>
  <c r="Y46" i="96"/>
  <c r="X46" i="96"/>
  <c r="Y46" i="42"/>
  <c r="X46" i="42"/>
  <c r="Y48" i="53"/>
  <c r="X48" i="53"/>
  <c r="AH43" i="101"/>
  <c r="AF49" i="100"/>
  <c r="AE49" i="100"/>
  <c r="W50" i="100"/>
  <c r="AG49" i="100"/>
  <c r="AI47" i="94"/>
  <c r="AI45" i="44"/>
  <c r="AI44" i="54"/>
  <c r="Z50" i="41"/>
  <c r="Y46" i="103"/>
  <c r="X46" i="103"/>
  <c r="AH46" i="83"/>
  <c r="Y46" i="88"/>
  <c r="X46" i="88"/>
  <c r="W46" i="102"/>
  <c r="AG45" i="102"/>
  <c r="AF45" i="102"/>
  <c r="AE45" i="102"/>
  <c r="AI47" i="15"/>
  <c r="AI44" i="92" l="1"/>
  <c r="AF47" i="13"/>
  <c r="X45" i="32"/>
  <c r="AH45" i="32" s="1"/>
  <c r="AG46" i="83"/>
  <c r="AI46" i="83" s="1"/>
  <c r="Z48" i="18"/>
  <c r="AE48" i="18" s="1"/>
  <c r="AI45" i="103"/>
  <c r="W48" i="13"/>
  <c r="Z45" i="32"/>
  <c r="AE45" i="32" s="1"/>
  <c r="Z46" i="55"/>
  <c r="Z46" i="45"/>
  <c r="AE46" i="45" s="1"/>
  <c r="Z47" i="85"/>
  <c r="AG47" i="85" s="1"/>
  <c r="AG44" i="99"/>
  <c r="Z46" i="96"/>
  <c r="AE46" i="96" s="1"/>
  <c r="Z48" i="86"/>
  <c r="AI47" i="97"/>
  <c r="AG47" i="13"/>
  <c r="AI47" i="13" s="1"/>
  <c r="AE48" i="46"/>
  <c r="W49" i="46"/>
  <c r="AF48" i="46"/>
  <c r="AG48" i="46"/>
  <c r="AE44" i="99"/>
  <c r="Z48" i="98"/>
  <c r="AE48" i="98" s="1"/>
  <c r="AF44" i="99"/>
  <c r="Z44" i="43"/>
  <c r="AF44" i="43" s="1"/>
  <c r="Z46" i="88"/>
  <c r="W47" i="88" s="1"/>
  <c r="Z45" i="50"/>
  <c r="AE45" i="50" s="1"/>
  <c r="Z48" i="53"/>
  <c r="AF48" i="53" s="1"/>
  <c r="Z48" i="97"/>
  <c r="W49" i="97" s="1"/>
  <c r="Z46" i="44"/>
  <c r="AE46" i="44" s="1"/>
  <c r="Z48" i="15"/>
  <c r="AE48" i="15" s="1"/>
  <c r="Z46" i="84"/>
  <c r="AF46" i="84" s="1"/>
  <c r="Z46" i="42"/>
  <c r="AF46" i="42" s="1"/>
  <c r="Z45" i="92"/>
  <c r="AE45" i="92" s="1"/>
  <c r="W49" i="18"/>
  <c r="AF48" i="18"/>
  <c r="AG48" i="18"/>
  <c r="W48" i="85"/>
  <c r="AH45" i="54"/>
  <c r="AI45" i="11"/>
  <c r="Y47" i="48"/>
  <c r="X47" i="48"/>
  <c r="AH46" i="35"/>
  <c r="AI45" i="102"/>
  <c r="W49" i="105"/>
  <c r="AG48" i="105"/>
  <c r="AF48" i="105"/>
  <c r="AE48" i="105"/>
  <c r="Y44" i="101"/>
  <c r="X44" i="101"/>
  <c r="AH45" i="52"/>
  <c r="AI46" i="49"/>
  <c r="AH46" i="104"/>
  <c r="Y47" i="83"/>
  <c r="X47" i="83"/>
  <c r="AH44" i="95"/>
  <c r="AE46" i="51"/>
  <c r="AF46" i="51"/>
  <c r="AG46" i="51"/>
  <c r="W47" i="51"/>
  <c r="Z45" i="54"/>
  <c r="AI45" i="90"/>
  <c r="Z46" i="35"/>
  <c r="W47" i="42"/>
  <c r="AF48" i="98"/>
  <c r="W49" i="98"/>
  <c r="AG48" i="98"/>
  <c r="AH45" i="50"/>
  <c r="AH46" i="44"/>
  <c r="AH48" i="53"/>
  <c r="AH46" i="96"/>
  <c r="AH48" i="86"/>
  <c r="AH46" i="45"/>
  <c r="AH48" i="97"/>
  <c r="AH44" i="43"/>
  <c r="Z46" i="104"/>
  <c r="Z44" i="95"/>
  <c r="AH46" i="82"/>
  <c r="Y46" i="91"/>
  <c r="X46" i="91"/>
  <c r="W46" i="92"/>
  <c r="AI44" i="10"/>
  <c r="AH46" i="84"/>
  <c r="AF48" i="86"/>
  <c r="AE48" i="86"/>
  <c r="W49" i="86"/>
  <c r="AG48" i="86"/>
  <c r="AH46" i="87"/>
  <c r="AI46" i="16"/>
  <c r="AI43" i="101"/>
  <c r="AE48" i="97"/>
  <c r="Z45" i="52"/>
  <c r="AE44" i="43"/>
  <c r="AG44" i="43"/>
  <c r="W45" i="43"/>
  <c r="AH50" i="47"/>
  <c r="AI46" i="48"/>
  <c r="Z46" i="82"/>
  <c r="AH46" i="93"/>
  <c r="AH48" i="94"/>
  <c r="AI45" i="91"/>
  <c r="Y45" i="99"/>
  <c r="X45" i="99"/>
  <c r="AI49" i="100"/>
  <c r="Y47" i="16"/>
  <c r="X47" i="16"/>
  <c r="AE46" i="55"/>
  <c r="AF46" i="55"/>
  <c r="AG46" i="55"/>
  <c r="W47" i="55"/>
  <c r="AG50" i="41"/>
  <c r="AE50" i="41"/>
  <c r="AF50" i="41"/>
  <c r="W51" i="41"/>
  <c r="Y46" i="102"/>
  <c r="X46" i="102"/>
  <c r="Z46" i="87"/>
  <c r="Y47" i="49"/>
  <c r="X47" i="49"/>
  <c r="AH48" i="18"/>
  <c r="AH50" i="89"/>
  <c r="Y45" i="20"/>
  <c r="X45" i="20"/>
  <c r="Y46" i="90"/>
  <c r="X46" i="90"/>
  <c r="Z46" i="93"/>
  <c r="Z48" i="94"/>
  <c r="AH46" i="103"/>
  <c r="AH46" i="88"/>
  <c r="Z46" i="103"/>
  <c r="Y50" i="100"/>
  <c r="X50" i="100"/>
  <c r="AH46" i="42"/>
  <c r="AH48" i="98"/>
  <c r="AH45" i="92"/>
  <c r="AH46" i="55"/>
  <c r="Y45" i="10"/>
  <c r="X45" i="10"/>
  <c r="AH47" i="85"/>
  <c r="Z50" i="89"/>
  <c r="AI44" i="20"/>
  <c r="Z50" i="47"/>
  <c r="Y46" i="11"/>
  <c r="X46" i="11"/>
  <c r="AH48" i="15"/>
  <c r="Y48" i="13"/>
  <c r="X48" i="13"/>
  <c r="Z45" i="20" l="1"/>
  <c r="AG48" i="15"/>
  <c r="AF48" i="15"/>
  <c r="AG46" i="44"/>
  <c r="AI44" i="99"/>
  <c r="AE46" i="42"/>
  <c r="AG45" i="92"/>
  <c r="AI45" i="92" s="1"/>
  <c r="AF45" i="92"/>
  <c r="AF48" i="97"/>
  <c r="AG46" i="42"/>
  <c r="AG48" i="97"/>
  <c r="AG45" i="32"/>
  <c r="AF47" i="85"/>
  <c r="AF45" i="32"/>
  <c r="AE47" i="85"/>
  <c r="AI47" i="85" s="1"/>
  <c r="AG46" i="45"/>
  <c r="W46" i="32"/>
  <c r="X46" i="32" s="1"/>
  <c r="AH46" i="32" s="1"/>
  <c r="AG46" i="96"/>
  <c r="AF46" i="45"/>
  <c r="W47" i="45"/>
  <c r="W46" i="50"/>
  <c r="Y46" i="50" s="1"/>
  <c r="W47" i="44"/>
  <c r="AF46" i="44"/>
  <c r="W49" i="15"/>
  <c r="Y49" i="15" s="1"/>
  <c r="AE48" i="53"/>
  <c r="Z48" i="13"/>
  <c r="W49" i="13" s="1"/>
  <c r="Z45" i="10"/>
  <c r="Z46" i="102"/>
  <c r="AF46" i="96"/>
  <c r="AG46" i="84"/>
  <c r="W47" i="84"/>
  <c r="Y47" i="84" s="1"/>
  <c r="AF46" i="88"/>
  <c r="W47" i="96"/>
  <c r="Y47" i="96" s="1"/>
  <c r="Y49" i="46"/>
  <c r="X49" i="46"/>
  <c r="AH49" i="46" s="1"/>
  <c r="AG46" i="88"/>
  <c r="AG45" i="50"/>
  <c r="AI48" i="46"/>
  <c r="AE46" i="88"/>
  <c r="AE46" i="84"/>
  <c r="W49" i="53"/>
  <c r="AF45" i="50"/>
  <c r="AG48" i="53"/>
  <c r="Z47" i="49"/>
  <c r="AG47" i="49" s="1"/>
  <c r="Z47" i="83"/>
  <c r="AF47" i="83" s="1"/>
  <c r="Z47" i="48"/>
  <c r="AG47" i="48" s="1"/>
  <c r="Z50" i="100"/>
  <c r="AE50" i="47"/>
  <c r="W51" i="47"/>
  <c r="AF50" i="47"/>
  <c r="AG50" i="47"/>
  <c r="Y49" i="97"/>
  <c r="X49" i="97"/>
  <c r="Y46" i="92"/>
  <c r="X46" i="92"/>
  <c r="AH44" i="101"/>
  <c r="AH46" i="11"/>
  <c r="W47" i="87"/>
  <c r="AG46" i="87"/>
  <c r="AF46" i="87"/>
  <c r="AE46" i="87"/>
  <c r="AI50" i="41"/>
  <c r="AH45" i="99"/>
  <c r="W47" i="82"/>
  <c r="AF46" i="82"/>
  <c r="AE46" i="82"/>
  <c r="AG46" i="82"/>
  <c r="AI44" i="43"/>
  <c r="AF46" i="104"/>
  <c r="AG46" i="104"/>
  <c r="AE46" i="104"/>
  <c r="W47" i="104"/>
  <c r="Y49" i="98"/>
  <c r="X49" i="98"/>
  <c r="AI46" i="51"/>
  <c r="Z44" i="101"/>
  <c r="X47" i="84"/>
  <c r="AH47" i="83"/>
  <c r="Z46" i="11"/>
  <c r="AH45" i="10"/>
  <c r="W49" i="94"/>
  <c r="AG48" i="94"/>
  <c r="AF48" i="94"/>
  <c r="AE48" i="94"/>
  <c r="AH47" i="49"/>
  <c r="AH46" i="102"/>
  <c r="AI46" i="55"/>
  <c r="Z45" i="99"/>
  <c r="AE45" i="52"/>
  <c r="AF45" i="52"/>
  <c r="AG45" i="52"/>
  <c r="W46" i="52"/>
  <c r="AI48" i="98"/>
  <c r="AE46" i="35"/>
  <c r="AF46" i="35"/>
  <c r="AG46" i="35"/>
  <c r="W47" i="35"/>
  <c r="Y49" i="105"/>
  <c r="X49" i="105"/>
  <c r="Y49" i="18"/>
  <c r="X49" i="18"/>
  <c r="Y49" i="53"/>
  <c r="X49" i="53"/>
  <c r="W47" i="93"/>
  <c r="AG46" i="93"/>
  <c r="AF46" i="93"/>
  <c r="AE46" i="93"/>
  <c r="W47" i="102"/>
  <c r="AG46" i="102"/>
  <c r="AF46" i="102"/>
  <c r="AE46" i="102"/>
  <c r="AH47" i="16"/>
  <c r="Y47" i="88"/>
  <c r="X47" i="88"/>
  <c r="AH46" i="91"/>
  <c r="AE45" i="54"/>
  <c r="AF45" i="54"/>
  <c r="AG45" i="54"/>
  <c r="W46" i="54"/>
  <c r="AH47" i="48"/>
  <c r="AI48" i="15"/>
  <c r="Y48" i="85"/>
  <c r="X48" i="85"/>
  <c r="AI48" i="18"/>
  <c r="Y47" i="44"/>
  <c r="X47" i="44"/>
  <c r="AE48" i="13"/>
  <c r="AG48" i="13"/>
  <c r="AF44" i="95"/>
  <c r="W45" i="95"/>
  <c r="AG44" i="95"/>
  <c r="AE44" i="95"/>
  <c r="Y47" i="45"/>
  <c r="X47" i="45"/>
  <c r="AF50" i="89"/>
  <c r="AE50" i="89"/>
  <c r="AG50" i="89"/>
  <c r="W51" i="89"/>
  <c r="AE45" i="10"/>
  <c r="W46" i="10"/>
  <c r="AG45" i="10"/>
  <c r="AF45" i="10"/>
  <c r="AH46" i="90"/>
  <c r="Z47" i="16"/>
  <c r="Y45" i="43"/>
  <c r="X45" i="43"/>
  <c r="Y49" i="86"/>
  <c r="X49" i="86"/>
  <c r="Z46" i="91"/>
  <c r="Y47" i="51"/>
  <c r="X47" i="51"/>
  <c r="AE50" i="100"/>
  <c r="W51" i="100"/>
  <c r="AG50" i="100"/>
  <c r="AF50" i="100"/>
  <c r="AG45" i="20"/>
  <c r="AF45" i="20"/>
  <c r="AE45" i="20"/>
  <c r="W46" i="20"/>
  <c r="Y47" i="42"/>
  <c r="X47" i="42"/>
  <c r="W47" i="103"/>
  <c r="AG46" i="103"/>
  <c r="AF46" i="103"/>
  <c r="AE46" i="103"/>
  <c r="AH48" i="13"/>
  <c r="AH50" i="100"/>
  <c r="Z46" i="90"/>
  <c r="AH45" i="20"/>
  <c r="Y51" i="41"/>
  <c r="X51" i="41"/>
  <c r="Y47" i="55"/>
  <c r="X47" i="55"/>
  <c r="AI48" i="86"/>
  <c r="AI48" i="105"/>
  <c r="AI46" i="84" l="1"/>
  <c r="AI46" i="42"/>
  <c r="AI48" i="97"/>
  <c r="AF47" i="48"/>
  <c r="AF48" i="13"/>
  <c r="AI48" i="13" s="1"/>
  <c r="W48" i="49"/>
  <c r="X49" i="15"/>
  <c r="AH49" i="15" s="1"/>
  <c r="X46" i="50"/>
  <c r="Z46" i="50" s="1"/>
  <c r="Y46" i="32"/>
  <c r="AI46" i="96"/>
  <c r="AI45" i="32"/>
  <c r="AI46" i="45"/>
  <c r="Z46" i="32"/>
  <c r="W47" i="32" s="1"/>
  <c r="AI46" i="44"/>
  <c r="Z49" i="18"/>
  <c r="AG49" i="18" s="1"/>
  <c r="Z51" i="41"/>
  <c r="AG51" i="41" s="1"/>
  <c r="W48" i="83"/>
  <c r="X48" i="83" s="1"/>
  <c r="Z49" i="46"/>
  <c r="AF49" i="46" s="1"/>
  <c r="AG47" i="83"/>
  <c r="AE49" i="46"/>
  <c r="Z45" i="43"/>
  <c r="W46" i="43" s="1"/>
  <c r="X47" i="96"/>
  <c r="Z47" i="96" s="1"/>
  <c r="AG47" i="96" s="1"/>
  <c r="AI46" i="88"/>
  <c r="AF47" i="49"/>
  <c r="AE47" i="49"/>
  <c r="AI48" i="53"/>
  <c r="AI45" i="50"/>
  <c r="AE47" i="48"/>
  <c r="AE47" i="83"/>
  <c r="Z49" i="86"/>
  <c r="AF49" i="86" s="1"/>
  <c r="Z47" i="88"/>
  <c r="AE47" i="88" s="1"/>
  <c r="W48" i="48"/>
  <c r="Y48" i="48" s="1"/>
  <c r="Z47" i="55"/>
  <c r="AE47" i="55" s="1"/>
  <c r="Z49" i="15"/>
  <c r="AG49" i="15" s="1"/>
  <c r="Z47" i="42"/>
  <c r="AG47" i="42" s="1"/>
  <c r="Z47" i="51"/>
  <c r="AE47" i="51" s="1"/>
  <c r="Z47" i="45"/>
  <c r="AE47" i="45" s="1"/>
  <c r="Z47" i="44"/>
  <c r="W48" i="44" s="1"/>
  <c r="AG47" i="55"/>
  <c r="Y47" i="103"/>
  <c r="X47" i="103"/>
  <c r="AH47" i="51"/>
  <c r="AH45" i="43"/>
  <c r="AE47" i="16"/>
  <c r="W48" i="16"/>
  <c r="AF47" i="16"/>
  <c r="AG47" i="16"/>
  <c r="AI45" i="10"/>
  <c r="Y45" i="95"/>
  <c r="X45" i="95"/>
  <c r="AH47" i="44"/>
  <c r="Y47" i="102"/>
  <c r="X47" i="102"/>
  <c r="Y46" i="52"/>
  <c r="X46" i="52"/>
  <c r="Y49" i="94"/>
  <c r="X49" i="94"/>
  <c r="AH47" i="84"/>
  <c r="AI46" i="104"/>
  <c r="AI46" i="82"/>
  <c r="AH49" i="97"/>
  <c r="AI50" i="47"/>
  <c r="Y51" i="100"/>
  <c r="X51" i="100"/>
  <c r="Y51" i="89"/>
  <c r="X51" i="89"/>
  <c r="AH48" i="85"/>
  <c r="AI45" i="54"/>
  <c r="Y48" i="49"/>
  <c r="X48" i="49"/>
  <c r="AH49" i="53"/>
  <c r="AH49" i="105"/>
  <c r="AI46" i="35"/>
  <c r="Z47" i="84"/>
  <c r="AI46" i="87"/>
  <c r="Z49" i="97"/>
  <c r="Y48" i="83"/>
  <c r="AH47" i="55"/>
  <c r="AF49" i="15"/>
  <c r="Y47" i="104"/>
  <c r="X47" i="104"/>
  <c r="Y51" i="47"/>
  <c r="X51" i="47"/>
  <c r="W47" i="90"/>
  <c r="AG46" i="90"/>
  <c r="AF46" i="90"/>
  <c r="AE46" i="90"/>
  <c r="Y46" i="20"/>
  <c r="X46" i="20"/>
  <c r="W48" i="96"/>
  <c r="AE47" i="96"/>
  <c r="AI46" i="103"/>
  <c r="AI45" i="20"/>
  <c r="AI50" i="100"/>
  <c r="Z48" i="85"/>
  <c r="Y47" i="93"/>
  <c r="X47" i="93"/>
  <c r="Z49" i="105"/>
  <c r="AH49" i="98"/>
  <c r="Y47" i="82"/>
  <c r="X47" i="82"/>
  <c r="AH47" i="45"/>
  <c r="AI46" i="93"/>
  <c r="AF49" i="18"/>
  <c r="AF45" i="43"/>
  <c r="AH51" i="41"/>
  <c r="W47" i="91"/>
  <c r="AF46" i="91"/>
  <c r="AG46" i="91"/>
  <c r="AE46" i="91"/>
  <c r="AH49" i="86"/>
  <c r="AI50" i="89"/>
  <c r="AI46" i="102"/>
  <c r="Z49" i="53"/>
  <c r="AI45" i="52"/>
  <c r="AI48" i="94"/>
  <c r="W47" i="11"/>
  <c r="AG46" i="11"/>
  <c r="AF46" i="11"/>
  <c r="AE46" i="11"/>
  <c r="AF44" i="101"/>
  <c r="W45" i="101"/>
  <c r="AE44" i="101"/>
  <c r="AG44" i="101"/>
  <c r="Z49" i="98"/>
  <c r="AH46" i="92"/>
  <c r="Y46" i="10"/>
  <c r="X46" i="10"/>
  <c r="AF51" i="41"/>
  <c r="W52" i="41"/>
  <c r="AH47" i="42"/>
  <c r="AI47" i="48"/>
  <c r="AI44" i="95"/>
  <c r="Y49" i="13"/>
  <c r="X49" i="13"/>
  <c r="Y46" i="54"/>
  <c r="X46" i="54"/>
  <c r="AH47" i="88"/>
  <c r="AH49" i="18"/>
  <c r="Y47" i="35"/>
  <c r="X47" i="35"/>
  <c r="W46" i="99"/>
  <c r="AG45" i="99"/>
  <c r="AF45" i="99"/>
  <c r="AE45" i="99"/>
  <c r="Y47" i="87"/>
  <c r="X47" i="87"/>
  <c r="Z46" i="92"/>
  <c r="W50" i="46" l="1"/>
  <c r="W48" i="55"/>
  <c r="AE51" i="41"/>
  <c r="AI51" i="41" s="1"/>
  <c r="W50" i="18"/>
  <c r="Y50" i="18" s="1"/>
  <c r="W50" i="15"/>
  <c r="Y50" i="15" s="1"/>
  <c r="AF46" i="32"/>
  <c r="AE49" i="15"/>
  <c r="AE49" i="18"/>
  <c r="X48" i="48"/>
  <c r="AE46" i="32"/>
  <c r="AE47" i="42"/>
  <c r="AG46" i="32"/>
  <c r="Z46" i="54"/>
  <c r="W47" i="54" s="1"/>
  <c r="AH46" i="50"/>
  <c r="AF47" i="42"/>
  <c r="AI47" i="83"/>
  <c r="AF47" i="96"/>
  <c r="AG47" i="44"/>
  <c r="AE47" i="44"/>
  <c r="X47" i="32"/>
  <c r="AH47" i="32" s="1"/>
  <c r="Y47" i="32"/>
  <c r="AF47" i="55"/>
  <c r="AI47" i="55" s="1"/>
  <c r="AG49" i="46"/>
  <c r="AH47" i="96"/>
  <c r="AI47" i="96" s="1"/>
  <c r="AI47" i="49"/>
  <c r="AG45" i="43"/>
  <c r="W50" i="86"/>
  <c r="Y50" i="86" s="1"/>
  <c r="Y50" i="46"/>
  <c r="X50" i="46"/>
  <c r="AE45" i="43"/>
  <c r="AG47" i="88"/>
  <c r="AE49" i="86"/>
  <c r="W48" i="45"/>
  <c r="Y48" i="45" s="1"/>
  <c r="AG49" i="86"/>
  <c r="W48" i="88"/>
  <c r="X48" i="88" s="1"/>
  <c r="AG47" i="45"/>
  <c r="Z46" i="10"/>
  <c r="W48" i="42"/>
  <c r="Y48" i="42" s="1"/>
  <c r="AF47" i="88"/>
  <c r="AF47" i="44"/>
  <c r="AG47" i="51"/>
  <c r="AF47" i="45"/>
  <c r="W48" i="51"/>
  <c r="Y48" i="51" s="1"/>
  <c r="AF47" i="51"/>
  <c r="Z47" i="82"/>
  <c r="AF47" i="82" s="1"/>
  <c r="Z51" i="100"/>
  <c r="AE51" i="100" s="1"/>
  <c r="Z46" i="52"/>
  <c r="AE46" i="52" s="1"/>
  <c r="Z47" i="93"/>
  <c r="W48" i="93" s="1"/>
  <c r="Z45" i="95"/>
  <c r="AG45" i="95" s="1"/>
  <c r="Z48" i="83"/>
  <c r="AE48" i="83" s="1"/>
  <c r="Z49" i="13"/>
  <c r="W50" i="13" s="1"/>
  <c r="Z51" i="47"/>
  <c r="AF51" i="47" s="1"/>
  <c r="AG47" i="82"/>
  <c r="AI46" i="11"/>
  <c r="Y48" i="44"/>
  <c r="X48" i="44"/>
  <c r="AH51" i="100"/>
  <c r="AI47" i="16"/>
  <c r="AH47" i="87"/>
  <c r="Y46" i="99"/>
  <c r="X46" i="99"/>
  <c r="Z47" i="87"/>
  <c r="AH47" i="35"/>
  <c r="AI44" i="101"/>
  <c r="Y47" i="91"/>
  <c r="X47" i="91"/>
  <c r="W49" i="85"/>
  <c r="AG48" i="85"/>
  <c r="AF48" i="85"/>
  <c r="AE48" i="85"/>
  <c r="Y48" i="96"/>
  <c r="X48" i="96"/>
  <c r="AH48" i="83"/>
  <c r="W48" i="84"/>
  <c r="AG47" i="84"/>
  <c r="AF47" i="84"/>
  <c r="AE47" i="84"/>
  <c r="AH49" i="94"/>
  <c r="AH47" i="103"/>
  <c r="AH49" i="13"/>
  <c r="AF49" i="98"/>
  <c r="AG49" i="98"/>
  <c r="AE49" i="98"/>
  <c r="W50" i="98"/>
  <c r="Y52" i="41"/>
  <c r="X52" i="41"/>
  <c r="Y46" i="43"/>
  <c r="X46" i="43"/>
  <c r="W50" i="105"/>
  <c r="AG49" i="105"/>
  <c r="AF49" i="105"/>
  <c r="AE49" i="105"/>
  <c r="AH46" i="20"/>
  <c r="Y47" i="90"/>
  <c r="X47" i="90"/>
  <c r="AH47" i="104"/>
  <c r="AH51" i="89"/>
  <c r="Z49" i="94"/>
  <c r="Z47" i="103"/>
  <c r="AF46" i="92"/>
  <c r="AE46" i="92"/>
  <c r="AG46" i="92"/>
  <c r="W47" i="92"/>
  <c r="AE46" i="10"/>
  <c r="W47" i="10"/>
  <c r="AG46" i="10"/>
  <c r="AF46" i="10"/>
  <c r="AH47" i="82"/>
  <c r="AG47" i="93"/>
  <c r="AF47" i="93"/>
  <c r="AE47" i="93"/>
  <c r="AI46" i="90"/>
  <c r="AH51" i="47"/>
  <c r="AE49" i="53"/>
  <c r="W50" i="53"/>
  <c r="AF49" i="53"/>
  <c r="AG49" i="53"/>
  <c r="Y47" i="11"/>
  <c r="X47" i="11"/>
  <c r="AI49" i="18"/>
  <c r="Z46" i="20"/>
  <c r="Z47" i="104"/>
  <c r="AI49" i="15"/>
  <c r="AH48" i="49"/>
  <c r="Z51" i="89"/>
  <c r="AH48" i="48"/>
  <c r="AH47" i="102"/>
  <c r="Y48" i="55"/>
  <c r="X48" i="55"/>
  <c r="Y48" i="16"/>
  <c r="X48" i="16"/>
  <c r="Y45" i="101"/>
  <c r="X45" i="101"/>
  <c r="AI45" i="99"/>
  <c r="Z47" i="35"/>
  <c r="AH46" i="54"/>
  <c r="AH46" i="10"/>
  <c r="AI46" i="91"/>
  <c r="AE46" i="50"/>
  <c r="AF46" i="50"/>
  <c r="AG46" i="50"/>
  <c r="W47" i="50"/>
  <c r="AH47" i="93"/>
  <c r="W50" i="97"/>
  <c r="AF49" i="97"/>
  <c r="AE49" i="97"/>
  <c r="AG49" i="97"/>
  <c r="Z48" i="49"/>
  <c r="Z48" i="48"/>
  <c r="AH46" i="52"/>
  <c r="Z47" i="102"/>
  <c r="AH45" i="95"/>
  <c r="AI47" i="88" l="1"/>
  <c r="AI47" i="42"/>
  <c r="X48" i="42"/>
  <c r="AI46" i="32"/>
  <c r="AI47" i="44"/>
  <c r="AG46" i="54"/>
  <c r="AF46" i="54"/>
  <c r="X48" i="45"/>
  <c r="AH48" i="45" s="1"/>
  <c r="W46" i="95"/>
  <c r="AE46" i="54"/>
  <c r="X48" i="51"/>
  <c r="AF45" i="95"/>
  <c r="AI45" i="95" s="1"/>
  <c r="X50" i="15"/>
  <c r="Z50" i="15" s="1"/>
  <c r="AF48" i="83"/>
  <c r="X50" i="18"/>
  <c r="Z50" i="18" s="1"/>
  <c r="X50" i="86"/>
  <c r="Z50" i="86" s="1"/>
  <c r="Z47" i="32"/>
  <c r="W48" i="32" s="1"/>
  <c r="AI49" i="86"/>
  <c r="Y48" i="88"/>
  <c r="AI47" i="51"/>
  <c r="AG48" i="83"/>
  <c r="W49" i="83"/>
  <c r="AI45" i="43"/>
  <c r="AE47" i="82"/>
  <c r="AI47" i="82" s="1"/>
  <c r="AE47" i="32"/>
  <c r="AI49" i="46"/>
  <c r="AG49" i="13"/>
  <c r="AE49" i="13"/>
  <c r="AG51" i="100"/>
  <c r="W52" i="100"/>
  <c r="AF49" i="13"/>
  <c r="Z48" i="51"/>
  <c r="W49" i="51" s="1"/>
  <c r="W48" i="82"/>
  <c r="Y48" i="82" s="1"/>
  <c r="AE51" i="47"/>
  <c r="Z50" i="46"/>
  <c r="AH50" i="46"/>
  <c r="AE45" i="95"/>
  <c r="AF51" i="100"/>
  <c r="W52" i="47"/>
  <c r="W47" i="52"/>
  <c r="Y47" i="52" s="1"/>
  <c r="AG46" i="52"/>
  <c r="AI47" i="45"/>
  <c r="AF46" i="52"/>
  <c r="AG51" i="47"/>
  <c r="Z48" i="44"/>
  <c r="AE48" i="44" s="1"/>
  <c r="Z46" i="43"/>
  <c r="AE46" i="43" s="1"/>
  <c r="Z45" i="101"/>
  <c r="AF45" i="101" s="1"/>
  <c r="Z48" i="88"/>
  <c r="W49" i="88" s="1"/>
  <c r="Z48" i="55"/>
  <c r="AF48" i="55" s="1"/>
  <c r="AE48" i="48"/>
  <c r="AF48" i="48"/>
  <c r="AG48" i="48"/>
  <c r="W49" i="48"/>
  <c r="Y47" i="10"/>
  <c r="X47" i="10"/>
  <c r="Y47" i="92"/>
  <c r="X47" i="92"/>
  <c r="AF47" i="104"/>
  <c r="AE47" i="104"/>
  <c r="AG47" i="104"/>
  <c r="W48" i="104"/>
  <c r="AH47" i="11"/>
  <c r="AI46" i="10"/>
  <c r="Y50" i="105"/>
  <c r="X50" i="105"/>
  <c r="AH48" i="96"/>
  <c r="Y49" i="85"/>
  <c r="X49" i="85"/>
  <c r="W48" i="87"/>
  <c r="AG47" i="87"/>
  <c r="AF47" i="87"/>
  <c r="AE47" i="87"/>
  <c r="AH48" i="42"/>
  <c r="AF51" i="89"/>
  <c r="AG51" i="89"/>
  <c r="AE51" i="89"/>
  <c r="W52" i="89"/>
  <c r="AI46" i="50"/>
  <c r="AH48" i="16"/>
  <c r="AE46" i="20"/>
  <c r="AF46" i="20"/>
  <c r="W47" i="20"/>
  <c r="AG46" i="20"/>
  <c r="Z47" i="11"/>
  <c r="Y50" i="53"/>
  <c r="X50" i="53"/>
  <c r="AI47" i="93"/>
  <c r="Y47" i="54"/>
  <c r="X47" i="54"/>
  <c r="AI46" i="92"/>
  <c r="AH52" i="41"/>
  <c r="Y50" i="98"/>
  <c r="X50" i="98"/>
  <c r="Y48" i="84"/>
  <c r="X48" i="84"/>
  <c r="Z48" i="96"/>
  <c r="AH47" i="91"/>
  <c r="AH46" i="99"/>
  <c r="Y46" i="95"/>
  <c r="X46" i="95"/>
  <c r="Z48" i="42"/>
  <c r="Y50" i="13"/>
  <c r="X50" i="13"/>
  <c r="AH50" i="15"/>
  <c r="AE47" i="35"/>
  <c r="W48" i="35"/>
  <c r="AF47" i="35"/>
  <c r="AG47" i="35"/>
  <c r="W48" i="102"/>
  <c r="AF47" i="102"/>
  <c r="AG47" i="102"/>
  <c r="AE47" i="102"/>
  <c r="AI49" i="97"/>
  <c r="AH45" i="101"/>
  <c r="AI49" i="53"/>
  <c r="AF49" i="94"/>
  <c r="W50" i="94"/>
  <c r="AE49" i="94"/>
  <c r="AG49" i="94"/>
  <c r="AH47" i="90"/>
  <c r="AI49" i="98"/>
  <c r="Z47" i="91"/>
  <c r="Z46" i="99"/>
  <c r="Y52" i="47"/>
  <c r="X52" i="47"/>
  <c r="AE48" i="49"/>
  <c r="AF48" i="49"/>
  <c r="AG48" i="49"/>
  <c r="W49" i="49"/>
  <c r="Z48" i="16"/>
  <c r="W48" i="103"/>
  <c r="AG47" i="103"/>
  <c r="AE47" i="103"/>
  <c r="AF47" i="103"/>
  <c r="Y49" i="83"/>
  <c r="X49" i="83"/>
  <c r="Z47" i="90"/>
  <c r="AI49" i="105"/>
  <c r="Z52" i="41"/>
  <c r="AI48" i="85"/>
  <c r="Y52" i="100"/>
  <c r="X52" i="100"/>
  <c r="AH48" i="44"/>
  <c r="Y50" i="97"/>
  <c r="X50" i="97"/>
  <c r="Y47" i="50"/>
  <c r="X47" i="50"/>
  <c r="AH48" i="55"/>
  <c r="Y48" i="93"/>
  <c r="X48" i="93"/>
  <c r="AI46" i="54"/>
  <c r="AH46" i="43"/>
  <c r="AH48" i="51"/>
  <c r="AI47" i="84"/>
  <c r="AH48" i="88"/>
  <c r="Z48" i="45" l="1"/>
  <c r="AH50" i="86"/>
  <c r="AG48" i="51"/>
  <c r="AI48" i="51" s="1"/>
  <c r="AF48" i="51"/>
  <c r="AE48" i="51"/>
  <c r="AI48" i="83"/>
  <c r="AE50" i="18"/>
  <c r="AG50" i="18"/>
  <c r="AH50" i="18"/>
  <c r="W49" i="55"/>
  <c r="X49" i="55" s="1"/>
  <c r="AG47" i="32"/>
  <c r="AG48" i="55"/>
  <c r="AF47" i="32"/>
  <c r="AI47" i="32" s="1"/>
  <c r="AG48" i="44"/>
  <c r="AI48" i="44" s="1"/>
  <c r="AF50" i="18"/>
  <c r="AE48" i="88"/>
  <c r="W51" i="18"/>
  <c r="X51" i="18" s="1"/>
  <c r="AI46" i="52"/>
  <c r="AF48" i="88"/>
  <c r="AF48" i="44"/>
  <c r="X48" i="82"/>
  <c r="AH48" i="82" s="1"/>
  <c r="AI49" i="13"/>
  <c r="X47" i="52"/>
  <c r="Z47" i="52" s="1"/>
  <c r="Z52" i="47"/>
  <c r="AE52" i="47" s="1"/>
  <c r="Y48" i="32"/>
  <c r="X48" i="32"/>
  <c r="AH48" i="32" s="1"/>
  <c r="W49" i="44"/>
  <c r="Y49" i="44" s="1"/>
  <c r="AG48" i="88"/>
  <c r="AE48" i="55"/>
  <c r="W47" i="43"/>
  <c r="Y47" i="43" s="1"/>
  <c r="AE50" i="46"/>
  <c r="AF50" i="46"/>
  <c r="W51" i="46"/>
  <c r="AG50" i="46"/>
  <c r="Z47" i="92"/>
  <c r="W46" i="101"/>
  <c r="AI51" i="47"/>
  <c r="AG46" i="43"/>
  <c r="AG45" i="101"/>
  <c r="AF46" i="43"/>
  <c r="AE45" i="101"/>
  <c r="AI51" i="100"/>
  <c r="Z47" i="54"/>
  <c r="Z47" i="10"/>
  <c r="AE47" i="10" s="1"/>
  <c r="Z48" i="93"/>
  <c r="W49" i="93" s="1"/>
  <c r="Z50" i="97"/>
  <c r="W51" i="97" s="1"/>
  <c r="Z50" i="13"/>
  <c r="AE50" i="13" s="1"/>
  <c r="Y48" i="102"/>
  <c r="X48" i="102"/>
  <c r="AH50" i="53"/>
  <c r="Y52" i="89"/>
  <c r="X52" i="89"/>
  <c r="AI47" i="87"/>
  <c r="Y48" i="104"/>
  <c r="X48" i="104"/>
  <c r="Y49" i="48"/>
  <c r="X49" i="48"/>
  <c r="W51" i="15"/>
  <c r="AG50" i="15"/>
  <c r="AF50" i="15"/>
  <c r="AE50" i="15"/>
  <c r="AH48" i="84"/>
  <c r="AI46" i="20"/>
  <c r="AI51" i="89"/>
  <c r="X47" i="43"/>
  <c r="AH47" i="50"/>
  <c r="AH52" i="100"/>
  <c r="W48" i="90"/>
  <c r="AG47" i="90"/>
  <c r="AF47" i="90"/>
  <c r="AE47" i="90"/>
  <c r="AE48" i="16"/>
  <c r="AF48" i="16"/>
  <c r="W49" i="16"/>
  <c r="AG48" i="16"/>
  <c r="Y49" i="49"/>
  <c r="X49" i="49"/>
  <c r="Y51" i="18"/>
  <c r="AI49" i="94"/>
  <c r="W49" i="42"/>
  <c r="AE48" i="42"/>
  <c r="AF48" i="42"/>
  <c r="AG48" i="42"/>
  <c r="Z48" i="84"/>
  <c r="AH50" i="98"/>
  <c r="Z50" i="53"/>
  <c r="AI47" i="104"/>
  <c r="AH47" i="92"/>
  <c r="Y49" i="55"/>
  <c r="AH48" i="93"/>
  <c r="AE47" i="54"/>
  <c r="AF47" i="54"/>
  <c r="AG47" i="54"/>
  <c r="W48" i="54"/>
  <c r="Z47" i="50"/>
  <c r="Z52" i="100"/>
  <c r="AH49" i="83"/>
  <c r="Y48" i="103"/>
  <c r="X48" i="103"/>
  <c r="W47" i="99"/>
  <c r="AG46" i="99"/>
  <c r="AF46" i="99"/>
  <c r="AE46" i="99"/>
  <c r="Y50" i="94"/>
  <c r="X50" i="94"/>
  <c r="AI47" i="102"/>
  <c r="Y48" i="35"/>
  <c r="X48" i="35"/>
  <c r="AH46" i="95"/>
  <c r="Z50" i="98"/>
  <c r="AF47" i="11"/>
  <c r="AG47" i="11"/>
  <c r="AE47" i="11"/>
  <c r="W48" i="11"/>
  <c r="Y48" i="87"/>
  <c r="X48" i="87"/>
  <c r="AH50" i="105"/>
  <c r="Y49" i="88"/>
  <c r="X49" i="88"/>
  <c r="AF47" i="92"/>
  <c r="AE47" i="92"/>
  <c r="AG47" i="92"/>
  <c r="W48" i="92"/>
  <c r="AI48" i="48"/>
  <c r="W49" i="96"/>
  <c r="AG48" i="96"/>
  <c r="AF48" i="96"/>
  <c r="AE48" i="96"/>
  <c r="AI47" i="103"/>
  <c r="AE48" i="45"/>
  <c r="AF48" i="45"/>
  <c r="W49" i="45"/>
  <c r="AG48" i="45"/>
  <c r="Z49" i="83"/>
  <c r="AF50" i="86"/>
  <c r="AE50" i="86"/>
  <c r="AG50" i="86"/>
  <c r="W51" i="86"/>
  <c r="W48" i="91"/>
  <c r="AG47" i="91"/>
  <c r="AE47" i="91"/>
  <c r="AF47" i="91"/>
  <c r="AI47" i="35"/>
  <c r="Z46" i="95"/>
  <c r="AH49" i="85"/>
  <c r="Z50" i="105"/>
  <c r="Y49" i="51"/>
  <c r="X49" i="51"/>
  <c r="AH50" i="97"/>
  <c r="AH47" i="52"/>
  <c r="AG52" i="41"/>
  <c r="AE52" i="41"/>
  <c r="AF52" i="41"/>
  <c r="W53" i="41"/>
  <c r="AI48" i="49"/>
  <c r="AH52" i="47"/>
  <c r="AH50" i="13"/>
  <c r="AH47" i="54"/>
  <c r="Y47" i="20"/>
  <c r="X47" i="20"/>
  <c r="Z49" i="85"/>
  <c r="AH47" i="10"/>
  <c r="Y46" i="101"/>
  <c r="X46" i="101"/>
  <c r="AG52" i="47" l="1"/>
  <c r="AI50" i="18"/>
  <c r="AI48" i="55"/>
  <c r="AE47" i="52"/>
  <c r="AG47" i="52"/>
  <c r="AF47" i="52"/>
  <c r="W48" i="52"/>
  <c r="AF52" i="47"/>
  <c r="W53" i="47"/>
  <c r="AE48" i="93"/>
  <c r="AF47" i="10"/>
  <c r="AI45" i="101"/>
  <c r="AI48" i="88"/>
  <c r="Z48" i="32"/>
  <c r="AG48" i="32" s="1"/>
  <c r="Z48" i="82"/>
  <c r="AG48" i="82" s="1"/>
  <c r="X49" i="44"/>
  <c r="AE50" i="97"/>
  <c r="Y51" i="46"/>
  <c r="X51" i="46"/>
  <c r="AH51" i="46" s="1"/>
  <c r="AF48" i="93"/>
  <c r="AF50" i="97"/>
  <c r="AG50" i="97"/>
  <c r="AG48" i="93"/>
  <c r="AI50" i="46"/>
  <c r="AF50" i="13"/>
  <c r="Z48" i="35"/>
  <c r="AF48" i="35" s="1"/>
  <c r="AI46" i="43"/>
  <c r="AG47" i="10"/>
  <c r="W48" i="10"/>
  <c r="AG50" i="13"/>
  <c r="Z47" i="20"/>
  <c r="AG47" i="20" s="1"/>
  <c r="W51" i="13"/>
  <c r="X51" i="13" s="1"/>
  <c r="Z48" i="103"/>
  <c r="W49" i="103" s="1"/>
  <c r="Z49" i="48"/>
  <c r="AF49" i="48" s="1"/>
  <c r="Z51" i="18"/>
  <c r="AE51" i="18" s="1"/>
  <c r="AI48" i="96"/>
  <c r="AH48" i="87"/>
  <c r="Y47" i="99"/>
  <c r="X47" i="99"/>
  <c r="AI47" i="52"/>
  <c r="W51" i="105"/>
  <c r="AG50" i="105"/>
  <c r="AF50" i="105"/>
  <c r="AE50" i="105"/>
  <c r="AI48" i="45"/>
  <c r="AF50" i="98"/>
  <c r="AE50" i="98"/>
  <c r="W51" i="98"/>
  <c r="AG50" i="98"/>
  <c r="AH49" i="55"/>
  <c r="AH49" i="49"/>
  <c r="AI47" i="91"/>
  <c r="AI47" i="92"/>
  <c r="AE52" i="100"/>
  <c r="W53" i="100"/>
  <c r="AG52" i="100"/>
  <c r="AF52" i="100"/>
  <c r="Z49" i="55"/>
  <c r="AE50" i="53"/>
  <c r="AG50" i="53"/>
  <c r="AF50" i="53"/>
  <c r="W51" i="53"/>
  <c r="AI48" i="42"/>
  <c r="Z49" i="49"/>
  <c r="AI47" i="90"/>
  <c r="AH47" i="43"/>
  <c r="Y51" i="15"/>
  <c r="X51" i="15"/>
  <c r="AH48" i="104"/>
  <c r="Y53" i="47"/>
  <c r="X53" i="47"/>
  <c r="AH51" i="18"/>
  <c r="Y53" i="41"/>
  <c r="X53" i="41"/>
  <c r="AF49" i="85"/>
  <c r="AE49" i="85"/>
  <c r="W50" i="85"/>
  <c r="AG49" i="85"/>
  <c r="Y51" i="97"/>
  <c r="X51" i="97"/>
  <c r="AF49" i="83"/>
  <c r="W50" i="83"/>
  <c r="AG49" i="83"/>
  <c r="AE49" i="83"/>
  <c r="Y49" i="96"/>
  <c r="X49" i="96"/>
  <c r="Y48" i="11"/>
  <c r="X48" i="11"/>
  <c r="AI46" i="99"/>
  <c r="AH48" i="103"/>
  <c r="AE47" i="50"/>
  <c r="AF47" i="50"/>
  <c r="AG47" i="50"/>
  <c r="W48" i="50"/>
  <c r="AI47" i="54"/>
  <c r="Y49" i="42"/>
  <c r="X49" i="42"/>
  <c r="Z47" i="43"/>
  <c r="Y48" i="52"/>
  <c r="X48" i="52"/>
  <c r="Z48" i="104"/>
  <c r="AH52" i="89"/>
  <c r="AI52" i="47"/>
  <c r="Y48" i="92"/>
  <c r="X48" i="92"/>
  <c r="Y48" i="54"/>
  <c r="X48" i="54"/>
  <c r="AI50" i="86"/>
  <c r="AI52" i="41"/>
  <c r="Y48" i="91"/>
  <c r="X48" i="91"/>
  <c r="AH49" i="88"/>
  <c r="AI47" i="11"/>
  <c r="AH50" i="94"/>
  <c r="AG48" i="103"/>
  <c r="AE48" i="103"/>
  <c r="AH49" i="44"/>
  <c r="Y48" i="10"/>
  <c r="X48" i="10"/>
  <c r="Z52" i="89"/>
  <c r="AH48" i="102"/>
  <c r="AH46" i="101"/>
  <c r="Z48" i="87"/>
  <c r="AI48" i="16"/>
  <c r="Z46" i="101"/>
  <c r="AH49" i="51"/>
  <c r="AF46" i="95"/>
  <c r="AE46" i="95"/>
  <c r="W47" i="95"/>
  <c r="AG46" i="95"/>
  <c r="AH47" i="20"/>
  <c r="W49" i="82"/>
  <c r="AE48" i="82"/>
  <c r="Z49" i="51"/>
  <c r="Y51" i="86"/>
  <c r="X51" i="86"/>
  <c r="Y49" i="45"/>
  <c r="X49" i="45"/>
  <c r="Z49" i="88"/>
  <c r="AH48" i="35"/>
  <c r="Z50" i="94"/>
  <c r="Z49" i="44"/>
  <c r="W49" i="84"/>
  <c r="AG48" i="84"/>
  <c r="AF48" i="84"/>
  <c r="AE48" i="84"/>
  <c r="Y49" i="16"/>
  <c r="X49" i="16"/>
  <c r="Y48" i="90"/>
  <c r="X48" i="90"/>
  <c r="AI50" i="15"/>
  <c r="AH49" i="48"/>
  <c r="Z48" i="102"/>
  <c r="Y49" i="93"/>
  <c r="X49" i="93"/>
  <c r="W49" i="32" l="1"/>
  <c r="AF48" i="82"/>
  <c r="AF48" i="32"/>
  <c r="AE48" i="32"/>
  <c r="AI48" i="32" s="1"/>
  <c r="AI47" i="10"/>
  <c r="AF51" i="18"/>
  <c r="W48" i="20"/>
  <c r="Y48" i="20" s="1"/>
  <c r="Z51" i="46"/>
  <c r="AG51" i="46" s="1"/>
  <c r="AF48" i="103"/>
  <c r="Z47" i="99"/>
  <c r="AF47" i="99" s="1"/>
  <c r="AG48" i="35"/>
  <c r="Y49" i="32"/>
  <c r="X49" i="32"/>
  <c r="Z49" i="42"/>
  <c r="W50" i="42" s="1"/>
  <c r="AE49" i="48"/>
  <c r="AI48" i="93"/>
  <c r="AG51" i="18"/>
  <c r="Z48" i="10"/>
  <c r="AE48" i="10" s="1"/>
  <c r="W52" i="18"/>
  <c r="X52" i="18" s="1"/>
  <c r="Z51" i="15"/>
  <c r="W52" i="15" s="1"/>
  <c r="AF47" i="20"/>
  <c r="Z49" i="93"/>
  <c r="W50" i="93" s="1"/>
  <c r="Z48" i="52"/>
  <c r="AE48" i="52" s="1"/>
  <c r="AE47" i="20"/>
  <c r="Y51" i="13"/>
  <c r="W49" i="35"/>
  <c r="Y49" i="35" s="1"/>
  <c r="AI50" i="13"/>
  <c r="AE48" i="35"/>
  <c r="Z48" i="90"/>
  <c r="AE48" i="90" s="1"/>
  <c r="AI50" i="97"/>
  <c r="AG49" i="48"/>
  <c r="Z49" i="16"/>
  <c r="W50" i="16" s="1"/>
  <c r="Z53" i="47"/>
  <c r="AE53" i="47" s="1"/>
  <c r="W50" i="48"/>
  <c r="Z48" i="91"/>
  <c r="AF48" i="91" s="1"/>
  <c r="Z49" i="96"/>
  <c r="W50" i="96" s="1"/>
  <c r="AF49" i="42"/>
  <c r="AF49" i="49"/>
  <c r="W50" i="49"/>
  <c r="AE49" i="49"/>
  <c r="AG49" i="49"/>
  <c r="AI47" i="50"/>
  <c r="AE49" i="55"/>
  <c r="W50" i="55"/>
  <c r="AF49" i="55"/>
  <c r="AG49" i="55"/>
  <c r="AI48" i="103"/>
  <c r="AI49" i="83"/>
  <c r="AG51" i="15"/>
  <c r="AF51" i="15"/>
  <c r="AE51" i="15"/>
  <c r="AH48" i="92"/>
  <c r="W49" i="102"/>
  <c r="AG48" i="102"/>
  <c r="AF48" i="102"/>
  <c r="AE48" i="102"/>
  <c r="AF52" i="89"/>
  <c r="AE52" i="89"/>
  <c r="AG52" i="89"/>
  <c r="W53" i="89"/>
  <c r="Z48" i="92"/>
  <c r="Y50" i="83"/>
  <c r="X50" i="83"/>
  <c r="Y50" i="85"/>
  <c r="X50" i="85"/>
  <c r="AI50" i="105"/>
  <c r="Y50" i="48"/>
  <c r="X50" i="48"/>
  <c r="AH48" i="11"/>
  <c r="AI50" i="53"/>
  <c r="W48" i="99"/>
  <c r="AG47" i="99"/>
  <c r="AH51" i="86"/>
  <c r="AH49" i="16"/>
  <c r="Y49" i="84"/>
  <c r="X49" i="84"/>
  <c r="Z51" i="86"/>
  <c r="Y49" i="82"/>
  <c r="X49" i="82"/>
  <c r="AE49" i="44"/>
  <c r="AF49" i="44"/>
  <c r="AG49" i="44"/>
  <c r="W50" i="44"/>
  <c r="AF46" i="101"/>
  <c r="AE46" i="101"/>
  <c r="W47" i="101"/>
  <c r="AG46" i="101"/>
  <c r="AH48" i="10"/>
  <c r="Y49" i="103"/>
  <c r="X49" i="103"/>
  <c r="AH49" i="96"/>
  <c r="AI49" i="85"/>
  <c r="AH53" i="41"/>
  <c r="Y51" i="53"/>
  <c r="X51" i="53"/>
  <c r="Y51" i="98"/>
  <c r="X51" i="98"/>
  <c r="W49" i="87"/>
  <c r="AG48" i="87"/>
  <c r="AF48" i="87"/>
  <c r="AE48" i="87"/>
  <c r="AH48" i="91"/>
  <c r="Z48" i="11"/>
  <c r="AH49" i="45"/>
  <c r="Y47" i="95"/>
  <c r="X47" i="95"/>
  <c r="AH48" i="54"/>
  <c r="AF48" i="104"/>
  <c r="AE48" i="104"/>
  <c r="W49" i="104"/>
  <c r="AG48" i="104"/>
  <c r="AE47" i="43"/>
  <c r="AF47" i="43"/>
  <c r="AG47" i="43"/>
  <c r="W48" i="43"/>
  <c r="Y48" i="50"/>
  <c r="X48" i="50"/>
  <c r="AH51" i="97"/>
  <c r="AH53" i="47"/>
  <c r="Y53" i="100"/>
  <c r="X53" i="100"/>
  <c r="AI50" i="98"/>
  <c r="AH51" i="13"/>
  <c r="Y52" i="18"/>
  <c r="X49" i="35"/>
  <c r="AF49" i="88"/>
  <c r="AE49" i="88"/>
  <c r="W50" i="88"/>
  <c r="AG49" i="88"/>
  <c r="W51" i="94"/>
  <c r="AG50" i="94"/>
  <c r="AF50" i="94"/>
  <c r="AE50" i="94"/>
  <c r="AE49" i="51"/>
  <c r="AF49" i="51"/>
  <c r="AG49" i="51"/>
  <c r="W50" i="51"/>
  <c r="AH49" i="93"/>
  <c r="AH48" i="90"/>
  <c r="AI48" i="84"/>
  <c r="Z49" i="45"/>
  <c r="AI48" i="82"/>
  <c r="AI46" i="95"/>
  <c r="Z48" i="54"/>
  <c r="AH48" i="52"/>
  <c r="AH49" i="42"/>
  <c r="Z51" i="97"/>
  <c r="Z53" i="41"/>
  <c r="AH51" i="15"/>
  <c r="AI52" i="100"/>
  <c r="Y51" i="105"/>
  <c r="X51" i="105"/>
  <c r="Z51" i="13"/>
  <c r="AH47" i="99"/>
  <c r="AI48" i="35"/>
  <c r="AF49" i="96" l="1"/>
  <c r="W49" i="90"/>
  <c r="W49" i="52"/>
  <c r="AG48" i="52"/>
  <c r="AF51" i="46"/>
  <c r="AI51" i="46" s="1"/>
  <c r="X48" i="20"/>
  <c r="AG49" i="42"/>
  <c r="W52" i="46"/>
  <c r="AE51" i="46"/>
  <c r="AG53" i="47"/>
  <c r="AE49" i="42"/>
  <c r="AF49" i="93"/>
  <c r="W54" i="47"/>
  <c r="X54" i="47" s="1"/>
  <c r="AG49" i="93"/>
  <c r="AE47" i="99"/>
  <c r="AF48" i="90"/>
  <c r="AE49" i="96"/>
  <c r="AG48" i="90"/>
  <c r="AI51" i="18"/>
  <c r="AG49" i="96"/>
  <c r="AF48" i="10"/>
  <c r="AG48" i="10"/>
  <c r="W49" i="10"/>
  <c r="AF48" i="52"/>
  <c r="AI49" i="48"/>
  <c r="Z49" i="84"/>
  <c r="AE49" i="16"/>
  <c r="Z49" i="32"/>
  <c r="AH49" i="32"/>
  <c r="AF53" i="47"/>
  <c r="AG48" i="91"/>
  <c r="Z53" i="100"/>
  <c r="W54" i="100" s="1"/>
  <c r="AE49" i="93"/>
  <c r="W49" i="91"/>
  <c r="AF49" i="16"/>
  <c r="AG49" i="16"/>
  <c r="AI47" i="20"/>
  <c r="Y52" i="46"/>
  <c r="X52" i="46"/>
  <c r="AH52" i="46" s="1"/>
  <c r="AE48" i="91"/>
  <c r="Z51" i="98"/>
  <c r="AE51" i="98" s="1"/>
  <c r="Z51" i="53"/>
  <c r="AE51" i="53" s="1"/>
  <c r="Z49" i="82"/>
  <c r="AG49" i="82" s="1"/>
  <c r="Z51" i="105"/>
  <c r="AG51" i="105" s="1"/>
  <c r="Z52" i="18"/>
  <c r="W53" i="18" s="1"/>
  <c r="Z48" i="50"/>
  <c r="AG48" i="50" s="1"/>
  <c r="Z49" i="35"/>
  <c r="AF49" i="35" s="1"/>
  <c r="Z50" i="83"/>
  <c r="W51" i="83" s="1"/>
  <c r="AF51" i="13"/>
  <c r="AE51" i="13"/>
  <c r="AG51" i="13"/>
  <c r="W52" i="13"/>
  <c r="W52" i="97"/>
  <c r="AG51" i="97"/>
  <c r="AE51" i="97"/>
  <c r="AF51" i="97"/>
  <c r="W49" i="11"/>
  <c r="AG48" i="11"/>
  <c r="AE48" i="11"/>
  <c r="AF48" i="11"/>
  <c r="Y48" i="43"/>
  <c r="X48" i="43"/>
  <c r="AF51" i="86"/>
  <c r="AE51" i="86"/>
  <c r="AG51" i="86"/>
  <c r="W52" i="86"/>
  <c r="AI53" i="47"/>
  <c r="Y50" i="49"/>
  <c r="X50" i="49"/>
  <c r="AI49" i="42"/>
  <c r="AG53" i="100"/>
  <c r="Y49" i="104"/>
  <c r="X49" i="104"/>
  <c r="AF51" i="98"/>
  <c r="AH48" i="20"/>
  <c r="AH50" i="83"/>
  <c r="Y49" i="102"/>
  <c r="X49" i="102"/>
  <c r="AI49" i="49"/>
  <c r="AE48" i="54"/>
  <c r="AF48" i="54"/>
  <c r="AG48" i="54"/>
  <c r="W49" i="54"/>
  <c r="AI52" i="89"/>
  <c r="AF49" i="45"/>
  <c r="AG49" i="45"/>
  <c r="AE49" i="45"/>
  <c r="W50" i="45"/>
  <c r="Y50" i="88"/>
  <c r="X50" i="88"/>
  <c r="AH52" i="18"/>
  <c r="Y50" i="16"/>
  <c r="X50" i="16"/>
  <c r="AH51" i="53"/>
  <c r="AH49" i="84"/>
  <c r="Y54" i="47"/>
  <c r="Y49" i="90"/>
  <c r="X49" i="90"/>
  <c r="Z48" i="20"/>
  <c r="Y52" i="15"/>
  <c r="X52" i="15"/>
  <c r="Y49" i="52"/>
  <c r="X49" i="52"/>
  <c r="AH51" i="105"/>
  <c r="Y49" i="87"/>
  <c r="X49" i="87"/>
  <c r="Y50" i="44"/>
  <c r="X50" i="44"/>
  <c r="Y48" i="99"/>
  <c r="X48" i="99"/>
  <c r="AI50" i="94"/>
  <c r="AI48" i="104"/>
  <c r="AI49" i="88"/>
  <c r="Y49" i="10"/>
  <c r="X49" i="10"/>
  <c r="AH47" i="95"/>
  <c r="AI48" i="87"/>
  <c r="AH49" i="103"/>
  <c r="Y47" i="101"/>
  <c r="X47" i="101"/>
  <c r="AI49" i="44"/>
  <c r="W50" i="84"/>
  <c r="AG49" i="84"/>
  <c r="AF49" i="84"/>
  <c r="AE49" i="84"/>
  <c r="AI47" i="99"/>
  <c r="AH50" i="48"/>
  <c r="AH50" i="85"/>
  <c r="AI48" i="102"/>
  <c r="AI49" i="51"/>
  <c r="AI49" i="55"/>
  <c r="Y50" i="93"/>
  <c r="X50" i="93"/>
  <c r="Y50" i="96"/>
  <c r="X50" i="96"/>
  <c r="Y50" i="51"/>
  <c r="X50" i="51"/>
  <c r="AF52" i="18"/>
  <c r="AE52" i="18"/>
  <c r="W54" i="41"/>
  <c r="AE53" i="41"/>
  <c r="AF53" i="41"/>
  <c r="AG53" i="41"/>
  <c r="Y51" i="94"/>
  <c r="X51" i="94"/>
  <c r="AH48" i="50"/>
  <c r="AI47" i="43"/>
  <c r="Z47" i="95"/>
  <c r="Z49" i="103"/>
  <c r="AI46" i="101"/>
  <c r="AH49" i="82"/>
  <c r="Z50" i="48"/>
  <c r="Z50" i="85"/>
  <c r="AF48" i="92"/>
  <c r="AE48" i="92"/>
  <c r="W49" i="92"/>
  <c r="AG48" i="92"/>
  <c r="Y50" i="42"/>
  <c r="X50" i="42"/>
  <c r="AH49" i="35"/>
  <c r="AH53" i="100"/>
  <c r="AH51" i="98"/>
  <c r="Y53" i="89"/>
  <c r="X53" i="89"/>
  <c r="AI51" i="15"/>
  <c r="Y50" i="55"/>
  <c r="X50" i="55"/>
  <c r="AI48" i="52"/>
  <c r="Y49" i="91"/>
  <c r="X49" i="91"/>
  <c r="AF53" i="100" l="1"/>
  <c r="AI49" i="96"/>
  <c r="AE53" i="100"/>
  <c r="AI48" i="90"/>
  <c r="AE51" i="105"/>
  <c r="AG52" i="18"/>
  <c r="AI52" i="18" s="1"/>
  <c r="W52" i="105"/>
  <c r="AI49" i="93"/>
  <c r="AI49" i="16"/>
  <c r="W52" i="98"/>
  <c r="X52" i="98" s="1"/>
  <c r="AG51" i="98"/>
  <c r="AI51" i="98" s="1"/>
  <c r="AI48" i="10"/>
  <c r="AI48" i="91"/>
  <c r="Z47" i="101"/>
  <c r="AG47" i="101" s="1"/>
  <c r="Z48" i="43"/>
  <c r="AE48" i="43" s="1"/>
  <c r="AF48" i="50"/>
  <c r="AE49" i="32"/>
  <c r="AF49" i="32"/>
  <c r="AG49" i="32"/>
  <c r="W50" i="32"/>
  <c r="AF49" i="82"/>
  <c r="AE48" i="50"/>
  <c r="Z53" i="89"/>
  <c r="AF53" i="89" s="1"/>
  <c r="AF51" i="105"/>
  <c r="Z49" i="102"/>
  <c r="AF49" i="102" s="1"/>
  <c r="W52" i="53"/>
  <c r="Y52" i="53" s="1"/>
  <c r="AG51" i="53"/>
  <c r="W50" i="82"/>
  <c r="W50" i="35"/>
  <c r="X50" i="35" s="1"/>
  <c r="AF51" i="53"/>
  <c r="W49" i="50"/>
  <c r="Y49" i="50" s="1"/>
  <c r="AE49" i="82"/>
  <c r="AG49" i="35"/>
  <c r="Z52" i="46"/>
  <c r="AE49" i="35"/>
  <c r="AF50" i="83"/>
  <c r="AG50" i="83"/>
  <c r="Z54" i="47"/>
  <c r="AF54" i="47" s="1"/>
  <c r="Z50" i="96"/>
  <c r="AG50" i="96" s="1"/>
  <c r="Z52" i="15"/>
  <c r="W53" i="15" s="1"/>
  <c r="Z50" i="88"/>
  <c r="W51" i="88" s="1"/>
  <c r="Z50" i="55"/>
  <c r="AE50" i="55" s="1"/>
  <c r="Z51" i="94"/>
  <c r="W52" i="94" s="1"/>
  <c r="Z50" i="93"/>
  <c r="AF50" i="93" s="1"/>
  <c r="Z49" i="52"/>
  <c r="W50" i="52" s="1"/>
  <c r="Z50" i="49"/>
  <c r="AG50" i="49" s="1"/>
  <c r="Z49" i="91"/>
  <c r="W50" i="91" s="1"/>
  <c r="Z50" i="16"/>
  <c r="AF50" i="16" s="1"/>
  <c r="AE50" i="83"/>
  <c r="AH48" i="99"/>
  <c r="AH49" i="87"/>
  <c r="Z48" i="99"/>
  <c r="Z49" i="87"/>
  <c r="AG48" i="20"/>
  <c r="AF48" i="20"/>
  <c r="AE48" i="20"/>
  <c r="W49" i="20"/>
  <c r="AI53" i="100"/>
  <c r="AI51" i="86"/>
  <c r="AE53" i="89"/>
  <c r="AH50" i="88"/>
  <c r="Y52" i="98"/>
  <c r="AF48" i="43"/>
  <c r="AG48" i="43"/>
  <c r="W49" i="43"/>
  <c r="Y52" i="13"/>
  <c r="X52" i="13"/>
  <c r="X49" i="50"/>
  <c r="AH50" i="42"/>
  <c r="AF47" i="95"/>
  <c r="AE47" i="95"/>
  <c r="AG47" i="95"/>
  <c r="W48" i="95"/>
  <c r="AH50" i="51"/>
  <c r="Y50" i="84"/>
  <c r="X50" i="84"/>
  <c r="AH49" i="10"/>
  <c r="AH49" i="90"/>
  <c r="AI48" i="54"/>
  <c r="AI51" i="13"/>
  <c r="AH50" i="96"/>
  <c r="AH50" i="55"/>
  <c r="Z50" i="42"/>
  <c r="AE50" i="85"/>
  <c r="W51" i="85"/>
  <c r="AG50" i="85"/>
  <c r="AF50" i="85"/>
  <c r="Z50" i="51"/>
  <c r="Z49" i="10"/>
  <c r="AH50" i="44"/>
  <c r="Z49" i="90"/>
  <c r="Y50" i="45"/>
  <c r="X50" i="45"/>
  <c r="AI48" i="11"/>
  <c r="AI51" i="97"/>
  <c r="Y51" i="83"/>
  <c r="X51" i="83"/>
  <c r="AF49" i="103"/>
  <c r="AE49" i="103"/>
  <c r="W50" i="103"/>
  <c r="AG49" i="103"/>
  <c r="Y49" i="92"/>
  <c r="X49" i="92"/>
  <c r="AF47" i="101"/>
  <c r="AE47" i="101"/>
  <c r="W48" i="101"/>
  <c r="AE50" i="49"/>
  <c r="AF50" i="49"/>
  <c r="AI48" i="92"/>
  <c r="AH49" i="91"/>
  <c r="AH53" i="89"/>
  <c r="AE50" i="48"/>
  <c r="AG50" i="48"/>
  <c r="AF50" i="48"/>
  <c r="W51" i="48"/>
  <c r="AI53" i="41"/>
  <c r="Y53" i="18"/>
  <c r="X53" i="18"/>
  <c r="AH50" i="93"/>
  <c r="Z50" i="44"/>
  <c r="AH52" i="15"/>
  <c r="AH50" i="16"/>
  <c r="AI49" i="45"/>
  <c r="AH49" i="104"/>
  <c r="Y54" i="100"/>
  <c r="X54" i="100"/>
  <c r="X52" i="53"/>
  <c r="AH51" i="94"/>
  <c r="Y54" i="41"/>
  <c r="X54" i="41"/>
  <c r="W51" i="93"/>
  <c r="AG50" i="93"/>
  <c r="AE50" i="93"/>
  <c r="AI49" i="84"/>
  <c r="AH47" i="101"/>
  <c r="AH49" i="52"/>
  <c r="AH54" i="47"/>
  <c r="Y49" i="54"/>
  <c r="X49" i="54"/>
  <c r="AH49" i="102"/>
  <c r="Z49" i="104"/>
  <c r="AH50" i="49"/>
  <c r="Y52" i="86"/>
  <c r="X52" i="86"/>
  <c r="AH48" i="43"/>
  <c r="Y49" i="11"/>
  <c r="X49" i="11"/>
  <c r="Y52" i="97"/>
  <c r="X52" i="97"/>
  <c r="Y52" i="105"/>
  <c r="X52" i="105"/>
  <c r="Y50" i="82"/>
  <c r="X50" i="82"/>
  <c r="AE54" i="47" l="1"/>
  <c r="W51" i="96"/>
  <c r="AI48" i="50"/>
  <c r="AE49" i="102"/>
  <c r="AI51" i="105"/>
  <c r="AG49" i="102"/>
  <c r="AI49" i="102" s="1"/>
  <c r="AG50" i="88"/>
  <c r="W50" i="102"/>
  <c r="X50" i="102" s="1"/>
  <c r="AG52" i="15"/>
  <c r="W54" i="89"/>
  <c r="X54" i="89" s="1"/>
  <c r="AG53" i="89"/>
  <c r="AI53" i="89" s="1"/>
  <c r="AE49" i="52"/>
  <c r="AI49" i="82"/>
  <c r="AE50" i="88"/>
  <c r="AF52" i="15"/>
  <c r="AG49" i="52"/>
  <c r="AI49" i="52" s="1"/>
  <c r="AG50" i="55"/>
  <c r="AI49" i="32"/>
  <c r="Y50" i="35"/>
  <c r="Z54" i="100"/>
  <c r="W55" i="100" s="1"/>
  <c r="AE50" i="96"/>
  <c r="X50" i="32"/>
  <c r="Y50" i="32"/>
  <c r="Z54" i="41"/>
  <c r="AE54" i="41" s="1"/>
  <c r="AF50" i="96"/>
  <c r="AI49" i="35"/>
  <c r="AF49" i="91"/>
  <c r="AF50" i="88"/>
  <c r="AI51" i="53"/>
  <c r="W51" i="49"/>
  <c r="Y51" i="49" s="1"/>
  <c r="AF52" i="46"/>
  <c r="AE52" i="46"/>
  <c r="AG52" i="46"/>
  <c r="W53" i="46"/>
  <c r="AI50" i="83"/>
  <c r="AG49" i="91"/>
  <c r="AE50" i="16"/>
  <c r="AF49" i="52"/>
  <c r="AE52" i="15"/>
  <c r="AE49" i="91"/>
  <c r="W51" i="55"/>
  <c r="AF51" i="94"/>
  <c r="AF50" i="55"/>
  <c r="AG54" i="47"/>
  <c r="AE51" i="94"/>
  <c r="W55" i="47"/>
  <c r="Y55" i="47" s="1"/>
  <c r="AG51" i="94"/>
  <c r="Z52" i="53"/>
  <c r="AF52" i="53" s="1"/>
  <c r="Z50" i="45"/>
  <c r="W51" i="45" s="1"/>
  <c r="Z52" i="98"/>
  <c r="AE52" i="98" s="1"/>
  <c r="AG50" i="16"/>
  <c r="Z49" i="92"/>
  <c r="AG49" i="92" s="1"/>
  <c r="W51" i="16"/>
  <c r="AE49" i="10"/>
  <c r="W50" i="10"/>
  <c r="AG49" i="10"/>
  <c r="AF49" i="10"/>
  <c r="AH50" i="82"/>
  <c r="AI50" i="93"/>
  <c r="AH51" i="83"/>
  <c r="AH50" i="84"/>
  <c r="AH52" i="13"/>
  <c r="AI48" i="43"/>
  <c r="W49" i="99"/>
  <c r="AG48" i="99"/>
  <c r="AF48" i="99"/>
  <c r="AE48" i="99"/>
  <c r="Y54" i="89"/>
  <c r="W50" i="87"/>
  <c r="AG49" i="87"/>
  <c r="AF49" i="87"/>
  <c r="AE49" i="87"/>
  <c r="AH52" i="97"/>
  <c r="AH49" i="54"/>
  <c r="AI50" i="48"/>
  <c r="AI47" i="101"/>
  <c r="Z51" i="83"/>
  <c r="Z50" i="84"/>
  <c r="Y48" i="95"/>
  <c r="X48" i="95"/>
  <c r="Z52" i="13"/>
  <c r="AH50" i="35"/>
  <c r="Y49" i="20"/>
  <c r="X49" i="20"/>
  <c r="AI50" i="96"/>
  <c r="AE50" i="42"/>
  <c r="AG50" i="42"/>
  <c r="W51" i="42"/>
  <c r="AF50" i="42"/>
  <c r="Y50" i="91"/>
  <c r="X50" i="91"/>
  <c r="AI50" i="49"/>
  <c r="W50" i="90"/>
  <c r="AG49" i="90"/>
  <c r="AF49" i="90"/>
  <c r="AE49" i="90"/>
  <c r="AE50" i="51"/>
  <c r="AF50" i="51"/>
  <c r="AG50" i="51"/>
  <c r="W51" i="51"/>
  <c r="AI48" i="20"/>
  <c r="Y51" i="88"/>
  <c r="X51" i="88"/>
  <c r="AH52" i="53"/>
  <c r="Y48" i="101"/>
  <c r="X48" i="101"/>
  <c r="Z52" i="97"/>
  <c r="Z49" i="54"/>
  <c r="AH52" i="86"/>
  <c r="AH52" i="105"/>
  <c r="AG50" i="44"/>
  <c r="AE50" i="44"/>
  <c r="W51" i="44"/>
  <c r="AF50" i="44"/>
  <c r="AH53" i="18"/>
  <c r="Y50" i="103"/>
  <c r="X50" i="103"/>
  <c r="Y51" i="85"/>
  <c r="X51" i="85"/>
  <c r="AI47" i="95"/>
  <c r="AH49" i="50"/>
  <c r="Y49" i="43"/>
  <c r="X49" i="43"/>
  <c r="Z50" i="35"/>
  <c r="AI52" i="15"/>
  <c r="AE54" i="100"/>
  <c r="AG54" i="100"/>
  <c r="AF54" i="100"/>
  <c r="AH49" i="92"/>
  <c r="AH50" i="45"/>
  <c r="Y51" i="55"/>
  <c r="X51" i="55"/>
  <c r="Z50" i="82"/>
  <c r="AH49" i="11"/>
  <c r="Z52" i="86"/>
  <c r="AF49" i="104"/>
  <c r="AG49" i="104"/>
  <c r="AE49" i="104"/>
  <c r="W50" i="104"/>
  <c r="Y51" i="93"/>
  <c r="X51" i="93"/>
  <c r="Z52" i="105"/>
  <c r="Z49" i="11"/>
  <c r="AH54" i="41"/>
  <c r="AH54" i="100"/>
  <c r="Z53" i="18"/>
  <c r="Y51" i="48"/>
  <c r="X51" i="48"/>
  <c r="AI49" i="103"/>
  <c r="AI50" i="85"/>
  <c r="Z49" i="50"/>
  <c r="AH52" i="98"/>
  <c r="Y50" i="102"/>
  <c r="Y51" i="16"/>
  <c r="X51" i="16"/>
  <c r="Y52" i="94"/>
  <c r="X52" i="94"/>
  <c r="Y50" i="52"/>
  <c r="X50" i="52"/>
  <c r="Y53" i="15"/>
  <c r="X53" i="15"/>
  <c r="Y51" i="96"/>
  <c r="X51" i="96"/>
  <c r="AF54" i="41" l="1"/>
  <c r="X55" i="47"/>
  <c r="Z48" i="95"/>
  <c r="AF48" i="95" s="1"/>
  <c r="AG52" i="53"/>
  <c r="AI50" i="55"/>
  <c r="AI50" i="88"/>
  <c r="AG54" i="41"/>
  <c r="AI54" i="41" s="1"/>
  <c r="W55" i="41"/>
  <c r="Y55" i="41" s="1"/>
  <c r="AH50" i="32"/>
  <c r="Z50" i="32"/>
  <c r="AI54" i="47"/>
  <c r="Z51" i="48"/>
  <c r="AG51" i="48" s="1"/>
  <c r="AG50" i="45"/>
  <c r="AE50" i="45"/>
  <c r="Z51" i="88"/>
  <c r="W52" i="88" s="1"/>
  <c r="AE49" i="92"/>
  <c r="AI51" i="94"/>
  <c r="W50" i="92"/>
  <c r="AI49" i="91"/>
  <c r="Y53" i="46"/>
  <c r="X53" i="46"/>
  <c r="AH53" i="46" s="1"/>
  <c r="X51" i="49"/>
  <c r="Z50" i="102"/>
  <c r="W51" i="102" s="1"/>
  <c r="AF50" i="45"/>
  <c r="AI52" i="46"/>
  <c r="Z51" i="85"/>
  <c r="AG51" i="85" s="1"/>
  <c r="AF52" i="98"/>
  <c r="AE52" i="53"/>
  <c r="AG52" i="98"/>
  <c r="W53" i="98"/>
  <c r="W53" i="53"/>
  <c r="Y53" i="53" s="1"/>
  <c r="AI50" i="16"/>
  <c r="Z52" i="94"/>
  <c r="AG52" i="94" s="1"/>
  <c r="Z51" i="55"/>
  <c r="AG51" i="55" s="1"/>
  <c r="Z50" i="91"/>
  <c r="AE50" i="91" s="1"/>
  <c r="Z49" i="43"/>
  <c r="AF49" i="43" s="1"/>
  <c r="Z51" i="49"/>
  <c r="AF51" i="49" s="1"/>
  <c r="Z54" i="89"/>
  <c r="AF54" i="89" s="1"/>
  <c r="AF49" i="92"/>
  <c r="AF51" i="85"/>
  <c r="AE48" i="95"/>
  <c r="W49" i="95"/>
  <c r="AG48" i="95"/>
  <c r="Y49" i="99"/>
  <c r="X49" i="99"/>
  <c r="AH51" i="93"/>
  <c r="Y51" i="44"/>
  <c r="X51" i="44"/>
  <c r="AH48" i="101"/>
  <c r="AI50" i="51"/>
  <c r="AI49" i="87"/>
  <c r="AI49" i="10"/>
  <c r="Y51" i="45"/>
  <c r="X51" i="45"/>
  <c r="AH51" i="96"/>
  <c r="AF51" i="88"/>
  <c r="AE51" i="88"/>
  <c r="W55" i="89"/>
  <c r="AH55" i="47"/>
  <c r="Y50" i="10"/>
  <c r="X50" i="10"/>
  <c r="AH50" i="103"/>
  <c r="AI50" i="44"/>
  <c r="Z48" i="101"/>
  <c r="AI49" i="90"/>
  <c r="Y51" i="42"/>
  <c r="X51" i="42"/>
  <c r="W51" i="84"/>
  <c r="AG50" i="84"/>
  <c r="AF50" i="84"/>
  <c r="AE50" i="84"/>
  <c r="Z55" i="47"/>
  <c r="Y50" i="92"/>
  <c r="X50" i="92"/>
  <c r="AH50" i="52"/>
  <c r="W53" i="105"/>
  <c r="AG52" i="105"/>
  <c r="AF52" i="105"/>
  <c r="AE52" i="105"/>
  <c r="AF52" i="86"/>
  <c r="AE52" i="86"/>
  <c r="AG52" i="86"/>
  <c r="W53" i="86"/>
  <c r="Y55" i="100"/>
  <c r="X55" i="100"/>
  <c r="AH51" i="85"/>
  <c r="Z50" i="103"/>
  <c r="AH49" i="20"/>
  <c r="Y53" i="98"/>
  <c r="X53" i="98"/>
  <c r="AI48" i="99"/>
  <c r="AG50" i="102"/>
  <c r="AF50" i="102"/>
  <c r="AE50" i="102"/>
  <c r="AG51" i="49"/>
  <c r="Z50" i="52"/>
  <c r="AG53" i="18"/>
  <c r="AE53" i="18"/>
  <c r="W54" i="18"/>
  <c r="AF53" i="18"/>
  <c r="Z51" i="93"/>
  <c r="AH53" i="15"/>
  <c r="Z53" i="15"/>
  <c r="AE49" i="50"/>
  <c r="W50" i="50"/>
  <c r="AF49" i="50"/>
  <c r="AG49" i="50"/>
  <c r="Y50" i="104"/>
  <c r="X50" i="104"/>
  <c r="AI54" i="100"/>
  <c r="Y51" i="51"/>
  <c r="X51" i="51"/>
  <c r="AH50" i="91"/>
  <c r="AI50" i="42"/>
  <c r="Z49" i="20"/>
  <c r="AE52" i="13"/>
  <c r="W53" i="13"/>
  <c r="AG52" i="13"/>
  <c r="AF52" i="13"/>
  <c r="Y50" i="87"/>
  <c r="X50" i="87"/>
  <c r="AH51" i="16"/>
  <c r="AE51" i="48"/>
  <c r="AF51" i="48"/>
  <c r="AH51" i="55"/>
  <c r="AH49" i="43"/>
  <c r="W53" i="97"/>
  <c r="AG52" i="97"/>
  <c r="AF52" i="97"/>
  <c r="AE52" i="97"/>
  <c r="Z51" i="96"/>
  <c r="Z51" i="16"/>
  <c r="AH52" i="94"/>
  <c r="AH50" i="102"/>
  <c r="AH51" i="48"/>
  <c r="W50" i="11"/>
  <c r="AF49" i="11"/>
  <c r="AG49" i="11"/>
  <c r="AE49" i="11"/>
  <c r="AI49" i="104"/>
  <c r="AE50" i="82"/>
  <c r="W51" i="82"/>
  <c r="AG50" i="82"/>
  <c r="AF50" i="82"/>
  <c r="AE50" i="35"/>
  <c r="W51" i="35"/>
  <c r="AF50" i="35"/>
  <c r="AG50" i="35"/>
  <c r="AH51" i="49"/>
  <c r="AE49" i="54"/>
  <c r="AF49" i="54"/>
  <c r="AG49" i="54"/>
  <c r="W50" i="54"/>
  <c r="AH51" i="88"/>
  <c r="Y50" i="90"/>
  <c r="X50" i="90"/>
  <c r="AH48" i="95"/>
  <c r="AF51" i="83"/>
  <c r="AE51" i="83"/>
  <c r="AG51" i="83"/>
  <c r="W52" i="83"/>
  <c r="AH54" i="89"/>
  <c r="AI49" i="92" l="1"/>
  <c r="X55" i="41"/>
  <c r="AG51" i="88"/>
  <c r="AE49" i="43"/>
  <c r="W50" i="43"/>
  <c r="X50" i="43" s="1"/>
  <c r="AE51" i="49"/>
  <c r="AG49" i="43"/>
  <c r="W52" i="48"/>
  <c r="Y52" i="48" s="1"/>
  <c r="X53" i="53"/>
  <c r="AH53" i="53" s="1"/>
  <c r="AE52" i="94"/>
  <c r="AI52" i="53"/>
  <c r="AE51" i="55"/>
  <c r="AF50" i="32"/>
  <c r="AE50" i="32"/>
  <c r="AG50" i="32"/>
  <c r="W51" i="32"/>
  <c r="Z53" i="46"/>
  <c r="AG53" i="46" s="1"/>
  <c r="AE51" i="85"/>
  <c r="W52" i="85"/>
  <c r="AI50" i="45"/>
  <c r="W53" i="94"/>
  <c r="X53" i="94" s="1"/>
  <c r="AF51" i="55"/>
  <c r="W52" i="49"/>
  <c r="Y52" i="49" s="1"/>
  <c r="AF52" i="94"/>
  <c r="AI52" i="94" s="1"/>
  <c r="AG50" i="91"/>
  <c r="W52" i="55"/>
  <c r="AI52" i="98"/>
  <c r="AG54" i="89"/>
  <c r="W51" i="91"/>
  <c r="X51" i="91" s="1"/>
  <c r="AE54" i="89"/>
  <c r="Z50" i="92"/>
  <c r="AF50" i="92" s="1"/>
  <c r="Z55" i="41"/>
  <c r="W56" i="41" s="1"/>
  <c r="Z51" i="42"/>
  <c r="W52" i="42" s="1"/>
  <c r="AF50" i="91"/>
  <c r="Y52" i="88"/>
  <c r="X52" i="88"/>
  <c r="AI51" i="83"/>
  <c r="Y53" i="13"/>
  <c r="X53" i="13"/>
  <c r="W54" i="15"/>
  <c r="AG53" i="15"/>
  <c r="AF53" i="15"/>
  <c r="AE53" i="15"/>
  <c r="AE50" i="52"/>
  <c r="AF50" i="52"/>
  <c r="AG50" i="52"/>
  <c r="W51" i="52"/>
  <c r="AH53" i="98"/>
  <c r="AH55" i="100"/>
  <c r="AH51" i="44"/>
  <c r="Y53" i="94"/>
  <c r="Y50" i="43"/>
  <c r="AI49" i="54"/>
  <c r="Y51" i="82"/>
  <c r="X51" i="82"/>
  <c r="AI50" i="82"/>
  <c r="AH50" i="87"/>
  <c r="AI52" i="13"/>
  <c r="AH51" i="51"/>
  <c r="W52" i="93"/>
  <c r="AG51" i="93"/>
  <c r="AF51" i="93"/>
  <c r="AE51" i="93"/>
  <c r="Z53" i="98"/>
  <c r="Z55" i="100"/>
  <c r="Y53" i="86"/>
  <c r="X53" i="86"/>
  <c r="AF55" i="47"/>
  <c r="AE55" i="47"/>
  <c r="AG55" i="47"/>
  <c r="W56" i="47"/>
  <c r="Y51" i="84"/>
  <c r="X51" i="84"/>
  <c r="AF48" i="101"/>
  <c r="AE48" i="101"/>
  <c r="W49" i="101"/>
  <c r="AG48" i="101"/>
  <c r="AH50" i="10"/>
  <c r="Z51" i="44"/>
  <c r="Y52" i="55"/>
  <c r="X52" i="55"/>
  <c r="W52" i="96"/>
  <c r="AG51" i="96"/>
  <c r="AF51" i="96"/>
  <c r="AE51" i="96"/>
  <c r="AI49" i="50"/>
  <c r="AI50" i="102"/>
  <c r="Y53" i="105"/>
  <c r="X53" i="105"/>
  <c r="Y51" i="35"/>
  <c r="X51" i="35"/>
  <c r="Y50" i="54"/>
  <c r="X50" i="54"/>
  <c r="Z50" i="87"/>
  <c r="AE49" i="20"/>
  <c r="AF49" i="20"/>
  <c r="W50" i="20"/>
  <c r="AG49" i="20"/>
  <c r="Y51" i="102"/>
  <c r="X51" i="102"/>
  <c r="AI52" i="105"/>
  <c r="AH50" i="92"/>
  <c r="AH51" i="42"/>
  <c r="Z50" i="10"/>
  <c r="AI51" i="88"/>
  <c r="AH51" i="45"/>
  <c r="AI51" i="85"/>
  <c r="AI50" i="35"/>
  <c r="Y50" i="11"/>
  <c r="X50" i="11"/>
  <c r="AI51" i="48"/>
  <c r="Z51" i="51"/>
  <c r="AH50" i="104"/>
  <c r="Y54" i="18"/>
  <c r="X54" i="18"/>
  <c r="W51" i="103"/>
  <c r="AG50" i="103"/>
  <c r="AE50" i="103"/>
  <c r="AF50" i="103"/>
  <c r="AI52" i="86"/>
  <c r="Z51" i="45"/>
  <c r="AH49" i="99"/>
  <c r="Y49" i="95"/>
  <c r="X49" i="95"/>
  <c r="Y53" i="97"/>
  <c r="X53" i="97"/>
  <c r="AI52" i="97"/>
  <c r="Y52" i="83"/>
  <c r="X52" i="83"/>
  <c r="AH50" i="90"/>
  <c r="Z50" i="90"/>
  <c r="AI49" i="11"/>
  <c r="AE51" i="16"/>
  <c r="AF51" i="16"/>
  <c r="AG51" i="16"/>
  <c r="W52" i="16"/>
  <c r="AH55" i="41"/>
  <c r="Z50" i="104"/>
  <c r="Y50" i="50"/>
  <c r="X50" i="50"/>
  <c r="AI53" i="18"/>
  <c r="AI51" i="49"/>
  <c r="AI50" i="84"/>
  <c r="Y55" i="89"/>
  <c r="X55" i="89"/>
  <c r="Z49" i="99"/>
  <c r="AI48" i="95"/>
  <c r="Y52" i="85"/>
  <c r="X52" i="85"/>
  <c r="X52" i="48" l="1"/>
  <c r="Z53" i="53"/>
  <c r="X52" i="49"/>
  <c r="Z52" i="49" s="1"/>
  <c r="AI49" i="43"/>
  <c r="Z50" i="50"/>
  <c r="AF50" i="50" s="1"/>
  <c r="Z51" i="84"/>
  <c r="Y51" i="32"/>
  <c r="X51" i="32"/>
  <c r="AH51" i="32" s="1"/>
  <c r="AE53" i="46"/>
  <c r="AF53" i="46"/>
  <c r="AI53" i="46" s="1"/>
  <c r="AI50" i="32"/>
  <c r="W54" i="46"/>
  <c r="Z54" i="18"/>
  <c r="AE54" i="18" s="1"/>
  <c r="Z52" i="88"/>
  <c r="AE52" i="88" s="1"/>
  <c r="W51" i="92"/>
  <c r="X51" i="92" s="1"/>
  <c r="AG55" i="41"/>
  <c r="AE50" i="92"/>
  <c r="Y54" i="46"/>
  <c r="X54" i="46"/>
  <c r="AH54" i="46" s="1"/>
  <c r="AG50" i="92"/>
  <c r="AI50" i="91"/>
  <c r="AI51" i="55"/>
  <c r="Y51" i="91"/>
  <c r="AI54" i="89"/>
  <c r="AG51" i="42"/>
  <c r="Z55" i="89"/>
  <c r="AF55" i="89" s="1"/>
  <c r="AF51" i="42"/>
  <c r="AE51" i="42"/>
  <c r="AE55" i="41"/>
  <c r="Z52" i="83"/>
  <c r="AG52" i="83" s="1"/>
  <c r="Z53" i="13"/>
  <c r="AG53" i="13" s="1"/>
  <c r="AF55" i="41"/>
  <c r="AH51" i="35"/>
  <c r="Y49" i="101"/>
  <c r="X49" i="101"/>
  <c r="AH52" i="48"/>
  <c r="AH50" i="54"/>
  <c r="Y52" i="96"/>
  <c r="X52" i="96"/>
  <c r="AH53" i="86"/>
  <c r="AH50" i="43"/>
  <c r="AI51" i="93"/>
  <c r="Y54" i="15"/>
  <c r="X54" i="15"/>
  <c r="AH49" i="95"/>
  <c r="Y51" i="92"/>
  <c r="AH50" i="11"/>
  <c r="Z51" i="35"/>
  <c r="AI48" i="101"/>
  <c r="AH52" i="85"/>
  <c r="Z49" i="95"/>
  <c r="AE51" i="45"/>
  <c r="W52" i="45"/>
  <c r="AF51" i="45"/>
  <c r="AG51" i="45"/>
  <c r="AI50" i="103"/>
  <c r="Z50" i="11"/>
  <c r="AH51" i="102"/>
  <c r="Z50" i="54"/>
  <c r="AH52" i="55"/>
  <c r="AI55" i="47"/>
  <c r="Z53" i="86"/>
  <c r="Z50" i="43"/>
  <c r="AI50" i="52"/>
  <c r="Y56" i="41"/>
  <c r="X56" i="41"/>
  <c r="AI51" i="16"/>
  <c r="AF50" i="104"/>
  <c r="AE50" i="104"/>
  <c r="AG50" i="104"/>
  <c r="W51" i="104"/>
  <c r="AH53" i="97"/>
  <c r="Z52" i="85"/>
  <c r="W50" i="99"/>
  <c r="AG49" i="99"/>
  <c r="AF49" i="99"/>
  <c r="AE49" i="99"/>
  <c r="AH52" i="83"/>
  <c r="Z53" i="97"/>
  <c r="Y52" i="42"/>
  <c r="X52" i="42"/>
  <c r="AE50" i="10"/>
  <c r="W51" i="10"/>
  <c r="AG50" i="10"/>
  <c r="AF50" i="10"/>
  <c r="Z51" i="102"/>
  <c r="Y50" i="20"/>
  <c r="X50" i="20"/>
  <c r="AH53" i="105"/>
  <c r="Z52" i="55"/>
  <c r="AH51" i="84"/>
  <c r="Y52" i="93"/>
  <c r="X52" i="93"/>
  <c r="AI53" i="15"/>
  <c r="AE50" i="50"/>
  <c r="W51" i="87"/>
  <c r="AG50" i="87"/>
  <c r="AF50" i="87"/>
  <c r="AE50" i="87"/>
  <c r="AE51" i="44"/>
  <c r="W52" i="44"/>
  <c r="AF51" i="44"/>
  <c r="AG51" i="44"/>
  <c r="Y56" i="47"/>
  <c r="X56" i="47"/>
  <c r="Y52" i="16"/>
  <c r="X52" i="16"/>
  <c r="W51" i="90"/>
  <c r="AG50" i="90"/>
  <c r="AF50" i="90"/>
  <c r="AE50" i="90"/>
  <c r="AF52" i="83"/>
  <c r="AE52" i="83"/>
  <c r="Y51" i="103"/>
  <c r="X51" i="103"/>
  <c r="AE51" i="51"/>
  <c r="AF51" i="51"/>
  <c r="AG51" i="51"/>
  <c r="W52" i="51"/>
  <c r="Z53" i="105"/>
  <c r="AI51" i="96"/>
  <c r="W52" i="84"/>
  <c r="AG51" i="84"/>
  <c r="AF51" i="84"/>
  <c r="AE51" i="84"/>
  <c r="W56" i="100"/>
  <c r="AG55" i="100"/>
  <c r="AF55" i="100"/>
  <c r="AE55" i="100"/>
  <c r="AH51" i="82"/>
  <c r="AH51" i="91"/>
  <c r="AH53" i="94"/>
  <c r="AE55" i="89"/>
  <c r="W56" i="89"/>
  <c r="W54" i="53"/>
  <c r="AE53" i="53"/>
  <c r="AF53" i="53"/>
  <c r="AG53" i="53"/>
  <c r="AG52" i="88"/>
  <c r="AF52" i="88"/>
  <c r="Z52" i="48"/>
  <c r="AH55" i="89"/>
  <c r="AH50" i="50"/>
  <c r="AH54" i="18"/>
  <c r="AH52" i="49"/>
  <c r="AI49" i="20"/>
  <c r="AF53" i="98"/>
  <c r="AE53" i="98"/>
  <c r="AG53" i="98"/>
  <c r="W54" i="98"/>
  <c r="Z51" i="82"/>
  <c r="Z51" i="91"/>
  <c r="Z53" i="94"/>
  <c r="Y51" i="52"/>
  <c r="X51" i="52"/>
  <c r="AH53" i="13"/>
  <c r="AH52" i="88"/>
  <c r="AG54" i="18" l="1"/>
  <c r="W55" i="18"/>
  <c r="AE52" i="49"/>
  <c r="W53" i="49"/>
  <c r="W51" i="50"/>
  <c r="AG55" i="89"/>
  <c r="AI55" i="89" s="1"/>
  <c r="AG50" i="50"/>
  <c r="AI50" i="50" s="1"/>
  <c r="AF54" i="18"/>
  <c r="W54" i="13"/>
  <c r="W53" i="88"/>
  <c r="AF53" i="13"/>
  <c r="Z51" i="32"/>
  <c r="AF51" i="32" s="1"/>
  <c r="W53" i="83"/>
  <c r="Y53" i="83" s="1"/>
  <c r="AI51" i="42"/>
  <c r="AG52" i="49"/>
  <c r="AF52" i="49"/>
  <c r="Z54" i="46"/>
  <c r="W55" i="46" s="1"/>
  <c r="AI50" i="92"/>
  <c r="AI55" i="41"/>
  <c r="Z51" i="103"/>
  <c r="AF51" i="103" s="1"/>
  <c r="AE53" i="13"/>
  <c r="Z52" i="16"/>
  <c r="Z52" i="96"/>
  <c r="AG52" i="96" s="1"/>
  <c r="Y52" i="84"/>
  <c r="X52" i="84"/>
  <c r="AE53" i="97"/>
  <c r="W54" i="97"/>
  <c r="AG53" i="97"/>
  <c r="AF53" i="97"/>
  <c r="Y50" i="99"/>
  <c r="X50" i="99"/>
  <c r="Y52" i="44"/>
  <c r="X52" i="44"/>
  <c r="AG52" i="55"/>
  <c r="AE52" i="55"/>
  <c r="W53" i="55"/>
  <c r="AF52" i="55"/>
  <c r="AH50" i="20"/>
  <c r="Y51" i="10"/>
  <c r="X51" i="10"/>
  <c r="W53" i="85"/>
  <c r="AG52" i="85"/>
  <c r="AE52" i="85"/>
  <c r="AF52" i="85"/>
  <c r="Y51" i="104"/>
  <c r="X51" i="104"/>
  <c r="AE50" i="43"/>
  <c r="AF50" i="43"/>
  <c r="AG50" i="43"/>
  <c r="W51" i="43"/>
  <c r="AF49" i="95"/>
  <c r="W50" i="95"/>
  <c r="AE49" i="95"/>
  <c r="AG49" i="95"/>
  <c r="Y52" i="51"/>
  <c r="X52" i="51"/>
  <c r="Y51" i="87"/>
  <c r="X51" i="87"/>
  <c r="AI51" i="45"/>
  <c r="AG51" i="35"/>
  <c r="AF51" i="35"/>
  <c r="W52" i="35"/>
  <c r="AE51" i="35"/>
  <c r="Y56" i="100"/>
  <c r="X56" i="100"/>
  <c r="AI52" i="83"/>
  <c r="Y51" i="90"/>
  <c r="X51" i="90"/>
  <c r="AH56" i="47"/>
  <c r="AI51" i="44"/>
  <c r="AH52" i="93"/>
  <c r="AI50" i="10"/>
  <c r="AH54" i="15"/>
  <c r="AH49" i="101"/>
  <c r="AI53" i="53"/>
  <c r="Y56" i="89"/>
  <c r="X56" i="89"/>
  <c r="W52" i="82"/>
  <c r="AG51" i="82"/>
  <c r="AE51" i="82"/>
  <c r="AF51" i="82"/>
  <c r="AG52" i="48"/>
  <c r="W53" i="48"/>
  <c r="AE52" i="48"/>
  <c r="AF52" i="48"/>
  <c r="AI51" i="84"/>
  <c r="W54" i="105"/>
  <c r="AG53" i="105"/>
  <c r="AF53" i="105"/>
  <c r="AE53" i="105"/>
  <c r="AI51" i="51"/>
  <c r="AH52" i="16"/>
  <c r="AI50" i="87"/>
  <c r="Y51" i="50"/>
  <c r="X51" i="50"/>
  <c r="Z52" i="93"/>
  <c r="Z50" i="20"/>
  <c r="AH52" i="42"/>
  <c r="AI49" i="99"/>
  <c r="AI50" i="104"/>
  <c r="AH56" i="41"/>
  <c r="AH51" i="92"/>
  <c r="Z54" i="15"/>
  <c r="Z49" i="101"/>
  <c r="W54" i="94"/>
  <c r="AE53" i="94"/>
  <c r="AG53" i="94"/>
  <c r="AF53" i="94"/>
  <c r="W52" i="91"/>
  <c r="AG51" i="91"/>
  <c r="AE51" i="91"/>
  <c r="AF51" i="91"/>
  <c r="Y53" i="88"/>
  <c r="X53" i="88"/>
  <c r="Y54" i="98"/>
  <c r="X54" i="98"/>
  <c r="AH51" i="103"/>
  <c r="Z56" i="47"/>
  <c r="W52" i="102"/>
  <c r="AG51" i="102"/>
  <c r="AF51" i="102"/>
  <c r="AE51" i="102"/>
  <c r="Z52" i="42"/>
  <c r="Y54" i="13"/>
  <c r="X54" i="13"/>
  <c r="AF53" i="86"/>
  <c r="AE53" i="86"/>
  <c r="AG53" i="86"/>
  <c r="W54" i="86"/>
  <c r="W51" i="11"/>
  <c r="AG50" i="11"/>
  <c r="AF50" i="11"/>
  <c r="AE50" i="11"/>
  <c r="Z51" i="92"/>
  <c r="Y55" i="18"/>
  <c r="X55" i="18"/>
  <c r="W53" i="96"/>
  <c r="AF52" i="96"/>
  <c r="AE52" i="96"/>
  <c r="AH51" i="52"/>
  <c r="Z51" i="52"/>
  <c r="Y54" i="53"/>
  <c r="X54" i="53"/>
  <c r="AI53" i="98"/>
  <c r="AI52" i="88"/>
  <c r="AI55" i="100"/>
  <c r="AI50" i="90"/>
  <c r="W53" i="16"/>
  <c r="AE52" i="16"/>
  <c r="AF52" i="16"/>
  <c r="AG52" i="16"/>
  <c r="AI53" i="13"/>
  <c r="Z56" i="41"/>
  <c r="AG50" i="54"/>
  <c r="AE50" i="54"/>
  <c r="AF50" i="54"/>
  <c r="W51" i="54"/>
  <c r="Y52" i="45"/>
  <c r="X52" i="45"/>
  <c r="Y53" i="49"/>
  <c r="X53" i="49"/>
  <c r="AH52" i="96"/>
  <c r="AI54" i="18"/>
  <c r="AE51" i="32" l="1"/>
  <c r="X53" i="83"/>
  <c r="W52" i="32"/>
  <c r="Y52" i="32" s="1"/>
  <c r="AF54" i="46"/>
  <c r="AI52" i="49"/>
  <c r="AG51" i="32"/>
  <c r="Z51" i="87"/>
  <c r="AF51" i="87" s="1"/>
  <c r="AE54" i="46"/>
  <c r="Z54" i="13"/>
  <c r="AG54" i="13" s="1"/>
  <c r="AG54" i="46"/>
  <c r="Z54" i="53"/>
  <c r="Z52" i="84"/>
  <c r="AG52" i="84" s="1"/>
  <c r="Z55" i="18"/>
  <c r="AE55" i="18" s="1"/>
  <c r="W52" i="103"/>
  <c r="Y52" i="103" s="1"/>
  <c r="X55" i="46"/>
  <c r="Y55" i="46"/>
  <c r="AG51" i="103"/>
  <c r="Z52" i="45"/>
  <c r="AE51" i="103"/>
  <c r="Z51" i="90"/>
  <c r="W52" i="90" s="1"/>
  <c r="Z52" i="44"/>
  <c r="AF52" i="44" s="1"/>
  <c r="Z54" i="98"/>
  <c r="AE54" i="98" s="1"/>
  <c r="W53" i="84"/>
  <c r="AE52" i="84"/>
  <c r="W53" i="93"/>
  <c r="AG52" i="93"/>
  <c r="AF52" i="93"/>
  <c r="AE52" i="93"/>
  <c r="Y53" i="48"/>
  <c r="X53" i="48"/>
  <c r="AH56" i="89"/>
  <c r="AH52" i="51"/>
  <c r="AI49" i="95"/>
  <c r="AI50" i="43"/>
  <c r="Y54" i="97"/>
  <c r="X54" i="97"/>
  <c r="AH53" i="49"/>
  <c r="AI50" i="54"/>
  <c r="Y53" i="16"/>
  <c r="X53" i="16"/>
  <c r="AF51" i="92"/>
  <c r="AE51" i="92"/>
  <c r="AG51" i="92"/>
  <c r="W52" i="92"/>
  <c r="Y52" i="102"/>
  <c r="X52" i="102"/>
  <c r="AF49" i="101"/>
  <c r="W50" i="101"/>
  <c r="AE49" i="101"/>
  <c r="AG49" i="101"/>
  <c r="AH56" i="100"/>
  <c r="Z53" i="49"/>
  <c r="AH53" i="88"/>
  <c r="AE50" i="20"/>
  <c r="W51" i="20"/>
  <c r="AF50" i="20"/>
  <c r="AG50" i="20"/>
  <c r="AI52" i="48"/>
  <c r="Y52" i="82"/>
  <c r="X52" i="82"/>
  <c r="Z56" i="100"/>
  <c r="AE56" i="41"/>
  <c r="W57" i="41"/>
  <c r="AF56" i="41"/>
  <c r="AG56" i="41"/>
  <c r="W53" i="42"/>
  <c r="AE52" i="42"/>
  <c r="AG52" i="42"/>
  <c r="AF52" i="42"/>
  <c r="Z53" i="88"/>
  <c r="AH54" i="53"/>
  <c r="AI52" i="96"/>
  <c r="AH55" i="18"/>
  <c r="AI50" i="11"/>
  <c r="AI53" i="86"/>
  <c r="AI51" i="102"/>
  <c r="AE56" i="47"/>
  <c r="AG56" i="47"/>
  <c r="W57" i="47"/>
  <c r="AF56" i="47"/>
  <c r="AH51" i="50"/>
  <c r="Y54" i="105"/>
  <c r="X54" i="105"/>
  <c r="Z56" i="89"/>
  <c r="AI51" i="35"/>
  <c r="Z52" i="51"/>
  <c r="Y50" i="95"/>
  <c r="X50" i="95"/>
  <c r="AH51" i="104"/>
  <c r="Y53" i="85"/>
  <c r="X53" i="85"/>
  <c r="AH50" i="99"/>
  <c r="AI53" i="97"/>
  <c r="Y53" i="96"/>
  <c r="X53" i="96"/>
  <c r="Y51" i="11"/>
  <c r="X51" i="11"/>
  <c r="AI53" i="105"/>
  <c r="W52" i="87"/>
  <c r="AG51" i="87"/>
  <c r="AE51" i="87"/>
  <c r="Y52" i="91"/>
  <c r="X52" i="91"/>
  <c r="Y51" i="54"/>
  <c r="X51" i="54"/>
  <c r="AI53" i="94"/>
  <c r="Y52" i="35"/>
  <c r="X52" i="35"/>
  <c r="Z51" i="104"/>
  <c r="AH51" i="10"/>
  <c r="Y53" i="55"/>
  <c r="X53" i="55"/>
  <c r="AH53" i="83"/>
  <c r="Z50" i="99"/>
  <c r="AH52" i="84"/>
  <c r="W53" i="45"/>
  <c r="AE52" i="45"/>
  <c r="AF52" i="45"/>
  <c r="AG52" i="45"/>
  <c r="W55" i="13"/>
  <c r="AE54" i="13"/>
  <c r="AF54" i="13"/>
  <c r="Y54" i="86"/>
  <c r="X54" i="86"/>
  <c r="AF54" i="15"/>
  <c r="AE54" i="15"/>
  <c r="AG54" i="15"/>
  <c r="W55" i="15"/>
  <c r="AH51" i="90"/>
  <c r="AI52" i="85"/>
  <c r="AH52" i="44"/>
  <c r="AE51" i="52"/>
  <c r="AF51" i="52"/>
  <c r="AG51" i="52"/>
  <c r="W52" i="52"/>
  <c r="AH54" i="98"/>
  <c r="AH52" i="45"/>
  <c r="AI52" i="16"/>
  <c r="AE54" i="53"/>
  <c r="AF54" i="53"/>
  <c r="AG54" i="53"/>
  <c r="W55" i="53"/>
  <c r="AH54" i="13"/>
  <c r="AI51" i="91"/>
  <c r="Y54" i="94"/>
  <c r="X54" i="94"/>
  <c r="Z51" i="50"/>
  <c r="AI51" i="82"/>
  <c r="AH51" i="87"/>
  <c r="Y51" i="43"/>
  <c r="X51" i="43"/>
  <c r="Z51" i="10"/>
  <c r="AI52" i="55"/>
  <c r="Z53" i="83"/>
  <c r="AF51" i="90" l="1"/>
  <c r="Z53" i="85"/>
  <c r="AE51" i="90"/>
  <c r="AG55" i="18"/>
  <c r="AF55" i="18"/>
  <c r="X52" i="32"/>
  <c r="Z52" i="32" s="1"/>
  <c r="AF52" i="84"/>
  <c r="AI52" i="84" s="1"/>
  <c r="AI51" i="32"/>
  <c r="X52" i="103"/>
  <c r="Z52" i="103" s="1"/>
  <c r="W56" i="18"/>
  <c r="Z54" i="86"/>
  <c r="AE54" i="86" s="1"/>
  <c r="AI54" i="46"/>
  <c r="AG51" i="90"/>
  <c r="AE52" i="44"/>
  <c r="AG52" i="44"/>
  <c r="AH55" i="46"/>
  <c r="Z55" i="46"/>
  <c r="AI51" i="103"/>
  <c r="W53" i="44"/>
  <c r="X53" i="44" s="1"/>
  <c r="AF54" i="98"/>
  <c r="AG54" i="98"/>
  <c r="W55" i="98"/>
  <c r="Z51" i="43"/>
  <c r="W52" i="43" s="1"/>
  <c r="Z51" i="11"/>
  <c r="W52" i="11" s="1"/>
  <c r="Z54" i="94"/>
  <c r="AG54" i="94" s="1"/>
  <c r="Z52" i="102"/>
  <c r="AF52" i="102" s="1"/>
  <c r="AF54" i="86"/>
  <c r="AG52" i="51"/>
  <c r="W53" i="51"/>
  <c r="AE52" i="51"/>
  <c r="AF52" i="51"/>
  <c r="AI52" i="45"/>
  <c r="AH53" i="55"/>
  <c r="W57" i="100"/>
  <c r="AG56" i="100"/>
  <c r="AF56" i="100"/>
  <c r="AE56" i="100"/>
  <c r="AH53" i="16"/>
  <c r="AH53" i="48"/>
  <c r="Y53" i="93"/>
  <c r="X53" i="93"/>
  <c r="AI54" i="53"/>
  <c r="AI51" i="52"/>
  <c r="AH52" i="91"/>
  <c r="AI54" i="15"/>
  <c r="AH52" i="102"/>
  <c r="Y55" i="53"/>
  <c r="X55" i="53"/>
  <c r="Y52" i="52"/>
  <c r="X52" i="52"/>
  <c r="AH54" i="86"/>
  <c r="AI54" i="13"/>
  <c r="Y53" i="45"/>
  <c r="X53" i="45"/>
  <c r="W51" i="99"/>
  <c r="AG50" i="99"/>
  <c r="AF50" i="99"/>
  <c r="AE50" i="99"/>
  <c r="Z53" i="55"/>
  <c r="AH51" i="54"/>
  <c r="AI51" i="87"/>
  <c r="AI56" i="47"/>
  <c r="AH52" i="82"/>
  <c r="AH54" i="97"/>
  <c r="Z53" i="48"/>
  <c r="AF51" i="104"/>
  <c r="AE51" i="104"/>
  <c r="AG51" i="104"/>
  <c r="W52" i="104"/>
  <c r="Z52" i="91"/>
  <c r="AH51" i="43"/>
  <c r="AF53" i="83"/>
  <c r="AE53" i="83"/>
  <c r="W54" i="83"/>
  <c r="AG53" i="83"/>
  <c r="AH52" i="103"/>
  <c r="AH52" i="35"/>
  <c r="Z51" i="54"/>
  <c r="AH53" i="96"/>
  <c r="AH50" i="95"/>
  <c r="AF56" i="89"/>
  <c r="AE56" i="89"/>
  <c r="AG56" i="89"/>
  <c r="W57" i="89"/>
  <c r="AI52" i="42"/>
  <c r="Y57" i="41"/>
  <c r="X57" i="41"/>
  <c r="Z52" i="82"/>
  <c r="Y51" i="20"/>
  <c r="X51" i="20"/>
  <c r="AE53" i="49"/>
  <c r="AG53" i="49"/>
  <c r="AF53" i="49"/>
  <c r="W54" i="49"/>
  <c r="AI49" i="101"/>
  <c r="Y52" i="92"/>
  <c r="X52" i="92"/>
  <c r="Z53" i="16"/>
  <c r="Z54" i="97"/>
  <c r="Y53" i="84"/>
  <c r="X53" i="84"/>
  <c r="Y55" i="98"/>
  <c r="X55" i="98"/>
  <c r="Y52" i="87"/>
  <c r="X52" i="87"/>
  <c r="AE51" i="10"/>
  <c r="W52" i="10"/>
  <c r="AG51" i="10"/>
  <c r="AF51" i="10"/>
  <c r="AE51" i="50"/>
  <c r="AF51" i="50"/>
  <c r="AG51" i="50"/>
  <c r="W52" i="50"/>
  <c r="AH51" i="11"/>
  <c r="Y57" i="47"/>
  <c r="X57" i="47"/>
  <c r="W54" i="88"/>
  <c r="AG53" i="88"/>
  <c r="AE53" i="88"/>
  <c r="AF53" i="88"/>
  <c r="AH54" i="94"/>
  <c r="Y55" i="15"/>
  <c r="X55" i="15"/>
  <c r="Y55" i="13"/>
  <c r="X55" i="13"/>
  <c r="Z52" i="35"/>
  <c r="Z53" i="96"/>
  <c r="AH53" i="85"/>
  <c r="Z50" i="95"/>
  <c r="AH54" i="105"/>
  <c r="Y53" i="42"/>
  <c r="X53" i="42"/>
  <c r="AI56" i="41"/>
  <c r="AI50" i="20"/>
  <c r="Y50" i="101"/>
  <c r="X50" i="101"/>
  <c r="AI52" i="93"/>
  <c r="Y56" i="18"/>
  <c r="X56" i="18"/>
  <c r="AE53" i="85"/>
  <c r="W54" i="85"/>
  <c r="AG53" i="85"/>
  <c r="AF53" i="85"/>
  <c r="Z54" i="105"/>
  <c r="AI51" i="92"/>
  <c r="Y52" i="90"/>
  <c r="X52" i="90"/>
  <c r="Z53" i="84" l="1"/>
  <c r="AH52" i="32"/>
  <c r="AI55" i="18"/>
  <c r="W53" i="103"/>
  <c r="AG52" i="103"/>
  <c r="Y53" i="44"/>
  <c r="Z53" i="44" s="1"/>
  <c r="AF53" i="44" s="1"/>
  <c r="W55" i="86"/>
  <c r="AG54" i="86"/>
  <c r="AI54" i="86" s="1"/>
  <c r="AI51" i="90"/>
  <c r="AI52" i="44"/>
  <c r="Z55" i="98"/>
  <c r="AG55" i="98" s="1"/>
  <c r="AF52" i="103"/>
  <c r="AE52" i="32"/>
  <c r="AG52" i="32"/>
  <c r="W53" i="32"/>
  <c r="AF52" i="32"/>
  <c r="AE52" i="102"/>
  <c r="AG51" i="43"/>
  <c r="AE51" i="43"/>
  <c r="Z56" i="18"/>
  <c r="AF56" i="18" s="1"/>
  <c r="AG52" i="102"/>
  <c r="W53" i="102"/>
  <c r="AE51" i="11"/>
  <c r="AF55" i="46"/>
  <c r="AG55" i="46"/>
  <c r="W56" i="46"/>
  <c r="AE55" i="46"/>
  <c r="Z52" i="87"/>
  <c r="W53" i="87" s="1"/>
  <c r="AE52" i="103"/>
  <c r="AF51" i="11"/>
  <c r="AF51" i="43"/>
  <c r="AF54" i="94"/>
  <c r="AE54" i="94"/>
  <c r="W55" i="94"/>
  <c r="AI54" i="98"/>
  <c r="AG51" i="11"/>
  <c r="Z57" i="47"/>
  <c r="AE57" i="47" s="1"/>
  <c r="Z57" i="41"/>
  <c r="AE57" i="41" s="1"/>
  <c r="Z52" i="90"/>
  <c r="AG52" i="90" s="1"/>
  <c r="Z55" i="53"/>
  <c r="W56" i="53" s="1"/>
  <c r="Z53" i="42"/>
  <c r="AG53" i="42" s="1"/>
  <c r="Z50" i="101"/>
  <c r="AE50" i="101" s="1"/>
  <c r="AE52" i="90"/>
  <c r="W54" i="84"/>
  <c r="AG53" i="84"/>
  <c r="AF53" i="84"/>
  <c r="AE53" i="84"/>
  <c r="AI51" i="104"/>
  <c r="AH52" i="52"/>
  <c r="Y55" i="86"/>
  <c r="X55" i="86"/>
  <c r="AH51" i="20"/>
  <c r="AH53" i="45"/>
  <c r="AI52" i="51"/>
  <c r="Y53" i="102"/>
  <c r="X53" i="102"/>
  <c r="Y54" i="85"/>
  <c r="X54" i="85"/>
  <c r="AH55" i="15"/>
  <c r="Y54" i="88"/>
  <c r="X54" i="88"/>
  <c r="Z55" i="15"/>
  <c r="AH57" i="47"/>
  <c r="AH55" i="98"/>
  <c r="W55" i="97"/>
  <c r="AG54" i="97"/>
  <c r="AF54" i="97"/>
  <c r="AE54" i="97"/>
  <c r="Z51" i="20"/>
  <c r="AI56" i="89"/>
  <c r="AE51" i="54"/>
  <c r="AF51" i="54"/>
  <c r="AG51" i="54"/>
  <c r="W52" i="54"/>
  <c r="AE53" i="55"/>
  <c r="AF53" i="55"/>
  <c r="W54" i="55"/>
  <c r="AG53" i="55"/>
  <c r="Z52" i="52"/>
  <c r="AH53" i="93"/>
  <c r="Y57" i="100"/>
  <c r="X57" i="100"/>
  <c r="Y53" i="51"/>
  <c r="X53" i="51"/>
  <c r="W54" i="96"/>
  <c r="AG53" i="96"/>
  <c r="AF53" i="96"/>
  <c r="AE53" i="96"/>
  <c r="AI51" i="50"/>
  <c r="Y57" i="89"/>
  <c r="X57" i="89"/>
  <c r="AG53" i="48"/>
  <c r="AE53" i="48"/>
  <c r="W54" i="48"/>
  <c r="AF53" i="48"/>
  <c r="Y51" i="99"/>
  <c r="X51" i="99"/>
  <c r="AI53" i="85"/>
  <c r="AH53" i="42"/>
  <c r="AH52" i="90"/>
  <c r="W55" i="105"/>
  <c r="AG54" i="105"/>
  <c r="AF54" i="105"/>
  <c r="AE54" i="105"/>
  <c r="AF50" i="95"/>
  <c r="AE50" i="95"/>
  <c r="W51" i="95"/>
  <c r="AG50" i="95"/>
  <c r="W53" i="35"/>
  <c r="AE52" i="35"/>
  <c r="AF52" i="35"/>
  <c r="AG52" i="35"/>
  <c r="Y52" i="50"/>
  <c r="X52" i="50"/>
  <c r="Y52" i="10"/>
  <c r="X52" i="10"/>
  <c r="AF55" i="98"/>
  <c r="W56" i="98"/>
  <c r="AG53" i="16"/>
  <c r="AE53" i="16"/>
  <c r="AF53" i="16"/>
  <c r="W54" i="16"/>
  <c r="Y54" i="49"/>
  <c r="X54" i="49"/>
  <c r="AE52" i="91"/>
  <c r="W53" i="91"/>
  <c r="AG52" i="91"/>
  <c r="AF52" i="91"/>
  <c r="AI50" i="99"/>
  <c r="Z53" i="45"/>
  <c r="Z53" i="93"/>
  <c r="Y55" i="94"/>
  <c r="X55" i="94"/>
  <c r="AG56" i="18"/>
  <c r="AE56" i="18"/>
  <c r="W57" i="18"/>
  <c r="AH50" i="101"/>
  <c r="AF52" i="87"/>
  <c r="AI53" i="49"/>
  <c r="AH53" i="44"/>
  <c r="AH56" i="18"/>
  <c r="AH55" i="13"/>
  <c r="AI51" i="10"/>
  <c r="AH52" i="92"/>
  <c r="W53" i="82"/>
  <c r="AG52" i="82"/>
  <c r="AF52" i="82"/>
  <c r="AE52" i="82"/>
  <c r="Y54" i="83"/>
  <c r="X54" i="83"/>
  <c r="Y52" i="104"/>
  <c r="X52" i="104"/>
  <c r="Z55" i="13"/>
  <c r="AI53" i="88"/>
  <c r="AH52" i="87"/>
  <c r="AH53" i="84"/>
  <c r="Z52" i="92"/>
  <c r="AH57" i="41"/>
  <c r="AI53" i="83"/>
  <c r="AH55" i="53"/>
  <c r="AI56" i="100"/>
  <c r="Y52" i="43"/>
  <c r="X52" i="43"/>
  <c r="Y53" i="103"/>
  <c r="X53" i="103"/>
  <c r="Y52" i="11"/>
  <c r="X52" i="11"/>
  <c r="AI52" i="102" l="1"/>
  <c r="W53" i="90"/>
  <c r="AI51" i="11"/>
  <c r="AF50" i="101"/>
  <c r="AI51" i="43"/>
  <c r="AE55" i="98"/>
  <c r="AE52" i="87"/>
  <c r="AI54" i="94"/>
  <c r="AE55" i="53"/>
  <c r="AG52" i="87"/>
  <c r="AI52" i="103"/>
  <c r="Z52" i="50"/>
  <c r="AF52" i="90"/>
  <c r="Z52" i="104"/>
  <c r="AF53" i="42"/>
  <c r="AI53" i="42" s="1"/>
  <c r="Y53" i="32"/>
  <c r="X53" i="32"/>
  <c r="Z52" i="10"/>
  <c r="AG52" i="10" s="1"/>
  <c r="AF57" i="41"/>
  <c r="AI52" i="32"/>
  <c r="AG53" i="44"/>
  <c r="Z54" i="85"/>
  <c r="AG54" i="85" s="1"/>
  <c r="AE53" i="44"/>
  <c r="AF55" i="53"/>
  <c r="W54" i="44"/>
  <c r="X54" i="44" s="1"/>
  <c r="W51" i="101"/>
  <c r="AG50" i="101"/>
  <c r="AI55" i="46"/>
  <c r="AG55" i="53"/>
  <c r="Y56" i="46"/>
  <c r="X56" i="46"/>
  <c r="Z54" i="83"/>
  <c r="AF54" i="83" s="1"/>
  <c r="W54" i="42"/>
  <c r="X54" i="42" s="1"/>
  <c r="W58" i="41"/>
  <c r="X58" i="41" s="1"/>
  <c r="AG57" i="47"/>
  <c r="AE53" i="42"/>
  <c r="AG57" i="41"/>
  <c r="AI57" i="41" s="1"/>
  <c r="AF57" i="47"/>
  <c r="W58" i="47"/>
  <c r="Z55" i="94"/>
  <c r="W56" i="94" s="1"/>
  <c r="Z57" i="89"/>
  <c r="W58" i="89" s="1"/>
  <c r="Z57" i="100"/>
  <c r="W58" i="100" s="1"/>
  <c r="Z52" i="43"/>
  <c r="AE52" i="43" s="1"/>
  <c r="Z54" i="88"/>
  <c r="W55" i="88" s="1"/>
  <c r="Z54" i="49"/>
  <c r="AE54" i="49" s="1"/>
  <c r="Z53" i="51"/>
  <c r="AE53" i="51" s="1"/>
  <c r="Z53" i="102"/>
  <c r="AF53" i="102" s="1"/>
  <c r="AE54" i="88"/>
  <c r="AH52" i="11"/>
  <c r="Y55" i="105"/>
  <c r="X55" i="105"/>
  <c r="AI53" i="48"/>
  <c r="Y55" i="97"/>
  <c r="X55" i="97"/>
  <c r="AI53" i="84"/>
  <c r="Y51" i="101"/>
  <c r="X51" i="101"/>
  <c r="AI52" i="82"/>
  <c r="Y57" i="18"/>
  <c r="X57" i="18"/>
  <c r="AE53" i="45"/>
  <c r="AG53" i="45"/>
  <c r="AF53" i="45"/>
  <c r="W54" i="45"/>
  <c r="Y56" i="98"/>
  <c r="X56" i="98"/>
  <c r="AI52" i="35"/>
  <c r="AI53" i="96"/>
  <c r="AE52" i="52"/>
  <c r="W53" i="52"/>
  <c r="AF52" i="52"/>
  <c r="AG52" i="52"/>
  <c r="AH55" i="86"/>
  <c r="W56" i="13"/>
  <c r="AG55" i="13"/>
  <c r="AF55" i="13"/>
  <c r="AE55" i="13"/>
  <c r="AH54" i="83"/>
  <c r="AI56" i="18"/>
  <c r="Y53" i="91"/>
  <c r="X53" i="91"/>
  <c r="AI55" i="98"/>
  <c r="AH52" i="50"/>
  <c r="Y53" i="35"/>
  <c r="X53" i="35"/>
  <c r="AH57" i="89"/>
  <c r="AH57" i="100"/>
  <c r="Z55" i="86"/>
  <c r="Y54" i="42"/>
  <c r="Y56" i="53"/>
  <c r="X56" i="53"/>
  <c r="Y52" i="54"/>
  <c r="X52" i="54"/>
  <c r="AG51" i="20"/>
  <c r="AF51" i="20"/>
  <c r="AE51" i="20"/>
  <c r="W52" i="20"/>
  <c r="AH54" i="88"/>
  <c r="AH53" i="102"/>
  <c r="AH53" i="103"/>
  <c r="AI52" i="91"/>
  <c r="Y54" i="16"/>
  <c r="X54" i="16"/>
  <c r="AE52" i="50"/>
  <c r="AG52" i="50"/>
  <c r="AF52" i="50"/>
  <c r="W53" i="50"/>
  <c r="AI54" i="105"/>
  <c r="AH51" i="99"/>
  <c r="AE57" i="89"/>
  <c r="Y54" i="55"/>
  <c r="X54" i="55"/>
  <c r="AI51" i="54"/>
  <c r="AI54" i="97"/>
  <c r="W56" i="15"/>
  <c r="AG55" i="15"/>
  <c r="AF55" i="15"/>
  <c r="AE55" i="15"/>
  <c r="AH54" i="85"/>
  <c r="Y54" i="84"/>
  <c r="X54" i="84"/>
  <c r="Y53" i="90"/>
  <c r="X53" i="90"/>
  <c r="AH52" i="43"/>
  <c r="AF52" i="104"/>
  <c r="AE52" i="104"/>
  <c r="AG52" i="104"/>
  <c r="W53" i="104"/>
  <c r="AH54" i="49"/>
  <c r="AG53" i="51"/>
  <c r="Z52" i="11"/>
  <c r="Z53" i="103"/>
  <c r="Y53" i="82"/>
  <c r="X53" i="82"/>
  <c r="Y53" i="87"/>
  <c r="X53" i="87"/>
  <c r="W54" i="93"/>
  <c r="AG53" i="93"/>
  <c r="AF53" i="93"/>
  <c r="AE53" i="93"/>
  <c r="Y51" i="95"/>
  <c r="X51" i="95"/>
  <c r="Z51" i="99"/>
  <c r="Y54" i="96"/>
  <c r="X54" i="96"/>
  <c r="AF52" i="92"/>
  <c r="AE52" i="92"/>
  <c r="W53" i="92"/>
  <c r="AG52" i="92"/>
  <c r="AH52" i="104"/>
  <c r="AH55" i="94"/>
  <c r="AI53" i="16"/>
  <c r="AH52" i="10"/>
  <c r="AI50" i="95"/>
  <c r="Y54" i="48"/>
  <c r="X54" i="48"/>
  <c r="AH53" i="51"/>
  <c r="AI53" i="55"/>
  <c r="AG52" i="43" l="1"/>
  <c r="AI53" i="44"/>
  <c r="AF54" i="49"/>
  <c r="AE54" i="85"/>
  <c r="AF54" i="85"/>
  <c r="W55" i="85"/>
  <c r="W55" i="49"/>
  <c r="W53" i="43"/>
  <c r="Y53" i="43" s="1"/>
  <c r="W54" i="102"/>
  <c r="AG54" i="49"/>
  <c r="AI50" i="101"/>
  <c r="Y54" i="44"/>
  <c r="Z54" i="44" s="1"/>
  <c r="AI52" i="87"/>
  <c r="AE52" i="10"/>
  <c r="AF54" i="88"/>
  <c r="AG54" i="88"/>
  <c r="AI52" i="90"/>
  <c r="W55" i="83"/>
  <c r="AG54" i="83"/>
  <c r="W53" i="10"/>
  <c r="Y53" i="10" s="1"/>
  <c r="AE54" i="83"/>
  <c r="AF52" i="10"/>
  <c r="Z57" i="18"/>
  <c r="AE57" i="18" s="1"/>
  <c r="AF53" i="51"/>
  <c r="AI53" i="51" s="1"/>
  <c r="Z56" i="53"/>
  <c r="AF56" i="53" s="1"/>
  <c r="AH53" i="32"/>
  <c r="Z53" i="32"/>
  <c r="Z53" i="91"/>
  <c r="AG53" i="91" s="1"/>
  <c r="AE55" i="94"/>
  <c r="AG57" i="89"/>
  <c r="Y58" i="41"/>
  <c r="Z58" i="41" s="1"/>
  <c r="W59" i="41" s="1"/>
  <c r="AF55" i="94"/>
  <c r="AG53" i="102"/>
  <c r="AI55" i="53"/>
  <c r="AF57" i="89"/>
  <c r="AG55" i="94"/>
  <c r="W54" i="51"/>
  <c r="Y54" i="51" s="1"/>
  <c r="Z51" i="101"/>
  <c r="AF51" i="101" s="1"/>
  <c r="AI57" i="47"/>
  <c r="Z56" i="46"/>
  <c r="AH56" i="46"/>
  <c r="AF57" i="100"/>
  <c r="X58" i="47"/>
  <c r="AF52" i="43"/>
  <c r="AG57" i="100"/>
  <c r="Y58" i="47"/>
  <c r="AE57" i="100"/>
  <c r="AE53" i="102"/>
  <c r="Z51" i="95"/>
  <c r="AF51" i="95" s="1"/>
  <c r="Z53" i="87"/>
  <c r="W54" i="87" s="1"/>
  <c r="Z54" i="96"/>
  <c r="AE54" i="96" s="1"/>
  <c r="Z53" i="82"/>
  <c r="W54" i="82" s="1"/>
  <c r="Z53" i="35"/>
  <c r="W54" i="35" s="1"/>
  <c r="Z56" i="98"/>
  <c r="AF56" i="98" s="1"/>
  <c r="Z55" i="105"/>
  <c r="AF55" i="105" s="1"/>
  <c r="Y54" i="45"/>
  <c r="X54" i="45"/>
  <c r="Y56" i="94"/>
  <c r="X56" i="94"/>
  <c r="AI52" i="92"/>
  <c r="AH54" i="84"/>
  <c r="AH54" i="16"/>
  <c r="AH54" i="42"/>
  <c r="Y56" i="13"/>
  <c r="X56" i="13"/>
  <c r="Y53" i="52"/>
  <c r="X53" i="52"/>
  <c r="AH55" i="97"/>
  <c r="Y55" i="85"/>
  <c r="X55" i="85"/>
  <c r="AI53" i="93"/>
  <c r="W54" i="103"/>
  <c r="AG53" i="103"/>
  <c r="AE53" i="103"/>
  <c r="AF53" i="103"/>
  <c r="Z54" i="84"/>
  <c r="AI55" i="15"/>
  <c r="AH52" i="54"/>
  <c r="AH56" i="53"/>
  <c r="Z54" i="42"/>
  <c r="AH53" i="35"/>
  <c r="AI52" i="52"/>
  <c r="AH58" i="47"/>
  <c r="Z55" i="97"/>
  <c r="AH54" i="48"/>
  <c r="AI52" i="104"/>
  <c r="Z54" i="48"/>
  <c r="AH54" i="96"/>
  <c r="AH53" i="82"/>
  <c r="W53" i="11"/>
  <c r="AG52" i="11"/>
  <c r="AF52" i="11"/>
  <c r="AE52" i="11"/>
  <c r="X54" i="51"/>
  <c r="Y53" i="50"/>
  <c r="X53" i="50"/>
  <c r="Z54" i="16"/>
  <c r="Z52" i="54"/>
  <c r="AH53" i="91"/>
  <c r="AH56" i="98"/>
  <c r="AI53" i="45"/>
  <c r="AI54" i="49"/>
  <c r="Y55" i="83"/>
  <c r="X55" i="83"/>
  <c r="W58" i="18"/>
  <c r="AF57" i="18"/>
  <c r="AG57" i="18"/>
  <c r="AH55" i="105"/>
  <c r="W52" i="99"/>
  <c r="AG51" i="99"/>
  <c r="AF51" i="99"/>
  <c r="AE51" i="99"/>
  <c r="AH54" i="44"/>
  <c r="Y53" i="104"/>
  <c r="X53" i="104"/>
  <c r="AH53" i="90"/>
  <c r="AH54" i="55"/>
  <c r="Y58" i="100"/>
  <c r="X58" i="100"/>
  <c r="Y52" i="20"/>
  <c r="X52" i="20"/>
  <c r="AE56" i="53"/>
  <c r="AE53" i="35"/>
  <c r="AG53" i="35"/>
  <c r="W54" i="91"/>
  <c r="AI55" i="13"/>
  <c r="AH57" i="18"/>
  <c r="AI54" i="85"/>
  <c r="Y55" i="88"/>
  <c r="X55" i="88"/>
  <c r="Y53" i="92"/>
  <c r="X53" i="92"/>
  <c r="AH53" i="87"/>
  <c r="AI52" i="50"/>
  <c r="Y55" i="49"/>
  <c r="X55" i="49"/>
  <c r="AH51" i="95"/>
  <c r="Y54" i="93"/>
  <c r="X54" i="93"/>
  <c r="Z53" i="90"/>
  <c r="Y56" i="15"/>
  <c r="X56" i="15"/>
  <c r="Z54" i="55"/>
  <c r="Y58" i="89"/>
  <c r="X58" i="89"/>
  <c r="AI51" i="20"/>
  <c r="AH58" i="41"/>
  <c r="AF55" i="86"/>
  <c r="AE55" i="86"/>
  <c r="AG55" i="86"/>
  <c r="W56" i="86"/>
  <c r="AH51" i="101"/>
  <c r="Y54" i="102"/>
  <c r="X54" i="102"/>
  <c r="X53" i="43" l="1"/>
  <c r="AI57" i="89"/>
  <c r="AI52" i="10"/>
  <c r="AE53" i="82"/>
  <c r="W52" i="101"/>
  <c r="AI57" i="100"/>
  <c r="AI54" i="88"/>
  <c r="AI55" i="94"/>
  <c r="AF53" i="35"/>
  <c r="X53" i="10"/>
  <c r="Z53" i="10" s="1"/>
  <c r="W57" i="53"/>
  <c r="AI54" i="83"/>
  <c r="AG54" i="96"/>
  <c r="AF53" i="82"/>
  <c r="AE53" i="91"/>
  <c r="AG56" i="53"/>
  <c r="AI56" i="53" s="1"/>
  <c r="AG53" i="82"/>
  <c r="AI52" i="43"/>
  <c r="AF53" i="91"/>
  <c r="AI53" i="102"/>
  <c r="AF54" i="96"/>
  <c r="AG53" i="32"/>
  <c r="W54" i="32"/>
  <c r="AF53" i="32"/>
  <c r="AE53" i="32"/>
  <c r="AE51" i="101"/>
  <c r="W55" i="96"/>
  <c r="AG58" i="41"/>
  <c r="AE58" i="41"/>
  <c r="AG55" i="105"/>
  <c r="AG51" i="101"/>
  <c r="AF58" i="41"/>
  <c r="AF53" i="87"/>
  <c r="AG56" i="46"/>
  <c r="AE56" i="46"/>
  <c r="AF56" i="46"/>
  <c r="W57" i="46"/>
  <c r="W56" i="105"/>
  <c r="Y56" i="105" s="1"/>
  <c r="Z58" i="47"/>
  <c r="W59" i="47" s="1"/>
  <c r="Z56" i="15"/>
  <c r="AG56" i="15" s="1"/>
  <c r="AG56" i="98"/>
  <c r="Z53" i="50"/>
  <c r="AF53" i="50" s="1"/>
  <c r="W52" i="95"/>
  <c r="X52" i="95" s="1"/>
  <c r="AE53" i="87"/>
  <c r="AG51" i="95"/>
  <c r="W57" i="98"/>
  <c r="X57" i="98" s="1"/>
  <c r="AE56" i="98"/>
  <c r="AE51" i="95"/>
  <c r="Z55" i="85"/>
  <c r="AE55" i="85" s="1"/>
  <c r="Z53" i="52"/>
  <c r="AG53" i="52" s="1"/>
  <c r="AG53" i="87"/>
  <c r="AE55" i="105"/>
  <c r="Z56" i="94"/>
  <c r="AF56" i="94" s="1"/>
  <c r="Z54" i="45"/>
  <c r="AG54" i="45" s="1"/>
  <c r="Z55" i="88"/>
  <c r="W56" i="88" s="1"/>
  <c r="Z55" i="83"/>
  <c r="AF55" i="83" s="1"/>
  <c r="Z54" i="102"/>
  <c r="W55" i="102" s="1"/>
  <c r="Z54" i="93"/>
  <c r="AF54" i="93" s="1"/>
  <c r="Z54" i="51"/>
  <c r="AE54" i="51" s="1"/>
  <c r="Z53" i="92"/>
  <c r="AE53" i="92" s="1"/>
  <c r="Z55" i="49"/>
  <c r="AG55" i="49" s="1"/>
  <c r="AH53" i="43"/>
  <c r="AH58" i="89"/>
  <c r="Y54" i="35"/>
  <c r="X54" i="35"/>
  <c r="AE54" i="48"/>
  <c r="W55" i="48"/>
  <c r="AF54" i="48"/>
  <c r="AG54" i="48"/>
  <c r="Y54" i="103"/>
  <c r="X54" i="103"/>
  <c r="AH56" i="13"/>
  <c r="Y52" i="101"/>
  <c r="X52" i="101"/>
  <c r="W56" i="97"/>
  <c r="AG55" i="97"/>
  <c r="AE55" i="97"/>
  <c r="AF55" i="97"/>
  <c r="Z53" i="43"/>
  <c r="AH52" i="20"/>
  <c r="Z58" i="89"/>
  <c r="W54" i="90"/>
  <c r="AG53" i="90"/>
  <c r="AF53" i="90"/>
  <c r="AE53" i="90"/>
  <c r="AH53" i="92"/>
  <c r="AI53" i="91"/>
  <c r="Z52" i="20"/>
  <c r="AH58" i="100"/>
  <c r="AI51" i="99"/>
  <c r="W53" i="54"/>
  <c r="AE52" i="54"/>
  <c r="AG52" i="54"/>
  <c r="AF52" i="54"/>
  <c r="AI52" i="11"/>
  <c r="Z56" i="13"/>
  <c r="Y57" i="98"/>
  <c r="Y54" i="82"/>
  <c r="X54" i="82"/>
  <c r="AH55" i="49"/>
  <c r="AH55" i="88"/>
  <c r="AE54" i="44"/>
  <c r="W55" i="44"/>
  <c r="AF54" i="44"/>
  <c r="AG54" i="44"/>
  <c r="Y57" i="53"/>
  <c r="X57" i="53"/>
  <c r="Z58" i="100"/>
  <c r="AH53" i="104"/>
  <c r="Y58" i="18"/>
  <c r="X58" i="18"/>
  <c r="AE54" i="16"/>
  <c r="W55" i="16"/>
  <c r="AF54" i="16"/>
  <c r="AG54" i="16"/>
  <c r="AE54" i="42"/>
  <c r="AF54" i="42"/>
  <c r="AG54" i="42"/>
  <c r="W55" i="42"/>
  <c r="W55" i="84"/>
  <c r="AG54" i="84"/>
  <c r="AF54" i="84"/>
  <c r="AE54" i="84"/>
  <c r="Y55" i="96"/>
  <c r="X55" i="96"/>
  <c r="Y59" i="41"/>
  <c r="X59" i="41"/>
  <c r="AI55" i="86"/>
  <c r="AH54" i="102"/>
  <c r="AE54" i="55"/>
  <c r="AF54" i="55"/>
  <c r="AG54" i="55"/>
  <c r="W55" i="55"/>
  <c r="AH54" i="93"/>
  <c r="Y54" i="91"/>
  <c r="X54" i="91"/>
  <c r="Z53" i="104"/>
  <c r="AI57" i="18"/>
  <c r="AH53" i="50"/>
  <c r="AH55" i="85"/>
  <c r="AH53" i="52"/>
  <c r="AH56" i="94"/>
  <c r="Y54" i="87"/>
  <c r="X54" i="87"/>
  <c r="Y56" i="86"/>
  <c r="X56" i="86"/>
  <c r="AH56" i="15"/>
  <c r="Y52" i="99"/>
  <c r="X52" i="99"/>
  <c r="AH55" i="83"/>
  <c r="AH54" i="51"/>
  <c r="Y53" i="11"/>
  <c r="X53" i="11"/>
  <c r="AI53" i="103"/>
  <c r="AH54" i="45"/>
  <c r="AF55" i="88" l="1"/>
  <c r="AF53" i="52"/>
  <c r="W54" i="92"/>
  <c r="AE54" i="93"/>
  <c r="AE53" i="50"/>
  <c r="AI51" i="101"/>
  <c r="AH53" i="10"/>
  <c r="AF54" i="102"/>
  <c r="AE54" i="102"/>
  <c r="AE58" i="47"/>
  <c r="AF55" i="85"/>
  <c r="AI54" i="96"/>
  <c r="AI58" i="41"/>
  <c r="W56" i="49"/>
  <c r="AI55" i="105"/>
  <c r="W55" i="93"/>
  <c r="AG54" i="51"/>
  <c r="AI53" i="82"/>
  <c r="AE56" i="94"/>
  <c r="AE56" i="15"/>
  <c r="AF56" i="15"/>
  <c r="AI53" i="35"/>
  <c r="W57" i="15"/>
  <c r="X57" i="15" s="1"/>
  <c r="W54" i="50"/>
  <c r="Y54" i="50" s="1"/>
  <c r="AI51" i="95"/>
  <c r="AI53" i="32"/>
  <c r="AF54" i="51"/>
  <c r="X54" i="32"/>
  <c r="AH54" i="32" s="1"/>
  <c r="Y54" i="32"/>
  <c r="AG53" i="50"/>
  <c r="AI53" i="50" s="1"/>
  <c r="W56" i="83"/>
  <c r="Y56" i="83" s="1"/>
  <c r="AE55" i="88"/>
  <c r="AI53" i="87"/>
  <c r="AG55" i="88"/>
  <c r="AG55" i="85"/>
  <c r="W56" i="85"/>
  <c r="Y56" i="85" s="1"/>
  <c r="Y59" i="47"/>
  <c r="X59" i="47"/>
  <c r="W54" i="52"/>
  <c r="X54" i="52" s="1"/>
  <c r="AE53" i="52"/>
  <c r="Z52" i="101"/>
  <c r="W53" i="101" s="1"/>
  <c r="AG55" i="83"/>
  <c r="X57" i="46"/>
  <c r="AH57" i="46" s="1"/>
  <c r="Y57" i="46"/>
  <c r="X56" i="105"/>
  <c r="Z56" i="105" s="1"/>
  <c r="W57" i="105" s="1"/>
  <c r="AE55" i="83"/>
  <c r="AG54" i="102"/>
  <c r="AI54" i="102" s="1"/>
  <c r="AF55" i="49"/>
  <c r="AF58" i="47"/>
  <c r="AE55" i="49"/>
  <c r="AG58" i="47"/>
  <c r="AI56" i="46"/>
  <c r="Z54" i="87"/>
  <c r="AE54" i="87" s="1"/>
  <c r="Z59" i="41"/>
  <c r="W57" i="94"/>
  <c r="Y57" i="94" s="1"/>
  <c r="W55" i="51"/>
  <c r="Y55" i="51" s="1"/>
  <c r="Y52" i="95"/>
  <c r="Z52" i="95" s="1"/>
  <c r="AG53" i="92"/>
  <c r="AI56" i="98"/>
  <c r="AF53" i="92"/>
  <c r="AG54" i="93"/>
  <c r="AI54" i="93" s="1"/>
  <c r="W55" i="45"/>
  <c r="X55" i="45" s="1"/>
  <c r="AG56" i="94"/>
  <c r="AI56" i="94" s="1"/>
  <c r="Z54" i="82"/>
  <c r="W55" i="82" s="1"/>
  <c r="Z54" i="35"/>
  <c r="AF54" i="35" s="1"/>
  <c r="AF54" i="45"/>
  <c r="AE54" i="45"/>
  <c r="Z52" i="99"/>
  <c r="AG52" i="99" s="1"/>
  <c r="Z54" i="91"/>
  <c r="AF54" i="91" s="1"/>
  <c r="Z55" i="96"/>
  <c r="W56" i="96" s="1"/>
  <c r="Z57" i="53"/>
  <c r="AF57" i="53" s="1"/>
  <c r="Z54" i="103"/>
  <c r="AG54" i="103" s="1"/>
  <c r="Z58" i="18"/>
  <c r="AF58" i="18" s="1"/>
  <c r="Z56" i="86"/>
  <c r="W57" i="86" s="1"/>
  <c r="Z53" i="11"/>
  <c r="AG53" i="11" s="1"/>
  <c r="AG52" i="101"/>
  <c r="W55" i="87"/>
  <c r="AF54" i="87"/>
  <c r="Y55" i="16"/>
  <c r="X55" i="16"/>
  <c r="AI53" i="90"/>
  <c r="Y55" i="93"/>
  <c r="X55" i="93"/>
  <c r="AI54" i="84"/>
  <c r="AI52" i="54"/>
  <c r="AH54" i="91"/>
  <c r="AI54" i="55"/>
  <c r="Y54" i="52"/>
  <c r="AH57" i="98"/>
  <c r="Y56" i="97"/>
  <c r="X56" i="97"/>
  <c r="AH55" i="96"/>
  <c r="AI55" i="97"/>
  <c r="AF53" i="104"/>
  <c r="AE53" i="104"/>
  <c r="AG53" i="104"/>
  <c r="W54" i="104"/>
  <c r="AI54" i="16"/>
  <c r="AH59" i="41"/>
  <c r="AE53" i="10"/>
  <c r="W54" i="10"/>
  <c r="AG53" i="10"/>
  <c r="AF53" i="10"/>
  <c r="Y55" i="84"/>
  <c r="X55" i="84"/>
  <c r="AE58" i="100"/>
  <c r="W59" i="100"/>
  <c r="AG58" i="100"/>
  <c r="AF58" i="100"/>
  <c r="Y54" i="92"/>
  <c r="X54" i="92"/>
  <c r="Y55" i="44"/>
  <c r="X55" i="44"/>
  <c r="Z57" i="98"/>
  <c r="AF56" i="13"/>
  <c r="AE56" i="13"/>
  <c r="W57" i="13"/>
  <c r="AG56" i="13"/>
  <c r="Y54" i="90"/>
  <c r="X54" i="90"/>
  <c r="AE53" i="43"/>
  <c r="AG53" i="43"/>
  <c r="W54" i="43"/>
  <c r="AF53" i="43"/>
  <c r="AH54" i="103"/>
  <c r="Y56" i="88"/>
  <c r="X56" i="88"/>
  <c r="AG52" i="20"/>
  <c r="AE52" i="20"/>
  <c r="AF52" i="20"/>
  <c r="W53" i="20"/>
  <c r="AH52" i="99"/>
  <c r="AI54" i="42"/>
  <c r="Y53" i="54"/>
  <c r="X53" i="54"/>
  <c r="AH59" i="47"/>
  <c r="AH53" i="11"/>
  <c r="Y55" i="42"/>
  <c r="X55" i="42"/>
  <c r="AH58" i="18"/>
  <c r="AH57" i="53"/>
  <c r="AI54" i="44"/>
  <c r="AF58" i="89"/>
  <c r="AE58" i="89"/>
  <c r="AG58" i="89"/>
  <c r="W59" i="89"/>
  <c r="AH52" i="101"/>
  <c r="Y55" i="48"/>
  <c r="X55" i="48"/>
  <c r="AH54" i="35"/>
  <c r="Y56" i="49"/>
  <c r="X56" i="49"/>
  <c r="AH56" i="86"/>
  <c r="AH52" i="95"/>
  <c r="AH54" i="87"/>
  <c r="Y55" i="55"/>
  <c r="X55" i="55"/>
  <c r="AE59" i="41"/>
  <c r="AF59" i="41"/>
  <c r="AG59" i="41"/>
  <c r="W60" i="41"/>
  <c r="AH54" i="82"/>
  <c r="AI54" i="48"/>
  <c r="Y55" i="102"/>
  <c r="X55" i="102"/>
  <c r="W58" i="53" l="1"/>
  <c r="Z59" i="47"/>
  <c r="AG59" i="47" s="1"/>
  <c r="Y57" i="15"/>
  <c r="X54" i="50"/>
  <c r="X56" i="83"/>
  <c r="Z55" i="42"/>
  <c r="AG54" i="87"/>
  <c r="AI54" i="87" s="1"/>
  <c r="AI56" i="15"/>
  <c r="Z55" i="16"/>
  <c r="AE54" i="35"/>
  <c r="Z54" i="32"/>
  <c r="AF54" i="32" s="1"/>
  <c r="X56" i="85"/>
  <c r="W55" i="91"/>
  <c r="AI53" i="92"/>
  <c r="AE53" i="11"/>
  <c r="W54" i="11"/>
  <c r="Y54" i="11" s="1"/>
  <c r="AI55" i="85"/>
  <c r="AF52" i="101"/>
  <c r="AI55" i="88"/>
  <c r="AE52" i="101"/>
  <c r="AE54" i="82"/>
  <c r="AF54" i="82"/>
  <c r="AI54" i="51"/>
  <c r="AG54" i="82"/>
  <c r="AE57" i="53"/>
  <c r="AG57" i="53"/>
  <c r="AE55" i="96"/>
  <c r="AF55" i="96"/>
  <c r="AE54" i="32"/>
  <c r="AG54" i="32"/>
  <c r="X57" i="94"/>
  <c r="Z57" i="94" s="1"/>
  <c r="Z54" i="90"/>
  <c r="W55" i="90" s="1"/>
  <c r="AE54" i="103"/>
  <c r="AG54" i="35"/>
  <c r="AI54" i="35" s="1"/>
  <c r="AI55" i="83"/>
  <c r="AF53" i="11"/>
  <c r="AE59" i="47"/>
  <c r="W55" i="35"/>
  <c r="Y55" i="35" s="1"/>
  <c r="AI55" i="49"/>
  <c r="Z57" i="46"/>
  <c r="AG57" i="46" s="1"/>
  <c r="Y55" i="45"/>
  <c r="W55" i="103"/>
  <c r="AF59" i="47"/>
  <c r="AE56" i="105"/>
  <c r="Z56" i="49"/>
  <c r="W57" i="49" s="1"/>
  <c r="AI53" i="52"/>
  <c r="AF56" i="105"/>
  <c r="AE58" i="18"/>
  <c r="AI58" i="47"/>
  <c r="AH56" i="105"/>
  <c r="X55" i="51"/>
  <c r="AH55" i="51" s="1"/>
  <c r="AG56" i="105"/>
  <c r="AG58" i="18"/>
  <c r="AF54" i="103"/>
  <c r="AI54" i="103" s="1"/>
  <c r="W60" i="47"/>
  <c r="Y60" i="47" s="1"/>
  <c r="W59" i="18"/>
  <c r="Y59" i="18" s="1"/>
  <c r="W53" i="95"/>
  <c r="Y53" i="95" s="1"/>
  <c r="AF52" i="95"/>
  <c r="AG52" i="95"/>
  <c r="AE52" i="95"/>
  <c r="AG54" i="91"/>
  <c r="W53" i="99"/>
  <c r="Y53" i="99" s="1"/>
  <c r="AG56" i="86"/>
  <c r="Z56" i="85"/>
  <c r="AE56" i="85" s="1"/>
  <c r="AG55" i="96"/>
  <c r="AE52" i="99"/>
  <c r="AI54" i="45"/>
  <c r="Z55" i="84"/>
  <c r="W56" i="84" s="1"/>
  <c r="AE54" i="91"/>
  <c r="AF52" i="99"/>
  <c r="AE56" i="86"/>
  <c r="AF56" i="86"/>
  <c r="Z55" i="44"/>
  <c r="AF55" i="44" s="1"/>
  <c r="Z56" i="97"/>
  <c r="W57" i="97" s="1"/>
  <c r="Z55" i="45"/>
  <c r="AG55" i="45" s="1"/>
  <c r="Z56" i="83"/>
  <c r="AE56" i="83" s="1"/>
  <c r="Z54" i="52"/>
  <c r="AE54" i="52" s="1"/>
  <c r="AI52" i="20"/>
  <c r="Y57" i="86"/>
  <c r="X57" i="86"/>
  <c r="AH55" i="48"/>
  <c r="AH53" i="54"/>
  <c r="AI53" i="43"/>
  <c r="Y54" i="104"/>
  <c r="X54" i="104"/>
  <c r="AH56" i="97"/>
  <c r="AH55" i="102"/>
  <c r="AI59" i="41"/>
  <c r="AH55" i="45"/>
  <c r="Y55" i="82"/>
  <c r="X55" i="82"/>
  <c r="Z55" i="102"/>
  <c r="AH56" i="83"/>
  <c r="Z55" i="48"/>
  <c r="AH55" i="42"/>
  <c r="Z53" i="54"/>
  <c r="AH54" i="90"/>
  <c r="Y57" i="13"/>
  <c r="X57" i="13"/>
  <c r="Y59" i="100"/>
  <c r="X59" i="100"/>
  <c r="AH55" i="16"/>
  <c r="Y55" i="87"/>
  <c r="X55" i="87"/>
  <c r="X60" i="47"/>
  <c r="Y59" i="89"/>
  <c r="X59" i="89"/>
  <c r="AE55" i="42"/>
  <c r="AF55" i="42"/>
  <c r="AG55" i="42"/>
  <c r="W56" i="42"/>
  <c r="AH56" i="88"/>
  <c r="AI56" i="13"/>
  <c r="AH54" i="92"/>
  <c r="AI58" i="100"/>
  <c r="Y54" i="10"/>
  <c r="X54" i="10"/>
  <c r="AI53" i="104"/>
  <c r="Y57" i="105"/>
  <c r="X57" i="105"/>
  <c r="AH55" i="93"/>
  <c r="AE55" i="16"/>
  <c r="AF55" i="16"/>
  <c r="W56" i="16"/>
  <c r="AG55" i="16"/>
  <c r="Y53" i="20"/>
  <c r="X53" i="20"/>
  <c r="AH56" i="85"/>
  <c r="Z56" i="88"/>
  <c r="Z54" i="92"/>
  <c r="AH55" i="84"/>
  <c r="AI53" i="10"/>
  <c r="Y55" i="91"/>
  <c r="X55" i="91"/>
  <c r="Z55" i="51"/>
  <c r="Z55" i="93"/>
  <c r="Y53" i="101"/>
  <c r="X53" i="101"/>
  <c r="AH55" i="44"/>
  <c r="AH54" i="50"/>
  <c r="AH57" i="15"/>
  <c r="Y60" i="41"/>
  <c r="X60" i="41"/>
  <c r="AH55" i="55"/>
  <c r="Z54" i="50"/>
  <c r="Z57" i="15"/>
  <c r="Z55" i="55"/>
  <c r="AH56" i="49"/>
  <c r="AI58" i="89"/>
  <c r="Y54" i="43"/>
  <c r="X54" i="43"/>
  <c r="AF57" i="98"/>
  <c r="AE57" i="98"/>
  <c r="AG57" i="98"/>
  <c r="W58" i="98"/>
  <c r="Y58" i="53"/>
  <c r="X58" i="53"/>
  <c r="AH54" i="52"/>
  <c r="AI53" i="11"/>
  <c r="Y55" i="103"/>
  <c r="X55" i="103"/>
  <c r="Y56" i="96"/>
  <c r="X56" i="96"/>
  <c r="W57" i="83" l="1"/>
  <c r="AI52" i="101"/>
  <c r="AE54" i="90"/>
  <c r="AF54" i="90"/>
  <c r="AG54" i="90"/>
  <c r="W55" i="32"/>
  <c r="Z55" i="82"/>
  <c r="X54" i="11"/>
  <c r="AI59" i="47"/>
  <c r="Z55" i="91"/>
  <c r="AF56" i="83"/>
  <c r="X53" i="95"/>
  <c r="AI57" i="53"/>
  <c r="AI54" i="82"/>
  <c r="AH57" i="94"/>
  <c r="AI52" i="95"/>
  <c r="AG56" i="83"/>
  <c r="AF56" i="85"/>
  <c r="W55" i="52"/>
  <c r="AE56" i="49"/>
  <c r="AG56" i="85"/>
  <c r="X55" i="32"/>
  <c r="Y55" i="32"/>
  <c r="AI58" i="18"/>
  <c r="AF55" i="45"/>
  <c r="AE57" i="46"/>
  <c r="X55" i="35"/>
  <c r="AE55" i="45"/>
  <c r="AI55" i="96"/>
  <c r="AF57" i="46"/>
  <c r="AI54" i="32"/>
  <c r="W56" i="45"/>
  <c r="Y56" i="45" s="1"/>
  <c r="X59" i="18"/>
  <c r="W57" i="85"/>
  <c r="W58" i="46"/>
  <c r="Y58" i="46" s="1"/>
  <c r="AI54" i="91"/>
  <c r="AG55" i="44"/>
  <c r="AI56" i="86"/>
  <c r="AG54" i="52"/>
  <c r="AG56" i="49"/>
  <c r="AI52" i="99"/>
  <c r="X53" i="99"/>
  <c r="AH53" i="99" s="1"/>
  <c r="Z53" i="95"/>
  <c r="AF54" i="52"/>
  <c r="AF56" i="49"/>
  <c r="AI56" i="105"/>
  <c r="Z58" i="53"/>
  <c r="W59" i="53" s="1"/>
  <c r="W56" i="44"/>
  <c r="X56" i="44" s="1"/>
  <c r="AE56" i="97"/>
  <c r="AF55" i="84"/>
  <c r="AF56" i="97"/>
  <c r="AE55" i="44"/>
  <c r="AE55" i="84"/>
  <c r="AG55" i="84"/>
  <c r="AG56" i="97"/>
  <c r="Z60" i="47"/>
  <c r="W61" i="47" s="1"/>
  <c r="Z54" i="10"/>
  <c r="AE54" i="10" s="1"/>
  <c r="Z53" i="101"/>
  <c r="AG53" i="101" s="1"/>
  <c r="Z57" i="105"/>
  <c r="W58" i="105" s="1"/>
  <c r="Z59" i="89"/>
  <c r="AF59" i="89" s="1"/>
  <c r="Z54" i="104"/>
  <c r="AF54" i="104" s="1"/>
  <c r="Z60" i="41"/>
  <c r="AF60" i="41" s="1"/>
  <c r="Z55" i="87"/>
  <c r="W56" i="87" s="1"/>
  <c r="Z56" i="96"/>
  <c r="AF56" i="96" s="1"/>
  <c r="AF54" i="10"/>
  <c r="AH55" i="35"/>
  <c r="AE55" i="51"/>
  <c r="AF55" i="51"/>
  <c r="AG55" i="51"/>
  <c r="W56" i="51"/>
  <c r="AH53" i="20"/>
  <c r="Z55" i="35"/>
  <c r="Y56" i="16"/>
  <c r="X56" i="16"/>
  <c r="AH54" i="11"/>
  <c r="AH59" i="100"/>
  <c r="AH59" i="18"/>
  <c r="Y56" i="84"/>
  <c r="X56" i="84"/>
  <c r="Y57" i="97"/>
  <c r="X57" i="97"/>
  <c r="AE55" i="55"/>
  <c r="AF55" i="55"/>
  <c r="AG55" i="55"/>
  <c r="W56" i="55"/>
  <c r="AF53" i="101"/>
  <c r="AH54" i="10"/>
  <c r="AE54" i="50"/>
  <c r="AF54" i="50"/>
  <c r="AG54" i="50"/>
  <c r="W55" i="50"/>
  <c r="AH55" i="91"/>
  <c r="AI55" i="42"/>
  <c r="Y57" i="83"/>
  <c r="X57" i="83"/>
  <c r="X56" i="45"/>
  <c r="Z54" i="11"/>
  <c r="Z59" i="100"/>
  <c r="AE55" i="48"/>
  <c r="AF55" i="48"/>
  <c r="AG55" i="48"/>
  <c r="W56" i="48"/>
  <c r="AH55" i="82"/>
  <c r="Z59" i="18"/>
  <c r="AH57" i="86"/>
  <c r="Y56" i="44"/>
  <c r="AE57" i="105"/>
  <c r="AH60" i="47"/>
  <c r="AE54" i="104"/>
  <c r="AG54" i="104"/>
  <c r="AF53" i="95"/>
  <c r="AE53" i="95"/>
  <c r="AG53" i="95"/>
  <c r="W54" i="95"/>
  <c r="AI57" i="98"/>
  <c r="Y57" i="49"/>
  <c r="X57" i="49"/>
  <c r="W56" i="91"/>
  <c r="AG55" i="91"/>
  <c r="AE55" i="91"/>
  <c r="AF55" i="91"/>
  <c r="AF54" i="92"/>
  <c r="AE54" i="92"/>
  <c r="AG54" i="92"/>
  <c r="W55" i="92"/>
  <c r="Z53" i="20"/>
  <c r="AI55" i="16"/>
  <c r="AI54" i="90"/>
  <c r="AE53" i="54"/>
  <c r="W54" i="54"/>
  <c r="AF53" i="54"/>
  <c r="AG53" i="54"/>
  <c r="W56" i="82"/>
  <c r="AG55" i="82"/>
  <c r="AE55" i="82"/>
  <c r="AF55" i="82"/>
  <c r="Z57" i="86"/>
  <c r="AG58" i="53"/>
  <c r="Y55" i="90"/>
  <c r="X55" i="90"/>
  <c r="AH55" i="87"/>
  <c r="AF57" i="15"/>
  <c r="AE57" i="15"/>
  <c r="W58" i="15"/>
  <c r="AG57" i="15"/>
  <c r="AH54" i="43"/>
  <c r="W56" i="93"/>
  <c r="AG55" i="93"/>
  <c r="AF55" i="93"/>
  <c r="AE55" i="93"/>
  <c r="W57" i="88"/>
  <c r="AG56" i="88"/>
  <c r="AF56" i="88"/>
  <c r="AE56" i="88"/>
  <c r="AH57" i="13"/>
  <c r="W58" i="94"/>
  <c r="AG57" i="94"/>
  <c r="AF57" i="94"/>
  <c r="AE57" i="94"/>
  <c r="AE59" i="89"/>
  <c r="W60" i="89"/>
  <c r="AH56" i="96"/>
  <c r="AH55" i="103"/>
  <c r="AH58" i="53"/>
  <c r="Z54" i="43"/>
  <c r="Z55" i="103"/>
  <c r="Y58" i="98"/>
  <c r="X58" i="98"/>
  <c r="AH60" i="41"/>
  <c r="Y55" i="52"/>
  <c r="X55" i="52"/>
  <c r="AH53" i="101"/>
  <c r="AH57" i="105"/>
  <c r="Y56" i="42"/>
  <c r="X56" i="42"/>
  <c r="AH59" i="89"/>
  <c r="Z57" i="13"/>
  <c r="W56" i="102"/>
  <c r="AG55" i="102"/>
  <c r="AF55" i="102"/>
  <c r="AE55" i="102"/>
  <c r="Z53" i="99"/>
  <c r="AH54" i="104"/>
  <c r="AH53" i="95"/>
  <c r="Y57" i="85"/>
  <c r="X57" i="85"/>
  <c r="AI56" i="97" l="1"/>
  <c r="AF57" i="105"/>
  <c r="AG57" i="105"/>
  <c r="W55" i="104"/>
  <c r="AF58" i="53"/>
  <c r="AE58" i="53"/>
  <c r="AI55" i="44"/>
  <c r="AI55" i="84"/>
  <c r="AI56" i="83"/>
  <c r="AI56" i="49"/>
  <c r="AI56" i="85"/>
  <c r="AI54" i="52"/>
  <c r="AI57" i="46"/>
  <c r="AI55" i="45"/>
  <c r="AG56" i="96"/>
  <c r="X58" i="46"/>
  <c r="Z55" i="32"/>
  <c r="AH55" i="32"/>
  <c r="AE55" i="87"/>
  <c r="Z58" i="98"/>
  <c r="AE58" i="98" s="1"/>
  <c r="AG55" i="87"/>
  <c r="W55" i="10"/>
  <c r="X55" i="10" s="1"/>
  <c r="AG60" i="41"/>
  <c r="AF60" i="47"/>
  <c r="Z56" i="44"/>
  <c r="AF56" i="44" s="1"/>
  <c r="W57" i="96"/>
  <c r="Y57" i="96" s="1"/>
  <c r="W61" i="41"/>
  <c r="Y61" i="41" s="1"/>
  <c r="AE60" i="47"/>
  <c r="AG59" i="89"/>
  <c r="AI59" i="89" s="1"/>
  <c r="W54" i="101"/>
  <c r="Y54" i="101" s="1"/>
  <c r="AF55" i="87"/>
  <c r="AE60" i="41"/>
  <c r="AG54" i="10"/>
  <c r="AE53" i="101"/>
  <c r="AI53" i="101" s="1"/>
  <c r="AE56" i="96"/>
  <c r="AG60" i="47"/>
  <c r="Z56" i="42"/>
  <c r="W57" i="42" s="1"/>
  <c r="Z56" i="84"/>
  <c r="W57" i="84" s="1"/>
  <c r="AF57" i="86"/>
  <c r="AG57" i="86"/>
  <c r="AE57" i="86"/>
  <c r="W58" i="86"/>
  <c r="Y56" i="48"/>
  <c r="X56" i="48"/>
  <c r="AH56" i="45"/>
  <c r="AI57" i="94"/>
  <c r="AI55" i="93"/>
  <c r="AI57" i="15"/>
  <c r="AH55" i="90"/>
  <c r="Y59" i="53"/>
  <c r="X59" i="53"/>
  <c r="Y54" i="54"/>
  <c r="X54" i="54"/>
  <c r="AE53" i="20"/>
  <c r="W54" i="20"/>
  <c r="AF53" i="20"/>
  <c r="AG53" i="20"/>
  <c r="AI55" i="91"/>
  <c r="AG59" i="18"/>
  <c r="AE59" i="18"/>
  <c r="W60" i="18"/>
  <c r="AF59" i="18"/>
  <c r="Z56" i="45"/>
  <c r="AI54" i="50"/>
  <c r="AI55" i="55"/>
  <c r="AH55" i="52"/>
  <c r="AH58" i="98"/>
  <c r="AE54" i="43"/>
  <c r="AF54" i="43"/>
  <c r="W55" i="43"/>
  <c r="AG54" i="43"/>
  <c r="Z55" i="90"/>
  <c r="AI55" i="82"/>
  <c r="AI53" i="54"/>
  <c r="Y55" i="92"/>
  <c r="X55" i="92"/>
  <c r="Y55" i="104"/>
  <c r="X55" i="104"/>
  <c r="Y58" i="105"/>
  <c r="X58" i="105"/>
  <c r="AH57" i="97"/>
  <c r="AH56" i="16"/>
  <c r="Y56" i="51"/>
  <c r="X56" i="51"/>
  <c r="Y55" i="10"/>
  <c r="Y58" i="15"/>
  <c r="X58" i="15"/>
  <c r="Y60" i="89"/>
  <c r="X60" i="89"/>
  <c r="AI56" i="88"/>
  <c r="Y56" i="91"/>
  <c r="X56" i="91"/>
  <c r="AI55" i="48"/>
  <c r="AH57" i="83"/>
  <c r="Z57" i="97"/>
  <c r="W54" i="99"/>
  <c r="AG53" i="99"/>
  <c r="AF53" i="99"/>
  <c r="AE53" i="99"/>
  <c r="AH56" i="42"/>
  <c r="AI53" i="95"/>
  <c r="AG56" i="84"/>
  <c r="AH57" i="85"/>
  <c r="AF58" i="98"/>
  <c r="W59" i="98"/>
  <c r="Z57" i="85"/>
  <c r="Y56" i="102"/>
  <c r="X56" i="102"/>
  <c r="Z55" i="52"/>
  <c r="Y58" i="94"/>
  <c r="X58" i="94"/>
  <c r="Y56" i="93"/>
  <c r="X56" i="93"/>
  <c r="Y56" i="82"/>
  <c r="X56" i="82"/>
  <c r="AI54" i="92"/>
  <c r="AH57" i="49"/>
  <c r="Y54" i="95"/>
  <c r="X54" i="95"/>
  <c r="AI54" i="104"/>
  <c r="W60" i="100"/>
  <c r="AG59" i="100"/>
  <c r="AF59" i="100"/>
  <c r="AE59" i="100"/>
  <c r="Z57" i="83"/>
  <c r="Y55" i="50"/>
  <c r="X55" i="50"/>
  <c r="Y56" i="55"/>
  <c r="X56" i="55"/>
  <c r="Z56" i="16"/>
  <c r="Y57" i="88"/>
  <c r="X57" i="88"/>
  <c r="AI58" i="53"/>
  <c r="AI55" i="102"/>
  <c r="W58" i="13"/>
  <c r="AG57" i="13"/>
  <c r="AF57" i="13"/>
  <c r="AE57" i="13"/>
  <c r="W56" i="103"/>
  <c r="AE55" i="103"/>
  <c r="AG55" i="103"/>
  <c r="AF55" i="103"/>
  <c r="Z57" i="49"/>
  <c r="AH56" i="44"/>
  <c r="AF54" i="11"/>
  <c r="AE54" i="11"/>
  <c r="AG54" i="11"/>
  <c r="W55" i="11"/>
  <c r="AH56" i="84"/>
  <c r="AE55" i="35"/>
  <c r="AF55" i="35"/>
  <c r="AG55" i="35"/>
  <c r="W56" i="35"/>
  <c r="AI55" i="51"/>
  <c r="Y56" i="87"/>
  <c r="X56" i="87"/>
  <c r="Y61" i="47"/>
  <c r="X61" i="47"/>
  <c r="AG58" i="98" l="1"/>
  <c r="AI57" i="105"/>
  <c r="AE56" i="84"/>
  <c r="AF56" i="84"/>
  <c r="AI60" i="41"/>
  <c r="AI54" i="10"/>
  <c r="X61" i="41"/>
  <c r="AG55" i="32"/>
  <c r="AE55" i="32"/>
  <c r="AF55" i="32"/>
  <c r="W56" i="32"/>
  <c r="AH58" i="46"/>
  <c r="Z58" i="46"/>
  <c r="AF56" i="42"/>
  <c r="AG56" i="42"/>
  <c r="AI56" i="42" s="1"/>
  <c r="W57" i="44"/>
  <c r="X57" i="44" s="1"/>
  <c r="AE56" i="44"/>
  <c r="AG56" i="44"/>
  <c r="AI60" i="47"/>
  <c r="AE56" i="42"/>
  <c r="X54" i="101"/>
  <c r="AH54" i="101" s="1"/>
  <c r="AI55" i="87"/>
  <c r="Z61" i="47"/>
  <c r="AG61" i="47" s="1"/>
  <c r="X57" i="96"/>
  <c r="AH57" i="96" s="1"/>
  <c r="AI56" i="96"/>
  <c r="Z56" i="91"/>
  <c r="AF56" i="91" s="1"/>
  <c r="Z55" i="10"/>
  <c r="AE55" i="10" s="1"/>
  <c r="Z55" i="104"/>
  <c r="Z59" i="53"/>
  <c r="AE59" i="53" s="1"/>
  <c r="Z57" i="88"/>
  <c r="AF57" i="88" s="1"/>
  <c r="Z56" i="55"/>
  <c r="AG56" i="55" s="1"/>
  <c r="Z58" i="105"/>
  <c r="W59" i="105" s="1"/>
  <c r="Z55" i="92"/>
  <c r="AF55" i="92" s="1"/>
  <c r="Z56" i="51"/>
  <c r="W57" i="51" s="1"/>
  <c r="AH54" i="95"/>
  <c r="W56" i="90"/>
  <c r="AG55" i="90"/>
  <c r="AF55" i="90"/>
  <c r="AE55" i="90"/>
  <c r="AI59" i="18"/>
  <c r="AI53" i="20"/>
  <c r="AH61" i="47"/>
  <c r="AI57" i="13"/>
  <c r="Z54" i="95"/>
  <c r="AH56" i="82"/>
  <c r="AH58" i="94"/>
  <c r="AH56" i="102"/>
  <c r="AI58" i="98"/>
  <c r="AI53" i="99"/>
  <c r="W58" i="97"/>
  <c r="AE57" i="97"/>
  <c r="AG57" i="97"/>
  <c r="AF57" i="97"/>
  <c r="AH61" i="41"/>
  <c r="Y56" i="103"/>
  <c r="X56" i="103"/>
  <c r="AI59" i="100"/>
  <c r="AH55" i="50"/>
  <c r="Z56" i="82"/>
  <c r="Z58" i="94"/>
  <c r="Z56" i="102"/>
  <c r="Y57" i="84"/>
  <c r="X57" i="84"/>
  <c r="AH55" i="104"/>
  <c r="Y55" i="43"/>
  <c r="X55" i="43"/>
  <c r="AH60" i="89"/>
  <c r="AH58" i="15"/>
  <c r="AF55" i="104"/>
  <c r="AE55" i="104"/>
  <c r="AG55" i="104"/>
  <c r="W56" i="104"/>
  <c r="Z61" i="41"/>
  <c r="W57" i="45"/>
  <c r="AE56" i="45"/>
  <c r="AG56" i="45"/>
  <c r="AF56" i="45"/>
  <c r="AH54" i="54"/>
  <c r="AH56" i="48"/>
  <c r="AI55" i="35"/>
  <c r="AH56" i="91"/>
  <c r="AH55" i="10"/>
  <c r="Y56" i="35"/>
  <c r="X56" i="35"/>
  <c r="Y58" i="13"/>
  <c r="X58" i="13"/>
  <c r="W57" i="16"/>
  <c r="AE56" i="16"/>
  <c r="AG56" i="16"/>
  <c r="AF56" i="16"/>
  <c r="Z55" i="50"/>
  <c r="AH56" i="93"/>
  <c r="AE55" i="52"/>
  <c r="AF55" i="52"/>
  <c r="AG55" i="52"/>
  <c r="W56" i="52"/>
  <c r="W58" i="85"/>
  <c r="AE57" i="85"/>
  <c r="AG57" i="85"/>
  <c r="AF57" i="85"/>
  <c r="Y54" i="99"/>
  <c r="X54" i="99"/>
  <c r="Z60" i="89"/>
  <c r="Z58" i="15"/>
  <c r="AI54" i="43"/>
  <c r="Z54" i="54"/>
  <c r="Z56" i="48"/>
  <c r="Y58" i="86"/>
  <c r="X58" i="86"/>
  <c r="AH59" i="53"/>
  <c r="AE61" i="47"/>
  <c r="W62" i="47"/>
  <c r="Y55" i="11"/>
  <c r="X55" i="11"/>
  <c r="Y60" i="100"/>
  <c r="X60" i="100"/>
  <c r="AH56" i="87"/>
  <c r="Z56" i="87"/>
  <c r="AI54" i="11"/>
  <c r="W58" i="49"/>
  <c r="AE57" i="49"/>
  <c r="AF57" i="49"/>
  <c r="AG57" i="49"/>
  <c r="AI55" i="103"/>
  <c r="AH57" i="88"/>
  <c r="AH56" i="55"/>
  <c r="AF57" i="83"/>
  <c r="AE57" i="83"/>
  <c r="AG57" i="83"/>
  <c r="W58" i="83"/>
  <c r="Z56" i="93"/>
  <c r="Y59" i="98"/>
  <c r="X59" i="98"/>
  <c r="AI56" i="84"/>
  <c r="AH56" i="51"/>
  <c r="AH58" i="105"/>
  <c r="AH55" i="92"/>
  <c r="Y60" i="18"/>
  <c r="X60" i="18"/>
  <c r="Y54" i="20"/>
  <c r="X54" i="20"/>
  <c r="AI57" i="86"/>
  <c r="Y57" i="42"/>
  <c r="X57" i="42"/>
  <c r="Y57" i="44" l="1"/>
  <c r="AE57" i="88"/>
  <c r="Z57" i="96"/>
  <c r="AE57" i="96" s="1"/>
  <c r="AG58" i="105"/>
  <c r="AI56" i="44"/>
  <c r="W60" i="53"/>
  <c r="Y60" i="53" s="1"/>
  <c r="Z54" i="101"/>
  <c r="W55" i="101" s="1"/>
  <c r="AG59" i="53"/>
  <c r="AF56" i="55"/>
  <c r="AG58" i="46"/>
  <c r="W59" i="46"/>
  <c r="AF58" i="46"/>
  <c r="AE58" i="46"/>
  <c r="AF61" i="47"/>
  <c r="Y56" i="32"/>
  <c r="X56" i="32"/>
  <c r="AH56" i="32" s="1"/>
  <c r="AI55" i="32"/>
  <c r="W57" i="55"/>
  <c r="Y57" i="55" s="1"/>
  <c r="AF59" i="53"/>
  <c r="AE56" i="55"/>
  <c r="W57" i="91"/>
  <c r="Y57" i="91" s="1"/>
  <c r="W58" i="88"/>
  <c r="Y58" i="88" s="1"/>
  <c r="AF56" i="51"/>
  <c r="Z55" i="11"/>
  <c r="W56" i="11" s="1"/>
  <c r="AF55" i="10"/>
  <c r="AG56" i="51"/>
  <c r="AE58" i="105"/>
  <c r="AE56" i="51"/>
  <c r="AF58" i="105"/>
  <c r="AG57" i="88"/>
  <c r="AG55" i="10"/>
  <c r="AG56" i="91"/>
  <c r="W56" i="92"/>
  <c r="Y56" i="92" s="1"/>
  <c r="W56" i="10"/>
  <c r="Y56" i="10" s="1"/>
  <c r="AG55" i="92"/>
  <c r="AE55" i="92"/>
  <c r="AE56" i="91"/>
  <c r="Z58" i="13"/>
  <c r="AE58" i="13" s="1"/>
  <c r="Z57" i="42"/>
  <c r="AF57" i="42" s="1"/>
  <c r="Z57" i="84"/>
  <c r="W58" i="84" s="1"/>
  <c r="Z60" i="18"/>
  <c r="W61" i="18" s="1"/>
  <c r="Z58" i="86"/>
  <c r="AE58" i="86" s="1"/>
  <c r="Z59" i="98"/>
  <c r="AF59" i="98" s="1"/>
  <c r="Z55" i="43"/>
  <c r="W56" i="43" s="1"/>
  <c r="AF58" i="13"/>
  <c r="AG58" i="13"/>
  <c r="AG60" i="18"/>
  <c r="AH54" i="20"/>
  <c r="Y56" i="52"/>
  <c r="X56" i="52"/>
  <c r="AH56" i="103"/>
  <c r="AI57" i="97"/>
  <c r="AF54" i="95"/>
  <c r="AE54" i="95"/>
  <c r="W55" i="95"/>
  <c r="AG54" i="95"/>
  <c r="X58" i="88"/>
  <c r="Y58" i="83"/>
  <c r="X58" i="83"/>
  <c r="AI57" i="49"/>
  <c r="W59" i="86"/>
  <c r="Y58" i="85"/>
  <c r="X58" i="85"/>
  <c r="Y58" i="49"/>
  <c r="X58" i="49"/>
  <c r="Z54" i="20"/>
  <c r="AF57" i="96"/>
  <c r="AI57" i="83"/>
  <c r="AH55" i="11"/>
  <c r="AG56" i="48"/>
  <c r="W57" i="48"/>
  <c r="AE56" i="48"/>
  <c r="AF56" i="48"/>
  <c r="W59" i="15"/>
  <c r="AG58" i="15"/>
  <c r="AF58" i="15"/>
  <c r="AE58" i="15"/>
  <c r="AI56" i="16"/>
  <c r="W57" i="102"/>
  <c r="AG56" i="102"/>
  <c r="AF56" i="102"/>
  <c r="AE56" i="102"/>
  <c r="Z56" i="103"/>
  <c r="Y58" i="97"/>
  <c r="X58" i="97"/>
  <c r="AI55" i="90"/>
  <c r="X60" i="53"/>
  <c r="AH58" i="13"/>
  <c r="AH55" i="43"/>
  <c r="W57" i="93"/>
  <c r="AG56" i="93"/>
  <c r="AF56" i="93"/>
  <c r="AE56" i="93"/>
  <c r="AH60" i="100"/>
  <c r="AE54" i="54"/>
  <c r="AF54" i="54"/>
  <c r="AG54" i="54"/>
  <c r="W55" i="54"/>
  <c r="AF60" i="89"/>
  <c r="AG60" i="89"/>
  <c r="AE60" i="89"/>
  <c r="W61" i="89"/>
  <c r="Y57" i="16"/>
  <c r="X57" i="16"/>
  <c r="AH56" i="35"/>
  <c r="Y59" i="105"/>
  <c r="X59" i="105"/>
  <c r="X57" i="55"/>
  <c r="Y56" i="104"/>
  <c r="X56" i="104"/>
  <c r="W59" i="94"/>
  <c r="AE58" i="94"/>
  <c r="AG58" i="94"/>
  <c r="AF58" i="94"/>
  <c r="AH57" i="42"/>
  <c r="AH59" i="98"/>
  <c r="AH54" i="99"/>
  <c r="AI55" i="52"/>
  <c r="AI56" i="55"/>
  <c r="AI56" i="45"/>
  <c r="W57" i="82"/>
  <c r="AG56" i="82"/>
  <c r="AF56" i="82"/>
  <c r="AE56" i="82"/>
  <c r="AH57" i="44"/>
  <c r="AG61" i="41"/>
  <c r="AE61" i="41"/>
  <c r="AF61" i="41"/>
  <c r="W62" i="41"/>
  <c r="W57" i="87"/>
  <c r="AG56" i="87"/>
  <c r="AF56" i="87"/>
  <c r="AE56" i="87"/>
  <c r="Z60" i="100"/>
  <c r="AH60" i="18"/>
  <c r="Y62" i="47"/>
  <c r="X62" i="47"/>
  <c r="AH58" i="86"/>
  <c r="Z54" i="99"/>
  <c r="AI57" i="85"/>
  <c r="AE55" i="50"/>
  <c r="AF55" i="50"/>
  <c r="AG55" i="50"/>
  <c r="W56" i="50"/>
  <c r="Z56" i="35"/>
  <c r="Y57" i="45"/>
  <c r="X57" i="45"/>
  <c r="AI55" i="104"/>
  <c r="AH57" i="84"/>
  <c r="Z57" i="44"/>
  <c r="Y56" i="90"/>
  <c r="X56" i="90"/>
  <c r="Y57" i="51"/>
  <c r="X57" i="51"/>
  <c r="AI55" i="10" l="1"/>
  <c r="AE57" i="42"/>
  <c r="X56" i="92"/>
  <c r="AI59" i="53"/>
  <c r="AG57" i="96"/>
  <c r="AI57" i="96" s="1"/>
  <c r="AG57" i="42"/>
  <c r="AI57" i="42" s="1"/>
  <c r="AE55" i="11"/>
  <c r="AF55" i="11"/>
  <c r="W58" i="96"/>
  <c r="W58" i="42"/>
  <c r="AG54" i="101"/>
  <c r="AI54" i="101" s="1"/>
  <c r="AG55" i="11"/>
  <c r="AE54" i="101"/>
  <c r="AE55" i="43"/>
  <c r="AF57" i="84"/>
  <c r="AI56" i="91"/>
  <c r="AI55" i="92"/>
  <c r="AF54" i="101"/>
  <c r="AI58" i="105"/>
  <c r="X57" i="91"/>
  <c r="AH57" i="91" s="1"/>
  <c r="W59" i="13"/>
  <c r="AI57" i="88"/>
  <c r="AI61" i="47"/>
  <c r="AG58" i="86"/>
  <c r="AI58" i="46"/>
  <c r="Y59" i="46"/>
  <c r="X59" i="46"/>
  <c r="AF60" i="18"/>
  <c r="AG55" i="43"/>
  <c r="Z56" i="32"/>
  <c r="AF58" i="86"/>
  <c r="Z57" i="16"/>
  <c r="AE57" i="16" s="1"/>
  <c r="AE57" i="84"/>
  <c r="AG57" i="84"/>
  <c r="AE60" i="18"/>
  <c r="AF55" i="43"/>
  <c r="X56" i="10"/>
  <c r="Z56" i="10" s="1"/>
  <c r="AI56" i="51"/>
  <c r="W60" i="98"/>
  <c r="Y60" i="98" s="1"/>
  <c r="AE59" i="98"/>
  <c r="AG59" i="98"/>
  <c r="Z59" i="105"/>
  <c r="W60" i="105" s="1"/>
  <c r="Z58" i="49"/>
  <c r="AG58" i="49" s="1"/>
  <c r="Z56" i="104"/>
  <c r="AE56" i="104" s="1"/>
  <c r="AI54" i="95"/>
  <c r="AH56" i="92"/>
  <c r="AI56" i="82"/>
  <c r="Y56" i="11"/>
  <c r="X56" i="11"/>
  <c r="Y57" i="102"/>
  <c r="X57" i="102"/>
  <c r="Y59" i="15"/>
  <c r="X59" i="15"/>
  <c r="Y59" i="86"/>
  <c r="X59" i="86"/>
  <c r="AH58" i="83"/>
  <c r="AH58" i="88"/>
  <c r="Z56" i="92"/>
  <c r="Y59" i="13"/>
  <c r="X59" i="13"/>
  <c r="AH57" i="45"/>
  <c r="AH62" i="47"/>
  <c r="AH59" i="105"/>
  <c r="AI55" i="50"/>
  <c r="Z62" i="47"/>
  <c r="AI56" i="87"/>
  <c r="AI58" i="94"/>
  <c r="Y61" i="89"/>
  <c r="X61" i="89"/>
  <c r="Y55" i="54"/>
  <c r="X55" i="54"/>
  <c r="AI56" i="93"/>
  <c r="AH58" i="97"/>
  <c r="Z58" i="83"/>
  <c r="Z58" i="88"/>
  <c r="AH56" i="52"/>
  <c r="AI58" i="13"/>
  <c r="AI61" i="41"/>
  <c r="Z57" i="45"/>
  <c r="AH56" i="90"/>
  <c r="AE56" i="35"/>
  <c r="W57" i="35"/>
  <c r="AF56" i="35"/>
  <c r="AG56" i="35"/>
  <c r="Y59" i="94"/>
  <c r="X59" i="94"/>
  <c r="AH57" i="55"/>
  <c r="AI60" i="89"/>
  <c r="AH60" i="53"/>
  <c r="Z58" i="97"/>
  <c r="W57" i="103"/>
  <c r="AG56" i="103"/>
  <c r="AE56" i="103"/>
  <c r="AF56" i="103"/>
  <c r="AI56" i="48"/>
  <c r="Y58" i="96"/>
  <c r="X58" i="96"/>
  <c r="Z56" i="52"/>
  <c r="Y58" i="42"/>
  <c r="X58" i="42"/>
  <c r="AH56" i="104"/>
  <c r="AF60" i="100"/>
  <c r="AG60" i="100"/>
  <c r="W61" i="100"/>
  <c r="AE60" i="100"/>
  <c r="Z56" i="90"/>
  <c r="W55" i="99"/>
  <c r="AG54" i="99"/>
  <c r="AF54" i="99"/>
  <c r="AE54" i="99"/>
  <c r="Z57" i="55"/>
  <c r="AI56" i="102"/>
  <c r="AI58" i="15"/>
  <c r="Y57" i="48"/>
  <c r="X57" i="48"/>
  <c r="AG54" i="20"/>
  <c r="AF54" i="20"/>
  <c r="AE54" i="20"/>
  <c r="W55" i="20"/>
  <c r="AH58" i="85"/>
  <c r="Y56" i="43"/>
  <c r="X56" i="43"/>
  <c r="W58" i="44"/>
  <c r="AE57" i="44"/>
  <c r="AF57" i="44"/>
  <c r="AG57" i="44"/>
  <c r="AH57" i="51"/>
  <c r="Y56" i="50"/>
  <c r="X56" i="50"/>
  <c r="Y62" i="41"/>
  <c r="X62" i="41"/>
  <c r="Y57" i="82"/>
  <c r="X57" i="82"/>
  <c r="Z57" i="51"/>
  <c r="Y57" i="87"/>
  <c r="X57" i="87"/>
  <c r="Y58" i="84"/>
  <c r="X58" i="84"/>
  <c r="AH57" i="16"/>
  <c r="AI54" i="54"/>
  <c r="Y57" i="93"/>
  <c r="X57" i="93"/>
  <c r="Z60" i="53"/>
  <c r="Y55" i="101"/>
  <c r="X55" i="101"/>
  <c r="AH58" i="49"/>
  <c r="Z58" i="85"/>
  <c r="Z57" i="91"/>
  <c r="Y55" i="95"/>
  <c r="X55" i="95"/>
  <c r="Y61" i="18"/>
  <c r="X61" i="18"/>
  <c r="AI60" i="18" l="1"/>
  <c r="AI55" i="11"/>
  <c r="AI58" i="86"/>
  <c r="AI55" i="43"/>
  <c r="W58" i="16"/>
  <c r="Y58" i="16" s="1"/>
  <c r="AF57" i="16"/>
  <c r="Z57" i="48"/>
  <c r="AG57" i="16"/>
  <c r="AI57" i="16" s="1"/>
  <c r="Z59" i="15"/>
  <c r="Z57" i="82"/>
  <c r="AG57" i="82" s="1"/>
  <c r="AG56" i="32"/>
  <c r="AE56" i="32"/>
  <c r="AF56" i="32"/>
  <c r="W57" i="32"/>
  <c r="AE58" i="49"/>
  <c r="AH59" i="46"/>
  <c r="Z59" i="46"/>
  <c r="AI57" i="84"/>
  <c r="Z55" i="54"/>
  <c r="AE55" i="54" s="1"/>
  <c r="AG59" i="105"/>
  <c r="W57" i="10"/>
  <c r="Y57" i="10" s="1"/>
  <c r="AG56" i="10"/>
  <c r="AE56" i="10"/>
  <c r="AF56" i="10"/>
  <c r="AH56" i="10"/>
  <c r="X60" i="98"/>
  <c r="Z60" i="98" s="1"/>
  <c r="AG56" i="104"/>
  <c r="AF56" i="104"/>
  <c r="AE59" i="105"/>
  <c r="AF59" i="105"/>
  <c r="AF58" i="49"/>
  <c r="AI58" i="49" s="1"/>
  <c r="Z62" i="41"/>
  <c r="W63" i="41" s="1"/>
  <c r="W59" i="49"/>
  <c r="Y59" i="49" s="1"/>
  <c r="W57" i="104"/>
  <c r="Y57" i="104" s="1"/>
  <c r="AI59" i="98"/>
  <c r="Z57" i="87"/>
  <c r="W58" i="87" s="1"/>
  <c r="Z59" i="13"/>
  <c r="AG59" i="13" s="1"/>
  <c r="Z55" i="95"/>
  <c r="W56" i="95" s="1"/>
  <c r="Z55" i="101"/>
  <c r="W56" i="101" s="1"/>
  <c r="Z56" i="50"/>
  <c r="AE56" i="50" s="1"/>
  <c r="Z61" i="18"/>
  <c r="AG61" i="18" s="1"/>
  <c r="Z61" i="89"/>
  <c r="AG61" i="89" s="1"/>
  <c r="Y55" i="99"/>
  <c r="X55" i="99"/>
  <c r="AG55" i="101"/>
  <c r="AE57" i="55"/>
  <c r="AF57" i="55"/>
  <c r="AG57" i="55"/>
  <c r="W58" i="55"/>
  <c r="AH58" i="42"/>
  <c r="Y57" i="103"/>
  <c r="X57" i="103"/>
  <c r="Y57" i="35"/>
  <c r="X57" i="35"/>
  <c r="AH56" i="11"/>
  <c r="W57" i="90"/>
  <c r="AG56" i="90"/>
  <c r="AF56" i="90"/>
  <c r="AE56" i="90"/>
  <c r="AI56" i="35"/>
  <c r="X58" i="16"/>
  <c r="AH59" i="86"/>
  <c r="AH57" i="102"/>
  <c r="Z56" i="11"/>
  <c r="AF58" i="85"/>
  <c r="AE58" i="85"/>
  <c r="W59" i="85"/>
  <c r="AG58" i="85"/>
  <c r="AE62" i="41"/>
  <c r="AF62" i="41"/>
  <c r="AG62" i="41"/>
  <c r="AH56" i="43"/>
  <c r="AH59" i="94"/>
  <c r="Z56" i="43"/>
  <c r="Z59" i="94"/>
  <c r="AH58" i="84"/>
  <c r="AE57" i="91"/>
  <c r="W58" i="91"/>
  <c r="AG57" i="91"/>
  <c r="AF57" i="91"/>
  <c r="AH57" i="93"/>
  <c r="Z58" i="84"/>
  <c r="Y58" i="44"/>
  <c r="X58" i="44"/>
  <c r="AI54" i="99"/>
  <c r="Y61" i="100"/>
  <c r="X61" i="100"/>
  <c r="AG56" i="52"/>
  <c r="AE56" i="52"/>
  <c r="W57" i="52"/>
  <c r="AF56" i="52"/>
  <c r="AH55" i="54"/>
  <c r="AF56" i="92"/>
  <c r="AE56" i="92"/>
  <c r="W57" i="92"/>
  <c r="AG56" i="92"/>
  <c r="Z59" i="86"/>
  <c r="Z57" i="102"/>
  <c r="AH55" i="95"/>
  <c r="W58" i="82"/>
  <c r="AE57" i="48"/>
  <c r="AF57" i="48"/>
  <c r="W58" i="48"/>
  <c r="AG57" i="48"/>
  <c r="AH59" i="13"/>
  <c r="AF59" i="15"/>
  <c r="AE59" i="15"/>
  <c r="AG59" i="15"/>
  <c r="W60" i="15"/>
  <c r="AH56" i="50"/>
  <c r="Y55" i="20"/>
  <c r="X55" i="20"/>
  <c r="W59" i="97"/>
  <c r="AE58" i="97"/>
  <c r="AG58" i="97"/>
  <c r="AF58" i="97"/>
  <c r="AE60" i="53"/>
  <c r="AF60" i="53"/>
  <c r="AG60" i="53"/>
  <c r="W61" i="53"/>
  <c r="AI57" i="44"/>
  <c r="AI54" i="20"/>
  <c r="AI60" i="100"/>
  <c r="AE57" i="51"/>
  <c r="AF57" i="51"/>
  <c r="AG57" i="51"/>
  <c r="W58" i="51"/>
  <c r="AH62" i="41"/>
  <c r="AH58" i="96"/>
  <c r="AI56" i="103"/>
  <c r="W59" i="88"/>
  <c r="AF58" i="88"/>
  <c r="AE58" i="88"/>
  <c r="AG58" i="88"/>
  <c r="AH61" i="89"/>
  <c r="Z58" i="42"/>
  <c r="AH61" i="18"/>
  <c r="Z57" i="93"/>
  <c r="AH55" i="101"/>
  <c r="AH57" i="87"/>
  <c r="AH57" i="82"/>
  <c r="AH57" i="48"/>
  <c r="Z58" i="96"/>
  <c r="AE57" i="45"/>
  <c r="AF57" i="45"/>
  <c r="AG57" i="45"/>
  <c r="W58" i="45"/>
  <c r="AF58" i="83"/>
  <c r="AE58" i="83"/>
  <c r="W59" i="83"/>
  <c r="AG58" i="83"/>
  <c r="AE62" i="47"/>
  <c r="AF62" i="47"/>
  <c r="AG62" i="47"/>
  <c r="W63" i="47"/>
  <c r="AH59" i="15"/>
  <c r="Y60" i="105"/>
  <c r="X60" i="105"/>
  <c r="AE57" i="87" l="1"/>
  <c r="AG57" i="87"/>
  <c r="W57" i="50"/>
  <c r="Z60" i="105"/>
  <c r="AF55" i="101"/>
  <c r="AG55" i="54"/>
  <c r="AF55" i="54"/>
  <c r="W56" i="54"/>
  <c r="Y56" i="54" s="1"/>
  <c r="AI59" i="105"/>
  <c r="AF56" i="50"/>
  <c r="AG55" i="95"/>
  <c r="AE57" i="82"/>
  <c r="X57" i="10"/>
  <c r="Z57" i="10" s="1"/>
  <c r="AF57" i="10" s="1"/>
  <c r="AF57" i="82"/>
  <c r="AG59" i="46"/>
  <c r="AE59" i="46"/>
  <c r="AF59" i="46"/>
  <c r="W60" i="46"/>
  <c r="Z58" i="16"/>
  <c r="W60" i="13"/>
  <c r="X59" i="49"/>
  <c r="Z59" i="49" s="1"/>
  <c r="Y57" i="32"/>
  <c r="X57" i="32"/>
  <c r="AH57" i="32" s="1"/>
  <c r="AE61" i="89"/>
  <c r="AI61" i="89" s="1"/>
  <c r="AI56" i="32"/>
  <c r="W62" i="18"/>
  <c r="AE59" i="13"/>
  <c r="AF61" i="18"/>
  <c r="AH60" i="98"/>
  <c r="AF55" i="95"/>
  <c r="AI56" i="104"/>
  <c r="AE55" i="95"/>
  <c r="AI56" i="10"/>
  <c r="AE55" i="101"/>
  <c r="AE61" i="18"/>
  <c r="W62" i="89"/>
  <c r="AF57" i="87"/>
  <c r="AF61" i="89"/>
  <c r="AG56" i="50"/>
  <c r="AF59" i="13"/>
  <c r="X57" i="104"/>
  <c r="Z57" i="104" s="1"/>
  <c r="Z58" i="44"/>
  <c r="W59" i="44" s="1"/>
  <c r="Z57" i="35"/>
  <c r="AE57" i="35" s="1"/>
  <c r="Y59" i="83"/>
  <c r="X59" i="83"/>
  <c r="AG57" i="35"/>
  <c r="AF57" i="35"/>
  <c r="Y58" i="55"/>
  <c r="X58" i="55"/>
  <c r="AH55" i="99"/>
  <c r="W58" i="93"/>
  <c r="AG57" i="93"/>
  <c r="AF57" i="93"/>
  <c r="AE57" i="93"/>
  <c r="AH55" i="20"/>
  <c r="Y57" i="52"/>
  <c r="X57" i="52"/>
  <c r="Y59" i="85"/>
  <c r="X59" i="85"/>
  <c r="AH57" i="103"/>
  <c r="Y58" i="87"/>
  <c r="X58" i="87"/>
  <c r="Z55" i="99"/>
  <c r="AI62" i="47"/>
  <c r="Y58" i="45"/>
  <c r="X58" i="45"/>
  <c r="Y59" i="97"/>
  <c r="X59" i="97"/>
  <c r="AI56" i="92"/>
  <c r="AH60" i="105"/>
  <c r="AI57" i="51"/>
  <c r="Z55" i="20"/>
  <c r="AI59" i="15"/>
  <c r="W58" i="102"/>
  <c r="AG57" i="102"/>
  <c r="AF57" i="102"/>
  <c r="AE57" i="102"/>
  <c r="AI56" i="52"/>
  <c r="AH58" i="44"/>
  <c r="W59" i="84"/>
  <c r="AG58" i="84"/>
  <c r="AF58" i="84"/>
  <c r="AE58" i="84"/>
  <c r="AE59" i="94"/>
  <c r="W60" i="94"/>
  <c r="AG59" i="94"/>
  <c r="AF59" i="94"/>
  <c r="AI58" i="85"/>
  <c r="AI56" i="90"/>
  <c r="Z57" i="103"/>
  <c r="Y56" i="101"/>
  <c r="X56" i="101"/>
  <c r="Y62" i="18"/>
  <c r="X62" i="18"/>
  <c r="Y56" i="95"/>
  <c r="X56" i="95"/>
  <c r="Y59" i="88"/>
  <c r="X59" i="88"/>
  <c r="Y60" i="15"/>
  <c r="X60" i="15"/>
  <c r="AH57" i="10"/>
  <c r="Y57" i="50"/>
  <c r="X57" i="50"/>
  <c r="AI58" i="83"/>
  <c r="Y63" i="47"/>
  <c r="X63" i="47"/>
  <c r="AF60" i="98"/>
  <c r="AG60" i="98"/>
  <c r="AE60" i="98"/>
  <c r="W61" i="98"/>
  <c r="Y61" i="53"/>
  <c r="X61" i="53"/>
  <c r="Y58" i="48"/>
  <c r="X58" i="48"/>
  <c r="Y58" i="82"/>
  <c r="X58" i="82"/>
  <c r="AF59" i="86"/>
  <c r="AE59" i="86"/>
  <c r="AG59" i="86"/>
  <c r="W60" i="86"/>
  <c r="AE56" i="43"/>
  <c r="AF56" i="43"/>
  <c r="AG56" i="43"/>
  <c r="W57" i="43"/>
  <c r="Y63" i="41"/>
  <c r="X63" i="41"/>
  <c r="AH58" i="16"/>
  <c r="AI57" i="55"/>
  <c r="AI61" i="18"/>
  <c r="AI60" i="53"/>
  <c r="Y60" i="13"/>
  <c r="X60" i="13"/>
  <c r="W61" i="105"/>
  <c r="AG60" i="105"/>
  <c r="AF60" i="105"/>
  <c r="AE60" i="105"/>
  <c r="W59" i="96"/>
  <c r="AG58" i="96"/>
  <c r="AF58" i="96"/>
  <c r="AE58" i="96"/>
  <c r="AE58" i="42"/>
  <c r="AF58" i="42"/>
  <c r="AG58" i="42"/>
  <c r="W59" i="42"/>
  <c r="AH61" i="100"/>
  <c r="Y58" i="91"/>
  <c r="X58" i="91"/>
  <c r="AE58" i="16"/>
  <c r="AG58" i="16"/>
  <c r="AF58" i="16"/>
  <c r="W59" i="16"/>
  <c r="AH57" i="35"/>
  <c r="AI57" i="87"/>
  <c r="Y62" i="89"/>
  <c r="X62" i="89"/>
  <c r="AI57" i="82"/>
  <c r="AI57" i="45"/>
  <c r="AI58" i="88"/>
  <c r="X56" i="54"/>
  <c r="Y58" i="51"/>
  <c r="X58" i="51"/>
  <c r="AI58" i="97"/>
  <c r="AI57" i="48"/>
  <c r="Y57" i="92"/>
  <c r="X57" i="92"/>
  <c r="Z61" i="100"/>
  <c r="AH59" i="49"/>
  <c r="AI57" i="91"/>
  <c r="AI62" i="41"/>
  <c r="W57" i="11"/>
  <c r="AG56" i="11"/>
  <c r="AF56" i="11"/>
  <c r="AE56" i="11"/>
  <c r="Y57" i="90"/>
  <c r="X57" i="90"/>
  <c r="AI59" i="13"/>
  <c r="AI55" i="54" l="1"/>
  <c r="AE59" i="49"/>
  <c r="AF59" i="49"/>
  <c r="AG59" i="49"/>
  <c r="W60" i="49"/>
  <c r="AI55" i="95"/>
  <c r="AI55" i="101"/>
  <c r="AH57" i="104"/>
  <c r="W58" i="10"/>
  <c r="Y58" i="10" s="1"/>
  <c r="AI56" i="50"/>
  <c r="Z57" i="32"/>
  <c r="AF57" i="32" s="1"/>
  <c r="W58" i="35"/>
  <c r="Y58" i="35" s="1"/>
  <c r="AG57" i="32"/>
  <c r="Y60" i="46"/>
  <c r="X60" i="46"/>
  <c r="AI59" i="46"/>
  <c r="Z56" i="54"/>
  <c r="AF58" i="44"/>
  <c r="AE57" i="10"/>
  <c r="Z57" i="90"/>
  <c r="W58" i="90" s="1"/>
  <c r="AG58" i="44"/>
  <c r="AF57" i="104"/>
  <c r="AE57" i="104"/>
  <c r="W58" i="104"/>
  <c r="X58" i="104" s="1"/>
  <c r="AG57" i="104"/>
  <c r="AG57" i="10"/>
  <c r="AE58" i="44"/>
  <c r="Z60" i="15"/>
  <c r="AF60" i="15" s="1"/>
  <c r="Z58" i="82"/>
  <c r="AF58" i="82" s="1"/>
  <c r="Z59" i="83"/>
  <c r="AE59" i="83" s="1"/>
  <c r="Z57" i="50"/>
  <c r="AE57" i="50" s="1"/>
  <c r="Z58" i="51"/>
  <c r="AE58" i="51" s="1"/>
  <c r="Y59" i="16"/>
  <c r="X59" i="16"/>
  <c r="AI59" i="94"/>
  <c r="Y58" i="102"/>
  <c r="X58" i="102"/>
  <c r="AH61" i="53"/>
  <c r="AH56" i="95"/>
  <c r="AI58" i="84"/>
  <c r="Y59" i="44"/>
  <c r="X59" i="44"/>
  <c r="AH60" i="13"/>
  <c r="AH56" i="101"/>
  <c r="Y58" i="93"/>
  <c r="X58" i="93"/>
  <c r="X58" i="35"/>
  <c r="Y57" i="11"/>
  <c r="X57" i="11"/>
  <c r="AH56" i="54"/>
  <c r="AI58" i="42"/>
  <c r="Y59" i="96"/>
  <c r="X59" i="96"/>
  <c r="Z60" i="13"/>
  <c r="AH63" i="41"/>
  <c r="AI56" i="43"/>
  <c r="AH57" i="50"/>
  <c r="Z56" i="95"/>
  <c r="Z56" i="101"/>
  <c r="AH59" i="97"/>
  <c r="W56" i="99"/>
  <c r="AG55" i="99"/>
  <c r="AF55" i="99"/>
  <c r="AE55" i="99"/>
  <c r="AI57" i="35"/>
  <c r="AH58" i="82"/>
  <c r="AH60" i="15"/>
  <c r="AI58" i="16"/>
  <c r="AI60" i="105"/>
  <c r="Z61" i="53"/>
  <c r="AH63" i="47"/>
  <c r="AI57" i="102"/>
  <c r="AE55" i="20"/>
  <c r="AF55" i="20"/>
  <c r="W56" i="20"/>
  <c r="AG55" i="20"/>
  <c r="Z59" i="97"/>
  <c r="AH58" i="45"/>
  <c r="AH58" i="87"/>
  <c r="AH57" i="52"/>
  <c r="AF58" i="51"/>
  <c r="AG58" i="51"/>
  <c r="AH58" i="91"/>
  <c r="Y61" i="105"/>
  <c r="X61" i="105"/>
  <c r="Z58" i="91"/>
  <c r="AI59" i="49"/>
  <c r="W62" i="100"/>
  <c r="AG61" i="100"/>
  <c r="AF61" i="100"/>
  <c r="AE61" i="100"/>
  <c r="AH62" i="89"/>
  <c r="Y60" i="86"/>
  <c r="X60" i="86"/>
  <c r="AH57" i="92"/>
  <c r="Y60" i="49"/>
  <c r="X60" i="49"/>
  <c r="Z63" i="41"/>
  <c r="AH58" i="48"/>
  <c r="AH59" i="88"/>
  <c r="AH62" i="18"/>
  <c r="W58" i="103"/>
  <c r="AG57" i="103"/>
  <c r="AE57" i="103"/>
  <c r="AF57" i="103"/>
  <c r="Y59" i="84"/>
  <c r="X59" i="84"/>
  <c r="Z58" i="45"/>
  <c r="Z58" i="87"/>
  <c r="AH59" i="85"/>
  <c r="AI57" i="93"/>
  <c r="AH58" i="55"/>
  <c r="AI60" i="98"/>
  <c r="W57" i="54"/>
  <c r="AE56" i="54"/>
  <c r="AG56" i="54"/>
  <c r="AF56" i="54"/>
  <c r="Z62" i="89"/>
  <c r="AH57" i="90"/>
  <c r="AI56" i="11"/>
  <c r="Z57" i="92"/>
  <c r="AH58" i="51"/>
  <c r="Y59" i="42"/>
  <c r="X59" i="42"/>
  <c r="AI58" i="96"/>
  <c r="Y57" i="43"/>
  <c r="X57" i="43"/>
  <c r="AI59" i="86"/>
  <c r="Z58" i="48"/>
  <c r="Y61" i="98"/>
  <c r="X61" i="98"/>
  <c r="Z63" i="47"/>
  <c r="Z59" i="88"/>
  <c r="Z62" i="18"/>
  <c r="Y60" i="94"/>
  <c r="X60" i="94"/>
  <c r="Z59" i="85"/>
  <c r="Z57" i="52"/>
  <c r="Z58" i="55"/>
  <c r="AH59" i="83"/>
  <c r="X58" i="10" l="1"/>
  <c r="AI57" i="10"/>
  <c r="Y58" i="104"/>
  <c r="W58" i="32"/>
  <c r="AE57" i="32"/>
  <c r="W59" i="51"/>
  <c r="AG57" i="90"/>
  <c r="AI57" i="90" s="1"/>
  <c r="AG60" i="15"/>
  <c r="AI60" i="15" s="1"/>
  <c r="AE60" i="15"/>
  <c r="AG59" i="83"/>
  <c r="AH60" i="46"/>
  <c r="Z60" i="46"/>
  <c r="AI57" i="104"/>
  <c r="Y58" i="32"/>
  <c r="X58" i="32"/>
  <c r="AI57" i="32"/>
  <c r="W61" i="15"/>
  <c r="X61" i="15" s="1"/>
  <c r="AE57" i="90"/>
  <c r="AF57" i="90"/>
  <c r="W58" i="50"/>
  <c r="Y58" i="50" s="1"/>
  <c r="AG58" i="82"/>
  <c r="W59" i="82"/>
  <c r="AI58" i="44"/>
  <c r="AG57" i="50"/>
  <c r="AI57" i="50" s="1"/>
  <c r="AF59" i="83"/>
  <c r="Z58" i="35"/>
  <c r="AF57" i="50"/>
  <c r="W60" i="83"/>
  <c r="Y60" i="83" s="1"/>
  <c r="Z59" i="42"/>
  <c r="AE58" i="82"/>
  <c r="Z60" i="94"/>
  <c r="AF60" i="94" s="1"/>
  <c r="Z60" i="49"/>
  <c r="W61" i="49" s="1"/>
  <c r="Z59" i="44"/>
  <c r="AE58" i="48"/>
  <c r="AG58" i="48"/>
  <c r="AF58" i="48"/>
  <c r="W59" i="48"/>
  <c r="Y62" i="100"/>
  <c r="X62" i="100"/>
  <c r="AH58" i="104"/>
  <c r="AI55" i="99"/>
  <c r="AF56" i="95"/>
  <c r="AE56" i="95"/>
  <c r="W57" i="95"/>
  <c r="AG56" i="95"/>
  <c r="Y61" i="15"/>
  <c r="AE63" i="41"/>
  <c r="AF63" i="41"/>
  <c r="AG63" i="41"/>
  <c r="W64" i="41"/>
  <c r="AE59" i="85"/>
  <c r="W60" i="85"/>
  <c r="AG59" i="85"/>
  <c r="AF59" i="85"/>
  <c r="W60" i="88"/>
  <c r="AG59" i="88"/>
  <c r="AE59" i="88"/>
  <c r="AF59" i="88"/>
  <c r="AF57" i="92"/>
  <c r="AE57" i="92"/>
  <c r="AG57" i="92"/>
  <c r="W58" i="92"/>
  <c r="AI56" i="54"/>
  <c r="W59" i="87"/>
  <c r="AG58" i="87"/>
  <c r="AF58" i="87"/>
  <c r="AE58" i="87"/>
  <c r="AI57" i="103"/>
  <c r="Z58" i="104"/>
  <c r="Y56" i="20"/>
  <c r="X56" i="20"/>
  <c r="AH58" i="10"/>
  <c r="AF60" i="13"/>
  <c r="AE60" i="13"/>
  <c r="W61" i="13"/>
  <c r="AG60" i="13"/>
  <c r="AH58" i="93"/>
  <c r="AE57" i="52"/>
  <c r="AF57" i="52"/>
  <c r="W58" i="52"/>
  <c r="AG57" i="52"/>
  <c r="AE59" i="42"/>
  <c r="W60" i="42"/>
  <c r="AF59" i="42"/>
  <c r="AG59" i="42"/>
  <c r="AF56" i="101"/>
  <c r="AE56" i="101"/>
  <c r="AG56" i="101"/>
  <c r="W57" i="101"/>
  <c r="AF58" i="35"/>
  <c r="AG58" i="35"/>
  <c r="W59" i="35"/>
  <c r="AE58" i="35"/>
  <c r="AF62" i="89"/>
  <c r="AE62" i="89"/>
  <c r="W63" i="89"/>
  <c r="AG62" i="89"/>
  <c r="Y57" i="54"/>
  <c r="X57" i="54"/>
  <c r="W59" i="45"/>
  <c r="AE58" i="45"/>
  <c r="AF58" i="45"/>
  <c r="AG58" i="45"/>
  <c r="Z58" i="10"/>
  <c r="AH59" i="96"/>
  <c r="Z58" i="93"/>
  <c r="AH59" i="44"/>
  <c r="AH59" i="16"/>
  <c r="Y58" i="90"/>
  <c r="X58" i="90"/>
  <c r="Y59" i="82"/>
  <c r="X59" i="82"/>
  <c r="AF58" i="91"/>
  <c r="AE58" i="91"/>
  <c r="W59" i="91"/>
  <c r="AG58" i="91"/>
  <c r="AI58" i="51"/>
  <c r="AG62" i="18"/>
  <c r="AE62" i="18"/>
  <c r="W63" i="18"/>
  <c r="AF62" i="18"/>
  <c r="AH60" i="49"/>
  <c r="AH60" i="94"/>
  <c r="AH61" i="98"/>
  <c r="AH59" i="84"/>
  <c r="Y58" i="103"/>
  <c r="X58" i="103"/>
  <c r="AH60" i="86"/>
  <c r="AI61" i="100"/>
  <c r="AH61" i="105"/>
  <c r="W60" i="97"/>
  <c r="AG59" i="97"/>
  <c r="AE59" i="97"/>
  <c r="AF59" i="97"/>
  <c r="AI55" i="20"/>
  <c r="AI59" i="83"/>
  <c r="Y56" i="99"/>
  <c r="X56" i="99"/>
  <c r="Z59" i="96"/>
  <c r="AH57" i="11"/>
  <c r="W60" i="44"/>
  <c r="AE59" i="44"/>
  <c r="AF59" i="44"/>
  <c r="AG59" i="44"/>
  <c r="AH58" i="102"/>
  <c r="Z59" i="16"/>
  <c r="AE63" i="47"/>
  <c r="AF63" i="47"/>
  <c r="AG63" i="47"/>
  <c r="W64" i="47"/>
  <c r="AH57" i="43"/>
  <c r="AE58" i="55"/>
  <c r="W59" i="55"/>
  <c r="AF58" i="55"/>
  <c r="AG58" i="55"/>
  <c r="Z61" i="98"/>
  <c r="Z57" i="43"/>
  <c r="AH59" i="42"/>
  <c r="Z59" i="84"/>
  <c r="Z60" i="86"/>
  <c r="Z61" i="105"/>
  <c r="Y59" i="51"/>
  <c r="X59" i="51"/>
  <c r="AG61" i="53"/>
  <c r="W62" i="53"/>
  <c r="AE61" i="53"/>
  <c r="AF61" i="53"/>
  <c r="Z57" i="11"/>
  <c r="AH58" i="35"/>
  <c r="Z58" i="102"/>
  <c r="X58" i="50" l="1"/>
  <c r="AG60" i="49"/>
  <c r="X60" i="83"/>
  <c r="AE60" i="49"/>
  <c r="AH58" i="32"/>
  <c r="Z58" i="32"/>
  <c r="W61" i="46"/>
  <c r="AG60" i="46"/>
  <c r="AE60" i="46"/>
  <c r="AF60" i="46"/>
  <c r="W61" i="94"/>
  <c r="AG60" i="94"/>
  <c r="AF60" i="49"/>
  <c r="AE60" i="94"/>
  <c r="AI58" i="82"/>
  <c r="Z58" i="50"/>
  <c r="AE58" i="50" s="1"/>
  <c r="Y60" i="85"/>
  <c r="X60" i="85"/>
  <c r="Y64" i="41"/>
  <c r="X64" i="41"/>
  <c r="Y57" i="95"/>
  <c r="X57" i="95"/>
  <c r="AI58" i="35"/>
  <c r="AI56" i="101"/>
  <c r="Y60" i="42"/>
  <c r="X60" i="42"/>
  <c r="AI59" i="44"/>
  <c r="AH59" i="82"/>
  <c r="AI58" i="45"/>
  <c r="Y63" i="89"/>
  <c r="X63" i="89"/>
  <c r="Y59" i="35"/>
  <c r="X59" i="35"/>
  <c r="AI59" i="42"/>
  <c r="Y61" i="13"/>
  <c r="X61" i="13"/>
  <c r="AI59" i="88"/>
  <c r="AI59" i="85"/>
  <c r="AI56" i="95"/>
  <c r="Y59" i="48"/>
  <c r="X59" i="48"/>
  <c r="Y61" i="49"/>
  <c r="X61" i="49"/>
  <c r="W62" i="105"/>
  <c r="AG61" i="105"/>
  <c r="AF61" i="105"/>
  <c r="AE61" i="105"/>
  <c r="W60" i="96"/>
  <c r="AG59" i="96"/>
  <c r="AF59" i="96"/>
  <c r="AE59" i="96"/>
  <c r="Y59" i="55"/>
  <c r="X59" i="55"/>
  <c r="Y64" i="47"/>
  <c r="X64" i="47"/>
  <c r="AE59" i="16"/>
  <c r="AF59" i="16"/>
  <c r="AG59" i="16"/>
  <c r="W60" i="16"/>
  <c r="Y60" i="44"/>
  <c r="X60" i="44"/>
  <c r="AI59" i="97"/>
  <c r="Y63" i="18"/>
  <c r="X63" i="18"/>
  <c r="Z59" i="82"/>
  <c r="AE58" i="10"/>
  <c r="W59" i="10"/>
  <c r="AG58" i="10"/>
  <c r="AF58" i="10"/>
  <c r="Y59" i="45"/>
  <c r="X59" i="45"/>
  <c r="AI62" i="89"/>
  <c r="AI60" i="13"/>
  <c r="AH56" i="20"/>
  <c r="AI58" i="87"/>
  <c r="Y58" i="92"/>
  <c r="X58" i="92"/>
  <c r="Y61" i="94"/>
  <c r="X61" i="94"/>
  <c r="W59" i="102"/>
  <c r="AG58" i="102"/>
  <c r="AF58" i="102"/>
  <c r="AE58" i="102"/>
  <c r="AF57" i="11"/>
  <c r="AE57" i="11"/>
  <c r="AG57" i="11"/>
  <c r="W58" i="11"/>
  <c r="AI62" i="18"/>
  <c r="AH60" i="83"/>
  <c r="AH57" i="54"/>
  <c r="AE57" i="43"/>
  <c r="AG57" i="43"/>
  <c r="W58" i="43"/>
  <c r="AF57" i="43"/>
  <c r="AH56" i="99"/>
  <c r="Y60" i="97"/>
  <c r="X60" i="97"/>
  <c r="AH58" i="103"/>
  <c r="Y59" i="91"/>
  <c r="X59" i="91"/>
  <c r="AH58" i="90"/>
  <c r="Z60" i="83"/>
  <c r="Z57" i="54"/>
  <c r="Y57" i="101"/>
  <c r="X57" i="101"/>
  <c r="Z56" i="20"/>
  <c r="AI57" i="92"/>
  <c r="AH61" i="15"/>
  <c r="AH62" i="100"/>
  <c r="AI58" i="48"/>
  <c r="Y62" i="53"/>
  <c r="X62" i="53"/>
  <c r="AI58" i="55"/>
  <c r="Y58" i="52"/>
  <c r="X58" i="52"/>
  <c r="Y60" i="88"/>
  <c r="X60" i="88"/>
  <c r="AI63" i="41"/>
  <c r="AH59" i="51"/>
  <c r="AF60" i="86"/>
  <c r="W61" i="86"/>
  <c r="AE60" i="86"/>
  <c r="AG60" i="86"/>
  <c r="AI61" i="53"/>
  <c r="Z59" i="51"/>
  <c r="W60" i="84"/>
  <c r="AG59" i="84"/>
  <c r="AF59" i="84"/>
  <c r="AE59" i="84"/>
  <c r="AF61" i="98"/>
  <c r="AE61" i="98"/>
  <c r="W62" i="98"/>
  <c r="AG61" i="98"/>
  <c r="AI63" i="47"/>
  <c r="Z56" i="99"/>
  <c r="Z58" i="103"/>
  <c r="AI58" i="91"/>
  <c r="Z58" i="90"/>
  <c r="W59" i="93"/>
  <c r="AG58" i="93"/>
  <c r="AF58" i="93"/>
  <c r="AE58" i="93"/>
  <c r="AI57" i="52"/>
  <c r="AF58" i="104"/>
  <c r="AG58" i="104"/>
  <c r="AE58" i="104"/>
  <c r="W59" i="104"/>
  <c r="Y59" i="87"/>
  <c r="X59" i="87"/>
  <c r="Z61" i="15"/>
  <c r="AH58" i="50"/>
  <c r="Z62" i="100"/>
  <c r="AI60" i="94" l="1"/>
  <c r="Z59" i="91"/>
  <c r="W60" i="91" s="1"/>
  <c r="AI60" i="46"/>
  <c r="Y61" i="46"/>
  <c r="X61" i="46"/>
  <c r="W59" i="32"/>
  <c r="AE58" i="32"/>
  <c r="AF58" i="32"/>
  <c r="AG58" i="32"/>
  <c r="Z59" i="45"/>
  <c r="AF59" i="45" s="1"/>
  <c r="AF58" i="50"/>
  <c r="Z59" i="35"/>
  <c r="Z60" i="97"/>
  <c r="AF60" i="97" s="1"/>
  <c r="AI60" i="49"/>
  <c r="Z60" i="42"/>
  <c r="AG60" i="42" s="1"/>
  <c r="W59" i="50"/>
  <c r="Z59" i="55"/>
  <c r="W60" i="55" s="1"/>
  <c r="AG58" i="50"/>
  <c r="Z60" i="88"/>
  <c r="AG60" i="88" s="1"/>
  <c r="Z61" i="13"/>
  <c r="AG61" i="13" s="1"/>
  <c r="Z63" i="89"/>
  <c r="AF63" i="89" s="1"/>
  <c r="Z60" i="85"/>
  <c r="AG60" i="85" s="1"/>
  <c r="Z63" i="18"/>
  <c r="AE63" i="18" s="1"/>
  <c r="Z59" i="87"/>
  <c r="Z59" i="48"/>
  <c r="AG59" i="48" s="1"/>
  <c r="Z57" i="95"/>
  <c r="AF57" i="95" s="1"/>
  <c r="Z62" i="53"/>
  <c r="AF62" i="53" s="1"/>
  <c r="AG60" i="97"/>
  <c r="AI59" i="84"/>
  <c r="AH58" i="52"/>
  <c r="AH57" i="101"/>
  <c r="Y58" i="11"/>
  <c r="X58" i="11"/>
  <c r="Y59" i="10"/>
  <c r="X59" i="10"/>
  <c r="AH60" i="44"/>
  <c r="AI59" i="16"/>
  <c r="AI57" i="43"/>
  <c r="AE62" i="100"/>
  <c r="W63" i="100"/>
  <c r="AG62" i="100"/>
  <c r="AF62" i="100"/>
  <c r="Y59" i="104"/>
  <c r="X59" i="104"/>
  <c r="AI58" i="93"/>
  <c r="Z57" i="101"/>
  <c r="AF60" i="83"/>
  <c r="AE60" i="83"/>
  <c r="AG60" i="83"/>
  <c r="W61" i="83"/>
  <c r="Y59" i="102"/>
  <c r="X59" i="102"/>
  <c r="AH59" i="45"/>
  <c r="AI58" i="10"/>
  <c r="Z60" i="44"/>
  <c r="AH64" i="47"/>
  <c r="AI59" i="96"/>
  <c r="AH61" i="49"/>
  <c r="Y59" i="50"/>
  <c r="X59" i="50"/>
  <c r="W59" i="90"/>
  <c r="AG58" i="90"/>
  <c r="AF58" i="90"/>
  <c r="AE58" i="90"/>
  <c r="AH60" i="85"/>
  <c r="AI58" i="104"/>
  <c r="AI60" i="86"/>
  <c r="Z58" i="52"/>
  <c r="AI57" i="11"/>
  <c r="AH61" i="94"/>
  <c r="AH58" i="92"/>
  <c r="W60" i="82"/>
  <c r="AG59" i="82"/>
  <c r="AE59" i="82"/>
  <c r="AF59" i="82"/>
  <c r="Y62" i="105"/>
  <c r="X62" i="105"/>
  <c r="Z61" i="49"/>
  <c r="AH59" i="35"/>
  <c r="AH64" i="41"/>
  <c r="W57" i="99"/>
  <c r="AG56" i="99"/>
  <c r="AF56" i="99"/>
  <c r="AE56" i="99"/>
  <c r="AG59" i="91"/>
  <c r="W64" i="18"/>
  <c r="AH57" i="95"/>
  <c r="W62" i="15"/>
  <c r="AF61" i="15"/>
  <c r="AE61" i="15"/>
  <c r="AG61" i="15"/>
  <c r="Y62" i="98"/>
  <c r="X62" i="98"/>
  <c r="Y60" i="84"/>
  <c r="X60" i="84"/>
  <c r="Y61" i="86"/>
  <c r="X61" i="86"/>
  <c r="AH60" i="88"/>
  <c r="AH62" i="53"/>
  <c r="W58" i="54"/>
  <c r="AE57" i="54"/>
  <c r="AF57" i="54"/>
  <c r="AG57" i="54"/>
  <c r="AH60" i="97"/>
  <c r="Y58" i="43"/>
  <c r="X58" i="43"/>
  <c r="Z61" i="94"/>
  <c r="Z58" i="92"/>
  <c r="AH63" i="18"/>
  <c r="Y60" i="16"/>
  <c r="X60" i="16"/>
  <c r="Z64" i="47"/>
  <c r="AH61" i="13"/>
  <c r="W60" i="87"/>
  <c r="AG59" i="87"/>
  <c r="AF59" i="87"/>
  <c r="AE59" i="87"/>
  <c r="AE56" i="20"/>
  <c r="W57" i="20"/>
  <c r="AF56" i="20"/>
  <c r="AG56" i="20"/>
  <c r="AI61" i="105"/>
  <c r="AH63" i="89"/>
  <c r="AH59" i="87"/>
  <c r="Y59" i="93"/>
  <c r="X59" i="93"/>
  <c r="AF58" i="103"/>
  <c r="AE58" i="103"/>
  <c r="W59" i="103"/>
  <c r="AG58" i="103"/>
  <c r="AI61" i="98"/>
  <c r="AE59" i="51"/>
  <c r="AF59" i="51"/>
  <c r="AG59" i="51"/>
  <c r="W60" i="51"/>
  <c r="AH59" i="91"/>
  <c r="AI58" i="102"/>
  <c r="AH59" i="55"/>
  <c r="Y60" i="96"/>
  <c r="X60" i="96"/>
  <c r="AH59" i="48"/>
  <c r="AE59" i="35"/>
  <c r="W60" i="35"/>
  <c r="AF59" i="35"/>
  <c r="AG59" i="35"/>
  <c r="AH60" i="42"/>
  <c r="Z64" i="41"/>
  <c r="W61" i="97" l="1"/>
  <c r="AF63" i="18"/>
  <c r="AE60" i="97"/>
  <c r="AG63" i="18"/>
  <c r="AI58" i="50"/>
  <c r="AE60" i="42"/>
  <c r="W61" i="85"/>
  <c r="W60" i="45"/>
  <c r="AE59" i="45"/>
  <c r="AF60" i="85"/>
  <c r="AE59" i="91"/>
  <c r="AF59" i="91"/>
  <c r="AE60" i="85"/>
  <c r="AI60" i="85" s="1"/>
  <c r="AF59" i="55"/>
  <c r="AG59" i="45"/>
  <c r="AI58" i="32"/>
  <c r="Y59" i="32"/>
  <c r="X59" i="32"/>
  <c r="AH59" i="32" s="1"/>
  <c r="AH61" i="46"/>
  <c r="Z61" i="46"/>
  <c r="AE60" i="88"/>
  <c r="Z60" i="96"/>
  <c r="W61" i="96" s="1"/>
  <c r="AE59" i="48"/>
  <c r="W61" i="88"/>
  <c r="Y61" i="88" s="1"/>
  <c r="AF60" i="42"/>
  <c r="W64" i="89"/>
  <c r="X64" i="89" s="1"/>
  <c r="W63" i="53"/>
  <c r="Y63" i="53" s="1"/>
  <c r="W61" i="42"/>
  <c r="X61" i="42" s="1"/>
  <c r="AF61" i="13"/>
  <c r="AE62" i="53"/>
  <c r="AE59" i="55"/>
  <c r="W58" i="95"/>
  <c r="Y58" i="95" s="1"/>
  <c r="AG59" i="55"/>
  <c r="AF59" i="48"/>
  <c r="AF60" i="88"/>
  <c r="AE61" i="13"/>
  <c r="AG57" i="95"/>
  <c r="AG63" i="89"/>
  <c r="W62" i="13"/>
  <c r="Y62" i="13" s="1"/>
  <c r="Z62" i="105"/>
  <c r="W63" i="105" s="1"/>
  <c r="W60" i="48"/>
  <c r="AG62" i="53"/>
  <c r="AE57" i="95"/>
  <c r="AE63" i="89"/>
  <c r="Z59" i="10"/>
  <c r="AG59" i="10" s="1"/>
  <c r="Z60" i="16"/>
  <c r="AG60" i="16" s="1"/>
  <c r="Z58" i="43"/>
  <c r="W59" i="43" s="1"/>
  <c r="AI58" i="103"/>
  <c r="AH62" i="98"/>
  <c r="Y57" i="99"/>
  <c r="X57" i="99"/>
  <c r="AI58" i="90"/>
  <c r="Y61" i="97"/>
  <c r="X61" i="97"/>
  <c r="AE60" i="44"/>
  <c r="AF60" i="44"/>
  <c r="W61" i="44"/>
  <c r="AG60" i="44"/>
  <c r="AI57" i="54"/>
  <c r="Y60" i="91"/>
  <c r="X60" i="91"/>
  <c r="Y60" i="55"/>
  <c r="X60" i="55"/>
  <c r="Y64" i="89"/>
  <c r="Y62" i="15"/>
  <c r="X62" i="15"/>
  <c r="AH58" i="11"/>
  <c r="AI61" i="13"/>
  <c r="AI59" i="51"/>
  <c r="AF57" i="101"/>
  <c r="AE57" i="101"/>
  <c r="AG57" i="101"/>
  <c r="W58" i="101"/>
  <c r="AH59" i="93"/>
  <c r="Y60" i="87"/>
  <c r="X60" i="87"/>
  <c r="AI59" i="35"/>
  <c r="AH60" i="96"/>
  <c r="Z59" i="93"/>
  <c r="Y57" i="20"/>
  <c r="X57" i="20"/>
  <c r="AG64" i="47"/>
  <c r="AE64" i="47"/>
  <c r="W65" i="47"/>
  <c r="AF64" i="47"/>
  <c r="AH58" i="43"/>
  <c r="Y58" i="54"/>
  <c r="X58" i="54"/>
  <c r="AH60" i="84"/>
  <c r="Y64" i="18"/>
  <c r="X64" i="18"/>
  <c r="AI56" i="99"/>
  <c r="AG61" i="49"/>
  <c r="W62" i="49"/>
  <c r="AE61" i="49"/>
  <c r="AF61" i="49"/>
  <c r="Y60" i="45"/>
  <c r="X60" i="45"/>
  <c r="Y59" i="90"/>
  <c r="X59" i="90"/>
  <c r="Y61" i="83"/>
  <c r="X61" i="83"/>
  <c r="Y60" i="48"/>
  <c r="X60" i="48"/>
  <c r="W62" i="94"/>
  <c r="AG61" i="94"/>
  <c r="AF61" i="94"/>
  <c r="AE61" i="94"/>
  <c r="AH59" i="102"/>
  <c r="Z62" i="98"/>
  <c r="Y60" i="51"/>
  <c r="X60" i="51"/>
  <c r="AI56" i="20"/>
  <c r="AH60" i="16"/>
  <c r="Z60" i="84"/>
  <c r="AI61" i="15"/>
  <c r="AI63" i="18"/>
  <c r="AH62" i="105"/>
  <c r="AI59" i="82"/>
  <c r="AH59" i="50"/>
  <c r="AH59" i="104"/>
  <c r="Y61" i="85"/>
  <c r="X61" i="85"/>
  <c r="AH61" i="86"/>
  <c r="Y60" i="82"/>
  <c r="X60" i="82"/>
  <c r="AI62" i="100"/>
  <c r="Z61" i="86"/>
  <c r="Z59" i="102"/>
  <c r="Z58" i="11"/>
  <c r="AI60" i="97"/>
  <c r="Y60" i="35"/>
  <c r="X60" i="35"/>
  <c r="AG64" i="41"/>
  <c r="AE64" i="41"/>
  <c r="W65" i="41"/>
  <c r="AF64" i="41"/>
  <c r="Y59" i="103"/>
  <c r="X59" i="103"/>
  <c r="AI59" i="87"/>
  <c r="AF58" i="92"/>
  <c r="AG58" i="92"/>
  <c r="AE58" i="92"/>
  <c r="W59" i="92"/>
  <c r="AI59" i="91"/>
  <c r="AE58" i="52"/>
  <c r="AG58" i="52"/>
  <c r="AF58" i="52"/>
  <c r="W59" i="52"/>
  <c r="Z59" i="50"/>
  <c r="AI60" i="83"/>
  <c r="Z59" i="104"/>
  <c r="Y63" i="100"/>
  <c r="X63" i="100"/>
  <c r="AH59" i="10"/>
  <c r="X62" i="13" l="1"/>
  <c r="AI60" i="42"/>
  <c r="AI57" i="95"/>
  <c r="Z59" i="32"/>
  <c r="W60" i="32" s="1"/>
  <c r="AI59" i="45"/>
  <c r="AI63" i="89"/>
  <c r="AF60" i="96"/>
  <c r="X61" i="88"/>
  <c r="AG60" i="96"/>
  <c r="Z64" i="89"/>
  <c r="AI60" i="88"/>
  <c r="AE60" i="96"/>
  <c r="AF62" i="105"/>
  <c r="AG59" i="32"/>
  <c r="AE59" i="32"/>
  <c r="AE61" i="46"/>
  <c r="AF61" i="46"/>
  <c r="AG61" i="46"/>
  <c r="W62" i="46"/>
  <c r="Z60" i="87"/>
  <c r="AI62" i="53"/>
  <c r="AI59" i="55"/>
  <c r="AE59" i="10"/>
  <c r="AE62" i="105"/>
  <c r="Y61" i="42"/>
  <c r="Z61" i="42" s="1"/>
  <c r="X63" i="53"/>
  <c r="Z63" i="53" s="1"/>
  <c r="AF60" i="16"/>
  <c r="W61" i="16"/>
  <c r="X61" i="16" s="1"/>
  <c r="AF59" i="10"/>
  <c r="AI59" i="10" s="1"/>
  <c r="X58" i="95"/>
  <c r="AH58" i="95" s="1"/>
  <c r="AE60" i="16"/>
  <c r="W60" i="10"/>
  <c r="X60" i="10" s="1"/>
  <c r="AG58" i="43"/>
  <c r="AI59" i="48"/>
  <c r="AF58" i="43"/>
  <c r="Z60" i="91"/>
  <c r="AG60" i="91" s="1"/>
  <c r="AG62" i="105"/>
  <c r="Z64" i="18"/>
  <c r="AG64" i="18" s="1"/>
  <c r="Z60" i="35"/>
  <c r="AF60" i="35" s="1"/>
  <c r="Z60" i="82"/>
  <c r="W61" i="82" s="1"/>
  <c r="Z62" i="13"/>
  <c r="AG62" i="13" s="1"/>
  <c r="AE58" i="43"/>
  <c r="Z60" i="51"/>
  <c r="W61" i="51" s="1"/>
  <c r="Z61" i="83"/>
  <c r="AE61" i="83" s="1"/>
  <c r="W60" i="93"/>
  <c r="AG59" i="93"/>
  <c r="AF59" i="93"/>
  <c r="AE59" i="93"/>
  <c r="AH60" i="48"/>
  <c r="Y62" i="49"/>
  <c r="X62" i="49"/>
  <c r="AH57" i="20"/>
  <c r="AH62" i="15"/>
  <c r="AI60" i="44"/>
  <c r="AH57" i="99"/>
  <c r="Y63" i="105"/>
  <c r="X63" i="105"/>
  <c r="AE59" i="50"/>
  <c r="AF59" i="50"/>
  <c r="AG59" i="50"/>
  <c r="W60" i="50"/>
  <c r="AH61" i="85"/>
  <c r="Z61" i="85"/>
  <c r="AI64" i="41"/>
  <c r="AH60" i="82"/>
  <c r="AF62" i="98"/>
  <c r="AE62" i="98"/>
  <c r="W63" i="98"/>
  <c r="AG62" i="98"/>
  <c r="Y62" i="94"/>
  <c r="X62" i="94"/>
  <c r="AH62" i="13"/>
  <c r="Z60" i="48"/>
  <c r="AH60" i="45"/>
  <c r="Z62" i="15"/>
  <c r="Z58" i="95"/>
  <c r="AH61" i="97"/>
  <c r="Z57" i="99"/>
  <c r="AF59" i="104"/>
  <c r="AE59" i="104"/>
  <c r="AG59" i="104"/>
  <c r="W60" i="104"/>
  <c r="W59" i="11"/>
  <c r="AG58" i="11"/>
  <c r="AF58" i="11"/>
  <c r="AE58" i="11"/>
  <c r="AI61" i="49"/>
  <c r="AH59" i="90"/>
  <c r="Z57" i="20"/>
  <c r="Y58" i="101"/>
  <c r="X58" i="101"/>
  <c r="AH64" i="89"/>
  <c r="AH60" i="91"/>
  <c r="Z61" i="97"/>
  <c r="AI58" i="52"/>
  <c r="AH61" i="83"/>
  <c r="Y59" i="43"/>
  <c r="X59" i="43"/>
  <c r="AH60" i="35"/>
  <c r="AH63" i="100"/>
  <c r="Y59" i="52"/>
  <c r="X59" i="52"/>
  <c r="AH59" i="103"/>
  <c r="AF60" i="82"/>
  <c r="AI58" i="92"/>
  <c r="AH60" i="51"/>
  <c r="Z59" i="90"/>
  <c r="Z60" i="45"/>
  <c r="AH58" i="54"/>
  <c r="Y65" i="47"/>
  <c r="X65" i="47"/>
  <c r="AF64" i="89"/>
  <c r="AE64" i="89"/>
  <c r="AG64" i="89"/>
  <c r="W65" i="89"/>
  <c r="AH60" i="55"/>
  <c r="AH61" i="88"/>
  <c r="W61" i="87"/>
  <c r="AG60" i="87"/>
  <c r="AF60" i="87"/>
  <c r="AE60" i="87"/>
  <c r="Y65" i="41"/>
  <c r="X65" i="41"/>
  <c r="Y59" i="92"/>
  <c r="X59" i="92"/>
  <c r="AH61" i="42"/>
  <c r="Z63" i="100"/>
  <c r="Z59" i="103"/>
  <c r="W60" i="102"/>
  <c r="AG59" i="102"/>
  <c r="AF59" i="102"/>
  <c r="AE59" i="102"/>
  <c r="AF61" i="86"/>
  <c r="AE61" i="86"/>
  <c r="W62" i="86"/>
  <c r="AG61" i="86"/>
  <c r="W61" i="84"/>
  <c r="AG60" i="84"/>
  <c r="AE60" i="84"/>
  <c r="AF60" i="84"/>
  <c r="AI61" i="94"/>
  <c r="AH64" i="18"/>
  <c r="Z58" i="54"/>
  <c r="AI64" i="47"/>
  <c r="AH60" i="87"/>
  <c r="AI57" i="101"/>
  <c r="Z60" i="55"/>
  <c r="Z61" i="88"/>
  <c r="Y61" i="44"/>
  <c r="X61" i="44"/>
  <c r="AI60" i="16"/>
  <c r="Y61" i="96"/>
  <c r="X61" i="96"/>
  <c r="AE60" i="82" l="1"/>
  <c r="AG60" i="82"/>
  <c r="Y60" i="10"/>
  <c r="Y61" i="16"/>
  <c r="AI60" i="96"/>
  <c r="AE62" i="13"/>
  <c r="AF59" i="32"/>
  <c r="AI59" i="32" s="1"/>
  <c r="AF62" i="13"/>
  <c r="W63" i="13"/>
  <c r="AI62" i="105"/>
  <c r="AI58" i="43"/>
  <c r="AI61" i="46"/>
  <c r="W61" i="91"/>
  <c r="Y60" i="32"/>
  <c r="X60" i="32"/>
  <c r="AE60" i="51"/>
  <c r="X62" i="46"/>
  <c r="AH62" i="46" s="1"/>
  <c r="Y62" i="46"/>
  <c r="AF60" i="51"/>
  <c r="AH63" i="53"/>
  <c r="W61" i="35"/>
  <c r="Y61" i="35" s="1"/>
  <c r="Z65" i="47"/>
  <c r="AE65" i="47" s="1"/>
  <c r="AG60" i="35"/>
  <c r="AE60" i="35"/>
  <c r="AE60" i="91"/>
  <c r="AG60" i="51"/>
  <c r="AF61" i="83"/>
  <c r="AF64" i="18"/>
  <c r="AI64" i="18" s="1"/>
  <c r="Z59" i="43"/>
  <c r="AE59" i="43" s="1"/>
  <c r="AF60" i="91"/>
  <c r="AG61" i="83"/>
  <c r="AI61" i="83" s="1"/>
  <c r="W65" i="18"/>
  <c r="X65" i="18" s="1"/>
  <c r="W62" i="83"/>
  <c r="Y62" i="83" s="1"/>
  <c r="AE64" i="18"/>
  <c r="Z65" i="41"/>
  <c r="W66" i="41" s="1"/>
  <c r="Z59" i="52"/>
  <c r="AE59" i="52" s="1"/>
  <c r="Z63" i="105"/>
  <c r="W64" i="105" s="1"/>
  <c r="Z61" i="16"/>
  <c r="AF61" i="16" s="1"/>
  <c r="AE65" i="41"/>
  <c r="Y60" i="102"/>
  <c r="X60" i="102"/>
  <c r="AI59" i="93"/>
  <c r="Y61" i="82"/>
  <c r="X61" i="82"/>
  <c r="W62" i="97"/>
  <c r="AG61" i="97"/>
  <c r="AF61" i="97"/>
  <c r="AE61" i="97"/>
  <c r="AH58" i="101"/>
  <c r="AE63" i="53"/>
  <c r="AF63" i="53"/>
  <c r="AG63" i="53"/>
  <c r="W64" i="53"/>
  <c r="Y59" i="11"/>
  <c r="X59" i="11"/>
  <c r="Y63" i="98"/>
  <c r="X63" i="98"/>
  <c r="AH62" i="49"/>
  <c r="AI64" i="89"/>
  <c r="AE60" i="48"/>
  <c r="AF60" i="48"/>
  <c r="AG60" i="48"/>
  <c r="W61" i="48"/>
  <c r="AG58" i="54"/>
  <c r="AE58" i="54"/>
  <c r="AF58" i="54"/>
  <c r="W59" i="54"/>
  <c r="Y61" i="87"/>
  <c r="X61" i="87"/>
  <c r="Y61" i="84"/>
  <c r="X61" i="84"/>
  <c r="Y62" i="86"/>
  <c r="X62" i="86"/>
  <c r="AI59" i="102"/>
  <c r="AH59" i="92"/>
  <c r="Z58" i="101"/>
  <c r="Y60" i="104"/>
  <c r="X60" i="104"/>
  <c r="AF58" i="95"/>
  <c r="AE58" i="95"/>
  <c r="AG58" i="95"/>
  <c r="W59" i="95"/>
  <c r="AI62" i="98"/>
  <c r="AH60" i="10"/>
  <c r="Y61" i="51"/>
  <c r="X61" i="51"/>
  <c r="Z62" i="49"/>
  <c r="AG65" i="47"/>
  <c r="AI60" i="82"/>
  <c r="Y63" i="13"/>
  <c r="X63" i="13"/>
  <c r="W62" i="88"/>
  <c r="AG61" i="88"/>
  <c r="AF61" i="88"/>
  <c r="AE61" i="88"/>
  <c r="AH65" i="41"/>
  <c r="AH61" i="96"/>
  <c r="AE60" i="45"/>
  <c r="AF60" i="45"/>
  <c r="AG60" i="45"/>
  <c r="W61" i="45"/>
  <c r="AI62" i="13"/>
  <c r="W58" i="99"/>
  <c r="AG57" i="99"/>
  <c r="AF57" i="99"/>
  <c r="AE57" i="99"/>
  <c r="W63" i="15"/>
  <c r="AF62" i="15"/>
  <c r="AG62" i="15"/>
  <c r="AE62" i="15"/>
  <c r="AH62" i="94"/>
  <c r="Z60" i="10"/>
  <c r="W62" i="85"/>
  <c r="AG61" i="85"/>
  <c r="AF61" i="85"/>
  <c r="AE61" i="85"/>
  <c r="AI59" i="50"/>
  <c r="Y60" i="93"/>
  <c r="X60" i="93"/>
  <c r="AE61" i="42"/>
  <c r="W62" i="42"/>
  <c r="AF61" i="42"/>
  <c r="AG61" i="42"/>
  <c r="Y61" i="91"/>
  <c r="X61" i="91"/>
  <c r="AH59" i="52"/>
  <c r="AI60" i="84"/>
  <c r="AH61" i="16"/>
  <c r="Y60" i="50"/>
  <c r="X60" i="50"/>
  <c r="AE60" i="55"/>
  <c r="W61" i="55"/>
  <c r="AF60" i="55"/>
  <c r="AG60" i="55"/>
  <c r="W60" i="103"/>
  <c r="AE59" i="103"/>
  <c r="AG59" i="103"/>
  <c r="AF59" i="103"/>
  <c r="Z61" i="96"/>
  <c r="AH61" i="44"/>
  <c r="AI61" i="86"/>
  <c r="AF63" i="100"/>
  <c r="W64" i="100"/>
  <c r="AE63" i="100"/>
  <c r="AG63" i="100"/>
  <c r="Z59" i="92"/>
  <c r="Z61" i="44"/>
  <c r="AI60" i="87"/>
  <c r="Y65" i="89"/>
  <c r="X65" i="89"/>
  <c r="AH65" i="47"/>
  <c r="W60" i="90"/>
  <c r="AG59" i="90"/>
  <c r="AF59" i="90"/>
  <c r="AE59" i="90"/>
  <c r="AH59" i="43"/>
  <c r="AG57" i="20"/>
  <c r="AF57" i="20"/>
  <c r="AE57" i="20"/>
  <c r="W58" i="20"/>
  <c r="AI58" i="11"/>
  <c r="AI59" i="104"/>
  <c r="Z62" i="94"/>
  <c r="AH63" i="105"/>
  <c r="AI60" i="35" l="1"/>
  <c r="X62" i="83"/>
  <c r="AE63" i="105"/>
  <c r="Z62" i="46"/>
  <c r="W60" i="43"/>
  <c r="AG59" i="52"/>
  <c r="AI59" i="52" s="1"/>
  <c r="Y65" i="18"/>
  <c r="Z65" i="18" s="1"/>
  <c r="AF65" i="47"/>
  <c r="W66" i="47"/>
  <c r="Y66" i="47" s="1"/>
  <c r="AI60" i="91"/>
  <c r="W60" i="52"/>
  <c r="AG62" i="46"/>
  <c r="AE62" i="46"/>
  <c r="AF62" i="46"/>
  <c r="W63" i="46"/>
  <c r="X61" i="35"/>
  <c r="Z61" i="35" s="1"/>
  <c r="AF61" i="35" s="1"/>
  <c r="W62" i="16"/>
  <c r="Y62" i="16" s="1"/>
  <c r="Z60" i="32"/>
  <c r="AH60" i="32"/>
  <c r="AF63" i="105"/>
  <c r="AI60" i="51"/>
  <c r="AF59" i="52"/>
  <c r="AG59" i="43"/>
  <c r="AG65" i="41"/>
  <c r="AG63" i="105"/>
  <c r="AF59" i="43"/>
  <c r="AF65" i="41"/>
  <c r="Z60" i="50"/>
  <c r="AE60" i="50" s="1"/>
  <c r="AE61" i="16"/>
  <c r="AG61" i="16"/>
  <c r="Z62" i="86"/>
  <c r="AF62" i="86" s="1"/>
  <c r="Z59" i="11"/>
  <c r="AF59" i="11" s="1"/>
  <c r="Z60" i="93"/>
  <c r="AF60" i="93" s="1"/>
  <c r="Z61" i="87"/>
  <c r="W62" i="87" s="1"/>
  <c r="AE61" i="87"/>
  <c r="AE60" i="10"/>
  <c r="W61" i="10"/>
  <c r="AG60" i="10"/>
  <c r="AF60" i="10"/>
  <c r="W63" i="49"/>
  <c r="AE62" i="49"/>
  <c r="AF62" i="49"/>
  <c r="AG62" i="49"/>
  <c r="AI61" i="97"/>
  <c r="AE61" i="35"/>
  <c r="AG61" i="44"/>
  <c r="AE61" i="44"/>
  <c r="AF61" i="44"/>
  <c r="W62" i="44"/>
  <c r="AI57" i="99"/>
  <c r="AH63" i="13"/>
  <c r="AF58" i="101"/>
  <c r="W59" i="101"/>
  <c r="AE58" i="101"/>
  <c r="AG58" i="101"/>
  <c r="AH65" i="18"/>
  <c r="AI59" i="90"/>
  <c r="Y63" i="15"/>
  <c r="X63" i="15"/>
  <c r="AH61" i="87"/>
  <c r="AI63" i="53"/>
  <c r="AF59" i="92"/>
  <c r="AE59" i="92"/>
  <c r="AG59" i="92"/>
  <c r="W60" i="92"/>
  <c r="Y61" i="55"/>
  <c r="X61" i="55"/>
  <c r="AI61" i="85"/>
  <c r="AI60" i="45"/>
  <c r="Z63" i="13"/>
  <c r="AI58" i="95"/>
  <c r="AH60" i="102"/>
  <c r="Y59" i="95"/>
  <c r="X59" i="95"/>
  <c r="W62" i="96"/>
  <c r="AG61" i="96"/>
  <c r="AF61" i="96"/>
  <c r="AE61" i="96"/>
  <c r="AH60" i="93"/>
  <c r="Y60" i="90"/>
  <c r="X60" i="90"/>
  <c r="AI60" i="55"/>
  <c r="Y62" i="42"/>
  <c r="X62" i="42"/>
  <c r="AI62" i="15"/>
  <c r="AI61" i="88"/>
  <c r="AH61" i="84"/>
  <c r="Y59" i="54"/>
  <c r="X59" i="54"/>
  <c r="AI60" i="48"/>
  <c r="AH63" i="98"/>
  <c r="Y64" i="53"/>
  <c r="X64" i="53"/>
  <c r="Y62" i="97"/>
  <c r="X62" i="97"/>
  <c r="Z60" i="102"/>
  <c r="Y62" i="88"/>
  <c r="X62" i="88"/>
  <c r="AH62" i="86"/>
  <c r="AH59" i="11"/>
  <c r="AH65" i="89"/>
  <c r="AI63" i="100"/>
  <c r="AI59" i="103"/>
  <c r="AH60" i="50"/>
  <c r="AH61" i="91"/>
  <c r="AI61" i="42"/>
  <c r="Y58" i="99"/>
  <c r="X58" i="99"/>
  <c r="AH61" i="51"/>
  <c r="AH60" i="104"/>
  <c r="Z61" i="84"/>
  <c r="AH62" i="83"/>
  <c r="Z63" i="98"/>
  <c r="AH61" i="82"/>
  <c r="Y60" i="43"/>
  <c r="X60" i="43"/>
  <c r="Y66" i="41"/>
  <c r="X66" i="41"/>
  <c r="Y61" i="48"/>
  <c r="X61" i="48"/>
  <c r="Y58" i="20"/>
  <c r="X58" i="20"/>
  <c r="W63" i="94"/>
  <c r="AE62" i="94"/>
  <c r="AG62" i="94"/>
  <c r="AF62" i="94"/>
  <c r="AI57" i="20"/>
  <c r="Z65" i="89"/>
  <c r="Y64" i="100"/>
  <c r="X64" i="100"/>
  <c r="Y60" i="103"/>
  <c r="X60" i="103"/>
  <c r="Z61" i="91"/>
  <c r="Y62" i="85"/>
  <c r="X62" i="85"/>
  <c r="Y61" i="45"/>
  <c r="X61" i="45"/>
  <c r="Z61" i="51"/>
  <c r="Z60" i="104"/>
  <c r="AI58" i="54"/>
  <c r="Z62" i="83"/>
  <c r="Z61" i="82"/>
  <c r="AH61" i="35"/>
  <c r="Y64" i="105"/>
  <c r="X64" i="105"/>
  <c r="Y60" i="52"/>
  <c r="X60" i="52"/>
  <c r="AI61" i="16" l="1"/>
  <c r="X66" i="47"/>
  <c r="X62" i="16"/>
  <c r="Z58" i="99"/>
  <c r="AG58" i="99" s="1"/>
  <c r="AF61" i="87"/>
  <c r="AG60" i="50"/>
  <c r="W62" i="35"/>
  <c r="AI65" i="47"/>
  <c r="AG61" i="35"/>
  <c r="AI61" i="35" s="1"/>
  <c r="AG60" i="32"/>
  <c r="AF60" i="32"/>
  <c r="AE60" i="32"/>
  <c r="W61" i="32"/>
  <c r="X63" i="46"/>
  <c r="AH63" i="46" s="1"/>
  <c r="Y63" i="46"/>
  <c r="AI59" i="43"/>
  <c r="AI62" i="46"/>
  <c r="AI63" i="105"/>
  <c r="AG62" i="86"/>
  <c r="AG60" i="93"/>
  <c r="AI65" i="41"/>
  <c r="W61" i="50"/>
  <c r="Y61" i="50" s="1"/>
  <c r="AG61" i="87"/>
  <c r="AF60" i="50"/>
  <c r="AG59" i="11"/>
  <c r="W61" i="93"/>
  <c r="Y61" i="93" s="1"/>
  <c r="Z62" i="42"/>
  <c r="AG62" i="42" s="1"/>
  <c r="Z59" i="95"/>
  <c r="AF59" i="95" s="1"/>
  <c r="AE60" i="93"/>
  <c r="W60" i="11"/>
  <c r="AE59" i="11"/>
  <c r="W63" i="86"/>
  <c r="X63" i="86" s="1"/>
  <c r="AE62" i="86"/>
  <c r="Z59" i="54"/>
  <c r="AE59" i="54" s="1"/>
  <c r="Z61" i="55"/>
  <c r="AE61" i="55" s="1"/>
  <c r="Z63" i="15"/>
  <c r="AE63" i="15" s="1"/>
  <c r="Z61" i="45"/>
  <c r="W62" i="45" s="1"/>
  <c r="Z61" i="48"/>
  <c r="AF61" i="48" s="1"/>
  <c r="Z62" i="97"/>
  <c r="AF62" i="97" s="1"/>
  <c r="W59" i="99"/>
  <c r="AE58" i="99"/>
  <c r="W62" i="91"/>
  <c r="AG61" i="91"/>
  <c r="AF61" i="91"/>
  <c r="AE61" i="91"/>
  <c r="AH58" i="20"/>
  <c r="AH64" i="100"/>
  <c r="AH62" i="16"/>
  <c r="AF62" i="83"/>
  <c r="AE62" i="83"/>
  <c r="AG62" i="83"/>
  <c r="W63" i="83"/>
  <c r="AH62" i="88"/>
  <c r="AH66" i="47"/>
  <c r="Y61" i="10"/>
  <c r="X61" i="10"/>
  <c r="Z62" i="88"/>
  <c r="AH64" i="53"/>
  <c r="Y62" i="96"/>
  <c r="X62" i="96"/>
  <c r="Y60" i="92"/>
  <c r="X60" i="92"/>
  <c r="AI58" i="101"/>
  <c r="AI60" i="10"/>
  <c r="W62" i="82"/>
  <c r="AG61" i="82"/>
  <c r="AF61" i="82"/>
  <c r="AE61" i="82"/>
  <c r="AH60" i="43"/>
  <c r="Z64" i="100"/>
  <c r="Z58" i="20"/>
  <c r="Z60" i="43"/>
  <c r="AH62" i="85"/>
  <c r="AH60" i="103"/>
  <c r="AH66" i="41"/>
  <c r="W62" i="84"/>
  <c r="AG61" i="84"/>
  <c r="AF61" i="84"/>
  <c r="AE61" i="84"/>
  <c r="AH60" i="90"/>
  <c r="AG65" i="18"/>
  <c r="AE65" i="18"/>
  <c r="W66" i="18"/>
  <c r="AF65" i="18"/>
  <c r="Z66" i="47"/>
  <c r="Y59" i="101"/>
  <c r="X59" i="101"/>
  <c r="Y62" i="44"/>
  <c r="X62" i="44"/>
  <c r="AI62" i="49"/>
  <c r="Y60" i="11"/>
  <c r="X60" i="11"/>
  <c r="AH61" i="45"/>
  <c r="AF63" i="98"/>
  <c r="AG63" i="98"/>
  <c r="AE63" i="98"/>
  <c r="W64" i="98"/>
  <c r="AH64" i="105"/>
  <c r="Z62" i="16"/>
  <c r="AF60" i="104"/>
  <c r="AG60" i="104"/>
  <c r="AE60" i="104"/>
  <c r="W61" i="104"/>
  <c r="Z62" i="85"/>
  <c r="Z60" i="103"/>
  <c r="AI62" i="94"/>
  <c r="AH58" i="99"/>
  <c r="W61" i="102"/>
  <c r="AG60" i="102"/>
  <c r="AF60" i="102"/>
  <c r="AE60" i="102"/>
  <c r="Z64" i="53"/>
  <c r="AH62" i="42"/>
  <c r="Z60" i="90"/>
  <c r="AH59" i="95"/>
  <c r="W64" i="13"/>
  <c r="AF63" i="13"/>
  <c r="AG63" i="13"/>
  <c r="AE63" i="13"/>
  <c r="AI59" i="92"/>
  <c r="AH63" i="15"/>
  <c r="Y62" i="35"/>
  <c r="X62" i="35"/>
  <c r="Y63" i="49"/>
  <c r="X63" i="49"/>
  <c r="AG59" i="54"/>
  <c r="W60" i="54"/>
  <c r="Z64" i="105"/>
  <c r="AH60" i="52"/>
  <c r="Z60" i="52"/>
  <c r="AE61" i="51"/>
  <c r="AG61" i="51"/>
  <c r="W62" i="51"/>
  <c r="AF61" i="51"/>
  <c r="AF65" i="89"/>
  <c r="AG65" i="89"/>
  <c r="AE65" i="89"/>
  <c r="W66" i="89"/>
  <c r="Y63" i="94"/>
  <c r="X63" i="94"/>
  <c r="AH61" i="48"/>
  <c r="AI60" i="50"/>
  <c r="Z66" i="41"/>
  <c r="AH62" i="97"/>
  <c r="AH59" i="54"/>
  <c r="AI61" i="96"/>
  <c r="AH61" i="55"/>
  <c r="AI61" i="44"/>
  <c r="Y62" i="87"/>
  <c r="X62" i="87"/>
  <c r="AF58" i="99" l="1"/>
  <c r="W63" i="97"/>
  <c r="X61" i="93"/>
  <c r="AF63" i="15"/>
  <c r="AI62" i="86"/>
  <c r="AI60" i="93"/>
  <c r="W64" i="15"/>
  <c r="Y64" i="15" s="1"/>
  <c r="AI59" i="11"/>
  <c r="Z63" i="46"/>
  <c r="AF63" i="46" s="1"/>
  <c r="AE63" i="46"/>
  <c r="X61" i="50"/>
  <c r="Z61" i="50" s="1"/>
  <c r="AG59" i="95"/>
  <c r="AI61" i="87"/>
  <c r="W63" i="42"/>
  <c r="Y63" i="42" s="1"/>
  <c r="Y61" i="32"/>
  <c r="X61" i="32"/>
  <c r="AH61" i="32" s="1"/>
  <c r="AF59" i="54"/>
  <c r="AF62" i="42"/>
  <c r="AI60" i="32"/>
  <c r="AE62" i="42"/>
  <c r="AF61" i="45"/>
  <c r="Z60" i="11"/>
  <c r="W61" i="11" s="1"/>
  <c r="Y63" i="86"/>
  <c r="Z63" i="86" s="1"/>
  <c r="W60" i="95"/>
  <c r="AE59" i="95"/>
  <c r="W62" i="48"/>
  <c r="X62" i="48" s="1"/>
  <c r="AG61" i="45"/>
  <c r="AG61" i="48"/>
  <c r="AE61" i="45"/>
  <c r="Z62" i="35"/>
  <c r="W63" i="35" s="1"/>
  <c r="AE61" i="48"/>
  <c r="AG61" i="55"/>
  <c r="W62" i="55"/>
  <c r="AG62" i="97"/>
  <c r="AG63" i="15"/>
  <c r="AF61" i="55"/>
  <c r="AE62" i="97"/>
  <c r="Z61" i="93"/>
  <c r="W62" i="93" s="1"/>
  <c r="Z61" i="10"/>
  <c r="AE61" i="10" s="1"/>
  <c r="AH63" i="86"/>
  <c r="AH62" i="44"/>
  <c r="Y66" i="89"/>
  <c r="X66" i="89"/>
  <c r="AH63" i="49"/>
  <c r="AG60" i="103"/>
  <c r="AF60" i="103"/>
  <c r="W61" i="103"/>
  <c r="AE60" i="103"/>
  <c r="Z62" i="44"/>
  <c r="Y62" i="82"/>
  <c r="X62" i="82"/>
  <c r="AH62" i="96"/>
  <c r="X64" i="15"/>
  <c r="AI65" i="89"/>
  <c r="AI61" i="51"/>
  <c r="Z63" i="49"/>
  <c r="Y64" i="13"/>
  <c r="X64" i="13"/>
  <c r="Y61" i="102"/>
  <c r="X61" i="102"/>
  <c r="AE62" i="85"/>
  <c r="W63" i="85"/>
  <c r="AG62" i="85"/>
  <c r="AF62" i="85"/>
  <c r="AH60" i="11"/>
  <c r="AH60" i="92"/>
  <c r="Z62" i="96"/>
  <c r="AI61" i="84"/>
  <c r="AH62" i="87"/>
  <c r="AE60" i="52"/>
  <c r="W61" i="52"/>
  <c r="AF60" i="52"/>
  <c r="AG60" i="52"/>
  <c r="Y61" i="104"/>
  <c r="X61" i="104"/>
  <c r="Y62" i="55"/>
  <c r="X62" i="55"/>
  <c r="AF60" i="11"/>
  <c r="AE66" i="47"/>
  <c r="AG66" i="47"/>
  <c r="AF66" i="47"/>
  <c r="W67" i="47"/>
  <c r="Y62" i="84"/>
  <c r="X62" i="84"/>
  <c r="AE60" i="43"/>
  <c r="W61" i="43"/>
  <c r="AF60" i="43"/>
  <c r="AG60" i="43"/>
  <c r="Z60" i="92"/>
  <c r="Y63" i="97"/>
  <c r="X63" i="97"/>
  <c r="Y62" i="91"/>
  <c r="X62" i="91"/>
  <c r="Y59" i="99"/>
  <c r="X59" i="99"/>
  <c r="AI65" i="18"/>
  <c r="AI58" i="99"/>
  <c r="Z62" i="87"/>
  <c r="W65" i="53"/>
  <c r="AE64" i="53"/>
  <c r="AF64" i="53"/>
  <c r="AG64" i="53"/>
  <c r="AI60" i="104"/>
  <c r="Y64" i="98"/>
  <c r="X64" i="98"/>
  <c r="AH59" i="101"/>
  <c r="AE58" i="20"/>
  <c r="AF58" i="20"/>
  <c r="W59" i="20"/>
  <c r="AG58" i="20"/>
  <c r="AI61" i="82"/>
  <c r="Y63" i="83"/>
  <c r="X63" i="83"/>
  <c r="Y60" i="95"/>
  <c r="X60" i="95"/>
  <c r="Y62" i="51"/>
  <c r="X62" i="51"/>
  <c r="AH61" i="50"/>
  <c r="AH61" i="10"/>
  <c r="AI62" i="83"/>
  <c r="AI61" i="91"/>
  <c r="AH63" i="94"/>
  <c r="W65" i="105"/>
  <c r="AG64" i="105"/>
  <c r="AF64" i="105"/>
  <c r="AE64" i="105"/>
  <c r="AH62" i="35"/>
  <c r="W67" i="41"/>
  <c r="AE66" i="41"/>
  <c r="AG66" i="41"/>
  <c r="AF66" i="41"/>
  <c r="Z63" i="94"/>
  <c r="Y60" i="54"/>
  <c r="X60" i="54"/>
  <c r="AI63" i="13"/>
  <c r="W61" i="90"/>
  <c r="AE60" i="90"/>
  <c r="AG60" i="90"/>
  <c r="AF60" i="90"/>
  <c r="AI60" i="102"/>
  <c r="W63" i="16"/>
  <c r="AE62" i="16"/>
  <c r="AF62" i="16"/>
  <c r="AG62" i="16"/>
  <c r="AI63" i="98"/>
  <c r="AH61" i="93"/>
  <c r="Z59" i="101"/>
  <c r="Y66" i="18"/>
  <c r="X66" i="18"/>
  <c r="AE64" i="100"/>
  <c r="W65" i="100"/>
  <c r="AG64" i="100"/>
  <c r="AF64" i="100"/>
  <c r="W63" i="88"/>
  <c r="AG62" i="88"/>
  <c r="AE62" i="88"/>
  <c r="AF62" i="88"/>
  <c r="Y62" i="45"/>
  <c r="X62" i="45"/>
  <c r="AI62" i="42" l="1"/>
  <c r="Y62" i="48"/>
  <c r="AI61" i="45"/>
  <c r="AG63" i="46"/>
  <c r="AI63" i="46" s="1"/>
  <c r="W64" i="46"/>
  <c r="AI63" i="15"/>
  <c r="AE62" i="35"/>
  <c r="AE60" i="11"/>
  <c r="Z61" i="32"/>
  <c r="AF61" i="32" s="1"/>
  <c r="AG60" i="11"/>
  <c r="AF61" i="93"/>
  <c r="AI59" i="95"/>
  <c r="AG61" i="50"/>
  <c r="W62" i="50"/>
  <c r="AE61" i="93"/>
  <c r="AG61" i="93"/>
  <c r="Z62" i="91"/>
  <c r="AF62" i="91" s="1"/>
  <c r="X63" i="42"/>
  <c r="Z63" i="42" s="1"/>
  <c r="Y64" i="46"/>
  <c r="X64" i="46"/>
  <c r="AG62" i="35"/>
  <c r="AI59" i="54"/>
  <c r="AF62" i="35"/>
  <c r="Z62" i="55"/>
  <c r="AE62" i="55" s="1"/>
  <c r="AI61" i="48"/>
  <c r="AF61" i="10"/>
  <c r="AF61" i="50"/>
  <c r="AI62" i="97"/>
  <c r="AE61" i="50"/>
  <c r="AI61" i="55"/>
  <c r="Z64" i="15"/>
  <c r="AF64" i="15" s="1"/>
  <c r="Z62" i="48"/>
  <c r="AG62" i="48" s="1"/>
  <c r="Z62" i="45"/>
  <c r="AE62" i="45" s="1"/>
  <c r="Z63" i="83"/>
  <c r="AE63" i="83" s="1"/>
  <c r="Z62" i="51"/>
  <c r="W63" i="51" s="1"/>
  <c r="Z61" i="104"/>
  <c r="AE61" i="104" s="1"/>
  <c r="AG61" i="10"/>
  <c r="Z66" i="18"/>
  <c r="W67" i="18" s="1"/>
  <c r="W62" i="10"/>
  <c r="Y62" i="10" s="1"/>
  <c r="AF62" i="55"/>
  <c r="W63" i="45"/>
  <c r="AF59" i="101"/>
  <c r="AE59" i="101"/>
  <c r="AG59" i="101"/>
  <c r="W60" i="101"/>
  <c r="AH64" i="98"/>
  <c r="AH62" i="84"/>
  <c r="W63" i="96"/>
  <c r="AG62" i="96"/>
  <c r="AF62" i="96"/>
  <c r="AE62" i="96"/>
  <c r="AH64" i="13"/>
  <c r="Z64" i="98"/>
  <c r="Y63" i="85"/>
  <c r="X63" i="85"/>
  <c r="Y59" i="20"/>
  <c r="X59" i="20"/>
  <c r="Y65" i="53"/>
  <c r="X65" i="53"/>
  <c r="AH59" i="99"/>
  <c r="AH63" i="97"/>
  <c r="AI62" i="85"/>
  <c r="W63" i="44"/>
  <c r="AE62" i="44"/>
  <c r="AF62" i="44"/>
  <c r="AG62" i="44"/>
  <c r="AG63" i="94"/>
  <c r="AE63" i="94"/>
  <c r="W64" i="94"/>
  <c r="AF63" i="94"/>
  <c r="AH60" i="95"/>
  <c r="AI66" i="47"/>
  <c r="Y61" i="52"/>
  <c r="X61" i="52"/>
  <c r="Z60" i="95"/>
  <c r="AI64" i="53"/>
  <c r="AF60" i="92"/>
  <c r="AE60" i="92"/>
  <c r="AG60" i="92"/>
  <c r="W61" i="92"/>
  <c r="AH61" i="104"/>
  <c r="AI60" i="52"/>
  <c r="Z64" i="13"/>
  <c r="Y62" i="50"/>
  <c r="X62" i="50"/>
  <c r="AI62" i="16"/>
  <c r="AI66" i="41"/>
  <c r="Z59" i="99"/>
  <c r="Z63" i="97"/>
  <c r="Y67" i="47"/>
  <c r="X67" i="47"/>
  <c r="AH63" i="42"/>
  <c r="AH61" i="102"/>
  <c r="AE63" i="49"/>
  <c r="AF63" i="49"/>
  <c r="AG63" i="49"/>
  <c r="W64" i="49"/>
  <c r="Y63" i="35"/>
  <c r="X63" i="35"/>
  <c r="AH62" i="82"/>
  <c r="AI60" i="103"/>
  <c r="AH66" i="89"/>
  <c r="X62" i="10"/>
  <c r="Y61" i="90"/>
  <c r="X61" i="90"/>
  <c r="AH63" i="83"/>
  <c r="Y61" i="11"/>
  <c r="X61" i="11"/>
  <c r="Y63" i="88"/>
  <c r="X63" i="88"/>
  <c r="AI64" i="105"/>
  <c r="Z62" i="84"/>
  <c r="AH62" i="48"/>
  <c r="AH66" i="18"/>
  <c r="AH60" i="54"/>
  <c r="Y65" i="100"/>
  <c r="X65" i="100"/>
  <c r="Y63" i="16"/>
  <c r="X63" i="16"/>
  <c r="Z60" i="54"/>
  <c r="Y67" i="41"/>
  <c r="X67" i="41"/>
  <c r="Y65" i="105"/>
  <c r="X65" i="105"/>
  <c r="Y62" i="93"/>
  <c r="X62" i="93"/>
  <c r="AI58" i="20"/>
  <c r="Y61" i="43"/>
  <c r="X61" i="43"/>
  <c r="AH62" i="55"/>
  <c r="AF63" i="86"/>
  <c r="AE63" i="86"/>
  <c r="W64" i="86"/>
  <c r="AG63" i="86"/>
  <c r="Z61" i="102"/>
  <c r="AH64" i="15"/>
  <c r="Z62" i="82"/>
  <c r="Y61" i="103"/>
  <c r="X61" i="103"/>
  <c r="Z66" i="89"/>
  <c r="AH62" i="45"/>
  <c r="AI62" i="88"/>
  <c r="AI64" i="100"/>
  <c r="AE66" i="18"/>
  <c r="AI60" i="90"/>
  <c r="AH62" i="51"/>
  <c r="W63" i="87"/>
  <c r="AG62" i="87"/>
  <c r="AF62" i="87"/>
  <c r="AE62" i="87"/>
  <c r="AH62" i="91"/>
  <c r="AI60" i="43"/>
  <c r="W63" i="55" l="1"/>
  <c r="AG62" i="55"/>
  <c r="AG62" i="91"/>
  <c r="AI62" i="35"/>
  <c r="W63" i="91"/>
  <c r="AE62" i="91"/>
  <c r="AG66" i="18"/>
  <c r="AI66" i="18" s="1"/>
  <c r="AE61" i="32"/>
  <c r="AF66" i="18"/>
  <c r="AG61" i="32"/>
  <c r="AG62" i="51"/>
  <c r="AF62" i="51"/>
  <c r="AE62" i="51"/>
  <c r="W62" i="32"/>
  <c r="Y62" i="32" s="1"/>
  <c r="AI60" i="11"/>
  <c r="AI61" i="93"/>
  <c r="AI61" i="50"/>
  <c r="AF63" i="83"/>
  <c r="W63" i="48"/>
  <c r="Y63" i="48" s="1"/>
  <c r="AE62" i="48"/>
  <c r="AF62" i="48"/>
  <c r="AH64" i="46"/>
  <c r="Z64" i="46"/>
  <c r="W65" i="15"/>
  <c r="AG62" i="45"/>
  <c r="AF62" i="45"/>
  <c r="AG64" i="15"/>
  <c r="Z63" i="88"/>
  <c r="AG61" i="104"/>
  <c r="AE64" i="15"/>
  <c r="W62" i="104"/>
  <c r="Y62" i="104" s="1"/>
  <c r="AI61" i="10"/>
  <c r="Z67" i="47"/>
  <c r="W68" i="47" s="1"/>
  <c r="AF61" i="104"/>
  <c r="AG63" i="83"/>
  <c r="W64" i="83"/>
  <c r="Z61" i="90"/>
  <c r="W62" i="90" s="1"/>
  <c r="Z61" i="52"/>
  <c r="W62" i="52" s="1"/>
  <c r="Z61" i="43"/>
  <c r="AG61" i="43" s="1"/>
  <c r="Z61" i="11"/>
  <c r="W62" i="11" s="1"/>
  <c r="Z59" i="20"/>
  <c r="W60" i="20" s="1"/>
  <c r="Z67" i="41"/>
  <c r="AE67" i="41" s="1"/>
  <c r="Z65" i="105"/>
  <c r="AG65" i="105" s="1"/>
  <c r="Z63" i="16"/>
  <c r="AG63" i="16" s="1"/>
  <c r="Z62" i="10"/>
  <c r="AF62" i="10" s="1"/>
  <c r="W63" i="84"/>
  <c r="AG62" i="84"/>
  <c r="AF62" i="84"/>
  <c r="AE62" i="84"/>
  <c r="AH63" i="35"/>
  <c r="AF63" i="97"/>
  <c r="AE63" i="97"/>
  <c r="W64" i="97"/>
  <c r="AG63" i="97"/>
  <c r="AI60" i="92"/>
  <c r="AI63" i="94"/>
  <c r="AI62" i="55"/>
  <c r="AI63" i="86"/>
  <c r="AE60" i="54"/>
  <c r="AF60" i="54"/>
  <c r="W61" i="54"/>
  <c r="AG60" i="54"/>
  <c r="AF61" i="90"/>
  <c r="Y64" i="49"/>
  <c r="X64" i="49"/>
  <c r="AF64" i="13"/>
  <c r="AE64" i="13"/>
  <c r="W65" i="13"/>
  <c r="AG64" i="13"/>
  <c r="W62" i="102"/>
  <c r="AG61" i="102"/>
  <c r="AF61" i="102"/>
  <c r="AE61" i="102"/>
  <c r="AH61" i="103"/>
  <c r="AE63" i="42"/>
  <c r="AF63" i="42"/>
  <c r="W64" i="42"/>
  <c r="AG63" i="42"/>
  <c r="AH62" i="93"/>
  <c r="AH67" i="41"/>
  <c r="Z63" i="35"/>
  <c r="W60" i="99"/>
  <c r="AG59" i="99"/>
  <c r="AF59" i="99"/>
  <c r="AE59" i="99"/>
  <c r="AH65" i="53"/>
  <c r="AH63" i="85"/>
  <c r="AI62" i="96"/>
  <c r="Y60" i="101"/>
  <c r="X60" i="101"/>
  <c r="Y64" i="83"/>
  <c r="X64" i="83"/>
  <c r="AH65" i="100"/>
  <c r="AF63" i="88"/>
  <c r="AE63" i="88"/>
  <c r="W64" i="88"/>
  <c r="AG63" i="88"/>
  <c r="AH63" i="16"/>
  <c r="AH62" i="10"/>
  <c r="AI62" i="91"/>
  <c r="Y63" i="44"/>
  <c r="X63" i="44"/>
  <c r="Y67" i="18"/>
  <c r="X67" i="18"/>
  <c r="Z61" i="103"/>
  <c r="AH61" i="43"/>
  <c r="Z62" i="93"/>
  <c r="AH61" i="11"/>
  <c r="AI63" i="49"/>
  <c r="AH62" i="50"/>
  <c r="Z63" i="85"/>
  <c r="Y65" i="15"/>
  <c r="X65" i="15"/>
  <c r="Z65" i="100"/>
  <c r="AG61" i="52"/>
  <c r="AE61" i="52"/>
  <c r="Y64" i="94"/>
  <c r="X64" i="94"/>
  <c r="AI62" i="87"/>
  <c r="AF66" i="89"/>
  <c r="AE66" i="89"/>
  <c r="W67" i="89"/>
  <c r="AG66" i="89"/>
  <c r="Y63" i="87"/>
  <c r="X63" i="87"/>
  <c r="Y64" i="86"/>
  <c r="X64" i="86"/>
  <c r="AH63" i="88"/>
  <c r="AH61" i="90"/>
  <c r="AH67" i="47"/>
  <c r="Z62" i="50"/>
  <c r="AH61" i="52"/>
  <c r="Z65" i="53"/>
  <c r="Y63" i="51"/>
  <c r="X63" i="51"/>
  <c r="AI59" i="101"/>
  <c r="Y63" i="45"/>
  <c r="X63" i="45"/>
  <c r="Y63" i="55"/>
  <c r="X63" i="55"/>
  <c r="AE62" i="82"/>
  <c r="W63" i="82"/>
  <c r="AG62" i="82"/>
  <c r="AF62" i="82"/>
  <c r="AH65" i="105"/>
  <c r="Y61" i="92"/>
  <c r="X61" i="92"/>
  <c r="AF60" i="95"/>
  <c r="W61" i="95"/>
  <c r="AE60" i="95"/>
  <c r="AG60" i="95"/>
  <c r="Y63" i="91"/>
  <c r="X63" i="91"/>
  <c r="AI62" i="44"/>
  <c r="AH59" i="20"/>
  <c r="AF64" i="98"/>
  <c r="AE64" i="98"/>
  <c r="W65" i="98"/>
  <c r="AG64" i="98"/>
  <c r="Y63" i="96"/>
  <c r="X63" i="96"/>
  <c r="AI61" i="32" l="1"/>
  <c r="X62" i="32"/>
  <c r="W62" i="43"/>
  <c r="AI62" i="51"/>
  <c r="AE61" i="90"/>
  <c r="AF63" i="16"/>
  <c r="AG61" i="90"/>
  <c r="AI61" i="90" s="1"/>
  <c r="X62" i="104"/>
  <c r="Z62" i="104" s="1"/>
  <c r="X63" i="48"/>
  <c r="AI64" i="15"/>
  <c r="AI63" i="83"/>
  <c r="AF61" i="52"/>
  <c r="AI61" i="52" s="1"/>
  <c r="W68" i="41"/>
  <c r="AI62" i="48"/>
  <c r="AG67" i="41"/>
  <c r="AI61" i="104"/>
  <c r="AF67" i="41"/>
  <c r="AI62" i="45"/>
  <c r="W64" i="16"/>
  <c r="X64" i="16" s="1"/>
  <c r="AF61" i="11"/>
  <c r="AE61" i="11"/>
  <c r="AE64" i="46"/>
  <c r="AF64" i="46"/>
  <c r="W65" i="46"/>
  <c r="AG64" i="46"/>
  <c r="AF67" i="47"/>
  <c r="AE59" i="20"/>
  <c r="AH62" i="32"/>
  <c r="Z62" i="32"/>
  <c r="AE63" i="16"/>
  <c r="AE65" i="105"/>
  <c r="W66" i="105"/>
  <c r="Z65" i="15"/>
  <c r="W66" i="15" s="1"/>
  <c r="AG67" i="47"/>
  <c r="AE61" i="43"/>
  <c r="AE67" i="47"/>
  <c r="AG61" i="11"/>
  <c r="AG62" i="10"/>
  <c r="W63" i="10"/>
  <c r="X63" i="10" s="1"/>
  <c r="AF61" i="43"/>
  <c r="AE62" i="10"/>
  <c r="AF65" i="105"/>
  <c r="AG59" i="20"/>
  <c r="AF59" i="20"/>
  <c r="Z64" i="94"/>
  <c r="AG64" i="94" s="1"/>
  <c r="Z63" i="44"/>
  <c r="AG63" i="44" s="1"/>
  <c r="Z64" i="49"/>
  <c r="W65" i="49" s="1"/>
  <c r="Z63" i="45"/>
  <c r="AF63" i="45" s="1"/>
  <c r="Z63" i="48"/>
  <c r="AE63" i="48" s="1"/>
  <c r="Z63" i="87"/>
  <c r="W64" i="87" s="1"/>
  <c r="AG63" i="85"/>
  <c r="AE63" i="85"/>
  <c r="W64" i="85"/>
  <c r="AF63" i="85"/>
  <c r="AH63" i="48"/>
  <c r="Y62" i="90"/>
  <c r="X62" i="90"/>
  <c r="Y60" i="20"/>
  <c r="X60" i="20"/>
  <c r="Y67" i="89"/>
  <c r="X67" i="89"/>
  <c r="AH67" i="18"/>
  <c r="AH64" i="83"/>
  <c r="Y68" i="41"/>
  <c r="X68" i="41"/>
  <c r="AH64" i="86"/>
  <c r="AI66" i="89"/>
  <c r="Z67" i="18"/>
  <c r="Z64" i="83"/>
  <c r="Y60" i="99"/>
  <c r="X60" i="99"/>
  <c r="AI61" i="102"/>
  <c r="Y61" i="54"/>
  <c r="X61" i="54"/>
  <c r="AI62" i="84"/>
  <c r="Y68" i="47"/>
  <c r="X68" i="47"/>
  <c r="AH63" i="91"/>
  <c r="AH64" i="94"/>
  <c r="Y63" i="10"/>
  <c r="AH63" i="87"/>
  <c r="AH63" i="51"/>
  <c r="Z63" i="51"/>
  <c r="Z64" i="86"/>
  <c r="Y62" i="52"/>
  <c r="X62" i="52"/>
  <c r="AE65" i="100"/>
  <c r="W66" i="100"/>
  <c r="AG65" i="100"/>
  <c r="AF65" i="100"/>
  <c r="AH65" i="15"/>
  <c r="W63" i="93"/>
  <c r="AG62" i="93"/>
  <c r="AF62" i="93"/>
  <c r="AE62" i="93"/>
  <c r="Y64" i="42"/>
  <c r="X64" i="42"/>
  <c r="Y65" i="13"/>
  <c r="X65" i="13"/>
  <c r="Y64" i="97"/>
  <c r="X64" i="97"/>
  <c r="Y62" i="43"/>
  <c r="X62" i="43"/>
  <c r="W62" i="103"/>
  <c r="AG61" i="103"/>
  <c r="AF61" i="103"/>
  <c r="AE61" i="103"/>
  <c r="Z63" i="91"/>
  <c r="Y64" i="88"/>
  <c r="X64" i="88"/>
  <c r="AI64" i="13"/>
  <c r="AI60" i="54"/>
  <c r="AI63" i="97"/>
  <c r="Y66" i="105"/>
  <c r="X66" i="105"/>
  <c r="AI64" i="98"/>
  <c r="Y63" i="82"/>
  <c r="X63" i="82"/>
  <c r="AH63" i="44"/>
  <c r="AH60" i="101"/>
  <c r="AH64" i="49"/>
  <c r="AH63" i="96"/>
  <c r="AH61" i="92"/>
  <c r="AI62" i="82"/>
  <c r="AE62" i="50"/>
  <c r="AF62" i="50"/>
  <c r="AG62" i="50"/>
  <c r="W63" i="50"/>
  <c r="Z60" i="101"/>
  <c r="Z63" i="96"/>
  <c r="Z61" i="92"/>
  <c r="AH63" i="45"/>
  <c r="AI60" i="95"/>
  <c r="AH63" i="55"/>
  <c r="Y65" i="98"/>
  <c r="X65" i="98"/>
  <c r="Y61" i="95"/>
  <c r="X61" i="95"/>
  <c r="Z63" i="55"/>
  <c r="AG65" i="53"/>
  <c r="AE65" i="53"/>
  <c r="W66" i="53"/>
  <c r="AF65" i="53"/>
  <c r="AI63" i="88"/>
  <c r="AI59" i="99"/>
  <c r="AG63" i="35"/>
  <c r="AF63" i="35"/>
  <c r="W64" i="35"/>
  <c r="AE63" i="35"/>
  <c r="AI63" i="42"/>
  <c r="Y62" i="102"/>
  <c r="X62" i="102"/>
  <c r="AH62" i="104"/>
  <c r="Y63" i="84"/>
  <c r="X63" i="84"/>
  <c r="Y62" i="11"/>
  <c r="X62" i="11"/>
  <c r="AI63" i="16" l="1"/>
  <c r="Y64" i="16"/>
  <c r="AG62" i="104"/>
  <c r="AF62" i="104"/>
  <c r="W63" i="104"/>
  <c r="AF63" i="48"/>
  <c r="AI61" i="43"/>
  <c r="AI67" i="47"/>
  <c r="AE62" i="104"/>
  <c r="AI67" i="41"/>
  <c r="AI59" i="20"/>
  <c r="AE65" i="15"/>
  <c r="Z62" i="52"/>
  <c r="AI65" i="105"/>
  <c r="AG63" i="48"/>
  <c r="AI63" i="48" s="1"/>
  <c r="AG65" i="15"/>
  <c r="AI65" i="15" s="1"/>
  <c r="AF65" i="15"/>
  <c r="W64" i="48"/>
  <c r="X64" i="48" s="1"/>
  <c r="Y65" i="46"/>
  <c r="X65" i="46"/>
  <c r="AE63" i="45"/>
  <c r="AI62" i="10"/>
  <c r="W64" i="44"/>
  <c r="AI64" i="46"/>
  <c r="W65" i="94"/>
  <c r="AF62" i="32"/>
  <c r="AG62" i="32"/>
  <c r="AE62" i="32"/>
  <c r="W63" i="32"/>
  <c r="Z65" i="98"/>
  <c r="AF63" i="87"/>
  <c r="AE64" i="94"/>
  <c r="Z63" i="84"/>
  <c r="AF64" i="94"/>
  <c r="W64" i="45"/>
  <c r="Y64" i="45" s="1"/>
  <c r="Z60" i="20"/>
  <c r="AG60" i="20" s="1"/>
  <c r="AE63" i="44"/>
  <c r="AI61" i="11"/>
  <c r="Z60" i="99"/>
  <c r="AG60" i="99" s="1"/>
  <c r="AE63" i="87"/>
  <c r="AF63" i="44"/>
  <c r="Z68" i="41"/>
  <c r="AF68" i="41" s="1"/>
  <c r="AF64" i="49"/>
  <c r="AE64" i="49"/>
  <c r="AG63" i="45"/>
  <c r="AG64" i="49"/>
  <c r="Z64" i="88"/>
  <c r="AF64" i="88" s="1"/>
  <c r="Z61" i="95"/>
  <c r="AG61" i="95" s="1"/>
  <c r="Z68" i="47"/>
  <c r="W69" i="47" s="1"/>
  <c r="Z62" i="102"/>
  <c r="W63" i="102" s="1"/>
  <c r="Z66" i="105"/>
  <c r="W67" i="105" s="1"/>
  <c r="Z64" i="97"/>
  <c r="W65" i="97" s="1"/>
  <c r="Z61" i="54"/>
  <c r="W62" i="54" s="1"/>
  <c r="AG63" i="87"/>
  <c r="Z62" i="43"/>
  <c r="AF62" i="43" s="1"/>
  <c r="AF68" i="47"/>
  <c r="AH64" i="42"/>
  <c r="AF64" i="86"/>
  <c r="AG64" i="86"/>
  <c r="AE64" i="86"/>
  <c r="W65" i="86"/>
  <c r="AH63" i="10"/>
  <c r="Y64" i="87"/>
  <c r="X64" i="87"/>
  <c r="AH62" i="102"/>
  <c r="AH64" i="16"/>
  <c r="Y64" i="35"/>
  <c r="X64" i="35"/>
  <c r="Y66" i="53"/>
  <c r="X66" i="53"/>
  <c r="AF61" i="92"/>
  <c r="AE61" i="92"/>
  <c r="W62" i="92"/>
  <c r="AG61" i="92"/>
  <c r="AI62" i="50"/>
  <c r="Z64" i="16"/>
  <c r="AG63" i="91"/>
  <c r="AF63" i="91"/>
  <c r="W64" i="91"/>
  <c r="AE63" i="91"/>
  <c r="AI61" i="103"/>
  <c r="Z64" i="42"/>
  <c r="AI62" i="93"/>
  <c r="Y66" i="100"/>
  <c r="X66" i="100"/>
  <c r="AE63" i="51"/>
  <c r="AF63" i="51"/>
  <c r="AG63" i="51"/>
  <c r="W64" i="51"/>
  <c r="Z63" i="10"/>
  <c r="AF64" i="83"/>
  <c r="AE64" i="83"/>
  <c r="AG64" i="83"/>
  <c r="W65" i="83"/>
  <c r="AH67" i="89"/>
  <c r="AH62" i="90"/>
  <c r="Y64" i="85"/>
  <c r="X64" i="85"/>
  <c r="Y65" i="49"/>
  <c r="X65" i="49"/>
  <c r="Y64" i="44"/>
  <c r="X64" i="44"/>
  <c r="AH68" i="47"/>
  <c r="W61" i="99"/>
  <c r="AF60" i="99"/>
  <c r="AE60" i="99"/>
  <c r="AI63" i="35"/>
  <c r="AH63" i="84"/>
  <c r="AI65" i="53"/>
  <c r="W64" i="96"/>
  <c r="AG63" i="96"/>
  <c r="AF63" i="96"/>
  <c r="AE63" i="96"/>
  <c r="Y63" i="104"/>
  <c r="X63" i="104"/>
  <c r="AH66" i="105"/>
  <c r="AH64" i="88"/>
  <c r="AI65" i="100"/>
  <c r="AH61" i="54"/>
  <c r="AF67" i="18"/>
  <c r="AG67" i="18"/>
  <c r="AE67" i="18"/>
  <c r="W68" i="18"/>
  <c r="Z67" i="89"/>
  <c r="Z62" i="90"/>
  <c r="AI63" i="85"/>
  <c r="AI63" i="44"/>
  <c r="AF65" i="98"/>
  <c r="AE65" i="98"/>
  <c r="W66" i="98"/>
  <c r="AG65" i="98"/>
  <c r="AH62" i="43"/>
  <c r="AE62" i="52"/>
  <c r="AF62" i="52"/>
  <c r="AG62" i="52"/>
  <c r="W63" i="52"/>
  <c r="Y64" i="48"/>
  <c r="W64" i="84"/>
  <c r="AG63" i="84"/>
  <c r="AF63" i="84"/>
  <c r="AE63" i="84"/>
  <c r="AH63" i="82"/>
  <c r="AH65" i="13"/>
  <c r="AH62" i="52"/>
  <c r="AE61" i="54"/>
  <c r="AH61" i="95"/>
  <c r="Y66" i="15"/>
  <c r="X66" i="15"/>
  <c r="AH62" i="11"/>
  <c r="AF60" i="101"/>
  <c r="W61" i="101"/>
  <c r="AE60" i="101"/>
  <c r="AG60" i="101"/>
  <c r="AG66" i="105"/>
  <c r="AF66" i="105"/>
  <c r="AE66" i="105"/>
  <c r="Z62" i="11"/>
  <c r="AE63" i="55"/>
  <c r="AF63" i="55"/>
  <c r="AG63" i="55"/>
  <c r="W64" i="55"/>
  <c r="AH65" i="98"/>
  <c r="Y63" i="50"/>
  <c r="X63" i="50"/>
  <c r="AI62" i="104"/>
  <c r="Z63" i="82"/>
  <c r="Y62" i="103"/>
  <c r="X62" i="103"/>
  <c r="AH64" i="97"/>
  <c r="Z65" i="13"/>
  <c r="Y63" i="93"/>
  <c r="X63" i="93"/>
  <c r="AH60" i="99"/>
  <c r="AH68" i="41"/>
  <c r="AH60" i="20"/>
  <c r="Y65" i="94"/>
  <c r="X65" i="94"/>
  <c r="X64" i="45" l="1"/>
  <c r="AI64" i="94"/>
  <c r="AI64" i="49"/>
  <c r="AI63" i="45"/>
  <c r="AE62" i="102"/>
  <c r="AE64" i="97"/>
  <c r="AF64" i="97"/>
  <c r="AG64" i="97"/>
  <c r="Y63" i="32"/>
  <c r="X63" i="32"/>
  <c r="W61" i="20"/>
  <c r="Y61" i="20" s="1"/>
  <c r="AH65" i="46"/>
  <c r="Z65" i="46"/>
  <c r="AI62" i="32"/>
  <c r="AE60" i="20"/>
  <c r="AF60" i="20"/>
  <c r="W62" i="95"/>
  <c r="X62" i="95" s="1"/>
  <c r="AE61" i="95"/>
  <c r="AG61" i="54"/>
  <c r="AG64" i="88"/>
  <c r="AE68" i="41"/>
  <c r="AE64" i="88"/>
  <c r="W65" i="88"/>
  <c r="Y65" i="88" s="1"/>
  <c r="W69" i="41"/>
  <c r="Y69" i="41" s="1"/>
  <c r="AF61" i="95"/>
  <c r="AF61" i="54"/>
  <c r="AG68" i="41"/>
  <c r="Z65" i="49"/>
  <c r="AG65" i="49" s="1"/>
  <c r="AI63" i="87"/>
  <c r="AG68" i="47"/>
  <c r="AE62" i="43"/>
  <c r="AE68" i="47"/>
  <c r="AF62" i="102"/>
  <c r="AG62" i="102"/>
  <c r="AG62" i="43"/>
  <c r="Z64" i="35"/>
  <c r="AF64" i="35" s="1"/>
  <c r="W63" i="43"/>
  <c r="Z64" i="45"/>
  <c r="AE64" i="45" s="1"/>
  <c r="Z66" i="53"/>
  <c r="AE66" i="53" s="1"/>
  <c r="Z66" i="15"/>
  <c r="AG66" i="15" s="1"/>
  <c r="Z63" i="104"/>
  <c r="W64" i="104" s="1"/>
  <c r="Z66" i="100"/>
  <c r="AE66" i="100" s="1"/>
  <c r="AI66" i="105"/>
  <c r="AI62" i="52"/>
  <c r="Y62" i="92"/>
  <c r="X62" i="92"/>
  <c r="AG63" i="82"/>
  <c r="AF63" i="82"/>
  <c r="W64" i="82"/>
  <c r="AE63" i="82"/>
  <c r="AI67" i="18"/>
  <c r="Y65" i="83"/>
  <c r="X65" i="83"/>
  <c r="AE63" i="10"/>
  <c r="AG63" i="10"/>
  <c r="W64" i="10"/>
  <c r="AF63" i="10"/>
  <c r="AI61" i="92"/>
  <c r="AH64" i="87"/>
  <c r="AH63" i="104"/>
  <c r="AF65" i="49"/>
  <c r="AH66" i="100"/>
  <c r="Y64" i="96"/>
  <c r="X64" i="96"/>
  <c r="Y61" i="99"/>
  <c r="X61" i="99"/>
  <c r="AH64" i="44"/>
  <c r="AH64" i="85"/>
  <c r="Y64" i="51"/>
  <c r="X64" i="51"/>
  <c r="AE64" i="16"/>
  <c r="W65" i="16"/>
  <c r="AF64" i="16"/>
  <c r="AG64" i="16"/>
  <c r="Z64" i="87"/>
  <c r="AH65" i="94"/>
  <c r="Y62" i="54"/>
  <c r="X62" i="54"/>
  <c r="AI63" i="84"/>
  <c r="W66" i="13"/>
  <c r="AF65" i="13"/>
  <c r="AE65" i="13"/>
  <c r="AG65" i="13"/>
  <c r="Y67" i="105"/>
  <c r="X67" i="105"/>
  <c r="AH64" i="45"/>
  <c r="Y63" i="52"/>
  <c r="X63" i="52"/>
  <c r="W63" i="90"/>
  <c r="AG62" i="90"/>
  <c r="AF62" i="90"/>
  <c r="AE62" i="90"/>
  <c r="Z64" i="44"/>
  <c r="Z64" i="85"/>
  <c r="AI64" i="83"/>
  <c r="AH66" i="53"/>
  <c r="Y63" i="102"/>
  <c r="X63" i="102"/>
  <c r="Y63" i="43"/>
  <c r="X63" i="43"/>
  <c r="AH63" i="93"/>
  <c r="AH66" i="15"/>
  <c r="Y68" i="18"/>
  <c r="X68" i="18"/>
  <c r="Z63" i="93"/>
  <c r="Z65" i="94"/>
  <c r="AI63" i="55"/>
  <c r="AH62" i="103"/>
  <c r="AH63" i="50"/>
  <c r="Y66" i="98"/>
  <c r="X66" i="98"/>
  <c r="AF67" i="89"/>
  <c r="AE67" i="89"/>
  <c r="AG67" i="89"/>
  <c r="W68" i="89"/>
  <c r="AI63" i="91"/>
  <c r="AH64" i="35"/>
  <c r="Y65" i="86"/>
  <c r="X65" i="86"/>
  <c r="Y69" i="47"/>
  <c r="X69" i="47"/>
  <c r="Y61" i="101"/>
  <c r="X61" i="101"/>
  <c r="AH64" i="48"/>
  <c r="Z64" i="48"/>
  <c r="Z62" i="103"/>
  <c r="Z63" i="50"/>
  <c r="Y64" i="55"/>
  <c r="X64" i="55"/>
  <c r="W63" i="11"/>
  <c r="AG62" i="11"/>
  <c r="AF62" i="11"/>
  <c r="AE62" i="11"/>
  <c r="AI60" i="101"/>
  <c r="Y64" i="84"/>
  <c r="X64" i="84"/>
  <c r="AI65" i="98"/>
  <c r="AI63" i="96"/>
  <c r="AI60" i="99"/>
  <c r="Y65" i="97"/>
  <c r="X65" i="97"/>
  <c r="AH65" i="49"/>
  <c r="AI63" i="51"/>
  <c r="AE64" i="42"/>
  <c r="AG64" i="42"/>
  <c r="AF64" i="42"/>
  <c r="W65" i="42"/>
  <c r="Y64" i="91"/>
  <c r="X64" i="91"/>
  <c r="W67" i="53"/>
  <c r="AI64" i="86"/>
  <c r="X69" i="41" l="1"/>
  <c r="AI60" i="20"/>
  <c r="Y62" i="95"/>
  <c r="W65" i="35"/>
  <c r="AI61" i="95"/>
  <c r="AE65" i="49"/>
  <c r="AI65" i="49" s="1"/>
  <c r="AF64" i="45"/>
  <c r="AI64" i="97"/>
  <c r="W66" i="49"/>
  <c r="AI62" i="102"/>
  <c r="X61" i="20"/>
  <c r="AE65" i="46"/>
  <c r="AG65" i="46"/>
  <c r="W66" i="46"/>
  <c r="AF65" i="46"/>
  <c r="Z68" i="18"/>
  <c r="AG68" i="18" s="1"/>
  <c r="AF66" i="100"/>
  <c r="AH63" i="32"/>
  <c r="Z63" i="32"/>
  <c r="W65" i="45"/>
  <c r="AI64" i="88"/>
  <c r="W67" i="100"/>
  <c r="Y67" i="100" s="1"/>
  <c r="AG63" i="104"/>
  <c r="Z62" i="95"/>
  <c r="AF62" i="95" s="1"/>
  <c r="AF63" i="104"/>
  <c r="AG64" i="45"/>
  <c r="Z61" i="99"/>
  <c r="AF61" i="99" s="1"/>
  <c r="AI62" i="43"/>
  <c r="AG66" i="53"/>
  <c r="X65" i="88"/>
  <c r="AH65" i="88" s="1"/>
  <c r="AG64" i="35"/>
  <c r="Z69" i="47"/>
  <c r="AX69" i="47" s="1"/>
  <c r="S69" i="47" s="1"/>
  <c r="AC69" i="47" s="1"/>
  <c r="AF66" i="53"/>
  <c r="AI68" i="41"/>
  <c r="AI61" i="54"/>
  <c r="AE64" i="35"/>
  <c r="Z66" i="98"/>
  <c r="W67" i="98" s="1"/>
  <c r="AE63" i="104"/>
  <c r="AI68" i="47"/>
  <c r="W67" i="15"/>
  <c r="Z64" i="84"/>
  <c r="AF64" i="84" s="1"/>
  <c r="Z62" i="54"/>
  <c r="W63" i="54" s="1"/>
  <c r="Z64" i="96"/>
  <c r="AF64" i="96" s="1"/>
  <c r="AG66" i="100"/>
  <c r="AE66" i="15"/>
  <c r="AF66" i="15"/>
  <c r="Z63" i="102"/>
  <c r="W64" i="102" s="1"/>
  <c r="Z61" i="101"/>
  <c r="W62" i="101" s="1"/>
  <c r="Z64" i="91"/>
  <c r="W65" i="91" s="1"/>
  <c r="AH65" i="97"/>
  <c r="W64" i="93"/>
  <c r="AG63" i="93"/>
  <c r="AF63" i="93"/>
  <c r="AE63" i="93"/>
  <c r="Z65" i="97"/>
  <c r="AH64" i="55"/>
  <c r="AI63" i="10"/>
  <c r="AI63" i="82"/>
  <c r="Z64" i="55"/>
  <c r="AH65" i="86"/>
  <c r="Y63" i="90"/>
  <c r="X63" i="90"/>
  <c r="W65" i="87"/>
  <c r="AG64" i="87"/>
  <c r="AF64" i="87"/>
  <c r="AE64" i="87"/>
  <c r="Y66" i="49"/>
  <c r="X66" i="49"/>
  <c r="AH65" i="83"/>
  <c r="Y64" i="82"/>
  <c r="X64" i="82"/>
  <c r="AH62" i="92"/>
  <c r="AI64" i="42"/>
  <c r="Y63" i="11"/>
  <c r="X63" i="11"/>
  <c r="AH69" i="41"/>
  <c r="AH62" i="95"/>
  <c r="Y65" i="42"/>
  <c r="X65" i="42"/>
  <c r="AI62" i="11"/>
  <c r="Z69" i="41"/>
  <c r="Z65" i="86"/>
  <c r="Y68" i="89"/>
  <c r="X68" i="89"/>
  <c r="AH66" i="98"/>
  <c r="AE65" i="94"/>
  <c r="W66" i="94"/>
  <c r="AG65" i="94"/>
  <c r="AF65" i="94"/>
  <c r="AH68" i="18"/>
  <c r="W65" i="85"/>
  <c r="AG64" i="85"/>
  <c r="AF64" i="85"/>
  <c r="AE64" i="85"/>
  <c r="AH63" i="52"/>
  <c r="AH62" i="54"/>
  <c r="AH64" i="51"/>
  <c r="AH64" i="96"/>
  <c r="Z65" i="83"/>
  <c r="Z62" i="92"/>
  <c r="Y65" i="35"/>
  <c r="X65" i="35"/>
  <c r="AH64" i="91"/>
  <c r="W65" i="84"/>
  <c r="AH61" i="101"/>
  <c r="AE63" i="50"/>
  <c r="AF63" i="50"/>
  <c r="AG63" i="50"/>
  <c r="W64" i="50"/>
  <c r="AF68" i="18"/>
  <c r="AH63" i="43"/>
  <c r="AG64" i="44"/>
  <c r="AE64" i="44"/>
  <c r="W65" i="44"/>
  <c r="AF64" i="44"/>
  <c r="AH67" i="105"/>
  <c r="AI65" i="13"/>
  <c r="AE62" i="54"/>
  <c r="AF62" i="54"/>
  <c r="AG62" i="54"/>
  <c r="AE64" i="96"/>
  <c r="W65" i="48"/>
  <c r="AE64" i="48"/>
  <c r="AF64" i="48"/>
  <c r="AG64" i="48"/>
  <c r="AE62" i="95"/>
  <c r="W63" i="95"/>
  <c r="Y67" i="53"/>
  <c r="X67" i="53"/>
  <c r="AH64" i="84"/>
  <c r="AE62" i="103"/>
  <c r="W63" i="103"/>
  <c r="AG62" i="103"/>
  <c r="AF62" i="103"/>
  <c r="AH69" i="47"/>
  <c r="AI67" i="89"/>
  <c r="Z63" i="43"/>
  <c r="AI62" i="90"/>
  <c r="Z63" i="52"/>
  <c r="Z67" i="105"/>
  <c r="Y65" i="16"/>
  <c r="X65" i="16"/>
  <c r="Z64" i="51"/>
  <c r="Y64" i="10"/>
  <c r="X64" i="10"/>
  <c r="AH61" i="20"/>
  <c r="Y64" i="104"/>
  <c r="X64" i="104"/>
  <c r="Y65" i="45"/>
  <c r="X65" i="45"/>
  <c r="AH63" i="102"/>
  <c r="Y66" i="13"/>
  <c r="X66" i="13"/>
  <c r="AI64" i="16"/>
  <c r="AH61" i="99"/>
  <c r="Z61" i="20"/>
  <c r="Y67" i="15"/>
  <c r="X67" i="15"/>
  <c r="AI64" i="45" l="1"/>
  <c r="AI66" i="15"/>
  <c r="X67" i="100"/>
  <c r="Z65" i="88"/>
  <c r="AF66" i="98"/>
  <c r="AI63" i="104"/>
  <c r="AE63" i="102"/>
  <c r="AG62" i="95"/>
  <c r="AI62" i="95" s="1"/>
  <c r="W69" i="18"/>
  <c r="X69" i="18" s="1"/>
  <c r="AE68" i="18"/>
  <c r="Y66" i="46"/>
  <c r="X66" i="46"/>
  <c r="AG69" i="47"/>
  <c r="AF69" i="47"/>
  <c r="AI65" i="46"/>
  <c r="AG63" i="32"/>
  <c r="AE63" i="32"/>
  <c r="AF63" i="32"/>
  <c r="W64" i="32"/>
  <c r="AG61" i="99"/>
  <c r="W62" i="99"/>
  <c r="AG64" i="96"/>
  <c r="W65" i="96"/>
  <c r="AE64" i="91"/>
  <c r="AE61" i="99"/>
  <c r="AF64" i="91"/>
  <c r="AI66" i="53"/>
  <c r="AG64" i="91"/>
  <c r="AE66" i="98"/>
  <c r="AG64" i="84"/>
  <c r="AF63" i="102"/>
  <c r="AG63" i="102"/>
  <c r="AE61" i="101"/>
  <c r="AI64" i="35"/>
  <c r="AG66" i="98"/>
  <c r="AE64" i="84"/>
  <c r="AF61" i="101"/>
  <c r="AE69" i="47"/>
  <c r="AI66" i="100"/>
  <c r="AG61" i="101"/>
  <c r="Z64" i="10"/>
  <c r="AE64" i="10" s="1"/>
  <c r="Z65" i="45"/>
  <c r="AE65" i="45" s="1"/>
  <c r="Z65" i="16"/>
  <c r="AE65" i="16" s="1"/>
  <c r="AE64" i="51"/>
  <c r="AF64" i="51"/>
  <c r="AG64" i="51"/>
  <c r="W65" i="51"/>
  <c r="AF62" i="92"/>
  <c r="AE62" i="92"/>
  <c r="AG62" i="92"/>
  <c r="W63" i="92"/>
  <c r="Y66" i="94"/>
  <c r="X66" i="94"/>
  <c r="AH65" i="42"/>
  <c r="AI64" i="87"/>
  <c r="AI63" i="93"/>
  <c r="Y64" i="50"/>
  <c r="X64" i="50"/>
  <c r="AH65" i="35"/>
  <c r="AF65" i="83"/>
  <c r="AE65" i="83"/>
  <c r="W66" i="83"/>
  <c r="AG65" i="83"/>
  <c r="AI65" i="94"/>
  <c r="AE65" i="88"/>
  <c r="W66" i="88"/>
  <c r="AG65" i="88"/>
  <c r="AF65" i="88"/>
  <c r="AH66" i="49"/>
  <c r="Y65" i="91"/>
  <c r="X65" i="91"/>
  <c r="AH66" i="13"/>
  <c r="AH64" i="104"/>
  <c r="Y63" i="54"/>
  <c r="X63" i="54"/>
  <c r="Y67" i="98"/>
  <c r="X67" i="98"/>
  <c r="Y65" i="85"/>
  <c r="X65" i="85"/>
  <c r="Z65" i="42"/>
  <c r="AH64" i="82"/>
  <c r="Z66" i="49"/>
  <c r="AE64" i="55"/>
  <c r="AF64" i="55"/>
  <c r="W65" i="55"/>
  <c r="AG64" i="55"/>
  <c r="Z64" i="104"/>
  <c r="AE63" i="43"/>
  <c r="AF63" i="43"/>
  <c r="AG63" i="43"/>
  <c r="W64" i="43"/>
  <c r="Y63" i="103"/>
  <c r="X63" i="103"/>
  <c r="AH67" i="53"/>
  <c r="Y63" i="95"/>
  <c r="X63" i="95"/>
  <c r="Y64" i="102"/>
  <c r="X64" i="102"/>
  <c r="Y65" i="44"/>
  <c r="X65" i="44"/>
  <c r="Z65" i="35"/>
  <c r="AF65" i="86"/>
  <c r="AE65" i="86"/>
  <c r="W66" i="86"/>
  <c r="AG65" i="86"/>
  <c r="AH63" i="11"/>
  <c r="Z64" i="82"/>
  <c r="Y65" i="87"/>
  <c r="X65" i="87"/>
  <c r="W66" i="97"/>
  <c r="AG65" i="97"/>
  <c r="AE65" i="97"/>
  <c r="AF65" i="97"/>
  <c r="Y64" i="93"/>
  <c r="X64" i="93"/>
  <c r="Y62" i="101"/>
  <c r="X62" i="101"/>
  <c r="Z66" i="13"/>
  <c r="AH64" i="10"/>
  <c r="AH65" i="16"/>
  <c r="AI62" i="103"/>
  <c r="AI64" i="48"/>
  <c r="AI64" i="44"/>
  <c r="AI68" i="18"/>
  <c r="AI63" i="50"/>
  <c r="AH67" i="100"/>
  <c r="AH68" i="89"/>
  <c r="AE69" i="41"/>
  <c r="AG69" i="41"/>
  <c r="AF69" i="41"/>
  <c r="W70" i="41"/>
  <c r="Z63" i="11"/>
  <c r="AH63" i="90"/>
  <c r="Y62" i="99"/>
  <c r="X62" i="99"/>
  <c r="AH67" i="15"/>
  <c r="W68" i="105"/>
  <c r="AG67" i="105"/>
  <c r="AF67" i="105"/>
  <c r="AE67" i="105"/>
  <c r="Z67" i="15"/>
  <c r="AG61" i="20"/>
  <c r="AE61" i="20"/>
  <c r="AF61" i="20"/>
  <c r="W62" i="20"/>
  <c r="AH65" i="45"/>
  <c r="AE63" i="52"/>
  <c r="AF63" i="52"/>
  <c r="AG63" i="52"/>
  <c r="W64" i="52"/>
  <c r="Z67" i="53"/>
  <c r="Y65" i="48"/>
  <c r="X65" i="48"/>
  <c r="Y65" i="96"/>
  <c r="X65" i="96"/>
  <c r="AI62" i="54"/>
  <c r="Y65" i="84"/>
  <c r="X65" i="84"/>
  <c r="Z67" i="100"/>
  <c r="AI64" i="85"/>
  <c r="Z68" i="89"/>
  <c r="Z63" i="90"/>
  <c r="AI63" i="102" l="1"/>
  <c r="Y69" i="18"/>
  <c r="W66" i="45"/>
  <c r="AG65" i="45"/>
  <c r="AI64" i="91"/>
  <c r="AI61" i="99"/>
  <c r="AF65" i="45"/>
  <c r="AI64" i="84"/>
  <c r="AI69" i="47"/>
  <c r="AF64" i="10"/>
  <c r="AG64" i="10"/>
  <c r="AI64" i="10" s="1"/>
  <c r="AI66" i="98"/>
  <c r="W65" i="10"/>
  <c r="Y64" i="32"/>
  <c r="X64" i="32"/>
  <c r="AH64" i="32" s="1"/>
  <c r="Z66" i="46"/>
  <c r="AH66" i="46"/>
  <c r="W66" i="16"/>
  <c r="Y66" i="16" s="1"/>
  <c r="AI63" i="32"/>
  <c r="AI64" i="96"/>
  <c r="AG65" i="16"/>
  <c r="AI61" i="101"/>
  <c r="AF65" i="16"/>
  <c r="Z65" i="85"/>
  <c r="AG65" i="85" s="1"/>
  <c r="Z66" i="94"/>
  <c r="AE66" i="94" s="1"/>
  <c r="Z62" i="99"/>
  <c r="Z62" i="101"/>
  <c r="W63" i="101" s="1"/>
  <c r="Z69" i="18"/>
  <c r="AF69" i="18" s="1"/>
  <c r="Z63" i="54"/>
  <c r="AE63" i="54" s="1"/>
  <c r="Z65" i="96"/>
  <c r="W66" i="96" s="1"/>
  <c r="Z65" i="84"/>
  <c r="W66" i="84" s="1"/>
  <c r="Z67" i="98"/>
  <c r="AF67" i="98" s="1"/>
  <c r="Z64" i="50"/>
  <c r="AG64" i="50" s="1"/>
  <c r="Z64" i="93"/>
  <c r="AE64" i="93" s="1"/>
  <c r="Z65" i="87"/>
  <c r="W66" i="87" s="1"/>
  <c r="Z64" i="102"/>
  <c r="W65" i="102" s="1"/>
  <c r="Z63" i="103"/>
  <c r="AF63" i="103" s="1"/>
  <c r="AI67" i="105"/>
  <c r="AI64" i="55"/>
  <c r="AH65" i="48"/>
  <c r="AH62" i="99"/>
  <c r="AF66" i="13"/>
  <c r="AE66" i="13"/>
  <c r="W67" i="13"/>
  <c r="AG66" i="13"/>
  <c r="AI63" i="43"/>
  <c r="W67" i="49"/>
  <c r="AE66" i="49"/>
  <c r="AG66" i="49"/>
  <c r="AF66" i="49"/>
  <c r="AH65" i="85"/>
  <c r="AH64" i="50"/>
  <c r="W64" i="90"/>
  <c r="AG63" i="90"/>
  <c r="AE63" i="90"/>
  <c r="AF63" i="90"/>
  <c r="AI69" i="41"/>
  <c r="AH62" i="101"/>
  <c r="AE65" i="35"/>
  <c r="W66" i="35"/>
  <c r="AF65" i="35"/>
  <c r="AG65" i="35"/>
  <c r="W66" i="42"/>
  <c r="AE65" i="42"/>
  <c r="AG65" i="42"/>
  <c r="AF65" i="42"/>
  <c r="AH65" i="44"/>
  <c r="AF64" i="104"/>
  <c r="AE64" i="104"/>
  <c r="AG64" i="104"/>
  <c r="W65" i="104"/>
  <c r="AE65" i="85"/>
  <c r="W66" i="85"/>
  <c r="Y66" i="83"/>
  <c r="X66" i="83"/>
  <c r="Y63" i="92"/>
  <c r="X63" i="92"/>
  <c r="AH65" i="87"/>
  <c r="AH67" i="98"/>
  <c r="W63" i="99"/>
  <c r="AG62" i="99"/>
  <c r="AF62" i="99"/>
  <c r="AE62" i="99"/>
  <c r="AH63" i="95"/>
  <c r="Z65" i="48"/>
  <c r="AI61" i="20"/>
  <c r="Y68" i="105"/>
  <c r="X68" i="105"/>
  <c r="Y70" i="41"/>
  <c r="X70" i="41"/>
  <c r="AI65" i="97"/>
  <c r="AE64" i="82"/>
  <c r="AF64" i="82"/>
  <c r="W65" i="82"/>
  <c r="AG64" i="82"/>
  <c r="Y66" i="86"/>
  <c r="X66" i="86"/>
  <c r="Z65" i="44"/>
  <c r="Z63" i="95"/>
  <c r="AH63" i="103"/>
  <c r="AH63" i="54"/>
  <c r="Y66" i="88"/>
  <c r="X66" i="88"/>
  <c r="AI65" i="83"/>
  <c r="AI64" i="51"/>
  <c r="AH65" i="84"/>
  <c r="AF68" i="89"/>
  <c r="AE68" i="89"/>
  <c r="AG68" i="89"/>
  <c r="W69" i="89"/>
  <c r="Y62" i="20"/>
  <c r="X62" i="20"/>
  <c r="AI63" i="52"/>
  <c r="AE63" i="11"/>
  <c r="AF63" i="11"/>
  <c r="W64" i="11"/>
  <c r="AG63" i="11"/>
  <c r="AE67" i="100"/>
  <c r="W68" i="100"/>
  <c r="AG67" i="100"/>
  <c r="AF67" i="100"/>
  <c r="AH65" i="96"/>
  <c r="AE67" i="53"/>
  <c r="AF67" i="53"/>
  <c r="AG67" i="53"/>
  <c r="W68" i="53"/>
  <c r="AI65" i="86"/>
  <c r="Y64" i="43"/>
  <c r="X64" i="43"/>
  <c r="Y65" i="55"/>
  <c r="X65" i="55"/>
  <c r="AH65" i="91"/>
  <c r="AI65" i="88"/>
  <c r="AI62" i="92"/>
  <c r="Y66" i="45"/>
  <c r="X66" i="45"/>
  <c r="Y64" i="52"/>
  <c r="X64" i="52"/>
  <c r="W68" i="15"/>
  <c r="AG67" i="15"/>
  <c r="AF67" i="15"/>
  <c r="AE67" i="15"/>
  <c r="AH64" i="93"/>
  <c r="Y66" i="97"/>
  <c r="X66" i="97"/>
  <c r="AH69" i="18"/>
  <c r="AH64" i="102"/>
  <c r="Z65" i="91"/>
  <c r="AH66" i="94"/>
  <c r="Y65" i="10"/>
  <c r="X65" i="10"/>
  <c r="Y65" i="51"/>
  <c r="X65" i="51"/>
  <c r="AI65" i="45"/>
  <c r="Z64" i="32" l="1"/>
  <c r="W64" i="54"/>
  <c r="AG63" i="54"/>
  <c r="AF63" i="54"/>
  <c r="W68" i="98"/>
  <c r="AF66" i="94"/>
  <c r="AG67" i="98"/>
  <c r="AE67" i="98"/>
  <c r="AG64" i="93"/>
  <c r="X66" i="16"/>
  <c r="AF64" i="93"/>
  <c r="W67" i="46"/>
  <c r="AF66" i="46"/>
  <c r="AG66" i="46"/>
  <c r="AE66" i="46"/>
  <c r="AG64" i="32"/>
  <c r="AE64" i="32"/>
  <c r="AF64" i="32"/>
  <c r="W65" i="32"/>
  <c r="AG69" i="18"/>
  <c r="AG66" i="94"/>
  <c r="W70" i="18"/>
  <c r="Y70" i="18" s="1"/>
  <c r="W67" i="94"/>
  <c r="AI65" i="16"/>
  <c r="AF65" i="85"/>
  <c r="AE69" i="18"/>
  <c r="Z66" i="45"/>
  <c r="AG65" i="87"/>
  <c r="AE64" i="50"/>
  <c r="AF62" i="101"/>
  <c r="AF64" i="50"/>
  <c r="W65" i="50"/>
  <c r="Y65" i="50" s="1"/>
  <c r="AG62" i="101"/>
  <c r="AE62" i="101"/>
  <c r="Z65" i="55"/>
  <c r="W66" i="55" s="1"/>
  <c r="AF65" i="96"/>
  <c r="AF65" i="84"/>
  <c r="AE65" i="96"/>
  <c r="AE64" i="102"/>
  <c r="AG65" i="96"/>
  <c r="AF64" i="102"/>
  <c r="AE65" i="87"/>
  <c r="AG63" i="103"/>
  <c r="AG65" i="84"/>
  <c r="AG64" i="102"/>
  <c r="AE63" i="103"/>
  <c r="AE65" i="84"/>
  <c r="Z66" i="88"/>
  <c r="W67" i="88" s="1"/>
  <c r="Z65" i="10"/>
  <c r="AE65" i="10" s="1"/>
  <c r="Z68" i="105"/>
  <c r="W69" i="105" s="1"/>
  <c r="Z66" i="86"/>
  <c r="W67" i="86" s="1"/>
  <c r="Z64" i="43"/>
  <c r="W65" i="43" s="1"/>
  <c r="W65" i="93"/>
  <c r="X65" i="93" s="1"/>
  <c r="W64" i="103"/>
  <c r="Y64" i="103" s="1"/>
  <c r="AF65" i="87"/>
  <c r="AH63" i="92"/>
  <c r="Y64" i="54"/>
  <c r="X64" i="54"/>
  <c r="AH65" i="55"/>
  <c r="Y68" i="53"/>
  <c r="X68" i="53"/>
  <c r="AH70" i="41"/>
  <c r="Y65" i="102"/>
  <c r="X65" i="102"/>
  <c r="Y66" i="96"/>
  <c r="X66" i="96"/>
  <c r="Z63" i="92"/>
  <c r="AH66" i="83"/>
  <c r="Y65" i="104"/>
  <c r="X65" i="104"/>
  <c r="AI65" i="42"/>
  <c r="Y64" i="90"/>
  <c r="X64" i="90"/>
  <c r="Y67" i="49"/>
  <c r="X67" i="49"/>
  <c r="Y67" i="13"/>
  <c r="X67" i="13"/>
  <c r="Y64" i="11"/>
  <c r="X64" i="11"/>
  <c r="Y69" i="89"/>
  <c r="X69" i="89"/>
  <c r="AH66" i="86"/>
  <c r="AI62" i="99"/>
  <c r="AI64" i="50"/>
  <c r="Y68" i="15"/>
  <c r="X68" i="15"/>
  <c r="AI63" i="11"/>
  <c r="AI68" i="89"/>
  <c r="AF63" i="95"/>
  <c r="W64" i="95"/>
  <c r="AE63" i="95"/>
  <c r="AG63" i="95"/>
  <c r="Z66" i="83"/>
  <c r="Y66" i="42"/>
  <c r="X66" i="42"/>
  <c r="AI66" i="13"/>
  <c r="Y66" i="87"/>
  <c r="X66" i="87"/>
  <c r="AI64" i="82"/>
  <c r="AH68" i="105"/>
  <c r="AI65" i="35"/>
  <c r="AG65" i="91"/>
  <c r="W66" i="91"/>
  <c r="AE65" i="91"/>
  <c r="AF65" i="91"/>
  <c r="AH64" i="52"/>
  <c r="Y68" i="100"/>
  <c r="X68" i="100"/>
  <c r="AH62" i="20"/>
  <c r="AE65" i="44"/>
  <c r="AG65" i="44"/>
  <c r="W66" i="44"/>
  <c r="AF65" i="44"/>
  <c r="Z70" i="41"/>
  <c r="Y63" i="99"/>
  <c r="X63" i="99"/>
  <c r="Y66" i="85"/>
  <c r="X66" i="85"/>
  <c r="AI64" i="104"/>
  <c r="Y63" i="101"/>
  <c r="X63" i="101"/>
  <c r="AH65" i="10"/>
  <c r="AE66" i="45"/>
  <c r="AF66" i="45"/>
  <c r="AG66" i="45"/>
  <c r="W67" i="45"/>
  <c r="AH64" i="43"/>
  <c r="AI66" i="49"/>
  <c r="Y68" i="98"/>
  <c r="X68" i="98"/>
  <c r="AH66" i="16"/>
  <c r="AH66" i="97"/>
  <c r="AI63" i="54"/>
  <c r="AI67" i="53"/>
  <c r="AI67" i="100"/>
  <c r="Y65" i="82"/>
  <c r="X65" i="82"/>
  <c r="X65" i="50"/>
  <c r="AI65" i="85"/>
  <c r="Y66" i="84"/>
  <c r="X66" i="84"/>
  <c r="AH65" i="51"/>
  <c r="AH66" i="45"/>
  <c r="Z65" i="51"/>
  <c r="Z66" i="16"/>
  <c r="Z66" i="97"/>
  <c r="AI67" i="15"/>
  <c r="Z64" i="52"/>
  <c r="Z62" i="20"/>
  <c r="AH66" i="88"/>
  <c r="AE65" i="48"/>
  <c r="AG65" i="48"/>
  <c r="AF65" i="48"/>
  <c r="W66" i="48"/>
  <c r="Y66" i="35"/>
  <c r="X66" i="35"/>
  <c r="AI63" i="90"/>
  <c r="Y67" i="94"/>
  <c r="X67" i="94"/>
  <c r="AF66" i="86" l="1"/>
  <c r="AE65" i="55"/>
  <c r="AG65" i="55"/>
  <c r="AF65" i="55"/>
  <c r="AG66" i="86"/>
  <c r="AI66" i="86" s="1"/>
  <c r="AI67" i="98"/>
  <c r="AE66" i="86"/>
  <c r="AI64" i="93"/>
  <c r="AI64" i="102"/>
  <c r="AI66" i="94"/>
  <c r="AI69" i="18"/>
  <c r="AI62" i="101"/>
  <c r="X70" i="18"/>
  <c r="Z68" i="98"/>
  <c r="AG64" i="43"/>
  <c r="Y65" i="93"/>
  <c r="Z65" i="93" s="1"/>
  <c r="Y65" i="32"/>
  <c r="X65" i="32"/>
  <c r="AI64" i="32"/>
  <c r="AE68" i="105"/>
  <c r="AI66" i="46"/>
  <c r="X67" i="46"/>
  <c r="Y67" i="46"/>
  <c r="AF64" i="43"/>
  <c r="AE64" i="43"/>
  <c r="Z67" i="94"/>
  <c r="AG65" i="10"/>
  <c r="AI65" i="87"/>
  <c r="AI65" i="84"/>
  <c r="AF68" i="105"/>
  <c r="AI65" i="96"/>
  <c r="AI63" i="103"/>
  <c r="AG68" i="105"/>
  <c r="AF66" i="88"/>
  <c r="X64" i="103"/>
  <c r="AE66" i="88"/>
  <c r="AF65" i="10"/>
  <c r="Z63" i="99"/>
  <c r="W64" i="99" s="1"/>
  <c r="AG66" i="88"/>
  <c r="W66" i="10"/>
  <c r="Y66" i="10" s="1"/>
  <c r="Z66" i="42"/>
  <c r="AF66" i="42" s="1"/>
  <c r="Z66" i="96"/>
  <c r="W67" i="96" s="1"/>
  <c r="Z65" i="82"/>
  <c r="AG65" i="82" s="1"/>
  <c r="Z65" i="104"/>
  <c r="AE65" i="104" s="1"/>
  <c r="Z68" i="53"/>
  <c r="AG68" i="53" s="1"/>
  <c r="Z66" i="35"/>
  <c r="AG66" i="35" s="1"/>
  <c r="Z65" i="50"/>
  <c r="W66" i="50" s="1"/>
  <c r="AF66" i="96"/>
  <c r="AE66" i="96"/>
  <c r="AG66" i="42"/>
  <c r="Y64" i="95"/>
  <c r="X64" i="95"/>
  <c r="AH64" i="11"/>
  <c r="AH70" i="18"/>
  <c r="Z64" i="11"/>
  <c r="AH67" i="13"/>
  <c r="AH64" i="90"/>
  <c r="Y69" i="105"/>
  <c r="X69" i="105"/>
  <c r="AH63" i="101"/>
  <c r="AH66" i="85"/>
  <c r="W71" i="41"/>
  <c r="AE70" i="41"/>
  <c r="AF70" i="41"/>
  <c r="AG70" i="41"/>
  <c r="Z70" i="18"/>
  <c r="AI65" i="55"/>
  <c r="AH68" i="15"/>
  <c r="Y67" i="88"/>
  <c r="X67" i="88"/>
  <c r="Z67" i="13"/>
  <c r="Z64" i="90"/>
  <c r="AH65" i="82"/>
  <c r="AH66" i="96"/>
  <c r="W67" i="97"/>
  <c r="AG66" i="97"/>
  <c r="AE66" i="97"/>
  <c r="AF66" i="97"/>
  <c r="AH65" i="50"/>
  <c r="AE62" i="20"/>
  <c r="W63" i="20"/>
  <c r="AF62" i="20"/>
  <c r="AG62" i="20"/>
  <c r="AE65" i="51"/>
  <c r="AF65" i="51"/>
  <c r="AG65" i="51"/>
  <c r="W66" i="51"/>
  <c r="AH68" i="98"/>
  <c r="AI66" i="45"/>
  <c r="Z63" i="101"/>
  <c r="Z66" i="85"/>
  <c r="AI65" i="91"/>
  <c r="AF66" i="83"/>
  <c r="AE66" i="83"/>
  <c r="W67" i="83"/>
  <c r="AG66" i="83"/>
  <c r="Y66" i="55"/>
  <c r="X66" i="55"/>
  <c r="Z68" i="15"/>
  <c r="AH69" i="89"/>
  <c r="AH65" i="102"/>
  <c r="AH64" i="54"/>
  <c r="W68" i="94"/>
  <c r="AG67" i="94"/>
  <c r="AF67" i="94"/>
  <c r="AE67" i="94"/>
  <c r="Y67" i="45"/>
  <c r="X67" i="45"/>
  <c r="AI65" i="44"/>
  <c r="AH65" i="104"/>
  <c r="AH65" i="93"/>
  <c r="AG66" i="16"/>
  <c r="AE66" i="16"/>
  <c r="AF66" i="16"/>
  <c r="W67" i="16"/>
  <c r="AE64" i="52"/>
  <c r="AF64" i="52"/>
  <c r="W65" i="52"/>
  <c r="AG64" i="52"/>
  <c r="AH66" i="84"/>
  <c r="Y66" i="44"/>
  <c r="X66" i="44"/>
  <c r="AH68" i="100"/>
  <c r="Y66" i="91"/>
  <c r="X66" i="91"/>
  <c r="AH66" i="87"/>
  <c r="Z69" i="89"/>
  <c r="AX69" i="89" s="1"/>
  <c r="S69" i="89" s="1"/>
  <c r="AH67" i="49"/>
  <c r="Z65" i="102"/>
  <c r="AH68" i="53"/>
  <c r="Z64" i="54"/>
  <c r="AH66" i="42"/>
  <c r="Y67" i="86"/>
  <c r="X67" i="86"/>
  <c r="AH66" i="35"/>
  <c r="AH64" i="103"/>
  <c r="AI65" i="48"/>
  <c r="Z64" i="103"/>
  <c r="AF68" i="98"/>
  <c r="W69" i="98"/>
  <c r="AE68" i="98"/>
  <c r="AG68" i="98"/>
  <c r="AH67" i="94"/>
  <c r="Y66" i="48"/>
  <c r="X66" i="48"/>
  <c r="Z66" i="84"/>
  <c r="AH63" i="99"/>
  <c r="Z68" i="100"/>
  <c r="Z66" i="87"/>
  <c r="AI63" i="95"/>
  <c r="Z67" i="49"/>
  <c r="AF63" i="92"/>
  <c r="AG63" i="92"/>
  <c r="AE63" i="92"/>
  <c r="W64" i="92"/>
  <c r="Y65" i="43"/>
  <c r="X65" i="43"/>
  <c r="W67" i="42" l="1"/>
  <c r="AE66" i="42"/>
  <c r="AG66" i="96"/>
  <c r="AI64" i="43"/>
  <c r="X66" i="10"/>
  <c r="W69" i="53"/>
  <c r="AE65" i="93"/>
  <c r="W66" i="93"/>
  <c r="Y66" i="93" s="1"/>
  <c r="AG65" i="93"/>
  <c r="AE65" i="50"/>
  <c r="AI66" i="88"/>
  <c r="AF68" i="53"/>
  <c r="AE68" i="53"/>
  <c r="W67" i="35"/>
  <c r="Z65" i="32"/>
  <c r="AH65" i="32"/>
  <c r="AI68" i="105"/>
  <c r="AF65" i="93"/>
  <c r="AH67" i="46"/>
  <c r="Z67" i="46"/>
  <c r="AE66" i="35"/>
  <c r="AG65" i="50"/>
  <c r="AF66" i="35"/>
  <c r="AF65" i="50"/>
  <c r="AE63" i="99"/>
  <c r="AI65" i="10"/>
  <c r="AF65" i="82"/>
  <c r="AF65" i="104"/>
  <c r="AG63" i="99"/>
  <c r="AE65" i="82"/>
  <c r="W66" i="104"/>
  <c r="AF63" i="99"/>
  <c r="W66" i="82"/>
  <c r="X66" i="82" s="1"/>
  <c r="AG65" i="104"/>
  <c r="Z67" i="45"/>
  <c r="AE67" i="45" s="1"/>
  <c r="Z67" i="86"/>
  <c r="Z66" i="44"/>
  <c r="W67" i="44" s="1"/>
  <c r="Z65" i="43"/>
  <c r="AF65" i="43" s="1"/>
  <c r="Z66" i="48"/>
  <c r="AF66" i="48" s="1"/>
  <c r="AE65" i="43"/>
  <c r="AF68" i="100"/>
  <c r="W69" i="100"/>
  <c r="AG68" i="100"/>
  <c r="AE68" i="100"/>
  <c r="AH66" i="91"/>
  <c r="Y69" i="53"/>
  <c r="X69" i="53"/>
  <c r="Y66" i="50"/>
  <c r="X66" i="50"/>
  <c r="AE69" i="89"/>
  <c r="AC69" i="89"/>
  <c r="AF69" i="89"/>
  <c r="AG69" i="89"/>
  <c r="Z66" i="91"/>
  <c r="AI64" i="52"/>
  <c r="AH66" i="55"/>
  <c r="AF63" i="101"/>
  <c r="W64" i="101"/>
  <c r="AE63" i="101"/>
  <c r="AG63" i="101"/>
  <c r="AI62" i="20"/>
  <c r="AI66" i="97"/>
  <c r="AH69" i="105"/>
  <c r="AH64" i="95"/>
  <c r="Y64" i="99"/>
  <c r="X64" i="99"/>
  <c r="Y66" i="82"/>
  <c r="Y67" i="96"/>
  <c r="X67" i="96"/>
  <c r="W69" i="15"/>
  <c r="AE68" i="15"/>
  <c r="AG68" i="15"/>
  <c r="AF68" i="15"/>
  <c r="Y66" i="51"/>
  <c r="X66" i="51"/>
  <c r="W67" i="84"/>
  <c r="AG66" i="84"/>
  <c r="AF66" i="84"/>
  <c r="AE66" i="84"/>
  <c r="W65" i="103"/>
  <c r="AE64" i="103"/>
  <c r="AG64" i="103"/>
  <c r="AF64" i="103"/>
  <c r="Y67" i="16"/>
  <c r="X67" i="16"/>
  <c r="AH67" i="45"/>
  <c r="Y68" i="94"/>
  <c r="X68" i="94"/>
  <c r="Z66" i="55"/>
  <c r="W65" i="90"/>
  <c r="AG64" i="90"/>
  <c r="AF64" i="90"/>
  <c r="AE64" i="90"/>
  <c r="Z69" i="105"/>
  <c r="AX69" i="105" s="1"/>
  <c r="S69" i="105" s="1"/>
  <c r="W65" i="11"/>
  <c r="AE64" i="11"/>
  <c r="AG64" i="11"/>
  <c r="AF64" i="11"/>
  <c r="Z64" i="95"/>
  <c r="Y67" i="35"/>
  <c r="X67" i="35"/>
  <c r="AI68" i="98"/>
  <c r="Y69" i="98"/>
  <c r="X69" i="98"/>
  <c r="AI66" i="83"/>
  <c r="Y63" i="20"/>
  <c r="X63" i="20"/>
  <c r="Y66" i="104"/>
  <c r="X66" i="104"/>
  <c r="Y64" i="92"/>
  <c r="X64" i="92"/>
  <c r="AE67" i="49"/>
  <c r="AF67" i="49"/>
  <c r="AG67" i="49"/>
  <c r="W68" i="49"/>
  <c r="AH66" i="48"/>
  <c r="AH67" i="86"/>
  <c r="AI65" i="51"/>
  <c r="Y67" i="97"/>
  <c r="X67" i="97"/>
  <c r="AF67" i="13"/>
  <c r="AG67" i="13"/>
  <c r="AE67" i="13"/>
  <c r="W68" i="13"/>
  <c r="Y67" i="42"/>
  <c r="X67" i="42"/>
  <c r="AH65" i="43"/>
  <c r="W67" i="85"/>
  <c r="AE66" i="85"/>
  <c r="AG66" i="85"/>
  <c r="AF66" i="85"/>
  <c r="AI63" i="92"/>
  <c r="W67" i="87"/>
  <c r="AG66" i="87"/>
  <c r="AF66" i="87"/>
  <c r="AE66" i="87"/>
  <c r="AF67" i="86"/>
  <c r="AE67" i="86"/>
  <c r="W68" i="86"/>
  <c r="AG67" i="86"/>
  <c r="AH66" i="10"/>
  <c r="W66" i="102"/>
  <c r="AG65" i="102"/>
  <c r="AF65" i="102"/>
  <c r="AE65" i="102"/>
  <c r="AI66" i="16"/>
  <c r="W68" i="45"/>
  <c r="AG67" i="45"/>
  <c r="AH67" i="88"/>
  <c r="AI70" i="41"/>
  <c r="AI66" i="42"/>
  <c r="AI66" i="96"/>
  <c r="Z66" i="10"/>
  <c r="AE64" i="54"/>
  <c r="W65" i="54"/>
  <c r="AF64" i="54"/>
  <c r="AG64" i="54"/>
  <c r="AH66" i="44"/>
  <c r="Y65" i="52"/>
  <c r="X65" i="52"/>
  <c r="AI67" i="94"/>
  <c r="Y67" i="83"/>
  <c r="X67" i="83"/>
  <c r="Z67" i="88"/>
  <c r="AF70" i="18"/>
  <c r="AG70" i="18"/>
  <c r="AE70" i="18"/>
  <c r="W71" i="18"/>
  <c r="Y71" i="41"/>
  <c r="X71" i="41"/>
  <c r="X66" i="93"/>
  <c r="AG65" i="43" l="1"/>
  <c r="W67" i="48"/>
  <c r="AE66" i="48"/>
  <c r="AG66" i="48"/>
  <c r="AI66" i="48" s="1"/>
  <c r="AI65" i="93"/>
  <c r="AI65" i="50"/>
  <c r="AI63" i="99"/>
  <c r="AI68" i="53"/>
  <c r="W66" i="43"/>
  <c r="X66" i="43" s="1"/>
  <c r="AI66" i="35"/>
  <c r="AI65" i="104"/>
  <c r="AG67" i="46"/>
  <c r="W68" i="46"/>
  <c r="AE67" i="46"/>
  <c r="AF67" i="46"/>
  <c r="AG66" i="44"/>
  <c r="AF67" i="45"/>
  <c r="AF66" i="44"/>
  <c r="AE66" i="44"/>
  <c r="AE65" i="32"/>
  <c r="AF65" i="32"/>
  <c r="AG65" i="32"/>
  <c r="W66" i="32"/>
  <c r="Z69" i="53"/>
  <c r="AX69" i="53" s="1"/>
  <c r="S69" i="53" s="1"/>
  <c r="AC69" i="53" s="1"/>
  <c r="Z67" i="35"/>
  <c r="AI65" i="82"/>
  <c r="Z71" i="41"/>
  <c r="Z63" i="20"/>
  <c r="AG63" i="20" s="1"/>
  <c r="Z68" i="94"/>
  <c r="AG68" i="94" s="1"/>
  <c r="Z66" i="104"/>
  <c r="AF66" i="104" s="1"/>
  <c r="Z67" i="96"/>
  <c r="W68" i="96" s="1"/>
  <c r="Z67" i="42"/>
  <c r="AE67" i="42" s="1"/>
  <c r="Z67" i="97"/>
  <c r="AF67" i="97" s="1"/>
  <c r="Z64" i="92"/>
  <c r="AE64" i="92" s="1"/>
  <c r="Z66" i="51"/>
  <c r="AG66" i="51" s="1"/>
  <c r="Z65" i="52"/>
  <c r="AG65" i="52" s="1"/>
  <c r="AG67" i="97"/>
  <c r="AG69" i="53"/>
  <c r="AF67" i="96"/>
  <c r="AE67" i="96"/>
  <c r="AE66" i="51"/>
  <c r="AF66" i="51"/>
  <c r="AH64" i="99"/>
  <c r="AI67" i="49"/>
  <c r="Y65" i="11"/>
  <c r="X65" i="11"/>
  <c r="AI66" i="84"/>
  <c r="Z64" i="99"/>
  <c r="AI69" i="89"/>
  <c r="W72" i="41"/>
  <c r="AE71" i="41"/>
  <c r="AF71" i="41"/>
  <c r="AG71" i="41"/>
  <c r="AI66" i="85"/>
  <c r="AH67" i="83"/>
  <c r="Y67" i="87"/>
  <c r="X67" i="87"/>
  <c r="Y67" i="44"/>
  <c r="X67" i="44"/>
  <c r="AI70" i="18"/>
  <c r="Z67" i="83"/>
  <c r="AI65" i="102"/>
  <c r="AH64" i="92"/>
  <c r="AH67" i="35"/>
  <c r="AG69" i="105"/>
  <c r="AF69" i="105"/>
  <c r="AE69" i="105"/>
  <c r="AC69" i="105"/>
  <c r="Y65" i="90"/>
  <c r="X65" i="90"/>
  <c r="AI64" i="103"/>
  <c r="Y69" i="100"/>
  <c r="X69" i="100"/>
  <c r="Y66" i="43"/>
  <c r="AH66" i="93"/>
  <c r="AI64" i="54"/>
  <c r="AI67" i="86"/>
  <c r="AH63" i="20"/>
  <c r="AI64" i="11"/>
  <c r="Y71" i="18"/>
  <c r="X71" i="18"/>
  <c r="Y67" i="85"/>
  <c r="X67" i="85"/>
  <c r="AH67" i="97"/>
  <c r="Y68" i="45"/>
  <c r="X68" i="45"/>
  <c r="Y68" i="13"/>
  <c r="X68" i="13"/>
  <c r="AF64" i="92"/>
  <c r="AH69" i="98"/>
  <c r="AF67" i="35"/>
  <c r="AG67" i="35"/>
  <c r="W68" i="35"/>
  <c r="AE67" i="35"/>
  <c r="AF64" i="95"/>
  <c r="AE64" i="95"/>
  <c r="W65" i="95"/>
  <c r="AG64" i="95"/>
  <c r="AH67" i="16"/>
  <c r="Y65" i="103"/>
  <c r="X65" i="103"/>
  <c r="AH66" i="82"/>
  <c r="W67" i="91"/>
  <c r="AE66" i="91"/>
  <c r="AG66" i="91"/>
  <c r="AF66" i="91"/>
  <c r="AE67" i="88"/>
  <c r="W68" i="88"/>
  <c r="AG67" i="88"/>
  <c r="AF67" i="88"/>
  <c r="W66" i="52"/>
  <c r="AI68" i="100"/>
  <c r="Z66" i="93"/>
  <c r="AE66" i="10"/>
  <c r="W67" i="10"/>
  <c r="AG66" i="10"/>
  <c r="AF66" i="10"/>
  <c r="AH71" i="41"/>
  <c r="AH65" i="52"/>
  <c r="AI66" i="87"/>
  <c r="AI67" i="13"/>
  <c r="Y68" i="49"/>
  <c r="X68" i="49"/>
  <c r="Z69" i="98"/>
  <c r="AH68" i="94"/>
  <c r="Z67" i="16"/>
  <c r="Y67" i="84"/>
  <c r="X67" i="84"/>
  <c r="AI68" i="15"/>
  <c r="AH67" i="96"/>
  <c r="Z66" i="82"/>
  <c r="AI63" i="101"/>
  <c r="AH66" i="50"/>
  <c r="AH67" i="42"/>
  <c r="Y65" i="54"/>
  <c r="X65" i="54"/>
  <c r="AI67" i="45"/>
  <c r="Y66" i="102"/>
  <c r="X66" i="102"/>
  <c r="Y68" i="86"/>
  <c r="X68" i="86"/>
  <c r="AH66" i="104"/>
  <c r="AI64" i="90"/>
  <c r="AE66" i="55"/>
  <c r="AF66" i="55"/>
  <c r="W67" i="55"/>
  <c r="AG66" i="55"/>
  <c r="AH66" i="51"/>
  <c r="Y69" i="15"/>
  <c r="X69" i="15"/>
  <c r="Y64" i="101"/>
  <c r="X64" i="101"/>
  <c r="Z66" i="50"/>
  <c r="AH69" i="53"/>
  <c r="Y67" i="48"/>
  <c r="X67" i="48"/>
  <c r="AI65" i="43"/>
  <c r="AF69" i="53" l="1"/>
  <c r="AE69" i="53"/>
  <c r="AE65" i="52"/>
  <c r="W64" i="20"/>
  <c r="AG67" i="96"/>
  <c r="AI67" i="96" s="1"/>
  <c r="W68" i="97"/>
  <c r="AG67" i="42"/>
  <c r="AI67" i="42" s="1"/>
  <c r="AE67" i="97"/>
  <c r="W69" i="94"/>
  <c r="AE63" i="20"/>
  <c r="AF65" i="52"/>
  <c r="W67" i="51"/>
  <c r="X67" i="51" s="1"/>
  <c r="AF63" i="20"/>
  <c r="AI67" i="46"/>
  <c r="AE66" i="104"/>
  <c r="Y66" i="32"/>
  <c r="X66" i="32"/>
  <c r="X68" i="46"/>
  <c r="AH68" i="46" s="1"/>
  <c r="Y68" i="46"/>
  <c r="Z68" i="46"/>
  <c r="W67" i="104"/>
  <c r="AG66" i="104"/>
  <c r="AI65" i="32"/>
  <c r="AI66" i="44"/>
  <c r="Z71" i="18"/>
  <c r="Z68" i="45"/>
  <c r="AF68" i="45" s="1"/>
  <c r="AE68" i="94"/>
  <c r="AF68" i="94"/>
  <c r="AF67" i="42"/>
  <c r="W68" i="42"/>
  <c r="Y68" i="42" s="1"/>
  <c r="Z66" i="102"/>
  <c r="W67" i="102" s="1"/>
  <c r="AG64" i="92"/>
  <c r="W65" i="92"/>
  <c r="Z68" i="13"/>
  <c r="W69" i="13" s="1"/>
  <c r="Z67" i="87"/>
  <c r="Z65" i="54"/>
  <c r="AF65" i="54" s="1"/>
  <c r="Z69" i="15"/>
  <c r="AX69" i="15" s="1"/>
  <c r="S69" i="15" s="1"/>
  <c r="AC69" i="15" s="1"/>
  <c r="AE67" i="16"/>
  <c r="W68" i="16"/>
  <c r="AF67" i="16"/>
  <c r="AG67" i="16"/>
  <c r="AI66" i="10"/>
  <c r="Y68" i="88"/>
  <c r="X68" i="88"/>
  <c r="AI66" i="91"/>
  <c r="Y65" i="95"/>
  <c r="X65" i="95"/>
  <c r="AG68" i="13"/>
  <c r="AG68" i="45"/>
  <c r="AH67" i="85"/>
  <c r="AG71" i="18"/>
  <c r="AE71" i="18"/>
  <c r="W72" i="18"/>
  <c r="AF71" i="18"/>
  <c r="AH65" i="90"/>
  <c r="AH67" i="44"/>
  <c r="Y67" i="55"/>
  <c r="X67" i="55"/>
  <c r="AE66" i="82"/>
  <c r="W67" i="82"/>
  <c r="AG66" i="82"/>
  <c r="AF66" i="82"/>
  <c r="AF69" i="98"/>
  <c r="AE69" i="98"/>
  <c r="W70" i="98"/>
  <c r="AG69" i="98"/>
  <c r="AI67" i="88"/>
  <c r="Y67" i="91"/>
  <c r="X67" i="91"/>
  <c r="AI64" i="95"/>
  <c r="Z67" i="85"/>
  <c r="AH69" i="100"/>
  <c r="Z65" i="90"/>
  <c r="Z67" i="44"/>
  <c r="AH65" i="11"/>
  <c r="AH68" i="86"/>
  <c r="AH67" i="84"/>
  <c r="AH68" i="49"/>
  <c r="AI65" i="52"/>
  <c r="AH65" i="103"/>
  <c r="Z69" i="100"/>
  <c r="Z65" i="11"/>
  <c r="Y69" i="94"/>
  <c r="X69" i="94"/>
  <c r="AI69" i="53"/>
  <c r="AI67" i="97"/>
  <c r="AH64" i="101"/>
  <c r="AI66" i="55"/>
  <c r="Z68" i="86"/>
  <c r="Z67" i="84"/>
  <c r="Z68" i="49"/>
  <c r="W67" i="93"/>
  <c r="AG66" i="93"/>
  <c r="AF66" i="93"/>
  <c r="AE66" i="93"/>
  <c r="Y66" i="52"/>
  <c r="X66" i="52"/>
  <c r="Z65" i="103"/>
  <c r="AI67" i="35"/>
  <c r="AF67" i="83"/>
  <c r="W68" i="83"/>
  <c r="AE67" i="83"/>
  <c r="AG67" i="83"/>
  <c r="AH67" i="87"/>
  <c r="AG69" i="15"/>
  <c r="AF69" i="15"/>
  <c r="AE69" i="15"/>
  <c r="AG66" i="102"/>
  <c r="AE66" i="50"/>
  <c r="AF66" i="50"/>
  <c r="W67" i="50"/>
  <c r="AG66" i="50"/>
  <c r="Z64" i="101"/>
  <c r="AH65" i="54"/>
  <c r="Y68" i="35"/>
  <c r="X68" i="35"/>
  <c r="AH68" i="45"/>
  <c r="AH66" i="43"/>
  <c r="AI69" i="105"/>
  <c r="W68" i="87"/>
  <c r="AG67" i="87"/>
  <c r="AF67" i="87"/>
  <c r="AE67" i="87"/>
  <c r="AI71" i="41"/>
  <c r="W65" i="99"/>
  <c r="AG64" i="99"/>
  <c r="AF64" i="99"/>
  <c r="AE64" i="99"/>
  <c r="Y64" i="20"/>
  <c r="X64" i="20"/>
  <c r="X68" i="42"/>
  <c r="AH67" i="48"/>
  <c r="Z67" i="48"/>
  <c r="AH69" i="15"/>
  <c r="AH66" i="102"/>
  <c r="Y67" i="104"/>
  <c r="X67" i="104"/>
  <c r="Y67" i="10"/>
  <c r="X67" i="10"/>
  <c r="Y65" i="92"/>
  <c r="X65" i="92"/>
  <c r="AH68" i="13"/>
  <c r="AH71" i="18"/>
  <c r="Z66" i="43"/>
  <c r="Y72" i="41"/>
  <c r="X72" i="41"/>
  <c r="AI66" i="51"/>
  <c r="Y68" i="96"/>
  <c r="X68" i="96"/>
  <c r="AI63" i="20"/>
  <c r="Y68" i="97"/>
  <c r="X68" i="97"/>
  <c r="AE68" i="45" l="1"/>
  <c r="AE68" i="13"/>
  <c r="AF68" i="13"/>
  <c r="W69" i="45"/>
  <c r="AI66" i="104"/>
  <c r="Y67" i="51"/>
  <c r="Z67" i="51" s="1"/>
  <c r="W68" i="51" s="1"/>
  <c r="AE66" i="102"/>
  <c r="AF66" i="102"/>
  <c r="AF68" i="46"/>
  <c r="AE68" i="46"/>
  <c r="W69" i="46"/>
  <c r="AG68" i="46"/>
  <c r="Z66" i="32"/>
  <c r="AH66" i="32"/>
  <c r="AI68" i="94"/>
  <c r="AE65" i="54"/>
  <c r="W66" i="54"/>
  <c r="AG65" i="54"/>
  <c r="AI64" i="92"/>
  <c r="Z68" i="35"/>
  <c r="Z69" i="94"/>
  <c r="Z65" i="92"/>
  <c r="AG65" i="92" s="1"/>
  <c r="Z67" i="104"/>
  <c r="AF67" i="104" s="1"/>
  <c r="Z64" i="20"/>
  <c r="AE64" i="20" s="1"/>
  <c r="Z68" i="97"/>
  <c r="AF68" i="97" s="1"/>
  <c r="Z68" i="96"/>
  <c r="AH72" i="41"/>
  <c r="Y67" i="93"/>
  <c r="X67" i="93"/>
  <c r="AI68" i="45"/>
  <c r="AH68" i="42"/>
  <c r="AE68" i="49"/>
  <c r="AF68" i="49"/>
  <c r="AG68" i="49"/>
  <c r="W69" i="49"/>
  <c r="AI66" i="82"/>
  <c r="AH67" i="55"/>
  <c r="AH65" i="95"/>
  <c r="Z72" i="41"/>
  <c r="AH65" i="92"/>
  <c r="Z68" i="42"/>
  <c r="Y67" i="50"/>
  <c r="X67" i="50"/>
  <c r="Y67" i="102"/>
  <c r="X67" i="102"/>
  <c r="AH66" i="52"/>
  <c r="W70" i="100"/>
  <c r="AG69" i="100"/>
  <c r="AF69" i="100"/>
  <c r="AE69" i="100"/>
  <c r="AE67" i="44"/>
  <c r="AF67" i="44"/>
  <c r="AG67" i="44"/>
  <c r="W68" i="44"/>
  <c r="AE67" i="85"/>
  <c r="W68" i="85"/>
  <c r="AG67" i="85"/>
  <c r="AF67" i="85"/>
  <c r="Z67" i="55"/>
  <c r="Y66" i="54"/>
  <c r="X66" i="54"/>
  <c r="AI68" i="13"/>
  <c r="Z65" i="95"/>
  <c r="AH68" i="88"/>
  <c r="W69" i="96"/>
  <c r="AG68" i="96"/>
  <c r="AF68" i="96"/>
  <c r="AE68" i="96"/>
  <c r="Y68" i="87"/>
  <c r="X68" i="87"/>
  <c r="AF65" i="92"/>
  <c r="AH67" i="10"/>
  <c r="AI64" i="99"/>
  <c r="AI67" i="87"/>
  <c r="AH68" i="35"/>
  <c r="AI66" i="93"/>
  <c r="AE65" i="11"/>
  <c r="W66" i="11"/>
  <c r="AG65" i="11"/>
  <c r="AF65" i="11"/>
  <c r="W66" i="90"/>
  <c r="AG65" i="90"/>
  <c r="AF65" i="90"/>
  <c r="AE65" i="90"/>
  <c r="AH67" i="91"/>
  <c r="Y70" i="98"/>
  <c r="X70" i="98"/>
  <c r="Y69" i="45"/>
  <c r="X69" i="45"/>
  <c r="Y69" i="13"/>
  <c r="X69" i="13"/>
  <c r="Z68" i="88"/>
  <c r="Y68" i="16"/>
  <c r="X68" i="16"/>
  <c r="AE67" i="48"/>
  <c r="AF67" i="48"/>
  <c r="AG67" i="48"/>
  <c r="W68" i="48"/>
  <c r="AF64" i="101"/>
  <c r="AE64" i="101"/>
  <c r="AG64" i="101"/>
  <c r="W65" i="101"/>
  <c r="AE66" i="43"/>
  <c r="AG66" i="43"/>
  <c r="AF66" i="43"/>
  <c r="W67" i="43"/>
  <c r="AH68" i="97"/>
  <c r="Z67" i="10"/>
  <c r="AH67" i="104"/>
  <c r="AH64" i="20"/>
  <c r="AI66" i="50"/>
  <c r="AI69" i="15"/>
  <c r="AI67" i="83"/>
  <c r="Z66" i="52"/>
  <c r="AH67" i="51"/>
  <c r="Z67" i="91"/>
  <c r="AI69" i="98"/>
  <c r="Y72" i="18"/>
  <c r="X72" i="18"/>
  <c r="AI67" i="16"/>
  <c r="Y65" i="99"/>
  <c r="X65" i="99"/>
  <c r="W68" i="84"/>
  <c r="AG67" i="84"/>
  <c r="AF67" i="84"/>
  <c r="AE67" i="84"/>
  <c r="W70" i="94"/>
  <c r="AG69" i="94"/>
  <c r="AF69" i="94"/>
  <c r="AE69" i="94"/>
  <c r="Y67" i="82"/>
  <c r="X67" i="82"/>
  <c r="AH68" i="96"/>
  <c r="AE68" i="35"/>
  <c r="W69" i="35"/>
  <c r="AF68" i="35"/>
  <c r="AG68" i="35"/>
  <c r="Y68" i="83"/>
  <c r="X68" i="83"/>
  <c r="W66" i="103"/>
  <c r="AE65" i="103"/>
  <c r="AG65" i="103"/>
  <c r="AF65" i="103"/>
  <c r="AF68" i="86"/>
  <c r="AE68" i="86"/>
  <c r="AG68" i="86"/>
  <c r="W69" i="86"/>
  <c r="AH69" i="94"/>
  <c r="AI71" i="18"/>
  <c r="AI66" i="102" l="1"/>
  <c r="AE68" i="97"/>
  <c r="W68" i="104"/>
  <c r="W67" i="32"/>
  <c r="AF66" i="32"/>
  <c r="AE66" i="32"/>
  <c r="AG66" i="32"/>
  <c r="AF67" i="51"/>
  <c r="AG67" i="104"/>
  <c r="Z67" i="93"/>
  <c r="AE67" i="104"/>
  <c r="X69" i="46"/>
  <c r="Y69" i="46"/>
  <c r="AI68" i="46"/>
  <c r="Z70" i="98"/>
  <c r="W71" i="98" s="1"/>
  <c r="AG67" i="51"/>
  <c r="AE67" i="51"/>
  <c r="AI65" i="54"/>
  <c r="AG64" i="20"/>
  <c r="Z72" i="18"/>
  <c r="AF72" i="18" s="1"/>
  <c r="AE65" i="92"/>
  <c r="W69" i="97"/>
  <c r="Y69" i="97" s="1"/>
  <c r="W65" i="20"/>
  <c r="Y65" i="20" s="1"/>
  <c r="W66" i="92"/>
  <c r="X66" i="92" s="1"/>
  <c r="AG68" i="97"/>
  <c r="AF64" i="20"/>
  <c r="Z67" i="102"/>
  <c r="W68" i="102" s="1"/>
  <c r="Z65" i="99"/>
  <c r="W66" i="99" s="1"/>
  <c r="Z68" i="83"/>
  <c r="AF68" i="83" s="1"/>
  <c r="Z69" i="13"/>
  <c r="AF69" i="13" s="1"/>
  <c r="Z68" i="16"/>
  <c r="AE68" i="16" s="1"/>
  <c r="AI65" i="103"/>
  <c r="AI67" i="84"/>
  <c r="Y66" i="90"/>
  <c r="X66" i="90"/>
  <c r="Y70" i="100"/>
  <c r="X70" i="100"/>
  <c r="W68" i="93"/>
  <c r="AG67" i="93"/>
  <c r="AF67" i="93"/>
  <c r="AE67" i="93"/>
  <c r="AH69" i="45"/>
  <c r="Y66" i="92"/>
  <c r="AH66" i="54"/>
  <c r="Y68" i="85"/>
  <c r="X68" i="85"/>
  <c r="AH67" i="50"/>
  <c r="Y68" i="51"/>
  <c r="X68" i="51"/>
  <c r="AI68" i="86"/>
  <c r="AI69" i="94"/>
  <c r="AH68" i="16"/>
  <c r="AI65" i="11"/>
  <c r="Y66" i="103"/>
  <c r="X66" i="103"/>
  <c r="AH67" i="82"/>
  <c r="AH68" i="83"/>
  <c r="Z67" i="82"/>
  <c r="Y67" i="43"/>
  <c r="X67" i="43"/>
  <c r="Y65" i="101"/>
  <c r="X65" i="101"/>
  <c r="Y68" i="48"/>
  <c r="X68" i="48"/>
  <c r="Z66" i="54"/>
  <c r="AI67" i="85"/>
  <c r="Z67" i="50"/>
  <c r="AI68" i="49"/>
  <c r="AH65" i="99"/>
  <c r="AI68" i="96"/>
  <c r="AG68" i="83"/>
  <c r="Y69" i="35"/>
  <c r="X69" i="35"/>
  <c r="Y70" i="94"/>
  <c r="X70" i="94"/>
  <c r="Y68" i="84"/>
  <c r="X68" i="84"/>
  <c r="AE67" i="10"/>
  <c r="W68" i="10"/>
  <c r="AG67" i="10"/>
  <c r="AF67" i="10"/>
  <c r="AF68" i="88"/>
  <c r="AE68" i="88"/>
  <c r="W69" i="88"/>
  <c r="AG68" i="88"/>
  <c r="Z69" i="45"/>
  <c r="AI65" i="90"/>
  <c r="AI65" i="92"/>
  <c r="AH68" i="87"/>
  <c r="Y69" i="96"/>
  <c r="X69" i="96"/>
  <c r="Y68" i="44"/>
  <c r="X68" i="44"/>
  <c r="AI69" i="100"/>
  <c r="AE72" i="41"/>
  <c r="AF72" i="41"/>
  <c r="AG72" i="41"/>
  <c r="W73" i="41"/>
  <c r="AE66" i="52"/>
  <c r="W67" i="52"/>
  <c r="AF66" i="52"/>
  <c r="AG66" i="52"/>
  <c r="AI67" i="44"/>
  <c r="AH67" i="102"/>
  <c r="Y69" i="86"/>
  <c r="X69" i="86"/>
  <c r="AI68" i="35"/>
  <c r="W68" i="91"/>
  <c r="AE67" i="91"/>
  <c r="AG67" i="91"/>
  <c r="AF67" i="91"/>
  <c r="AI64" i="101"/>
  <c r="AH69" i="13"/>
  <c r="AH70" i="98"/>
  <c r="Z68" i="87"/>
  <c r="AF65" i="95"/>
  <c r="AE65" i="95"/>
  <c r="AG65" i="95"/>
  <c r="W66" i="95"/>
  <c r="AE67" i="55"/>
  <c r="AF67" i="55"/>
  <c r="AG67" i="55"/>
  <c r="W68" i="55"/>
  <c r="AF68" i="42"/>
  <c r="AE68" i="42"/>
  <c r="AG68" i="42"/>
  <c r="W69" i="42"/>
  <c r="Y68" i="104"/>
  <c r="X68" i="104"/>
  <c r="AH72" i="18"/>
  <c r="AI66" i="43"/>
  <c r="AI67" i="48"/>
  <c r="Y66" i="11"/>
  <c r="X66" i="11"/>
  <c r="Y69" i="49"/>
  <c r="X69" i="49"/>
  <c r="AH67" i="93"/>
  <c r="AF70" i="98" l="1"/>
  <c r="AE68" i="83"/>
  <c r="W69" i="83"/>
  <c r="AF67" i="102"/>
  <c r="AE70" i="98"/>
  <c r="AI67" i="104"/>
  <c r="X69" i="97"/>
  <c r="AH69" i="97" s="1"/>
  <c r="Z69" i="96"/>
  <c r="AE69" i="96" s="1"/>
  <c r="AG70" i="98"/>
  <c r="AE69" i="13"/>
  <c r="AG72" i="18"/>
  <c r="W73" i="18"/>
  <c r="X65" i="20"/>
  <c r="AH65" i="20" s="1"/>
  <c r="AI66" i="32"/>
  <c r="AH69" i="46"/>
  <c r="Z69" i="46"/>
  <c r="Y67" i="32"/>
  <c r="X67" i="32"/>
  <c r="AH67" i="32" s="1"/>
  <c r="AE67" i="102"/>
  <c r="AE72" i="18"/>
  <c r="AG69" i="13"/>
  <c r="AI69" i="13" s="1"/>
  <c r="W69" i="16"/>
  <c r="Y69" i="16" s="1"/>
  <c r="Z69" i="49"/>
  <c r="AF69" i="49" s="1"/>
  <c r="W70" i="13"/>
  <c r="Y70" i="13" s="1"/>
  <c r="AE65" i="99"/>
  <c r="AG65" i="99"/>
  <c r="AF65" i="99"/>
  <c r="AI64" i="20"/>
  <c r="AI67" i="51"/>
  <c r="AG67" i="102"/>
  <c r="Z68" i="44"/>
  <c r="AE68" i="44" s="1"/>
  <c r="AG68" i="16"/>
  <c r="AI68" i="97"/>
  <c r="AF68" i="16"/>
  <c r="Z69" i="86"/>
  <c r="AX69" i="86" s="1"/>
  <c r="S69" i="86" s="1"/>
  <c r="AC69" i="86" s="1"/>
  <c r="Z68" i="51"/>
  <c r="AF68" i="51" s="1"/>
  <c r="Z66" i="92"/>
  <c r="AF66" i="92" s="1"/>
  <c r="Z68" i="85"/>
  <c r="W69" i="85" s="1"/>
  <c r="Z70" i="94"/>
  <c r="AF70" i="94" s="1"/>
  <c r="AH66" i="90"/>
  <c r="Y73" i="41"/>
  <c r="X73" i="41"/>
  <c r="AE69" i="45"/>
  <c r="AG69" i="45"/>
  <c r="AF69" i="45"/>
  <c r="W70" i="45"/>
  <c r="AI67" i="10"/>
  <c r="AI68" i="83"/>
  <c r="AH65" i="101"/>
  <c r="Z66" i="90"/>
  <c r="Y66" i="99"/>
  <c r="X66" i="99"/>
  <c r="Y68" i="102"/>
  <c r="X68" i="102"/>
  <c r="AI67" i="55"/>
  <c r="AI67" i="91"/>
  <c r="AH69" i="96"/>
  <c r="Y69" i="83"/>
  <c r="X69" i="83"/>
  <c r="AE67" i="50"/>
  <c r="AF67" i="50"/>
  <c r="AG67" i="50"/>
  <c r="W68" i="50"/>
  <c r="Z65" i="101"/>
  <c r="AH68" i="85"/>
  <c r="AH66" i="92"/>
  <c r="Y68" i="93"/>
  <c r="X68" i="93"/>
  <c r="Y69" i="42"/>
  <c r="X69" i="42"/>
  <c r="AI68" i="42"/>
  <c r="Y66" i="95"/>
  <c r="X66" i="95"/>
  <c r="Y68" i="91"/>
  <c r="X68" i="91"/>
  <c r="Y67" i="52"/>
  <c r="X67" i="52"/>
  <c r="W70" i="96"/>
  <c r="AG69" i="96"/>
  <c r="AF69" i="96"/>
  <c r="Y69" i="88"/>
  <c r="X69" i="88"/>
  <c r="AH68" i="84"/>
  <c r="AH69" i="35"/>
  <c r="AH66" i="103"/>
  <c r="AF68" i="85"/>
  <c r="AH70" i="100"/>
  <c r="Y71" i="98"/>
  <c r="X71" i="98"/>
  <c r="Y68" i="10"/>
  <c r="X68" i="10"/>
  <c r="W69" i="87"/>
  <c r="AG68" i="87"/>
  <c r="AF68" i="87"/>
  <c r="AE68" i="87"/>
  <c r="AH66" i="11"/>
  <c r="AH68" i="104"/>
  <c r="AI66" i="52"/>
  <c r="AI72" i="41"/>
  <c r="AI68" i="88"/>
  <c r="Z68" i="84"/>
  <c r="Z69" i="35"/>
  <c r="AH68" i="48"/>
  <c r="AH67" i="43"/>
  <c r="AE67" i="82"/>
  <c r="AF67" i="82"/>
  <c r="W68" i="82"/>
  <c r="AG67" i="82"/>
  <c r="Z66" i="103"/>
  <c r="Z70" i="100"/>
  <c r="Y73" i="18"/>
  <c r="X73" i="18"/>
  <c r="AH69" i="86"/>
  <c r="AH70" i="94"/>
  <c r="AH69" i="49"/>
  <c r="Z66" i="11"/>
  <c r="Z68" i="104"/>
  <c r="Y68" i="55"/>
  <c r="X68" i="55"/>
  <c r="AI65" i="95"/>
  <c r="Z65" i="20"/>
  <c r="AH68" i="44"/>
  <c r="AE66" i="54"/>
  <c r="AF66" i="54"/>
  <c r="AG66" i="54"/>
  <c r="W67" i="54"/>
  <c r="Z68" i="48"/>
  <c r="Z67" i="43"/>
  <c r="AH68" i="51"/>
  <c r="AI67" i="93"/>
  <c r="W69" i="51" l="1"/>
  <c r="AG68" i="51"/>
  <c r="AE68" i="51"/>
  <c r="AI70" i="98"/>
  <c r="AI72" i="18"/>
  <c r="Z69" i="97"/>
  <c r="AX69" i="97" s="1"/>
  <c r="S69" i="97" s="1"/>
  <c r="AC69" i="97" s="1"/>
  <c r="Z67" i="32"/>
  <c r="AF67" i="32" s="1"/>
  <c r="AE69" i="86"/>
  <c r="AI67" i="102"/>
  <c r="AI65" i="99"/>
  <c r="W67" i="92"/>
  <c r="X70" i="13"/>
  <c r="AH70" i="13" s="1"/>
  <c r="AG66" i="92"/>
  <c r="AI66" i="92" s="1"/>
  <c r="AG68" i="85"/>
  <c r="AE66" i="92"/>
  <c r="AE69" i="49"/>
  <c r="W70" i="49"/>
  <c r="AG69" i="49"/>
  <c r="AE68" i="85"/>
  <c r="Z73" i="18"/>
  <c r="W74" i="18" s="1"/>
  <c r="W69" i="44"/>
  <c r="W68" i="32"/>
  <c r="AG67" i="32"/>
  <c r="Z68" i="93"/>
  <c r="AG68" i="93" s="1"/>
  <c r="AX69" i="46"/>
  <c r="S69" i="46" s="1"/>
  <c r="AC69" i="46" s="1"/>
  <c r="AF69" i="46"/>
  <c r="AG69" i="46"/>
  <c r="AE69" i="46"/>
  <c r="X69" i="16"/>
  <c r="Z69" i="16" s="1"/>
  <c r="Z73" i="41"/>
  <c r="AE73" i="41" s="1"/>
  <c r="AG68" i="44"/>
  <c r="AF68" i="44"/>
  <c r="Z68" i="91"/>
  <c r="W69" i="91" s="1"/>
  <c r="W71" i="94"/>
  <c r="Y71" i="94" s="1"/>
  <c r="AG70" i="94"/>
  <c r="AI68" i="16"/>
  <c r="AE70" i="94"/>
  <c r="AF69" i="86"/>
  <c r="Z69" i="88"/>
  <c r="AG69" i="86"/>
  <c r="Z67" i="52"/>
  <c r="W68" i="52" s="1"/>
  <c r="Z68" i="55"/>
  <c r="W69" i="55" s="1"/>
  <c r="Z68" i="10"/>
  <c r="AG68" i="10" s="1"/>
  <c r="Z71" i="98"/>
  <c r="W72" i="98" s="1"/>
  <c r="Z66" i="95"/>
  <c r="AF66" i="95" s="1"/>
  <c r="AG68" i="91"/>
  <c r="AG66" i="95"/>
  <c r="W70" i="88"/>
  <c r="AG69" i="88"/>
  <c r="AE69" i="88"/>
  <c r="AF69" i="88"/>
  <c r="AE68" i="55"/>
  <c r="AF68" i="55"/>
  <c r="AG68" i="55"/>
  <c r="AE68" i="48"/>
  <c r="AF68" i="48"/>
  <c r="AG68" i="48"/>
  <c r="W69" i="48"/>
  <c r="AH69" i="42"/>
  <c r="AH68" i="102"/>
  <c r="Z68" i="102"/>
  <c r="AI69" i="96"/>
  <c r="Y69" i="51"/>
  <c r="X69" i="51"/>
  <c r="AG69" i="35"/>
  <c r="AF69" i="35"/>
  <c r="W70" i="35"/>
  <c r="AE69" i="35"/>
  <c r="AF69" i="97"/>
  <c r="AE69" i="97"/>
  <c r="W67" i="90"/>
  <c r="AG66" i="90"/>
  <c r="AF66" i="90"/>
  <c r="AE66" i="90"/>
  <c r="Y67" i="54"/>
  <c r="X67" i="54"/>
  <c r="Y69" i="87"/>
  <c r="X69" i="87"/>
  <c r="AH67" i="52"/>
  <c r="Z69" i="42"/>
  <c r="Y68" i="50"/>
  <c r="X68" i="50"/>
  <c r="W67" i="11"/>
  <c r="AG66" i="11"/>
  <c r="AF66" i="11"/>
  <c r="AE66" i="11"/>
  <c r="AE65" i="20"/>
  <c r="W66" i="20"/>
  <c r="AF65" i="20"/>
  <c r="AG65" i="20"/>
  <c r="AI67" i="82"/>
  <c r="W69" i="84"/>
  <c r="AE68" i="84"/>
  <c r="AG68" i="84"/>
  <c r="AF68" i="84"/>
  <c r="Y69" i="85"/>
  <c r="X69" i="85"/>
  <c r="AH69" i="83"/>
  <c r="AH66" i="99"/>
  <c r="AI69" i="45"/>
  <c r="AE73" i="18"/>
  <c r="AF65" i="101"/>
  <c r="AG65" i="101"/>
  <c r="AE65" i="101"/>
  <c r="W66" i="101"/>
  <c r="AF68" i="104"/>
  <c r="AG68" i="104"/>
  <c r="AE68" i="104"/>
  <c r="W69" i="104"/>
  <c r="Y68" i="82"/>
  <c r="X68" i="82"/>
  <c r="AH71" i="98"/>
  <c r="AH66" i="95"/>
  <c r="AI66" i="54"/>
  <c r="AH68" i="55"/>
  <c r="Y70" i="49"/>
  <c r="X70" i="49"/>
  <c r="W71" i="100"/>
  <c r="AG70" i="100"/>
  <c r="AF70" i="100"/>
  <c r="AE70" i="100"/>
  <c r="AI68" i="87"/>
  <c r="AH68" i="10"/>
  <c r="Y67" i="92"/>
  <c r="X67" i="92"/>
  <c r="AH69" i="88"/>
  <c r="Y70" i="96"/>
  <c r="X70" i="96"/>
  <c r="AH68" i="91"/>
  <c r="AI67" i="50"/>
  <c r="Z69" i="83"/>
  <c r="Z66" i="99"/>
  <c r="AH73" i="41"/>
  <c r="Y69" i="44"/>
  <c r="X69" i="44"/>
  <c r="W69" i="93"/>
  <c r="AF68" i="93"/>
  <c r="Y70" i="45"/>
  <c r="X70" i="45"/>
  <c r="AE67" i="43"/>
  <c r="AF67" i="43"/>
  <c r="W68" i="43"/>
  <c r="AG67" i="43"/>
  <c r="AI68" i="51"/>
  <c r="AH73" i="18"/>
  <c r="W67" i="103"/>
  <c r="AG66" i="103"/>
  <c r="AE66" i="103"/>
  <c r="AF66" i="103"/>
  <c r="AH69" i="16"/>
  <c r="AH68" i="93"/>
  <c r="AE67" i="52" l="1"/>
  <c r="AE71" i="98"/>
  <c r="AE67" i="32"/>
  <c r="W67" i="95"/>
  <c r="X67" i="95" s="1"/>
  <c r="AE66" i="95"/>
  <c r="W69" i="10"/>
  <c r="AE68" i="91"/>
  <c r="AI69" i="86"/>
  <c r="AI69" i="49"/>
  <c r="AF67" i="52"/>
  <c r="AF68" i="91"/>
  <c r="Z70" i="13"/>
  <c r="AG73" i="18"/>
  <c r="AF73" i="18"/>
  <c r="AF71" i="98"/>
  <c r="X71" i="94"/>
  <c r="Z71" i="94" s="1"/>
  <c r="W72" i="94" s="1"/>
  <c r="AI68" i="85"/>
  <c r="AI70" i="94"/>
  <c r="AE68" i="10"/>
  <c r="AG69" i="97"/>
  <c r="AI69" i="97" s="1"/>
  <c r="AE68" i="93"/>
  <c r="AI68" i="44"/>
  <c r="AF68" i="10"/>
  <c r="AG71" i="98"/>
  <c r="AG73" i="41"/>
  <c r="AF73" i="41"/>
  <c r="W74" i="41"/>
  <c r="W70" i="16"/>
  <c r="X70" i="16" s="1"/>
  <c r="AF69" i="16"/>
  <c r="AE69" i="16"/>
  <c r="AI67" i="32"/>
  <c r="Y68" i="32"/>
  <c r="X68" i="32"/>
  <c r="AI69" i="46"/>
  <c r="AG69" i="16"/>
  <c r="AG67" i="52"/>
  <c r="Z69" i="44"/>
  <c r="AE69" i="44" s="1"/>
  <c r="Z67" i="92"/>
  <c r="AG67" i="92" s="1"/>
  <c r="Z69" i="87"/>
  <c r="AF69" i="87" s="1"/>
  <c r="Z69" i="85"/>
  <c r="AG69" i="85" s="1"/>
  <c r="Y67" i="103"/>
  <c r="X67" i="103"/>
  <c r="AH70" i="96"/>
  <c r="AH70" i="49"/>
  <c r="Y69" i="55"/>
  <c r="X69" i="55"/>
  <c r="AH68" i="82"/>
  <c r="AI65" i="101"/>
  <c r="Y67" i="11"/>
  <c r="X67" i="11"/>
  <c r="AI68" i="48"/>
  <c r="Y70" i="88"/>
  <c r="X70" i="88"/>
  <c r="Y68" i="43"/>
  <c r="X68" i="43"/>
  <c r="AE69" i="42"/>
  <c r="W70" i="42"/>
  <c r="AF69" i="42"/>
  <c r="AG69" i="42"/>
  <c r="Y70" i="16"/>
  <c r="AI66" i="90"/>
  <c r="AH70" i="45"/>
  <c r="Z70" i="96"/>
  <c r="Z70" i="49"/>
  <c r="AI67" i="43"/>
  <c r="Z70" i="45"/>
  <c r="AI70" i="100"/>
  <c r="Z68" i="82"/>
  <c r="Y66" i="20"/>
  <c r="X66" i="20"/>
  <c r="AH71" i="94"/>
  <c r="Y74" i="41"/>
  <c r="X74" i="41"/>
  <c r="AH69" i="51"/>
  <c r="Y68" i="52"/>
  <c r="X68" i="52"/>
  <c r="AI66" i="95"/>
  <c r="AI68" i="93"/>
  <c r="AI65" i="20"/>
  <c r="AH68" i="50"/>
  <c r="AH67" i="54"/>
  <c r="Y67" i="90"/>
  <c r="X67" i="90"/>
  <c r="Z69" i="51"/>
  <c r="AI68" i="55"/>
  <c r="Y66" i="101"/>
  <c r="X66" i="101"/>
  <c r="AH69" i="87"/>
  <c r="AI68" i="91"/>
  <c r="AI66" i="103"/>
  <c r="AH69" i="44"/>
  <c r="W67" i="99"/>
  <c r="AG66" i="99"/>
  <c r="AF66" i="99"/>
  <c r="AE66" i="99"/>
  <c r="Y69" i="104"/>
  <c r="X69" i="104"/>
  <c r="Y74" i="18"/>
  <c r="X74" i="18"/>
  <c r="AI68" i="84"/>
  <c r="AI66" i="11"/>
  <c r="Z68" i="50"/>
  <c r="Z67" i="54"/>
  <c r="AI69" i="35"/>
  <c r="Y69" i="48"/>
  <c r="X69" i="48"/>
  <c r="Y69" i="10"/>
  <c r="X69" i="10"/>
  <c r="Y69" i="93"/>
  <c r="X69" i="93"/>
  <c r="AF69" i="83"/>
  <c r="AE69" i="83"/>
  <c r="W70" i="83"/>
  <c r="AG69" i="83"/>
  <c r="AH67" i="92"/>
  <c r="Y71" i="100"/>
  <c r="X71" i="100"/>
  <c r="AI68" i="104"/>
  <c r="AI73" i="18"/>
  <c r="AH69" i="85"/>
  <c r="Y69" i="84"/>
  <c r="X69" i="84"/>
  <c r="Y70" i="35"/>
  <c r="X70" i="35"/>
  <c r="W69" i="102"/>
  <c r="AG68" i="102"/>
  <c r="AF68" i="102"/>
  <c r="AE68" i="102"/>
  <c r="AI68" i="10"/>
  <c r="AI69" i="88"/>
  <c r="Y69" i="91"/>
  <c r="X69" i="91"/>
  <c r="Y72" i="98"/>
  <c r="X72" i="98"/>
  <c r="Y67" i="95" l="1"/>
  <c r="AI71" i="98"/>
  <c r="AI69" i="16"/>
  <c r="AE70" i="13"/>
  <c r="AF70" i="13"/>
  <c r="W71" i="13"/>
  <c r="AG70" i="13"/>
  <c r="AE69" i="85"/>
  <c r="AI73" i="41"/>
  <c r="W70" i="85"/>
  <c r="AE71" i="94"/>
  <c r="AE67" i="92"/>
  <c r="AG71" i="94"/>
  <c r="Z68" i="32"/>
  <c r="AH68" i="32"/>
  <c r="AI67" i="52"/>
  <c r="AF71" i="94"/>
  <c r="W68" i="92"/>
  <c r="Y68" i="92" s="1"/>
  <c r="Z67" i="11"/>
  <c r="AG67" i="11" s="1"/>
  <c r="AF67" i="92"/>
  <c r="AG69" i="44"/>
  <c r="Z67" i="95"/>
  <c r="AF67" i="95" s="1"/>
  <c r="AF69" i="44"/>
  <c r="AG69" i="87"/>
  <c r="W70" i="87"/>
  <c r="X70" i="87" s="1"/>
  <c r="Z71" i="100"/>
  <c r="AG71" i="100" s="1"/>
  <c r="AF69" i="85"/>
  <c r="AE69" i="87"/>
  <c r="W70" i="44"/>
  <c r="Y70" i="44" s="1"/>
  <c r="Z68" i="43"/>
  <c r="AG68" i="43" s="1"/>
  <c r="Z70" i="35"/>
  <c r="W71" i="35" s="1"/>
  <c r="Z69" i="104"/>
  <c r="AE69" i="104" s="1"/>
  <c r="Z66" i="101"/>
  <c r="AG66" i="101" s="1"/>
  <c r="Z70" i="16"/>
  <c r="AE70" i="16" s="1"/>
  <c r="Z70" i="88"/>
  <c r="AF70" i="88" s="1"/>
  <c r="Z72" i="98"/>
  <c r="AE72" i="98" s="1"/>
  <c r="Z69" i="84"/>
  <c r="W70" i="84" s="1"/>
  <c r="Z74" i="18"/>
  <c r="AE74" i="18" s="1"/>
  <c r="Z68" i="52"/>
  <c r="AE68" i="52" s="1"/>
  <c r="Y69" i="102"/>
  <c r="X69" i="102"/>
  <c r="Y72" i="94"/>
  <c r="X72" i="94"/>
  <c r="AH66" i="20"/>
  <c r="W71" i="96"/>
  <c r="AG70" i="96"/>
  <c r="AF70" i="96"/>
  <c r="AE70" i="96"/>
  <c r="AF69" i="51"/>
  <c r="AG69" i="51"/>
  <c r="W70" i="51"/>
  <c r="AE69" i="51"/>
  <c r="AH74" i="41"/>
  <c r="AE68" i="82"/>
  <c r="W69" i="82"/>
  <c r="AG68" i="82"/>
  <c r="AF68" i="82"/>
  <c r="AH67" i="103"/>
  <c r="AF70" i="35"/>
  <c r="AG70" i="35"/>
  <c r="AH69" i="84"/>
  <c r="AI69" i="83"/>
  <c r="AH69" i="104"/>
  <c r="AH69" i="10"/>
  <c r="Z69" i="10"/>
  <c r="Y67" i="99"/>
  <c r="X67" i="99"/>
  <c r="Z74" i="41"/>
  <c r="Z66" i="20"/>
  <c r="W71" i="45"/>
  <c r="AE70" i="45"/>
  <c r="AG70" i="45"/>
  <c r="AF70" i="45"/>
  <c r="AH70" i="88"/>
  <c r="Z67" i="103"/>
  <c r="Y70" i="85"/>
  <c r="X70" i="85"/>
  <c r="W72" i="100"/>
  <c r="AH68" i="52"/>
  <c r="AH72" i="98"/>
  <c r="AH74" i="18"/>
  <c r="AH69" i="91"/>
  <c r="AH69" i="48"/>
  <c r="AE68" i="50"/>
  <c r="AF68" i="50"/>
  <c r="AG68" i="50"/>
  <c r="W69" i="50"/>
  <c r="AH67" i="90"/>
  <c r="Y70" i="42"/>
  <c r="X70" i="42"/>
  <c r="AH69" i="55"/>
  <c r="AH68" i="43"/>
  <c r="AE67" i="54"/>
  <c r="AF67" i="54"/>
  <c r="AG67" i="54"/>
  <c r="W68" i="54"/>
  <c r="AI68" i="102"/>
  <c r="AH69" i="93"/>
  <c r="Z69" i="91"/>
  <c r="AH70" i="35"/>
  <c r="AH71" i="100"/>
  <c r="Y70" i="83"/>
  <c r="X70" i="83"/>
  <c r="Z69" i="93"/>
  <c r="AX69" i="93" s="1"/>
  <c r="S69" i="93" s="1"/>
  <c r="Z69" i="48"/>
  <c r="AI66" i="99"/>
  <c r="AH66" i="101"/>
  <c r="Z67" i="90"/>
  <c r="AF70" i="49"/>
  <c r="AG70" i="49"/>
  <c r="W71" i="49"/>
  <c r="AE70" i="49"/>
  <c r="AH70" i="16"/>
  <c r="AI69" i="42"/>
  <c r="AH67" i="95"/>
  <c r="AH67" i="11"/>
  <c r="Z69" i="55"/>
  <c r="W71" i="88" l="1"/>
  <c r="AF68" i="43"/>
  <c r="AI69" i="85"/>
  <c r="X71" i="13"/>
  <c r="Y71" i="13"/>
  <c r="AF67" i="11"/>
  <c r="AE67" i="11"/>
  <c r="AF66" i="101"/>
  <c r="AI67" i="92"/>
  <c r="AI70" i="13"/>
  <c r="AE70" i="35"/>
  <c r="AG70" i="88"/>
  <c r="AI71" i="94"/>
  <c r="AI69" i="87"/>
  <c r="AI69" i="44"/>
  <c r="W70" i="104"/>
  <c r="Y70" i="104" s="1"/>
  <c r="W68" i="11"/>
  <c r="W69" i="43"/>
  <c r="X68" i="92"/>
  <c r="AE71" i="100"/>
  <c r="AE70" i="88"/>
  <c r="W71" i="16"/>
  <c r="AF71" i="100"/>
  <c r="AE68" i="43"/>
  <c r="AI68" i="43" s="1"/>
  <c r="AF72" i="98"/>
  <c r="AG67" i="95"/>
  <c r="AG72" i="98"/>
  <c r="W68" i="95"/>
  <c r="W73" i="98"/>
  <c r="AE67" i="95"/>
  <c r="AF68" i="32"/>
  <c r="AE68" i="32"/>
  <c r="AG68" i="32"/>
  <c r="W69" i="32"/>
  <c r="AE66" i="101"/>
  <c r="AE69" i="84"/>
  <c r="W67" i="101"/>
  <c r="W69" i="52"/>
  <c r="AF69" i="84"/>
  <c r="AG68" i="52"/>
  <c r="AG69" i="84"/>
  <c r="AG74" i="18"/>
  <c r="Z70" i="83"/>
  <c r="AE70" i="83" s="1"/>
  <c r="AF70" i="16"/>
  <c r="Y70" i="87"/>
  <c r="AF69" i="104"/>
  <c r="AF74" i="18"/>
  <c r="AG70" i="16"/>
  <c r="X70" i="44"/>
  <c r="AG69" i="104"/>
  <c r="W75" i="18"/>
  <c r="Y75" i="18" s="1"/>
  <c r="Z69" i="102"/>
  <c r="AG69" i="102" s="1"/>
  <c r="AF68" i="52"/>
  <c r="AH70" i="42"/>
  <c r="AG66" i="20"/>
  <c r="AF66" i="20"/>
  <c r="AE66" i="20"/>
  <c r="W67" i="20"/>
  <c r="AI70" i="35"/>
  <c r="Y70" i="51"/>
  <c r="X70" i="51"/>
  <c r="Y68" i="54"/>
  <c r="X68" i="54"/>
  <c r="Z70" i="42"/>
  <c r="AE74" i="41"/>
  <c r="AF74" i="41"/>
  <c r="AG74" i="41"/>
  <c r="W75" i="41"/>
  <c r="AE69" i="10"/>
  <c r="W70" i="10"/>
  <c r="AG69" i="10"/>
  <c r="AF69" i="10"/>
  <c r="Y71" i="35"/>
  <c r="X71" i="35"/>
  <c r="Y69" i="82"/>
  <c r="X69" i="82"/>
  <c r="Y67" i="101"/>
  <c r="X67" i="101"/>
  <c r="Y70" i="84"/>
  <c r="X70" i="84"/>
  <c r="Y69" i="50"/>
  <c r="X69" i="50"/>
  <c r="AH67" i="99"/>
  <c r="AH70" i="87"/>
  <c r="AI68" i="82"/>
  <c r="AI67" i="11"/>
  <c r="AI70" i="96"/>
  <c r="AI70" i="88"/>
  <c r="Y69" i="43"/>
  <c r="X69" i="43"/>
  <c r="AF69" i="48"/>
  <c r="AG69" i="48"/>
  <c r="W70" i="48"/>
  <c r="AE69" i="48"/>
  <c r="W70" i="91"/>
  <c r="AG69" i="91"/>
  <c r="AF69" i="91"/>
  <c r="AE69" i="91"/>
  <c r="AH70" i="44"/>
  <c r="Y72" i="100"/>
  <c r="X72" i="100"/>
  <c r="Z67" i="99"/>
  <c r="Z70" i="87"/>
  <c r="Y68" i="11"/>
  <c r="X68" i="11"/>
  <c r="Y73" i="98"/>
  <c r="X73" i="98"/>
  <c r="W68" i="90"/>
  <c r="AG67" i="90"/>
  <c r="AF67" i="90"/>
  <c r="AE67" i="90"/>
  <c r="AH68" i="92"/>
  <c r="AI67" i="54"/>
  <c r="Z70" i="44"/>
  <c r="AH70" i="85"/>
  <c r="AI70" i="45"/>
  <c r="AH72" i="94"/>
  <c r="Y69" i="52"/>
  <c r="X69" i="52"/>
  <c r="AI70" i="49"/>
  <c r="Y71" i="49"/>
  <c r="X71" i="49"/>
  <c r="AG69" i="93"/>
  <c r="AF69" i="93"/>
  <c r="AE69" i="93"/>
  <c r="AC69" i="93"/>
  <c r="AE69" i="55"/>
  <c r="AF69" i="55"/>
  <c r="AG69" i="55"/>
  <c r="W70" i="55"/>
  <c r="Z68" i="92"/>
  <c r="AH70" i="83"/>
  <c r="Y71" i="16"/>
  <c r="X71" i="16"/>
  <c r="AI68" i="50"/>
  <c r="Z70" i="85"/>
  <c r="W68" i="103"/>
  <c r="AG67" i="103"/>
  <c r="AE67" i="103"/>
  <c r="AF67" i="103"/>
  <c r="Y71" i="45"/>
  <c r="X71" i="45"/>
  <c r="AI69" i="51"/>
  <c r="Y68" i="95"/>
  <c r="X68" i="95"/>
  <c r="Y71" i="96"/>
  <c r="X71" i="96"/>
  <c r="Z72" i="94"/>
  <c r="AH69" i="102"/>
  <c r="Y71" i="88"/>
  <c r="X71" i="88"/>
  <c r="X70" i="104" l="1"/>
  <c r="X75" i="18"/>
  <c r="AH71" i="13"/>
  <c r="Z71" i="13"/>
  <c r="AI72" i="98"/>
  <c r="AI68" i="52"/>
  <c r="AI67" i="95"/>
  <c r="AI66" i="101"/>
  <c r="AI71" i="100"/>
  <c r="AI69" i="104"/>
  <c r="AI69" i="84"/>
  <c r="Y69" i="32"/>
  <c r="X69" i="32"/>
  <c r="AI68" i="32"/>
  <c r="Z67" i="101"/>
  <c r="W68" i="101" s="1"/>
  <c r="W70" i="102"/>
  <c r="X70" i="102" s="1"/>
  <c r="W71" i="83"/>
  <c r="AE69" i="102"/>
  <c r="AI70" i="16"/>
  <c r="AF70" i="83"/>
  <c r="AF69" i="102"/>
  <c r="AG70" i="83"/>
  <c r="Z71" i="88"/>
  <c r="W72" i="88" s="1"/>
  <c r="Z68" i="95"/>
  <c r="W69" i="95" s="1"/>
  <c r="AI74" i="18"/>
  <c r="Z71" i="35"/>
  <c r="AE71" i="35" s="1"/>
  <c r="Z72" i="100"/>
  <c r="AF72" i="100" s="1"/>
  <c r="Z73" i="98"/>
  <c r="Z70" i="51"/>
  <c r="Z71" i="96"/>
  <c r="Z71" i="45"/>
  <c r="AE71" i="45" s="1"/>
  <c r="Z69" i="82"/>
  <c r="W70" i="82" s="1"/>
  <c r="Z71" i="16"/>
  <c r="AF71" i="16" s="1"/>
  <c r="Z70" i="84"/>
  <c r="AF70" i="84" s="1"/>
  <c r="Z68" i="54"/>
  <c r="AE68" i="54" s="1"/>
  <c r="AG72" i="100"/>
  <c r="AH69" i="43"/>
  <c r="AE67" i="101"/>
  <c r="AH70" i="104"/>
  <c r="AI67" i="90"/>
  <c r="Z69" i="43"/>
  <c r="AH69" i="50"/>
  <c r="Y71" i="83"/>
  <c r="X71" i="83"/>
  <c r="Z70" i="104"/>
  <c r="Y70" i="55"/>
  <c r="X70" i="55"/>
  <c r="AH68" i="95"/>
  <c r="AH71" i="45"/>
  <c r="Y68" i="103"/>
  <c r="X68" i="103"/>
  <c r="AH71" i="16"/>
  <c r="AH71" i="49"/>
  <c r="W71" i="44"/>
  <c r="AF70" i="44"/>
  <c r="AG70" i="44"/>
  <c r="AE70" i="44"/>
  <c r="AF70" i="87"/>
  <c r="AE70" i="87"/>
  <c r="W71" i="87"/>
  <c r="AG70" i="87"/>
  <c r="Y70" i="91"/>
  <c r="X70" i="91"/>
  <c r="Z69" i="50"/>
  <c r="AH70" i="84"/>
  <c r="AH69" i="82"/>
  <c r="AF68" i="95"/>
  <c r="AF70" i="85"/>
  <c r="AE70" i="85"/>
  <c r="W71" i="85"/>
  <c r="AG70" i="85"/>
  <c r="AE71" i="16"/>
  <c r="AG71" i="16"/>
  <c r="AF68" i="92"/>
  <c r="AG68" i="92"/>
  <c r="AE68" i="92"/>
  <c r="W69" i="92"/>
  <c r="AI69" i="55"/>
  <c r="AI69" i="93"/>
  <c r="Z71" i="49"/>
  <c r="AH69" i="52"/>
  <c r="W68" i="99"/>
  <c r="AG67" i="99"/>
  <c r="AF67" i="99"/>
  <c r="AE67" i="99"/>
  <c r="AI69" i="48"/>
  <c r="AH75" i="18"/>
  <c r="AI74" i="41"/>
  <c r="AI69" i="102"/>
  <c r="AH70" i="51"/>
  <c r="W72" i="96"/>
  <c r="AG71" i="96"/>
  <c r="AF71" i="96"/>
  <c r="AE71" i="96"/>
  <c r="AH72" i="100"/>
  <c r="Y68" i="90"/>
  <c r="X68" i="90"/>
  <c r="AH68" i="11"/>
  <c r="Y70" i="48"/>
  <c r="X70" i="48"/>
  <c r="Y70" i="10"/>
  <c r="X70" i="10"/>
  <c r="W71" i="42"/>
  <c r="AE70" i="42"/>
  <c r="AF70" i="42"/>
  <c r="AG70" i="42"/>
  <c r="AF70" i="51"/>
  <c r="AG70" i="51"/>
  <c r="W71" i="51"/>
  <c r="AE70" i="51"/>
  <c r="Y67" i="20"/>
  <c r="X67" i="20"/>
  <c r="AI67" i="103"/>
  <c r="W74" i="98"/>
  <c r="AG73" i="98"/>
  <c r="AF73" i="98"/>
  <c r="AE73" i="98"/>
  <c r="Y75" i="41"/>
  <c r="X75" i="41"/>
  <c r="AF71" i="45"/>
  <c r="W73" i="94"/>
  <c r="AG72" i="94"/>
  <c r="AE72" i="94"/>
  <c r="AF72" i="94"/>
  <c r="AH71" i="88"/>
  <c r="AH71" i="96"/>
  <c r="Z69" i="52"/>
  <c r="AX69" i="52" s="1"/>
  <c r="S69" i="52" s="1"/>
  <c r="AH73" i="98"/>
  <c r="Z68" i="11"/>
  <c r="AI69" i="91"/>
  <c r="Z75" i="18"/>
  <c r="AH67" i="101"/>
  <c r="AH71" i="35"/>
  <c r="AI69" i="10"/>
  <c r="AH68" i="54"/>
  <c r="AI66" i="20"/>
  <c r="AF67" i="101" l="1"/>
  <c r="W72" i="45"/>
  <c r="AG71" i="45"/>
  <c r="AI71" i="45" s="1"/>
  <c r="AE71" i="88"/>
  <c r="AG71" i="88"/>
  <c r="AF69" i="82"/>
  <c r="W72" i="13"/>
  <c r="AG71" i="13"/>
  <c r="AE71" i="13"/>
  <c r="AF71" i="13"/>
  <c r="Y70" i="102"/>
  <c r="Z70" i="102" s="1"/>
  <c r="AG67" i="101"/>
  <c r="AI67" i="101" s="1"/>
  <c r="AG70" i="84"/>
  <c r="AG69" i="82"/>
  <c r="W73" i="100"/>
  <c r="AE69" i="82"/>
  <c r="W72" i="16"/>
  <c r="AE72" i="100"/>
  <c r="AG71" i="35"/>
  <c r="AF71" i="35"/>
  <c r="W72" i="35"/>
  <c r="Y72" i="35" s="1"/>
  <c r="AH69" i="32"/>
  <c r="Z69" i="32"/>
  <c r="Z70" i="48"/>
  <c r="AE70" i="48" s="1"/>
  <c r="Z71" i="83"/>
  <c r="AF71" i="88"/>
  <c r="AI70" i="83"/>
  <c r="Z70" i="55"/>
  <c r="AF70" i="55" s="1"/>
  <c r="W69" i="54"/>
  <c r="Y69" i="54" s="1"/>
  <c r="AE68" i="95"/>
  <c r="AE70" i="84"/>
  <c r="W71" i="84"/>
  <c r="AG68" i="54"/>
  <c r="AG68" i="95"/>
  <c r="AF68" i="54"/>
  <c r="Z75" i="41"/>
  <c r="Z67" i="20"/>
  <c r="AG67" i="20" s="1"/>
  <c r="W69" i="11"/>
  <c r="AG68" i="11"/>
  <c r="AF68" i="11"/>
  <c r="AE68" i="11"/>
  <c r="AG70" i="48"/>
  <c r="Y71" i="42"/>
  <c r="X71" i="42"/>
  <c r="Y68" i="99"/>
  <c r="X68" i="99"/>
  <c r="Y71" i="85"/>
  <c r="X71" i="85"/>
  <c r="AH70" i="91"/>
  <c r="Y71" i="44"/>
  <c r="X71" i="44"/>
  <c r="Y71" i="84"/>
  <c r="X71" i="84"/>
  <c r="AI71" i="96"/>
  <c r="AE70" i="55"/>
  <c r="AI72" i="100"/>
  <c r="AH75" i="41"/>
  <c r="AH70" i="10"/>
  <c r="Y69" i="92"/>
  <c r="X69" i="92"/>
  <c r="Y72" i="16"/>
  <c r="X72" i="16"/>
  <c r="AI70" i="85"/>
  <c r="Z70" i="91"/>
  <c r="W71" i="104"/>
  <c r="AG70" i="104"/>
  <c r="AF70" i="104"/>
  <c r="AE70" i="104"/>
  <c r="AE69" i="43"/>
  <c r="AG69" i="43"/>
  <c r="AF69" i="43"/>
  <c r="W70" i="43"/>
  <c r="Y72" i="88"/>
  <c r="X72" i="88"/>
  <c r="AI70" i="42"/>
  <c r="Y72" i="45"/>
  <c r="X72" i="45"/>
  <c r="AH67" i="20"/>
  <c r="AG69" i="52"/>
  <c r="AC69" i="52"/>
  <c r="AE69" i="52"/>
  <c r="AF69" i="52"/>
  <c r="AI72" i="94"/>
  <c r="AE75" i="41"/>
  <c r="AF75" i="41"/>
  <c r="AG75" i="41"/>
  <c r="W76" i="41"/>
  <c r="AI73" i="98"/>
  <c r="Z70" i="10"/>
  <c r="Y72" i="96"/>
  <c r="X72" i="96"/>
  <c r="W72" i="49"/>
  <c r="AE71" i="49"/>
  <c r="AF71" i="49"/>
  <c r="AG71" i="49"/>
  <c r="AI68" i="92"/>
  <c r="AI68" i="54"/>
  <c r="Y73" i="100"/>
  <c r="X73" i="100"/>
  <c r="Y74" i="98"/>
  <c r="X74" i="98"/>
  <c r="AF69" i="50"/>
  <c r="AG69" i="50"/>
  <c r="W70" i="50"/>
  <c r="AE69" i="50"/>
  <c r="AF71" i="83"/>
  <c r="W72" i="83"/>
  <c r="AE71" i="83"/>
  <c r="AG71" i="83"/>
  <c r="AH68" i="90"/>
  <c r="AI67" i="99"/>
  <c r="AI70" i="44"/>
  <c r="AH68" i="103"/>
  <c r="Y68" i="101"/>
  <c r="X68" i="101"/>
  <c r="Y70" i="82"/>
  <c r="X70" i="82"/>
  <c r="AI70" i="87"/>
  <c r="AE75" i="18"/>
  <c r="W76" i="18"/>
  <c r="AF75" i="18"/>
  <c r="AG75" i="18"/>
  <c r="AI70" i="51"/>
  <c r="Y73" i="94"/>
  <c r="X73" i="94"/>
  <c r="Y71" i="51"/>
  <c r="X71" i="51"/>
  <c r="AH70" i="48"/>
  <c r="Z68" i="90"/>
  <c r="AI71" i="16"/>
  <c r="Y69" i="95"/>
  <c r="X69" i="95"/>
  <c r="Y71" i="87"/>
  <c r="X71" i="87"/>
  <c r="Z68" i="103"/>
  <c r="AH70" i="55"/>
  <c r="AH71" i="83"/>
  <c r="AH70" i="102"/>
  <c r="AI69" i="82" l="1"/>
  <c r="AI71" i="35"/>
  <c r="AF70" i="48"/>
  <c r="AI71" i="88"/>
  <c r="AG70" i="55"/>
  <c r="AE70" i="102"/>
  <c r="AF70" i="102"/>
  <c r="AI71" i="13"/>
  <c r="X72" i="35"/>
  <c r="Z72" i="35" s="1"/>
  <c r="Y72" i="13"/>
  <c r="X72" i="13"/>
  <c r="X69" i="54"/>
  <c r="Z69" i="54" s="1"/>
  <c r="AI70" i="84"/>
  <c r="W71" i="55"/>
  <c r="W71" i="48"/>
  <c r="AE67" i="20"/>
  <c r="AX69" i="32"/>
  <c r="S69" i="32" s="1"/>
  <c r="AC69" i="32" s="1"/>
  <c r="AF69" i="32"/>
  <c r="AG69" i="32"/>
  <c r="AE69" i="32"/>
  <c r="AF67" i="20"/>
  <c r="Z68" i="101"/>
  <c r="Z71" i="51"/>
  <c r="AE71" i="51" s="1"/>
  <c r="Z72" i="96"/>
  <c r="W73" i="96" s="1"/>
  <c r="AI68" i="95"/>
  <c r="Z70" i="82"/>
  <c r="AG70" i="102"/>
  <c r="AI70" i="102" s="1"/>
  <c r="W68" i="20"/>
  <c r="W71" i="102"/>
  <c r="Z69" i="92"/>
  <c r="AE69" i="92" s="1"/>
  <c r="Z71" i="44"/>
  <c r="W72" i="44" s="1"/>
  <c r="Z74" i="98"/>
  <c r="AE74" i="98" s="1"/>
  <c r="Z72" i="16"/>
  <c r="AE72" i="16" s="1"/>
  <c r="Z71" i="85"/>
  <c r="W72" i="85" s="1"/>
  <c r="AF71" i="44"/>
  <c r="AH73" i="94"/>
  <c r="AH72" i="45"/>
  <c r="AI70" i="104"/>
  <c r="AH71" i="84"/>
  <c r="AH71" i="42"/>
  <c r="AI70" i="48"/>
  <c r="Y69" i="11"/>
  <c r="X69" i="11"/>
  <c r="AI69" i="52"/>
  <c r="AI70" i="55"/>
  <c r="AH71" i="44"/>
  <c r="Y71" i="48"/>
  <c r="X71" i="48"/>
  <c r="AF68" i="103"/>
  <c r="W69" i="103"/>
  <c r="AE68" i="103"/>
  <c r="AG68" i="103"/>
  <c r="AH71" i="51"/>
  <c r="Z73" i="94"/>
  <c r="Y76" i="18"/>
  <c r="X76" i="18"/>
  <c r="AH70" i="82"/>
  <c r="AH68" i="101"/>
  <c r="AH69" i="54"/>
  <c r="AI71" i="83"/>
  <c r="AI75" i="41"/>
  <c r="Z72" i="45"/>
  <c r="AH72" i="16"/>
  <c r="Z71" i="84"/>
  <c r="AH68" i="99"/>
  <c r="Z71" i="42"/>
  <c r="Y70" i="50"/>
  <c r="X70" i="50"/>
  <c r="AE70" i="10"/>
  <c r="W71" i="10"/>
  <c r="AG70" i="10"/>
  <c r="AF70" i="10"/>
  <c r="AG71" i="85"/>
  <c r="AE71" i="85"/>
  <c r="AF71" i="85"/>
  <c r="W69" i="90"/>
  <c r="AE68" i="90"/>
  <c r="AG68" i="90"/>
  <c r="AF68" i="90"/>
  <c r="AI75" i="18"/>
  <c r="AF70" i="82"/>
  <c r="AE70" i="82"/>
  <c r="W71" i="82"/>
  <c r="AG70" i="82"/>
  <c r="AF68" i="101"/>
  <c r="AE68" i="101"/>
  <c r="W69" i="101"/>
  <c r="AG68" i="101"/>
  <c r="Y72" i="83"/>
  <c r="X72" i="83"/>
  <c r="AI71" i="49"/>
  <c r="Y70" i="43"/>
  <c r="X70" i="43"/>
  <c r="Z68" i="99"/>
  <c r="Y68" i="20"/>
  <c r="X68" i="20"/>
  <c r="AG72" i="96"/>
  <c r="AF72" i="96"/>
  <c r="AE72" i="96"/>
  <c r="AI69" i="43"/>
  <c r="AF69" i="92"/>
  <c r="AG69" i="92"/>
  <c r="W70" i="92"/>
  <c r="AH71" i="87"/>
  <c r="AH73" i="100"/>
  <c r="Y72" i="49"/>
  <c r="X72" i="49"/>
  <c r="Y71" i="102"/>
  <c r="X71" i="102"/>
  <c r="AH72" i="88"/>
  <c r="Y71" i="104"/>
  <c r="X71" i="104"/>
  <c r="Y71" i="55"/>
  <c r="X71" i="55"/>
  <c r="AI68" i="11"/>
  <c r="AG71" i="51"/>
  <c r="AF71" i="51"/>
  <c r="AH69" i="95"/>
  <c r="Z71" i="87"/>
  <c r="Z69" i="95"/>
  <c r="AH72" i="35"/>
  <c r="AI69" i="50"/>
  <c r="AH74" i="98"/>
  <c r="Z73" i="100"/>
  <c r="AH72" i="96"/>
  <c r="Y76" i="41"/>
  <c r="X76" i="41"/>
  <c r="Z72" i="88"/>
  <c r="AF70" i="91"/>
  <c r="AE70" i="91"/>
  <c r="W71" i="91"/>
  <c r="AG70" i="91"/>
  <c r="AH69" i="92"/>
  <c r="AH71" i="85"/>
  <c r="AF69" i="54" l="1"/>
  <c r="AG69" i="54"/>
  <c r="W70" i="54"/>
  <c r="AE69" i="54"/>
  <c r="AI67" i="20"/>
  <c r="AE72" i="35"/>
  <c r="AG72" i="35"/>
  <c r="W73" i="35"/>
  <c r="AF72" i="35"/>
  <c r="AH72" i="13"/>
  <c r="Z72" i="13"/>
  <c r="W73" i="16"/>
  <c r="W72" i="51"/>
  <c r="X72" i="51" s="1"/>
  <c r="AG72" i="16"/>
  <c r="AI72" i="16" s="1"/>
  <c r="AF72" i="16"/>
  <c r="AI69" i="32"/>
  <c r="Z72" i="49"/>
  <c r="AE72" i="49" s="1"/>
  <c r="Z71" i="48"/>
  <c r="W72" i="48" s="1"/>
  <c r="AE71" i="44"/>
  <c r="AG71" i="44"/>
  <c r="AF74" i="98"/>
  <c r="AG74" i="98"/>
  <c r="W75" i="98"/>
  <c r="Z70" i="43"/>
  <c r="AG70" i="43" s="1"/>
  <c r="Z76" i="18"/>
  <c r="AF76" i="18" s="1"/>
  <c r="Z69" i="11"/>
  <c r="AE69" i="11" s="1"/>
  <c r="Z68" i="20"/>
  <c r="AG68" i="20" s="1"/>
  <c r="Z70" i="50"/>
  <c r="AF70" i="50" s="1"/>
  <c r="W74" i="100"/>
  <c r="AG73" i="100"/>
  <c r="AF73" i="100"/>
  <c r="AE73" i="100"/>
  <c r="AI69" i="92"/>
  <c r="Y70" i="54"/>
  <c r="X70" i="54"/>
  <c r="AI68" i="90"/>
  <c r="AI70" i="91"/>
  <c r="AF69" i="95"/>
  <c r="AE69" i="95"/>
  <c r="AG69" i="95"/>
  <c r="W70" i="95"/>
  <c r="AF72" i="49"/>
  <c r="AG72" i="49"/>
  <c r="Y69" i="101"/>
  <c r="X69" i="101"/>
  <c r="AF71" i="87"/>
  <c r="AE71" i="87"/>
  <c r="AG71" i="87"/>
  <c r="W72" i="87"/>
  <c r="AH71" i="104"/>
  <c r="AI68" i="101"/>
  <c r="W74" i="94"/>
  <c r="AE73" i="94"/>
  <c r="AG73" i="94"/>
  <c r="AF73" i="94"/>
  <c r="W73" i="88"/>
  <c r="AG72" i="88"/>
  <c r="AF72" i="88"/>
  <c r="AE72" i="88"/>
  <c r="Z71" i="104"/>
  <c r="AH71" i="102"/>
  <c r="Y73" i="96"/>
  <c r="X73" i="96"/>
  <c r="W69" i="99"/>
  <c r="AG68" i="99"/>
  <c r="AF68" i="99"/>
  <c r="AE68" i="99"/>
  <c r="Y69" i="90"/>
  <c r="X69" i="90"/>
  <c r="AG71" i="42"/>
  <c r="AE71" i="42"/>
  <c r="W72" i="42"/>
  <c r="AF71" i="42"/>
  <c r="Y69" i="103"/>
  <c r="X69" i="103"/>
  <c r="AH76" i="41"/>
  <c r="AI68" i="103"/>
  <c r="Z76" i="41"/>
  <c r="AI71" i="51"/>
  <c r="Z71" i="102"/>
  <c r="Y73" i="16"/>
  <c r="X73" i="16"/>
  <c r="AH70" i="50"/>
  <c r="Y73" i="35"/>
  <c r="X73" i="35"/>
  <c r="Y75" i="98"/>
  <c r="X75" i="98"/>
  <c r="AH70" i="43"/>
  <c r="AH71" i="55"/>
  <c r="AH72" i="83"/>
  <c r="AI69" i="54"/>
  <c r="Y71" i="82"/>
  <c r="X71" i="82"/>
  <c r="Y72" i="85"/>
  <c r="X72" i="85"/>
  <c r="AE72" i="45"/>
  <c r="AF72" i="45"/>
  <c r="AG72" i="45"/>
  <c r="W73" i="45"/>
  <c r="AH76" i="18"/>
  <c r="AH71" i="48"/>
  <c r="AI70" i="10"/>
  <c r="Y71" i="91"/>
  <c r="X71" i="91"/>
  <c r="Z71" i="55"/>
  <c r="AH72" i="49"/>
  <c r="Y70" i="92"/>
  <c r="X70" i="92"/>
  <c r="AI72" i="96"/>
  <c r="AI72" i="35"/>
  <c r="AH68" i="20"/>
  <c r="Z72" i="83"/>
  <c r="AI70" i="82"/>
  <c r="AI71" i="85"/>
  <c r="Y71" i="10"/>
  <c r="X71" i="10"/>
  <c r="W72" i="84"/>
  <c r="AG71" i="84"/>
  <c r="AF71" i="84"/>
  <c r="AE71" i="84"/>
  <c r="AH69" i="11"/>
  <c r="Y72" i="44"/>
  <c r="X72" i="44"/>
  <c r="W71" i="50" l="1"/>
  <c r="AG70" i="50"/>
  <c r="AE70" i="50"/>
  <c r="AE72" i="13"/>
  <c r="W73" i="13"/>
  <c r="AG72" i="13"/>
  <c r="AF72" i="13"/>
  <c r="Y72" i="51"/>
  <c r="W73" i="49"/>
  <c r="Y73" i="49" s="1"/>
  <c r="W70" i="11"/>
  <c r="AF69" i="11"/>
  <c r="AG71" i="48"/>
  <c r="Z73" i="96"/>
  <c r="AF73" i="96" s="1"/>
  <c r="AF71" i="48"/>
  <c r="W77" i="18"/>
  <c r="AE76" i="18"/>
  <c r="AG76" i="18"/>
  <c r="AF70" i="43"/>
  <c r="AE70" i="43"/>
  <c r="AE71" i="48"/>
  <c r="AI71" i="44"/>
  <c r="W71" i="43"/>
  <c r="X71" i="43" s="1"/>
  <c r="AG69" i="11"/>
  <c r="AF68" i="20"/>
  <c r="W69" i="20"/>
  <c r="X69" i="20" s="1"/>
  <c r="Z70" i="92"/>
  <c r="W71" i="92" s="1"/>
  <c r="AE68" i="20"/>
  <c r="AI74" i="98"/>
  <c r="Z72" i="44"/>
  <c r="AE72" i="44" s="1"/>
  <c r="Z70" i="54"/>
  <c r="AG72" i="44"/>
  <c r="W74" i="96"/>
  <c r="Y74" i="94"/>
  <c r="X74" i="94"/>
  <c r="X73" i="49"/>
  <c r="AI69" i="95"/>
  <c r="AG71" i="55"/>
  <c r="AE71" i="55"/>
  <c r="W72" i="55"/>
  <c r="AF71" i="55"/>
  <c r="AH71" i="82"/>
  <c r="AH75" i="98"/>
  <c r="AH73" i="16"/>
  <c r="AE76" i="41"/>
  <c r="AF76" i="41"/>
  <c r="AG76" i="41"/>
  <c r="W77" i="41"/>
  <c r="Y72" i="42"/>
  <c r="X72" i="42"/>
  <c r="AI68" i="99"/>
  <c r="AI71" i="87"/>
  <c r="Y74" i="100"/>
  <c r="X74" i="100"/>
  <c r="Y71" i="50"/>
  <c r="X71" i="50"/>
  <c r="AI71" i="84"/>
  <c r="AH70" i="92"/>
  <c r="AI70" i="50"/>
  <c r="Z71" i="82"/>
  <c r="Z75" i="98"/>
  <c r="Z73" i="16"/>
  <c r="AI71" i="42"/>
  <c r="Y73" i="88"/>
  <c r="X73" i="88"/>
  <c r="Y72" i="48"/>
  <c r="X72" i="48"/>
  <c r="Y69" i="20"/>
  <c r="Y77" i="18"/>
  <c r="X77" i="18"/>
  <c r="AH71" i="10"/>
  <c r="Y73" i="45"/>
  <c r="X73" i="45"/>
  <c r="Z71" i="10"/>
  <c r="AH72" i="51"/>
  <c r="AI72" i="45"/>
  <c r="AH69" i="103"/>
  <c r="AH69" i="101"/>
  <c r="AI72" i="49"/>
  <c r="AF72" i="83"/>
  <c r="AE72" i="83"/>
  <c r="AG72" i="83"/>
  <c r="W73" i="83"/>
  <c r="AH72" i="85"/>
  <c r="AH73" i="35"/>
  <c r="AF71" i="102"/>
  <c r="W72" i="102"/>
  <c r="AE71" i="102"/>
  <c r="AG71" i="102"/>
  <c r="Z69" i="103"/>
  <c r="AH69" i="90"/>
  <c r="Y69" i="99"/>
  <c r="X69" i="99"/>
  <c r="W72" i="104"/>
  <c r="AG71" i="104"/>
  <c r="AF71" i="104"/>
  <c r="AE71" i="104"/>
  <c r="Y70" i="11"/>
  <c r="X70" i="11"/>
  <c r="Z69" i="101"/>
  <c r="AX69" i="101" s="1"/>
  <c r="S69" i="101" s="1"/>
  <c r="Y70" i="95"/>
  <c r="X70" i="95"/>
  <c r="AI73" i="100"/>
  <c r="W71" i="54"/>
  <c r="AE70" i="54"/>
  <c r="AF70" i="54"/>
  <c r="AG70" i="54"/>
  <c r="AH72" i="44"/>
  <c r="AH71" i="91"/>
  <c r="Y72" i="84"/>
  <c r="X72" i="84"/>
  <c r="Z71" i="91"/>
  <c r="Z72" i="51"/>
  <c r="Z72" i="85"/>
  <c r="Z73" i="35"/>
  <c r="Z69" i="90"/>
  <c r="AH73" i="96"/>
  <c r="AI72" i="88"/>
  <c r="AI73" i="94"/>
  <c r="Y72" i="87"/>
  <c r="X72" i="87"/>
  <c r="AH70" i="54"/>
  <c r="AI70" i="43"/>
  <c r="AG73" i="96" l="1"/>
  <c r="AI69" i="11"/>
  <c r="X73" i="13"/>
  <c r="Y73" i="13"/>
  <c r="AI71" i="48"/>
  <c r="AI72" i="13"/>
  <c r="AI76" i="18"/>
  <c r="AE73" i="96"/>
  <c r="AF70" i="92"/>
  <c r="AE70" i="92"/>
  <c r="AG70" i="92"/>
  <c r="Z74" i="100"/>
  <c r="Z73" i="45"/>
  <c r="Z72" i="48"/>
  <c r="AE72" i="48" s="1"/>
  <c r="Z72" i="42"/>
  <c r="W73" i="42" s="1"/>
  <c r="Y71" i="43"/>
  <c r="AF72" i="44"/>
  <c r="AI72" i="44" s="1"/>
  <c r="W73" i="44"/>
  <c r="AI68" i="20"/>
  <c r="Z70" i="11"/>
  <c r="AG70" i="11" s="1"/>
  <c r="Z69" i="99"/>
  <c r="Z77" i="18"/>
  <c r="AG77" i="18" s="1"/>
  <c r="Z71" i="50"/>
  <c r="W72" i="50" s="1"/>
  <c r="AF70" i="11"/>
  <c r="AG72" i="48"/>
  <c r="AH70" i="95"/>
  <c r="Y72" i="55"/>
  <c r="X72" i="55"/>
  <c r="AI71" i="102"/>
  <c r="AH72" i="87"/>
  <c r="Z70" i="95"/>
  <c r="AH69" i="20"/>
  <c r="AH74" i="94"/>
  <c r="Z72" i="87"/>
  <c r="W73" i="85"/>
  <c r="AE72" i="85"/>
  <c r="AG72" i="85"/>
  <c r="AF72" i="85"/>
  <c r="Z69" i="20"/>
  <c r="AH71" i="43"/>
  <c r="AI71" i="55"/>
  <c r="AH73" i="49"/>
  <c r="Z74" i="94"/>
  <c r="W70" i="99"/>
  <c r="AG69" i="99"/>
  <c r="AF69" i="99"/>
  <c r="AE69" i="99"/>
  <c r="W74" i="45"/>
  <c r="AE73" i="45"/>
  <c r="AF73" i="45"/>
  <c r="AG73" i="45"/>
  <c r="AG71" i="82"/>
  <c r="AF71" i="82"/>
  <c r="W72" i="82"/>
  <c r="AE71" i="82"/>
  <c r="Y71" i="92"/>
  <c r="X71" i="92"/>
  <c r="AI71" i="104"/>
  <c r="Y72" i="102"/>
  <c r="X72" i="102"/>
  <c r="AE72" i="51"/>
  <c r="AF72" i="51"/>
  <c r="AG72" i="51"/>
  <c r="W73" i="51"/>
  <c r="AH72" i="84"/>
  <c r="AE69" i="101"/>
  <c r="AC69" i="101"/>
  <c r="AF69" i="101"/>
  <c r="AG69" i="101"/>
  <c r="Y73" i="83"/>
  <c r="X73" i="83"/>
  <c r="AH73" i="88"/>
  <c r="AH71" i="50"/>
  <c r="Z71" i="43"/>
  <c r="AH72" i="42"/>
  <c r="AI76" i="41"/>
  <c r="Z73" i="49"/>
  <c r="W75" i="100"/>
  <c r="AG74" i="100"/>
  <c r="AF74" i="100"/>
  <c r="AE74" i="100"/>
  <c r="Y77" i="41"/>
  <c r="X77" i="41"/>
  <c r="Y71" i="54"/>
  <c r="X71" i="54"/>
  <c r="Y74" i="96"/>
  <c r="X74" i="96"/>
  <c r="W70" i="90"/>
  <c r="AG69" i="90"/>
  <c r="AF69" i="90"/>
  <c r="AE69" i="90"/>
  <c r="AF71" i="91"/>
  <c r="AG71" i="91"/>
  <c r="AE71" i="91"/>
  <c r="W72" i="91"/>
  <c r="Z72" i="84"/>
  <c r="AH70" i="11"/>
  <c r="Y72" i="104"/>
  <c r="X72" i="104"/>
  <c r="AE69" i="103"/>
  <c r="W70" i="103"/>
  <c r="AG69" i="103"/>
  <c r="AF69" i="103"/>
  <c r="AE71" i="10"/>
  <c r="W72" i="10"/>
  <c r="AF71" i="10"/>
  <c r="AG71" i="10"/>
  <c r="AH77" i="18"/>
  <c r="AH72" i="48"/>
  <c r="Z73" i="88"/>
  <c r="AE73" i="16"/>
  <c r="AF73" i="16"/>
  <c r="AG73" i="16"/>
  <c r="W74" i="16"/>
  <c r="AI73" i="96"/>
  <c r="Y73" i="44"/>
  <c r="X73" i="44"/>
  <c r="AI70" i="54"/>
  <c r="AE73" i="35"/>
  <c r="AF73" i="35"/>
  <c r="AG73" i="35"/>
  <c r="W74" i="35"/>
  <c r="AH69" i="99"/>
  <c r="AI72" i="83"/>
  <c r="AH73" i="45"/>
  <c r="AE75" i="98"/>
  <c r="W76" i="98"/>
  <c r="AG75" i="98"/>
  <c r="AF75" i="98"/>
  <c r="AH74" i="100"/>
  <c r="W73" i="48" l="1"/>
  <c r="AE72" i="42"/>
  <c r="AE71" i="50"/>
  <c r="AG71" i="50"/>
  <c r="W71" i="11"/>
  <c r="Y71" i="11" s="1"/>
  <c r="AE70" i="11"/>
  <c r="AF72" i="42"/>
  <c r="AE77" i="18"/>
  <c r="AF72" i="48"/>
  <c r="AF71" i="50"/>
  <c r="AG72" i="42"/>
  <c r="AI70" i="92"/>
  <c r="AH73" i="13"/>
  <c r="Z73" i="13"/>
  <c r="AF77" i="18"/>
  <c r="W78" i="18"/>
  <c r="Z72" i="104"/>
  <c r="Z72" i="55"/>
  <c r="AE72" i="55" s="1"/>
  <c r="Z72" i="102"/>
  <c r="Z73" i="44"/>
  <c r="AE73" i="44" s="1"/>
  <c r="AF70" i="95"/>
  <c r="AE70" i="95"/>
  <c r="W71" i="95"/>
  <c r="AG70" i="95"/>
  <c r="AI73" i="16"/>
  <c r="Y70" i="103"/>
  <c r="X70" i="103"/>
  <c r="AI69" i="90"/>
  <c r="AH74" i="96"/>
  <c r="AH77" i="41"/>
  <c r="Y75" i="100"/>
  <c r="X75" i="100"/>
  <c r="AF72" i="87"/>
  <c r="AE72" i="87"/>
  <c r="W73" i="87"/>
  <c r="AG72" i="87"/>
  <c r="AI72" i="48"/>
  <c r="Y78" i="18"/>
  <c r="X78" i="18"/>
  <c r="AI70" i="11"/>
  <c r="X71" i="11"/>
  <c r="W74" i="88"/>
  <c r="AG73" i="88"/>
  <c r="AF73" i="88"/>
  <c r="AE73" i="88"/>
  <c r="AI69" i="103"/>
  <c r="W73" i="84"/>
  <c r="AG72" i="84"/>
  <c r="AF72" i="84"/>
  <c r="AE72" i="84"/>
  <c r="Z74" i="96"/>
  <c r="Z77" i="41"/>
  <c r="AH73" i="83"/>
  <c r="AI69" i="101"/>
  <c r="AI72" i="51"/>
  <c r="Y70" i="99"/>
  <c r="X70" i="99"/>
  <c r="AG69" i="20"/>
  <c r="AF69" i="20"/>
  <c r="AE69" i="20"/>
  <c r="W70" i="20"/>
  <c r="AI77" i="18"/>
  <c r="AE73" i="49"/>
  <c r="AF73" i="49"/>
  <c r="AG73" i="49"/>
  <c r="W74" i="49"/>
  <c r="Y76" i="98"/>
  <c r="X76" i="98"/>
  <c r="Y74" i="35"/>
  <c r="X74" i="35"/>
  <c r="AH73" i="44"/>
  <c r="Y72" i="10"/>
  <c r="X72" i="10"/>
  <c r="AH72" i="104"/>
  <c r="Y72" i="91"/>
  <c r="X72" i="91"/>
  <c r="Z73" i="83"/>
  <c r="AI71" i="82"/>
  <c r="AI73" i="45"/>
  <c r="W75" i="94"/>
  <c r="AE74" i="94"/>
  <c r="AG74" i="94"/>
  <c r="AF74" i="94"/>
  <c r="Y72" i="50"/>
  <c r="X72" i="50"/>
  <c r="Y73" i="42"/>
  <c r="X73" i="42"/>
  <c r="Y73" i="85"/>
  <c r="X73" i="85"/>
  <c r="Y74" i="16"/>
  <c r="X74" i="16"/>
  <c r="AI71" i="10"/>
  <c r="W73" i="104"/>
  <c r="AG72" i="104"/>
  <c r="AF72" i="104"/>
  <c r="AE72" i="104"/>
  <c r="AI71" i="91"/>
  <c r="Y70" i="90"/>
  <c r="X70" i="90"/>
  <c r="AH71" i="54"/>
  <c r="AI74" i="100"/>
  <c r="AH71" i="92"/>
  <c r="Y72" i="82"/>
  <c r="X72" i="82"/>
  <c r="Y74" i="45"/>
  <c r="X74" i="45"/>
  <c r="Y73" i="48"/>
  <c r="X73" i="48"/>
  <c r="AI71" i="50"/>
  <c r="AI73" i="35"/>
  <c r="AE72" i="102"/>
  <c r="W73" i="102"/>
  <c r="AG72" i="102"/>
  <c r="AF72" i="102"/>
  <c r="AI75" i="98"/>
  <c r="Z71" i="54"/>
  <c r="AE71" i="43"/>
  <c r="AG71" i="43"/>
  <c r="AF71" i="43"/>
  <c r="W72" i="43"/>
  <c r="Y73" i="51"/>
  <c r="X73" i="51"/>
  <c r="AH72" i="102"/>
  <c r="Z71" i="92"/>
  <c r="AI69" i="99"/>
  <c r="AI72" i="85"/>
  <c r="AH72" i="55"/>
  <c r="AI72" i="42" l="1"/>
  <c r="Z72" i="82"/>
  <c r="W74" i="13"/>
  <c r="AG73" i="13"/>
  <c r="AF73" i="13"/>
  <c r="AE73" i="13"/>
  <c r="AI73" i="13" s="1"/>
  <c r="Z72" i="91"/>
  <c r="Z70" i="90"/>
  <c r="W71" i="90" s="1"/>
  <c r="Z72" i="10"/>
  <c r="W73" i="10" s="1"/>
  <c r="AF72" i="55"/>
  <c r="W73" i="55"/>
  <c r="Y73" i="55" s="1"/>
  <c r="AG72" i="55"/>
  <c r="AG73" i="44"/>
  <c r="AF73" i="44"/>
  <c r="Z70" i="99"/>
  <c r="AF70" i="99" s="1"/>
  <c r="Z78" i="18"/>
  <c r="AG78" i="18" s="1"/>
  <c r="Z73" i="48"/>
  <c r="W74" i="44"/>
  <c r="Y74" i="44" s="1"/>
  <c r="Z74" i="16"/>
  <c r="AE74" i="16" s="1"/>
  <c r="Z76" i="98"/>
  <c r="AE76" i="98" s="1"/>
  <c r="Z74" i="45"/>
  <c r="AF74" i="45" s="1"/>
  <c r="Z73" i="51"/>
  <c r="AF73" i="51" s="1"/>
  <c r="Z71" i="11"/>
  <c r="AE71" i="11" s="1"/>
  <c r="W79" i="18"/>
  <c r="AE72" i="10"/>
  <c r="AF72" i="10"/>
  <c r="AG72" i="10"/>
  <c r="AF70" i="90"/>
  <c r="AE70" i="90"/>
  <c r="AG70" i="90"/>
  <c r="AH73" i="42"/>
  <c r="AH70" i="103"/>
  <c r="AI73" i="88"/>
  <c r="W72" i="92"/>
  <c r="AG71" i="92"/>
  <c r="AF71" i="92"/>
  <c r="AE71" i="92"/>
  <c r="Z73" i="42"/>
  <c r="Y73" i="84"/>
  <c r="X73" i="84"/>
  <c r="Y73" i="102"/>
  <c r="X73" i="102"/>
  <c r="AH73" i="48"/>
  <c r="AH72" i="82"/>
  <c r="AI69" i="20"/>
  <c r="Z70" i="103"/>
  <c r="AI74" i="94"/>
  <c r="AH71" i="11"/>
  <c r="Y72" i="43"/>
  <c r="X72" i="43"/>
  <c r="Y75" i="94"/>
  <c r="X75" i="94"/>
  <c r="Y74" i="49"/>
  <c r="X74" i="49"/>
  <c r="AH72" i="50"/>
  <c r="AH74" i="35"/>
  <c r="W75" i="96"/>
  <c r="AG74" i="96"/>
  <c r="AF74" i="96"/>
  <c r="AE74" i="96"/>
  <c r="Y74" i="88"/>
  <c r="X74" i="88"/>
  <c r="Y73" i="87"/>
  <c r="X73" i="87"/>
  <c r="X73" i="55"/>
  <c r="Y73" i="104"/>
  <c r="X73" i="104"/>
  <c r="AI72" i="102"/>
  <c r="AH73" i="85"/>
  <c r="AH73" i="51"/>
  <c r="AI71" i="43"/>
  <c r="AI72" i="104"/>
  <c r="AH74" i="16"/>
  <c r="Z73" i="85"/>
  <c r="AF73" i="83"/>
  <c r="AE73" i="83"/>
  <c r="AG73" i="83"/>
  <c r="W74" i="83"/>
  <c r="AH72" i="10"/>
  <c r="AI73" i="49"/>
  <c r="AI72" i="84"/>
  <c r="AI72" i="87"/>
  <c r="AH75" i="100"/>
  <c r="AE73" i="51"/>
  <c r="AF72" i="91"/>
  <c r="AE72" i="91"/>
  <c r="AG72" i="91"/>
  <c r="W73" i="91"/>
  <c r="AH76" i="98"/>
  <c r="AE77" i="41"/>
  <c r="AF77" i="41"/>
  <c r="W78" i="41"/>
  <c r="AG77" i="41"/>
  <c r="AI70" i="95"/>
  <c r="Y70" i="20"/>
  <c r="X70" i="20"/>
  <c r="AE73" i="48"/>
  <c r="AF73" i="48"/>
  <c r="W74" i="48"/>
  <c r="AG73" i="48"/>
  <c r="AG72" i="82"/>
  <c r="W73" i="82"/>
  <c r="AF72" i="82"/>
  <c r="AE72" i="82"/>
  <c r="W72" i="54"/>
  <c r="AE71" i="54"/>
  <c r="AF71" i="54"/>
  <c r="AG71" i="54"/>
  <c r="AH74" i="45"/>
  <c r="AH70" i="90"/>
  <c r="Z72" i="50"/>
  <c r="AH72" i="91"/>
  <c r="Z74" i="35"/>
  <c r="AH70" i="99"/>
  <c r="AH78" i="18"/>
  <c r="Z75" i="100"/>
  <c r="Y71" i="95"/>
  <c r="X71" i="95"/>
  <c r="AF71" i="11" l="1"/>
  <c r="AG71" i="11"/>
  <c r="AE78" i="18"/>
  <c r="AF78" i="18"/>
  <c r="Y74" i="13"/>
  <c r="X74" i="13"/>
  <c r="AE74" i="45"/>
  <c r="W74" i="51"/>
  <c r="Y74" i="51" s="1"/>
  <c r="AG73" i="51"/>
  <c r="AI73" i="51" s="1"/>
  <c r="AI73" i="44"/>
  <c r="W75" i="45"/>
  <c r="Y75" i="45" s="1"/>
  <c r="AG74" i="45"/>
  <c r="W72" i="11"/>
  <c r="Z73" i="104"/>
  <c r="Z73" i="55"/>
  <c r="AF73" i="55" s="1"/>
  <c r="AG74" i="16"/>
  <c r="X74" i="44"/>
  <c r="AH74" i="44" s="1"/>
  <c r="W75" i="16"/>
  <c r="AI72" i="55"/>
  <c r="W77" i="98"/>
  <c r="AG70" i="99"/>
  <c r="Z74" i="49"/>
  <c r="W75" i="49" s="1"/>
  <c r="W71" i="99"/>
  <c r="AF74" i="16"/>
  <c r="AF76" i="98"/>
  <c r="AE70" i="99"/>
  <c r="AG76" i="98"/>
  <c r="Z75" i="94"/>
  <c r="Z73" i="102"/>
  <c r="W74" i="102" s="1"/>
  <c r="Z70" i="20"/>
  <c r="W71" i="20" s="1"/>
  <c r="Y73" i="91"/>
  <c r="X73" i="91"/>
  <c r="Y74" i="83"/>
  <c r="X74" i="83"/>
  <c r="AF70" i="103"/>
  <c r="AE70" i="103"/>
  <c r="W71" i="103"/>
  <c r="AG70" i="103"/>
  <c r="Y78" i="41"/>
  <c r="X78" i="41"/>
  <c r="Y71" i="90"/>
  <c r="X71" i="90"/>
  <c r="AI71" i="11"/>
  <c r="AH71" i="95"/>
  <c r="AI71" i="54"/>
  <c r="Y74" i="48"/>
  <c r="X74" i="48"/>
  <c r="AI72" i="91"/>
  <c r="X74" i="51"/>
  <c r="AI73" i="83"/>
  <c r="AH73" i="104"/>
  <c r="AH75" i="94"/>
  <c r="AH73" i="84"/>
  <c r="AI71" i="92"/>
  <c r="AI70" i="90"/>
  <c r="AE73" i="55"/>
  <c r="AG73" i="55"/>
  <c r="W74" i="55"/>
  <c r="AH72" i="43"/>
  <c r="AH73" i="102"/>
  <c r="Z71" i="95"/>
  <c r="AG75" i="100"/>
  <c r="AF75" i="100"/>
  <c r="AE75" i="100"/>
  <c r="W76" i="100"/>
  <c r="AE72" i="50"/>
  <c r="AF72" i="50"/>
  <c r="AG72" i="50"/>
  <c r="W73" i="50"/>
  <c r="Y72" i="54"/>
  <c r="X72" i="54"/>
  <c r="AI72" i="82"/>
  <c r="AI77" i="41"/>
  <c r="W74" i="104"/>
  <c r="AG73" i="104"/>
  <c r="AF73" i="104"/>
  <c r="AE73" i="104"/>
  <c r="AH74" i="88"/>
  <c r="Y75" i="96"/>
  <c r="X75" i="96"/>
  <c r="W76" i="94"/>
  <c r="AF75" i="94"/>
  <c r="AG75" i="94"/>
  <c r="AE75" i="94"/>
  <c r="Z72" i="43"/>
  <c r="Z73" i="84"/>
  <c r="Y71" i="99"/>
  <c r="X71" i="99"/>
  <c r="Y77" i="98"/>
  <c r="X77" i="98"/>
  <c r="AH73" i="87"/>
  <c r="AI74" i="96"/>
  <c r="Z73" i="87"/>
  <c r="AE74" i="35"/>
  <c r="W75" i="35"/>
  <c r="AF74" i="35"/>
  <c r="AG74" i="35"/>
  <c r="AI73" i="48"/>
  <c r="W74" i="85"/>
  <c r="AG73" i="85"/>
  <c r="AF73" i="85"/>
  <c r="AE73" i="85"/>
  <c r="Z74" i="88"/>
  <c r="Y75" i="16"/>
  <c r="X75" i="16"/>
  <c r="Y73" i="10"/>
  <c r="X73" i="10"/>
  <c r="Y72" i="11"/>
  <c r="X72" i="11"/>
  <c r="Y79" i="18"/>
  <c r="X79" i="18"/>
  <c r="AH70" i="20"/>
  <c r="Y73" i="82"/>
  <c r="X73" i="82"/>
  <c r="AH73" i="55"/>
  <c r="AH74" i="49"/>
  <c r="AE73" i="42"/>
  <c r="AF73" i="42"/>
  <c r="W74" i="42"/>
  <c r="AG73" i="42"/>
  <c r="Y72" i="92"/>
  <c r="X72" i="92"/>
  <c r="AI72" i="10"/>
  <c r="AI78" i="18"/>
  <c r="X75" i="45" l="1"/>
  <c r="Z74" i="44"/>
  <c r="AH74" i="13"/>
  <c r="Z74" i="13"/>
  <c r="AI74" i="45"/>
  <c r="AI70" i="99"/>
  <c r="AF74" i="49"/>
  <c r="Z72" i="92"/>
  <c r="AF72" i="92" s="1"/>
  <c r="AF70" i="20"/>
  <c r="AG74" i="49"/>
  <c r="AE74" i="49"/>
  <c r="AE73" i="102"/>
  <c r="AE70" i="20"/>
  <c r="AG70" i="20"/>
  <c r="AF73" i="102"/>
  <c r="AI74" i="16"/>
  <c r="AI76" i="98"/>
  <c r="AG73" i="102"/>
  <c r="Z72" i="54"/>
  <c r="AE72" i="54" s="1"/>
  <c r="Z75" i="96"/>
  <c r="AF75" i="96" s="1"/>
  <c r="Z75" i="16"/>
  <c r="AE75" i="16" s="1"/>
  <c r="Z72" i="11"/>
  <c r="AE72" i="11" s="1"/>
  <c r="Z77" i="98"/>
  <c r="AE77" i="98" s="1"/>
  <c r="Z74" i="51"/>
  <c r="AF74" i="51" s="1"/>
  <c r="Z71" i="99"/>
  <c r="W72" i="99" s="1"/>
  <c r="AE74" i="44"/>
  <c r="AF74" i="44"/>
  <c r="AG74" i="44"/>
  <c r="W75" i="44"/>
  <c r="Y74" i="104"/>
  <c r="X74" i="104"/>
  <c r="AH71" i="90"/>
  <c r="Y74" i="85"/>
  <c r="X74" i="85"/>
  <c r="Z71" i="90"/>
  <c r="Y74" i="42"/>
  <c r="X74" i="42"/>
  <c r="AH79" i="18"/>
  <c r="AH73" i="10"/>
  <c r="AH75" i="45"/>
  <c r="Y76" i="100"/>
  <c r="X76" i="100"/>
  <c r="AF71" i="95"/>
  <c r="W72" i="95"/>
  <c r="AE71" i="95"/>
  <c r="AG71" i="95"/>
  <c r="AH74" i="83"/>
  <c r="W75" i="88"/>
  <c r="AF74" i="88"/>
  <c r="AG74" i="88"/>
  <c r="AE74" i="88"/>
  <c r="AH72" i="54"/>
  <c r="AH73" i="82"/>
  <c r="Z79" i="18"/>
  <c r="Z73" i="10"/>
  <c r="Z75" i="45"/>
  <c r="Y75" i="35"/>
  <c r="X75" i="35"/>
  <c r="Y76" i="94"/>
  <c r="X76" i="94"/>
  <c r="AI73" i="104"/>
  <c r="AI75" i="100"/>
  <c r="AH74" i="48"/>
  <c r="AH78" i="41"/>
  <c r="Y71" i="103"/>
  <c r="X71" i="103"/>
  <c r="AH73" i="91"/>
  <c r="AI75" i="94"/>
  <c r="Y75" i="49"/>
  <c r="X75" i="49"/>
  <c r="AH71" i="99"/>
  <c r="AI72" i="50"/>
  <c r="AI73" i="55"/>
  <c r="Z74" i="83"/>
  <c r="AH72" i="92"/>
  <c r="AI73" i="42"/>
  <c r="Z73" i="82"/>
  <c r="AI73" i="85"/>
  <c r="AI74" i="35"/>
  <c r="AH77" i="98"/>
  <c r="W74" i="84"/>
  <c r="AF73" i="84"/>
  <c r="AG73" i="84"/>
  <c r="AE73" i="84"/>
  <c r="AH75" i="96"/>
  <c r="Y73" i="50"/>
  <c r="X73" i="50"/>
  <c r="Y74" i="55"/>
  <c r="X74" i="55"/>
  <c r="AH74" i="51"/>
  <c r="Z74" i="48"/>
  <c r="Z78" i="41"/>
  <c r="AI70" i="103"/>
  <c r="Z73" i="91"/>
  <c r="Y71" i="20"/>
  <c r="X71" i="20"/>
  <c r="Y74" i="102"/>
  <c r="X74" i="102"/>
  <c r="AF73" i="87"/>
  <c r="AE73" i="87"/>
  <c r="W74" i="87"/>
  <c r="AG73" i="87"/>
  <c r="AH72" i="11"/>
  <c r="AH75" i="16"/>
  <c r="AE72" i="43"/>
  <c r="AF72" i="43"/>
  <c r="AG72" i="43"/>
  <c r="W73" i="43"/>
  <c r="W75" i="13" l="1"/>
  <c r="AF74" i="13"/>
  <c r="AE74" i="13"/>
  <c r="AG74" i="13"/>
  <c r="W73" i="11"/>
  <c r="W76" i="16"/>
  <c r="AF75" i="16"/>
  <c r="AG72" i="54"/>
  <c r="AG75" i="16"/>
  <c r="AI70" i="20"/>
  <c r="AE72" i="92"/>
  <c r="AG72" i="92"/>
  <c r="AI74" i="49"/>
  <c r="W73" i="92"/>
  <c r="AI73" i="102"/>
  <c r="W73" i="54"/>
  <c r="AG74" i="51"/>
  <c r="AG71" i="99"/>
  <c r="AE74" i="51"/>
  <c r="AG75" i="96"/>
  <c r="AE75" i="96"/>
  <c r="AF72" i="54"/>
  <c r="W76" i="96"/>
  <c r="X76" i="96" s="1"/>
  <c r="W75" i="51"/>
  <c r="Y75" i="51" s="1"/>
  <c r="AG77" i="98"/>
  <c r="Z74" i="104"/>
  <c r="AG72" i="11"/>
  <c r="AF77" i="98"/>
  <c r="AF72" i="11"/>
  <c r="W78" i="98"/>
  <c r="Z74" i="85"/>
  <c r="AE74" i="85" s="1"/>
  <c r="Z71" i="103"/>
  <c r="AE71" i="103" s="1"/>
  <c r="Z74" i="42"/>
  <c r="AF74" i="42" s="1"/>
  <c r="Z75" i="35"/>
  <c r="AG75" i="35" s="1"/>
  <c r="Z74" i="55"/>
  <c r="AE74" i="55" s="1"/>
  <c r="AE71" i="99"/>
  <c r="Z73" i="50"/>
  <c r="AF73" i="50" s="1"/>
  <c r="Z74" i="102"/>
  <c r="AF74" i="102" s="1"/>
  <c r="Z71" i="20"/>
  <c r="AE71" i="20" s="1"/>
  <c r="Z76" i="94"/>
  <c r="AG76" i="94" s="1"/>
  <c r="AF71" i="99"/>
  <c r="W75" i="42"/>
  <c r="AI72" i="43"/>
  <c r="AH75" i="49"/>
  <c r="AE74" i="48"/>
  <c r="AF74" i="48"/>
  <c r="AG74" i="48"/>
  <c r="W75" i="48"/>
  <c r="Z75" i="49"/>
  <c r="Y76" i="16"/>
  <c r="X76" i="16"/>
  <c r="Y72" i="95"/>
  <c r="X72" i="95"/>
  <c r="AH76" i="100"/>
  <c r="Y76" i="96"/>
  <c r="AF73" i="91"/>
  <c r="AE73" i="91"/>
  <c r="AG73" i="91"/>
  <c r="W74" i="91"/>
  <c r="AH74" i="55"/>
  <c r="AE75" i="45"/>
  <c r="AF75" i="45"/>
  <c r="W76" i="45"/>
  <c r="AG75" i="45"/>
  <c r="Y75" i="88"/>
  <c r="X75" i="88"/>
  <c r="Z76" i="100"/>
  <c r="Y75" i="44"/>
  <c r="X75" i="44"/>
  <c r="AF79" i="18"/>
  <c r="AG79" i="18"/>
  <c r="AE79" i="18"/>
  <c r="W80" i="18"/>
  <c r="W75" i="104"/>
  <c r="AG74" i="104"/>
  <c r="AF74" i="104"/>
  <c r="AE74" i="104"/>
  <c r="AF74" i="83"/>
  <c r="AE74" i="83"/>
  <c r="AG74" i="83"/>
  <c r="W75" i="83"/>
  <c r="Y73" i="92"/>
  <c r="X73" i="92"/>
  <c r="AF71" i="103"/>
  <c r="AG71" i="103"/>
  <c r="W72" i="103"/>
  <c r="AH76" i="94"/>
  <c r="AI71" i="95"/>
  <c r="AH74" i="42"/>
  <c r="AH74" i="85"/>
  <c r="Y73" i="11"/>
  <c r="X73" i="11"/>
  <c r="AH74" i="102"/>
  <c r="Y74" i="84"/>
  <c r="X74" i="84"/>
  <c r="Y73" i="43"/>
  <c r="X73" i="43"/>
  <c r="Y74" i="87"/>
  <c r="X74" i="87"/>
  <c r="AH71" i="20"/>
  <c r="AE78" i="41"/>
  <c r="AF78" i="41"/>
  <c r="AG78" i="41"/>
  <c r="W79" i="41"/>
  <c r="AI73" i="84"/>
  <c r="W74" i="82"/>
  <c r="AF73" i="82"/>
  <c r="AE73" i="82"/>
  <c r="AG73" i="82"/>
  <c r="Y73" i="54"/>
  <c r="X73" i="54"/>
  <c r="Y72" i="99"/>
  <c r="X72" i="99"/>
  <c r="AI73" i="87"/>
  <c r="AH73" i="50"/>
  <c r="AH71" i="103"/>
  <c r="AH75" i="35"/>
  <c r="AE73" i="10"/>
  <c r="W74" i="10"/>
  <c r="AG73" i="10"/>
  <c r="AF73" i="10"/>
  <c r="AI74" i="88"/>
  <c r="AF71" i="90"/>
  <c r="AG71" i="90"/>
  <c r="W72" i="90"/>
  <c r="AE71" i="90"/>
  <c r="AH74" i="104"/>
  <c r="AI74" i="44"/>
  <c r="Y78" i="98"/>
  <c r="X78" i="98"/>
  <c r="AI74" i="13" l="1"/>
  <c r="AG71" i="20"/>
  <c r="AG74" i="102"/>
  <c r="AI72" i="54"/>
  <c r="W72" i="20"/>
  <c r="AE75" i="35"/>
  <c r="W75" i="85"/>
  <c r="AI75" i="16"/>
  <c r="Y75" i="13"/>
  <c r="X75" i="13"/>
  <c r="AF71" i="20"/>
  <c r="AI71" i="20" s="1"/>
  <c r="AI77" i="98"/>
  <c r="AI74" i="51"/>
  <c r="AI72" i="92"/>
  <c r="W76" i="35"/>
  <c r="X76" i="35" s="1"/>
  <c r="Z75" i="88"/>
  <c r="AE75" i="88" s="1"/>
  <c r="W75" i="102"/>
  <c r="W74" i="50"/>
  <c r="Z73" i="11"/>
  <c r="AE73" i="11" s="1"/>
  <c r="AI75" i="96"/>
  <c r="W77" i="94"/>
  <c r="AE73" i="50"/>
  <c r="AF74" i="85"/>
  <c r="X75" i="51"/>
  <c r="Z75" i="51" s="1"/>
  <c r="AF75" i="51" s="1"/>
  <c r="AG74" i="85"/>
  <c r="AG73" i="50"/>
  <c r="W75" i="55"/>
  <c r="X75" i="55" s="1"/>
  <c r="AG74" i="55"/>
  <c r="Z74" i="87"/>
  <c r="W75" i="87" s="1"/>
  <c r="AF74" i="55"/>
  <c r="AE74" i="42"/>
  <c r="AF76" i="94"/>
  <c r="Z76" i="96"/>
  <c r="AG76" i="96" s="1"/>
  <c r="AF75" i="35"/>
  <c r="AI71" i="99"/>
  <c r="AG74" i="42"/>
  <c r="Z78" i="98"/>
  <c r="AE78" i="98" s="1"/>
  <c r="AI72" i="11"/>
  <c r="Z73" i="54"/>
  <c r="AE73" i="54" s="1"/>
  <c r="Z74" i="84"/>
  <c r="AG74" i="84" s="1"/>
  <c r="Z73" i="92"/>
  <c r="AE73" i="92" s="1"/>
  <c r="Z73" i="43"/>
  <c r="W74" i="43" s="1"/>
  <c r="AE74" i="102"/>
  <c r="AI74" i="102" s="1"/>
  <c r="AE76" i="94"/>
  <c r="AG74" i="87"/>
  <c r="AI78" i="41"/>
  <c r="AI79" i="18"/>
  <c r="AH75" i="44"/>
  <c r="Y74" i="91"/>
  <c r="X74" i="91"/>
  <c r="Y75" i="42"/>
  <c r="X75" i="42"/>
  <c r="Y74" i="10"/>
  <c r="X74" i="10"/>
  <c r="AH72" i="99"/>
  <c r="Y75" i="83"/>
  <c r="X75" i="83"/>
  <c r="AI74" i="104"/>
  <c r="Z75" i="44"/>
  <c r="AI73" i="91"/>
  <c r="AH76" i="16"/>
  <c r="Y75" i="48"/>
  <c r="X75" i="48"/>
  <c r="W76" i="88"/>
  <c r="AF75" i="88"/>
  <c r="Y72" i="20"/>
  <c r="X72" i="20"/>
  <c r="Y75" i="102"/>
  <c r="X75" i="102"/>
  <c r="Y74" i="82"/>
  <c r="X74" i="82"/>
  <c r="AH78" i="98"/>
  <c r="AI73" i="10"/>
  <c r="Z72" i="99"/>
  <c r="Y76" i="45"/>
  <c r="X76" i="45"/>
  <c r="AH72" i="95"/>
  <c r="Z76" i="16"/>
  <c r="Y75" i="85"/>
  <c r="X75" i="85"/>
  <c r="Y80" i="18"/>
  <c r="X80" i="18"/>
  <c r="AH73" i="43"/>
  <c r="Y79" i="41"/>
  <c r="X79" i="41"/>
  <c r="AH74" i="87"/>
  <c r="AH74" i="84"/>
  <c r="Y72" i="103"/>
  <c r="X72" i="103"/>
  <c r="AH73" i="92"/>
  <c r="AI74" i="83"/>
  <c r="AH75" i="51"/>
  <c r="W77" i="100"/>
  <c r="AG76" i="100"/>
  <c r="AF76" i="100"/>
  <c r="AE76" i="100"/>
  <c r="AH76" i="96"/>
  <c r="Z72" i="95"/>
  <c r="Y76" i="35"/>
  <c r="Y74" i="50"/>
  <c r="X74" i="50"/>
  <c r="AI71" i="90"/>
  <c r="Y72" i="90"/>
  <c r="X72" i="90"/>
  <c r="AH73" i="54"/>
  <c r="AI73" i="82"/>
  <c r="AH73" i="11"/>
  <c r="AI71" i="103"/>
  <c r="Y75" i="104"/>
  <c r="X75" i="104"/>
  <c r="AH75" i="88"/>
  <c r="AI75" i="45"/>
  <c r="AE75" i="49"/>
  <c r="AF75" i="49"/>
  <c r="W76" i="49"/>
  <c r="AG75" i="49"/>
  <c r="AI74" i="48"/>
  <c r="Y77" i="94"/>
  <c r="X77" i="94"/>
  <c r="Z75" i="13" l="1"/>
  <c r="AH75" i="13"/>
  <c r="AG73" i="11"/>
  <c r="AF76" i="96"/>
  <c r="AE74" i="87"/>
  <c r="W74" i="54"/>
  <c r="AI73" i="50"/>
  <c r="W74" i="11"/>
  <c r="X74" i="11" s="1"/>
  <c r="AI76" i="94"/>
  <c r="AG75" i="88"/>
  <c r="AI75" i="88" s="1"/>
  <c r="AF73" i="11"/>
  <c r="AG73" i="54"/>
  <c r="AI74" i="85"/>
  <c r="AI74" i="42"/>
  <c r="AF73" i="43"/>
  <c r="AG73" i="92"/>
  <c r="AF74" i="87"/>
  <c r="Z80" i="18"/>
  <c r="W81" i="18" s="1"/>
  <c r="W74" i="92"/>
  <c r="Y74" i="92" s="1"/>
  <c r="AI75" i="35"/>
  <c r="Y75" i="55"/>
  <c r="Z75" i="55" s="1"/>
  <c r="AE76" i="96"/>
  <c r="AF73" i="54"/>
  <c r="AF74" i="84"/>
  <c r="W77" i="96"/>
  <c r="Y77" i="96" s="1"/>
  <c r="AI74" i="55"/>
  <c r="AE74" i="84"/>
  <c r="W75" i="84"/>
  <c r="X75" i="84" s="1"/>
  <c r="AF73" i="92"/>
  <c r="AE75" i="51"/>
  <c r="AG73" i="43"/>
  <c r="Z74" i="50"/>
  <c r="AF74" i="50" s="1"/>
  <c r="AE73" i="43"/>
  <c r="W76" i="51"/>
  <c r="Y76" i="51" s="1"/>
  <c r="W79" i="98"/>
  <c r="Y79" i="98" s="1"/>
  <c r="AG78" i="98"/>
  <c r="AG75" i="51"/>
  <c r="AF78" i="98"/>
  <c r="Z75" i="102"/>
  <c r="Z75" i="104"/>
  <c r="AG75" i="104" s="1"/>
  <c r="Z75" i="85"/>
  <c r="AE75" i="85" s="1"/>
  <c r="Z72" i="20"/>
  <c r="AG72" i="20" s="1"/>
  <c r="Z75" i="48"/>
  <c r="AE75" i="48" s="1"/>
  <c r="Z75" i="42"/>
  <c r="W76" i="42" s="1"/>
  <c r="AH74" i="82"/>
  <c r="AH72" i="103"/>
  <c r="Z74" i="82"/>
  <c r="Y74" i="11"/>
  <c r="AH75" i="55"/>
  <c r="AH74" i="10"/>
  <c r="X77" i="96"/>
  <c r="AH76" i="35"/>
  <c r="AH75" i="85"/>
  <c r="AH72" i="20"/>
  <c r="AH75" i="42"/>
  <c r="AI76" i="100"/>
  <c r="AH79" i="41"/>
  <c r="Z74" i="10"/>
  <c r="AH75" i="104"/>
  <c r="AH74" i="50"/>
  <c r="AF72" i="95"/>
  <c r="AE72" i="95"/>
  <c r="W73" i="95"/>
  <c r="AG72" i="95"/>
  <c r="Z79" i="41"/>
  <c r="AH80" i="18"/>
  <c r="AF72" i="99"/>
  <c r="AE72" i="99"/>
  <c r="AG72" i="99"/>
  <c r="W73" i="99"/>
  <c r="AH75" i="102"/>
  <c r="AH75" i="48"/>
  <c r="AH74" i="91"/>
  <c r="X74" i="92"/>
  <c r="Y75" i="87"/>
  <c r="X75" i="87"/>
  <c r="Y74" i="43"/>
  <c r="X74" i="43"/>
  <c r="AH77" i="94"/>
  <c r="AI75" i="49"/>
  <c r="AH76" i="45"/>
  <c r="W76" i="102"/>
  <c r="AE75" i="102"/>
  <c r="AG75" i="102"/>
  <c r="AF75" i="102"/>
  <c r="AI73" i="11"/>
  <c r="AE75" i="44"/>
  <c r="AF75" i="44"/>
  <c r="AG75" i="44"/>
  <c r="W76" i="44"/>
  <c r="AH75" i="83"/>
  <c r="Z74" i="91"/>
  <c r="Y74" i="54"/>
  <c r="X74" i="54"/>
  <c r="X79" i="98"/>
  <c r="AI76" i="96"/>
  <c r="AI74" i="87"/>
  <c r="Z76" i="35"/>
  <c r="Y76" i="49"/>
  <c r="X76" i="49"/>
  <c r="Z72" i="103"/>
  <c r="AH72" i="90"/>
  <c r="Z77" i="94"/>
  <c r="Z72" i="90"/>
  <c r="Y77" i="100"/>
  <c r="X77" i="100"/>
  <c r="AE76" i="16"/>
  <c r="W77" i="16"/>
  <c r="AF76" i="16"/>
  <c r="AG76" i="16"/>
  <c r="Z76" i="45"/>
  <c r="Y76" i="88"/>
  <c r="X76" i="88"/>
  <c r="Z75" i="83"/>
  <c r="AI74" i="84" l="1"/>
  <c r="AI73" i="92"/>
  <c r="AF75" i="48"/>
  <c r="AE80" i="18"/>
  <c r="AF80" i="18"/>
  <c r="AG80" i="18"/>
  <c r="AI80" i="18" s="1"/>
  <c r="W76" i="13"/>
  <c r="AG75" i="13"/>
  <c r="AF75" i="13"/>
  <c r="AE75" i="13"/>
  <c r="W75" i="50"/>
  <c r="Y75" i="50" s="1"/>
  <c r="AG74" i="50"/>
  <c r="AI73" i="54"/>
  <c r="AE74" i="50"/>
  <c r="AF75" i="104"/>
  <c r="Y75" i="84"/>
  <c r="X76" i="51"/>
  <c r="Z77" i="100"/>
  <c r="AG77" i="100" s="1"/>
  <c r="AG75" i="85"/>
  <c r="AG75" i="42"/>
  <c r="W73" i="20"/>
  <c r="Y73" i="20" s="1"/>
  <c r="AE72" i="20"/>
  <c r="AF75" i="85"/>
  <c r="AF72" i="20"/>
  <c r="Z76" i="51"/>
  <c r="AF76" i="51" s="1"/>
  <c r="Z74" i="92"/>
  <c r="AG74" i="92" s="1"/>
  <c r="AI78" i="98"/>
  <c r="W76" i="85"/>
  <c r="Y76" i="85" s="1"/>
  <c r="AG75" i="48"/>
  <c r="W76" i="48"/>
  <c r="AE75" i="104"/>
  <c r="Z74" i="11"/>
  <c r="AG74" i="11" s="1"/>
  <c r="W76" i="104"/>
  <c r="X76" i="104" s="1"/>
  <c r="AI73" i="43"/>
  <c r="AI75" i="51"/>
  <c r="Z77" i="96"/>
  <c r="AG77" i="96" s="1"/>
  <c r="Z74" i="54"/>
  <c r="AF74" i="54" s="1"/>
  <c r="Z75" i="87"/>
  <c r="AF75" i="87" s="1"/>
  <c r="Z75" i="84"/>
  <c r="AG75" i="84" s="1"/>
  <c r="AF75" i="42"/>
  <c r="AE75" i="42"/>
  <c r="W78" i="100"/>
  <c r="W77" i="51"/>
  <c r="Y73" i="95"/>
  <c r="X73" i="95"/>
  <c r="Y76" i="44"/>
  <c r="X76" i="44"/>
  <c r="Y81" i="18"/>
  <c r="X81" i="18"/>
  <c r="X75" i="50"/>
  <c r="AI72" i="95"/>
  <c r="AH74" i="11"/>
  <c r="AH75" i="87"/>
  <c r="Y77" i="16"/>
  <c r="X77" i="16"/>
  <c r="Y76" i="102"/>
  <c r="X76" i="102"/>
  <c r="Y73" i="99"/>
  <c r="X73" i="99"/>
  <c r="AF79" i="41"/>
  <c r="AG79" i="41"/>
  <c r="AE79" i="41"/>
  <c r="W80" i="41"/>
  <c r="AH75" i="84"/>
  <c r="AE74" i="10"/>
  <c r="AG74" i="10"/>
  <c r="AF74" i="10"/>
  <c r="W75" i="10"/>
  <c r="AF75" i="84"/>
  <c r="AE75" i="84"/>
  <c r="W76" i="84"/>
  <c r="AI72" i="20"/>
  <c r="AH79" i="98"/>
  <c r="Z79" i="98"/>
  <c r="Y76" i="48"/>
  <c r="X76" i="48"/>
  <c r="W78" i="94"/>
  <c r="AF77" i="94"/>
  <c r="AE77" i="94"/>
  <c r="AG77" i="94"/>
  <c r="AH74" i="43"/>
  <c r="AH77" i="100"/>
  <c r="AF74" i="91"/>
  <c r="AE74" i="91"/>
  <c r="AG74" i="91"/>
  <c r="W75" i="91"/>
  <c r="AI75" i="44"/>
  <c r="Z74" i="43"/>
  <c r="AI72" i="99"/>
  <c r="AE75" i="55"/>
  <c r="AF75" i="55"/>
  <c r="AG75" i="55"/>
  <c r="W76" i="55"/>
  <c r="W75" i="82"/>
  <c r="AF74" i="82"/>
  <c r="AE74" i="82"/>
  <c r="AG74" i="82"/>
  <c r="AH76" i="49"/>
  <c r="AE72" i="90"/>
  <c r="W73" i="90"/>
  <c r="AG72" i="90"/>
  <c r="AF72" i="90"/>
  <c r="AH74" i="54"/>
  <c r="AI75" i="102"/>
  <c r="AH76" i="88"/>
  <c r="Z76" i="49"/>
  <c r="Z76" i="88"/>
  <c r="AI76" i="16"/>
  <c r="AE75" i="83"/>
  <c r="AF75" i="83"/>
  <c r="AG75" i="83"/>
  <c r="W76" i="83"/>
  <c r="AE76" i="45"/>
  <c r="AF76" i="45"/>
  <c r="W77" i="45"/>
  <c r="AG76" i="45"/>
  <c r="AF72" i="103"/>
  <c r="AE72" i="103"/>
  <c r="AG72" i="103"/>
  <c r="W73" i="103"/>
  <c r="AF76" i="35"/>
  <c r="AG76" i="35"/>
  <c r="W77" i="35"/>
  <c r="AE76" i="35"/>
  <c r="AI75" i="104"/>
  <c r="AH74" i="92"/>
  <c r="AH77" i="96"/>
  <c r="AH76" i="51"/>
  <c r="Y76" i="42"/>
  <c r="X76" i="42"/>
  <c r="Z76" i="42" s="1"/>
  <c r="AI75" i="13" l="1"/>
  <c r="AE77" i="100"/>
  <c r="W78" i="96"/>
  <c r="X76" i="85"/>
  <c r="X76" i="13"/>
  <c r="AH76" i="13" s="1"/>
  <c r="Y76" i="13"/>
  <c r="Z76" i="13"/>
  <c r="AI74" i="50"/>
  <c r="Z77" i="16"/>
  <c r="AG76" i="51"/>
  <c r="Y76" i="104"/>
  <c r="AE76" i="51"/>
  <c r="AF77" i="100"/>
  <c r="AI75" i="42"/>
  <c r="AI75" i="85"/>
  <c r="X73" i="20"/>
  <c r="AH73" i="20" s="1"/>
  <c r="AI75" i="48"/>
  <c r="AE77" i="96"/>
  <c r="AF77" i="96"/>
  <c r="W75" i="11"/>
  <c r="X75" i="11" s="1"/>
  <c r="Z76" i="102"/>
  <c r="W75" i="92"/>
  <c r="Y75" i="92" s="1"/>
  <c r="W76" i="87"/>
  <c r="Y76" i="87" s="1"/>
  <c r="AF74" i="11"/>
  <c r="AG75" i="87"/>
  <c r="AE74" i="92"/>
  <c r="AE75" i="87"/>
  <c r="AE74" i="11"/>
  <c r="AF74" i="92"/>
  <c r="W75" i="54"/>
  <c r="X75" i="54" s="1"/>
  <c r="AE74" i="54"/>
  <c r="AG74" i="54"/>
  <c r="Z76" i="48"/>
  <c r="AG76" i="48" s="1"/>
  <c r="AI79" i="41"/>
  <c r="Y77" i="45"/>
  <c r="X77" i="45"/>
  <c r="AI75" i="83"/>
  <c r="AE76" i="49"/>
  <c r="AF76" i="49"/>
  <c r="AG76" i="49"/>
  <c r="W77" i="49"/>
  <c r="AI74" i="91"/>
  <c r="AH76" i="48"/>
  <c r="AI75" i="84"/>
  <c r="AH75" i="50"/>
  <c r="AH76" i="44"/>
  <c r="Y75" i="10"/>
  <c r="X75" i="10"/>
  <c r="Y75" i="11"/>
  <c r="AH76" i="102"/>
  <c r="Z75" i="50"/>
  <c r="Z76" i="44"/>
  <c r="Y77" i="51"/>
  <c r="X77" i="51"/>
  <c r="AI77" i="100"/>
  <c r="AE76" i="42"/>
  <c r="AF76" i="42"/>
  <c r="W77" i="42"/>
  <c r="AG76" i="42"/>
  <c r="Y76" i="55"/>
  <c r="X76" i="55"/>
  <c r="Y78" i="94"/>
  <c r="X78" i="94"/>
  <c r="AI77" i="96"/>
  <c r="AH76" i="85"/>
  <c r="AI74" i="10"/>
  <c r="AH73" i="99"/>
  <c r="AF76" i="102"/>
  <c r="AE76" i="102"/>
  <c r="W77" i="102"/>
  <c r="AG76" i="102"/>
  <c r="Y78" i="96"/>
  <c r="X78" i="96"/>
  <c r="Y76" i="84"/>
  <c r="X76" i="84"/>
  <c r="AE77" i="16"/>
  <c r="AF77" i="16"/>
  <c r="AG77" i="16"/>
  <c r="W78" i="16"/>
  <c r="Y73" i="103"/>
  <c r="X73" i="103"/>
  <c r="AI75" i="55"/>
  <c r="AI76" i="35"/>
  <c r="AI72" i="103"/>
  <c r="Y76" i="83"/>
  <c r="X76" i="83"/>
  <c r="W77" i="88"/>
  <c r="AE76" i="88"/>
  <c r="AG76" i="88"/>
  <c r="AF76" i="88"/>
  <c r="Y73" i="90"/>
  <c r="X73" i="90"/>
  <c r="AE74" i="43"/>
  <c r="AF74" i="43"/>
  <c r="AG74" i="43"/>
  <c r="W75" i="43"/>
  <c r="AI77" i="94"/>
  <c r="W80" i="98"/>
  <c r="AE79" i="98"/>
  <c r="AG79" i="98"/>
  <c r="AF79" i="98"/>
  <c r="Z76" i="85"/>
  <c r="Z73" i="99"/>
  <c r="AH76" i="104"/>
  <c r="AH81" i="18"/>
  <c r="AH73" i="95"/>
  <c r="Y75" i="54"/>
  <c r="AI76" i="45"/>
  <c r="AI74" i="82"/>
  <c r="AH76" i="42"/>
  <c r="Y77" i="35"/>
  <c r="X77" i="35"/>
  <c r="AI72" i="90"/>
  <c r="Y75" i="82"/>
  <c r="X75" i="82"/>
  <c r="Y75" i="91"/>
  <c r="X75" i="91"/>
  <c r="Y80" i="41"/>
  <c r="X80" i="41"/>
  <c r="AH77" i="16"/>
  <c r="Z76" i="104"/>
  <c r="Z81" i="18"/>
  <c r="Z73" i="95"/>
  <c r="Y78" i="100"/>
  <c r="X78" i="100"/>
  <c r="W77" i="13" l="1"/>
  <c r="AG76" i="13"/>
  <c r="AE76" i="13"/>
  <c r="AF76" i="13"/>
  <c r="Z76" i="55"/>
  <c r="AE76" i="48"/>
  <c r="AI74" i="92"/>
  <c r="AI76" i="51"/>
  <c r="Z73" i="20"/>
  <c r="X75" i="92"/>
  <c r="AI74" i="54"/>
  <c r="W74" i="20"/>
  <c r="X74" i="20" s="1"/>
  <c r="X76" i="87"/>
  <c r="AI74" i="11"/>
  <c r="AF73" i="20"/>
  <c r="Z76" i="87"/>
  <c r="AF76" i="48"/>
  <c r="W77" i="48"/>
  <c r="Y77" i="48" s="1"/>
  <c r="Z75" i="54"/>
  <c r="AE75" i="54" s="1"/>
  <c r="AI75" i="87"/>
  <c r="Z78" i="94"/>
  <c r="W79" i="94" s="1"/>
  <c r="Z77" i="51"/>
  <c r="AE77" i="51" s="1"/>
  <c r="Z73" i="103"/>
  <c r="AF73" i="103" s="1"/>
  <c r="Z76" i="84"/>
  <c r="AF76" i="84" s="1"/>
  <c r="Z78" i="96"/>
  <c r="W79" i="96" s="1"/>
  <c r="Z75" i="91"/>
  <c r="AG75" i="91" s="1"/>
  <c r="W76" i="54"/>
  <c r="W74" i="103"/>
  <c r="W78" i="51"/>
  <c r="AG76" i="84"/>
  <c r="AH80" i="41"/>
  <c r="Y77" i="88"/>
  <c r="X77" i="88"/>
  <c r="Y77" i="42"/>
  <c r="X77" i="42"/>
  <c r="X77" i="48"/>
  <c r="AH75" i="92"/>
  <c r="AH76" i="83"/>
  <c r="AH75" i="10"/>
  <c r="Y77" i="49"/>
  <c r="X77" i="49"/>
  <c r="AH77" i="45"/>
  <c r="AI79" i="98"/>
  <c r="Y75" i="43"/>
  <c r="X75" i="43"/>
  <c r="Z76" i="83"/>
  <c r="AI77" i="16"/>
  <c r="Y77" i="102"/>
  <c r="X77" i="102"/>
  <c r="AH76" i="55"/>
  <c r="AI76" i="42"/>
  <c r="AE76" i="44"/>
  <c r="W77" i="44"/>
  <c r="AF76" i="44"/>
  <c r="AG76" i="44"/>
  <c r="Z75" i="10"/>
  <c r="AH76" i="87"/>
  <c r="Z77" i="45"/>
  <c r="AI76" i="102"/>
  <c r="AE76" i="55"/>
  <c r="AF76" i="55"/>
  <c r="AG76" i="55"/>
  <c r="W77" i="55"/>
  <c r="AE75" i="50"/>
  <c r="AF75" i="50"/>
  <c r="AG75" i="50"/>
  <c r="W76" i="50"/>
  <c r="AI76" i="48"/>
  <c r="AF76" i="87"/>
  <c r="AE76" i="87"/>
  <c r="W77" i="87"/>
  <c r="AG76" i="87"/>
  <c r="AE81" i="18"/>
  <c r="W82" i="18"/>
  <c r="AF81" i="18"/>
  <c r="AG81" i="18"/>
  <c r="AH73" i="90"/>
  <c r="AH75" i="82"/>
  <c r="W77" i="104"/>
  <c r="AG76" i="104"/>
  <c r="AF76" i="104"/>
  <c r="AE76" i="104"/>
  <c r="Z75" i="82"/>
  <c r="AH75" i="54"/>
  <c r="AF73" i="99"/>
  <c r="AE73" i="99"/>
  <c r="AG73" i="99"/>
  <c r="W74" i="99"/>
  <c r="AH78" i="96"/>
  <c r="AH75" i="11"/>
  <c r="AI76" i="49"/>
  <c r="AH73" i="103"/>
  <c r="Z73" i="90"/>
  <c r="Z80" i="41"/>
  <c r="Z75" i="92"/>
  <c r="AH75" i="91"/>
  <c r="AH77" i="35"/>
  <c r="Y80" i="98"/>
  <c r="X80" i="98"/>
  <c r="AH76" i="84"/>
  <c r="AH78" i="100"/>
  <c r="Z78" i="100"/>
  <c r="AF73" i="95"/>
  <c r="AE73" i="95"/>
  <c r="AG73" i="95"/>
  <c r="W74" i="95"/>
  <c r="Z77" i="35"/>
  <c r="AF76" i="85"/>
  <c r="W77" i="85"/>
  <c r="AG76" i="85"/>
  <c r="AE76" i="85"/>
  <c r="AI74" i="43"/>
  <c r="AI76" i="88"/>
  <c r="Y78" i="16"/>
  <c r="X78" i="16"/>
  <c r="AH78" i="94"/>
  <c r="AH77" i="51"/>
  <c r="Z75" i="11"/>
  <c r="AG77" i="51" l="1"/>
  <c r="Y74" i="20"/>
  <c r="AI76" i="13"/>
  <c r="AE76" i="84"/>
  <c r="Y77" i="13"/>
  <c r="X77" i="13"/>
  <c r="AH77" i="13" s="1"/>
  <c r="Z77" i="13"/>
  <c r="AE73" i="20"/>
  <c r="AG73" i="20"/>
  <c r="AF78" i="94"/>
  <c r="AE78" i="94"/>
  <c r="AG78" i="94"/>
  <c r="W76" i="91"/>
  <c r="Y76" i="91" s="1"/>
  <c r="AE75" i="91"/>
  <c r="AF77" i="51"/>
  <c r="AG75" i="54"/>
  <c r="Z77" i="102"/>
  <c r="AF77" i="102" s="1"/>
  <c r="AF78" i="96"/>
  <c r="AG78" i="96"/>
  <c r="Z75" i="43"/>
  <c r="AF75" i="43" s="1"/>
  <c r="W77" i="84"/>
  <c r="X77" i="84" s="1"/>
  <c r="AG73" i="103"/>
  <c r="AF75" i="54"/>
  <c r="AE78" i="96"/>
  <c r="AE73" i="103"/>
  <c r="Z78" i="16"/>
  <c r="AE78" i="16" s="1"/>
  <c r="Z77" i="49"/>
  <c r="AF77" i="49" s="1"/>
  <c r="Z80" i="98"/>
  <c r="W81" i="98" s="1"/>
  <c r="Z74" i="20"/>
  <c r="AF75" i="91"/>
  <c r="AI73" i="99"/>
  <c r="AE73" i="90"/>
  <c r="W74" i="90"/>
  <c r="AG73" i="90"/>
  <c r="AF73" i="90"/>
  <c r="Y77" i="87"/>
  <c r="X77" i="87"/>
  <c r="AH77" i="48"/>
  <c r="AH77" i="88"/>
  <c r="AI73" i="95"/>
  <c r="AF75" i="82"/>
  <c r="AE75" i="82"/>
  <c r="W76" i="82"/>
  <c r="AG75" i="82"/>
  <c r="AI76" i="85"/>
  <c r="AE77" i="35"/>
  <c r="W78" i="35"/>
  <c r="AF77" i="35"/>
  <c r="AG77" i="35"/>
  <c r="AH80" i="98"/>
  <c r="AI76" i="104"/>
  <c r="AI76" i="87"/>
  <c r="Y77" i="44"/>
  <c r="X77" i="44"/>
  <c r="AH74" i="20"/>
  <c r="AH77" i="49"/>
  <c r="Z77" i="48"/>
  <c r="Z77" i="88"/>
  <c r="Y78" i="51"/>
  <c r="X78" i="51"/>
  <c r="Y76" i="54"/>
  <c r="X76" i="54"/>
  <c r="Y77" i="55"/>
  <c r="X77" i="55"/>
  <c r="W79" i="100"/>
  <c r="AG78" i="100"/>
  <c r="AF78" i="100"/>
  <c r="AE78" i="100"/>
  <c r="AG75" i="92"/>
  <c r="AF75" i="92"/>
  <c r="AE75" i="92"/>
  <c r="W76" i="92"/>
  <c r="AI75" i="50"/>
  <c r="AI76" i="55"/>
  <c r="AI76" i="44"/>
  <c r="Y79" i="96"/>
  <c r="X79" i="96"/>
  <c r="Y76" i="50"/>
  <c r="X76" i="50"/>
  <c r="AE77" i="45"/>
  <c r="AF77" i="45"/>
  <c r="W78" i="45"/>
  <c r="AG77" i="45"/>
  <c r="AE77" i="102"/>
  <c r="AI76" i="84"/>
  <c r="AE75" i="11"/>
  <c r="W76" i="11"/>
  <c r="AG75" i="11"/>
  <c r="AF75" i="11"/>
  <c r="AF80" i="41"/>
  <c r="AG80" i="41"/>
  <c r="W81" i="41"/>
  <c r="AE80" i="41"/>
  <c r="Y79" i="94"/>
  <c r="X79" i="94"/>
  <c r="Y82" i="18"/>
  <c r="X82" i="18"/>
  <c r="AE74" i="20"/>
  <c r="W75" i="20"/>
  <c r="AF74" i="20"/>
  <c r="AG74" i="20"/>
  <c r="AF76" i="83"/>
  <c r="AE76" i="83"/>
  <c r="AG76" i="83"/>
  <c r="W77" i="83"/>
  <c r="AH77" i="42"/>
  <c r="Y74" i="103"/>
  <c r="X74" i="103"/>
  <c r="Y77" i="85"/>
  <c r="X77" i="85"/>
  <c r="Y74" i="99"/>
  <c r="X74" i="99"/>
  <c r="AH78" i="16"/>
  <c r="Y74" i="95"/>
  <c r="X74" i="95"/>
  <c r="Y77" i="104"/>
  <c r="X77" i="104"/>
  <c r="AI81" i="18"/>
  <c r="AE75" i="10"/>
  <c r="AG75" i="10"/>
  <c r="W76" i="10"/>
  <c r="AF75" i="10"/>
  <c r="AH77" i="102"/>
  <c r="AH75" i="43"/>
  <c r="Z77" i="42"/>
  <c r="AI77" i="51"/>
  <c r="Y77" i="84" l="1"/>
  <c r="X76" i="91"/>
  <c r="AF77" i="13"/>
  <c r="W78" i="13"/>
  <c r="AE77" i="13"/>
  <c r="AG77" i="13"/>
  <c r="AG77" i="49"/>
  <c r="AI73" i="20"/>
  <c r="AI78" i="94"/>
  <c r="AG78" i="16"/>
  <c r="AI75" i="91"/>
  <c r="AG77" i="102"/>
  <c r="W78" i="102"/>
  <c r="X78" i="102" s="1"/>
  <c r="W78" i="49"/>
  <c r="Y78" i="49" s="1"/>
  <c r="AI75" i="54"/>
  <c r="AI78" i="96"/>
  <c r="Z76" i="50"/>
  <c r="AF76" i="50" s="1"/>
  <c r="AF78" i="16"/>
  <c r="W79" i="16"/>
  <c r="Y79" i="16" s="1"/>
  <c r="W76" i="43"/>
  <c r="Y76" i="43" s="1"/>
  <c r="AE75" i="43"/>
  <c r="AF80" i="98"/>
  <c r="AG80" i="98"/>
  <c r="AI73" i="103"/>
  <c r="AG75" i="43"/>
  <c r="AE77" i="49"/>
  <c r="AE80" i="98"/>
  <c r="Z82" i="18"/>
  <c r="AG82" i="18" s="1"/>
  <c r="AE76" i="50"/>
  <c r="AI75" i="11"/>
  <c r="Y79" i="100"/>
  <c r="X79" i="100"/>
  <c r="Y77" i="83"/>
  <c r="X77" i="83"/>
  <c r="AH77" i="55"/>
  <c r="AE77" i="48"/>
  <c r="AF77" i="48"/>
  <c r="AG77" i="48"/>
  <c r="W78" i="48"/>
  <c r="AH74" i="103"/>
  <c r="Y81" i="41"/>
  <c r="X81" i="41"/>
  <c r="AE77" i="42"/>
  <c r="AF77" i="42"/>
  <c r="AG77" i="42"/>
  <c r="W78" i="42"/>
  <c r="AI74" i="20"/>
  <c r="AH79" i="94"/>
  <c r="Y78" i="45"/>
  <c r="X78" i="45"/>
  <c r="AH79" i="96"/>
  <c r="Z77" i="55"/>
  <c r="AH77" i="84"/>
  <c r="Y74" i="90"/>
  <c r="X74" i="90"/>
  <c r="X79" i="16"/>
  <c r="X78" i="49"/>
  <c r="AI75" i="92"/>
  <c r="AH74" i="95"/>
  <c r="AH77" i="85"/>
  <c r="AI76" i="83"/>
  <c r="Z79" i="94"/>
  <c r="Z79" i="96"/>
  <c r="AX79" i="96" s="1"/>
  <c r="S79" i="96" s="1"/>
  <c r="AI78" i="100"/>
  <c r="AH78" i="51"/>
  <c r="AH76" i="91"/>
  <c r="Z77" i="84"/>
  <c r="AH77" i="87"/>
  <c r="AI73" i="90"/>
  <c r="Z74" i="103"/>
  <c r="Y75" i="20"/>
  <c r="X75" i="20"/>
  <c r="AH77" i="104"/>
  <c r="Y76" i="10"/>
  <c r="X76" i="10"/>
  <c r="AI77" i="45"/>
  <c r="AH76" i="54"/>
  <c r="AH77" i="44"/>
  <c r="Y76" i="82"/>
  <c r="X76" i="82"/>
  <c r="Z76" i="91"/>
  <c r="Z77" i="87"/>
  <c r="AI75" i="10"/>
  <c r="W78" i="88"/>
  <c r="AG77" i="88"/>
  <c r="AF77" i="88"/>
  <c r="AE77" i="88"/>
  <c r="AI77" i="35"/>
  <c r="Z77" i="104"/>
  <c r="Z74" i="95"/>
  <c r="AH74" i="99"/>
  <c r="Z77" i="85"/>
  <c r="Z74" i="99"/>
  <c r="Y81" i="98"/>
  <c r="X81" i="98"/>
  <c r="AH82" i="18"/>
  <c r="AI80" i="41"/>
  <c r="Y76" i="11"/>
  <c r="X76" i="11"/>
  <c r="Y78" i="102"/>
  <c r="AH76" i="50"/>
  <c r="Y76" i="92"/>
  <c r="X76" i="92"/>
  <c r="Z76" i="54"/>
  <c r="Z78" i="51"/>
  <c r="Z77" i="44"/>
  <c r="Y78" i="35"/>
  <c r="X78" i="35"/>
  <c r="AI75" i="82"/>
  <c r="AE82" i="18" l="1"/>
  <c r="AI77" i="13"/>
  <c r="AI75" i="43"/>
  <c r="W77" i="50"/>
  <c r="Y78" i="13"/>
  <c r="X78" i="13"/>
  <c r="AH78" i="13" s="1"/>
  <c r="Z78" i="13"/>
  <c r="W83" i="18"/>
  <c r="X76" i="43"/>
  <c r="Z76" i="43" s="1"/>
  <c r="AI77" i="102"/>
  <c r="AI80" i="98"/>
  <c r="AI78" i="16"/>
  <c r="AF82" i="18"/>
  <c r="AG76" i="50"/>
  <c r="AI76" i="50" s="1"/>
  <c r="AI77" i="49"/>
  <c r="Z77" i="83"/>
  <c r="AF77" i="83" s="1"/>
  <c r="Z81" i="98"/>
  <c r="W82" i="98" s="1"/>
  <c r="Z76" i="11"/>
  <c r="W77" i="11" s="1"/>
  <c r="Z76" i="82"/>
  <c r="W77" i="82" s="1"/>
  <c r="Z79" i="16"/>
  <c r="AF79" i="16" s="1"/>
  <c r="AE81" i="98"/>
  <c r="AE76" i="11"/>
  <c r="AF76" i="11"/>
  <c r="AH75" i="20"/>
  <c r="AE77" i="44"/>
  <c r="AF77" i="44"/>
  <c r="AG77" i="44"/>
  <c r="W78" i="44"/>
  <c r="AH76" i="10"/>
  <c r="AG79" i="96"/>
  <c r="AF79" i="96"/>
  <c r="AE79" i="96"/>
  <c r="AC79" i="96"/>
  <c r="Y78" i="42"/>
  <c r="X78" i="42"/>
  <c r="AH81" i="41"/>
  <c r="AI77" i="48"/>
  <c r="AH77" i="83"/>
  <c r="AE78" i="51"/>
  <c r="AF78" i="51"/>
  <c r="AG78" i="51"/>
  <c r="W79" i="51"/>
  <c r="AH76" i="82"/>
  <c r="Z76" i="10"/>
  <c r="Z75" i="20"/>
  <c r="AH78" i="49"/>
  <c r="AH74" i="90"/>
  <c r="AH78" i="45"/>
  <c r="Y77" i="50"/>
  <c r="X77" i="50"/>
  <c r="AH76" i="11"/>
  <c r="AF77" i="87"/>
  <c r="AG77" i="87"/>
  <c r="AE77" i="87"/>
  <c r="W78" i="87"/>
  <c r="AG79" i="16"/>
  <c r="AH81" i="98"/>
  <c r="Y78" i="88"/>
  <c r="X78" i="88"/>
  <c r="AH78" i="35"/>
  <c r="Z78" i="35"/>
  <c r="AH78" i="102"/>
  <c r="AE76" i="82"/>
  <c r="AF74" i="103"/>
  <c r="AE74" i="103"/>
  <c r="AG74" i="103"/>
  <c r="W75" i="103"/>
  <c r="Z78" i="49"/>
  <c r="Z74" i="90"/>
  <c r="AE77" i="55"/>
  <c r="AF77" i="55"/>
  <c r="AG77" i="55"/>
  <c r="W78" i="55"/>
  <c r="Z78" i="45"/>
  <c r="Z81" i="41"/>
  <c r="AH79" i="100"/>
  <c r="AI82" i="18"/>
  <c r="AF76" i="91"/>
  <c r="AE76" i="91"/>
  <c r="AG76" i="91"/>
  <c r="W77" i="91"/>
  <c r="AH76" i="92"/>
  <c r="AF74" i="95"/>
  <c r="AG74" i="95"/>
  <c r="AE74" i="95"/>
  <c r="W75" i="95"/>
  <c r="W78" i="84"/>
  <c r="AG77" i="84"/>
  <c r="AF77" i="84"/>
  <c r="AE77" i="84"/>
  <c r="W80" i="94"/>
  <c r="AF79" i="94"/>
  <c r="AE79" i="94"/>
  <c r="AG79" i="94"/>
  <c r="AI77" i="42"/>
  <c r="Y78" i="48"/>
  <c r="X78" i="48"/>
  <c r="Z79" i="100"/>
  <c r="AX79" i="100" s="1"/>
  <c r="S79" i="100" s="1"/>
  <c r="W78" i="85"/>
  <c r="AE77" i="85"/>
  <c r="AG77" i="85"/>
  <c r="AF77" i="85"/>
  <c r="AE76" i="54"/>
  <c r="AF76" i="54"/>
  <c r="AG76" i="54"/>
  <c r="W77" i="54"/>
  <c r="Z78" i="102"/>
  <c r="AF74" i="99"/>
  <c r="AG74" i="99"/>
  <c r="AE74" i="99"/>
  <c r="W75" i="99"/>
  <c r="AI77" i="88"/>
  <c r="Z76" i="92"/>
  <c r="W78" i="104"/>
  <c r="AG77" i="104"/>
  <c r="AF77" i="104"/>
  <c r="AE77" i="104"/>
  <c r="AH76" i="43"/>
  <c r="Y83" i="18"/>
  <c r="X83" i="18"/>
  <c r="Z83" i="18" s="1"/>
  <c r="AH79" i="16"/>
  <c r="AF76" i="82" l="1"/>
  <c r="AG76" i="82"/>
  <c r="AF81" i="98"/>
  <c r="AF78" i="13"/>
  <c r="AE78" i="13"/>
  <c r="W79" i="13"/>
  <c r="AG78" i="13"/>
  <c r="AG81" i="98"/>
  <c r="AI81" i="98" s="1"/>
  <c r="AF76" i="43"/>
  <c r="AG76" i="43"/>
  <c r="AE76" i="43"/>
  <c r="W77" i="43"/>
  <c r="AE79" i="16"/>
  <c r="W80" i="16"/>
  <c r="AG76" i="11"/>
  <c r="AI76" i="11" s="1"/>
  <c r="AG77" i="83"/>
  <c r="W78" i="83"/>
  <c r="AE77" i="83"/>
  <c r="Z77" i="50"/>
  <c r="AF77" i="50" s="1"/>
  <c r="Z78" i="88"/>
  <c r="AF78" i="88" s="1"/>
  <c r="Z78" i="48"/>
  <c r="AE78" i="48" s="1"/>
  <c r="AG78" i="48"/>
  <c r="AE77" i="50"/>
  <c r="W78" i="50"/>
  <c r="AI76" i="54"/>
  <c r="AI77" i="55"/>
  <c r="Y75" i="95"/>
  <c r="X75" i="95"/>
  <c r="AE74" i="90"/>
  <c r="W75" i="90"/>
  <c r="AG74" i="90"/>
  <c r="AF74" i="90"/>
  <c r="Y77" i="82"/>
  <c r="X77" i="82"/>
  <c r="Y80" i="16"/>
  <c r="X80" i="16"/>
  <c r="Y80" i="94"/>
  <c r="X80" i="94"/>
  <c r="AI74" i="99"/>
  <c r="AI77" i="84"/>
  <c r="Y77" i="91"/>
  <c r="X77" i="91"/>
  <c r="AH83" i="18"/>
  <c r="Y78" i="104"/>
  <c r="X78" i="104"/>
  <c r="AI74" i="95"/>
  <c r="AE78" i="45"/>
  <c r="AF78" i="45"/>
  <c r="W79" i="45"/>
  <c r="AG78" i="45"/>
  <c r="AE78" i="49"/>
  <c r="AF78" i="49"/>
  <c r="AG78" i="49"/>
  <c r="W79" i="49"/>
  <c r="Y75" i="103"/>
  <c r="X75" i="103"/>
  <c r="AI76" i="82"/>
  <c r="AG78" i="35"/>
  <c r="AE78" i="35"/>
  <c r="W79" i="35"/>
  <c r="AF78" i="35"/>
  <c r="Y78" i="44"/>
  <c r="X78" i="44"/>
  <c r="AG75" i="20"/>
  <c r="AF75" i="20"/>
  <c r="AE75" i="20"/>
  <c r="W76" i="20"/>
  <c r="Y79" i="51"/>
  <c r="X79" i="51"/>
  <c r="AH78" i="42"/>
  <c r="AI79" i="96"/>
  <c r="Y77" i="11"/>
  <c r="X77" i="11"/>
  <c r="Y82" i="98"/>
  <c r="X82" i="98"/>
  <c r="AF78" i="102"/>
  <c r="W79" i="102"/>
  <c r="AE78" i="102"/>
  <c r="AG78" i="102"/>
  <c r="W79" i="88"/>
  <c r="AG78" i="88"/>
  <c r="AE78" i="88"/>
  <c r="AE83" i="18"/>
  <c r="W84" i="18"/>
  <c r="AF83" i="18"/>
  <c r="AG83" i="18"/>
  <c r="W77" i="92"/>
  <c r="AG76" i="92"/>
  <c r="AF76" i="92"/>
  <c r="AE76" i="92"/>
  <c r="Y77" i="54"/>
  <c r="X77" i="54"/>
  <c r="AI77" i="85"/>
  <c r="AG79" i="100"/>
  <c r="AF79" i="100"/>
  <c r="AE79" i="100"/>
  <c r="AC79" i="100"/>
  <c r="AI76" i="91"/>
  <c r="Y78" i="55"/>
  <c r="X78" i="55"/>
  <c r="Y78" i="85"/>
  <c r="X78" i="85"/>
  <c r="AH78" i="48"/>
  <c r="AI79" i="94"/>
  <c r="Y78" i="84"/>
  <c r="X78" i="84"/>
  <c r="AI74" i="103"/>
  <c r="Y78" i="87"/>
  <c r="X78" i="87"/>
  <c r="AH77" i="50"/>
  <c r="AE76" i="10"/>
  <c r="AG76" i="10"/>
  <c r="W77" i="10"/>
  <c r="AF76" i="10"/>
  <c r="Y77" i="43"/>
  <c r="X77" i="43"/>
  <c r="Y75" i="99"/>
  <c r="X75" i="99"/>
  <c r="AI79" i="16"/>
  <c r="AI78" i="51"/>
  <c r="AI77" i="104"/>
  <c r="AF81" i="41"/>
  <c r="AE81" i="41"/>
  <c r="AG81" i="41"/>
  <c r="W82" i="41"/>
  <c r="AH78" i="88"/>
  <c r="AI77" i="87"/>
  <c r="Z78" i="42"/>
  <c r="AI77" i="44"/>
  <c r="Y78" i="83"/>
  <c r="X78" i="83"/>
  <c r="AI76" i="43" l="1"/>
  <c r="AI77" i="83"/>
  <c r="X79" i="13"/>
  <c r="Y79" i="13"/>
  <c r="AI78" i="13"/>
  <c r="AG77" i="50"/>
  <c r="AI77" i="50" s="1"/>
  <c r="Z77" i="11"/>
  <c r="Z77" i="54"/>
  <c r="W78" i="54" s="1"/>
  <c r="AF78" i="48"/>
  <c r="W79" i="48"/>
  <c r="Z80" i="94"/>
  <c r="Z82" i="98"/>
  <c r="AG82" i="98" s="1"/>
  <c r="Z79" i="51"/>
  <c r="AX79" i="51" s="1"/>
  <c r="S79" i="51" s="1"/>
  <c r="AC79" i="51" s="1"/>
  <c r="Z77" i="91"/>
  <c r="AE77" i="91" s="1"/>
  <c r="W83" i="98"/>
  <c r="AE82" i="98"/>
  <c r="Y79" i="49"/>
  <c r="X79" i="49"/>
  <c r="AH78" i="104"/>
  <c r="AF77" i="91"/>
  <c r="W78" i="91"/>
  <c r="AH77" i="43"/>
  <c r="AI76" i="10"/>
  <c r="AI78" i="45"/>
  <c r="Z78" i="104"/>
  <c r="AH80" i="16"/>
  <c r="AH75" i="95"/>
  <c r="AI83" i="18"/>
  <c r="AH77" i="54"/>
  <c r="Y77" i="92"/>
  <c r="X77" i="92"/>
  <c r="Y79" i="88"/>
  <c r="X79" i="88"/>
  <c r="AI78" i="102"/>
  <c r="AH77" i="11"/>
  <c r="Y76" i="20"/>
  <c r="X76" i="20"/>
  <c r="AH80" i="94"/>
  <c r="Z80" i="16"/>
  <c r="Z75" i="95"/>
  <c r="AI81" i="41"/>
  <c r="Z77" i="43"/>
  <c r="AH78" i="55"/>
  <c r="AI79" i="100"/>
  <c r="AE77" i="54"/>
  <c r="AF77" i="54"/>
  <c r="Y79" i="102"/>
  <c r="X79" i="102"/>
  <c r="AE77" i="11"/>
  <c r="AG77" i="11"/>
  <c r="AF77" i="11"/>
  <c r="W78" i="11"/>
  <c r="AI75" i="20"/>
  <c r="AH75" i="103"/>
  <c r="AI78" i="49"/>
  <c r="AE80" i="94"/>
  <c r="W81" i="94"/>
  <c r="AG80" i="94"/>
  <c r="AF80" i="94"/>
  <c r="Y75" i="90"/>
  <c r="X75" i="90"/>
  <c r="AH78" i="83"/>
  <c r="AE78" i="42"/>
  <c r="AF78" i="42"/>
  <c r="W79" i="42"/>
  <c r="AG78" i="42"/>
  <c r="AH78" i="84"/>
  <c r="AH75" i="99"/>
  <c r="AH78" i="87"/>
  <c r="Z78" i="84"/>
  <c r="AH78" i="85"/>
  <c r="Z78" i="55"/>
  <c r="AH78" i="44"/>
  <c r="Y79" i="35"/>
  <c r="X79" i="35"/>
  <c r="Z75" i="103"/>
  <c r="AH77" i="82"/>
  <c r="AI74" i="90"/>
  <c r="Y78" i="50"/>
  <c r="X78" i="50"/>
  <c r="Y79" i="48"/>
  <c r="X79" i="48"/>
  <c r="Z78" i="83"/>
  <c r="Y82" i="41"/>
  <c r="X82" i="41"/>
  <c r="Z75" i="99"/>
  <c r="Y77" i="10"/>
  <c r="X77" i="10"/>
  <c r="Z78" i="87"/>
  <c r="Z78" i="85"/>
  <c r="AI76" i="92"/>
  <c r="Y84" i="18"/>
  <c r="X84" i="18"/>
  <c r="AI78" i="88"/>
  <c r="AH82" i="98"/>
  <c r="AH79" i="51"/>
  <c r="Z78" i="44"/>
  <c r="AI78" i="35"/>
  <c r="Y79" i="45"/>
  <c r="X79" i="45"/>
  <c r="AH77" i="91"/>
  <c r="Z77" i="82"/>
  <c r="AI78" i="48"/>
  <c r="AG77" i="91" l="1"/>
  <c r="AH79" i="13"/>
  <c r="Z79" i="13"/>
  <c r="AG77" i="54"/>
  <c r="AF82" i="98"/>
  <c r="AG79" i="51"/>
  <c r="AI79" i="51" s="1"/>
  <c r="Z77" i="10"/>
  <c r="AF79" i="51"/>
  <c r="AE79" i="51"/>
  <c r="Z79" i="45"/>
  <c r="AX79" i="45" s="1"/>
  <c r="S79" i="45" s="1"/>
  <c r="AC79" i="45" s="1"/>
  <c r="Z77" i="92"/>
  <c r="AF77" i="92" s="1"/>
  <c r="Z79" i="48"/>
  <c r="W80" i="48" s="1"/>
  <c r="Z82" i="41"/>
  <c r="AF82" i="41" s="1"/>
  <c r="Z75" i="90"/>
  <c r="W76" i="90" s="1"/>
  <c r="Z79" i="88"/>
  <c r="AX79" i="88" s="1"/>
  <c r="S79" i="88" s="1"/>
  <c r="AC79" i="88" s="1"/>
  <c r="AE79" i="48"/>
  <c r="AF75" i="90"/>
  <c r="AG79" i="45"/>
  <c r="AF79" i="45"/>
  <c r="AE75" i="103"/>
  <c r="AF75" i="103"/>
  <c r="AG75" i="103"/>
  <c r="W76" i="103"/>
  <c r="AI77" i="11"/>
  <c r="AF80" i="16"/>
  <c r="AE80" i="16"/>
  <c r="AG80" i="16"/>
  <c r="W81" i="16"/>
  <c r="AE75" i="99"/>
  <c r="AG75" i="99"/>
  <c r="AF75" i="99"/>
  <c r="W76" i="99"/>
  <c r="AH79" i="35"/>
  <c r="AH79" i="102"/>
  <c r="AH76" i="20"/>
  <c r="AH79" i="49"/>
  <c r="AF78" i="85"/>
  <c r="W79" i="85"/>
  <c r="AG78" i="85"/>
  <c r="AE78" i="85"/>
  <c r="Y78" i="54"/>
  <c r="X78" i="54"/>
  <c r="AH84" i="18"/>
  <c r="AF78" i="87"/>
  <c r="W79" i="87"/>
  <c r="AE78" i="87"/>
  <c r="AG78" i="87"/>
  <c r="Z84" i="18"/>
  <c r="AH77" i="10"/>
  <c r="Z79" i="35"/>
  <c r="AE78" i="55"/>
  <c r="AF78" i="55"/>
  <c r="AG78" i="55"/>
  <c r="W79" i="55"/>
  <c r="Z79" i="102"/>
  <c r="Z76" i="20"/>
  <c r="AH79" i="88"/>
  <c r="Y78" i="91"/>
  <c r="X78" i="91"/>
  <c r="W78" i="92"/>
  <c r="AG77" i="92"/>
  <c r="AE77" i="92"/>
  <c r="AE77" i="10"/>
  <c r="W78" i="10"/>
  <c r="AF77" i="10"/>
  <c r="AG77" i="10"/>
  <c r="AF78" i="83"/>
  <c r="AE78" i="83"/>
  <c r="AG78" i="83"/>
  <c r="W79" i="83"/>
  <c r="Y79" i="42"/>
  <c r="X79" i="42"/>
  <c r="Y81" i="94"/>
  <c r="X81" i="94"/>
  <c r="Y78" i="11"/>
  <c r="X78" i="11"/>
  <c r="Z78" i="11" s="1"/>
  <c r="AI77" i="54"/>
  <c r="AG79" i="88"/>
  <c r="AF79" i="88"/>
  <c r="AE79" i="88"/>
  <c r="AI77" i="91"/>
  <c r="Z79" i="49"/>
  <c r="Y83" i="98"/>
  <c r="X83" i="98"/>
  <c r="AE78" i="44"/>
  <c r="AF78" i="44"/>
  <c r="AG78" i="44"/>
  <c r="W79" i="44"/>
  <c r="AI82" i="98"/>
  <c r="AH78" i="50"/>
  <c r="AE77" i="82"/>
  <c r="W78" i="82"/>
  <c r="AG77" i="82"/>
  <c r="AF77" i="82"/>
  <c r="AH75" i="90"/>
  <c r="AI80" i="94"/>
  <c r="W79" i="104"/>
  <c r="AG78" i="104"/>
  <c r="AF78" i="104"/>
  <c r="AE78" i="104"/>
  <c r="AH82" i="41"/>
  <c r="AH79" i="48"/>
  <c r="AE77" i="43"/>
  <c r="AF77" i="43"/>
  <c r="AG77" i="43"/>
  <c r="W78" i="43"/>
  <c r="AH79" i="45"/>
  <c r="Z78" i="50"/>
  <c r="W79" i="84"/>
  <c r="AG78" i="84"/>
  <c r="AF78" i="84"/>
  <c r="AE78" i="84"/>
  <c r="AI78" i="42"/>
  <c r="AE75" i="95"/>
  <c r="AF75" i="95"/>
  <c r="AG75" i="95"/>
  <c r="W76" i="95"/>
  <c r="AH77" i="92"/>
  <c r="AE75" i="90" l="1"/>
  <c r="W83" i="41"/>
  <c r="AF79" i="48"/>
  <c r="AG75" i="90"/>
  <c r="AI75" i="90" s="1"/>
  <c r="AG82" i="41"/>
  <c r="AI82" i="41" s="1"/>
  <c r="AE82" i="41"/>
  <c r="AX79" i="13"/>
  <c r="S79" i="13" s="1"/>
  <c r="AC79" i="13" s="1"/>
  <c r="AE79" i="13"/>
  <c r="AF79" i="13"/>
  <c r="AG79" i="13"/>
  <c r="AG79" i="48"/>
  <c r="AI79" i="48" s="1"/>
  <c r="AE79" i="45"/>
  <c r="Z81" i="94"/>
  <c r="AF81" i="94" s="1"/>
  <c r="Z79" i="42"/>
  <c r="W80" i="42" s="1"/>
  <c r="Z78" i="91"/>
  <c r="AF78" i="91" s="1"/>
  <c r="W82" i="94"/>
  <c r="AE81" i="94"/>
  <c r="Y76" i="99"/>
  <c r="X76" i="99"/>
  <c r="AI78" i="44"/>
  <c r="Y78" i="10"/>
  <c r="X78" i="10"/>
  <c r="AH83" i="98"/>
  <c r="AI77" i="10"/>
  <c r="AF79" i="102"/>
  <c r="AE79" i="102"/>
  <c r="W80" i="102"/>
  <c r="AG79" i="102"/>
  <c r="AI78" i="55"/>
  <c r="AE84" i="18"/>
  <c r="W85" i="18"/>
  <c r="AF84" i="18"/>
  <c r="AG84" i="18"/>
  <c r="AI78" i="85"/>
  <c r="AI77" i="43"/>
  <c r="Y79" i="104"/>
  <c r="X79" i="104"/>
  <c r="AE78" i="11"/>
  <c r="AF78" i="11"/>
  <c r="W79" i="11"/>
  <c r="AG78" i="11"/>
  <c r="AI75" i="95"/>
  <c r="Z83" i="98"/>
  <c r="AH81" i="94"/>
  <c r="AI78" i="83"/>
  <c r="AI77" i="92"/>
  <c r="AH78" i="91"/>
  <c r="AE79" i="35"/>
  <c r="W80" i="35"/>
  <c r="AF79" i="35"/>
  <c r="AG79" i="35"/>
  <c r="AH78" i="54"/>
  <c r="Y81" i="16"/>
  <c r="X81" i="16"/>
  <c r="Y76" i="103"/>
  <c r="X76" i="103"/>
  <c r="AI79" i="45"/>
  <c r="Y79" i="83"/>
  <c r="X79" i="83"/>
  <c r="Y79" i="84"/>
  <c r="X79" i="84"/>
  <c r="Y78" i="43"/>
  <c r="X78" i="43"/>
  <c r="AI78" i="104"/>
  <c r="Y78" i="82"/>
  <c r="X78" i="82"/>
  <c r="Y79" i="44"/>
  <c r="X79" i="44"/>
  <c r="AI79" i="88"/>
  <c r="AI78" i="87"/>
  <c r="Z78" i="54"/>
  <c r="Y79" i="85"/>
  <c r="X79" i="85"/>
  <c r="AI75" i="99"/>
  <c r="Y76" i="90"/>
  <c r="X76" i="90"/>
  <c r="AI77" i="82"/>
  <c r="W80" i="49"/>
  <c r="AE79" i="49"/>
  <c r="AF79" i="49"/>
  <c r="AG79" i="49"/>
  <c r="Y79" i="55"/>
  <c r="X79" i="55"/>
  <c r="Y79" i="87"/>
  <c r="X79" i="87"/>
  <c r="AI80" i="16"/>
  <c r="Y83" i="41"/>
  <c r="X83" i="41"/>
  <c r="Y76" i="95"/>
  <c r="X76" i="95"/>
  <c r="AI78" i="84"/>
  <c r="AE78" i="50"/>
  <c r="AF78" i="50"/>
  <c r="AG78" i="50"/>
  <c r="W79" i="50"/>
  <c r="AH78" i="11"/>
  <c r="AH79" i="42"/>
  <c r="Y78" i="92"/>
  <c r="X78" i="92"/>
  <c r="AE76" i="20"/>
  <c r="AF76" i="20"/>
  <c r="W77" i="20"/>
  <c r="AG76" i="20"/>
  <c r="AI75" i="103"/>
  <c r="Y80" i="48"/>
  <c r="X80" i="48"/>
  <c r="AE78" i="91" l="1"/>
  <c r="AG81" i="94"/>
  <c r="Z79" i="104"/>
  <c r="AX79" i="104" s="1"/>
  <c r="S79" i="104" s="1"/>
  <c r="AC79" i="104" s="1"/>
  <c r="AI79" i="13"/>
  <c r="W79" i="91"/>
  <c r="X79" i="91" s="1"/>
  <c r="AG78" i="91"/>
  <c r="AI78" i="91" s="1"/>
  <c r="AG79" i="42"/>
  <c r="AF79" i="42"/>
  <c r="AE79" i="42"/>
  <c r="Z79" i="84"/>
  <c r="AX79" i="84" s="1"/>
  <c r="S79" i="84" s="1"/>
  <c r="AC79" i="84" s="1"/>
  <c r="Z76" i="99"/>
  <c r="Z80" i="48"/>
  <c r="W81" i="48" s="1"/>
  <c r="Z79" i="87"/>
  <c r="AF79" i="87" s="1"/>
  <c r="Z76" i="95"/>
  <c r="W77" i="95" s="1"/>
  <c r="Z79" i="55"/>
  <c r="AE79" i="55" s="1"/>
  <c r="Z78" i="82"/>
  <c r="AE78" i="82" s="1"/>
  <c r="Z79" i="85"/>
  <c r="AE79" i="85" s="1"/>
  <c r="Z78" i="43"/>
  <c r="AE78" i="43" s="1"/>
  <c r="Y77" i="20"/>
  <c r="X77" i="20"/>
  <c r="AH79" i="85"/>
  <c r="AI79" i="35"/>
  <c r="AG79" i="104"/>
  <c r="AE79" i="104"/>
  <c r="AF76" i="99"/>
  <c r="AG76" i="99"/>
  <c r="AE76" i="99"/>
  <c r="W77" i="99"/>
  <c r="Y79" i="91"/>
  <c r="AE80" i="48"/>
  <c r="AG80" i="48"/>
  <c r="AF80" i="48"/>
  <c r="AI79" i="49"/>
  <c r="AH76" i="90"/>
  <c r="AF79" i="85"/>
  <c r="AG79" i="85"/>
  <c r="AH76" i="103"/>
  <c r="W84" i="98"/>
  <c r="AG83" i="98"/>
  <c r="AF83" i="98"/>
  <c r="AE83" i="98"/>
  <c r="AI78" i="11"/>
  <c r="AH80" i="48"/>
  <c r="AI76" i="20"/>
  <c r="AI78" i="50"/>
  <c r="AH79" i="55"/>
  <c r="Y80" i="49"/>
  <c r="X80" i="49"/>
  <c r="Z76" i="90"/>
  <c r="Z76" i="103"/>
  <c r="AH78" i="92"/>
  <c r="AF79" i="55"/>
  <c r="AG79" i="55"/>
  <c r="W80" i="55"/>
  <c r="AE78" i="54"/>
  <c r="AF78" i="54"/>
  <c r="AG78" i="54"/>
  <c r="W79" i="54"/>
  <c r="Y80" i="102"/>
  <c r="X80" i="102"/>
  <c r="AI81" i="94"/>
  <c r="Z78" i="92"/>
  <c r="AH83" i="41"/>
  <c r="AH79" i="44"/>
  <c r="AH78" i="43"/>
  <c r="AH79" i="83"/>
  <c r="AH81" i="16"/>
  <c r="Y85" i="18"/>
  <c r="X85" i="18"/>
  <c r="AI79" i="102"/>
  <c r="AH78" i="10"/>
  <c r="Y79" i="50"/>
  <c r="X79" i="50"/>
  <c r="AH76" i="95"/>
  <c r="Z83" i="41"/>
  <c r="AH79" i="87"/>
  <c r="Z79" i="44"/>
  <c r="AX79" i="44" s="1"/>
  <c r="S79" i="44" s="1"/>
  <c r="AH78" i="82"/>
  <c r="AH79" i="84"/>
  <c r="Z79" i="83"/>
  <c r="Z81" i="16"/>
  <c r="Y80" i="35"/>
  <c r="X80" i="35"/>
  <c r="Y79" i="11"/>
  <c r="X79" i="11"/>
  <c r="AH79" i="104"/>
  <c r="AI84" i="18"/>
  <c r="Z78" i="10"/>
  <c r="AH76" i="99"/>
  <c r="Y80" i="42"/>
  <c r="X80" i="42"/>
  <c r="Y82" i="94"/>
  <c r="X82" i="94"/>
  <c r="AG76" i="95" l="1"/>
  <c r="AF79" i="104"/>
  <c r="AI79" i="42"/>
  <c r="AF79" i="84"/>
  <c r="AG78" i="43"/>
  <c r="AF78" i="43"/>
  <c r="W79" i="43"/>
  <c r="W80" i="85"/>
  <c r="W80" i="87"/>
  <c r="AE79" i="84"/>
  <c r="Z80" i="49"/>
  <c r="AF76" i="95"/>
  <c r="AG79" i="87"/>
  <c r="AG79" i="84"/>
  <c r="AI79" i="84" s="1"/>
  <c r="AG78" i="82"/>
  <c r="AE79" i="87"/>
  <c r="AE76" i="95"/>
  <c r="AF78" i="82"/>
  <c r="W79" i="82"/>
  <c r="Z80" i="42"/>
  <c r="Z82" i="94"/>
  <c r="AF82" i="94" s="1"/>
  <c r="Z80" i="102"/>
  <c r="Z77" i="20"/>
  <c r="AE77" i="20" s="1"/>
  <c r="AH85" i="18"/>
  <c r="AI79" i="104"/>
  <c r="Y77" i="95"/>
  <c r="X77" i="95"/>
  <c r="Y80" i="87"/>
  <c r="X80" i="87"/>
  <c r="W79" i="92"/>
  <c r="AG78" i="92"/>
  <c r="AF78" i="92"/>
  <c r="AE78" i="92"/>
  <c r="AH79" i="50"/>
  <c r="Z85" i="18"/>
  <c r="Y79" i="54"/>
  <c r="X79" i="54"/>
  <c r="AF76" i="103"/>
  <c r="AE76" i="103"/>
  <c r="W77" i="103"/>
  <c r="AG76" i="103"/>
  <c r="Y77" i="99"/>
  <c r="X77" i="99"/>
  <c r="AE78" i="10"/>
  <c r="AF78" i="10"/>
  <c r="W79" i="10"/>
  <c r="AG78" i="10"/>
  <c r="AH80" i="35"/>
  <c r="AI79" i="55"/>
  <c r="AF76" i="90"/>
  <c r="AE76" i="90"/>
  <c r="W77" i="90"/>
  <c r="AG76" i="90"/>
  <c r="AI83" i="98"/>
  <c r="AI80" i="48"/>
  <c r="AI76" i="99"/>
  <c r="AH80" i="42"/>
  <c r="W82" i="16"/>
  <c r="AG81" i="16"/>
  <c r="AE81" i="16"/>
  <c r="AF81" i="16"/>
  <c r="Z79" i="50"/>
  <c r="AH80" i="102"/>
  <c r="AH80" i="49"/>
  <c r="Y80" i="85"/>
  <c r="X80" i="85"/>
  <c r="Y81" i="48"/>
  <c r="X81" i="48"/>
  <c r="AH79" i="11"/>
  <c r="Z80" i="35"/>
  <c r="AF79" i="83"/>
  <c r="AE79" i="83"/>
  <c r="W80" i="83"/>
  <c r="AG79" i="83"/>
  <c r="AF80" i="102"/>
  <c r="AE80" i="102"/>
  <c r="W81" i="102"/>
  <c r="AG80" i="102"/>
  <c r="AI78" i="54"/>
  <c r="W81" i="49"/>
  <c r="AG80" i="49"/>
  <c r="AE80" i="49"/>
  <c r="AF80" i="49"/>
  <c r="AI79" i="85"/>
  <c r="AH79" i="91"/>
  <c r="Y79" i="82"/>
  <c r="X79" i="82"/>
  <c r="Y79" i="43"/>
  <c r="X79" i="43"/>
  <c r="AH82" i="94"/>
  <c r="Z79" i="11"/>
  <c r="AF80" i="42"/>
  <c r="AG80" i="42"/>
  <c r="AE80" i="42"/>
  <c r="W81" i="42"/>
  <c r="AE83" i="41"/>
  <c r="AF83" i="41"/>
  <c r="AG83" i="41"/>
  <c r="W84" i="41"/>
  <c r="AF79" i="44"/>
  <c r="AG79" i="44"/>
  <c r="AC79" i="44"/>
  <c r="AE79" i="44"/>
  <c r="Y80" i="55"/>
  <c r="X80" i="55"/>
  <c r="Y84" i="98"/>
  <c r="X84" i="98"/>
  <c r="Z79" i="91"/>
  <c r="AH77" i="20"/>
  <c r="AI76" i="95"/>
  <c r="AI78" i="43"/>
  <c r="W83" i="94" l="1"/>
  <c r="AG82" i="94"/>
  <c r="AG77" i="20"/>
  <c r="AI77" i="20" s="1"/>
  <c r="AI79" i="87"/>
  <c r="AE82" i="94"/>
  <c r="AI78" i="82"/>
  <c r="AF77" i="20"/>
  <c r="W78" i="20"/>
  <c r="Z79" i="82"/>
  <c r="AG79" i="82" s="1"/>
  <c r="Z84" i="98"/>
  <c r="AF84" i="98" s="1"/>
  <c r="Z80" i="85"/>
  <c r="W81" i="85" s="1"/>
  <c r="Z81" i="48"/>
  <c r="W82" i="48" s="1"/>
  <c r="Z79" i="54"/>
  <c r="AX79" i="54" s="1"/>
  <c r="S79" i="54" s="1"/>
  <c r="AC79" i="54" s="1"/>
  <c r="W80" i="82"/>
  <c r="AE79" i="82"/>
  <c r="Y82" i="16"/>
  <c r="X82" i="16"/>
  <c r="Y81" i="49"/>
  <c r="X81" i="49"/>
  <c r="Y79" i="92"/>
  <c r="X79" i="92"/>
  <c r="AH77" i="95"/>
  <c r="Y83" i="94"/>
  <c r="X83" i="94"/>
  <c r="AH80" i="55"/>
  <c r="AI80" i="102"/>
  <c r="AF79" i="91"/>
  <c r="AE79" i="91"/>
  <c r="W80" i="91"/>
  <c r="AG79" i="91"/>
  <c r="AI83" i="41"/>
  <c r="AH79" i="43"/>
  <c r="W80" i="50"/>
  <c r="AG79" i="50"/>
  <c r="AE79" i="50"/>
  <c r="AF79" i="50"/>
  <c r="Y77" i="90"/>
  <c r="X77" i="90"/>
  <c r="Y79" i="10"/>
  <c r="X79" i="10"/>
  <c r="Z77" i="95"/>
  <c r="AH79" i="54"/>
  <c r="Z80" i="55"/>
  <c r="AI76" i="90"/>
  <c r="AH77" i="99"/>
  <c r="Y77" i="103"/>
  <c r="X77" i="103"/>
  <c r="AI80" i="42"/>
  <c r="AE80" i="35"/>
  <c r="W81" i="35"/>
  <c r="AF80" i="35"/>
  <c r="AG80" i="35"/>
  <c r="AH84" i="98"/>
  <c r="Z79" i="43"/>
  <c r="AI81" i="16"/>
  <c r="AI78" i="10"/>
  <c r="Z77" i="99"/>
  <c r="AI76" i="103"/>
  <c r="AI78" i="92"/>
  <c r="AH80" i="87"/>
  <c r="Y78" i="20"/>
  <c r="X78" i="20"/>
  <c r="AI79" i="83"/>
  <c r="AH80" i="85"/>
  <c r="AI79" i="44"/>
  <c r="Y84" i="41"/>
  <c r="X84" i="41"/>
  <c r="Y81" i="42"/>
  <c r="X81" i="42"/>
  <c r="W80" i="11"/>
  <c r="AG79" i="11"/>
  <c r="AF79" i="11"/>
  <c r="AE79" i="11"/>
  <c r="AH79" i="82"/>
  <c r="AI80" i="49"/>
  <c r="Y81" i="102"/>
  <c r="X81" i="102"/>
  <c r="Y80" i="83"/>
  <c r="X80" i="83"/>
  <c r="AH81" i="48"/>
  <c r="AG85" i="18"/>
  <c r="AE85" i="18"/>
  <c r="W86" i="18"/>
  <c r="AF85" i="18"/>
  <c r="Z80" i="87"/>
  <c r="AI82" i="94"/>
  <c r="AF81" i="48" l="1"/>
  <c r="AE81" i="48"/>
  <c r="AG81" i="48"/>
  <c r="AF79" i="82"/>
  <c r="AF80" i="85"/>
  <c r="AG80" i="85"/>
  <c r="AE84" i="98"/>
  <c r="W85" i="98"/>
  <c r="X85" i="98" s="1"/>
  <c r="AG84" i="98"/>
  <c r="AE79" i="54"/>
  <c r="Z79" i="10"/>
  <c r="AE80" i="85"/>
  <c r="Z77" i="103"/>
  <c r="AG79" i="54"/>
  <c r="Z82" i="16"/>
  <c r="AG82" i="16" s="1"/>
  <c r="AF79" i="54"/>
  <c r="Z78" i="20"/>
  <c r="AG78" i="20" s="1"/>
  <c r="Z83" i="94"/>
  <c r="Z81" i="102"/>
  <c r="W82" i="102" s="1"/>
  <c r="Z81" i="49"/>
  <c r="AE81" i="49" s="1"/>
  <c r="AH84" i="41"/>
  <c r="AF77" i="99"/>
  <c r="AE77" i="99"/>
  <c r="W78" i="99"/>
  <c r="AG77" i="99"/>
  <c r="AI80" i="35"/>
  <c r="AH77" i="90"/>
  <c r="AI79" i="50"/>
  <c r="AI81" i="48"/>
  <c r="AH79" i="92"/>
  <c r="AH82" i="16"/>
  <c r="Y85" i="98"/>
  <c r="AH80" i="83"/>
  <c r="AH79" i="10"/>
  <c r="Z77" i="90"/>
  <c r="Y82" i="48"/>
  <c r="X82" i="48"/>
  <c r="AH83" i="94"/>
  <c r="Z79" i="92"/>
  <c r="AX79" i="92" s="1"/>
  <c r="S79" i="92" s="1"/>
  <c r="Z84" i="41"/>
  <c r="AE80" i="55"/>
  <c r="AF80" i="55"/>
  <c r="AG80" i="55"/>
  <c r="W81" i="55"/>
  <c r="AE79" i="10"/>
  <c r="AF79" i="10"/>
  <c r="W80" i="10"/>
  <c r="AG79" i="10"/>
  <c r="Y80" i="50"/>
  <c r="X80" i="50"/>
  <c r="W84" i="94"/>
  <c r="AG83" i="94"/>
  <c r="AF83" i="94"/>
  <c r="AE83" i="94"/>
  <c r="Y81" i="85"/>
  <c r="X81" i="85"/>
  <c r="AI85" i="18"/>
  <c r="AI79" i="11"/>
  <c r="Y81" i="35"/>
  <c r="X81" i="35"/>
  <c r="AI79" i="91"/>
  <c r="Z80" i="83"/>
  <c r="AF79" i="43"/>
  <c r="AE79" i="43"/>
  <c r="AG79" i="43"/>
  <c r="W80" i="43"/>
  <c r="AI79" i="82"/>
  <c r="AE81" i="102"/>
  <c r="AF77" i="103"/>
  <c r="AE77" i="103"/>
  <c r="W78" i="103"/>
  <c r="AG77" i="103"/>
  <c r="AF77" i="95"/>
  <c r="AE77" i="95"/>
  <c r="W78" i="95"/>
  <c r="AG77" i="95"/>
  <c r="AH81" i="49"/>
  <c r="W81" i="87"/>
  <c r="AF80" i="87"/>
  <c r="AG80" i="87"/>
  <c r="AE80" i="87"/>
  <c r="AH78" i="20"/>
  <c r="Y80" i="11"/>
  <c r="X80" i="11"/>
  <c r="AH81" i="42"/>
  <c r="Y86" i="18"/>
  <c r="X86" i="18"/>
  <c r="AH81" i="102"/>
  <c r="Z81" i="42"/>
  <c r="AH77" i="103"/>
  <c r="Y80" i="91"/>
  <c r="X80" i="91"/>
  <c r="Y80" i="82"/>
  <c r="X80" i="82"/>
  <c r="AI84" i="98" l="1"/>
  <c r="AE78" i="20"/>
  <c r="AI79" i="54"/>
  <c r="W79" i="20"/>
  <c r="AI80" i="85"/>
  <c r="AF78" i="20"/>
  <c r="AE82" i="16"/>
  <c r="AG81" i="49"/>
  <c r="AI81" i="49" s="1"/>
  <c r="Z85" i="98"/>
  <c r="AE85" i="98" s="1"/>
  <c r="AG81" i="102"/>
  <c r="AI81" i="102" s="1"/>
  <c r="AF82" i="16"/>
  <c r="W83" i="16"/>
  <c r="AF81" i="102"/>
  <c r="W82" i="49"/>
  <c r="AF81" i="49"/>
  <c r="Z81" i="35"/>
  <c r="AF81" i="35" s="1"/>
  <c r="Z80" i="91"/>
  <c r="W81" i="91" s="1"/>
  <c r="Z80" i="11"/>
  <c r="W81" i="11" s="1"/>
  <c r="AE80" i="91"/>
  <c r="AH80" i="82"/>
  <c r="Y81" i="87"/>
  <c r="X81" i="87"/>
  <c r="Y78" i="95"/>
  <c r="X78" i="95"/>
  <c r="AE84" i="41"/>
  <c r="AF84" i="41"/>
  <c r="AG84" i="41"/>
  <c r="W85" i="41"/>
  <c r="AI78" i="20"/>
  <c r="Y83" i="16"/>
  <c r="X83" i="16"/>
  <c r="Z80" i="82"/>
  <c r="AH80" i="91"/>
  <c r="AI77" i="95"/>
  <c r="Y82" i="102"/>
  <c r="X82" i="102"/>
  <c r="Y80" i="10"/>
  <c r="X80" i="10"/>
  <c r="AH85" i="98"/>
  <c r="Y78" i="99"/>
  <c r="X78" i="99"/>
  <c r="Y79" i="20"/>
  <c r="X79" i="20"/>
  <c r="AH86" i="18"/>
  <c r="AH80" i="11"/>
  <c r="Y78" i="103"/>
  <c r="X78" i="103"/>
  <c r="Y80" i="43"/>
  <c r="X80" i="43"/>
  <c r="Y84" i="94"/>
  <c r="X84" i="94"/>
  <c r="Y81" i="55"/>
  <c r="X81" i="55"/>
  <c r="W86" i="98"/>
  <c r="AG85" i="98"/>
  <c r="AF85" i="98"/>
  <c r="AI77" i="99"/>
  <c r="Y82" i="49"/>
  <c r="X82" i="49"/>
  <c r="AG80" i="11"/>
  <c r="AF80" i="11"/>
  <c r="AI77" i="103"/>
  <c r="AI79" i="10"/>
  <c r="AI80" i="87"/>
  <c r="AG81" i="42"/>
  <c r="W82" i="42"/>
  <c r="AE81" i="42"/>
  <c r="AF81" i="42"/>
  <c r="Z86" i="18"/>
  <c r="AI79" i="43"/>
  <c r="AF80" i="83"/>
  <c r="AE80" i="83"/>
  <c r="W81" i="83"/>
  <c r="AG80" i="83"/>
  <c r="AH81" i="85"/>
  <c r="AH82" i="48"/>
  <c r="AH81" i="35"/>
  <c r="AH80" i="50"/>
  <c r="Z81" i="85"/>
  <c r="AI83" i="94"/>
  <c r="Z80" i="50"/>
  <c r="AI80" i="55"/>
  <c r="AG79" i="92"/>
  <c r="AF79" i="92"/>
  <c r="AE79" i="92"/>
  <c r="AC79" i="92"/>
  <c r="Z82" i="48"/>
  <c r="AE77" i="90"/>
  <c r="W78" i="90"/>
  <c r="AG77" i="90"/>
  <c r="AF77" i="90"/>
  <c r="AI82" i="16"/>
  <c r="AE81" i="35" l="1"/>
  <c r="AG81" i="35"/>
  <c r="AG80" i="91"/>
  <c r="W82" i="35"/>
  <c r="AE80" i="11"/>
  <c r="Z80" i="43"/>
  <c r="AF80" i="43" s="1"/>
  <c r="AF80" i="91"/>
  <c r="AI80" i="91" s="1"/>
  <c r="Z82" i="102"/>
  <c r="W83" i="102" s="1"/>
  <c r="Z78" i="103"/>
  <c r="AF78" i="103" s="1"/>
  <c r="Z80" i="10"/>
  <c r="W81" i="10" s="1"/>
  <c r="Z83" i="16"/>
  <c r="AF83" i="16" s="1"/>
  <c r="Z84" i="94"/>
  <c r="AF84" i="94" s="1"/>
  <c r="AE80" i="43"/>
  <c r="AF82" i="102"/>
  <c r="AI79" i="92"/>
  <c r="AI77" i="90"/>
  <c r="AH82" i="49"/>
  <c r="Y86" i="98"/>
  <c r="X86" i="98"/>
  <c r="AH84" i="94"/>
  <c r="AH78" i="99"/>
  <c r="W84" i="16"/>
  <c r="AE82" i="48"/>
  <c r="AF82" i="48"/>
  <c r="AG82" i="48"/>
  <c r="W83" i="48"/>
  <c r="Y81" i="83"/>
  <c r="X81" i="83"/>
  <c r="AE86" i="18"/>
  <c r="W87" i="18"/>
  <c r="AF86" i="18"/>
  <c r="AG86" i="18"/>
  <c r="W85" i="94"/>
  <c r="AG84" i="94"/>
  <c r="AE84" i="94"/>
  <c r="Z78" i="99"/>
  <c r="AH82" i="102"/>
  <c r="AH78" i="95"/>
  <c r="W81" i="50"/>
  <c r="AE80" i="50"/>
  <c r="AF80" i="50"/>
  <c r="AG80" i="50"/>
  <c r="AI80" i="83"/>
  <c r="AI80" i="11"/>
  <c r="Z82" i="49"/>
  <c r="AH78" i="103"/>
  <c r="AH80" i="10"/>
  <c r="Y85" i="41"/>
  <c r="X85" i="41"/>
  <c r="Z85" i="41" s="1"/>
  <c r="Z78" i="95"/>
  <c r="AI85" i="98"/>
  <c r="AH81" i="55"/>
  <c r="AG78" i="103"/>
  <c r="AE78" i="103"/>
  <c r="AH79" i="20"/>
  <c r="AI81" i="42"/>
  <c r="Y82" i="42"/>
  <c r="X82" i="42"/>
  <c r="Z81" i="55"/>
  <c r="Z79" i="20"/>
  <c r="AX79" i="20" s="1"/>
  <c r="S79" i="20" s="1"/>
  <c r="W81" i="82"/>
  <c r="AG80" i="82"/>
  <c r="AF80" i="82"/>
  <c r="AE80" i="82"/>
  <c r="AH81" i="87"/>
  <c r="AI81" i="35"/>
  <c r="Y78" i="90"/>
  <c r="X78" i="90"/>
  <c r="W82" i="85"/>
  <c r="AG81" i="85"/>
  <c r="AF81" i="85"/>
  <c r="AE81" i="85"/>
  <c r="Y81" i="11"/>
  <c r="X81" i="11"/>
  <c r="AH80" i="43"/>
  <c r="AH83" i="16"/>
  <c r="AI84" i="41"/>
  <c r="Z81" i="87"/>
  <c r="Y82" i="35"/>
  <c r="X82" i="35"/>
  <c r="Y81" i="91"/>
  <c r="X81" i="91"/>
  <c r="W81" i="43" l="1"/>
  <c r="AG80" i="43"/>
  <c r="AE83" i="16"/>
  <c r="AG82" i="102"/>
  <c r="AI82" i="102" s="1"/>
  <c r="AE82" i="102"/>
  <c r="Z86" i="98"/>
  <c r="AG83" i="16"/>
  <c r="AI83" i="16" s="1"/>
  <c r="W79" i="103"/>
  <c r="X79" i="103" s="1"/>
  <c r="AG80" i="10"/>
  <c r="AF80" i="10"/>
  <c r="AE80" i="10"/>
  <c r="Z78" i="90"/>
  <c r="W79" i="90" s="1"/>
  <c r="Z81" i="83"/>
  <c r="W82" i="83" s="1"/>
  <c r="Z82" i="35"/>
  <c r="AE82" i="35" s="1"/>
  <c r="AI81" i="85"/>
  <c r="AE85" i="41"/>
  <c r="AF85" i="41"/>
  <c r="W86" i="41"/>
  <c r="AG85" i="41"/>
  <c r="AF82" i="49"/>
  <c r="AG82" i="49"/>
  <c r="W83" i="49"/>
  <c r="AE82" i="49"/>
  <c r="AH81" i="83"/>
  <c r="Y83" i="102"/>
  <c r="X83" i="102"/>
  <c r="AH81" i="91"/>
  <c r="AH81" i="11"/>
  <c r="AI80" i="82"/>
  <c r="AI80" i="50"/>
  <c r="AI84" i="94"/>
  <c r="AF81" i="83"/>
  <c r="Y83" i="48"/>
  <c r="X83" i="48"/>
  <c r="Y84" i="16"/>
  <c r="X84" i="16"/>
  <c r="AH86" i="98"/>
  <c r="Z81" i="11"/>
  <c r="Y79" i="103"/>
  <c r="Y81" i="50"/>
  <c r="X81" i="50"/>
  <c r="W87" i="98"/>
  <c r="AG86" i="98"/>
  <c r="AE86" i="98"/>
  <c r="AF86" i="98"/>
  <c r="AI80" i="43"/>
  <c r="AF81" i="87"/>
  <c r="W82" i="87"/>
  <c r="AG81" i="87"/>
  <c r="AE81" i="87"/>
  <c r="Z81" i="91"/>
  <c r="AH82" i="42"/>
  <c r="AI78" i="103"/>
  <c r="Y85" i="94"/>
  <c r="X85" i="94"/>
  <c r="Y81" i="43"/>
  <c r="X81" i="43"/>
  <c r="Y82" i="85"/>
  <c r="X82" i="85"/>
  <c r="AG79" i="20"/>
  <c r="AF79" i="20"/>
  <c r="AE79" i="20"/>
  <c r="AC79" i="20"/>
  <c r="AH78" i="90"/>
  <c r="Y81" i="82"/>
  <c r="X81" i="82"/>
  <c r="AE81" i="55"/>
  <c r="AF81" i="55"/>
  <c r="AG81" i="55"/>
  <c r="W82" i="55"/>
  <c r="Z82" i="42"/>
  <c r="AF78" i="95"/>
  <c r="AE78" i="95"/>
  <c r="AG78" i="95"/>
  <c r="W79" i="95"/>
  <c r="Y87" i="18"/>
  <c r="X87" i="18"/>
  <c r="AI82" i="48"/>
  <c r="Y81" i="10"/>
  <c r="X81" i="10"/>
  <c r="AH82" i="35"/>
  <c r="AH85" i="41"/>
  <c r="AF78" i="99"/>
  <c r="AE78" i="99"/>
  <c r="AG78" i="99"/>
  <c r="W79" i="99"/>
  <c r="AI86" i="18"/>
  <c r="AE81" i="83" l="1"/>
  <c r="AI80" i="10"/>
  <c r="AG81" i="83"/>
  <c r="AE78" i="90"/>
  <c r="AG78" i="90"/>
  <c r="AF78" i="90"/>
  <c r="W83" i="35"/>
  <c r="AG82" i="35"/>
  <c r="AF82" i="35"/>
  <c r="Z87" i="18"/>
  <c r="AE87" i="18" s="1"/>
  <c r="Z82" i="85"/>
  <c r="Z83" i="48"/>
  <c r="AE83" i="48" s="1"/>
  <c r="AH81" i="82"/>
  <c r="AH85" i="94"/>
  <c r="Y82" i="87"/>
  <c r="X82" i="87"/>
  <c r="AH81" i="50"/>
  <c r="Z81" i="82"/>
  <c r="W82" i="91"/>
  <c r="AG81" i="91"/>
  <c r="AF81" i="91"/>
  <c r="AE81" i="91"/>
  <c r="AI86" i="98"/>
  <c r="Z81" i="50"/>
  <c r="AH83" i="102"/>
  <c r="Y79" i="90"/>
  <c r="X79" i="90"/>
  <c r="AE82" i="42"/>
  <c r="AF82" i="42"/>
  <c r="AG82" i="42"/>
  <c r="W83" i="42"/>
  <c r="AH81" i="43"/>
  <c r="Z85" i="94"/>
  <c r="Y82" i="55"/>
  <c r="X82" i="55"/>
  <c r="AH82" i="85"/>
  <c r="Z81" i="43"/>
  <c r="W82" i="11"/>
  <c r="AF81" i="11"/>
  <c r="AG81" i="11"/>
  <c r="AE81" i="11"/>
  <c r="Z83" i="102"/>
  <c r="AI82" i="49"/>
  <c r="Y83" i="35"/>
  <c r="X83" i="35"/>
  <c r="AH83" i="48"/>
  <c r="Y87" i="98"/>
  <c r="X87" i="98"/>
  <c r="AH79" i="103"/>
  <c r="AH84" i="16"/>
  <c r="Y83" i="49"/>
  <c r="X83" i="49"/>
  <c r="Y86" i="41"/>
  <c r="X86" i="41"/>
  <c r="AI78" i="99"/>
  <c r="AH81" i="10"/>
  <c r="Y79" i="95"/>
  <c r="X79" i="95"/>
  <c r="W83" i="85"/>
  <c r="AG82" i="85"/>
  <c r="AF82" i="85"/>
  <c r="AE82" i="85"/>
  <c r="Y79" i="99"/>
  <c r="X79" i="99"/>
  <c r="Z81" i="10"/>
  <c r="AH87" i="18"/>
  <c r="AI81" i="87"/>
  <c r="Z79" i="103"/>
  <c r="Z84" i="16"/>
  <c r="Y82" i="83"/>
  <c r="X82" i="83"/>
  <c r="AI78" i="95"/>
  <c r="AI81" i="55"/>
  <c r="AI79" i="20"/>
  <c r="AI81" i="83"/>
  <c r="AI85" i="41"/>
  <c r="AI78" i="90" l="1"/>
  <c r="AG87" i="18"/>
  <c r="AF87" i="18"/>
  <c r="W88" i="18"/>
  <c r="Y88" i="18" s="1"/>
  <c r="AI82" i="35"/>
  <c r="AG83" i="48"/>
  <c r="W84" i="48"/>
  <c r="AF83" i="48"/>
  <c r="Z83" i="49"/>
  <c r="AG83" i="49" s="1"/>
  <c r="Z87" i="98"/>
  <c r="W88" i="98" s="1"/>
  <c r="Z79" i="99"/>
  <c r="AE79" i="99" s="1"/>
  <c r="AG87" i="98"/>
  <c r="AH82" i="55"/>
  <c r="AH79" i="90"/>
  <c r="Y83" i="85"/>
  <c r="X83" i="85"/>
  <c r="AH86" i="41"/>
  <c r="Z82" i="55"/>
  <c r="Z79" i="90"/>
  <c r="AH79" i="99"/>
  <c r="AI81" i="11"/>
  <c r="AH83" i="35"/>
  <c r="AE84" i="16"/>
  <c r="W85" i="16"/>
  <c r="AF84" i="16"/>
  <c r="AG84" i="16"/>
  <c r="AI82" i="85"/>
  <c r="Z86" i="41"/>
  <c r="Z83" i="35"/>
  <c r="Y82" i="11"/>
  <c r="X82" i="11"/>
  <c r="AG81" i="50"/>
  <c r="W82" i="50"/>
  <c r="AE81" i="50"/>
  <c r="AF81" i="50"/>
  <c r="Y82" i="91"/>
  <c r="X82" i="91"/>
  <c r="AH82" i="87"/>
  <c r="AH82" i="83"/>
  <c r="Z82" i="83"/>
  <c r="AH79" i="95"/>
  <c r="Y83" i="42"/>
  <c r="X83" i="42"/>
  <c r="AF79" i="103"/>
  <c r="AE79" i="103"/>
  <c r="W80" i="103"/>
  <c r="AG79" i="103"/>
  <c r="AH87" i="98"/>
  <c r="AF83" i="102"/>
  <c r="AG83" i="102"/>
  <c r="AE83" i="102"/>
  <c r="W84" i="102"/>
  <c r="AE81" i="43"/>
  <c r="AF81" i="43"/>
  <c r="AG81" i="43"/>
  <c r="W82" i="43"/>
  <c r="W86" i="94"/>
  <c r="AE85" i="94"/>
  <c r="AG85" i="94"/>
  <c r="AF85" i="94"/>
  <c r="AI82" i="42"/>
  <c r="W82" i="82"/>
  <c r="AG81" i="82"/>
  <c r="AF81" i="82"/>
  <c r="AE81" i="82"/>
  <c r="Z82" i="87"/>
  <c r="Y84" i="48"/>
  <c r="X84" i="48"/>
  <c r="AI81" i="91"/>
  <c r="Z79" i="95"/>
  <c r="AE81" i="10"/>
  <c r="AF81" i="10"/>
  <c r="AG81" i="10"/>
  <c r="W82" i="10"/>
  <c r="AH83" i="49"/>
  <c r="AI87" i="18"/>
  <c r="X88" i="18" l="1"/>
  <c r="AE83" i="49"/>
  <c r="AF83" i="49"/>
  <c r="AI83" i="48"/>
  <c r="Z83" i="85"/>
  <c r="W84" i="85" s="1"/>
  <c r="AE87" i="98"/>
  <c r="AF87" i="98"/>
  <c r="W84" i="49"/>
  <c r="Y84" i="49" s="1"/>
  <c r="AG79" i="99"/>
  <c r="AF79" i="99"/>
  <c r="W80" i="99"/>
  <c r="X80" i="99" s="1"/>
  <c r="Z84" i="48"/>
  <c r="AF84" i="48" s="1"/>
  <c r="Z83" i="42"/>
  <c r="AE83" i="42" s="1"/>
  <c r="Z82" i="11"/>
  <c r="W83" i="11" s="1"/>
  <c r="AI81" i="10"/>
  <c r="Y86" i="94"/>
  <c r="X86" i="94"/>
  <c r="AI83" i="102"/>
  <c r="Y80" i="103"/>
  <c r="X80" i="103"/>
  <c r="AE82" i="55"/>
  <c r="AF82" i="55"/>
  <c r="AG82" i="55"/>
  <c r="W83" i="55"/>
  <c r="AI81" i="82"/>
  <c r="Y82" i="43"/>
  <c r="X82" i="43"/>
  <c r="AI79" i="103"/>
  <c r="AI81" i="50"/>
  <c r="AH83" i="85"/>
  <c r="Y88" i="98"/>
  <c r="X88" i="98"/>
  <c r="Y82" i="50"/>
  <c r="X82" i="50"/>
  <c r="AG83" i="85"/>
  <c r="AF83" i="85"/>
  <c r="AE83" i="85"/>
  <c r="AH82" i="91"/>
  <c r="AE83" i="35"/>
  <c r="W84" i="35"/>
  <c r="AF83" i="35"/>
  <c r="AG83" i="35"/>
  <c r="Y85" i="16"/>
  <c r="X85" i="16"/>
  <c r="AE79" i="90"/>
  <c r="W80" i="90"/>
  <c r="AF79" i="90"/>
  <c r="AG79" i="90"/>
  <c r="AH84" i="48"/>
  <c r="AH88" i="18"/>
  <c r="AG82" i="87"/>
  <c r="W83" i="87"/>
  <c r="AF82" i="87"/>
  <c r="AE82" i="87"/>
  <c r="Y82" i="82"/>
  <c r="X82" i="82"/>
  <c r="AI81" i="43"/>
  <c r="AF82" i="83"/>
  <c r="AE82" i="83"/>
  <c r="W83" i="83"/>
  <c r="AG82" i="83"/>
  <c r="Z82" i="91"/>
  <c r="AH82" i="11"/>
  <c r="AE86" i="41"/>
  <c r="AF86" i="41"/>
  <c r="AG86" i="41"/>
  <c r="W87" i="41"/>
  <c r="AI84" i="16"/>
  <c r="AI87" i="98"/>
  <c r="Y82" i="10"/>
  <c r="X82" i="10"/>
  <c r="AF79" i="95"/>
  <c r="AE79" i="95"/>
  <c r="W80" i="95"/>
  <c r="AG79" i="95"/>
  <c r="Z88" i="18"/>
  <c r="AI85" i="94"/>
  <c r="Y84" i="102"/>
  <c r="X84" i="102"/>
  <c r="AH83" i="42"/>
  <c r="X84" i="49" l="1"/>
  <c r="AI83" i="49"/>
  <c r="AI79" i="99"/>
  <c r="Y80" i="99"/>
  <c r="Z80" i="99" s="1"/>
  <c r="AE84" i="48"/>
  <c r="W85" i="48"/>
  <c r="Z88" i="98"/>
  <c r="W89" i="98" s="1"/>
  <c r="AE82" i="11"/>
  <c r="Z80" i="103"/>
  <c r="AF80" i="103" s="1"/>
  <c r="AF82" i="11"/>
  <c r="AG84" i="48"/>
  <c r="W84" i="42"/>
  <c r="Y84" i="42" s="1"/>
  <c r="Z84" i="49"/>
  <c r="AG84" i="49" s="1"/>
  <c r="AG82" i="11"/>
  <c r="AG83" i="42"/>
  <c r="AF83" i="42"/>
  <c r="Y87" i="41"/>
  <c r="X87" i="41"/>
  <c r="W83" i="91"/>
  <c r="AG82" i="91"/>
  <c r="AF82" i="91"/>
  <c r="AE82" i="91"/>
  <c r="Y83" i="87"/>
  <c r="X83" i="87"/>
  <c r="AH85" i="16"/>
  <c r="AI83" i="35"/>
  <c r="Y84" i="85"/>
  <c r="X84" i="85"/>
  <c r="AH82" i="10"/>
  <c r="AH82" i="82"/>
  <c r="Z85" i="16"/>
  <c r="AH82" i="50"/>
  <c r="AI82" i="55"/>
  <c r="AH86" i="94"/>
  <c r="Y83" i="11"/>
  <c r="X83" i="11"/>
  <c r="Y83" i="83"/>
  <c r="X83" i="83"/>
  <c r="Z82" i="82"/>
  <c r="Z82" i="50"/>
  <c r="AH80" i="99"/>
  <c r="AH80" i="103"/>
  <c r="Z86" i="94"/>
  <c r="AI84" i="48"/>
  <c r="AI83" i="85"/>
  <c r="AH82" i="43"/>
  <c r="W81" i="103"/>
  <c r="AG80" i="103"/>
  <c r="Y85" i="48"/>
  <c r="X85" i="48"/>
  <c r="Z82" i="10"/>
  <c r="AH84" i="102"/>
  <c r="AI86" i="41"/>
  <c r="AI82" i="83"/>
  <c r="Z84" i="102"/>
  <c r="Y80" i="95"/>
  <c r="X80" i="95"/>
  <c r="AI82" i="87"/>
  <c r="Y80" i="90"/>
  <c r="X80" i="90"/>
  <c r="AH84" i="49"/>
  <c r="Z82" i="43"/>
  <c r="Y83" i="55"/>
  <c r="X83" i="55"/>
  <c r="AG88" i="18"/>
  <c r="AF88" i="18"/>
  <c r="AE88" i="18"/>
  <c r="W89" i="18"/>
  <c r="AI79" i="95"/>
  <c r="AI79" i="90"/>
  <c r="Y84" i="35"/>
  <c r="X84" i="35"/>
  <c r="AH88" i="98"/>
  <c r="AF88" i="98" l="1"/>
  <c r="W85" i="49"/>
  <c r="AE88" i="98"/>
  <c r="AF80" i="99"/>
  <c r="AE80" i="99"/>
  <c r="AG80" i="99"/>
  <c r="AI80" i="99" s="1"/>
  <c r="X84" i="42"/>
  <c r="AH84" i="42" s="1"/>
  <c r="AF84" i="49"/>
  <c r="AE80" i="103"/>
  <c r="AI83" i="42"/>
  <c r="AI82" i="11"/>
  <c r="W81" i="99"/>
  <c r="AG88" i="98"/>
  <c r="AI88" i="98" s="1"/>
  <c r="AE84" i="49"/>
  <c r="Z83" i="83"/>
  <c r="AF83" i="83" s="1"/>
  <c r="Z80" i="90"/>
  <c r="AF80" i="90" s="1"/>
  <c r="Z84" i="35"/>
  <c r="AF84" i="35" s="1"/>
  <c r="Z83" i="11"/>
  <c r="AE83" i="11" s="1"/>
  <c r="Z83" i="87"/>
  <c r="AG83" i="87" s="1"/>
  <c r="AF82" i="43"/>
  <c r="AG82" i="43"/>
  <c r="W83" i="43"/>
  <c r="AE82" i="43"/>
  <c r="AE82" i="10"/>
  <c r="AF82" i="10"/>
  <c r="W83" i="10"/>
  <c r="AG82" i="10"/>
  <c r="Y81" i="99"/>
  <c r="X81" i="99"/>
  <c r="AE82" i="50"/>
  <c r="AF82" i="50"/>
  <c r="W83" i="50"/>
  <c r="AG82" i="50"/>
  <c r="Y85" i="49"/>
  <c r="X85" i="49"/>
  <c r="AF84" i="102"/>
  <c r="AG84" i="102"/>
  <c r="AE84" i="102"/>
  <c r="W85" i="102"/>
  <c r="AH85" i="48"/>
  <c r="Y81" i="103"/>
  <c r="X81" i="103"/>
  <c r="AG82" i="82"/>
  <c r="W83" i="82"/>
  <c r="AF82" i="82"/>
  <c r="AE82" i="82"/>
  <c r="AH83" i="83"/>
  <c r="Y89" i="98"/>
  <c r="X89" i="98"/>
  <c r="AI84" i="49"/>
  <c r="AH83" i="87"/>
  <c r="Y83" i="91"/>
  <c r="X83" i="91"/>
  <c r="AH84" i="85"/>
  <c r="AH87" i="41"/>
  <c r="AH83" i="55"/>
  <c r="Z85" i="48"/>
  <c r="AG86" i="94"/>
  <c r="AF86" i="94"/>
  <c r="AE86" i="94"/>
  <c r="W87" i="94"/>
  <c r="AH80" i="95"/>
  <c r="AI80" i="103"/>
  <c r="AE85" i="16"/>
  <c r="AF85" i="16"/>
  <c r="AG85" i="16"/>
  <c r="W86" i="16"/>
  <c r="Z84" i="85"/>
  <c r="Z87" i="41"/>
  <c r="Y89" i="18"/>
  <c r="X89" i="18"/>
  <c r="AI88" i="18"/>
  <c r="AH80" i="90"/>
  <c r="AH84" i="35"/>
  <c r="Z83" i="55"/>
  <c r="Z80" i="95"/>
  <c r="AH83" i="11"/>
  <c r="AI82" i="91"/>
  <c r="Z84" i="42" l="1"/>
  <c r="AG83" i="83"/>
  <c r="W84" i="83"/>
  <c r="X84" i="83" s="1"/>
  <c r="Z89" i="98"/>
  <c r="AE83" i="83"/>
  <c r="W81" i="90"/>
  <c r="AG80" i="90"/>
  <c r="AE80" i="90"/>
  <c r="W85" i="35"/>
  <c r="Y85" i="35" s="1"/>
  <c r="AE84" i="35"/>
  <c r="AG84" i="35"/>
  <c r="W84" i="11"/>
  <c r="W84" i="87"/>
  <c r="Y84" i="87" s="1"/>
  <c r="AE83" i="87"/>
  <c r="AF83" i="87"/>
  <c r="AF83" i="11"/>
  <c r="Z89" i="18"/>
  <c r="W90" i="18" s="1"/>
  <c r="AG83" i="11"/>
  <c r="Y83" i="50"/>
  <c r="X83" i="50"/>
  <c r="AH83" i="91"/>
  <c r="Y83" i="82"/>
  <c r="X83" i="82"/>
  <c r="Y83" i="10"/>
  <c r="X83" i="10"/>
  <c r="AE87" i="41"/>
  <c r="AF87" i="41"/>
  <c r="AG87" i="41"/>
  <c r="W88" i="41"/>
  <c r="AE85" i="48"/>
  <c r="AF85" i="48"/>
  <c r="W86" i="48"/>
  <c r="AG85" i="48"/>
  <c r="Z83" i="91"/>
  <c r="AH89" i="98"/>
  <c r="Y85" i="102"/>
  <c r="X85" i="102"/>
  <c r="AH85" i="49"/>
  <c r="AI82" i="50"/>
  <c r="AI82" i="43"/>
  <c r="AI85" i="16"/>
  <c r="AE83" i="55"/>
  <c r="AF83" i="55"/>
  <c r="AG83" i="55"/>
  <c r="W84" i="55"/>
  <c r="W90" i="98"/>
  <c r="AG89" i="98"/>
  <c r="AF89" i="98"/>
  <c r="AE89" i="98"/>
  <c r="AH81" i="103"/>
  <c r="AI84" i="102"/>
  <c r="AH81" i="99"/>
  <c r="AI82" i="10"/>
  <c r="Y83" i="43"/>
  <c r="X83" i="43"/>
  <c r="AE84" i="42"/>
  <c r="AG84" i="42"/>
  <c r="AF84" i="42"/>
  <c r="W85" i="42"/>
  <c r="W85" i="85"/>
  <c r="AG84" i="85"/>
  <c r="AF84" i="85"/>
  <c r="AE84" i="85"/>
  <c r="Y86" i="16"/>
  <c r="X86" i="16"/>
  <c r="Y87" i="94"/>
  <c r="X87" i="94"/>
  <c r="Y84" i="83"/>
  <c r="Z81" i="103"/>
  <c r="Z85" i="49"/>
  <c r="Z81" i="99"/>
  <c r="Y81" i="90"/>
  <c r="X81" i="90"/>
  <c r="AF80" i="95"/>
  <c r="AE80" i="95"/>
  <c r="W81" i="95"/>
  <c r="AG80" i="95"/>
  <c r="AH89" i="18"/>
  <c r="AI86" i="94"/>
  <c r="AI83" i="83"/>
  <c r="AI82" i="82"/>
  <c r="Y84" i="11"/>
  <c r="X84" i="11"/>
  <c r="AF89" i="18" l="1"/>
  <c r="AI83" i="11"/>
  <c r="AI83" i="87"/>
  <c r="AI80" i="90"/>
  <c r="Z83" i="10"/>
  <c r="AG83" i="10" s="1"/>
  <c r="X85" i="35"/>
  <c r="Z85" i="35" s="1"/>
  <c r="W86" i="35" s="1"/>
  <c r="X84" i="87"/>
  <c r="Z84" i="87" s="1"/>
  <c r="AI84" i="35"/>
  <c r="AE89" i="18"/>
  <c r="Z83" i="82"/>
  <c r="AG83" i="82" s="1"/>
  <c r="AG89" i="18"/>
  <c r="Z83" i="50"/>
  <c r="AF83" i="50" s="1"/>
  <c r="Y81" i="95"/>
  <c r="X81" i="95"/>
  <c r="AI84" i="42"/>
  <c r="AI89" i="98"/>
  <c r="AE85" i="49"/>
  <c r="W86" i="49"/>
  <c r="AF85" i="49"/>
  <c r="AG85" i="49"/>
  <c r="AH86" i="16"/>
  <c r="AH83" i="43"/>
  <c r="AI83" i="55"/>
  <c r="AI85" i="48"/>
  <c r="W82" i="103"/>
  <c r="AG81" i="103"/>
  <c r="AF81" i="103"/>
  <c r="AE81" i="103"/>
  <c r="AH87" i="94"/>
  <c r="Z86" i="16"/>
  <c r="AH84" i="87"/>
  <c r="Y85" i="85"/>
  <c r="X85" i="85"/>
  <c r="Z83" i="43"/>
  <c r="Y88" i="41"/>
  <c r="X88" i="41"/>
  <c r="AH83" i="10"/>
  <c r="AH85" i="35"/>
  <c r="Y90" i="18"/>
  <c r="X90" i="18"/>
  <c r="Z87" i="94"/>
  <c r="W84" i="91"/>
  <c r="AG83" i="91"/>
  <c r="AE83" i="91"/>
  <c r="AF83" i="91"/>
  <c r="AE83" i="10"/>
  <c r="AF83" i="10"/>
  <c r="W84" i="10"/>
  <c r="AH84" i="11"/>
  <c r="Z84" i="11"/>
  <c r="AI80" i="95"/>
  <c r="AH81" i="90"/>
  <c r="AH84" i="83"/>
  <c r="Y85" i="42"/>
  <c r="X85" i="42"/>
  <c r="Y90" i="98"/>
  <c r="X90" i="98"/>
  <c r="Z84" i="83"/>
  <c r="Y84" i="55"/>
  <c r="X84" i="55"/>
  <c r="AH85" i="102"/>
  <c r="W82" i="99"/>
  <c r="AE81" i="99"/>
  <c r="AG81" i="99"/>
  <c r="AF81" i="99"/>
  <c r="Z81" i="90"/>
  <c r="AI84" i="85"/>
  <c r="Z85" i="102"/>
  <c r="Y86" i="48"/>
  <c r="X86" i="48"/>
  <c r="AI87" i="41"/>
  <c r="AH83" i="82"/>
  <c r="AH83" i="50"/>
  <c r="AG84" i="87" l="1"/>
  <c r="AE84" i="87"/>
  <c r="W85" i="87"/>
  <c r="AF84" i="87"/>
  <c r="AG85" i="35"/>
  <c r="AF85" i="35"/>
  <c r="AE85" i="35"/>
  <c r="AE83" i="82"/>
  <c r="AI83" i="82" s="1"/>
  <c r="W84" i="82"/>
  <c r="Y84" i="82" s="1"/>
  <c r="AI89" i="18"/>
  <c r="Z85" i="85"/>
  <c r="W86" i="85" s="1"/>
  <c r="AF83" i="82"/>
  <c r="AE83" i="50"/>
  <c r="Z88" i="41"/>
  <c r="W89" i="41" s="1"/>
  <c r="W84" i="50"/>
  <c r="AG83" i="50"/>
  <c r="Z90" i="18"/>
  <c r="AG90" i="18" s="1"/>
  <c r="AF85" i="85"/>
  <c r="AH84" i="55"/>
  <c r="AH90" i="98"/>
  <c r="Y86" i="35"/>
  <c r="X86" i="35"/>
  <c r="AI83" i="10"/>
  <c r="X84" i="82"/>
  <c r="Z90" i="98"/>
  <c r="AE87" i="94"/>
  <c r="W88" i="94"/>
  <c r="AF87" i="94"/>
  <c r="AG87" i="94"/>
  <c r="AI81" i="103"/>
  <c r="Y86" i="49"/>
  <c r="X86" i="49"/>
  <c r="W85" i="11"/>
  <c r="AG84" i="11"/>
  <c r="AF84" i="11"/>
  <c r="AE84" i="11"/>
  <c r="AI83" i="91"/>
  <c r="AI85" i="49"/>
  <c r="AH86" i="48"/>
  <c r="AH85" i="42"/>
  <c r="Y84" i="10"/>
  <c r="X84" i="10"/>
  <c r="AH81" i="95"/>
  <c r="AF81" i="90"/>
  <c r="AE81" i="90"/>
  <c r="W82" i="90"/>
  <c r="AG81" i="90"/>
  <c r="AF85" i="102"/>
  <c r="AE85" i="102"/>
  <c r="AG85" i="102"/>
  <c r="W86" i="102"/>
  <c r="Y85" i="87"/>
  <c r="X85" i="87"/>
  <c r="AI81" i="99"/>
  <c r="Z85" i="42"/>
  <c r="Y84" i="91"/>
  <c r="X84" i="91"/>
  <c r="AH90" i="18"/>
  <c r="AE83" i="43"/>
  <c r="AF83" i="43"/>
  <c r="AG83" i="43"/>
  <c r="W84" i="43"/>
  <c r="AE86" i="16"/>
  <c r="W87" i="16"/>
  <c r="AF86" i="16"/>
  <c r="AG86" i="16"/>
  <c r="Y82" i="103"/>
  <c r="X82" i="103"/>
  <c r="Z81" i="95"/>
  <c r="Z84" i="55"/>
  <c r="Z86" i="48"/>
  <c r="Y82" i="99"/>
  <c r="X82" i="99"/>
  <c r="AF84" i="83"/>
  <c r="AE84" i="83"/>
  <c r="AG84" i="83"/>
  <c r="W85" i="83"/>
  <c r="AH88" i="41"/>
  <c r="AH85" i="85"/>
  <c r="Y84" i="50"/>
  <c r="X84" i="50"/>
  <c r="AE85" i="85" l="1"/>
  <c r="AG85" i="85"/>
  <c r="AI85" i="35"/>
  <c r="AF88" i="41"/>
  <c r="AI84" i="87"/>
  <c r="AG88" i="41"/>
  <c r="W91" i="18"/>
  <c r="X91" i="18" s="1"/>
  <c r="AI83" i="50"/>
  <c r="AE88" i="41"/>
  <c r="AF90" i="18"/>
  <c r="AE90" i="18"/>
  <c r="Z86" i="35"/>
  <c r="AF86" i="35" s="1"/>
  <c r="Z85" i="87"/>
  <c r="AG85" i="87" s="1"/>
  <c r="AH84" i="82"/>
  <c r="Y89" i="41"/>
  <c r="X89" i="41"/>
  <c r="AH82" i="103"/>
  <c r="AI85" i="102"/>
  <c r="Y85" i="11"/>
  <c r="X85" i="11"/>
  <c r="AF90" i="98"/>
  <c r="AE90" i="98"/>
  <c r="W91" i="98"/>
  <c r="AG90" i="98"/>
  <c r="Z84" i="82"/>
  <c r="AH86" i="35"/>
  <c r="Z82" i="103"/>
  <c r="Y84" i="43"/>
  <c r="X84" i="43"/>
  <c r="AH84" i="91"/>
  <c r="AH85" i="87"/>
  <c r="AH86" i="49"/>
  <c r="Y87" i="16"/>
  <c r="X87" i="16"/>
  <c r="AI84" i="83"/>
  <c r="AH82" i="99"/>
  <c r="W86" i="87"/>
  <c r="AH84" i="10"/>
  <c r="Y88" i="94"/>
  <c r="X88" i="94"/>
  <c r="AI85" i="85"/>
  <c r="AH84" i="50"/>
  <c r="Z84" i="50"/>
  <c r="AE86" i="48"/>
  <c r="AF86" i="48"/>
  <c r="AG86" i="48"/>
  <c r="W87" i="48"/>
  <c r="W85" i="55"/>
  <c r="AE84" i="55"/>
  <c r="AG84" i="55"/>
  <c r="AF84" i="55"/>
  <c r="AF81" i="95"/>
  <c r="AG81" i="95"/>
  <c r="AE81" i="95"/>
  <c r="W82" i="95"/>
  <c r="Y82" i="90"/>
  <c r="X82" i="90"/>
  <c r="Z84" i="10"/>
  <c r="AI84" i="11"/>
  <c r="Z86" i="49"/>
  <c r="AI87" i="94"/>
  <c r="AI90" i="18"/>
  <c r="AI86" i="16"/>
  <c r="Z84" i="91"/>
  <c r="Z82" i="99"/>
  <c r="Y85" i="83"/>
  <c r="X85" i="83"/>
  <c r="AI83" i="43"/>
  <c r="AE85" i="42"/>
  <c r="W86" i="42"/>
  <c r="AF85" i="42"/>
  <c r="AG85" i="42"/>
  <c r="Y86" i="102"/>
  <c r="X86" i="102"/>
  <c r="AI81" i="90"/>
  <c r="Y86" i="85"/>
  <c r="X86" i="85"/>
  <c r="Y91" i="18" l="1"/>
  <c r="AI88" i="41"/>
  <c r="AE85" i="87"/>
  <c r="AE86" i="35"/>
  <c r="AG86" i="35"/>
  <c r="AI86" i="35" s="1"/>
  <c r="W87" i="35"/>
  <c r="Z82" i="90"/>
  <c r="AF82" i="90" s="1"/>
  <c r="Z84" i="43"/>
  <c r="AG84" i="43" s="1"/>
  <c r="Z86" i="85"/>
  <c r="AG86" i="85" s="1"/>
  <c r="AF85" i="87"/>
  <c r="Z89" i="41"/>
  <c r="AX89" i="41" s="1"/>
  <c r="S89" i="41" s="1"/>
  <c r="AC89" i="41" s="1"/>
  <c r="AH91" i="18"/>
  <c r="AG89" i="41"/>
  <c r="AI85" i="42"/>
  <c r="W85" i="91"/>
  <c r="AG84" i="91"/>
  <c r="AF84" i="91"/>
  <c r="AE84" i="91"/>
  <c r="Z91" i="18"/>
  <c r="Y91" i="98"/>
  <c r="X91" i="98"/>
  <c r="AE86" i="49"/>
  <c r="AF86" i="49"/>
  <c r="W87" i="49"/>
  <c r="AG86" i="49"/>
  <c r="AI86" i="48"/>
  <c r="W83" i="103"/>
  <c r="AG82" i="103"/>
  <c r="AF82" i="103"/>
  <c r="AE82" i="103"/>
  <c r="AI90" i="98"/>
  <c r="AH86" i="102"/>
  <c r="AH82" i="90"/>
  <c r="AH85" i="83"/>
  <c r="Y82" i="95"/>
  <c r="X82" i="95"/>
  <c r="W87" i="85"/>
  <c r="AE86" i="85"/>
  <c r="Z86" i="102"/>
  <c r="AE84" i="50"/>
  <c r="W85" i="50"/>
  <c r="AF84" i="50"/>
  <c r="AG84" i="50"/>
  <c r="AH88" i="94"/>
  <c r="Y86" i="87"/>
  <c r="X86" i="87"/>
  <c r="Z85" i="83"/>
  <c r="AI81" i="95"/>
  <c r="Y85" i="55"/>
  <c r="X85" i="55"/>
  <c r="Y87" i="35"/>
  <c r="X87" i="35"/>
  <c r="Z88" i="94"/>
  <c r="AH87" i="16"/>
  <c r="AH85" i="11"/>
  <c r="AE82" i="99"/>
  <c r="W83" i="99"/>
  <c r="AG82" i="99"/>
  <c r="AF82" i="99"/>
  <c r="AI84" i="55"/>
  <c r="AH86" i="85"/>
  <c r="Y86" i="42"/>
  <c r="X86" i="42"/>
  <c r="AE84" i="10"/>
  <c r="AF84" i="10"/>
  <c r="W85" i="10"/>
  <c r="AG84" i="10"/>
  <c r="Y87" i="48"/>
  <c r="X87" i="48"/>
  <c r="Z87" i="16"/>
  <c r="AH84" i="43"/>
  <c r="W85" i="82"/>
  <c r="AF84" i="82"/>
  <c r="AE84" i="82"/>
  <c r="AG84" i="82"/>
  <c r="Z85" i="11"/>
  <c r="AH89" i="41"/>
  <c r="AE84" i="43" l="1"/>
  <c r="W85" i="43"/>
  <c r="AF84" i="43"/>
  <c r="AE82" i="90"/>
  <c r="AI85" i="87"/>
  <c r="AG82" i="90"/>
  <c r="W83" i="90"/>
  <c r="Y83" i="90" s="1"/>
  <c r="Z85" i="55"/>
  <c r="AF85" i="55" s="1"/>
  <c r="AF86" i="85"/>
  <c r="AF89" i="41"/>
  <c r="AE89" i="41"/>
  <c r="Z86" i="87"/>
  <c r="W87" i="87" s="1"/>
  <c r="AH87" i="35"/>
  <c r="Y85" i="82"/>
  <c r="X85" i="82"/>
  <c r="AH87" i="48"/>
  <c r="AI84" i="10"/>
  <c r="Z87" i="35"/>
  <c r="AH86" i="87"/>
  <c r="AI86" i="85"/>
  <c r="Y83" i="103"/>
  <c r="X83" i="103"/>
  <c r="Y87" i="49"/>
  <c r="X87" i="49"/>
  <c r="AG91" i="18"/>
  <c r="AF91" i="18"/>
  <c r="AE91" i="18"/>
  <c r="W92" i="18"/>
  <c r="Y85" i="43"/>
  <c r="X85" i="43"/>
  <c r="Z87" i="48"/>
  <c r="AH86" i="42"/>
  <c r="Y85" i="50"/>
  <c r="X85" i="50"/>
  <c r="AF86" i="102"/>
  <c r="W87" i="102"/>
  <c r="AE86" i="102"/>
  <c r="AG86" i="102"/>
  <c r="Y87" i="85"/>
  <c r="X87" i="85"/>
  <c r="AI84" i="91"/>
  <c r="AI89" i="41"/>
  <c r="AI84" i="43"/>
  <c r="W86" i="11"/>
  <c r="AF85" i="11"/>
  <c r="AG85" i="11"/>
  <c r="AE85" i="11"/>
  <c r="Z86" i="42"/>
  <c r="Y83" i="99"/>
  <c r="X83" i="99"/>
  <c r="AH85" i="55"/>
  <c r="AI84" i="50"/>
  <c r="AH82" i="95"/>
  <c r="AI86" i="49"/>
  <c r="X83" i="90"/>
  <c r="AI82" i="99"/>
  <c r="AF85" i="83"/>
  <c r="AE85" i="83"/>
  <c r="W86" i="83"/>
  <c r="AG85" i="83"/>
  <c r="Z82" i="95"/>
  <c r="AI82" i="103"/>
  <c r="AH91" i="98"/>
  <c r="AE87" i="16"/>
  <c r="AF87" i="16"/>
  <c r="W88" i="16"/>
  <c r="AG87" i="16"/>
  <c r="AE85" i="55"/>
  <c r="W86" i="55"/>
  <c r="AG85" i="55"/>
  <c r="AI84" i="82"/>
  <c r="Y85" i="10"/>
  <c r="X85" i="10"/>
  <c r="W89" i="94"/>
  <c r="AE88" i="94"/>
  <c r="AG88" i="94"/>
  <c r="AF88" i="94"/>
  <c r="Z91" i="98"/>
  <c r="Y85" i="91"/>
  <c r="X85" i="91"/>
  <c r="AI82" i="90" l="1"/>
  <c r="AG86" i="87"/>
  <c r="AE86" i="87"/>
  <c r="AF86" i="87"/>
  <c r="Z85" i="82"/>
  <c r="W86" i="82" s="1"/>
  <c r="Z85" i="10"/>
  <c r="AE85" i="10" s="1"/>
  <c r="Z83" i="99"/>
  <c r="AE83" i="99" s="1"/>
  <c r="Z87" i="85"/>
  <c r="W88" i="85" s="1"/>
  <c r="Z83" i="90"/>
  <c r="AE83" i="90" s="1"/>
  <c r="Z85" i="43"/>
  <c r="W86" i="43" s="1"/>
  <c r="AF82" i="95"/>
  <c r="AG82" i="95"/>
  <c r="AE82" i="95"/>
  <c r="W83" i="95"/>
  <c r="AI85" i="11"/>
  <c r="Y86" i="55"/>
  <c r="X86" i="55"/>
  <c r="Y86" i="83"/>
  <c r="X86" i="83"/>
  <c r="AH83" i="99"/>
  <c r="AI86" i="102"/>
  <c r="AH87" i="49"/>
  <c r="AG87" i="35"/>
  <c r="AF87" i="35"/>
  <c r="W88" i="35"/>
  <c r="AE87" i="35"/>
  <c r="AG85" i="82"/>
  <c r="AF85" i="82"/>
  <c r="AE85" i="82"/>
  <c r="Y89" i="94"/>
  <c r="X89" i="94"/>
  <c r="AH85" i="91"/>
  <c r="AI85" i="55"/>
  <c r="AI85" i="83"/>
  <c r="W84" i="99"/>
  <c r="AF83" i="99"/>
  <c r="Y86" i="11"/>
  <c r="X86" i="11"/>
  <c r="Y87" i="102"/>
  <c r="X87" i="102"/>
  <c r="AE86" i="42"/>
  <c r="W87" i="42"/>
  <c r="AF86" i="42"/>
  <c r="AG86" i="42"/>
  <c r="AH85" i="50"/>
  <c r="AF91" i="98"/>
  <c r="W92" i="98"/>
  <c r="AE91" i="98"/>
  <c r="AG91" i="98"/>
  <c r="Y88" i="16"/>
  <c r="X88" i="16"/>
  <c r="Z85" i="91"/>
  <c r="AH87" i="85"/>
  <c r="AE87" i="48"/>
  <c r="AF87" i="48"/>
  <c r="AG87" i="48"/>
  <c r="W88" i="48"/>
  <c r="Y92" i="18"/>
  <c r="X92" i="18"/>
  <c r="Z87" i="49"/>
  <c r="Y87" i="87"/>
  <c r="X87" i="87"/>
  <c r="AI87" i="16"/>
  <c r="AI91" i="18"/>
  <c r="AH83" i="103"/>
  <c r="AI88" i="94"/>
  <c r="Z85" i="50"/>
  <c r="Z83" i="103"/>
  <c r="AH85" i="10"/>
  <c r="AH83" i="90"/>
  <c r="AH85" i="43"/>
  <c r="AH85" i="82"/>
  <c r="W86" i="10" l="1"/>
  <c r="AI86" i="87"/>
  <c r="AE87" i="85"/>
  <c r="AF85" i="10"/>
  <c r="AF85" i="43"/>
  <c r="AG83" i="99"/>
  <c r="AI83" i="99" s="1"/>
  <c r="AG85" i="10"/>
  <c r="AI85" i="10" s="1"/>
  <c r="Z86" i="55"/>
  <c r="AG86" i="55" s="1"/>
  <c r="AF83" i="90"/>
  <c r="AG83" i="90"/>
  <c r="AI83" i="90" s="1"/>
  <c r="AF87" i="85"/>
  <c r="AG87" i="85"/>
  <c r="AI87" i="85" s="1"/>
  <c r="AG85" i="43"/>
  <c r="AE85" i="43"/>
  <c r="Z89" i="94"/>
  <c r="W90" i="94" s="1"/>
  <c r="Z86" i="83"/>
  <c r="AF86" i="83" s="1"/>
  <c r="W84" i="90"/>
  <c r="AH86" i="11"/>
  <c r="AI85" i="82"/>
  <c r="Y86" i="43"/>
  <c r="X86" i="43"/>
  <c r="AF86" i="55"/>
  <c r="W87" i="55"/>
  <c r="Y88" i="85"/>
  <c r="X88" i="85"/>
  <c r="AE85" i="50"/>
  <c r="AF85" i="50"/>
  <c r="AG85" i="50"/>
  <c r="W86" i="50"/>
  <c r="Z86" i="11"/>
  <c r="AH89" i="94"/>
  <c r="AI87" i="48"/>
  <c r="AI91" i="98"/>
  <c r="AH86" i="83"/>
  <c r="W84" i="103"/>
  <c r="AG83" i="103"/>
  <c r="AF83" i="103"/>
  <c r="AE83" i="103"/>
  <c r="W86" i="91"/>
  <c r="AG85" i="91"/>
  <c r="AF85" i="91"/>
  <c r="AE85" i="91"/>
  <c r="Y92" i="98"/>
  <c r="X92" i="98"/>
  <c r="Y87" i="42"/>
  <c r="X87" i="42"/>
  <c r="AH87" i="102"/>
  <c r="Y86" i="82"/>
  <c r="X86" i="82"/>
  <c r="AE86" i="83"/>
  <c r="W87" i="83"/>
  <c r="AG86" i="83"/>
  <c r="Y86" i="10"/>
  <c r="X86" i="10"/>
  <c r="AH87" i="87"/>
  <c r="AH92" i="18"/>
  <c r="AH88" i="16"/>
  <c r="AI86" i="42"/>
  <c r="Z87" i="102"/>
  <c r="AI87" i="35"/>
  <c r="Y83" i="95"/>
  <c r="X83" i="95"/>
  <c r="Y84" i="90"/>
  <c r="X84" i="90"/>
  <c r="AE87" i="49"/>
  <c r="W88" i="49"/>
  <c r="AF87" i="49"/>
  <c r="AG87" i="49"/>
  <c r="Z87" i="87"/>
  <c r="Z92" i="18"/>
  <c r="Y88" i="48"/>
  <c r="X88" i="48"/>
  <c r="Z88" i="16"/>
  <c r="Y84" i="99"/>
  <c r="X84" i="99"/>
  <c r="Y88" i="35"/>
  <c r="X88" i="35"/>
  <c r="AH86" i="55"/>
  <c r="AI82" i="95"/>
  <c r="AE86" i="55" l="1"/>
  <c r="AI85" i="43"/>
  <c r="Z86" i="82"/>
  <c r="AF89" i="94"/>
  <c r="AG89" i="94"/>
  <c r="Z87" i="42"/>
  <c r="AF87" i="42" s="1"/>
  <c r="Z92" i="98"/>
  <c r="AF92" i="98" s="1"/>
  <c r="Z88" i="85"/>
  <c r="AF88" i="85" s="1"/>
  <c r="AE89" i="94"/>
  <c r="Z84" i="90"/>
  <c r="W85" i="90" s="1"/>
  <c r="Z86" i="10"/>
  <c r="W87" i="10" s="1"/>
  <c r="Z88" i="48"/>
  <c r="W89" i="48" s="1"/>
  <c r="Y88" i="49"/>
  <c r="X88" i="49"/>
  <c r="AH84" i="90"/>
  <c r="AH86" i="82"/>
  <c r="Y84" i="103"/>
  <c r="X84" i="103"/>
  <c r="AI87" i="49"/>
  <c r="AE86" i="82"/>
  <c r="W87" i="82"/>
  <c r="AG86" i="82"/>
  <c r="AF86" i="82"/>
  <c r="W87" i="11"/>
  <c r="AG86" i="11"/>
  <c r="AF86" i="11"/>
  <c r="AE86" i="11"/>
  <c r="AI85" i="50"/>
  <c r="AH92" i="98"/>
  <c r="Y86" i="91"/>
  <c r="X86" i="91"/>
  <c r="AH88" i="85"/>
  <c r="AI86" i="55"/>
  <c r="AH88" i="35"/>
  <c r="AG92" i="98"/>
  <c r="W93" i="98"/>
  <c r="AI83" i="103"/>
  <c r="W89" i="85"/>
  <c r="AE88" i="85"/>
  <c r="AG88" i="85"/>
  <c r="AH86" i="43"/>
  <c r="AH84" i="99"/>
  <c r="Z84" i="99"/>
  <c r="Z88" i="35"/>
  <c r="AH83" i="95"/>
  <c r="Y87" i="83"/>
  <c r="X87" i="83"/>
  <c r="AE88" i="16"/>
  <c r="W89" i="16"/>
  <c r="AF88" i="16"/>
  <c r="AG88" i="16"/>
  <c r="AE92" i="18"/>
  <c r="AF92" i="18"/>
  <c r="W93" i="18"/>
  <c r="AG92" i="18"/>
  <c r="Z83" i="95"/>
  <c r="AF87" i="102"/>
  <c r="AE87" i="102"/>
  <c r="AG87" i="102"/>
  <c r="W88" i="102"/>
  <c r="AI86" i="83"/>
  <c r="Y86" i="50"/>
  <c r="X86" i="50"/>
  <c r="Z86" i="43"/>
  <c r="Y90" i="94"/>
  <c r="X90" i="94"/>
  <c r="AH88" i="48"/>
  <c r="AF87" i="87"/>
  <c r="AE87" i="87"/>
  <c r="W88" i="87"/>
  <c r="AG87" i="87"/>
  <c r="AH86" i="10"/>
  <c r="AH87" i="42"/>
  <c r="AI85" i="91"/>
  <c r="Y87" i="55"/>
  <c r="X87" i="55"/>
  <c r="AI89" i="94" l="1"/>
  <c r="AE92" i="98"/>
  <c r="W88" i="42"/>
  <c r="AE87" i="42"/>
  <c r="AE84" i="90"/>
  <c r="AF84" i="90"/>
  <c r="AG87" i="42"/>
  <c r="AF86" i="10"/>
  <c r="AG84" i="90"/>
  <c r="AE86" i="10"/>
  <c r="Z84" i="103"/>
  <c r="AG88" i="48"/>
  <c r="AE88" i="48"/>
  <c r="Z86" i="50"/>
  <c r="AF86" i="50" s="1"/>
  <c r="AG86" i="10"/>
  <c r="AF88" i="48"/>
  <c r="AI87" i="87"/>
  <c r="AH86" i="50"/>
  <c r="AH87" i="83"/>
  <c r="W85" i="99"/>
  <c r="AE84" i="99"/>
  <c r="AG84" i="99"/>
  <c r="AF84" i="99"/>
  <c r="Y89" i="85"/>
  <c r="X89" i="85"/>
  <c r="AI86" i="11"/>
  <c r="Y87" i="82"/>
  <c r="X87" i="82"/>
  <c r="AH90" i="94"/>
  <c r="AE86" i="50"/>
  <c r="AF83" i="95"/>
  <c r="W84" i="95"/>
  <c r="AE83" i="95"/>
  <c r="AG83" i="95"/>
  <c r="Z87" i="83"/>
  <c r="AI92" i="98"/>
  <c r="AH86" i="91"/>
  <c r="AI86" i="82"/>
  <c r="Y85" i="90"/>
  <c r="X85" i="90"/>
  <c r="Y89" i="48"/>
  <c r="X89" i="48"/>
  <c r="Y88" i="87"/>
  <c r="X88" i="87"/>
  <c r="Z90" i="94"/>
  <c r="Y89" i="16"/>
  <c r="X89" i="16"/>
  <c r="Z86" i="91"/>
  <c r="AH84" i="103"/>
  <c r="Y88" i="42"/>
  <c r="X88" i="42"/>
  <c r="Y93" i="18"/>
  <c r="X93" i="18"/>
  <c r="W85" i="103"/>
  <c r="AG84" i="103"/>
  <c r="AF84" i="103"/>
  <c r="AE84" i="103"/>
  <c r="AH88" i="49"/>
  <c r="Y87" i="10"/>
  <c r="X87" i="10"/>
  <c r="Y88" i="102"/>
  <c r="X88" i="102"/>
  <c r="AI88" i="16"/>
  <c r="Y87" i="11"/>
  <c r="X87" i="11"/>
  <c r="AH87" i="55"/>
  <c r="Z87" i="55"/>
  <c r="AE86" i="43"/>
  <c r="AF86" i="43"/>
  <c r="W87" i="43"/>
  <c r="AG86" i="43"/>
  <c r="AI87" i="102"/>
  <c r="AI92" i="18"/>
  <c r="W89" i="35"/>
  <c r="AE88" i="35"/>
  <c r="AF88" i="35"/>
  <c r="AG88" i="35"/>
  <c r="AI88" i="85"/>
  <c r="Y93" i="98"/>
  <c r="X93" i="98"/>
  <c r="Z88" i="49"/>
  <c r="AI86" i="10" l="1"/>
  <c r="AI87" i="42"/>
  <c r="AI84" i="90"/>
  <c r="W87" i="50"/>
  <c r="Z88" i="102"/>
  <c r="W89" i="102" s="1"/>
  <c r="Z87" i="11"/>
  <c r="AE87" i="11" s="1"/>
  <c r="Z89" i="16"/>
  <c r="AX89" i="16" s="1"/>
  <c r="S89" i="16" s="1"/>
  <c r="AC89" i="16" s="1"/>
  <c r="AG86" i="50"/>
  <c r="Z93" i="98"/>
  <c r="AG93" i="98" s="1"/>
  <c r="Z85" i="90"/>
  <c r="W86" i="90" s="1"/>
  <c r="AI88" i="48"/>
  <c r="Z89" i="85"/>
  <c r="AG89" i="85" s="1"/>
  <c r="Z89" i="48"/>
  <c r="W90" i="48" s="1"/>
  <c r="Z87" i="10"/>
  <c r="AF87" i="10" s="1"/>
  <c r="AE88" i="102"/>
  <c r="AG88" i="102"/>
  <c r="AH88" i="42"/>
  <c r="AH88" i="87"/>
  <c r="Y87" i="43"/>
  <c r="X87" i="43"/>
  <c r="AH88" i="102"/>
  <c r="W87" i="91"/>
  <c r="AG86" i="91"/>
  <c r="AF86" i="91"/>
  <c r="AE86" i="91"/>
  <c r="Z88" i="87"/>
  <c r="AF87" i="83"/>
  <c r="AE87" i="83"/>
  <c r="W88" i="83"/>
  <c r="AG87" i="83"/>
  <c r="Y89" i="35"/>
  <c r="X89" i="35"/>
  <c r="AI86" i="43"/>
  <c r="AH87" i="11"/>
  <c r="Y85" i="103"/>
  <c r="X85" i="103"/>
  <c r="Z88" i="42"/>
  <c r="AH89" i="16"/>
  <c r="AH85" i="90"/>
  <c r="AE87" i="55"/>
  <c r="W88" i="55"/>
  <c r="AF87" i="55"/>
  <c r="AG87" i="55"/>
  <c r="AF85" i="90"/>
  <c r="AH93" i="98"/>
  <c r="AH87" i="10"/>
  <c r="Y84" i="95"/>
  <c r="X84" i="95"/>
  <c r="Y87" i="50"/>
  <c r="X87" i="50"/>
  <c r="AH87" i="82"/>
  <c r="AI84" i="99"/>
  <c r="W88" i="11"/>
  <c r="AG87" i="11"/>
  <c r="AF87" i="11"/>
  <c r="AH93" i="18"/>
  <c r="AF89" i="16"/>
  <c r="AE89" i="16"/>
  <c r="AG89" i="16"/>
  <c r="AI83" i="95"/>
  <c r="AH89" i="85"/>
  <c r="AE88" i="49"/>
  <c r="AG88" i="49"/>
  <c r="W89" i="49"/>
  <c r="AF88" i="49"/>
  <c r="AI88" i="35"/>
  <c r="AI84" i="103"/>
  <c r="Z93" i="18"/>
  <c r="AG90" i="94"/>
  <c r="AF90" i="94"/>
  <c r="AE90" i="94"/>
  <c r="W91" i="94"/>
  <c r="AH89" i="48"/>
  <c r="Z87" i="82"/>
  <c r="Y85" i="99"/>
  <c r="X85" i="99"/>
  <c r="AF89" i="48" l="1"/>
  <c r="AE89" i="48"/>
  <c r="AI86" i="50"/>
  <c r="AF88" i="102"/>
  <c r="AF93" i="98"/>
  <c r="AI93" i="98" s="1"/>
  <c r="AG85" i="90"/>
  <c r="AE85" i="90"/>
  <c r="Z85" i="99"/>
  <c r="AG85" i="99" s="1"/>
  <c r="AE87" i="10"/>
  <c r="AE93" i="98"/>
  <c r="AG89" i="48"/>
  <c r="AI89" i="48" s="1"/>
  <c r="W94" i="98"/>
  <c r="AE89" i="85"/>
  <c r="W90" i="85"/>
  <c r="Z84" i="95"/>
  <c r="AE84" i="95" s="1"/>
  <c r="Z85" i="103"/>
  <c r="W86" i="103" s="1"/>
  <c r="AG87" i="10"/>
  <c r="AI87" i="10" s="1"/>
  <c r="W88" i="10"/>
  <c r="AF89" i="85"/>
  <c r="AH85" i="99"/>
  <c r="AI88" i="49"/>
  <c r="AH84" i="95"/>
  <c r="AF88" i="87"/>
  <c r="AE88" i="87"/>
  <c r="W89" i="87"/>
  <c r="AG88" i="87"/>
  <c r="Y89" i="102"/>
  <c r="X89" i="102"/>
  <c r="AI86" i="91"/>
  <c r="AI89" i="16"/>
  <c r="AI88" i="102"/>
  <c r="AI89" i="85"/>
  <c r="AG88" i="42"/>
  <c r="AE88" i="42"/>
  <c r="W89" i="42"/>
  <c r="AF88" i="42"/>
  <c r="AH89" i="35"/>
  <c r="Y88" i="83"/>
  <c r="X88" i="83"/>
  <c r="AH87" i="43"/>
  <c r="Y88" i="10"/>
  <c r="X88" i="10"/>
  <c r="AI87" i="11"/>
  <c r="AG87" i="82"/>
  <c r="AE87" i="82"/>
  <c r="W88" i="82"/>
  <c r="AF87" i="82"/>
  <c r="AH87" i="50"/>
  <c r="AE93" i="18"/>
  <c r="W94" i="18"/>
  <c r="AF93" i="18"/>
  <c r="AG93" i="18"/>
  <c r="Y89" i="49"/>
  <c r="X89" i="49"/>
  <c r="Y88" i="11"/>
  <c r="X88" i="11"/>
  <c r="Z87" i="50"/>
  <c r="AI87" i="55"/>
  <c r="AH85" i="103"/>
  <c r="AI87" i="83"/>
  <c r="Y87" i="91"/>
  <c r="X87" i="91"/>
  <c r="Z87" i="43"/>
  <c r="Y94" i="98"/>
  <c r="X94" i="98"/>
  <c r="Y86" i="90"/>
  <c r="X86" i="90"/>
  <c r="Y88" i="55"/>
  <c r="X88" i="55"/>
  <c r="Y91" i="94"/>
  <c r="X91" i="94"/>
  <c r="AI90" i="94"/>
  <c r="Z89" i="35"/>
  <c r="Y90" i="48"/>
  <c r="X90" i="48"/>
  <c r="Y90" i="85"/>
  <c r="X90" i="85"/>
  <c r="AF84" i="95" l="1"/>
  <c r="W86" i="99"/>
  <c r="AE85" i="99"/>
  <c r="AE85" i="103"/>
  <c r="AG85" i="103"/>
  <c r="W85" i="95"/>
  <c r="X85" i="95" s="1"/>
  <c r="AG84" i="95"/>
  <c r="AI84" i="95" s="1"/>
  <c r="AF85" i="103"/>
  <c r="AI85" i="90"/>
  <c r="AF85" i="99"/>
  <c r="Z90" i="85"/>
  <c r="Z88" i="55"/>
  <c r="Z89" i="102"/>
  <c r="AE89" i="102" s="1"/>
  <c r="Z88" i="10"/>
  <c r="AE88" i="10" s="1"/>
  <c r="Z89" i="49"/>
  <c r="AX89" i="49" s="1"/>
  <c r="S89" i="49" s="1"/>
  <c r="AC89" i="49" s="1"/>
  <c r="Z91" i="94"/>
  <c r="AG91" i="94" s="1"/>
  <c r="Z94" i="98"/>
  <c r="AF94" i="98" s="1"/>
  <c r="Z87" i="91"/>
  <c r="AF87" i="91" s="1"/>
  <c r="AH88" i="83"/>
  <c r="AH86" i="90"/>
  <c r="AE87" i="50"/>
  <c r="AF87" i="50"/>
  <c r="W88" i="50"/>
  <c r="AG87" i="50"/>
  <c r="Z86" i="90"/>
  <c r="AH88" i="11"/>
  <c r="Y85" i="95"/>
  <c r="AH90" i="48"/>
  <c r="AE87" i="43"/>
  <c r="AF87" i="43"/>
  <c r="W88" i="43"/>
  <c r="AG87" i="43"/>
  <c r="Z88" i="11"/>
  <c r="Y88" i="82"/>
  <c r="X88" i="82"/>
  <c r="AI88" i="87"/>
  <c r="Y86" i="99"/>
  <c r="X86" i="99"/>
  <c r="AI88" i="42"/>
  <c r="AH90" i="85"/>
  <c r="Z90" i="48"/>
  <c r="AH88" i="55"/>
  <c r="AH94" i="98"/>
  <c r="AH87" i="91"/>
  <c r="Y94" i="18"/>
  <c r="X94" i="18"/>
  <c r="AI87" i="82"/>
  <c r="AH89" i="102"/>
  <c r="AI85" i="99"/>
  <c r="AI93" i="18"/>
  <c r="AF90" i="85"/>
  <c r="AG90" i="85"/>
  <c r="AE90" i="85"/>
  <c r="W91" i="85"/>
  <c r="AG94" i="98"/>
  <c r="AH89" i="49"/>
  <c r="Y89" i="42"/>
  <c r="X89" i="42"/>
  <c r="AH88" i="10"/>
  <c r="AE89" i="35"/>
  <c r="W90" i="35"/>
  <c r="AF89" i="35"/>
  <c r="AG89" i="35"/>
  <c r="Z88" i="83"/>
  <c r="AH91" i="94"/>
  <c r="AG88" i="55"/>
  <c r="AE88" i="55"/>
  <c r="AF88" i="55"/>
  <c r="W89" i="55"/>
  <c r="Y89" i="87"/>
  <c r="X89" i="87"/>
  <c r="Y86" i="103"/>
  <c r="X86" i="103"/>
  <c r="AI85" i="103" l="1"/>
  <c r="W95" i="98"/>
  <c r="AE94" i="98"/>
  <c r="AF88" i="10"/>
  <c r="W90" i="102"/>
  <c r="Y90" i="102" s="1"/>
  <c r="AF89" i="102"/>
  <c r="Z89" i="42"/>
  <c r="AG87" i="91"/>
  <c r="AG89" i="102"/>
  <c r="W88" i="91"/>
  <c r="AG88" i="10"/>
  <c r="W89" i="10"/>
  <c r="Y89" i="10" s="1"/>
  <c r="W92" i="94"/>
  <c r="Z88" i="82"/>
  <c r="AE88" i="82" s="1"/>
  <c r="AF91" i="94"/>
  <c r="AI91" i="94" s="1"/>
  <c r="AE89" i="49"/>
  <c r="AE87" i="91"/>
  <c r="AE91" i="94"/>
  <c r="AG89" i="49"/>
  <c r="AF89" i="49"/>
  <c r="Z89" i="87"/>
  <c r="AX89" i="87" s="1"/>
  <c r="S89" i="87" s="1"/>
  <c r="AC89" i="87" s="1"/>
  <c r="Z94" i="18"/>
  <c r="AE94" i="18" s="1"/>
  <c r="Z85" i="95"/>
  <c r="AE85" i="95" s="1"/>
  <c r="AH86" i="99"/>
  <c r="AG89" i="87"/>
  <c r="AE89" i="87"/>
  <c r="AH86" i="103"/>
  <c r="AI88" i="55"/>
  <c r="Y91" i="85"/>
  <c r="X91" i="85"/>
  <c r="Y88" i="43"/>
  <c r="X88" i="43"/>
  <c r="AF86" i="90"/>
  <c r="AE86" i="90"/>
  <c r="W87" i="90"/>
  <c r="AG86" i="90"/>
  <c r="AI87" i="50"/>
  <c r="Y88" i="91"/>
  <c r="X88" i="91"/>
  <c r="X89" i="10"/>
  <c r="Z86" i="103"/>
  <c r="Y90" i="35"/>
  <c r="X90" i="35"/>
  <c r="AI90" i="85"/>
  <c r="AH88" i="82"/>
  <c r="AH85" i="95"/>
  <c r="X90" i="102"/>
  <c r="Y95" i="98"/>
  <c r="X95" i="98"/>
  <c r="W89" i="82"/>
  <c r="AF88" i="82"/>
  <c r="AG88" i="82"/>
  <c r="AI87" i="43"/>
  <c r="Y92" i="94"/>
  <c r="X92" i="94"/>
  <c r="AH89" i="87"/>
  <c r="AH89" i="42"/>
  <c r="W91" i="48"/>
  <c r="AE90" i="48"/>
  <c r="AF90" i="48"/>
  <c r="AG90" i="48"/>
  <c r="Z86" i="99"/>
  <c r="AI89" i="35"/>
  <c r="Y89" i="55"/>
  <c r="X89" i="55"/>
  <c r="AF88" i="83"/>
  <c r="AE88" i="83"/>
  <c r="AG88" i="83"/>
  <c r="W89" i="83"/>
  <c r="AG89" i="42"/>
  <c r="AE89" i="42"/>
  <c r="AF89" i="42"/>
  <c r="W90" i="42"/>
  <c r="AI94" i="98"/>
  <c r="AH94" i="18"/>
  <c r="W89" i="11"/>
  <c r="AG88" i="11"/>
  <c r="AF88" i="11"/>
  <c r="AE88" i="11"/>
  <c r="Y88" i="50"/>
  <c r="X88" i="50"/>
  <c r="AG94" i="18" l="1"/>
  <c r="AF89" i="87"/>
  <c r="AF94" i="18"/>
  <c r="AI89" i="102"/>
  <c r="AG85" i="95"/>
  <c r="AF85" i="95"/>
  <c r="W95" i="18"/>
  <c r="AI88" i="10"/>
  <c r="AI89" i="49"/>
  <c r="Z95" i="98"/>
  <c r="W96" i="98" s="1"/>
  <c r="AI87" i="91"/>
  <c r="W86" i="95"/>
  <c r="X86" i="95" s="1"/>
  <c r="Z88" i="91"/>
  <c r="W89" i="91" s="1"/>
  <c r="Z90" i="35"/>
  <c r="AG90" i="35" s="1"/>
  <c r="Z88" i="50"/>
  <c r="AE88" i="50" s="1"/>
  <c r="Z89" i="10"/>
  <c r="AE89" i="10" s="1"/>
  <c r="Z88" i="43"/>
  <c r="AF88" i="43" s="1"/>
  <c r="Y89" i="83"/>
  <c r="X89" i="83"/>
  <c r="AI90" i="48"/>
  <c r="AI88" i="82"/>
  <c r="AI86" i="90"/>
  <c r="AH89" i="55"/>
  <c r="AH92" i="94"/>
  <c r="AI88" i="11"/>
  <c r="AH90" i="102"/>
  <c r="AH91" i="85"/>
  <c r="AF95" i="98"/>
  <c r="Z89" i="55"/>
  <c r="AX89" i="55" s="1"/>
  <c r="S89" i="55" s="1"/>
  <c r="AI89" i="42"/>
  <c r="AI88" i="83"/>
  <c r="AE86" i="99"/>
  <c r="W87" i="99"/>
  <c r="AF86" i="99"/>
  <c r="AG86" i="99"/>
  <c r="AH90" i="35"/>
  <c r="AH88" i="50"/>
  <c r="Y89" i="11"/>
  <c r="X89" i="11"/>
  <c r="Y86" i="95"/>
  <c r="AH95" i="98"/>
  <c r="Z90" i="102"/>
  <c r="AH89" i="10"/>
  <c r="AH88" i="43"/>
  <c r="Z91" i="85"/>
  <c r="Y95" i="18"/>
  <c r="X95" i="18"/>
  <c r="W90" i="10"/>
  <c r="AF89" i="10"/>
  <c r="AI89" i="87"/>
  <c r="AI94" i="18"/>
  <c r="Y90" i="42"/>
  <c r="X90" i="42"/>
  <c r="AI85" i="95"/>
  <c r="Y91" i="48"/>
  <c r="X91" i="48"/>
  <c r="Z92" i="94"/>
  <c r="Y89" i="82"/>
  <c r="X89" i="82"/>
  <c r="W87" i="103"/>
  <c r="AG86" i="103"/>
  <c r="AF86" i="103"/>
  <c r="AE86" i="103"/>
  <c r="AH88" i="91"/>
  <c r="Y87" i="90"/>
  <c r="X87" i="90"/>
  <c r="AG95" i="98" l="1"/>
  <c r="AG89" i="10"/>
  <c r="AE95" i="98"/>
  <c r="AE88" i="91"/>
  <c r="AE90" i="35"/>
  <c r="AF88" i="91"/>
  <c r="W91" i="35"/>
  <c r="AG88" i="91"/>
  <c r="AI88" i="91" s="1"/>
  <c r="AF90" i="35"/>
  <c r="W89" i="43"/>
  <c r="Z95" i="18"/>
  <c r="AE88" i="43"/>
  <c r="AG88" i="50"/>
  <c r="Z91" i="48"/>
  <c r="W92" i="48" s="1"/>
  <c r="W89" i="50"/>
  <c r="Y89" i="50" s="1"/>
  <c r="AF88" i="50"/>
  <c r="Z89" i="11"/>
  <c r="AX89" i="11" s="1"/>
  <c r="S89" i="11" s="1"/>
  <c r="AC89" i="11" s="1"/>
  <c r="Z89" i="82"/>
  <c r="AF89" i="82" s="1"/>
  <c r="Z87" i="90"/>
  <c r="AF87" i="90" s="1"/>
  <c r="AG88" i="43"/>
  <c r="AI88" i="43" s="1"/>
  <c r="Z86" i="95"/>
  <c r="AF86" i="95" s="1"/>
  <c r="AG89" i="82"/>
  <c r="W90" i="82"/>
  <c r="Y90" i="10"/>
  <c r="X90" i="10"/>
  <c r="AE92" i="94"/>
  <c r="W93" i="94"/>
  <c r="AG92" i="94"/>
  <c r="AF92" i="94"/>
  <c r="Y96" i="98"/>
  <c r="X96" i="98"/>
  <c r="Y89" i="91"/>
  <c r="X89" i="91"/>
  <c r="AH90" i="42"/>
  <c r="AI86" i="103"/>
  <c r="AF91" i="85"/>
  <c r="AE91" i="85"/>
  <c r="W92" i="85"/>
  <c r="AG91" i="85"/>
  <c r="Y87" i="99"/>
  <c r="X87" i="99"/>
  <c r="AC89" i="55"/>
  <c r="AE89" i="55"/>
  <c r="AF89" i="55"/>
  <c r="AG89" i="55"/>
  <c r="AH87" i="90"/>
  <c r="AH91" i="48"/>
  <c r="AI89" i="10"/>
  <c r="W91" i="102"/>
  <c r="AG90" i="102"/>
  <c r="AE90" i="102"/>
  <c r="AF90" i="102"/>
  <c r="AI86" i="99"/>
  <c r="AI90" i="35"/>
  <c r="AH89" i="83"/>
  <c r="Y91" i="35"/>
  <c r="X91" i="35"/>
  <c r="Y87" i="103"/>
  <c r="X87" i="103"/>
  <c r="Z90" i="42"/>
  <c r="AH95" i="18"/>
  <c r="AH89" i="11"/>
  <c r="Z89" i="83"/>
  <c r="AX89" i="83" s="1"/>
  <c r="S89" i="83" s="1"/>
  <c r="Y89" i="43"/>
  <c r="X89" i="43"/>
  <c r="AH89" i="82"/>
  <c r="AE95" i="18"/>
  <c r="AF95" i="18"/>
  <c r="W96" i="18"/>
  <c r="AG95" i="18"/>
  <c r="AH86" i="95"/>
  <c r="AG89" i="11"/>
  <c r="AF89" i="11"/>
  <c r="AE89" i="11"/>
  <c r="AI95" i="98"/>
  <c r="AI88" i="50" l="1"/>
  <c r="AG87" i="90"/>
  <c r="AE87" i="90"/>
  <c r="W88" i="90"/>
  <c r="X89" i="50"/>
  <c r="Z87" i="99"/>
  <c r="AG91" i="48"/>
  <c r="AF91" i="48"/>
  <c r="AE89" i="82"/>
  <c r="AE91" i="48"/>
  <c r="AG86" i="95"/>
  <c r="W87" i="95"/>
  <c r="AE86" i="95"/>
  <c r="Z87" i="103"/>
  <c r="W88" i="103" s="1"/>
  <c r="Z91" i="35"/>
  <c r="AE91" i="35" s="1"/>
  <c r="Y96" i="18"/>
  <c r="X96" i="18"/>
  <c r="AE89" i="83"/>
  <c r="AC89" i="83"/>
  <c r="AF89" i="83"/>
  <c r="AG89" i="83"/>
  <c r="AI89" i="55"/>
  <c r="Y92" i="85"/>
  <c r="X92" i="85"/>
  <c r="AH89" i="50"/>
  <c r="AH96" i="98"/>
  <c r="AI92" i="94"/>
  <c r="AI90" i="102"/>
  <c r="AI91" i="85"/>
  <c r="Z89" i="50"/>
  <c r="AH89" i="91"/>
  <c r="Z96" i="98"/>
  <c r="Y92" i="48"/>
  <c r="X92" i="48"/>
  <c r="AI95" i="18"/>
  <c r="AH87" i="103"/>
  <c r="AI87" i="90"/>
  <c r="AH87" i="99"/>
  <c r="Z89" i="91"/>
  <c r="AX89" i="91" s="1"/>
  <c r="S89" i="91" s="1"/>
  <c r="Y90" i="82"/>
  <c r="X90" i="82"/>
  <c r="AI89" i="11"/>
  <c r="AH89" i="43"/>
  <c r="AG87" i="103"/>
  <c r="AF87" i="103"/>
  <c r="AE87" i="103"/>
  <c r="Y88" i="90"/>
  <c r="X88" i="90"/>
  <c r="Y91" i="102"/>
  <c r="X91" i="102"/>
  <c r="W88" i="99"/>
  <c r="AG87" i="99"/>
  <c r="AE87" i="99"/>
  <c r="AF87" i="99"/>
  <c r="AH90" i="10"/>
  <c r="AI89" i="82"/>
  <c r="Z89" i="43"/>
  <c r="AX89" i="43" s="1"/>
  <c r="S89" i="43" s="1"/>
  <c r="Z90" i="10"/>
  <c r="AG90" i="42"/>
  <c r="AE90" i="42"/>
  <c r="AF90" i="42"/>
  <c r="W91" i="42"/>
  <c r="AH91" i="35"/>
  <c r="Y93" i="94"/>
  <c r="X93" i="94"/>
  <c r="Y87" i="95"/>
  <c r="X87" i="95"/>
  <c r="W92" i="35" l="1"/>
  <c r="AI91" i="48"/>
  <c r="Z88" i="90"/>
  <c r="AF91" i="35"/>
  <c r="AI86" i="95"/>
  <c r="AG91" i="35"/>
  <c r="Z90" i="82"/>
  <c r="AF90" i="82" s="1"/>
  <c r="Z93" i="94"/>
  <c r="W94" i="94" s="1"/>
  <c r="Z92" i="85"/>
  <c r="AF92" i="85" s="1"/>
  <c r="AH93" i="94"/>
  <c r="AI90" i="42"/>
  <c r="AE90" i="10"/>
  <c r="AG90" i="10"/>
  <c r="W91" i="10"/>
  <c r="AF90" i="10"/>
  <c r="AI87" i="99"/>
  <c r="AF96" i="98"/>
  <c r="AE96" i="98"/>
  <c r="AG96" i="98"/>
  <c r="W97" i="98"/>
  <c r="AI87" i="103"/>
  <c r="Y92" i="35"/>
  <c r="X92" i="35"/>
  <c r="AG89" i="43"/>
  <c r="AC89" i="43"/>
  <c r="AE89" i="43"/>
  <c r="AF89" i="43"/>
  <c r="Y88" i="99"/>
  <c r="X88" i="99"/>
  <c r="AH88" i="90"/>
  <c r="AG89" i="91"/>
  <c r="AF89" i="91"/>
  <c r="AE89" i="91"/>
  <c r="AC89" i="91"/>
  <c r="AH92" i="85"/>
  <c r="AI89" i="83"/>
  <c r="AH91" i="102"/>
  <c r="AF88" i="90"/>
  <c r="AE88" i="90"/>
  <c r="W89" i="90"/>
  <c r="AG88" i="90"/>
  <c r="AH92" i="48"/>
  <c r="AE92" i="85"/>
  <c r="W93" i="85"/>
  <c r="AG92" i="85"/>
  <c r="AH96" i="18"/>
  <c r="AE93" i="94"/>
  <c r="AG93" i="94"/>
  <c r="AF93" i="94"/>
  <c r="Y91" i="42"/>
  <c r="X91" i="42"/>
  <c r="Z91" i="102"/>
  <c r="Y88" i="103"/>
  <c r="X88" i="103"/>
  <c r="Z92" i="48"/>
  <c r="AI91" i="35"/>
  <c r="AH87" i="95"/>
  <c r="Z87" i="95"/>
  <c r="AH90" i="82"/>
  <c r="AE89" i="50"/>
  <c r="AF89" i="50"/>
  <c r="AG89" i="50"/>
  <c r="W90" i="50"/>
  <c r="Z96" i="18"/>
  <c r="AE90" i="82" l="1"/>
  <c r="AG90" i="82"/>
  <c r="AI90" i="82" s="1"/>
  <c r="W91" i="82"/>
  <c r="Z92" i="35"/>
  <c r="W93" i="35" s="1"/>
  <c r="Z88" i="99"/>
  <c r="Z91" i="42"/>
  <c r="AE91" i="42" s="1"/>
  <c r="Z88" i="103"/>
  <c r="W89" i="103" s="1"/>
  <c r="Y90" i="50"/>
  <c r="X90" i="50"/>
  <c r="AI89" i="50"/>
  <c r="AH88" i="103"/>
  <c r="AI92" i="85"/>
  <c r="AH88" i="99"/>
  <c r="Y97" i="98"/>
  <c r="X97" i="98"/>
  <c r="AE92" i="48"/>
  <c r="W93" i="48"/>
  <c r="AF92" i="48"/>
  <c r="AG92" i="48"/>
  <c r="AF87" i="95"/>
  <c r="AE87" i="95"/>
  <c r="W88" i="95"/>
  <c r="AG87" i="95"/>
  <c r="AG88" i="103"/>
  <c r="AH91" i="42"/>
  <c r="Y89" i="90"/>
  <c r="X89" i="90"/>
  <c r="AE88" i="99"/>
  <c r="W89" i="99"/>
  <c r="AG88" i="99"/>
  <c r="AF88" i="99"/>
  <c r="AG92" i="35"/>
  <c r="Y91" i="10"/>
  <c r="X91" i="10"/>
  <c r="AI88" i="90"/>
  <c r="AI96" i="98"/>
  <c r="W92" i="102"/>
  <c r="AG91" i="102"/>
  <c r="AF91" i="102"/>
  <c r="AE91" i="102"/>
  <c r="AI90" i="10"/>
  <c r="AE96" i="18"/>
  <c r="W97" i="18"/>
  <c r="AF96" i="18"/>
  <c r="AG96" i="18"/>
  <c r="Y94" i="94"/>
  <c r="X94" i="94"/>
  <c r="AI89" i="43"/>
  <c r="AI93" i="94"/>
  <c r="Y93" i="85"/>
  <c r="X93" i="85"/>
  <c r="AI89" i="91"/>
  <c r="AH92" i="35"/>
  <c r="Y91" i="82"/>
  <c r="X91" i="82"/>
  <c r="W92" i="42" l="1"/>
  <c r="AG91" i="42"/>
  <c r="AF91" i="42"/>
  <c r="AE92" i="35"/>
  <c r="AF88" i="103"/>
  <c r="AF92" i="35"/>
  <c r="AI92" i="35" s="1"/>
  <c r="Z93" i="85"/>
  <c r="W94" i="85" s="1"/>
  <c r="AE88" i="103"/>
  <c r="AI88" i="103" s="1"/>
  <c r="Z97" i="98"/>
  <c r="AF97" i="98" s="1"/>
  <c r="Z89" i="90"/>
  <c r="AF89" i="90" s="1"/>
  <c r="Y89" i="99"/>
  <c r="X89" i="99"/>
  <c r="Y97" i="18"/>
  <c r="X97" i="18"/>
  <c r="AI91" i="42"/>
  <c r="AH91" i="10"/>
  <c r="AI88" i="99"/>
  <c r="AI96" i="18"/>
  <c r="AI91" i="102"/>
  <c r="Z91" i="10"/>
  <c r="Y93" i="35"/>
  <c r="X93" i="35"/>
  <c r="AH89" i="90"/>
  <c r="Y89" i="103"/>
  <c r="X89" i="103"/>
  <c r="Y93" i="48"/>
  <c r="X93" i="48"/>
  <c r="AH90" i="50"/>
  <c r="AH91" i="82"/>
  <c r="Y92" i="42"/>
  <c r="X92" i="42"/>
  <c r="Y88" i="95"/>
  <c r="X88" i="95"/>
  <c r="AI92" i="48"/>
  <c r="AH94" i="94"/>
  <c r="Z91" i="82"/>
  <c r="AH93" i="85"/>
  <c r="Z94" i="94"/>
  <c r="Y92" i="102"/>
  <c r="X92" i="102"/>
  <c r="AI87" i="95"/>
  <c r="AH97" i="98"/>
  <c r="Z90" i="50"/>
  <c r="AG93" i="85" l="1"/>
  <c r="AE93" i="85"/>
  <c r="AF93" i="85"/>
  <c r="W98" i="98"/>
  <c r="Y98" i="98" s="1"/>
  <c r="AG97" i="98"/>
  <c r="AI97" i="98" s="1"/>
  <c r="AE97" i="98"/>
  <c r="W90" i="90"/>
  <c r="Z97" i="18"/>
  <c r="W98" i="18" s="1"/>
  <c r="Z89" i="99"/>
  <c r="AX89" i="99" s="1"/>
  <c r="S89" i="99" s="1"/>
  <c r="AC89" i="99" s="1"/>
  <c r="Z92" i="42"/>
  <c r="AG92" i="42" s="1"/>
  <c r="Z93" i="35"/>
  <c r="AE93" i="35" s="1"/>
  <c r="AG89" i="90"/>
  <c r="AE89" i="90"/>
  <c r="AF94" i="94"/>
  <c r="AG94" i="94"/>
  <c r="AE94" i="94"/>
  <c r="W95" i="94"/>
  <c r="AH88" i="95"/>
  <c r="AH97" i="18"/>
  <c r="AH92" i="102"/>
  <c r="Z88" i="95"/>
  <c r="AH92" i="42"/>
  <c r="AH93" i="35"/>
  <c r="AF97" i="18"/>
  <c r="AG93" i="35"/>
  <c r="AF93" i="35"/>
  <c r="AF90" i="50"/>
  <c r="AG90" i="50"/>
  <c r="AE90" i="50"/>
  <c r="W91" i="50"/>
  <c r="Z92" i="102"/>
  <c r="AE91" i="10"/>
  <c r="AF91" i="10"/>
  <c r="W92" i="10"/>
  <c r="AG91" i="10"/>
  <c r="AH89" i="99"/>
  <c r="Y94" i="85"/>
  <c r="X94" i="85"/>
  <c r="Y90" i="90"/>
  <c r="X90" i="90"/>
  <c r="AH93" i="48"/>
  <c r="AH89" i="103"/>
  <c r="AI93" i="85"/>
  <c r="W93" i="42"/>
  <c r="AE92" i="42"/>
  <c r="AG89" i="99"/>
  <c r="AF89" i="99"/>
  <c r="AE89" i="99"/>
  <c r="W92" i="82"/>
  <c r="AF91" i="82"/>
  <c r="AE91" i="82"/>
  <c r="AG91" i="82"/>
  <c r="Z93" i="48"/>
  <c r="Z89" i="103"/>
  <c r="AX89" i="103" s="1"/>
  <c r="S89" i="103" s="1"/>
  <c r="X98" i="98" l="1"/>
  <c r="AG97" i="18"/>
  <c r="AE97" i="18"/>
  <c r="AF92" i="42"/>
  <c r="W94" i="35"/>
  <c r="Y94" i="35" s="1"/>
  <c r="Z98" i="98"/>
  <c r="AG98" i="98" s="1"/>
  <c r="AI89" i="90"/>
  <c r="Z90" i="90"/>
  <c r="AE90" i="90" s="1"/>
  <c r="Y93" i="42"/>
  <c r="X93" i="42"/>
  <c r="AE98" i="98"/>
  <c r="AC98" i="98"/>
  <c r="AF98" i="98"/>
  <c r="Y95" i="94"/>
  <c r="X95" i="94"/>
  <c r="AI89" i="99"/>
  <c r="AI92" i="42"/>
  <c r="AH90" i="90"/>
  <c r="W93" i="102"/>
  <c r="AG92" i="102"/>
  <c r="AE92" i="102"/>
  <c r="AF92" i="102"/>
  <c r="AI93" i="35"/>
  <c r="AI94" i="94"/>
  <c r="AI90" i="50"/>
  <c r="AH94" i="85"/>
  <c r="AI91" i="10"/>
  <c r="AI97" i="18"/>
  <c r="AF88" i="95"/>
  <c r="AE88" i="95"/>
  <c r="AG88" i="95"/>
  <c r="W89" i="95"/>
  <c r="Y92" i="10"/>
  <c r="X92" i="10"/>
  <c r="Y91" i="50"/>
  <c r="X91" i="50"/>
  <c r="AI91" i="82"/>
  <c r="AG89" i="103"/>
  <c r="AF89" i="103"/>
  <c r="AE89" i="103"/>
  <c r="AC89" i="103"/>
  <c r="AE93" i="48"/>
  <c r="W94" i="48"/>
  <c r="AF93" i="48"/>
  <c r="AG93" i="48"/>
  <c r="Y92" i="82"/>
  <c r="X92" i="82"/>
  <c r="Z94" i="85"/>
  <c r="Y98" i="18"/>
  <c r="X98" i="18"/>
  <c r="AH98" i="98"/>
  <c r="X94" i="35" l="1"/>
  <c r="W91" i="90"/>
  <c r="AG90" i="90"/>
  <c r="AI90" i="90" s="1"/>
  <c r="AF90" i="90"/>
  <c r="Z91" i="50"/>
  <c r="Z94" i="35"/>
  <c r="AE94" i="35" s="1"/>
  <c r="Z98" i="18"/>
  <c r="AG98" i="18" s="1"/>
  <c r="Z92" i="82"/>
  <c r="AE92" i="82" s="1"/>
  <c r="Z93" i="42"/>
  <c r="AF93" i="42" s="1"/>
  <c r="AI88" i="95"/>
  <c r="AH92" i="10"/>
  <c r="Z92" i="10"/>
  <c r="AI89" i="103"/>
  <c r="AF94" i="85"/>
  <c r="AE94" i="85"/>
  <c r="AG94" i="85"/>
  <c r="W95" i="85"/>
  <c r="Y94" i="48"/>
  <c r="X94" i="48"/>
  <c r="AH91" i="50"/>
  <c r="Y89" i="95"/>
  <c r="X89" i="95"/>
  <c r="AH95" i="94"/>
  <c r="AI98" i="98"/>
  <c r="AH98" i="18"/>
  <c r="AH92" i="82"/>
  <c r="AI93" i="48"/>
  <c r="AI92" i="102"/>
  <c r="Z95" i="94"/>
  <c r="AH94" i="35"/>
  <c r="AF94" i="35"/>
  <c r="AG94" i="35"/>
  <c r="W92" i="50"/>
  <c r="AF91" i="50"/>
  <c r="AG91" i="50"/>
  <c r="AE91" i="50"/>
  <c r="Y93" i="102"/>
  <c r="X93" i="102"/>
  <c r="AH93" i="42"/>
  <c r="Y91" i="90"/>
  <c r="X91" i="90"/>
  <c r="W95" i="35" l="1"/>
  <c r="AG93" i="42"/>
  <c r="W93" i="82"/>
  <c r="AE98" i="18"/>
  <c r="AE93" i="42"/>
  <c r="AI93" i="42" s="1"/>
  <c r="AF92" i="82"/>
  <c r="AG92" i="82"/>
  <c r="W94" i="42"/>
  <c r="X94" i="42" s="1"/>
  <c r="AC98" i="18"/>
  <c r="AF98" i="18"/>
  <c r="Z94" i="48"/>
  <c r="W95" i="48" s="1"/>
  <c r="Z93" i="102"/>
  <c r="AF93" i="102" s="1"/>
  <c r="Z89" i="95"/>
  <c r="AX89" i="95" s="1"/>
  <c r="S89" i="95" s="1"/>
  <c r="AC89" i="95" s="1"/>
  <c r="AE94" i="48"/>
  <c r="AF94" i="48"/>
  <c r="AG94" i="48"/>
  <c r="AH93" i="102"/>
  <c r="Y92" i="50"/>
  <c r="X92" i="50"/>
  <c r="AH89" i="95"/>
  <c r="AI94" i="85"/>
  <c r="W94" i="102"/>
  <c r="AG93" i="102"/>
  <c r="AE95" i="94"/>
  <c r="W96" i="94"/>
  <c r="AG95" i="94"/>
  <c r="AF95" i="94"/>
  <c r="AE89" i="95"/>
  <c r="AF89" i="95"/>
  <c r="AG89" i="95"/>
  <c r="AE92" i="10"/>
  <c r="AF92" i="10"/>
  <c r="AG92" i="10"/>
  <c r="W93" i="10"/>
  <c r="AH91" i="90"/>
  <c r="AI91" i="50"/>
  <c r="Y95" i="35"/>
  <c r="X95" i="35"/>
  <c r="Y95" i="85"/>
  <c r="X95" i="85"/>
  <c r="AI94" i="35"/>
  <c r="Z91" i="90"/>
  <c r="Y93" i="82"/>
  <c r="X93" i="82"/>
  <c r="AH94" i="48"/>
  <c r="AI98" i="18"/>
  <c r="AE93" i="102" l="1"/>
  <c r="Z95" i="35"/>
  <c r="AE95" i="35" s="1"/>
  <c r="AI92" i="82"/>
  <c r="Y94" i="42"/>
  <c r="Z94" i="42"/>
  <c r="AE94" i="42" s="1"/>
  <c r="Z92" i="50"/>
  <c r="AE92" i="50" s="1"/>
  <c r="W92" i="90"/>
  <c r="AG91" i="90"/>
  <c r="AF91" i="90"/>
  <c r="AE91" i="90"/>
  <c r="AH95" i="35"/>
  <c r="AH94" i="42"/>
  <c r="AI92" i="10"/>
  <c r="AI89" i="95"/>
  <c r="Y94" i="102"/>
  <c r="X94" i="102"/>
  <c r="W96" i="35"/>
  <c r="AF95" i="35"/>
  <c r="AG95" i="35"/>
  <c r="Y95" i="48"/>
  <c r="X95" i="48"/>
  <c r="AH93" i="82"/>
  <c r="AH95" i="85"/>
  <c r="Z93" i="82"/>
  <c r="Y93" i="10"/>
  <c r="X93" i="10"/>
  <c r="Y96" i="94"/>
  <c r="X96" i="94"/>
  <c r="Z95" i="85"/>
  <c r="AI95" i="94"/>
  <c r="AI93" i="102"/>
  <c r="AH92" i="50"/>
  <c r="AI94" i="48"/>
  <c r="W95" i="42" l="1"/>
  <c r="AG94" i="42"/>
  <c r="AF92" i="50"/>
  <c r="AF94" i="42"/>
  <c r="W93" i="50"/>
  <c r="X93" i="50" s="1"/>
  <c r="AG92" i="50"/>
  <c r="AI92" i="50" s="1"/>
  <c r="Z96" i="94"/>
  <c r="AF96" i="94" s="1"/>
  <c r="Z93" i="10"/>
  <c r="AE93" i="10" s="1"/>
  <c r="Z94" i="102"/>
  <c r="AG94" i="102" s="1"/>
  <c r="AH93" i="10"/>
  <c r="AH94" i="102"/>
  <c r="W94" i="10"/>
  <c r="Y92" i="90"/>
  <c r="X92" i="90"/>
  <c r="AF95" i="85"/>
  <c r="AE95" i="85"/>
  <c r="W96" i="85"/>
  <c r="AG95" i="85"/>
  <c r="AI94" i="42"/>
  <c r="Y96" i="35"/>
  <c r="X96" i="35"/>
  <c r="AH95" i="48"/>
  <c r="AI95" i="35"/>
  <c r="W94" i="82"/>
  <c r="AG93" i="82"/>
  <c r="AF93" i="82"/>
  <c r="AE93" i="82"/>
  <c r="Z95" i="48"/>
  <c r="Y93" i="50"/>
  <c r="AI91" i="90"/>
  <c r="AH96" i="94"/>
  <c r="Y95" i="42"/>
  <c r="X95" i="42"/>
  <c r="AG93" i="10" l="1"/>
  <c r="AF93" i="10"/>
  <c r="AG96" i="94"/>
  <c r="AE94" i="102"/>
  <c r="AE96" i="94"/>
  <c r="AI96" i="94" s="1"/>
  <c r="W95" i="102"/>
  <c r="Y95" i="102" s="1"/>
  <c r="W97" i="94"/>
  <c r="AF94" i="102"/>
  <c r="Z93" i="50"/>
  <c r="AF93" i="50" s="1"/>
  <c r="Z95" i="42"/>
  <c r="AE95" i="42" s="1"/>
  <c r="AH93" i="50"/>
  <c r="AG93" i="50"/>
  <c r="AG95" i="48"/>
  <c r="W96" i="48"/>
  <c r="AE95" i="48"/>
  <c r="AF95" i="48"/>
  <c r="Y94" i="82"/>
  <c r="X94" i="82"/>
  <c r="Y96" i="85"/>
  <c r="X96" i="85"/>
  <c r="Y94" i="10"/>
  <c r="X94" i="10"/>
  <c r="AI95" i="85"/>
  <c r="AH92" i="90"/>
  <c r="AH96" i="35"/>
  <c r="Z92" i="90"/>
  <c r="AI94" i="102"/>
  <c r="Y97" i="94"/>
  <c r="X97" i="94"/>
  <c r="AH95" i="42"/>
  <c r="AI93" i="82"/>
  <c r="Z96" i="35"/>
  <c r="AI93" i="10"/>
  <c r="W94" i="50" l="1"/>
  <c r="X95" i="102"/>
  <c r="AE93" i="50"/>
  <c r="W96" i="42"/>
  <c r="AF95" i="42"/>
  <c r="AG95" i="42"/>
  <c r="AI95" i="42" s="1"/>
  <c r="Z95" i="102"/>
  <c r="W96" i="102" s="1"/>
  <c r="Z97" i="94"/>
  <c r="AG97" i="94" s="1"/>
  <c r="Z96" i="85"/>
  <c r="AG96" i="85" s="1"/>
  <c r="AH94" i="10"/>
  <c r="AF96" i="85"/>
  <c r="AH94" i="82"/>
  <c r="AI95" i="48"/>
  <c r="AI93" i="50"/>
  <c r="Z94" i="10"/>
  <c r="Z94" i="82"/>
  <c r="Y96" i="48"/>
  <c r="X96" i="48"/>
  <c r="AH97" i="94"/>
  <c r="AH95" i="102"/>
  <c r="Y96" i="42"/>
  <c r="X96" i="42"/>
  <c r="Z96" i="42" s="1"/>
  <c r="AG96" i="35"/>
  <c r="AF96" i="35"/>
  <c r="W97" i="35"/>
  <c r="AE96" i="35"/>
  <c r="Y94" i="50"/>
  <c r="X94" i="50"/>
  <c r="W93" i="90"/>
  <c r="AF92" i="90"/>
  <c r="AE92" i="90"/>
  <c r="AG92" i="90"/>
  <c r="AH96" i="85"/>
  <c r="AE97" i="94" l="1"/>
  <c r="AE95" i="102"/>
  <c r="AF95" i="102"/>
  <c r="AF97" i="94"/>
  <c r="AE96" i="85"/>
  <c r="W98" i="94"/>
  <c r="X98" i="94" s="1"/>
  <c r="AG95" i="102"/>
  <c r="AI95" i="102" s="1"/>
  <c r="W97" i="85"/>
  <c r="X97" i="85" s="1"/>
  <c r="Z94" i="50"/>
  <c r="W95" i="50" s="1"/>
  <c r="Z96" i="48"/>
  <c r="AF96" i="48" s="1"/>
  <c r="W97" i="42"/>
  <c r="AE96" i="42"/>
  <c r="AF96" i="42"/>
  <c r="AG96" i="42"/>
  <c r="Y97" i="35"/>
  <c r="X97" i="35"/>
  <c r="W95" i="82"/>
  <c r="AG94" i="82"/>
  <c r="AF94" i="82"/>
  <c r="AE94" i="82"/>
  <c r="AI96" i="85"/>
  <c r="AH96" i="42"/>
  <c r="AI96" i="35"/>
  <c r="AI92" i="90"/>
  <c r="AE94" i="10"/>
  <c r="AG94" i="10"/>
  <c r="AF94" i="10"/>
  <c r="W95" i="10"/>
  <c r="Y93" i="90"/>
  <c r="X93" i="90"/>
  <c r="AI97" i="94"/>
  <c r="AH94" i="50"/>
  <c r="Y96" i="102"/>
  <c r="X96" i="102"/>
  <c r="AH96" i="48"/>
  <c r="Y98" i="94" l="1"/>
  <c r="Y97" i="85"/>
  <c r="AF94" i="50"/>
  <c r="AE94" i="50"/>
  <c r="AG94" i="50"/>
  <c r="AI94" i="50" s="1"/>
  <c r="Z96" i="102"/>
  <c r="W97" i="102" s="1"/>
  <c r="W97" i="48"/>
  <c r="Y97" i="48" s="1"/>
  <c r="AG96" i="48"/>
  <c r="Z93" i="90"/>
  <c r="AG93" i="90" s="1"/>
  <c r="Z97" i="35"/>
  <c r="AE97" i="35" s="1"/>
  <c r="AE96" i="48"/>
  <c r="Y95" i="82"/>
  <c r="X95" i="82"/>
  <c r="AH97" i="85"/>
  <c r="AH93" i="90"/>
  <c r="AH98" i="94"/>
  <c r="Y95" i="50"/>
  <c r="X95" i="50"/>
  <c r="Z98" i="94"/>
  <c r="AI94" i="82"/>
  <c r="X97" i="48"/>
  <c r="AI96" i="42"/>
  <c r="AI94" i="10"/>
  <c r="Y95" i="10"/>
  <c r="X95" i="10"/>
  <c r="Z97" i="85"/>
  <c r="AH96" i="102"/>
  <c r="AH97" i="35"/>
  <c r="Y97" i="42"/>
  <c r="X97" i="42"/>
  <c r="AF96" i="102" l="1"/>
  <c r="AE93" i="90"/>
  <c r="AG96" i="102"/>
  <c r="W94" i="90"/>
  <c r="Y94" i="90" s="1"/>
  <c r="AE96" i="102"/>
  <c r="AF93" i="90"/>
  <c r="AI93" i="90" s="1"/>
  <c r="AI96" i="48"/>
  <c r="W98" i="35"/>
  <c r="Y98" i="35" s="1"/>
  <c r="Z97" i="48"/>
  <c r="AG97" i="48" s="1"/>
  <c r="Z97" i="42"/>
  <c r="Z95" i="50"/>
  <c r="AE95" i="50" s="1"/>
  <c r="AG97" i="35"/>
  <c r="AF97" i="35"/>
  <c r="AC98" i="94"/>
  <c r="AG98" i="94"/>
  <c r="AF98" i="94"/>
  <c r="AE98" i="94"/>
  <c r="Y97" i="102"/>
  <c r="X97" i="102"/>
  <c r="AH97" i="42"/>
  <c r="AH95" i="10"/>
  <c r="Z95" i="10"/>
  <c r="AI96" i="102"/>
  <c r="AH97" i="48"/>
  <c r="AH95" i="50"/>
  <c r="AF97" i="85"/>
  <c r="AE97" i="85"/>
  <c r="AG97" i="85"/>
  <c r="W98" i="85"/>
  <c r="AF97" i="48"/>
  <c r="W98" i="48"/>
  <c r="AE97" i="48"/>
  <c r="AH95" i="82"/>
  <c r="AG97" i="42"/>
  <c r="AE97" i="42"/>
  <c r="AF97" i="42"/>
  <c r="W98" i="42"/>
  <c r="W96" i="50"/>
  <c r="AF95" i="50"/>
  <c r="Z95" i="82"/>
  <c r="X98" i="35"/>
  <c r="X94" i="90" l="1"/>
  <c r="AG95" i="50"/>
  <c r="AI97" i="35"/>
  <c r="Z98" i="35"/>
  <c r="AC98" i="35" s="1"/>
  <c r="AF98" i="35"/>
  <c r="AG98" i="35"/>
  <c r="AI97" i="42"/>
  <c r="AI97" i="48"/>
  <c r="AI97" i="85"/>
  <c r="AE95" i="10"/>
  <c r="AF95" i="10"/>
  <c r="W96" i="10"/>
  <c r="AG95" i="10"/>
  <c r="AH98" i="35"/>
  <c r="Y98" i="48"/>
  <c r="X98" i="48"/>
  <c r="AH97" i="102"/>
  <c r="Y96" i="50"/>
  <c r="X96" i="50"/>
  <c r="Z97" i="102"/>
  <c r="AI95" i="50"/>
  <c r="AH94" i="90"/>
  <c r="Y98" i="42"/>
  <c r="X98" i="42"/>
  <c r="Y98" i="85"/>
  <c r="X98" i="85"/>
  <c r="AI98" i="94"/>
  <c r="Z94" i="90"/>
  <c r="W96" i="82"/>
  <c r="AF95" i="82"/>
  <c r="AG95" i="82"/>
  <c r="AE95" i="82"/>
  <c r="AE98" i="35" l="1"/>
  <c r="Z96" i="50"/>
  <c r="Z98" i="48"/>
  <c r="AC98" i="48" s="1"/>
  <c r="Z98" i="42"/>
  <c r="AE98" i="42" s="1"/>
  <c r="AE96" i="50"/>
  <c r="AF96" i="50"/>
  <c r="AG96" i="50"/>
  <c r="W97" i="50"/>
  <c r="AH96" i="50"/>
  <c r="AE98" i="48"/>
  <c r="AF98" i="48"/>
  <c r="AG98" i="48"/>
  <c r="AH98" i="85"/>
  <c r="Y96" i="10"/>
  <c r="X96" i="10"/>
  <c r="AI95" i="82"/>
  <c r="W95" i="90"/>
  <c r="AG94" i="90"/>
  <c r="AF94" i="90"/>
  <c r="AE94" i="90"/>
  <c r="Z98" i="85"/>
  <c r="W98" i="102"/>
  <c r="AG97" i="102"/>
  <c r="AF97" i="102"/>
  <c r="AE97" i="102"/>
  <c r="AI95" i="10"/>
  <c r="AI98" i="35"/>
  <c r="AH98" i="42"/>
  <c r="Y96" i="82"/>
  <c r="X96" i="82"/>
  <c r="AH98" i="48"/>
  <c r="AF98" i="42" l="1"/>
  <c r="AC98" i="42"/>
  <c r="AG98" i="42"/>
  <c r="AI97" i="102"/>
  <c r="AI98" i="48"/>
  <c r="AI98" i="42"/>
  <c r="AI94" i="90"/>
  <c r="AE98" i="85"/>
  <c r="AC98" i="85"/>
  <c r="AF98" i="85"/>
  <c r="AG98" i="85"/>
  <c r="Y97" i="50"/>
  <c r="X97" i="50"/>
  <c r="Y98" i="102"/>
  <c r="X98" i="102"/>
  <c r="AH96" i="10"/>
  <c r="Y95" i="90"/>
  <c r="X95" i="90"/>
  <c r="Z96" i="10"/>
  <c r="AH96" i="82"/>
  <c r="Z96" i="82"/>
  <c r="AI96" i="50"/>
  <c r="AH98" i="102" l="1"/>
  <c r="AH97" i="50"/>
  <c r="AI98" i="85"/>
  <c r="AE96" i="10"/>
  <c r="AF96" i="10"/>
  <c r="AG96" i="10"/>
  <c r="W97" i="10"/>
  <c r="Z98" i="102"/>
  <c r="Z97" i="50"/>
  <c r="W97" i="82"/>
  <c r="AG96" i="82"/>
  <c r="AF96" i="82"/>
  <c r="AE96" i="82"/>
  <c r="AH95" i="90"/>
  <c r="Z95" i="90"/>
  <c r="AI96" i="10" l="1"/>
  <c r="W96" i="90"/>
  <c r="AG95" i="90"/>
  <c r="AF95" i="90"/>
  <c r="AE95" i="90"/>
  <c r="Y97" i="82"/>
  <c r="X97" i="82"/>
  <c r="AG98" i="102"/>
  <c r="AF98" i="102"/>
  <c r="AE98" i="102"/>
  <c r="AC98" i="102"/>
  <c r="Y97" i="10"/>
  <c r="X97" i="10"/>
  <c r="AI96" i="82"/>
  <c r="AE97" i="50"/>
  <c r="AF97" i="50"/>
  <c r="W98" i="50"/>
  <c r="AG97" i="50"/>
  <c r="Z97" i="82" l="1"/>
  <c r="AF97" i="82" s="1"/>
  <c r="Z97" i="10"/>
  <c r="AF97" i="10" s="1"/>
  <c r="AE97" i="82"/>
  <c r="W98" i="82"/>
  <c r="AG97" i="82"/>
  <c r="AH97" i="82"/>
  <c r="AE97" i="10"/>
  <c r="AG97" i="10"/>
  <c r="AI98" i="102"/>
  <c r="AI95" i="90"/>
  <c r="AI97" i="50"/>
  <c r="Y96" i="90"/>
  <c r="X96" i="90"/>
  <c r="Y98" i="50"/>
  <c r="X98" i="50"/>
  <c r="AH97" i="10"/>
  <c r="W98" i="10" l="1"/>
  <c r="Z96" i="90"/>
  <c r="Z98" i="50"/>
  <c r="AC98" i="50" s="1"/>
  <c r="AG98" i="50"/>
  <c r="Y98" i="10"/>
  <c r="X98" i="10"/>
  <c r="AI97" i="10"/>
  <c r="Y98" i="82"/>
  <c r="X98" i="82"/>
  <c r="AH98" i="50"/>
  <c r="AI97" i="82"/>
  <c r="W97" i="90"/>
  <c r="AG96" i="90"/>
  <c r="AE96" i="90"/>
  <c r="AF96" i="90"/>
  <c r="AH96" i="90"/>
  <c r="AF98" i="50" l="1"/>
  <c r="AE98" i="50"/>
  <c r="Z98" i="10"/>
  <c r="AC98" i="10" s="1"/>
  <c r="Z98" i="82"/>
  <c r="AG98" i="82" s="1"/>
  <c r="AI96" i="90"/>
  <c r="AH98" i="10"/>
  <c r="AH98" i="82"/>
  <c r="AE98" i="10"/>
  <c r="AG98" i="10"/>
  <c r="Y97" i="90"/>
  <c r="X97" i="90"/>
  <c r="AI98" i="50"/>
  <c r="AF98" i="10" l="1"/>
  <c r="AE98" i="82"/>
  <c r="AI98" i="82" s="1"/>
  <c r="AC98" i="82"/>
  <c r="AF98" i="82"/>
  <c r="Z97" i="90"/>
  <c r="W98" i="90" s="1"/>
  <c r="AG97" i="90"/>
  <c r="AI98" i="10"/>
  <c r="AH97" i="90"/>
  <c r="AE97" i="90" l="1"/>
  <c r="AF97" i="90"/>
  <c r="AI97" i="90"/>
  <c r="Y98" i="90"/>
  <c r="X98" i="90"/>
  <c r="Z98" i="90" l="1"/>
  <c r="AG98" i="90" s="1"/>
  <c r="AE98" i="90"/>
  <c r="AC98" i="90"/>
  <c r="AH98" i="90"/>
  <c r="AF98" i="90" l="1"/>
  <c r="AI98" i="90"/>
  <c r="G14" i="75" l="1"/>
  <c r="AK14" i="75" s="1"/>
  <c r="G14" i="24"/>
  <c r="AK14" i="24" s="1"/>
  <c r="G19" i="75"/>
  <c r="AK19" i="75" s="1"/>
  <c r="AT19" i="75" s="1"/>
  <c r="G22" i="75"/>
  <c r="AK22" i="75" s="1"/>
  <c r="AL22" i="75" s="1"/>
  <c r="AU22" i="75" s="1"/>
  <c r="G14" i="23"/>
  <c r="AK14" i="23" s="1"/>
  <c r="AL14" i="23" s="1"/>
  <c r="AU14" i="23" s="1"/>
  <c r="G14" i="17"/>
  <c r="AK14" i="17" s="1"/>
  <c r="G17" i="75"/>
  <c r="AK17" i="75" s="1"/>
  <c r="G20" i="75"/>
  <c r="AK20" i="75" s="1"/>
  <c r="G23" i="24"/>
  <c r="AK23" i="24" s="1"/>
  <c r="AL23" i="24" s="1"/>
  <c r="AU23" i="24" s="1"/>
  <c r="G21" i="24"/>
  <c r="AK21" i="24" s="1"/>
  <c r="AT21" i="24" s="1"/>
  <c r="G16" i="75"/>
  <c r="AK16" i="75" s="1"/>
  <c r="AL16" i="75" s="1"/>
  <c r="AU16" i="75" s="1"/>
  <c r="G20" i="24"/>
  <c r="AK20" i="24" s="1"/>
  <c r="AT20" i="24" s="1"/>
  <c r="G14" i="63"/>
  <c r="AK14" i="63" s="1"/>
  <c r="AT14" i="63" s="1"/>
  <c r="G15" i="75"/>
  <c r="AK15" i="75" s="1"/>
  <c r="G16" i="24"/>
  <c r="AK16" i="24" s="1"/>
  <c r="G21" i="75"/>
  <c r="AK21" i="75" s="1"/>
  <c r="G17" i="24"/>
  <c r="AK17" i="24" s="1"/>
  <c r="G19" i="24"/>
  <c r="AK19" i="24" s="1"/>
  <c r="G18" i="75"/>
  <c r="AK18" i="75" s="1"/>
  <c r="AL18" i="75" s="1"/>
  <c r="AU18" i="75" s="1"/>
  <c r="G15" i="24"/>
  <c r="AK15" i="24" s="1"/>
  <c r="G22" i="24"/>
  <c r="AK22" i="24" s="1"/>
  <c r="AL22" i="24" s="1"/>
  <c r="AU22" i="24" s="1"/>
  <c r="G18" i="24"/>
  <c r="AK18" i="24" s="1"/>
  <c r="G23" i="75"/>
  <c r="AK23" i="75" s="1"/>
  <c r="G14" i="27"/>
  <c r="AK14" i="27" s="1"/>
  <c r="AL14" i="27" s="1"/>
  <c r="AU14" i="27" s="1"/>
  <c r="G14" i="66"/>
  <c r="AK14" i="66" s="1"/>
  <c r="G22" i="17"/>
  <c r="AK22" i="17" s="1"/>
  <c r="G20" i="27"/>
  <c r="AK20" i="27" s="1"/>
  <c r="G17" i="66"/>
  <c r="AK17" i="66" s="1"/>
  <c r="AL17" i="66" s="1"/>
  <c r="AU17" i="66" s="1"/>
  <c r="G19" i="27"/>
  <c r="AK19" i="27" s="1"/>
  <c r="G15" i="17"/>
  <c r="AK15" i="17" s="1"/>
  <c r="AT15" i="17" s="1"/>
  <c r="G19" i="63"/>
  <c r="AK19" i="63" s="1"/>
  <c r="G22" i="63"/>
  <c r="AK22" i="63" s="1"/>
  <c r="AT22" i="63" s="1"/>
  <c r="G15" i="63"/>
  <c r="AK15" i="63" s="1"/>
  <c r="G17" i="17"/>
  <c r="AK17" i="17" s="1"/>
  <c r="G22" i="23"/>
  <c r="AK22" i="23" s="1"/>
  <c r="G21" i="66"/>
  <c r="AK21" i="66" s="1"/>
  <c r="G18" i="23"/>
  <c r="AK18" i="23" s="1"/>
  <c r="G20" i="63"/>
  <c r="AK20" i="63" s="1"/>
  <c r="AL20" i="63" s="1"/>
  <c r="AU20" i="63" s="1"/>
  <c r="G18" i="27"/>
  <c r="AK18" i="27" s="1"/>
  <c r="G18" i="66"/>
  <c r="AK18" i="66" s="1"/>
  <c r="G21" i="23"/>
  <c r="AK21" i="23" s="1"/>
  <c r="G20" i="66"/>
  <c r="AK20" i="66" s="1"/>
  <c r="AL20" i="66" s="1"/>
  <c r="AU20" i="66" s="1"/>
  <c r="G14" i="58"/>
  <c r="AK14" i="58" s="1"/>
  <c r="AL14" i="58" s="1"/>
  <c r="AU14" i="58" s="1"/>
  <c r="G21" i="27"/>
  <c r="AK21" i="27" s="1"/>
  <c r="G22" i="66"/>
  <c r="AK22" i="66" s="1"/>
  <c r="AT22" i="66" s="1"/>
  <c r="G17" i="63"/>
  <c r="AK17" i="63" s="1"/>
  <c r="AT17" i="63" s="1"/>
  <c r="G16" i="17"/>
  <c r="AK16" i="17" s="1"/>
  <c r="AT16" i="17" s="1"/>
  <c r="G22" i="27"/>
  <c r="AK22" i="27" s="1"/>
  <c r="G23" i="66"/>
  <c r="AK23" i="66" s="1"/>
  <c r="G19" i="17"/>
  <c r="AK19" i="17" s="1"/>
  <c r="G20" i="17"/>
  <c r="AK20" i="17" s="1"/>
  <c r="AL20" i="17" s="1"/>
  <c r="AU20" i="17" s="1"/>
  <c r="G23" i="17"/>
  <c r="AK23" i="17" s="1"/>
  <c r="G16" i="27"/>
  <c r="AK16" i="27" s="1"/>
  <c r="AT16" i="27" s="1"/>
  <c r="G17" i="23"/>
  <c r="AK17" i="23" s="1"/>
  <c r="AT17" i="23" s="1"/>
  <c r="G21" i="17"/>
  <c r="AK21" i="17" s="1"/>
  <c r="AT21" i="17" s="1"/>
  <c r="G16" i="63"/>
  <c r="AK16" i="63" s="1"/>
  <c r="AT16" i="63" s="1"/>
  <c r="G18" i="17"/>
  <c r="AK18" i="17" s="1"/>
  <c r="AT18" i="17" s="1"/>
  <c r="G16" i="66"/>
  <c r="AK16" i="66" s="1"/>
  <c r="G18" i="63"/>
  <c r="AK18" i="63" s="1"/>
  <c r="G14" i="70"/>
  <c r="AK14" i="70" s="1"/>
  <c r="AL14" i="70" s="1"/>
  <c r="AU14" i="70" s="1"/>
  <c r="G15" i="27"/>
  <c r="AK15" i="27" s="1"/>
  <c r="AT15" i="27" s="1"/>
  <c r="G23" i="63"/>
  <c r="AK23" i="63" s="1"/>
  <c r="G19" i="66"/>
  <c r="AK19" i="66" s="1"/>
  <c r="G19" i="23"/>
  <c r="AK19" i="23" s="1"/>
  <c r="AT19" i="23" s="1"/>
  <c r="G16" i="23"/>
  <c r="AK16" i="23" s="1"/>
  <c r="G21" i="63"/>
  <c r="AK21" i="63" s="1"/>
  <c r="AT21" i="63" s="1"/>
  <c r="G20" i="23"/>
  <c r="AK20" i="23" s="1"/>
  <c r="G15" i="66"/>
  <c r="AK15" i="66" s="1"/>
  <c r="AT15" i="66" s="1"/>
  <c r="G17" i="27"/>
  <c r="AK17" i="27" s="1"/>
  <c r="G15" i="23"/>
  <c r="AK15" i="23" s="1"/>
  <c r="G23" i="27"/>
  <c r="AK23" i="27" s="1"/>
  <c r="G23" i="23"/>
  <c r="AK23" i="23" s="1"/>
  <c r="AL23" i="23" s="1"/>
  <c r="AU23" i="23" s="1"/>
  <c r="G16" i="70"/>
  <c r="AK16" i="70" s="1"/>
  <c r="G14" i="28"/>
  <c r="AK14" i="28" s="1"/>
  <c r="G19" i="70"/>
  <c r="AK19" i="70" s="1"/>
  <c r="G18" i="58"/>
  <c r="AK18" i="58" s="1"/>
  <c r="G23" i="58"/>
  <c r="AK23" i="58" s="1"/>
  <c r="AT23" i="58" s="1"/>
  <c r="G20" i="70"/>
  <c r="AK20" i="70" s="1"/>
  <c r="AT20" i="70" s="1"/>
  <c r="G16" i="58"/>
  <c r="AK16" i="58" s="1"/>
  <c r="AL16" i="58" s="1"/>
  <c r="AU16" i="58" s="1"/>
  <c r="G23" i="70"/>
  <c r="AK23" i="70" s="1"/>
  <c r="G21" i="70"/>
  <c r="AK21" i="70" s="1"/>
  <c r="AT21" i="70" s="1"/>
  <c r="G15" i="58"/>
  <c r="AK15" i="58" s="1"/>
  <c r="AL15" i="58" s="1"/>
  <c r="AU15" i="58" s="1"/>
  <c r="G17" i="70"/>
  <c r="AK17" i="70" s="1"/>
  <c r="G15" i="70"/>
  <c r="AK15" i="70" s="1"/>
  <c r="AL15" i="70" s="1"/>
  <c r="AU15" i="70" s="1"/>
  <c r="G22" i="70"/>
  <c r="AK22" i="70" s="1"/>
  <c r="G17" i="58"/>
  <c r="AK17" i="58" s="1"/>
  <c r="AL17" i="58" s="1"/>
  <c r="AU17" i="58" s="1"/>
  <c r="G21" i="58"/>
  <c r="AK21" i="58" s="1"/>
  <c r="G20" i="58"/>
  <c r="AK20" i="58" s="1"/>
  <c r="AT20" i="58" s="1"/>
  <c r="G19" i="58"/>
  <c r="AK19" i="58" s="1"/>
  <c r="G18" i="70"/>
  <c r="AK18" i="70" s="1"/>
  <c r="G14" i="78"/>
  <c r="AK14" i="78" s="1"/>
  <c r="AT14" i="78" s="1"/>
  <c r="G17" i="28"/>
  <c r="AK17" i="28" s="1"/>
  <c r="G19" i="28"/>
  <c r="AK19" i="28" s="1"/>
  <c r="G14" i="37"/>
  <c r="AK14" i="37" s="1"/>
  <c r="G22" i="58"/>
  <c r="AK22" i="58" s="1"/>
  <c r="G23" i="28"/>
  <c r="AK23" i="28" s="1"/>
  <c r="G21" i="28"/>
  <c r="AK21" i="28" s="1"/>
  <c r="AL21" i="28" s="1"/>
  <c r="AU21" i="28" s="1"/>
  <c r="G20" i="28"/>
  <c r="AK20" i="28" s="1"/>
  <c r="G14" i="19"/>
  <c r="AK14" i="19" s="1"/>
  <c r="G22" i="28"/>
  <c r="AK22" i="28" s="1"/>
  <c r="AT22" i="28" s="1"/>
  <c r="G15" i="28"/>
  <c r="AK15" i="28" s="1"/>
  <c r="G16" i="28"/>
  <c r="AK16" i="28" s="1"/>
  <c r="AT16" i="28" s="1"/>
  <c r="G18" i="28"/>
  <c r="AK18" i="28" s="1"/>
  <c r="AT18" i="28" s="1"/>
  <c r="G23" i="37"/>
  <c r="AK23" i="37" s="1"/>
  <c r="AL23" i="37" s="1"/>
  <c r="AU23" i="37" s="1"/>
  <c r="G18" i="37"/>
  <c r="AK18" i="37" s="1"/>
  <c r="G19" i="37"/>
  <c r="AK19" i="37" s="1"/>
  <c r="AL19" i="37" s="1"/>
  <c r="AU19" i="37" s="1"/>
  <c r="G17" i="19"/>
  <c r="AK17" i="19" s="1"/>
  <c r="G16" i="37"/>
  <c r="AK16" i="37" s="1"/>
  <c r="G18" i="78"/>
  <c r="AK18" i="78" s="1"/>
  <c r="G20" i="78"/>
  <c r="AK20" i="78" s="1"/>
  <c r="AL20" i="78" s="1"/>
  <c r="AU20" i="78" s="1"/>
  <c r="G18" i="19"/>
  <c r="AK18" i="19" s="1"/>
  <c r="G16" i="78"/>
  <c r="AK16" i="78" s="1"/>
  <c r="G23" i="78"/>
  <c r="AK23" i="78" s="1"/>
  <c r="AT23" i="78" s="1"/>
  <c r="G16" i="19"/>
  <c r="AK16" i="19" s="1"/>
  <c r="AT16" i="19" s="1"/>
  <c r="G21" i="78"/>
  <c r="AK21" i="78" s="1"/>
  <c r="AT21" i="78" s="1"/>
  <c r="G14" i="9"/>
  <c r="AK14" i="9" s="1"/>
  <c r="AL14" i="9" s="1"/>
  <c r="AU14" i="9" s="1"/>
  <c r="G17" i="78"/>
  <c r="AK17" i="78" s="1"/>
  <c r="G19" i="78"/>
  <c r="AK19" i="78" s="1"/>
  <c r="AL19" i="78" s="1"/>
  <c r="AU19" i="78" s="1"/>
  <c r="G23" i="9"/>
  <c r="AK23" i="9" s="1"/>
  <c r="G19" i="19"/>
  <c r="AK19" i="19" s="1"/>
  <c r="AT19" i="19" s="1"/>
  <c r="G21" i="19"/>
  <c r="AK21" i="19" s="1"/>
  <c r="AT21" i="19" s="1"/>
  <c r="G20" i="19"/>
  <c r="AK20" i="19" s="1"/>
  <c r="AT20" i="19" s="1"/>
  <c r="G15" i="19"/>
  <c r="AK15" i="19" s="1"/>
  <c r="G15" i="37"/>
  <c r="AK15" i="37" s="1"/>
  <c r="AT15" i="37" s="1"/>
  <c r="G14" i="62"/>
  <c r="AK14" i="62" s="1"/>
  <c r="G14" i="67"/>
  <c r="AK14" i="67" s="1"/>
  <c r="AL14" i="67" s="1"/>
  <c r="AU14" i="67" s="1"/>
  <c r="G22" i="78"/>
  <c r="AK22" i="78" s="1"/>
  <c r="AT22" i="78" s="1"/>
  <c r="G14" i="74"/>
  <c r="AK14" i="74" s="1"/>
  <c r="G21" i="37"/>
  <c r="AK21" i="37" s="1"/>
  <c r="AT21" i="37" s="1"/>
  <c r="G22" i="19"/>
  <c r="AK22" i="19" s="1"/>
  <c r="G22" i="37"/>
  <c r="AK22" i="37" s="1"/>
  <c r="G23" i="19"/>
  <c r="AK23" i="19" s="1"/>
  <c r="G15" i="78"/>
  <c r="AK15" i="78" s="1"/>
  <c r="G20" i="37"/>
  <c r="AK20" i="37" s="1"/>
  <c r="AL20" i="37" s="1"/>
  <c r="AU20" i="37" s="1"/>
  <c r="G17" i="37"/>
  <c r="AK17" i="37" s="1"/>
  <c r="G14" i="33"/>
  <c r="AK14" i="33" s="1"/>
  <c r="G16" i="33"/>
  <c r="AK16" i="33" s="1"/>
  <c r="AL16" i="33" s="1"/>
  <c r="AU16" i="33" s="1"/>
  <c r="G19" i="33"/>
  <c r="AK19" i="33" s="1"/>
  <c r="G15" i="67"/>
  <c r="AK15" i="67" s="1"/>
  <c r="AT15" i="67" s="1"/>
  <c r="G16" i="74"/>
  <c r="AK16" i="74" s="1"/>
  <c r="AT16" i="74" s="1"/>
  <c r="G19" i="74"/>
  <c r="AK19" i="74" s="1"/>
  <c r="AT19" i="74" s="1"/>
  <c r="G19" i="62"/>
  <c r="AK19" i="62" s="1"/>
  <c r="G17" i="62"/>
  <c r="AK17" i="62" s="1"/>
  <c r="G23" i="33"/>
  <c r="AK23" i="33" s="1"/>
  <c r="G22" i="67"/>
  <c r="AK22" i="67" s="1"/>
  <c r="G19" i="67"/>
  <c r="AK19" i="67" s="1"/>
  <c r="G20" i="33"/>
  <c r="AK20" i="33" s="1"/>
  <c r="AL20" i="33" s="1"/>
  <c r="AU20" i="33" s="1"/>
  <c r="G20" i="9"/>
  <c r="AK20" i="9" s="1"/>
  <c r="G15" i="74"/>
  <c r="AK15" i="74" s="1"/>
  <c r="AT15" i="74" s="1"/>
  <c r="G21" i="33"/>
  <c r="AK21" i="33" s="1"/>
  <c r="G18" i="62"/>
  <c r="AK18" i="62" s="1"/>
  <c r="G21" i="9"/>
  <c r="AK21" i="9" s="1"/>
  <c r="G15" i="62"/>
  <c r="AK15" i="62" s="1"/>
  <c r="G23" i="62"/>
  <c r="AK23" i="62" s="1"/>
  <c r="G18" i="33"/>
  <c r="AK18" i="33" s="1"/>
  <c r="AL18" i="33" s="1"/>
  <c r="AU18" i="33" s="1"/>
  <c r="G17" i="33"/>
  <c r="AK17" i="33" s="1"/>
  <c r="G22" i="9"/>
  <c r="AK22" i="9" s="1"/>
  <c r="AT22" i="9" s="1"/>
  <c r="G17" i="9"/>
  <c r="AK17" i="9" s="1"/>
  <c r="AT17" i="9" s="1"/>
  <c r="G23" i="74"/>
  <c r="AK23" i="74" s="1"/>
  <c r="AL23" i="74" s="1"/>
  <c r="AU23" i="74" s="1"/>
  <c r="G16" i="67"/>
  <c r="AK16" i="67" s="1"/>
  <c r="G18" i="9"/>
  <c r="AK18" i="9" s="1"/>
  <c r="G21" i="62"/>
  <c r="AK21" i="62" s="1"/>
  <c r="G14" i="38"/>
  <c r="AK14" i="38" s="1"/>
  <c r="G20" i="67"/>
  <c r="AK20" i="67" s="1"/>
  <c r="G20" i="62"/>
  <c r="AK20" i="62" s="1"/>
  <c r="G22" i="74"/>
  <c r="AK22" i="74" s="1"/>
  <c r="G22" i="62"/>
  <c r="AK22" i="62" s="1"/>
  <c r="G14" i="79"/>
  <c r="AK14" i="79" s="1"/>
  <c r="G18" i="74"/>
  <c r="AK18" i="74" s="1"/>
  <c r="AL18" i="74" s="1"/>
  <c r="AU18" i="74" s="1"/>
  <c r="G15" i="33"/>
  <c r="AK15" i="33" s="1"/>
  <c r="G16" i="9"/>
  <c r="AK16" i="9" s="1"/>
  <c r="AL16" i="9" s="1"/>
  <c r="AU16" i="9" s="1"/>
  <c r="G21" i="74"/>
  <c r="AK21" i="74" s="1"/>
  <c r="G23" i="67"/>
  <c r="AK23" i="67" s="1"/>
  <c r="G14" i="31"/>
  <c r="AK14" i="31" s="1"/>
  <c r="AL14" i="31" s="1"/>
  <c r="AU14" i="31" s="1"/>
  <c r="G17" i="74"/>
  <c r="AK17" i="74" s="1"/>
  <c r="G22" i="33"/>
  <c r="AK22" i="33" s="1"/>
  <c r="G16" i="62"/>
  <c r="AK16" i="62" s="1"/>
  <c r="AT16" i="62" s="1"/>
  <c r="G21" i="67"/>
  <c r="AK21" i="67" s="1"/>
  <c r="AL21" i="67" s="1"/>
  <c r="AU21" i="67" s="1"/>
  <c r="G18" i="67"/>
  <c r="AK18" i="67" s="1"/>
  <c r="G17" i="67"/>
  <c r="AK17" i="67" s="1"/>
  <c r="G15" i="9"/>
  <c r="AK15" i="9" s="1"/>
  <c r="G19" i="9"/>
  <c r="AK19" i="9" s="1"/>
  <c r="AL19" i="9" s="1"/>
  <c r="AU19" i="9" s="1"/>
  <c r="G20" i="74"/>
  <c r="AK20" i="74" s="1"/>
  <c r="G14" i="71"/>
  <c r="AK14" i="71" s="1"/>
  <c r="G17" i="31"/>
  <c r="AK17" i="31" s="1"/>
  <c r="AT17" i="31" s="1"/>
  <c r="G23" i="31"/>
  <c r="AK23" i="31" s="1"/>
  <c r="AT23" i="31" s="1"/>
  <c r="G16" i="31"/>
  <c r="AK16" i="31" s="1"/>
  <c r="AL16" i="31" s="1"/>
  <c r="AU16" i="31" s="1"/>
  <c r="G17" i="38"/>
  <c r="AK17" i="38" s="1"/>
  <c r="G22" i="38"/>
  <c r="AK22" i="38" s="1"/>
  <c r="G18" i="71"/>
  <c r="AK18" i="71" s="1"/>
  <c r="G20" i="31"/>
  <c r="AK20" i="31" s="1"/>
  <c r="G23" i="79"/>
  <c r="AK23" i="79" s="1"/>
  <c r="G19" i="31"/>
  <c r="AK19" i="31" s="1"/>
  <c r="AL19" i="31" s="1"/>
  <c r="AU19" i="31" s="1"/>
  <c r="G15" i="71"/>
  <c r="AK15" i="71" s="1"/>
  <c r="G18" i="31"/>
  <c r="AK18" i="31" s="1"/>
  <c r="AT18" i="31" s="1"/>
  <c r="G21" i="79"/>
  <c r="AK21" i="79" s="1"/>
  <c r="G17" i="71"/>
  <c r="AK17" i="71" s="1"/>
  <c r="AT17" i="71" s="1"/>
  <c r="G16" i="71"/>
  <c r="AK16" i="71" s="1"/>
  <c r="G20" i="38"/>
  <c r="AK20" i="38" s="1"/>
  <c r="AL20" i="38" s="1"/>
  <c r="AU20" i="38" s="1"/>
  <c r="G16" i="38"/>
  <c r="AK16" i="38" s="1"/>
  <c r="G20" i="79"/>
  <c r="AK20" i="79" s="1"/>
  <c r="AL20" i="79" s="1"/>
  <c r="AU20" i="79" s="1"/>
  <c r="G22" i="31"/>
  <c r="AK22" i="31" s="1"/>
  <c r="G15" i="79"/>
  <c r="AK15" i="79" s="1"/>
  <c r="AT15" i="79" s="1"/>
  <c r="G21" i="31"/>
  <c r="AK21" i="31" s="1"/>
  <c r="AT21" i="31" s="1"/>
  <c r="G19" i="79"/>
  <c r="AK19" i="79" s="1"/>
  <c r="AL19" i="79" s="1"/>
  <c r="AU19" i="79" s="1"/>
  <c r="G21" i="71"/>
  <c r="AK21" i="71" s="1"/>
  <c r="G19" i="71"/>
  <c r="AK19" i="71" s="1"/>
  <c r="G16" i="79"/>
  <c r="AK16" i="79" s="1"/>
  <c r="G18" i="79"/>
  <c r="AK18" i="79" s="1"/>
  <c r="AT18" i="79" s="1"/>
  <c r="G22" i="71"/>
  <c r="AK22" i="71" s="1"/>
  <c r="G20" i="71"/>
  <c r="AK20" i="71" s="1"/>
  <c r="G15" i="31"/>
  <c r="AK15" i="31" s="1"/>
  <c r="AT15" i="31" s="1"/>
  <c r="G18" i="38"/>
  <c r="AK18" i="38" s="1"/>
  <c r="AL18" i="38" s="1"/>
  <c r="AU18" i="38" s="1"/>
  <c r="G21" i="38"/>
  <c r="AK21" i="38" s="1"/>
  <c r="G23" i="38"/>
  <c r="AK23" i="38" s="1"/>
  <c r="AL23" i="38" s="1"/>
  <c r="AU23" i="38" s="1"/>
  <c r="G19" i="38"/>
  <c r="AK19" i="38" s="1"/>
  <c r="AT19" i="38" s="1"/>
  <c r="G17" i="79"/>
  <c r="AK17" i="79" s="1"/>
  <c r="AL17" i="79" s="1"/>
  <c r="AU17" i="79" s="1"/>
  <c r="G22" i="79"/>
  <c r="AK22" i="79" s="1"/>
  <c r="G15" i="38"/>
  <c r="AK15" i="38" s="1"/>
  <c r="G23" i="71"/>
  <c r="AK23" i="71" s="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AL16" i="63"/>
  <c r="AU16" i="63" s="1"/>
  <c r="AT20" i="75"/>
  <c r="AL20" i="75"/>
  <c r="AU20" i="75" s="1"/>
  <c r="AL22" i="63"/>
  <c r="AU22" i="63" s="1"/>
  <c r="G90" i="49"/>
  <c r="AL17" i="9"/>
  <c r="AU17" i="9" s="1"/>
  <c r="AL16" i="62"/>
  <c r="AU16" i="62" s="1"/>
  <c r="AL16" i="74"/>
  <c r="AU16" i="74" s="1"/>
  <c r="G98" i="92"/>
  <c r="G97" i="97"/>
  <c r="G93" i="88"/>
  <c r="G89" i="54"/>
  <c r="G90" i="101"/>
  <c r="G90" i="99"/>
  <c r="AL15" i="27"/>
  <c r="AU15" i="27" s="1"/>
  <c r="G90" i="105"/>
  <c r="AL15" i="37"/>
  <c r="AU15" i="37" s="1"/>
  <c r="G90" i="96"/>
  <c r="G94" i="103"/>
  <c r="G89" i="93"/>
  <c r="G90" i="83"/>
  <c r="AL19" i="38"/>
  <c r="AU19" i="38" s="1"/>
  <c r="AL21" i="63"/>
  <c r="AU21" i="63" s="1"/>
  <c r="AL17" i="63"/>
  <c r="AU17" i="63" s="1"/>
  <c r="AL21" i="24"/>
  <c r="AU21" i="24" s="1"/>
  <c r="G94" i="11"/>
  <c r="G90" i="91"/>
  <c r="G94" i="32"/>
  <c r="G90" i="47"/>
  <c r="AL21" i="78"/>
  <c r="AU21" i="78" s="1"/>
  <c r="G98" i="43"/>
  <c r="G90" i="52"/>
  <c r="AL21" i="19"/>
  <c r="AU21" i="19" s="1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AT17" i="74"/>
  <c r="AL17" i="74"/>
  <c r="AU17" i="74" s="1"/>
  <c r="AL23" i="63"/>
  <c r="AU23" i="63" s="1"/>
  <c r="AT23" i="63"/>
  <c r="G94" i="99"/>
  <c r="G93" i="44"/>
  <c r="G89" i="13"/>
  <c r="G98" i="100"/>
  <c r="G90" i="16"/>
  <c r="G90" i="45"/>
  <c r="G90" i="41"/>
  <c r="G91" i="55"/>
  <c r="G91" i="44"/>
  <c r="G91" i="53"/>
  <c r="AL19" i="63"/>
  <c r="AU19" i="63" s="1"/>
  <c r="AT19" i="63"/>
  <c r="AL14" i="66"/>
  <c r="AU14" i="66" s="1"/>
  <c r="AT14" i="66"/>
  <c r="G91" i="43"/>
  <c r="G89" i="86"/>
  <c r="G91" i="20"/>
  <c r="G91" i="87"/>
  <c r="G92" i="100"/>
  <c r="AT18" i="62"/>
  <c r="AL18" i="62"/>
  <c r="AU18" i="62" s="1"/>
  <c r="AT16" i="70"/>
  <c r="AL16" i="70"/>
  <c r="AU16" i="70" s="1"/>
  <c r="AT21" i="33"/>
  <c r="AL21" i="33"/>
  <c r="AU21" i="33" s="1"/>
  <c r="AT22" i="19"/>
  <c r="AL22" i="19"/>
  <c r="AU22" i="19" s="1"/>
  <c r="AL14" i="19"/>
  <c r="AU14" i="19" s="1"/>
  <c r="AT14" i="19"/>
  <c r="G95" i="91"/>
  <c r="G94" i="20"/>
  <c r="G89" i="52"/>
  <c r="G91" i="86"/>
  <c r="AL16" i="23"/>
  <c r="AU16" i="23" s="1"/>
  <c r="AT16" i="23"/>
  <c r="AT15" i="75"/>
  <c r="AL15" i="75"/>
  <c r="AU15" i="75" s="1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AT15" i="19"/>
  <c r="AL15" i="19"/>
  <c r="AU15" i="19" s="1"/>
  <c r="G95" i="32"/>
  <c r="G94" i="88"/>
  <c r="G98" i="96"/>
  <c r="G90" i="11"/>
  <c r="G90" i="86"/>
  <c r="G90" i="88"/>
  <c r="G90" i="92"/>
  <c r="G91" i="13"/>
  <c r="AL18" i="79"/>
  <c r="AU18" i="79" s="1"/>
  <c r="AL23" i="31"/>
  <c r="AU23" i="31" s="1"/>
  <c r="AL19" i="74"/>
  <c r="AU19" i="74" s="1"/>
  <c r="AL22" i="78"/>
  <c r="AU22" i="78" s="1"/>
  <c r="AL16" i="19"/>
  <c r="AU16" i="19" s="1"/>
  <c r="AT14" i="23"/>
  <c r="AL14" i="63"/>
  <c r="AU14" i="63" s="1"/>
  <c r="AT14" i="67"/>
  <c r="AT21" i="67"/>
  <c r="AL20" i="70"/>
  <c r="AU20" i="70" s="1"/>
  <c r="AL18" i="17"/>
  <c r="AU18" i="17" s="1"/>
  <c r="AL17" i="23"/>
  <c r="AU17" i="23" s="1"/>
  <c r="AL15" i="66"/>
  <c r="AU15" i="66" s="1"/>
  <c r="AL16" i="17"/>
  <c r="AU16" i="17" s="1"/>
  <c r="AT16" i="31"/>
  <c r="AL21" i="37"/>
  <c r="AU21" i="37" s="1"/>
  <c r="AL20" i="24"/>
  <c r="AU20" i="24" s="1"/>
  <c r="AL21" i="31"/>
  <c r="AU21" i="31" s="1"/>
  <c r="AL18" i="28"/>
  <c r="AU18" i="28" s="1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H98" i="102" s="1"/>
  <c r="I98" i="102" s="1"/>
  <c r="J98" i="102" s="1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AT23" i="38"/>
  <c r="AT17" i="79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AN14" i="20"/>
  <c r="AP14" i="20"/>
  <c r="AQ14" i="20"/>
  <c r="AR14" i="20"/>
  <c r="AO14" i="20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AP14" i="13"/>
  <c r="AN14" i="13"/>
  <c r="AQ14" i="13"/>
  <c r="AO14" i="13"/>
  <c r="AR14" i="13"/>
  <c r="AR14" i="18"/>
  <c r="AN14" i="18"/>
  <c r="AO14" i="18"/>
  <c r="AP14" i="18"/>
  <c r="AQ14" i="18"/>
  <c r="K15" i="18"/>
  <c r="G96" i="10"/>
  <c r="G96" i="48"/>
  <c r="G96" i="18"/>
  <c r="G96" i="50"/>
  <c r="G96" i="35"/>
  <c r="G96" i="42"/>
  <c r="AR14" i="90"/>
  <c r="AQ14" i="90"/>
  <c r="AO14" i="90"/>
  <c r="AP14" i="90"/>
  <c r="AN14" i="90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AN14" i="91"/>
  <c r="AR14" i="91"/>
  <c r="AO14" i="91"/>
  <c r="AP14" i="91"/>
  <c r="AQ14" i="91"/>
  <c r="K15" i="91"/>
  <c r="AR14" i="95"/>
  <c r="AP14" i="95"/>
  <c r="AO14" i="95"/>
  <c r="AQ14" i="95"/>
  <c r="AN14" i="95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AQ14" i="103"/>
  <c r="AR14" i="103"/>
  <c r="AP14" i="103"/>
  <c r="AN14" i="103"/>
  <c r="AO14" i="103"/>
  <c r="K15" i="103"/>
  <c r="G95" i="98"/>
  <c r="G90" i="90"/>
  <c r="G93" i="98"/>
  <c r="G97" i="102"/>
  <c r="AN14" i="100"/>
  <c r="AO14" i="100"/>
  <c r="AR14" i="100"/>
  <c r="AP14" i="100"/>
  <c r="AQ14" i="100"/>
  <c r="K15" i="100"/>
  <c r="G98" i="82"/>
  <c r="G89" i="87"/>
  <c r="G97" i="82"/>
  <c r="G98" i="85"/>
  <c r="G97" i="85"/>
  <c r="G95" i="90"/>
  <c r="AR14" i="94"/>
  <c r="AO14" i="94"/>
  <c r="AP14" i="94"/>
  <c r="AQ14" i="94"/>
  <c r="AN14" i="94"/>
  <c r="K15" i="94"/>
  <c r="H20" i="86"/>
  <c r="I20" i="86" s="1"/>
  <c r="J20" i="86" s="1"/>
  <c r="G93" i="42"/>
  <c r="H76" i="54"/>
  <c r="I76" i="54" s="1"/>
  <c r="J76" i="54" s="1"/>
  <c r="G89" i="50"/>
  <c r="AN14" i="48"/>
  <c r="AQ14" i="48"/>
  <c r="AO14" i="48"/>
  <c r="AR14" i="48"/>
  <c r="AP14" i="48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AR14" i="96"/>
  <c r="AO14" i="96"/>
  <c r="AQ14" i="96"/>
  <c r="AP14" i="96"/>
  <c r="AN14" i="96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AQ14" i="88"/>
  <c r="AO14" i="88"/>
  <c r="AP14" i="88"/>
  <c r="AN14" i="88"/>
  <c r="AR14" i="88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AR14" i="102"/>
  <c r="AP14" i="102"/>
  <c r="AQ14" i="102"/>
  <c r="AO14" i="102"/>
  <c r="AN14" i="102"/>
  <c r="K15" i="102"/>
  <c r="AN14" i="101"/>
  <c r="AQ14" i="101"/>
  <c r="AR14" i="101"/>
  <c r="AO14" i="101"/>
  <c r="AP14" i="101"/>
  <c r="K15" i="101"/>
  <c r="G97" i="13"/>
  <c r="G97" i="103"/>
  <c r="G96" i="101"/>
  <c r="G92" i="85"/>
  <c r="AQ14" i="104"/>
  <c r="AP14" i="104"/>
  <c r="AN14" i="104"/>
  <c r="AO14" i="104"/>
  <c r="AR14" i="104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AP14" i="98"/>
  <c r="AQ14" i="98"/>
  <c r="AO14" i="98"/>
  <c r="AR14" i="98"/>
  <c r="AN14" i="98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AN14" i="99"/>
  <c r="AP14" i="99"/>
  <c r="AQ14" i="99"/>
  <c r="AO14" i="99"/>
  <c r="AR14" i="99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AP14" i="16"/>
  <c r="AQ14" i="16"/>
  <c r="AO14" i="16"/>
  <c r="AR14" i="16"/>
  <c r="AN14" i="16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AR14" i="92"/>
  <c r="AO14" i="92"/>
  <c r="AN14" i="92"/>
  <c r="AQ14" i="92"/>
  <c r="AP14" i="92"/>
  <c r="G95" i="94"/>
  <c r="G89" i="90"/>
  <c r="G93" i="94"/>
  <c r="AN14" i="85"/>
  <c r="AQ14" i="85"/>
  <c r="AO14" i="85"/>
  <c r="AR14" i="85"/>
  <c r="AP14" i="85"/>
  <c r="G95" i="82"/>
  <c r="AN14" i="82"/>
  <c r="AQ14" i="82"/>
  <c r="AR14" i="82"/>
  <c r="AO14" i="82"/>
  <c r="AP14" i="82"/>
  <c r="K15" i="82"/>
  <c r="G90" i="98"/>
  <c r="AP14" i="84"/>
  <c r="AQ14" i="84"/>
  <c r="AO14" i="84"/>
  <c r="AR14" i="84"/>
  <c r="AN14" i="84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AQ15" i="44"/>
  <c r="AN15" i="44"/>
  <c r="AP15" i="44"/>
  <c r="AR15" i="44"/>
  <c r="AO15" i="44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AO14" i="87"/>
  <c r="AQ14" i="87"/>
  <c r="AP14" i="87"/>
  <c r="AR14" i="87"/>
  <c r="AN14" i="87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AR14" i="52"/>
  <c r="AP14" i="52"/>
  <c r="AN14" i="52"/>
  <c r="AQ14" i="52"/>
  <c r="AO14" i="52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AR14" i="46"/>
  <c r="AQ14" i="46"/>
  <c r="AN14" i="46"/>
  <c r="AP14" i="46"/>
  <c r="AO14" i="46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AO14" i="32"/>
  <c r="AR14" i="32"/>
  <c r="AN14" i="32"/>
  <c r="AP14" i="32"/>
  <c r="AQ14" i="32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AP14" i="89"/>
  <c r="AO14" i="89"/>
  <c r="AQ14" i="89"/>
  <c r="AN14" i="89"/>
  <c r="AR14" i="89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AR14" i="10"/>
  <c r="AQ14" i="10"/>
  <c r="AO14" i="10"/>
  <c r="AP14" i="10"/>
  <c r="AN14" i="10"/>
  <c r="K15" i="10"/>
  <c r="AO14" i="11"/>
  <c r="AQ14" i="11"/>
  <c r="AP14" i="11"/>
  <c r="AR14" i="11"/>
  <c r="AN14" i="11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AT18" i="71"/>
  <c r="AL18" i="71"/>
  <c r="AU18" i="71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AN14" i="15"/>
  <c r="AQ14" i="15"/>
  <c r="AO14" i="15"/>
  <c r="AP14" i="15"/>
  <c r="AR14" i="15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AL15" i="71"/>
  <c r="AU15" i="71" s="1"/>
  <c r="AT15" i="7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AN14" i="47"/>
  <c r="AQ14" i="47"/>
  <c r="AR14" i="47"/>
  <c r="AO14" i="47"/>
  <c r="AP14" i="47"/>
  <c r="AQ14" i="83"/>
  <c r="AN14" i="83"/>
  <c r="AR14" i="83"/>
  <c r="AP14" i="83"/>
  <c r="AO14" i="83"/>
  <c r="AR14" i="93"/>
  <c r="AP14" i="93"/>
  <c r="AO14" i="93"/>
  <c r="AQ14" i="93"/>
  <c r="AN14" i="93"/>
  <c r="K15" i="93"/>
  <c r="AT23" i="71"/>
  <c r="AL23" i="71"/>
  <c r="AU23" i="71" s="1"/>
  <c r="AL22" i="33"/>
  <c r="AU22" i="33" s="1"/>
  <c r="AT22" i="33"/>
  <c r="AL18" i="9"/>
  <c r="AU18" i="9" s="1"/>
  <c r="AT18" i="9"/>
  <c r="AT19" i="58"/>
  <c r="AL19" i="58"/>
  <c r="AU19" i="58" s="1"/>
  <c r="AL23" i="70"/>
  <c r="AU23" i="70" s="1"/>
  <c r="AT23" i="70"/>
  <c r="AP14" i="51"/>
  <c r="AO14" i="51"/>
  <c r="AQ14" i="51"/>
  <c r="AR14" i="51"/>
  <c r="AN14" i="51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AL22" i="71"/>
  <c r="AU22" i="71" s="1"/>
  <c r="AT22" i="71"/>
  <c r="AT18" i="67"/>
  <c r="AL18" i="67"/>
  <c r="AU18" i="67" s="1"/>
  <c r="AL16" i="37"/>
  <c r="AU16" i="37" s="1"/>
  <c r="AT16" i="37"/>
  <c r="AL21" i="27"/>
  <c r="AU21" i="27" s="1"/>
  <c r="AT21" i="27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AL17" i="62"/>
  <c r="AU17" i="62" s="1"/>
  <c r="AT17" i="62"/>
  <c r="AL17" i="70"/>
  <c r="AU17" i="70" s="1"/>
  <c r="AT17" i="70"/>
  <c r="AO14" i="49"/>
  <c r="AN14" i="49"/>
  <c r="AR14" i="49"/>
  <c r="AP14" i="49"/>
  <c r="AQ14" i="49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AO14" i="97"/>
  <c r="AP14" i="97"/>
  <c r="AN14" i="97"/>
  <c r="AR14" i="97"/>
  <c r="AQ14" i="97"/>
  <c r="K15" i="97"/>
  <c r="AO14" i="44"/>
  <c r="AN14" i="44"/>
  <c r="AQ14" i="44"/>
  <c r="AP14" i="44"/>
  <c r="AR14" i="44"/>
  <c r="H27" i="47"/>
  <c r="I27" i="47" s="1"/>
  <c r="J27" i="47" s="1"/>
  <c r="AP14" i="55"/>
  <c r="AQ14" i="55"/>
  <c r="AN14" i="55"/>
  <c r="AR14" i="55"/>
  <c r="AO14" i="55"/>
  <c r="H19" i="50"/>
  <c r="I19" i="50" s="1"/>
  <c r="J19" i="50" s="1"/>
  <c r="H48" i="44"/>
  <c r="I48" i="44" s="1"/>
  <c r="J48" i="44" s="1"/>
  <c r="AR14" i="41"/>
  <c r="AP14" i="41"/>
  <c r="AO14" i="41"/>
  <c r="AN14" i="41"/>
  <c r="AQ14" i="41"/>
  <c r="H33" i="45"/>
  <c r="I33" i="45" s="1"/>
  <c r="J33" i="45" s="1"/>
  <c r="H65" i="53"/>
  <c r="I65" i="53" s="1"/>
  <c r="J65" i="53" s="1"/>
  <c r="AR14" i="35"/>
  <c r="AN14" i="35"/>
  <c r="AP14" i="35"/>
  <c r="AO14" i="35"/>
  <c r="AQ14" i="35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AT20" i="62"/>
  <c r="AL20" i="62"/>
  <c r="AU20" i="62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AT21" i="71"/>
  <c r="AL21" i="71"/>
  <c r="AU21" i="71" s="1"/>
  <c r="AL21" i="79"/>
  <c r="AU21" i="79" s="1"/>
  <c r="AT21" i="79"/>
  <c r="AT14" i="79"/>
  <c r="AL14" i="79"/>
  <c r="AU14" i="79" s="1"/>
  <c r="AL15" i="62"/>
  <c r="AU15" i="62" s="1"/>
  <c r="AT15" i="62"/>
  <c r="AT22" i="37"/>
  <c r="AL22" i="37"/>
  <c r="AU22" i="37" s="1"/>
  <c r="AT22" i="70"/>
  <c r="AL22" i="70"/>
  <c r="AU22" i="70" s="1"/>
  <c r="AT17" i="27"/>
  <c r="AL17" i="27"/>
  <c r="AU17" i="27" s="1"/>
  <c r="AL18" i="63"/>
  <c r="AU18" i="63" s="1"/>
  <c r="AT18" i="63"/>
  <c r="AT19" i="17"/>
  <c r="AL19" i="17"/>
  <c r="AU19" i="17" s="1"/>
  <c r="AT18" i="27"/>
  <c r="AL18" i="27"/>
  <c r="AU18" i="27" s="1"/>
  <c r="AT21" i="75"/>
  <c r="AL21" i="75"/>
  <c r="AU21" i="75" s="1"/>
  <c r="H14" i="42"/>
  <c r="I14" i="42" s="1"/>
  <c r="J14" i="42" s="1"/>
  <c r="K14" i="42" s="1"/>
  <c r="AT19" i="79"/>
  <c r="AL14" i="38"/>
  <c r="AU14" i="38" s="1"/>
  <c r="AT14" i="38"/>
  <c r="AT21" i="9"/>
  <c r="AL21" i="9"/>
  <c r="AU21" i="9" s="1"/>
  <c r="AT19" i="67"/>
  <c r="AL19" i="67"/>
  <c r="AU19" i="67" s="1"/>
  <c r="AL19" i="33"/>
  <c r="AU19" i="33" s="1"/>
  <c r="AT19" i="33"/>
  <c r="AL17" i="37"/>
  <c r="AU17" i="37" s="1"/>
  <c r="AT17" i="37"/>
  <c r="AL20" i="28"/>
  <c r="AU20" i="28" s="1"/>
  <c r="AT20" i="28"/>
  <c r="AT23" i="28"/>
  <c r="AL23" i="28"/>
  <c r="AU23" i="28" s="1"/>
  <c r="AT19" i="28"/>
  <c r="AL19" i="28"/>
  <c r="AU19" i="28" s="1"/>
  <c r="AL19" i="66"/>
  <c r="AU19" i="66" s="1"/>
  <c r="AT19" i="66"/>
  <c r="AT16" i="66"/>
  <c r="AL16" i="66"/>
  <c r="AU16" i="66" s="1"/>
  <c r="AL23" i="66"/>
  <c r="AU23" i="66" s="1"/>
  <c r="AT23" i="66"/>
  <c r="AT22" i="23"/>
  <c r="AL22" i="23"/>
  <c r="AU22" i="23" s="1"/>
  <c r="AL16" i="24"/>
  <c r="AU16" i="24" s="1"/>
  <c r="AT16" i="24"/>
  <c r="AL14" i="75"/>
  <c r="AU14" i="75" s="1"/>
  <c r="AT14" i="75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AT16" i="71"/>
  <c r="AL16" i="71"/>
  <c r="AU16" i="71" s="1"/>
  <c r="AT23" i="79"/>
  <c r="AL23" i="79"/>
  <c r="AU23" i="79" s="1"/>
  <c r="AL22" i="67"/>
  <c r="AU22" i="67" s="1"/>
  <c r="AT22" i="67"/>
  <c r="AT14" i="74"/>
  <c r="AL14" i="74"/>
  <c r="AU14" i="74" s="1"/>
  <c r="AL22" i="58"/>
  <c r="AU22" i="58" s="1"/>
  <c r="AT22" i="58"/>
  <c r="AT22" i="27"/>
  <c r="AL22" i="27"/>
  <c r="AU22" i="27" s="1"/>
  <c r="AL17" i="17"/>
  <c r="AU17" i="17" s="1"/>
  <c r="AT17" i="17"/>
  <c r="AL15" i="24"/>
  <c r="AU15" i="24" s="1"/>
  <c r="AT15" i="24"/>
  <c r="AT19" i="24"/>
  <c r="AL19" i="24"/>
  <c r="AU19" i="24" s="1"/>
  <c r="AL15" i="38"/>
  <c r="AU15" i="38" s="1"/>
  <c r="AT15" i="38"/>
  <c r="AL20" i="71"/>
  <c r="AU20" i="71" s="1"/>
  <c r="AT20" i="71"/>
  <c r="AT16" i="79"/>
  <c r="AL16" i="79"/>
  <c r="AU16" i="79" s="1"/>
  <c r="AL20" i="31"/>
  <c r="AU20" i="31" s="1"/>
  <c r="AT20" i="31"/>
  <c r="AT14" i="71"/>
  <c r="AL14" i="71"/>
  <c r="AU14" i="71" s="1"/>
  <c r="AT15" i="9"/>
  <c r="AL15" i="9"/>
  <c r="AU15" i="9" s="1"/>
  <c r="AL15" i="33"/>
  <c r="AU15" i="33" s="1"/>
  <c r="AT15" i="33"/>
  <c r="AT22" i="62"/>
  <c r="AL22" i="62"/>
  <c r="AU22" i="62" s="1"/>
  <c r="AT23" i="33"/>
  <c r="AL23" i="33"/>
  <c r="AU23" i="33" s="1"/>
  <c r="AT14" i="62"/>
  <c r="AL14" i="62"/>
  <c r="AU14" i="62" s="1"/>
  <c r="AL15" i="28"/>
  <c r="AU15" i="28" s="1"/>
  <c r="AT15" i="28"/>
  <c r="AT14" i="37"/>
  <c r="AL14" i="37"/>
  <c r="AU14" i="37" s="1"/>
  <c r="AL21" i="58"/>
  <c r="AU21" i="58" s="1"/>
  <c r="AT21" i="58"/>
  <c r="AT18" i="58"/>
  <c r="AL18" i="58"/>
  <c r="AU18" i="58" s="1"/>
  <c r="AT23" i="27"/>
  <c r="AL23" i="27"/>
  <c r="AU23" i="27" s="1"/>
  <c r="AL23" i="17"/>
  <c r="AU23" i="17" s="1"/>
  <c r="AT23" i="17"/>
  <c r="AT15" i="63"/>
  <c r="AL15" i="63"/>
  <c r="AU15" i="63" s="1"/>
  <c r="AT20" i="27"/>
  <c r="AL20" i="27"/>
  <c r="AU20" i="27" s="1"/>
  <c r="AL23" i="75"/>
  <c r="AU23" i="75" s="1"/>
  <c r="AT23" i="75"/>
  <c r="AL17" i="24"/>
  <c r="AU17" i="24" s="1"/>
  <c r="AT17" i="24"/>
  <c r="AT22" i="79"/>
  <c r="AL22" i="79"/>
  <c r="AU22" i="79" s="1"/>
  <c r="AL21" i="38"/>
  <c r="AU21" i="38" s="1"/>
  <c r="AT21" i="38"/>
  <c r="AT16" i="38"/>
  <c r="AL16" i="38"/>
  <c r="AU16" i="38" s="1"/>
  <c r="AL17" i="67"/>
  <c r="AU17" i="67" s="1"/>
  <c r="AT17" i="67"/>
  <c r="AL23" i="67"/>
  <c r="AU23" i="67" s="1"/>
  <c r="AT23" i="67"/>
  <c r="AL22" i="74"/>
  <c r="AU22" i="74" s="1"/>
  <c r="AT22" i="74"/>
  <c r="AT21" i="62"/>
  <c r="AL21" i="62"/>
  <c r="AU21" i="62" s="1"/>
  <c r="AL20" i="9"/>
  <c r="AU20" i="9" s="1"/>
  <c r="AT20" i="9"/>
  <c r="AT17" i="78"/>
  <c r="AL17" i="78"/>
  <c r="AU17" i="78" s="1"/>
  <c r="AL16" i="78"/>
  <c r="AU16" i="78" s="1"/>
  <c r="AT16" i="78"/>
  <c r="AT18" i="78"/>
  <c r="AL18" i="78"/>
  <c r="AU18" i="78" s="1"/>
  <c r="AT18" i="37"/>
  <c r="AL18" i="37"/>
  <c r="AU18" i="37" s="1"/>
  <c r="AL17" i="28"/>
  <c r="AU17" i="28" s="1"/>
  <c r="AT17" i="28"/>
  <c r="AL18" i="70"/>
  <c r="AU18" i="70" s="1"/>
  <c r="AT18" i="70"/>
  <c r="AL19" i="70"/>
  <c r="AU19" i="70" s="1"/>
  <c r="AT19" i="70"/>
  <c r="AL22" i="17"/>
  <c r="AU22" i="17" s="1"/>
  <c r="AT22" i="17"/>
  <c r="AT18" i="24"/>
  <c r="AL18" i="24"/>
  <c r="AU18" i="24" s="1"/>
  <c r="AL22" i="38"/>
  <c r="AU22" i="38" s="1"/>
  <c r="AT22" i="38"/>
  <c r="AT20" i="74"/>
  <c r="AL20" i="74"/>
  <c r="AU20" i="74" s="1"/>
  <c r="AT21" i="74"/>
  <c r="AL21" i="74"/>
  <c r="AU21" i="74" s="1"/>
  <c r="AT16" i="67"/>
  <c r="AL16" i="67"/>
  <c r="AU16" i="67" s="1"/>
  <c r="AT19" i="62"/>
  <c r="AL19" i="62"/>
  <c r="AU19" i="62" s="1"/>
  <c r="AL14" i="33"/>
  <c r="AU14" i="33" s="1"/>
  <c r="AT14" i="33"/>
  <c r="AT15" i="78"/>
  <c r="AL15" i="78"/>
  <c r="AU15" i="78" s="1"/>
  <c r="AT17" i="19"/>
  <c r="AL17" i="19"/>
  <c r="AU17" i="19" s="1"/>
  <c r="AL14" i="28"/>
  <c r="AU14" i="28" s="1"/>
  <c r="AT14" i="28"/>
  <c r="AT20" i="23"/>
  <c r="AL20" i="23"/>
  <c r="AU20" i="23" s="1"/>
  <c r="AT21" i="23"/>
  <c r="AL21" i="23"/>
  <c r="AU21" i="23" s="1"/>
  <c r="AT18" i="23"/>
  <c r="AL18" i="23"/>
  <c r="AU18" i="23" s="1"/>
  <c r="AL19" i="27"/>
  <c r="AU19" i="27" s="1"/>
  <c r="AT19" i="27"/>
  <c r="AL17" i="75"/>
  <c r="AU17" i="75" s="1"/>
  <c r="AT17" i="75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AL19" i="71"/>
  <c r="AU19" i="71" s="1"/>
  <c r="AT19" i="71"/>
  <c r="AL22" i="31"/>
  <c r="AU22" i="31" s="1"/>
  <c r="AT22" i="31"/>
  <c r="AT20" i="38"/>
  <c r="AT17" i="38"/>
  <c r="AL17" i="38"/>
  <c r="AU17" i="38" s="1"/>
  <c r="AL20" i="67"/>
  <c r="AU20" i="67" s="1"/>
  <c r="AT20" i="67"/>
  <c r="AT23" i="74"/>
  <c r="AL17" i="33"/>
  <c r="AU17" i="33" s="1"/>
  <c r="AT17" i="33"/>
  <c r="AT23" i="62"/>
  <c r="AL23" i="62"/>
  <c r="AU23" i="62" s="1"/>
  <c r="AL23" i="19"/>
  <c r="AU23" i="19" s="1"/>
  <c r="AT23" i="19"/>
  <c r="AL23" i="9"/>
  <c r="AU23" i="9" s="1"/>
  <c r="AT23" i="9"/>
  <c r="AL18" i="19"/>
  <c r="AU18" i="19" s="1"/>
  <c r="AT18" i="19"/>
  <c r="AL15" i="23"/>
  <c r="AU15" i="23" s="1"/>
  <c r="AT15" i="23"/>
  <c r="AL18" i="66"/>
  <c r="AU18" i="66" s="1"/>
  <c r="AT18" i="66"/>
  <c r="AL21" i="66"/>
  <c r="AU21" i="66" s="1"/>
  <c r="AT21" i="66"/>
  <c r="AL14" i="17"/>
  <c r="AU14" i="17" s="1"/>
  <c r="AT14" i="17"/>
  <c r="AL14" i="24"/>
  <c r="AU14" i="24" s="1"/>
  <c r="AT14" i="24"/>
  <c r="AT18" i="38"/>
  <c r="AL15" i="31"/>
  <c r="AU15" i="31" s="1"/>
  <c r="AT20" i="79"/>
  <c r="AT19" i="31"/>
  <c r="AT19" i="9"/>
  <c r="AT16" i="9"/>
  <c r="AT18" i="74"/>
  <c r="AT18" i="33"/>
  <c r="AT20" i="33"/>
  <c r="AT16" i="33"/>
  <c r="AT20" i="37"/>
  <c r="AT19" i="78"/>
  <c r="AT14" i="9"/>
  <c r="AT20" i="78"/>
  <c r="AT19" i="37"/>
  <c r="AT23" i="37"/>
  <c r="AT21" i="28"/>
  <c r="AT17" i="58"/>
  <c r="AT15" i="70"/>
  <c r="AT15" i="58"/>
  <c r="AT16" i="58"/>
  <c r="AT23" i="23"/>
  <c r="AT14" i="70"/>
  <c r="AT20" i="17"/>
  <c r="AT20" i="66"/>
  <c r="AT20" i="63"/>
  <c r="AT17" i="66"/>
  <c r="AT14" i="27"/>
  <c r="AT22" i="24"/>
  <c r="AT18" i="75"/>
  <c r="AL15" i="79"/>
  <c r="AU15" i="79" s="1"/>
  <c r="AL17" i="71"/>
  <c r="AU17" i="71" s="1"/>
  <c r="AL18" i="31"/>
  <c r="AU18" i="31" s="1"/>
  <c r="AL17" i="31"/>
  <c r="AU17" i="31" s="1"/>
  <c r="AL22" i="9"/>
  <c r="AU22" i="9" s="1"/>
  <c r="AL15" i="74"/>
  <c r="AU15" i="74" s="1"/>
  <c r="AL15" i="67"/>
  <c r="AU15" i="67" s="1"/>
  <c r="AL20" i="19"/>
  <c r="AU20" i="19" s="1"/>
  <c r="AL19" i="19"/>
  <c r="AU19" i="19" s="1"/>
  <c r="AL23" i="78"/>
  <c r="AU23" i="78" s="1"/>
  <c r="AL16" i="28"/>
  <c r="AU16" i="28" s="1"/>
  <c r="AL22" i="28"/>
  <c r="AU22" i="28" s="1"/>
  <c r="AL20" i="58"/>
  <c r="AU20" i="58" s="1"/>
  <c r="AL14" i="78"/>
  <c r="AU14" i="78" s="1"/>
  <c r="AL21" i="70"/>
  <c r="AU21" i="70" s="1"/>
  <c r="AL23" i="58"/>
  <c r="AU23" i="58" s="1"/>
  <c r="AL19" i="23"/>
  <c r="AU19" i="23" s="1"/>
  <c r="AL21" i="17"/>
  <c r="AU21" i="17" s="1"/>
  <c r="AL16" i="27"/>
  <c r="AU16" i="27" s="1"/>
  <c r="AL22" i="66"/>
  <c r="AU22" i="66" s="1"/>
  <c r="AL15" i="17"/>
  <c r="AU15" i="17" s="1"/>
  <c r="AT16" i="75"/>
  <c r="AT23" i="24"/>
  <c r="AT22" i="75"/>
  <c r="AL19" i="75"/>
  <c r="AU19" i="75" s="1"/>
  <c r="AT14" i="31"/>
  <c r="AT14" i="58"/>
  <c r="AU25" i="70" l="1"/>
  <c r="C11" i="70" s="1"/>
  <c r="F14" i="57" s="1"/>
  <c r="AU25" i="67"/>
  <c r="C11" i="67" s="1"/>
  <c r="F11" i="57" s="1"/>
  <c r="AU25" i="58"/>
  <c r="C11" i="58" s="1"/>
  <c r="F2" i="57" s="1"/>
  <c r="AU25" i="9"/>
  <c r="C11" i="9" s="1"/>
  <c r="AT25" i="19"/>
  <c r="AT25" i="31"/>
  <c r="AT25" i="23"/>
  <c r="AU25" i="23"/>
  <c r="C11" i="23" s="1"/>
  <c r="AT25" i="37"/>
  <c r="AU25" i="79"/>
  <c r="C11" i="79" s="1"/>
  <c r="F23" i="57" s="1"/>
  <c r="AU25" i="27"/>
  <c r="C11" i="27" s="1"/>
  <c r="AT25" i="78"/>
  <c r="AT25" i="66"/>
  <c r="AU25" i="66"/>
  <c r="C11" i="66" s="1"/>
  <c r="F10" i="57" s="1"/>
  <c r="AT25" i="63"/>
  <c r="AU25" i="31"/>
  <c r="C11" i="31" s="1"/>
  <c r="AU25" i="19"/>
  <c r="C11" i="19" s="1"/>
  <c r="AU25" i="63"/>
  <c r="C11" i="63" s="1"/>
  <c r="F7" i="57" s="1"/>
  <c r="AR15" i="13"/>
  <c r="AP15" i="13"/>
  <c r="AO15" i="13"/>
  <c r="AQ15" i="13"/>
  <c r="K16" i="13"/>
  <c r="AN15" i="13"/>
  <c r="AN15" i="52"/>
  <c r="AO15" i="52"/>
  <c r="K16" i="52"/>
  <c r="AR15" i="52"/>
  <c r="AP15" i="52"/>
  <c r="AQ15" i="52"/>
  <c r="K16" i="95"/>
  <c r="AP15" i="95"/>
  <c r="AO15" i="95"/>
  <c r="AR15" i="95"/>
  <c r="AN15" i="95"/>
  <c r="AQ15" i="95"/>
  <c r="AQ15" i="20"/>
  <c r="AR15" i="20"/>
  <c r="K16" i="20"/>
  <c r="AN15" i="20"/>
  <c r="AP15" i="20"/>
  <c r="AO15" i="20"/>
  <c r="K16" i="11"/>
  <c r="AO15" i="11"/>
  <c r="AP15" i="11"/>
  <c r="AQ15" i="11"/>
  <c r="AN15" i="11"/>
  <c r="AR15" i="11"/>
  <c r="AN16" i="44"/>
  <c r="AO16" i="44"/>
  <c r="AP16" i="44"/>
  <c r="AQ16" i="44"/>
  <c r="K17" i="44"/>
  <c r="AR16" i="44"/>
  <c r="AN15" i="16"/>
  <c r="AP15" i="16"/>
  <c r="AO15" i="16"/>
  <c r="K16" i="16"/>
  <c r="AR15" i="16"/>
  <c r="AQ15" i="16"/>
  <c r="K16" i="98"/>
  <c r="AO15" i="98"/>
  <c r="AN15" i="98"/>
  <c r="AQ15" i="98"/>
  <c r="AR15" i="98"/>
  <c r="AP15" i="98"/>
  <c r="AT25" i="75"/>
  <c r="K16" i="35"/>
  <c r="AR15" i="35"/>
  <c r="AP15" i="35"/>
  <c r="AN15" i="35"/>
  <c r="AQ15" i="35"/>
  <c r="AO15" i="35"/>
  <c r="K16" i="41"/>
  <c r="AR15" i="41"/>
  <c r="AO15" i="41"/>
  <c r="AQ15" i="41"/>
  <c r="AP15" i="41"/>
  <c r="AN15" i="41"/>
  <c r="AO15" i="47"/>
  <c r="K16" i="47"/>
  <c r="AR15" i="47"/>
  <c r="AP15" i="47"/>
  <c r="AN15" i="47"/>
  <c r="AQ15" i="47"/>
  <c r="AQ15" i="32"/>
  <c r="K16" i="32"/>
  <c r="AR15" i="32"/>
  <c r="AN15" i="32"/>
  <c r="AO15" i="32"/>
  <c r="AP15" i="32"/>
  <c r="AP15" i="87"/>
  <c r="AN15" i="87"/>
  <c r="K16" i="87"/>
  <c r="AO15" i="87"/>
  <c r="AQ15" i="87"/>
  <c r="AR15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AR15" i="103"/>
  <c r="AO15" i="103"/>
  <c r="AP15" i="103"/>
  <c r="AN15" i="103"/>
  <c r="K16" i="103"/>
  <c r="AQ15" i="103"/>
  <c r="H90" i="18"/>
  <c r="I90" i="18" s="1"/>
  <c r="J90" i="18" s="1"/>
  <c r="AR14" i="45"/>
  <c r="AN14" i="45"/>
  <c r="AP14" i="45"/>
  <c r="AO14" i="45"/>
  <c r="AQ14" i="45"/>
  <c r="K15" i="45"/>
  <c r="H96" i="50"/>
  <c r="I96" i="50" s="1"/>
  <c r="J96" i="50" s="1"/>
  <c r="H97" i="90"/>
  <c r="I97" i="90" s="1"/>
  <c r="J97" i="90" s="1"/>
  <c r="AQ14" i="42"/>
  <c r="AN14" i="42"/>
  <c r="AO14" i="42"/>
  <c r="AP14" i="42"/>
  <c r="AR14" i="42"/>
  <c r="K15" i="42"/>
  <c r="AT25" i="17"/>
  <c r="AT25" i="62"/>
  <c r="AT25" i="9"/>
  <c r="AU25" i="17"/>
  <c r="C11" i="17" s="1"/>
  <c r="AT25" i="33"/>
  <c r="AU25" i="71"/>
  <c r="C11" i="71" s="1"/>
  <c r="F15" i="57" s="1"/>
  <c r="AU25" i="75"/>
  <c r="C11" i="75" s="1"/>
  <c r="F19" i="57" s="1"/>
  <c r="AR15" i="49"/>
  <c r="AN15" i="49"/>
  <c r="AO15" i="49"/>
  <c r="AQ15" i="49"/>
  <c r="AP15" i="49"/>
  <c r="K16" i="49"/>
  <c r="AO15" i="93"/>
  <c r="AP15" i="93"/>
  <c r="AR15" i="93"/>
  <c r="AN15" i="93"/>
  <c r="AQ15" i="93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AQ15" i="99"/>
  <c r="K16" i="99"/>
  <c r="AR15" i="99"/>
  <c r="AO15" i="99"/>
  <c r="AP15" i="99"/>
  <c r="AN15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AN15" i="48"/>
  <c r="AR15" i="48"/>
  <c r="AO15" i="48"/>
  <c r="AQ15" i="48"/>
  <c r="AP15" i="48"/>
  <c r="H93" i="48"/>
  <c r="I93" i="48" s="1"/>
  <c r="J93" i="48" s="1"/>
  <c r="AR15" i="91"/>
  <c r="AN15" i="91"/>
  <c r="AO15" i="91"/>
  <c r="AQ15" i="91"/>
  <c r="K16" i="91"/>
  <c r="AP15" i="91"/>
  <c r="H96" i="18"/>
  <c r="I96" i="18" s="1"/>
  <c r="J96" i="18" s="1"/>
  <c r="AU25" i="28"/>
  <c r="C11" i="28" s="1"/>
  <c r="AT25" i="67"/>
  <c r="AT25" i="27"/>
  <c r="AU25" i="33"/>
  <c r="C11" i="33" s="1"/>
  <c r="AT25" i="71"/>
  <c r="AU25" i="74"/>
  <c r="C11" i="74" s="1"/>
  <c r="F18" i="57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AO15" i="85"/>
  <c r="AN15" i="85"/>
  <c r="AQ15" i="85"/>
  <c r="K16" i="85"/>
  <c r="AR15" i="85"/>
  <c r="AP15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AR15" i="104"/>
  <c r="AQ15" i="104"/>
  <c r="AN15" i="104"/>
  <c r="AO15" i="104"/>
  <c r="AP15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AR15" i="97"/>
  <c r="AP15" i="97"/>
  <c r="AN15" i="97"/>
  <c r="K16" i="97"/>
  <c r="AQ15" i="97"/>
  <c r="AO15" i="97"/>
  <c r="AU25" i="78"/>
  <c r="C11" i="78" s="1"/>
  <c r="F22" i="57" s="1"/>
  <c r="AT25" i="28"/>
  <c r="AU25" i="37"/>
  <c r="C11" i="37" s="1"/>
  <c r="AT25" i="74"/>
  <c r="AP14" i="54"/>
  <c r="AO14" i="54"/>
  <c r="AR14" i="54"/>
  <c r="AQ14" i="54"/>
  <c r="AN14" i="54"/>
  <c r="K15" i="54"/>
  <c r="AT25" i="38"/>
  <c r="AP15" i="15"/>
  <c r="AN15" i="15"/>
  <c r="AQ15" i="15"/>
  <c r="K16" i="15"/>
  <c r="AR15" i="15"/>
  <c r="AO15" i="15"/>
  <c r="AR15" i="10"/>
  <c r="AO15" i="10"/>
  <c r="AN15" i="10"/>
  <c r="AQ15" i="10"/>
  <c r="AP15" i="10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AO15" i="94"/>
  <c r="AR15" i="94"/>
  <c r="AN15" i="94"/>
  <c r="AP15" i="94"/>
  <c r="AQ15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AQ15" i="90"/>
  <c r="AR15" i="90"/>
  <c r="AP15" i="90"/>
  <c r="AN15" i="90"/>
  <c r="AO15" i="90"/>
  <c r="H96" i="10"/>
  <c r="I96" i="10" s="1"/>
  <c r="J96" i="10" s="1"/>
  <c r="AU25" i="38"/>
  <c r="C11" i="38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AQ15" i="102"/>
  <c r="AN15" i="102"/>
  <c r="AP15" i="102"/>
  <c r="AR15" i="102"/>
  <c r="AO15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AQ14" i="53"/>
  <c r="AR14" i="53"/>
  <c r="AP14" i="53"/>
  <c r="AO14" i="53"/>
  <c r="AN14" i="53"/>
  <c r="K15" i="53"/>
  <c r="AT25" i="58"/>
  <c r="AP14" i="105"/>
  <c r="AN14" i="105"/>
  <c r="AQ14" i="105"/>
  <c r="AO14" i="105"/>
  <c r="AR14" i="105"/>
  <c r="K15" i="105"/>
  <c r="AT25" i="79"/>
  <c r="AP15" i="83"/>
  <c r="AQ15" i="83"/>
  <c r="K16" i="83"/>
  <c r="AN15" i="83"/>
  <c r="AR15" i="83"/>
  <c r="AO15" i="83"/>
  <c r="AP14" i="86"/>
  <c r="AO14" i="86"/>
  <c r="AN14" i="86"/>
  <c r="AQ14" i="86"/>
  <c r="AR14" i="86"/>
  <c r="K15" i="86"/>
  <c r="K16" i="89"/>
  <c r="AO15" i="89"/>
  <c r="AR15" i="89"/>
  <c r="AP15" i="89"/>
  <c r="AN15" i="89"/>
  <c r="AQ15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AN15" i="18"/>
  <c r="AR15" i="18"/>
  <c r="AO15" i="18"/>
  <c r="AP15" i="18"/>
  <c r="AQ15" i="18"/>
  <c r="AT25" i="24"/>
  <c r="AQ15" i="46"/>
  <c r="AR15" i="46"/>
  <c r="AO15" i="46"/>
  <c r="AN15" i="46"/>
  <c r="K16" i="46"/>
  <c r="AP15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AO15" i="82"/>
  <c r="K16" i="82"/>
  <c r="AP15" i="82"/>
  <c r="AN15" i="82"/>
  <c r="AQ15" i="82"/>
  <c r="AR15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AR15" i="101"/>
  <c r="AN15" i="101"/>
  <c r="AO15" i="101"/>
  <c r="K16" i="101"/>
  <c r="AQ15" i="101"/>
  <c r="AP15" i="101"/>
  <c r="K16" i="88"/>
  <c r="AP15" i="88"/>
  <c r="AR15" i="88"/>
  <c r="AO15" i="88"/>
  <c r="AN15" i="88"/>
  <c r="AQ15" i="88"/>
  <c r="H89" i="91"/>
  <c r="I89" i="91" s="1"/>
  <c r="J89" i="91" s="1"/>
  <c r="K16" i="96"/>
  <c r="AP15" i="96"/>
  <c r="AN15" i="96"/>
  <c r="AO15" i="96"/>
  <c r="AQ15" i="96"/>
  <c r="AR15" i="96"/>
  <c r="AO15" i="100"/>
  <c r="K16" i="100"/>
  <c r="AN15" i="100"/>
  <c r="AP15" i="100"/>
  <c r="AQ15" i="100"/>
  <c r="AR15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AO14" i="43"/>
  <c r="AQ14" i="43"/>
  <c r="AN14" i="43"/>
  <c r="AR14" i="43"/>
  <c r="AP14" i="43"/>
  <c r="K15" i="43"/>
  <c r="H96" i="94"/>
  <c r="I96" i="94" s="1"/>
  <c r="J96" i="94" s="1"/>
  <c r="AT25" i="70"/>
  <c r="AU25" i="24"/>
  <c r="C11" i="24" s="1"/>
  <c r="AU25" i="62"/>
  <c r="C11" i="62" s="1"/>
  <c r="F6" i="57" s="1"/>
  <c r="AR15" i="55"/>
  <c r="AO15" i="55"/>
  <c r="AP15" i="55"/>
  <c r="AQ15" i="55"/>
  <c r="AN15" i="55"/>
  <c r="K16" i="55"/>
  <c r="AR15" i="51"/>
  <c r="AP15" i="51"/>
  <c r="AO15" i="51"/>
  <c r="K16" i="51"/>
  <c r="AN15" i="51"/>
  <c r="AQ15" i="51"/>
  <c r="H91" i="48"/>
  <c r="I91" i="48" s="1"/>
  <c r="J91" i="48" s="1"/>
  <c r="H89" i="16"/>
  <c r="I89" i="16" s="1"/>
  <c r="J89" i="16" s="1"/>
  <c r="H92" i="42"/>
  <c r="I92" i="42" s="1"/>
  <c r="J92" i="42" s="1"/>
  <c r="K16" i="84"/>
  <c r="AP15" i="84"/>
  <c r="AO15" i="84"/>
  <c r="AQ15" i="84"/>
  <c r="AR15" i="84"/>
  <c r="AN15" i="84"/>
  <c r="H95" i="82"/>
  <c r="I95" i="82" s="1"/>
  <c r="J95" i="82" s="1"/>
  <c r="H93" i="94"/>
  <c r="I93" i="94" s="1"/>
  <c r="J93" i="94" s="1"/>
  <c r="AP15" i="92"/>
  <c r="K16" i="92"/>
  <c r="AR15" i="92"/>
  <c r="AQ15" i="92"/>
  <c r="AN15" i="92"/>
  <c r="AO15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AP14" i="50"/>
  <c r="AR14" i="50"/>
  <c r="AN14" i="50"/>
  <c r="AO14" i="50"/>
  <c r="AQ14" i="50"/>
  <c r="K15" i="50"/>
  <c r="H96" i="35"/>
  <c r="I96" i="35" s="1"/>
  <c r="J96" i="35" s="1"/>
  <c r="AO16" i="55" l="1"/>
  <c r="AR16" i="55"/>
  <c r="AQ16" i="55"/>
  <c r="K17" i="55"/>
  <c r="AN16" i="55"/>
  <c r="AP16" i="55"/>
  <c r="AR16" i="100"/>
  <c r="AP16" i="100"/>
  <c r="AO16" i="100"/>
  <c r="K17" i="100"/>
  <c r="AQ16" i="100"/>
  <c r="AN16" i="100"/>
  <c r="AR16" i="101"/>
  <c r="K17" i="101"/>
  <c r="AO16" i="101"/>
  <c r="AN16" i="101"/>
  <c r="AQ16" i="101"/>
  <c r="AP16" i="101"/>
  <c r="K16" i="105"/>
  <c r="AQ15" i="105"/>
  <c r="AR15" i="105"/>
  <c r="AN15" i="105"/>
  <c r="AP15" i="105"/>
  <c r="AO15" i="105"/>
  <c r="AQ16" i="99"/>
  <c r="AN16" i="99"/>
  <c r="AO16" i="99"/>
  <c r="K17" i="99"/>
  <c r="AR16" i="99"/>
  <c r="AP16" i="99"/>
  <c r="AO16" i="49"/>
  <c r="AN16" i="49"/>
  <c r="AQ16" i="49"/>
  <c r="K17" i="49"/>
  <c r="AP16" i="49"/>
  <c r="AR16" i="49"/>
  <c r="AP16" i="92"/>
  <c r="K17" i="92"/>
  <c r="AN16" i="92"/>
  <c r="AR16" i="92"/>
  <c r="AO16" i="92"/>
  <c r="AQ16" i="92"/>
  <c r="AO15" i="50"/>
  <c r="AP15" i="50"/>
  <c r="K16" i="50"/>
  <c r="AR15" i="50"/>
  <c r="AQ15" i="50"/>
  <c r="AN15" i="50"/>
  <c r="AO16" i="83"/>
  <c r="AQ16" i="83"/>
  <c r="K17" i="83"/>
  <c r="AN16" i="83"/>
  <c r="AP16" i="83"/>
  <c r="AR16" i="83"/>
  <c r="K17" i="90"/>
  <c r="AO16" i="90"/>
  <c r="AN16" i="90"/>
  <c r="AP16" i="90"/>
  <c r="AR16" i="90"/>
  <c r="AQ16" i="90"/>
  <c r="AR16" i="10"/>
  <c r="AO16" i="10"/>
  <c r="K17" i="10"/>
  <c r="AN16" i="10"/>
  <c r="AQ16" i="10"/>
  <c r="AP16" i="10"/>
  <c r="AN16" i="87"/>
  <c r="AO16" i="87"/>
  <c r="AP16" i="87"/>
  <c r="AQ16" i="87"/>
  <c r="K17" i="87"/>
  <c r="AR16" i="87"/>
  <c r="AN16" i="11"/>
  <c r="K17" i="11"/>
  <c r="AQ16" i="11"/>
  <c r="AO16" i="11"/>
  <c r="AP16" i="11"/>
  <c r="AR16" i="11"/>
  <c r="AP16" i="95"/>
  <c r="AN16" i="95"/>
  <c r="AO16" i="95"/>
  <c r="K17" i="95"/>
  <c r="AR16" i="95"/>
  <c r="AQ16" i="95"/>
  <c r="AR16" i="13"/>
  <c r="AP16" i="13"/>
  <c r="AN16" i="13"/>
  <c r="AO16" i="13"/>
  <c r="AQ16" i="13"/>
  <c r="K17" i="13"/>
  <c r="AQ16" i="51"/>
  <c r="AR16" i="51"/>
  <c r="AN16" i="51"/>
  <c r="AO16" i="51"/>
  <c r="K17" i="51"/>
  <c r="AP16" i="51"/>
  <c r="AO16" i="82"/>
  <c r="AR16" i="82"/>
  <c r="AP16" i="82"/>
  <c r="K17" i="82"/>
  <c r="AQ16" i="82"/>
  <c r="AN16" i="82"/>
  <c r="K17" i="46"/>
  <c r="AR16" i="46"/>
  <c r="AO16" i="46"/>
  <c r="AN16" i="46"/>
  <c r="AQ16" i="46"/>
  <c r="AP16" i="46"/>
  <c r="AP15" i="86"/>
  <c r="AN15" i="86"/>
  <c r="AO15" i="86"/>
  <c r="AQ15" i="86"/>
  <c r="K16" i="86"/>
  <c r="AR15" i="86"/>
  <c r="AO16" i="104"/>
  <c r="AQ16" i="104"/>
  <c r="K17" i="104"/>
  <c r="AN16" i="104"/>
  <c r="AP16" i="104"/>
  <c r="AR16" i="104"/>
  <c r="AO16" i="103"/>
  <c r="AR16" i="103"/>
  <c r="K17" i="103"/>
  <c r="AN16" i="103"/>
  <c r="AP16" i="103"/>
  <c r="AQ16" i="103"/>
  <c r="K17" i="16"/>
  <c r="AO16" i="16"/>
  <c r="AN16" i="16"/>
  <c r="AP16" i="16"/>
  <c r="AQ16" i="16"/>
  <c r="AR16" i="16"/>
  <c r="AO15" i="45"/>
  <c r="AN15" i="45"/>
  <c r="K16" i="45"/>
  <c r="AQ15" i="45"/>
  <c r="AR15" i="45"/>
  <c r="AP15" i="45"/>
  <c r="AR16" i="41"/>
  <c r="AO16" i="41"/>
  <c r="AQ16" i="41"/>
  <c r="AP16" i="41"/>
  <c r="AN16" i="41"/>
  <c r="K17" i="41"/>
  <c r="AQ16" i="20"/>
  <c r="AP16" i="20"/>
  <c r="K17" i="20"/>
  <c r="AR16" i="20"/>
  <c r="AN16" i="20"/>
  <c r="AO16" i="20"/>
  <c r="AP16" i="52"/>
  <c r="AO16" i="52"/>
  <c r="AN16" i="52"/>
  <c r="K17" i="52"/>
  <c r="AR16" i="52"/>
  <c r="AQ16" i="52"/>
  <c r="AQ16" i="96"/>
  <c r="K17" i="96"/>
  <c r="AR16" i="96"/>
  <c r="AP16" i="96"/>
  <c r="AO16" i="96"/>
  <c r="AN16" i="96"/>
  <c r="K17" i="89"/>
  <c r="AQ16" i="89"/>
  <c r="AR16" i="89"/>
  <c r="AO16" i="89"/>
  <c r="AN16" i="89"/>
  <c r="AP16" i="89"/>
  <c r="AP16" i="97"/>
  <c r="K17" i="97"/>
  <c r="AR16" i="97"/>
  <c r="AO16" i="97"/>
  <c r="AQ16" i="97"/>
  <c r="AN16" i="97"/>
  <c r="AR16" i="93"/>
  <c r="AQ16" i="93"/>
  <c r="K17" i="93"/>
  <c r="AO16" i="93"/>
  <c r="AP16" i="93"/>
  <c r="AN16" i="93"/>
  <c r="AR16" i="35"/>
  <c r="AP16" i="35"/>
  <c r="AN16" i="35"/>
  <c r="K17" i="35"/>
  <c r="AQ16" i="35"/>
  <c r="AO16" i="35"/>
  <c r="K17" i="18"/>
  <c r="AR16" i="18"/>
  <c r="AN16" i="18"/>
  <c r="AO16" i="18"/>
  <c r="AQ16" i="18"/>
  <c r="AP16" i="18"/>
  <c r="K17" i="85"/>
  <c r="AR16" i="85"/>
  <c r="AO16" i="85"/>
  <c r="AP16" i="85"/>
  <c r="AQ16" i="85"/>
  <c r="AN16" i="85"/>
  <c r="K17" i="47"/>
  <c r="AR16" i="47"/>
  <c r="AP16" i="47"/>
  <c r="AN16" i="47"/>
  <c r="AQ16" i="47"/>
  <c r="AO16" i="47"/>
  <c r="AP17" i="44"/>
  <c r="AN17" i="44"/>
  <c r="K18" i="44"/>
  <c r="AR17" i="44"/>
  <c r="AQ17" i="44"/>
  <c r="AO17" i="44"/>
  <c r="K16" i="43"/>
  <c r="AQ15" i="43"/>
  <c r="AR15" i="43"/>
  <c r="AN15" i="43"/>
  <c r="AP15" i="43"/>
  <c r="AO15" i="43"/>
  <c r="AN16" i="102"/>
  <c r="K17" i="102"/>
  <c r="AQ16" i="102"/>
  <c r="AO16" i="102"/>
  <c r="AR16" i="102"/>
  <c r="AP16" i="102"/>
  <c r="AN16" i="94"/>
  <c r="K17" i="94"/>
  <c r="AR16" i="94"/>
  <c r="AQ16" i="94"/>
  <c r="AO16" i="94"/>
  <c r="AP16" i="94"/>
  <c r="AR16" i="15"/>
  <c r="AO16" i="15"/>
  <c r="AN16" i="15"/>
  <c r="K17" i="15"/>
  <c r="AQ16" i="15"/>
  <c r="AP16" i="15"/>
  <c r="AR16" i="91"/>
  <c r="AP16" i="91"/>
  <c r="AO16" i="91"/>
  <c r="K17" i="91"/>
  <c r="AN16" i="91"/>
  <c r="AQ16" i="91"/>
  <c r="AR16" i="48"/>
  <c r="AP16" i="48"/>
  <c r="AQ16" i="48"/>
  <c r="AO16" i="48"/>
  <c r="AN16" i="48"/>
  <c r="K17" i="48"/>
  <c r="AO16" i="32"/>
  <c r="AP16" i="32"/>
  <c r="AN16" i="32"/>
  <c r="AR16" i="32"/>
  <c r="AQ16" i="32"/>
  <c r="K17" i="32"/>
  <c r="AO16" i="98"/>
  <c r="AP16" i="98"/>
  <c r="AN16" i="98"/>
  <c r="K17" i="98"/>
  <c r="AR16" i="98"/>
  <c r="AQ16" i="98"/>
  <c r="AP16" i="84"/>
  <c r="AQ16" i="84"/>
  <c r="K17" i="84"/>
  <c r="AN16" i="84"/>
  <c r="AR16" i="84"/>
  <c r="AO16" i="84"/>
  <c r="K17" i="88"/>
  <c r="AQ16" i="88"/>
  <c r="AO16" i="88"/>
  <c r="AP16" i="88"/>
  <c r="AR16" i="88"/>
  <c r="AN16" i="88"/>
  <c r="AP15" i="53"/>
  <c r="AO15" i="53"/>
  <c r="AQ15" i="53"/>
  <c r="AR15" i="53"/>
  <c r="AN15" i="53"/>
  <c r="K16" i="53"/>
  <c r="AR15" i="54"/>
  <c r="AP15" i="54"/>
  <c r="AN15" i="54"/>
  <c r="K16" i="54"/>
  <c r="AQ15" i="54"/>
  <c r="AO15" i="54"/>
  <c r="K16" i="42"/>
  <c r="AR15" i="42"/>
  <c r="AP15" i="42"/>
  <c r="AN15" i="42"/>
  <c r="AQ15" i="42"/>
  <c r="AO15" i="42"/>
  <c r="AQ17" i="94" l="1"/>
  <c r="K18" i="94"/>
  <c r="AR17" i="94"/>
  <c r="AO17" i="94"/>
  <c r="AN17" i="94"/>
  <c r="AP17" i="94"/>
  <c r="AP16" i="42"/>
  <c r="AQ16" i="42"/>
  <c r="K17" i="42"/>
  <c r="AN16" i="42"/>
  <c r="AO16" i="42"/>
  <c r="AR16" i="42"/>
  <c r="AQ16" i="53"/>
  <c r="AO16" i="53"/>
  <c r="AN16" i="53"/>
  <c r="K17" i="53"/>
  <c r="AR16" i="53"/>
  <c r="AP16" i="53"/>
  <c r="AQ17" i="32"/>
  <c r="AR17" i="32"/>
  <c r="AN17" i="32"/>
  <c r="K18" i="32"/>
  <c r="AO17" i="32"/>
  <c r="AP17" i="32"/>
  <c r="AN17" i="102"/>
  <c r="K18" i="102"/>
  <c r="AP17" i="102"/>
  <c r="AO17" i="102"/>
  <c r="AR17" i="102"/>
  <c r="AQ17" i="102"/>
  <c r="AN16" i="43"/>
  <c r="AP16" i="43"/>
  <c r="AO16" i="43"/>
  <c r="AR16" i="43"/>
  <c r="AQ16" i="43"/>
  <c r="K17" i="43"/>
  <c r="AQ17" i="47"/>
  <c r="K18" i="47"/>
  <c r="AR17" i="47"/>
  <c r="AO17" i="47"/>
  <c r="AN17" i="47"/>
  <c r="AP17" i="47"/>
  <c r="AO17" i="103"/>
  <c r="AP17" i="103"/>
  <c r="AQ17" i="103"/>
  <c r="AN17" i="103"/>
  <c r="K18" i="103"/>
  <c r="AR17" i="103"/>
  <c r="K18" i="46"/>
  <c r="AQ17" i="46"/>
  <c r="AN17" i="46"/>
  <c r="AO17" i="46"/>
  <c r="AP17" i="46"/>
  <c r="AR17" i="46"/>
  <c r="AR17" i="48"/>
  <c r="AO17" i="48"/>
  <c r="AP17" i="48"/>
  <c r="AN17" i="48"/>
  <c r="AQ17" i="48"/>
  <c r="K18" i="48"/>
  <c r="AP17" i="90"/>
  <c r="AO17" i="90"/>
  <c r="K18" i="90"/>
  <c r="AN17" i="90"/>
  <c r="AQ17" i="90"/>
  <c r="AR17" i="90"/>
  <c r="AQ17" i="93"/>
  <c r="K18" i="93"/>
  <c r="AR17" i="93"/>
  <c r="AN17" i="93"/>
  <c r="AO17" i="93"/>
  <c r="AP17" i="93"/>
  <c r="AP17" i="51"/>
  <c r="AN17" i="51"/>
  <c r="AO17" i="51"/>
  <c r="K18" i="51"/>
  <c r="AR17" i="51"/>
  <c r="AQ17" i="51"/>
  <c r="AN17" i="55"/>
  <c r="K18" i="55"/>
  <c r="AR17" i="55"/>
  <c r="AO17" i="55"/>
  <c r="AP17" i="55"/>
  <c r="AQ17" i="55"/>
  <c r="AQ17" i="84"/>
  <c r="K18" i="84"/>
  <c r="AR17" i="84"/>
  <c r="AP17" i="84"/>
  <c r="AO17" i="84"/>
  <c r="AN17" i="84"/>
  <c r="AQ17" i="52"/>
  <c r="AN17" i="52"/>
  <c r="AO17" i="52"/>
  <c r="AP17" i="52"/>
  <c r="AR17" i="52"/>
  <c r="K18" i="52"/>
  <c r="AQ17" i="10"/>
  <c r="AO17" i="10"/>
  <c r="AP17" i="10"/>
  <c r="AN17" i="10"/>
  <c r="K18" i="10"/>
  <c r="AR17" i="10"/>
  <c r="AO16" i="50"/>
  <c r="AP16" i="50"/>
  <c r="AN16" i="50"/>
  <c r="K17" i="50"/>
  <c r="AR16" i="50"/>
  <c r="AQ16" i="50"/>
  <c r="AQ17" i="85"/>
  <c r="AR17" i="85"/>
  <c r="AP17" i="85"/>
  <c r="AO17" i="85"/>
  <c r="AN17" i="85"/>
  <c r="K18" i="85"/>
  <c r="AP17" i="89"/>
  <c r="K18" i="89"/>
  <c r="AR17" i="89"/>
  <c r="AN17" i="89"/>
  <c r="AO17" i="89"/>
  <c r="AQ17" i="89"/>
  <c r="AQ17" i="20"/>
  <c r="K18" i="20"/>
  <c r="AR17" i="20"/>
  <c r="AO17" i="20"/>
  <c r="AP17" i="20"/>
  <c r="AN17" i="20"/>
  <c r="K18" i="41"/>
  <c r="AR17" i="41"/>
  <c r="AN17" i="41"/>
  <c r="AP17" i="41"/>
  <c r="AQ17" i="41"/>
  <c r="AO17" i="41"/>
  <c r="K17" i="45"/>
  <c r="AR16" i="45"/>
  <c r="AP16" i="45"/>
  <c r="AN16" i="45"/>
  <c r="AQ16" i="45"/>
  <c r="AO16" i="45"/>
  <c r="K18" i="16"/>
  <c r="AQ17" i="16"/>
  <c r="AP17" i="16"/>
  <c r="AN17" i="16"/>
  <c r="AR17" i="16"/>
  <c r="AO17" i="16"/>
  <c r="K18" i="13"/>
  <c r="AR17" i="13"/>
  <c r="AP17" i="13"/>
  <c r="AO17" i="13"/>
  <c r="AN17" i="13"/>
  <c r="AQ17" i="13"/>
  <c r="AN17" i="83"/>
  <c r="AP17" i="83"/>
  <c r="AO17" i="83"/>
  <c r="K18" i="83"/>
  <c r="AR17" i="83"/>
  <c r="AQ17" i="83"/>
  <c r="AP16" i="105"/>
  <c r="AO16" i="105"/>
  <c r="K17" i="105"/>
  <c r="AQ16" i="105"/>
  <c r="AN16" i="105"/>
  <c r="AR16" i="105"/>
  <c r="AQ17" i="98"/>
  <c r="K18" i="98"/>
  <c r="AR17" i="98"/>
  <c r="AP17" i="98"/>
  <c r="AO17" i="98"/>
  <c r="AN17" i="98"/>
  <c r="AR17" i="15"/>
  <c r="AQ17" i="15"/>
  <c r="K18" i="15"/>
  <c r="AN17" i="15"/>
  <c r="AP17" i="15"/>
  <c r="AO17" i="15"/>
  <c r="K17" i="54"/>
  <c r="AO16" i="54"/>
  <c r="AR16" i="54"/>
  <c r="AP16" i="54"/>
  <c r="AN16" i="54"/>
  <c r="AQ16" i="54"/>
  <c r="AQ17" i="35"/>
  <c r="K18" i="35"/>
  <c r="AO17" i="35"/>
  <c r="AR17" i="35"/>
  <c r="AN17" i="35"/>
  <c r="AP17" i="35"/>
  <c r="AQ17" i="96"/>
  <c r="AP17" i="96"/>
  <c r="AO17" i="96"/>
  <c r="AN17" i="96"/>
  <c r="K18" i="96"/>
  <c r="AR17" i="96"/>
  <c r="K17" i="86"/>
  <c r="AO16" i="86"/>
  <c r="AQ16" i="86"/>
  <c r="AR16" i="86"/>
  <c r="AP16" i="86"/>
  <c r="AN16" i="86"/>
  <c r="AN17" i="95"/>
  <c r="AQ17" i="95"/>
  <c r="AP17" i="95"/>
  <c r="AR17" i="95"/>
  <c r="AO17" i="95"/>
  <c r="K18" i="95"/>
  <c r="AQ17" i="92"/>
  <c r="AR17" i="92"/>
  <c r="K18" i="92"/>
  <c r="AP17" i="92"/>
  <c r="AN17" i="92"/>
  <c r="AO17" i="92"/>
  <c r="AR17" i="49"/>
  <c r="AP17" i="49"/>
  <c r="K18" i="49"/>
  <c r="AN17" i="49"/>
  <c r="AO17" i="49"/>
  <c r="AQ17" i="49"/>
  <c r="AO17" i="99"/>
  <c r="K18" i="99"/>
  <c r="AR17" i="99"/>
  <c r="AN17" i="99"/>
  <c r="AQ17" i="99"/>
  <c r="AP17" i="99"/>
  <c r="AO17" i="88"/>
  <c r="AQ17" i="88"/>
  <c r="AN17" i="88"/>
  <c r="K18" i="88"/>
  <c r="AP17" i="88"/>
  <c r="AR17" i="88"/>
  <c r="AO17" i="91"/>
  <c r="AN17" i="91"/>
  <c r="AQ17" i="91"/>
  <c r="AR17" i="91"/>
  <c r="AP17" i="91"/>
  <c r="K18" i="91"/>
  <c r="AR17" i="82"/>
  <c r="AN17" i="82"/>
  <c r="AO17" i="82"/>
  <c r="AP17" i="82"/>
  <c r="AQ17" i="82"/>
  <c r="K18" i="82"/>
  <c r="AO17" i="11"/>
  <c r="AQ17" i="11"/>
  <c r="K18" i="11"/>
  <c r="AR17" i="11"/>
  <c r="AN17" i="11"/>
  <c r="AP17" i="11"/>
  <c r="AN18" i="44"/>
  <c r="AQ18" i="44"/>
  <c r="AP18" i="44"/>
  <c r="K19" i="44"/>
  <c r="AR18" i="44"/>
  <c r="AO18" i="44"/>
  <c r="AQ17" i="18"/>
  <c r="AO17" i="18"/>
  <c r="AR17" i="18"/>
  <c r="K18" i="18"/>
  <c r="AN17" i="18"/>
  <c r="AP17" i="18"/>
  <c r="AO17" i="97"/>
  <c r="AP17" i="97"/>
  <c r="AN17" i="97"/>
  <c r="AR17" i="97"/>
  <c r="AQ17" i="97"/>
  <c r="K18" i="97"/>
  <c r="AO17" i="104"/>
  <c r="AP17" i="104"/>
  <c r="AQ17" i="104"/>
  <c r="K18" i="104"/>
  <c r="AR17" i="104"/>
  <c r="AN17" i="104"/>
  <c r="K18" i="87"/>
  <c r="AR17" i="87"/>
  <c r="AP17" i="87"/>
  <c r="AQ17" i="87"/>
  <c r="AN17" i="87"/>
  <c r="AO17" i="87"/>
  <c r="AO17" i="101"/>
  <c r="AQ17" i="101"/>
  <c r="K18" i="101"/>
  <c r="AR17" i="101"/>
  <c r="AN17" i="101"/>
  <c r="AP17" i="101"/>
  <c r="AR17" i="100"/>
  <c r="AO17" i="100"/>
  <c r="AQ17" i="100"/>
  <c r="AP17" i="100"/>
  <c r="K18" i="100"/>
  <c r="AN17" i="100"/>
  <c r="AP18" i="82" l="1"/>
  <c r="AO18" i="82"/>
  <c r="AQ18" i="82"/>
  <c r="K19" i="82"/>
  <c r="AR18" i="82"/>
  <c r="AN18" i="82"/>
  <c r="AQ18" i="96"/>
  <c r="AP18" i="96"/>
  <c r="K19" i="96"/>
  <c r="AO18" i="96"/>
  <c r="AN18" i="96"/>
  <c r="AR18" i="96"/>
  <c r="AO17" i="45"/>
  <c r="K18" i="45"/>
  <c r="AQ17" i="45"/>
  <c r="AN17" i="45"/>
  <c r="AR17" i="45"/>
  <c r="AP17" i="45"/>
  <c r="AR18" i="52"/>
  <c r="AN18" i="52"/>
  <c r="AQ18" i="52"/>
  <c r="K19" i="52"/>
  <c r="AO18" i="52"/>
  <c r="AP18" i="52"/>
  <c r="AP18" i="84"/>
  <c r="AN18" i="84"/>
  <c r="K19" i="84"/>
  <c r="AQ18" i="84"/>
  <c r="AR18" i="84"/>
  <c r="AO18" i="84"/>
  <c r="AR18" i="47"/>
  <c r="AQ18" i="47"/>
  <c r="AP18" i="47"/>
  <c r="K19" i="47"/>
  <c r="AO18" i="47"/>
  <c r="AN18" i="47"/>
  <c r="AN18" i="102"/>
  <c r="AO18" i="102"/>
  <c r="AQ18" i="102"/>
  <c r="AR18" i="102"/>
  <c r="AP18" i="102"/>
  <c r="K19" i="102"/>
  <c r="AQ18" i="32"/>
  <c r="AO18" i="32"/>
  <c r="K19" i="32"/>
  <c r="AP18" i="32"/>
  <c r="AN18" i="32"/>
  <c r="AR18" i="32"/>
  <c r="AR18" i="18"/>
  <c r="AP18" i="18"/>
  <c r="AN18" i="18"/>
  <c r="K19" i="18"/>
  <c r="AO18" i="18"/>
  <c r="AQ18" i="18"/>
  <c r="AO18" i="91"/>
  <c r="AQ18" i="91"/>
  <c r="K19" i="91"/>
  <c r="AR18" i="91"/>
  <c r="AP18" i="91"/>
  <c r="AN18" i="91"/>
  <c r="AO17" i="86"/>
  <c r="K18" i="86"/>
  <c r="AQ17" i="86"/>
  <c r="AP17" i="86"/>
  <c r="AR17" i="86"/>
  <c r="AN17" i="86"/>
  <c r="AR17" i="53"/>
  <c r="K18" i="53"/>
  <c r="AO17" i="53"/>
  <c r="AN17" i="53"/>
  <c r="AQ17" i="53"/>
  <c r="AP17" i="53"/>
  <c r="AQ18" i="94"/>
  <c r="AP18" i="94"/>
  <c r="AN18" i="94"/>
  <c r="AO18" i="94"/>
  <c r="K19" i="94"/>
  <c r="AR18" i="94"/>
  <c r="AP18" i="93"/>
  <c r="AN18" i="93"/>
  <c r="AQ18" i="93"/>
  <c r="AO18" i="93"/>
  <c r="K19" i="93"/>
  <c r="AR18" i="93"/>
  <c r="AR18" i="100"/>
  <c r="AN18" i="100"/>
  <c r="AP18" i="100"/>
  <c r="AO18" i="100"/>
  <c r="AQ18" i="100"/>
  <c r="K19" i="100"/>
  <c r="AO18" i="87"/>
  <c r="AN18" i="87"/>
  <c r="AQ18" i="87"/>
  <c r="K19" i="87"/>
  <c r="AR18" i="87"/>
  <c r="AP18" i="87"/>
  <c r="AO19" i="44"/>
  <c r="AN19" i="44"/>
  <c r="AP19" i="44"/>
  <c r="K20" i="44"/>
  <c r="AR19" i="44"/>
  <c r="AQ19" i="44"/>
  <c r="AP18" i="11"/>
  <c r="AR18" i="11"/>
  <c r="AO18" i="11"/>
  <c r="AQ18" i="11"/>
  <c r="K19" i="11"/>
  <c r="AN18" i="11"/>
  <c r="AO18" i="88"/>
  <c r="AR18" i="88"/>
  <c r="AN18" i="88"/>
  <c r="K19" i="88"/>
  <c r="AP18" i="88"/>
  <c r="AQ18" i="88"/>
  <c r="AO18" i="95"/>
  <c r="AQ18" i="95"/>
  <c r="AR18" i="95"/>
  <c r="AP18" i="95"/>
  <c r="AN18" i="95"/>
  <c r="K19" i="95"/>
  <c r="AQ17" i="42"/>
  <c r="AN17" i="42"/>
  <c r="AO17" i="42"/>
  <c r="AP17" i="42"/>
  <c r="K18" i="42"/>
  <c r="AR17" i="42"/>
  <c r="AQ18" i="101"/>
  <c r="AP18" i="101"/>
  <c r="AO18" i="101"/>
  <c r="AN18" i="101"/>
  <c r="K19" i="101"/>
  <c r="AR18" i="101"/>
  <c r="AO18" i="99"/>
  <c r="AN18" i="99"/>
  <c r="AQ18" i="99"/>
  <c r="K19" i="99"/>
  <c r="AR18" i="99"/>
  <c r="AP18" i="99"/>
  <c r="AQ18" i="35"/>
  <c r="AN18" i="35"/>
  <c r="AP18" i="35"/>
  <c r="AO18" i="35"/>
  <c r="AR18" i="35"/>
  <c r="K19" i="35"/>
  <c r="AP17" i="105"/>
  <c r="AN17" i="105"/>
  <c r="AO17" i="105"/>
  <c r="K18" i="105"/>
  <c r="AR17" i="105"/>
  <c r="AQ17" i="105"/>
  <c r="AQ18" i="83"/>
  <c r="AO18" i="83"/>
  <c r="AN18" i="83"/>
  <c r="AP18" i="83"/>
  <c r="K19" i="83"/>
  <c r="AR18" i="83"/>
  <c r="AO18" i="13"/>
  <c r="AQ18" i="13"/>
  <c r="K19" i="13"/>
  <c r="AR18" i="13"/>
  <c r="AN18" i="13"/>
  <c r="AP18" i="13"/>
  <c r="AN18" i="41"/>
  <c r="AQ18" i="41"/>
  <c r="AO18" i="41"/>
  <c r="K19" i="41"/>
  <c r="AR18" i="41"/>
  <c r="AP18" i="41"/>
  <c r="AP17" i="50"/>
  <c r="AQ17" i="50"/>
  <c r="K18" i="50"/>
  <c r="AO17" i="50"/>
  <c r="AR17" i="50"/>
  <c r="AN17" i="50"/>
  <c r="AQ18" i="48"/>
  <c r="AO18" i="48"/>
  <c r="K19" i="48"/>
  <c r="AR18" i="48"/>
  <c r="AN18" i="48"/>
  <c r="AP18" i="48"/>
  <c r="AN18" i="46"/>
  <c r="AQ18" i="46"/>
  <c r="AO18" i="46"/>
  <c r="K19" i="46"/>
  <c r="AR18" i="46"/>
  <c r="AP18" i="46"/>
  <c r="AQ18" i="104"/>
  <c r="AN18" i="104"/>
  <c r="AO18" i="104"/>
  <c r="K19" i="104"/>
  <c r="AR18" i="104"/>
  <c r="AP18" i="104"/>
  <c r="AO17" i="54"/>
  <c r="AQ17" i="54"/>
  <c r="AN17" i="54"/>
  <c r="K18" i="54"/>
  <c r="AR17" i="54"/>
  <c r="AP17" i="54"/>
  <c r="AO18" i="15"/>
  <c r="AN18" i="15"/>
  <c r="AP18" i="15"/>
  <c r="AR18" i="15"/>
  <c r="AQ18" i="15"/>
  <c r="K19" i="15"/>
  <c r="AQ18" i="55"/>
  <c r="AN18" i="55"/>
  <c r="AO18" i="55"/>
  <c r="AP18" i="55"/>
  <c r="AR18" i="55"/>
  <c r="K19" i="55"/>
  <c r="AQ18" i="51"/>
  <c r="AP18" i="51"/>
  <c r="K19" i="51"/>
  <c r="AO18" i="51"/>
  <c r="AN18" i="51"/>
  <c r="AR18" i="51"/>
  <c r="AQ18" i="90"/>
  <c r="AO18" i="90"/>
  <c r="AR18" i="90"/>
  <c r="K19" i="90"/>
  <c r="AN18" i="90"/>
  <c r="AP18" i="90"/>
  <c r="AQ17" i="43"/>
  <c r="AR17" i="43"/>
  <c r="AP17" i="43"/>
  <c r="K18" i="43"/>
  <c r="AO17" i="43"/>
  <c r="AN17" i="43"/>
  <c r="AN18" i="16"/>
  <c r="AQ18" i="16"/>
  <c r="AO18" i="16"/>
  <c r="K19" i="16"/>
  <c r="AP18" i="16"/>
  <c r="AR18" i="16"/>
  <c r="AO18" i="20"/>
  <c r="AQ18" i="20"/>
  <c r="K19" i="20"/>
  <c r="AR18" i="20"/>
  <c r="AN18" i="20"/>
  <c r="AP18" i="20"/>
  <c r="AQ18" i="89"/>
  <c r="AR18" i="89"/>
  <c r="AN18" i="89"/>
  <c r="AO18" i="89"/>
  <c r="K19" i="89"/>
  <c r="AP18" i="89"/>
  <c r="K19" i="85"/>
  <c r="AR18" i="85"/>
  <c r="AN18" i="85"/>
  <c r="AP18" i="85"/>
  <c r="AO18" i="85"/>
  <c r="AQ18" i="85"/>
  <c r="AP18" i="103"/>
  <c r="AQ18" i="103"/>
  <c r="AO18" i="103"/>
  <c r="AN18" i="103"/>
  <c r="K19" i="103"/>
  <c r="AR18" i="103"/>
  <c r="AP18" i="97"/>
  <c r="AQ18" i="97"/>
  <c r="K19" i="97"/>
  <c r="AR18" i="97"/>
  <c r="AO18" i="97"/>
  <c r="AN18" i="97"/>
  <c r="AQ18" i="49"/>
  <c r="AO18" i="49"/>
  <c r="K19" i="49"/>
  <c r="AP18" i="49"/>
  <c r="AN18" i="49"/>
  <c r="AR18" i="49"/>
  <c r="AP18" i="92"/>
  <c r="K19" i="92"/>
  <c r="AR18" i="92"/>
  <c r="AN18" i="92"/>
  <c r="AO18" i="92"/>
  <c r="AQ18" i="92"/>
  <c r="AN18" i="98"/>
  <c r="AQ18" i="98"/>
  <c r="AR18" i="98"/>
  <c r="AP18" i="98"/>
  <c r="K19" i="98"/>
  <c r="AO18" i="98"/>
  <c r="AQ18" i="10"/>
  <c r="K19" i="10"/>
  <c r="AO18" i="10"/>
  <c r="AP18" i="10"/>
  <c r="AN18" i="10"/>
  <c r="AR18" i="10"/>
  <c r="AN19" i="49" l="1"/>
  <c r="AO19" i="49"/>
  <c r="AQ19" i="49"/>
  <c r="K20" i="49"/>
  <c r="AR19" i="49"/>
  <c r="AP19" i="49"/>
  <c r="AQ19" i="90"/>
  <c r="AN19" i="90"/>
  <c r="AO19" i="90"/>
  <c r="AR19" i="90"/>
  <c r="AP19" i="90"/>
  <c r="K20" i="90"/>
  <c r="AN19" i="55"/>
  <c r="AQ19" i="55"/>
  <c r="AR19" i="55"/>
  <c r="AO19" i="55"/>
  <c r="AP19" i="55"/>
  <c r="K20" i="55"/>
  <c r="AO18" i="105"/>
  <c r="AP18" i="105"/>
  <c r="AQ18" i="105"/>
  <c r="AN18" i="105"/>
  <c r="K19" i="105"/>
  <c r="AR18" i="105"/>
  <c r="AN19" i="88"/>
  <c r="AQ19" i="88"/>
  <c r="AR19" i="88"/>
  <c r="AO19" i="88"/>
  <c r="AP19" i="88"/>
  <c r="K20" i="88"/>
  <c r="AN19" i="93"/>
  <c r="AQ19" i="93"/>
  <c r="AR19" i="93"/>
  <c r="AP19" i="93"/>
  <c r="AO19" i="93"/>
  <c r="K20" i="93"/>
  <c r="K20" i="91"/>
  <c r="AR19" i="91"/>
  <c r="AP19" i="91"/>
  <c r="AN19" i="91"/>
  <c r="AQ19" i="91"/>
  <c r="AO19" i="91"/>
  <c r="AR19" i="32"/>
  <c r="AN19" i="32"/>
  <c r="AO19" i="32"/>
  <c r="K20" i="32"/>
  <c r="AQ19" i="32"/>
  <c r="AP19" i="32"/>
  <c r="AQ19" i="20"/>
  <c r="AP19" i="20"/>
  <c r="AO19" i="20"/>
  <c r="AN19" i="20"/>
  <c r="K20" i="20"/>
  <c r="AR19" i="20"/>
  <c r="AO20" i="44"/>
  <c r="AQ20" i="44"/>
  <c r="AN20" i="44"/>
  <c r="K21" i="44"/>
  <c r="AR20" i="44"/>
  <c r="AP20" i="44"/>
  <c r="AP19" i="94"/>
  <c r="AN19" i="94"/>
  <c r="AO19" i="94"/>
  <c r="AR19" i="94"/>
  <c r="K20" i="94"/>
  <c r="AQ19" i="94"/>
  <c r="AO18" i="86"/>
  <c r="AP18" i="86"/>
  <c r="AQ18" i="86"/>
  <c r="AR18" i="86"/>
  <c r="K19" i="86"/>
  <c r="AN18" i="86"/>
  <c r="AN19" i="84"/>
  <c r="AQ19" i="84"/>
  <c r="AO19" i="84"/>
  <c r="K20" i="84"/>
  <c r="AR19" i="84"/>
  <c r="AP19" i="84"/>
  <c r="AO19" i="85"/>
  <c r="K20" i="85"/>
  <c r="AQ19" i="85"/>
  <c r="AN19" i="85"/>
  <c r="AP19" i="85"/>
  <c r="AR19" i="85"/>
  <c r="AQ18" i="43"/>
  <c r="AO18" i="43"/>
  <c r="AN18" i="43"/>
  <c r="AP18" i="43"/>
  <c r="AR18" i="43"/>
  <c r="K19" i="43"/>
  <c r="AP19" i="104"/>
  <c r="AO19" i="104"/>
  <c r="K20" i="104"/>
  <c r="AQ19" i="104"/>
  <c r="AN19" i="104"/>
  <c r="AR19" i="104"/>
  <c r="AN18" i="42"/>
  <c r="AP18" i="42"/>
  <c r="AQ18" i="42"/>
  <c r="AR18" i="42"/>
  <c r="AO18" i="42"/>
  <c r="K19" i="42"/>
  <c r="AP19" i="100"/>
  <c r="AO19" i="100"/>
  <c r="AQ19" i="100"/>
  <c r="K20" i="100"/>
  <c r="AR19" i="100"/>
  <c r="AN19" i="100"/>
  <c r="AO19" i="18"/>
  <c r="AQ19" i="18"/>
  <c r="AR19" i="18"/>
  <c r="AP19" i="18"/>
  <c r="AN19" i="18"/>
  <c r="K20" i="18"/>
  <c r="AO19" i="52"/>
  <c r="AN19" i="52"/>
  <c r="K20" i="52"/>
  <c r="AQ19" i="52"/>
  <c r="AR19" i="52"/>
  <c r="AP19" i="52"/>
  <c r="AN19" i="11"/>
  <c r="K20" i="11"/>
  <c r="AQ19" i="11"/>
  <c r="AR19" i="11"/>
  <c r="AP19" i="11"/>
  <c r="AO19" i="11"/>
  <c r="AR19" i="96"/>
  <c r="AO19" i="96"/>
  <c r="AQ19" i="96"/>
  <c r="AN19" i="96"/>
  <c r="K20" i="96"/>
  <c r="AP19" i="96"/>
  <c r="AO19" i="82"/>
  <c r="AN19" i="82"/>
  <c r="K20" i="82"/>
  <c r="AR19" i="82"/>
  <c r="AQ19" i="82"/>
  <c r="AP19" i="82"/>
  <c r="AO19" i="92"/>
  <c r="AN19" i="92"/>
  <c r="AQ19" i="92"/>
  <c r="K20" i="92"/>
  <c r="AP19" i="92"/>
  <c r="AR19" i="92"/>
  <c r="AN19" i="16"/>
  <c r="AR19" i="16"/>
  <c r="AP19" i="16"/>
  <c r="AO19" i="16"/>
  <c r="K20" i="16"/>
  <c r="AQ19" i="16"/>
  <c r="AQ19" i="35"/>
  <c r="AN19" i="35"/>
  <c r="AO19" i="35"/>
  <c r="AP19" i="35"/>
  <c r="K20" i="35"/>
  <c r="AR19" i="35"/>
  <c r="AP19" i="99"/>
  <c r="AN19" i="99"/>
  <c r="AO19" i="99"/>
  <c r="K20" i="99"/>
  <c r="AR19" i="99"/>
  <c r="AQ19" i="99"/>
  <c r="AN19" i="87"/>
  <c r="AQ19" i="87"/>
  <c r="AO19" i="87"/>
  <c r="AP19" i="87"/>
  <c r="K20" i="87"/>
  <c r="AR19" i="87"/>
  <c r="AQ19" i="47"/>
  <c r="AR19" i="47"/>
  <c r="AN19" i="47"/>
  <c r="AO19" i="47"/>
  <c r="K20" i="47"/>
  <c r="AP19" i="47"/>
  <c r="K20" i="97"/>
  <c r="AP19" i="97"/>
  <c r="AO19" i="97"/>
  <c r="AQ19" i="97"/>
  <c r="AR19" i="97"/>
  <c r="AN19" i="97"/>
  <c r="AO18" i="54"/>
  <c r="AQ18" i="54"/>
  <c r="K19" i="54"/>
  <c r="AR18" i="54"/>
  <c r="AP18" i="54"/>
  <c r="AN18" i="54"/>
  <c r="AQ19" i="46"/>
  <c r="AN19" i="46"/>
  <c r="AR19" i="46"/>
  <c r="AO19" i="46"/>
  <c r="AP19" i="46"/>
  <c r="K20" i="46"/>
  <c r="AN19" i="41"/>
  <c r="AO19" i="41"/>
  <c r="AR19" i="41"/>
  <c r="AP19" i="41"/>
  <c r="K20" i="41"/>
  <c r="AQ19" i="41"/>
  <c r="AR19" i="83"/>
  <c r="AN19" i="83"/>
  <c r="AQ19" i="83"/>
  <c r="K20" i="83"/>
  <c r="AP19" i="83"/>
  <c r="AO19" i="83"/>
  <c r="AO19" i="10"/>
  <c r="K20" i="10"/>
  <c r="AQ19" i="10"/>
  <c r="AR19" i="10"/>
  <c r="AN19" i="10"/>
  <c r="AP19" i="10"/>
  <c r="AQ19" i="103"/>
  <c r="K20" i="103"/>
  <c r="AN19" i="103"/>
  <c r="AP19" i="103"/>
  <c r="AO19" i="103"/>
  <c r="AR19" i="103"/>
  <c r="AO19" i="15"/>
  <c r="AQ19" i="15"/>
  <c r="K20" i="15"/>
  <c r="AR19" i="15"/>
  <c r="AN19" i="15"/>
  <c r="AP19" i="15"/>
  <c r="AO19" i="98"/>
  <c r="AQ19" i="98"/>
  <c r="AR19" i="98"/>
  <c r="AP19" i="98"/>
  <c r="AN19" i="98"/>
  <c r="K20" i="98"/>
  <c r="AN19" i="89"/>
  <c r="AO19" i="89"/>
  <c r="K20" i="89"/>
  <c r="AR19" i="89"/>
  <c r="AP19" i="89"/>
  <c r="AQ19" i="89"/>
  <c r="AN18" i="50"/>
  <c r="AQ18" i="50"/>
  <c r="AP18" i="50"/>
  <c r="K19" i="50"/>
  <c r="AR18" i="50"/>
  <c r="AO18" i="50"/>
  <c r="AN19" i="13"/>
  <c r="AO19" i="13"/>
  <c r="AR19" i="13"/>
  <c r="AP19" i="13"/>
  <c r="AQ19" i="13"/>
  <c r="K20" i="13"/>
  <c r="AN18" i="45"/>
  <c r="K19" i="45"/>
  <c r="AO18" i="45"/>
  <c r="AQ18" i="45"/>
  <c r="AP18" i="45"/>
  <c r="AR18" i="45"/>
  <c r="AN19" i="101"/>
  <c r="AQ19" i="101"/>
  <c r="AR19" i="101"/>
  <c r="AP19" i="101"/>
  <c r="K20" i="101"/>
  <c r="AO19" i="101"/>
  <c r="AO19" i="51"/>
  <c r="AR19" i="51"/>
  <c r="AN19" i="51"/>
  <c r="AQ19" i="51"/>
  <c r="K20" i="51"/>
  <c r="AP19" i="51"/>
  <c r="AO19" i="48"/>
  <c r="AN19" i="48"/>
  <c r="K20" i="48"/>
  <c r="AP19" i="48"/>
  <c r="AR19" i="48"/>
  <c r="AQ19" i="48"/>
  <c r="AP19" i="95"/>
  <c r="AQ19" i="95"/>
  <c r="AR19" i="95"/>
  <c r="AO19" i="95"/>
  <c r="AN19" i="95"/>
  <c r="K20" i="95"/>
  <c r="AQ18" i="53"/>
  <c r="AR18" i="53"/>
  <c r="AN18" i="53"/>
  <c r="AO18" i="53"/>
  <c r="K19" i="53"/>
  <c r="AP18" i="53"/>
  <c r="AO19" i="102"/>
  <c r="AP19" i="102"/>
  <c r="AN19" i="102"/>
  <c r="K20" i="102"/>
  <c r="AR19" i="102"/>
  <c r="AQ19" i="102"/>
  <c r="AO19" i="53" l="1"/>
  <c r="AQ19" i="53"/>
  <c r="AR19" i="53"/>
  <c r="AP19" i="53"/>
  <c r="AN19" i="53"/>
  <c r="K20" i="53"/>
  <c r="AN20" i="35"/>
  <c r="AO20" i="35"/>
  <c r="AP20" i="35"/>
  <c r="AQ20" i="35"/>
  <c r="K21" i="35"/>
  <c r="AR20" i="35"/>
  <c r="AP20" i="84"/>
  <c r="K21" i="84"/>
  <c r="AO20" i="84"/>
  <c r="AN20" i="84"/>
  <c r="AQ20" i="84"/>
  <c r="AR20" i="84"/>
  <c r="AN20" i="91"/>
  <c r="AQ20" i="91"/>
  <c r="AR20" i="91"/>
  <c r="AP20" i="91"/>
  <c r="AO20" i="91"/>
  <c r="K21" i="91"/>
  <c r="AN19" i="105"/>
  <c r="AP19" i="105"/>
  <c r="AR19" i="105"/>
  <c r="AQ19" i="105"/>
  <c r="AO19" i="105"/>
  <c r="K20" i="105"/>
  <c r="AP20" i="55"/>
  <c r="AO20" i="55"/>
  <c r="AQ20" i="55"/>
  <c r="AN20" i="55"/>
  <c r="AR20" i="55"/>
  <c r="K21" i="55"/>
  <c r="AO20" i="88"/>
  <c r="K21" i="88"/>
  <c r="AQ20" i="88"/>
  <c r="AR20" i="88"/>
  <c r="AN20" i="88"/>
  <c r="AP20" i="88"/>
  <c r="AO20" i="90"/>
  <c r="AQ20" i="90"/>
  <c r="AR20" i="90"/>
  <c r="AP20" i="90"/>
  <c r="AN20" i="90"/>
  <c r="K21" i="90"/>
  <c r="AQ20" i="102"/>
  <c r="AN20" i="102"/>
  <c r="K21" i="102"/>
  <c r="AP20" i="102"/>
  <c r="AO20" i="102"/>
  <c r="AR20" i="102"/>
  <c r="AN20" i="15"/>
  <c r="AQ20" i="15"/>
  <c r="AO20" i="15"/>
  <c r="AP20" i="15"/>
  <c r="K21" i="15"/>
  <c r="AR20" i="15"/>
  <c r="AP20" i="82"/>
  <c r="AN20" i="82"/>
  <c r="AQ20" i="82"/>
  <c r="AR20" i="82"/>
  <c r="K21" i="82"/>
  <c r="AO20" i="82"/>
  <c r="AO19" i="43"/>
  <c r="AP19" i="43"/>
  <c r="AQ19" i="43"/>
  <c r="K20" i="43"/>
  <c r="AR19" i="43"/>
  <c r="AN19" i="43"/>
  <c r="AO20" i="48"/>
  <c r="AN20" i="48"/>
  <c r="K21" i="48"/>
  <c r="AP20" i="48"/>
  <c r="AR20" i="48"/>
  <c r="AQ20" i="48"/>
  <c r="AQ20" i="101"/>
  <c r="K21" i="101"/>
  <c r="AP20" i="101"/>
  <c r="AO20" i="101"/>
  <c r="AN20" i="101"/>
  <c r="AR20" i="101"/>
  <c r="AQ19" i="50"/>
  <c r="AO19" i="50"/>
  <c r="AR19" i="50"/>
  <c r="AN19" i="50"/>
  <c r="K20" i="50"/>
  <c r="AP19" i="50"/>
  <c r="AP20" i="89"/>
  <c r="AQ20" i="89"/>
  <c r="AN20" i="89"/>
  <c r="AO20" i="89"/>
  <c r="K21" i="89"/>
  <c r="AR20" i="89"/>
  <c r="AO20" i="32"/>
  <c r="K21" i="32"/>
  <c r="AR20" i="32"/>
  <c r="AP20" i="32"/>
  <c r="AQ20" i="32"/>
  <c r="AN20" i="32"/>
  <c r="AP20" i="93"/>
  <c r="AN20" i="93"/>
  <c r="AO20" i="93"/>
  <c r="AQ20" i="93"/>
  <c r="K21" i="93"/>
  <c r="AR20" i="93"/>
  <c r="AP19" i="42"/>
  <c r="AO19" i="42"/>
  <c r="AN19" i="42"/>
  <c r="AQ19" i="42"/>
  <c r="AR19" i="42"/>
  <c r="K20" i="42"/>
  <c r="AO19" i="45"/>
  <c r="AP19" i="45"/>
  <c r="K20" i="45"/>
  <c r="AQ19" i="45"/>
  <c r="AR19" i="45"/>
  <c r="AN19" i="45"/>
  <c r="AQ20" i="83"/>
  <c r="AO20" i="83"/>
  <c r="K21" i="83"/>
  <c r="AP20" i="83"/>
  <c r="AN20" i="83"/>
  <c r="AR20" i="83"/>
  <c r="AP20" i="97"/>
  <c r="AQ20" i="97"/>
  <c r="K21" i="97"/>
  <c r="AR20" i="97"/>
  <c r="AO20" i="97"/>
  <c r="AN20" i="97"/>
  <c r="AP20" i="87"/>
  <c r="AQ20" i="87"/>
  <c r="AR20" i="87"/>
  <c r="AN20" i="87"/>
  <c r="AO20" i="87"/>
  <c r="K21" i="87"/>
  <c r="AR20" i="104"/>
  <c r="K21" i="104"/>
  <c r="AN20" i="104"/>
  <c r="AO20" i="104"/>
  <c r="AQ20" i="104"/>
  <c r="AP20" i="104"/>
  <c r="AN19" i="86"/>
  <c r="AO19" i="86"/>
  <c r="AQ19" i="86"/>
  <c r="K20" i="86"/>
  <c r="AR19" i="86"/>
  <c r="AP19" i="86"/>
  <c r="AN20" i="20"/>
  <c r="K21" i="20"/>
  <c r="AQ20" i="20"/>
  <c r="AP20" i="20"/>
  <c r="AO20" i="20"/>
  <c r="AR20" i="20"/>
  <c r="AQ20" i="49"/>
  <c r="K21" i="49"/>
  <c r="AN20" i="49"/>
  <c r="AP20" i="49"/>
  <c r="AO20" i="49"/>
  <c r="AR20" i="49"/>
  <c r="AO20" i="46"/>
  <c r="AN20" i="46"/>
  <c r="AP20" i="46"/>
  <c r="AR20" i="46"/>
  <c r="K21" i="46"/>
  <c r="AQ20" i="46"/>
  <c r="AQ20" i="92"/>
  <c r="K21" i="92"/>
  <c r="AP20" i="92"/>
  <c r="AN20" i="92"/>
  <c r="AO20" i="92"/>
  <c r="AR20" i="92"/>
  <c r="AN20" i="95"/>
  <c r="AO20" i="95"/>
  <c r="AP20" i="95"/>
  <c r="AQ20" i="95"/>
  <c r="K21" i="95"/>
  <c r="AR20" i="95"/>
  <c r="AP20" i="103"/>
  <c r="AO20" i="103"/>
  <c r="AN20" i="103"/>
  <c r="AR20" i="103"/>
  <c r="K21" i="103"/>
  <c r="AQ20" i="103"/>
  <c r="AR20" i="99"/>
  <c r="AP20" i="99"/>
  <c r="AO20" i="99"/>
  <c r="K21" i="99"/>
  <c r="AN20" i="99"/>
  <c r="AQ20" i="99"/>
  <c r="AP20" i="100"/>
  <c r="AO20" i="100"/>
  <c r="K21" i="100"/>
  <c r="AN20" i="100"/>
  <c r="AQ20" i="100"/>
  <c r="AR20" i="100"/>
  <c r="AN20" i="85"/>
  <c r="AP20" i="85"/>
  <c r="AQ20" i="85"/>
  <c r="K21" i="85"/>
  <c r="AR20" i="85"/>
  <c r="AO20" i="85"/>
  <c r="AP20" i="51"/>
  <c r="AR20" i="51"/>
  <c r="K21" i="51"/>
  <c r="AQ20" i="51"/>
  <c r="AN20" i="51"/>
  <c r="AO20" i="51"/>
  <c r="AR20" i="98"/>
  <c r="K21" i="98"/>
  <c r="AQ20" i="98"/>
  <c r="AP20" i="98"/>
  <c r="AO20" i="98"/>
  <c r="AN20" i="98"/>
  <c r="AQ20" i="10"/>
  <c r="AP20" i="10"/>
  <c r="AR20" i="10"/>
  <c r="K21" i="10"/>
  <c r="AN20" i="10"/>
  <c r="AO20" i="10"/>
  <c r="K20" i="54"/>
  <c r="AO19" i="54"/>
  <c r="AP19" i="54"/>
  <c r="AQ19" i="54"/>
  <c r="AR19" i="54"/>
  <c r="AN19" i="54"/>
  <c r="AQ20" i="96"/>
  <c r="AR20" i="96"/>
  <c r="K21" i="96"/>
  <c r="AN20" i="96"/>
  <c r="AP20" i="96"/>
  <c r="AO20" i="96"/>
  <c r="AO20" i="18"/>
  <c r="AQ20" i="18"/>
  <c r="AP20" i="18"/>
  <c r="AR20" i="18"/>
  <c r="K21" i="18"/>
  <c r="AN20" i="18"/>
  <c r="AN20" i="13"/>
  <c r="AO20" i="13"/>
  <c r="AQ20" i="13"/>
  <c r="K21" i="13"/>
  <c r="AR20" i="13"/>
  <c r="AP20" i="13"/>
  <c r="AO20" i="41"/>
  <c r="AP20" i="41"/>
  <c r="K21" i="41"/>
  <c r="AN20" i="41"/>
  <c r="AQ20" i="41"/>
  <c r="AR20" i="41"/>
  <c r="AN20" i="47"/>
  <c r="K21" i="47"/>
  <c r="AP20" i="47"/>
  <c r="AQ20" i="47"/>
  <c r="AR20" i="47"/>
  <c r="AO20" i="47"/>
  <c r="AN20" i="16"/>
  <c r="AQ20" i="16"/>
  <c r="AR20" i="16"/>
  <c r="AP20" i="16"/>
  <c r="K21" i="16"/>
  <c r="AO20" i="16"/>
  <c r="AN20" i="11"/>
  <c r="AQ20" i="11"/>
  <c r="AR20" i="11"/>
  <c r="AP20" i="11"/>
  <c r="K21" i="11"/>
  <c r="AO20" i="11"/>
  <c r="AR20" i="52"/>
  <c r="AP20" i="52"/>
  <c r="AQ20" i="52"/>
  <c r="AN20" i="52"/>
  <c r="K21" i="52"/>
  <c r="AO20" i="52"/>
  <c r="AP20" i="94"/>
  <c r="AO20" i="94"/>
  <c r="AQ20" i="94"/>
  <c r="K21" i="94"/>
  <c r="AR20" i="94"/>
  <c r="AN20" i="94"/>
  <c r="AO21" i="44"/>
  <c r="AP21" i="44"/>
  <c r="AN21" i="44"/>
  <c r="AQ21" i="44"/>
  <c r="K22" i="44"/>
  <c r="AR21" i="44"/>
  <c r="AR21" i="85" l="1"/>
  <c r="AQ21" i="85"/>
  <c r="AN21" i="85"/>
  <c r="AP21" i="85"/>
  <c r="AO21" i="85"/>
  <c r="K22" i="85"/>
  <c r="AP20" i="53"/>
  <c r="AQ20" i="53"/>
  <c r="K21" i="53"/>
  <c r="AR20" i="53"/>
  <c r="AN20" i="53"/>
  <c r="AO20" i="53"/>
  <c r="AQ21" i="13"/>
  <c r="AP21" i="13"/>
  <c r="AO21" i="13"/>
  <c r="AN21" i="13"/>
  <c r="K22" i="13"/>
  <c r="AR21" i="13"/>
  <c r="AO21" i="92"/>
  <c r="AQ21" i="92"/>
  <c r="AR21" i="92"/>
  <c r="AP21" i="92"/>
  <c r="K22" i="92"/>
  <c r="AN21" i="92"/>
  <c r="AO21" i="88"/>
  <c r="AQ21" i="88"/>
  <c r="AR21" i="88"/>
  <c r="AP21" i="88"/>
  <c r="AN21" i="88"/>
  <c r="K22" i="88"/>
  <c r="AP21" i="11"/>
  <c r="K22" i="11"/>
  <c r="AN21" i="11"/>
  <c r="AQ21" i="11"/>
  <c r="AO21" i="11"/>
  <c r="AR21" i="11"/>
  <c r="AO21" i="100"/>
  <c r="AN21" i="100"/>
  <c r="K22" i="100"/>
  <c r="AQ21" i="100"/>
  <c r="AR21" i="100"/>
  <c r="AP21" i="100"/>
  <c r="AR21" i="95"/>
  <c r="AN21" i="95"/>
  <c r="K22" i="95"/>
  <c r="AP21" i="95"/>
  <c r="AQ21" i="95"/>
  <c r="AO21" i="95"/>
  <c r="AQ20" i="86"/>
  <c r="AP20" i="86"/>
  <c r="AO20" i="86"/>
  <c r="AN20" i="86"/>
  <c r="K21" i="86"/>
  <c r="AR20" i="86"/>
  <c r="AQ21" i="104"/>
  <c r="K22" i="104"/>
  <c r="AP21" i="104"/>
  <c r="AR21" i="104"/>
  <c r="AN21" i="104"/>
  <c r="AO21" i="104"/>
  <c r="AP21" i="32"/>
  <c r="AO21" i="32"/>
  <c r="AR21" i="32"/>
  <c r="AN21" i="32"/>
  <c r="AQ21" i="32"/>
  <c r="K22" i="32"/>
  <c r="AR21" i="48"/>
  <c r="AN21" i="48"/>
  <c r="AO21" i="48"/>
  <c r="K22" i="48"/>
  <c r="AQ21" i="48"/>
  <c r="AP21" i="48"/>
  <c r="K22" i="102"/>
  <c r="AR21" i="102"/>
  <c r="AN21" i="102"/>
  <c r="AO21" i="102"/>
  <c r="AQ21" i="102"/>
  <c r="AP21" i="102"/>
  <c r="AO21" i="90"/>
  <c r="AP21" i="90"/>
  <c r="AN21" i="90"/>
  <c r="AQ21" i="90"/>
  <c r="AR21" i="90"/>
  <c r="K22" i="90"/>
  <c r="AP21" i="84"/>
  <c r="AQ21" i="84"/>
  <c r="AR21" i="84"/>
  <c r="AO21" i="84"/>
  <c r="K22" i="84"/>
  <c r="AN21" i="84"/>
  <c r="K21" i="45"/>
  <c r="AR20" i="45"/>
  <c r="AP20" i="45"/>
  <c r="AN20" i="45"/>
  <c r="AQ20" i="45"/>
  <c r="AO20" i="45"/>
  <c r="AO21" i="46"/>
  <c r="AN21" i="46"/>
  <c r="K22" i="46"/>
  <c r="AR21" i="46"/>
  <c r="AQ21" i="46"/>
  <c r="AP21" i="46"/>
  <c r="AP21" i="49"/>
  <c r="AO21" i="49"/>
  <c r="K22" i="49"/>
  <c r="AR21" i="49"/>
  <c r="AQ21" i="49"/>
  <c r="AN21" i="49"/>
  <c r="AQ20" i="43"/>
  <c r="AO20" i="43"/>
  <c r="AP20" i="43"/>
  <c r="AN20" i="43"/>
  <c r="K21" i="43"/>
  <c r="AR20" i="43"/>
  <c r="AO21" i="82"/>
  <c r="AP21" i="82"/>
  <c r="AQ21" i="82"/>
  <c r="AN21" i="82"/>
  <c r="AR21" i="82"/>
  <c r="K22" i="82"/>
  <c r="AO21" i="101"/>
  <c r="AQ21" i="101"/>
  <c r="AR21" i="101"/>
  <c r="AN21" i="101"/>
  <c r="AP21" i="101"/>
  <c r="K22" i="101"/>
  <c r="AP21" i="15"/>
  <c r="AN21" i="15"/>
  <c r="AQ21" i="15"/>
  <c r="AR21" i="15"/>
  <c r="AO21" i="15"/>
  <c r="K22" i="15"/>
  <c r="AQ22" i="44"/>
  <c r="K23" i="44"/>
  <c r="AN22" i="44"/>
  <c r="AO22" i="44"/>
  <c r="AP22" i="44"/>
  <c r="AR22" i="44"/>
  <c r="AP21" i="52"/>
  <c r="AO21" i="52"/>
  <c r="AN21" i="52"/>
  <c r="AQ21" i="52"/>
  <c r="K22" i="52"/>
  <c r="AR21" i="52"/>
  <c r="AO21" i="41"/>
  <c r="AP21" i="41"/>
  <c r="K22" i="41"/>
  <c r="AQ21" i="41"/>
  <c r="AN21" i="41"/>
  <c r="AR21" i="41"/>
  <c r="AN21" i="18"/>
  <c r="AP21" i="18"/>
  <c r="AO21" i="18"/>
  <c r="AR21" i="18"/>
  <c r="AQ21" i="18"/>
  <c r="K22" i="18"/>
  <c r="AR21" i="51"/>
  <c r="K22" i="51"/>
  <c r="AP21" i="51"/>
  <c r="AO21" i="51"/>
  <c r="AQ21" i="51"/>
  <c r="AN21" i="51"/>
  <c r="AN21" i="20"/>
  <c r="AQ21" i="20"/>
  <c r="AR21" i="20"/>
  <c r="AP21" i="20"/>
  <c r="AO21" i="20"/>
  <c r="K22" i="20"/>
  <c r="AR21" i="97"/>
  <c r="AP21" i="97"/>
  <c r="AO21" i="97"/>
  <c r="K22" i="97"/>
  <c r="AQ21" i="97"/>
  <c r="AN21" i="97"/>
  <c r="AN20" i="50"/>
  <c r="AO20" i="50"/>
  <c r="AP20" i="50"/>
  <c r="AQ20" i="50"/>
  <c r="K21" i="50"/>
  <c r="AR20" i="50"/>
  <c r="AR21" i="55"/>
  <c r="AP21" i="55"/>
  <c r="AN21" i="55"/>
  <c r="AQ21" i="55"/>
  <c r="AO21" i="55"/>
  <c r="K22" i="55"/>
  <c r="AP20" i="105"/>
  <c r="AR20" i="105"/>
  <c r="AQ20" i="105"/>
  <c r="AN20" i="105"/>
  <c r="K21" i="105"/>
  <c r="AO20" i="105"/>
  <c r="AN21" i="98"/>
  <c r="AO21" i="98"/>
  <c r="AR21" i="98"/>
  <c r="AP21" i="98"/>
  <c r="K22" i="98"/>
  <c r="AQ21" i="98"/>
  <c r="AO21" i="47"/>
  <c r="AQ21" i="47"/>
  <c r="AR21" i="47"/>
  <c r="AN21" i="47"/>
  <c r="K22" i="47"/>
  <c r="AP21" i="47"/>
  <c r="AO21" i="87"/>
  <c r="AQ21" i="87"/>
  <c r="AP21" i="87"/>
  <c r="AN21" i="87"/>
  <c r="K22" i="87"/>
  <c r="AR21" i="87"/>
  <c r="AO20" i="42"/>
  <c r="AP20" i="42"/>
  <c r="AQ20" i="42"/>
  <c r="K21" i="42"/>
  <c r="AN20" i="42"/>
  <c r="AR20" i="42"/>
  <c r="AR21" i="96"/>
  <c r="AN21" i="96"/>
  <c r="AO21" i="96"/>
  <c r="AQ21" i="96"/>
  <c r="K22" i="96"/>
  <c r="AP21" i="96"/>
  <c r="AO20" i="54"/>
  <c r="AQ20" i="54"/>
  <c r="K21" i="54"/>
  <c r="AR20" i="54"/>
  <c r="AP20" i="54"/>
  <c r="AN20" i="54"/>
  <c r="K22" i="10"/>
  <c r="AR21" i="10"/>
  <c r="AO21" i="10"/>
  <c r="AN21" i="10"/>
  <c r="AQ21" i="10"/>
  <c r="AP21" i="10"/>
  <c r="AR21" i="83"/>
  <c r="AN21" i="83"/>
  <c r="AO21" i="83"/>
  <c r="K22" i="83"/>
  <c r="AQ21" i="83"/>
  <c r="AP21" i="83"/>
  <c r="AR21" i="93"/>
  <c r="AO21" i="93"/>
  <c r="AP21" i="93"/>
  <c r="AQ21" i="93"/>
  <c r="K22" i="93"/>
  <c r="AN21" i="93"/>
  <c r="AQ21" i="94"/>
  <c r="AO21" i="94"/>
  <c r="AN21" i="94"/>
  <c r="AP21" i="94"/>
  <c r="AR21" i="94"/>
  <c r="K22" i="94"/>
  <c r="AQ21" i="16"/>
  <c r="AN21" i="16"/>
  <c r="AP21" i="16"/>
  <c r="AO21" i="16"/>
  <c r="K22" i="16"/>
  <c r="AR21" i="16"/>
  <c r="AR21" i="99"/>
  <c r="AO21" i="99"/>
  <c r="K22" i="99"/>
  <c r="AP21" i="99"/>
  <c r="AQ21" i="99"/>
  <c r="AN21" i="99"/>
  <c r="K22" i="103"/>
  <c r="AP21" i="103"/>
  <c r="AQ21" i="103"/>
  <c r="AN21" i="103"/>
  <c r="AO21" i="103"/>
  <c r="AR21" i="103"/>
  <c r="AP21" i="89"/>
  <c r="K22" i="89"/>
  <c r="AN21" i="89"/>
  <c r="AQ21" i="89"/>
  <c r="AR21" i="89"/>
  <c r="AO21" i="89"/>
  <c r="AN21" i="91"/>
  <c r="AQ21" i="91"/>
  <c r="AP21" i="91"/>
  <c r="AO21" i="91"/>
  <c r="K22" i="91"/>
  <c r="AR21" i="91"/>
  <c r="AQ21" i="35"/>
  <c r="AP21" i="35"/>
  <c r="AO21" i="35"/>
  <c r="AN21" i="35"/>
  <c r="K22" i="35"/>
  <c r="AR21" i="35"/>
  <c r="AN22" i="93" l="1"/>
  <c r="K23" i="93"/>
  <c r="AR22" i="93"/>
  <c r="AP22" i="93"/>
  <c r="AQ22" i="93"/>
  <c r="AO22" i="93"/>
  <c r="AN22" i="96"/>
  <c r="AO22" i="96"/>
  <c r="AP22" i="96"/>
  <c r="AQ22" i="96"/>
  <c r="K23" i="96"/>
  <c r="AR22" i="96"/>
  <c r="AR22" i="52"/>
  <c r="AO22" i="52"/>
  <c r="AP22" i="52"/>
  <c r="AQ22" i="52"/>
  <c r="K23" i="52"/>
  <c r="AN22" i="52"/>
  <c r="AN21" i="45"/>
  <c r="K22" i="45"/>
  <c r="AQ21" i="45"/>
  <c r="AR21" i="45"/>
  <c r="AP21" i="45"/>
  <c r="AO21" i="45"/>
  <c r="AP22" i="32"/>
  <c r="AN22" i="32"/>
  <c r="K23" i="32"/>
  <c r="AO22" i="32"/>
  <c r="AQ22" i="32"/>
  <c r="AR22" i="32"/>
  <c r="AR22" i="11"/>
  <c r="AP22" i="11"/>
  <c r="AO22" i="11"/>
  <c r="K23" i="11"/>
  <c r="AQ22" i="11"/>
  <c r="AN22" i="11"/>
  <c r="AP22" i="88"/>
  <c r="AO22" i="88"/>
  <c r="AN22" i="88"/>
  <c r="AQ22" i="88"/>
  <c r="K23" i="88"/>
  <c r="AR22" i="88"/>
  <c r="AQ22" i="10"/>
  <c r="AR22" i="10"/>
  <c r="AP22" i="10"/>
  <c r="K23" i="10"/>
  <c r="AN22" i="10"/>
  <c r="AO22" i="10"/>
  <c r="AR22" i="94"/>
  <c r="AQ22" i="94"/>
  <c r="AN22" i="94"/>
  <c r="AO22" i="94"/>
  <c r="AP22" i="94"/>
  <c r="K23" i="94"/>
  <c r="AR22" i="97"/>
  <c r="AP22" i="97"/>
  <c r="AQ22" i="97"/>
  <c r="K23" i="97"/>
  <c r="AN22" i="97"/>
  <c r="AO22" i="97"/>
  <c r="AP22" i="51"/>
  <c r="AN22" i="51"/>
  <c r="K23" i="51"/>
  <c r="AR22" i="51"/>
  <c r="AO22" i="51"/>
  <c r="AQ22" i="51"/>
  <c r="AQ21" i="43"/>
  <c r="AN21" i="43"/>
  <c r="AO21" i="43"/>
  <c r="AP21" i="43"/>
  <c r="K22" i="43"/>
  <c r="AR21" i="43"/>
  <c r="AN22" i="35"/>
  <c r="K23" i="35"/>
  <c r="AQ22" i="35"/>
  <c r="AO22" i="35"/>
  <c r="AP22" i="35"/>
  <c r="AR22" i="35"/>
  <c r="AQ22" i="98"/>
  <c r="AO22" i="98"/>
  <c r="AP22" i="98"/>
  <c r="K23" i="98"/>
  <c r="AN22" i="98"/>
  <c r="AR22" i="98"/>
  <c r="AQ21" i="50"/>
  <c r="AP21" i="50"/>
  <c r="AN21" i="50"/>
  <c r="AO21" i="50"/>
  <c r="K22" i="50"/>
  <c r="AR21" i="50"/>
  <c r="AQ22" i="92"/>
  <c r="AR22" i="92"/>
  <c r="AN22" i="92"/>
  <c r="AO22" i="92"/>
  <c r="K23" i="92"/>
  <c r="AP22" i="92"/>
  <c r="K22" i="53"/>
  <c r="AP21" i="53"/>
  <c r="AQ21" i="53"/>
  <c r="AO21" i="53"/>
  <c r="AR21" i="53"/>
  <c r="AN21" i="53"/>
  <c r="AO22" i="89"/>
  <c r="AQ22" i="89"/>
  <c r="K23" i="89"/>
  <c r="AR22" i="89"/>
  <c r="AP22" i="89"/>
  <c r="AN22" i="89"/>
  <c r="AQ22" i="103"/>
  <c r="AR22" i="103"/>
  <c r="AN22" i="103"/>
  <c r="K23" i="103"/>
  <c r="AO22" i="103"/>
  <c r="AP22" i="103"/>
  <c r="K22" i="42"/>
  <c r="AR21" i="42"/>
  <c r="AN21" i="42"/>
  <c r="AQ21" i="42"/>
  <c r="AO21" i="42"/>
  <c r="AP21" i="42"/>
  <c r="AN22" i="87"/>
  <c r="K23" i="87"/>
  <c r="AO22" i="87"/>
  <c r="AQ22" i="87"/>
  <c r="AP22" i="87"/>
  <c r="AR22" i="87"/>
  <c r="AQ21" i="105"/>
  <c r="AN21" i="105"/>
  <c r="K22" i="105"/>
  <c r="AO21" i="105"/>
  <c r="AP21" i="105"/>
  <c r="AR21" i="105"/>
  <c r="AO22" i="18"/>
  <c r="K23" i="18"/>
  <c r="AN22" i="18"/>
  <c r="AQ22" i="18"/>
  <c r="AP22" i="18"/>
  <c r="AR22" i="18"/>
  <c r="AP22" i="82"/>
  <c r="AO22" i="82"/>
  <c r="AN22" i="82"/>
  <c r="K23" i="82"/>
  <c r="AQ22" i="82"/>
  <c r="AR22" i="82"/>
  <c r="AQ22" i="84"/>
  <c r="AO22" i="84"/>
  <c r="AN22" i="84"/>
  <c r="AP22" i="84"/>
  <c r="K23" i="84"/>
  <c r="AR22" i="84"/>
  <c r="AO22" i="102"/>
  <c r="K23" i="102"/>
  <c r="AQ22" i="102"/>
  <c r="AP22" i="102"/>
  <c r="AR22" i="102"/>
  <c r="AN22" i="102"/>
  <c r="K23" i="48"/>
  <c r="AR22" i="48"/>
  <c r="AO22" i="48"/>
  <c r="AP22" i="48"/>
  <c r="AN22" i="48"/>
  <c r="AQ22" i="48"/>
  <c r="AQ22" i="91"/>
  <c r="AP22" i="91"/>
  <c r="AN22" i="91"/>
  <c r="K23" i="91"/>
  <c r="AO22" i="91"/>
  <c r="AR22" i="91"/>
  <c r="AR22" i="83"/>
  <c r="K23" i="83"/>
  <c r="AN22" i="83"/>
  <c r="AO22" i="83"/>
  <c r="AQ22" i="83"/>
  <c r="AP22" i="83"/>
  <c r="AR22" i="95"/>
  <c r="AN22" i="95"/>
  <c r="AP22" i="95"/>
  <c r="AQ22" i="95"/>
  <c r="K23" i="95"/>
  <c r="AO22" i="95"/>
  <c r="AQ22" i="13"/>
  <c r="AO22" i="13"/>
  <c r="K23" i="13"/>
  <c r="AP22" i="13"/>
  <c r="AN22" i="13"/>
  <c r="AR22" i="13"/>
  <c r="AR21" i="54"/>
  <c r="AN21" i="54"/>
  <c r="K22" i="54"/>
  <c r="AP21" i="54"/>
  <c r="AQ21" i="54"/>
  <c r="AO21" i="54"/>
  <c r="AO22" i="20"/>
  <c r="AP22" i="20"/>
  <c r="AN22" i="20"/>
  <c r="AQ22" i="20"/>
  <c r="K23" i="20"/>
  <c r="AR22" i="20"/>
  <c r="AP22" i="15"/>
  <c r="K23" i="15"/>
  <c r="AN22" i="15"/>
  <c r="AO22" i="15"/>
  <c r="AQ22" i="15"/>
  <c r="AR22" i="15"/>
  <c r="AP22" i="90"/>
  <c r="AN22" i="90"/>
  <c r="AO22" i="90"/>
  <c r="AQ22" i="90"/>
  <c r="K23" i="90"/>
  <c r="AR22" i="90"/>
  <c r="AN22" i="104"/>
  <c r="K23" i="104"/>
  <c r="AQ22" i="104"/>
  <c r="AO22" i="104"/>
  <c r="AR22" i="104"/>
  <c r="AP22" i="104"/>
  <c r="AR22" i="100"/>
  <c r="AO22" i="100"/>
  <c r="AP22" i="100"/>
  <c r="AQ22" i="100"/>
  <c r="K23" i="100"/>
  <c r="AN22" i="100"/>
  <c r="AO22" i="41"/>
  <c r="AR22" i="41"/>
  <c r="AN22" i="41"/>
  <c r="AQ22" i="41"/>
  <c r="K23" i="41"/>
  <c r="AP22" i="41"/>
  <c r="AO22" i="16"/>
  <c r="AP22" i="16"/>
  <c r="AN22" i="16"/>
  <c r="AQ22" i="16"/>
  <c r="AR22" i="16"/>
  <c r="K23" i="16"/>
  <c r="AN23" i="44"/>
  <c r="AQ23" i="44"/>
  <c r="AR23" i="44"/>
  <c r="AP23" i="44"/>
  <c r="K24" i="44"/>
  <c r="AO23" i="44"/>
  <c r="K23" i="46"/>
  <c r="AR22" i="46"/>
  <c r="AO22" i="46"/>
  <c r="AP22" i="46"/>
  <c r="AQ22" i="46"/>
  <c r="AN22" i="46"/>
  <c r="AP21" i="86"/>
  <c r="AN21" i="86"/>
  <c r="AQ21" i="86"/>
  <c r="AO21" i="86"/>
  <c r="K22" i="86"/>
  <c r="AR21" i="86"/>
  <c r="AR22" i="85"/>
  <c r="AN22" i="85"/>
  <c r="AQ22" i="85"/>
  <c r="AP22" i="85"/>
  <c r="K23" i="85"/>
  <c r="AO22" i="85"/>
  <c r="AR22" i="99"/>
  <c r="AO22" i="99"/>
  <c r="AP22" i="99"/>
  <c r="AN22" i="99"/>
  <c r="K23" i="99"/>
  <c r="AQ22" i="99"/>
  <c r="AO22" i="55"/>
  <c r="AN22" i="55"/>
  <c r="AP22" i="55"/>
  <c r="AQ22" i="55"/>
  <c r="AR22" i="55"/>
  <c r="K23" i="55"/>
  <c r="AP22" i="47"/>
  <c r="K23" i="47"/>
  <c r="AO22" i="47"/>
  <c r="AN22" i="47"/>
  <c r="AQ22" i="47"/>
  <c r="AR22" i="47"/>
  <c r="K23" i="101"/>
  <c r="AO22" i="101"/>
  <c r="AN22" i="101"/>
  <c r="AP22" i="101"/>
  <c r="AQ22" i="101"/>
  <c r="AR22" i="101"/>
  <c r="K23" i="49"/>
  <c r="AO22" i="49"/>
  <c r="AP22" i="49"/>
  <c r="AQ22" i="49"/>
  <c r="AN22" i="49"/>
  <c r="AR22" i="49"/>
  <c r="AO23" i="99" l="1"/>
  <c r="K24" i="99"/>
  <c r="AR23" i="99"/>
  <c r="AQ23" i="99"/>
  <c r="AN23" i="99"/>
  <c r="AP23" i="99"/>
  <c r="AN23" i="85"/>
  <c r="K24" i="85"/>
  <c r="AQ23" i="85"/>
  <c r="AO23" i="85"/>
  <c r="AP23" i="85"/>
  <c r="AR23" i="85"/>
  <c r="AQ22" i="86"/>
  <c r="K23" i="86"/>
  <c r="AO22" i="86"/>
  <c r="AN22" i="86"/>
  <c r="AP22" i="86"/>
  <c r="AR22" i="86"/>
  <c r="AN23" i="100"/>
  <c r="K24" i="100"/>
  <c r="AP23" i="100"/>
  <c r="AQ23" i="100"/>
  <c r="AO23" i="100"/>
  <c r="AR23" i="100"/>
  <c r="K24" i="20"/>
  <c r="AR23" i="20"/>
  <c r="AN23" i="20"/>
  <c r="AO23" i="20"/>
  <c r="AQ23" i="20"/>
  <c r="AP23" i="20"/>
  <c r="AR23" i="83"/>
  <c r="AN23" i="83"/>
  <c r="AP23" i="83"/>
  <c r="AQ23" i="83"/>
  <c r="K24" i="83"/>
  <c r="AO23" i="83"/>
  <c r="AN22" i="50"/>
  <c r="AO22" i="50"/>
  <c r="AQ22" i="50"/>
  <c r="AP22" i="50"/>
  <c r="K23" i="50"/>
  <c r="AR22" i="50"/>
  <c r="AR23" i="98"/>
  <c r="AN23" i="98"/>
  <c r="K24" i="98"/>
  <c r="AO23" i="98"/>
  <c r="AQ23" i="98"/>
  <c r="AP23" i="98"/>
  <c r="AR23" i="51"/>
  <c r="AQ23" i="51"/>
  <c r="K24" i="51"/>
  <c r="AN23" i="51"/>
  <c r="AP23" i="51"/>
  <c r="AO23" i="51"/>
  <c r="AN23" i="18"/>
  <c r="AQ23" i="18"/>
  <c r="K24" i="18"/>
  <c r="AR23" i="18"/>
  <c r="AP23" i="18"/>
  <c r="AO23" i="18"/>
  <c r="K24" i="97"/>
  <c r="AR23" i="97"/>
  <c r="AO23" i="97"/>
  <c r="AP23" i="97"/>
  <c r="AQ23" i="97"/>
  <c r="AN23" i="97"/>
  <c r="AR23" i="10"/>
  <c r="AO23" i="10"/>
  <c r="AN23" i="10"/>
  <c r="K24" i="10"/>
  <c r="AQ23" i="10"/>
  <c r="AP23" i="10"/>
  <c r="K24" i="88"/>
  <c r="AR23" i="88"/>
  <c r="AN23" i="88"/>
  <c r="AO23" i="88"/>
  <c r="AQ23" i="88"/>
  <c r="AP23" i="88"/>
  <c r="K23" i="105"/>
  <c r="AR22" i="105"/>
  <c r="AP22" i="105"/>
  <c r="AN22" i="105"/>
  <c r="AQ22" i="105"/>
  <c r="AO22" i="105"/>
  <c r="AQ23" i="52"/>
  <c r="K24" i="52"/>
  <c r="AP23" i="52"/>
  <c r="AO23" i="52"/>
  <c r="AN23" i="52"/>
  <c r="AR23" i="52"/>
  <c r="AR23" i="96"/>
  <c r="AN23" i="96"/>
  <c r="AP23" i="96"/>
  <c r="AQ23" i="96"/>
  <c r="K24" i="96"/>
  <c r="AO23" i="96"/>
  <c r="AO23" i="47"/>
  <c r="AN23" i="47"/>
  <c r="K24" i="47"/>
  <c r="AR23" i="47"/>
  <c r="AP23" i="47"/>
  <c r="AQ23" i="47"/>
  <c r="AO23" i="16"/>
  <c r="AP23" i="16"/>
  <c r="K24" i="16"/>
  <c r="AN23" i="16"/>
  <c r="AQ23" i="16"/>
  <c r="AR23" i="16"/>
  <c r="AQ23" i="41"/>
  <c r="K24" i="41"/>
  <c r="AP23" i="41"/>
  <c r="AO23" i="41"/>
  <c r="AN23" i="41"/>
  <c r="AR23" i="41"/>
  <c r="AQ23" i="87"/>
  <c r="K24" i="87"/>
  <c r="AO23" i="87"/>
  <c r="AR23" i="87"/>
  <c r="AN23" i="87"/>
  <c r="AP23" i="87"/>
  <c r="AN22" i="53"/>
  <c r="AQ22" i="53"/>
  <c r="AR22" i="53"/>
  <c r="AO22" i="53"/>
  <c r="K23" i="53"/>
  <c r="AP22" i="53"/>
  <c r="AN23" i="35"/>
  <c r="AP23" i="35"/>
  <c r="AR23" i="35"/>
  <c r="AO23" i="35"/>
  <c r="AQ23" i="35"/>
  <c r="K24" i="35"/>
  <c r="AP22" i="43"/>
  <c r="K23" i="43"/>
  <c r="AQ22" i="43"/>
  <c r="AO22" i="43"/>
  <c r="AN22" i="43"/>
  <c r="AR22" i="43"/>
  <c r="AP23" i="32"/>
  <c r="AO23" i="32"/>
  <c r="K24" i="32"/>
  <c r="AR23" i="32"/>
  <c r="AN23" i="32"/>
  <c r="AQ23" i="32"/>
  <c r="K24" i="15"/>
  <c r="AN23" i="15"/>
  <c r="AQ23" i="15"/>
  <c r="AR23" i="15"/>
  <c r="AP23" i="15"/>
  <c r="AO23" i="15"/>
  <c r="AR23" i="89"/>
  <c r="AP23" i="89"/>
  <c r="AN23" i="89"/>
  <c r="K24" i="89"/>
  <c r="AO23" i="89"/>
  <c r="AQ23" i="89"/>
  <c r="AO23" i="55"/>
  <c r="AP23" i="55"/>
  <c r="AN23" i="55"/>
  <c r="K24" i="55"/>
  <c r="AQ23" i="55"/>
  <c r="AR23" i="55"/>
  <c r="K24" i="90"/>
  <c r="AR23" i="90"/>
  <c r="AN23" i="90"/>
  <c r="AP23" i="90"/>
  <c r="AQ23" i="90"/>
  <c r="AO23" i="90"/>
  <c r="AO22" i="54"/>
  <c r="AR22" i="54"/>
  <c r="K23" i="54"/>
  <c r="AP22" i="54"/>
  <c r="AN22" i="54"/>
  <c r="AQ22" i="54"/>
  <c r="K23" i="45"/>
  <c r="AQ22" i="45"/>
  <c r="AN22" i="45"/>
  <c r="AR22" i="45"/>
  <c r="AP22" i="45"/>
  <c r="AO22" i="45"/>
  <c r="AQ23" i="93"/>
  <c r="AN23" i="93"/>
  <c r="AR23" i="93"/>
  <c r="K24" i="93"/>
  <c r="AP23" i="93"/>
  <c r="AO23" i="93"/>
  <c r="AR23" i="82"/>
  <c r="K24" i="82"/>
  <c r="AN23" i="82"/>
  <c r="AP23" i="82"/>
  <c r="AQ23" i="82"/>
  <c r="AO23" i="82"/>
  <c r="AQ23" i="49"/>
  <c r="AR23" i="49"/>
  <c r="AO23" i="49"/>
  <c r="AN23" i="49"/>
  <c r="AP23" i="49"/>
  <c r="K24" i="49"/>
  <c r="AQ23" i="101"/>
  <c r="AR23" i="101"/>
  <c r="K24" i="101"/>
  <c r="AN23" i="101"/>
  <c r="AO23" i="101"/>
  <c r="AP23" i="101"/>
  <c r="AN23" i="46"/>
  <c r="AQ23" i="46"/>
  <c r="AR23" i="46"/>
  <c r="AP23" i="46"/>
  <c r="K24" i="46"/>
  <c r="AO23" i="46"/>
  <c r="K24" i="104"/>
  <c r="AQ23" i="104"/>
  <c r="AP23" i="104"/>
  <c r="AR23" i="104"/>
  <c r="AN23" i="104"/>
  <c r="AO23" i="104"/>
  <c r="AR23" i="13"/>
  <c r="AQ23" i="13"/>
  <c r="AO23" i="13"/>
  <c r="AP23" i="13"/>
  <c r="K24" i="13"/>
  <c r="AN23" i="13"/>
  <c r="AR23" i="91"/>
  <c r="AO23" i="91"/>
  <c r="K24" i="91"/>
  <c r="AN23" i="91"/>
  <c r="AQ23" i="91"/>
  <c r="AP23" i="91"/>
  <c r="K24" i="84"/>
  <c r="AQ23" i="84"/>
  <c r="AO23" i="84"/>
  <c r="AN23" i="84"/>
  <c r="AP23" i="84"/>
  <c r="AR23" i="84"/>
  <c r="AQ23" i="92"/>
  <c r="AN23" i="92"/>
  <c r="K24" i="92"/>
  <c r="AP23" i="92"/>
  <c r="AO23" i="92"/>
  <c r="AR23" i="92"/>
  <c r="K24" i="11"/>
  <c r="AR23" i="11"/>
  <c r="AO23" i="11"/>
  <c r="AP23" i="11"/>
  <c r="AN23" i="11"/>
  <c r="AQ23" i="11"/>
  <c r="AQ24" i="44"/>
  <c r="K25" i="44"/>
  <c r="AO24" i="44"/>
  <c r="AN24" i="44"/>
  <c r="AP24" i="44"/>
  <c r="AR24" i="44"/>
  <c r="AR23" i="95"/>
  <c r="AN23" i="95"/>
  <c r="AP23" i="95"/>
  <c r="K24" i="95"/>
  <c r="AQ23" i="95"/>
  <c r="AO23" i="95"/>
  <c r="AP23" i="48"/>
  <c r="AQ23" i="48"/>
  <c r="AR23" i="48"/>
  <c r="AN23" i="48"/>
  <c r="AO23" i="48"/>
  <c r="K24" i="48"/>
  <c r="AO23" i="102"/>
  <c r="AP23" i="102"/>
  <c r="AR23" i="102"/>
  <c r="AN23" i="102"/>
  <c r="AQ23" i="102"/>
  <c r="K24" i="102"/>
  <c r="AQ22" i="42"/>
  <c r="K23" i="42"/>
  <c r="AR22" i="42"/>
  <c r="AN22" i="42"/>
  <c r="AO22" i="42"/>
  <c r="AP22" i="42"/>
  <c r="K24" i="103"/>
  <c r="AR23" i="103"/>
  <c r="AO23" i="103"/>
  <c r="AP23" i="103"/>
  <c r="AQ23" i="103"/>
  <c r="AN23" i="103"/>
  <c r="AN23" i="94"/>
  <c r="AP23" i="94"/>
  <c r="AQ23" i="94"/>
  <c r="AO23" i="94"/>
  <c r="K24" i="94"/>
  <c r="AR23" i="94"/>
  <c r="AN24" i="102" l="1"/>
  <c r="AP24" i="102"/>
  <c r="AO24" i="102"/>
  <c r="K25" i="102"/>
  <c r="AQ24" i="102"/>
  <c r="AR24" i="102"/>
  <c r="AR24" i="92"/>
  <c r="AP24" i="92"/>
  <c r="AN24" i="92"/>
  <c r="K25" i="92"/>
  <c r="AO24" i="92"/>
  <c r="AQ24" i="92"/>
  <c r="K24" i="43"/>
  <c r="AO23" i="43"/>
  <c r="AN23" i="43"/>
  <c r="AR23" i="43"/>
  <c r="AP23" i="43"/>
  <c r="AQ23" i="43"/>
  <c r="AR24" i="51"/>
  <c r="AP24" i="51"/>
  <c r="AN24" i="51"/>
  <c r="AO24" i="51"/>
  <c r="K25" i="51"/>
  <c r="AQ24" i="51"/>
  <c r="AN24" i="20"/>
  <c r="K25" i="20"/>
  <c r="AO24" i="20"/>
  <c r="AR24" i="20"/>
  <c r="AP24" i="20"/>
  <c r="AQ24" i="20"/>
  <c r="AP24" i="100"/>
  <c r="AO24" i="100"/>
  <c r="K25" i="100"/>
  <c r="AR24" i="100"/>
  <c r="AN24" i="100"/>
  <c r="AQ24" i="100"/>
  <c r="AO23" i="42"/>
  <c r="AN23" i="42"/>
  <c r="K24" i="42"/>
  <c r="AR23" i="42"/>
  <c r="AP23" i="42"/>
  <c r="AQ23" i="42"/>
  <c r="AN24" i="104"/>
  <c r="AR24" i="104"/>
  <c r="K25" i="104"/>
  <c r="AO24" i="104"/>
  <c r="AP24" i="104"/>
  <c r="AQ24" i="104"/>
  <c r="AN24" i="49"/>
  <c r="AP24" i="49"/>
  <c r="AQ24" i="49"/>
  <c r="K25" i="49"/>
  <c r="AO24" i="49"/>
  <c r="AR24" i="49"/>
  <c r="AP24" i="90"/>
  <c r="AR24" i="90"/>
  <c r="AO24" i="90"/>
  <c r="AQ24" i="90"/>
  <c r="K25" i="90"/>
  <c r="AN24" i="90"/>
  <c r="AR24" i="55"/>
  <c r="AP24" i="55"/>
  <c r="AO24" i="55"/>
  <c r="K25" i="55"/>
  <c r="AQ24" i="55"/>
  <c r="AN24" i="55"/>
  <c r="K25" i="89"/>
  <c r="AR24" i="89"/>
  <c r="AQ24" i="89"/>
  <c r="AN24" i="89"/>
  <c r="AP24" i="89"/>
  <c r="AO24" i="89"/>
  <c r="AR24" i="52"/>
  <c r="AO24" i="52"/>
  <c r="AP24" i="52"/>
  <c r="AN24" i="52"/>
  <c r="K25" i="52"/>
  <c r="AQ24" i="52"/>
  <c r="K25" i="10"/>
  <c r="AN24" i="10"/>
  <c r="AR24" i="10"/>
  <c r="AQ24" i="10"/>
  <c r="AP24" i="10"/>
  <c r="AO24" i="10"/>
  <c r="AR24" i="98"/>
  <c r="AO24" i="98"/>
  <c r="AP24" i="98"/>
  <c r="K25" i="98"/>
  <c r="AQ24" i="98"/>
  <c r="AN24" i="98"/>
  <c r="AN23" i="50"/>
  <c r="K24" i="50"/>
  <c r="AP23" i="50"/>
  <c r="AO23" i="50"/>
  <c r="AQ23" i="50"/>
  <c r="AR23" i="50"/>
  <c r="AR23" i="86"/>
  <c r="AP23" i="86"/>
  <c r="AN23" i="86"/>
  <c r="K24" i="86"/>
  <c r="AO23" i="86"/>
  <c r="AQ23" i="86"/>
  <c r="AQ24" i="11"/>
  <c r="K25" i="11"/>
  <c r="AR24" i="11"/>
  <c r="AP24" i="11"/>
  <c r="AO24" i="11"/>
  <c r="AN24" i="11"/>
  <c r="AN24" i="103"/>
  <c r="AP24" i="103"/>
  <c r="K25" i="103"/>
  <c r="AR24" i="103"/>
  <c r="AO24" i="103"/>
  <c r="AQ24" i="103"/>
  <c r="K26" i="44"/>
  <c r="AR25" i="44"/>
  <c r="AP25" i="44"/>
  <c r="AN25" i="44"/>
  <c r="AQ25" i="44"/>
  <c r="AO25" i="44"/>
  <c r="AR24" i="101"/>
  <c r="K25" i="101"/>
  <c r="AN24" i="101"/>
  <c r="AO24" i="101"/>
  <c r="AP24" i="101"/>
  <c r="AQ24" i="101"/>
  <c r="AR24" i="18"/>
  <c r="AN24" i="18"/>
  <c r="AO24" i="18"/>
  <c r="AQ24" i="18"/>
  <c r="K25" i="18"/>
  <c r="AP24" i="18"/>
  <c r="AQ24" i="87"/>
  <c r="AN24" i="87"/>
  <c r="AR24" i="87"/>
  <c r="AP24" i="87"/>
  <c r="K25" i="87"/>
  <c r="AO24" i="87"/>
  <c r="K25" i="47"/>
  <c r="AR24" i="47"/>
  <c r="AN24" i="47"/>
  <c r="AP24" i="47"/>
  <c r="AO24" i="47"/>
  <c r="AQ24" i="47"/>
  <c r="AQ24" i="96"/>
  <c r="K25" i="96"/>
  <c r="AP24" i="96"/>
  <c r="AO24" i="96"/>
  <c r="AN24" i="96"/>
  <c r="AR24" i="96"/>
  <c r="AQ23" i="105"/>
  <c r="AN23" i="105"/>
  <c r="K24" i="105"/>
  <c r="AR23" i="105"/>
  <c r="AO23" i="105"/>
  <c r="AP23" i="105"/>
  <c r="AP23" i="53"/>
  <c r="AO23" i="53"/>
  <c r="AN23" i="53"/>
  <c r="K24" i="53"/>
  <c r="AQ23" i="53"/>
  <c r="AR23" i="53"/>
  <c r="AO24" i="97"/>
  <c r="AR24" i="97"/>
  <c r="AP24" i="97"/>
  <c r="AN24" i="97"/>
  <c r="K25" i="97"/>
  <c r="AQ24" i="97"/>
  <c r="K25" i="83"/>
  <c r="AR24" i="83"/>
  <c r="AO24" i="83"/>
  <c r="AP24" i="83"/>
  <c r="AN24" i="83"/>
  <c r="AQ24" i="83"/>
  <c r="K25" i="95"/>
  <c r="AQ24" i="95"/>
  <c r="AR24" i="95"/>
  <c r="AP24" i="95"/>
  <c r="AN24" i="95"/>
  <c r="AO24" i="95"/>
  <c r="K25" i="13"/>
  <c r="AN24" i="13"/>
  <c r="AO24" i="13"/>
  <c r="AQ24" i="13"/>
  <c r="AP24" i="13"/>
  <c r="AR24" i="13"/>
  <c r="AP23" i="45"/>
  <c r="AR23" i="45"/>
  <c r="K24" i="45"/>
  <c r="AQ23" i="45"/>
  <c r="AO23" i="45"/>
  <c r="AN23" i="45"/>
  <c r="K25" i="15"/>
  <c r="AQ24" i="15"/>
  <c r="AR24" i="15"/>
  <c r="AP24" i="15"/>
  <c r="AO24" i="15"/>
  <c r="AN24" i="15"/>
  <c r="AR24" i="32"/>
  <c r="AN24" i="32"/>
  <c r="AO24" i="32"/>
  <c r="AP24" i="32"/>
  <c r="K25" i="32"/>
  <c r="AQ24" i="32"/>
  <c r="AQ24" i="88"/>
  <c r="AN24" i="88"/>
  <c r="AR24" i="88"/>
  <c r="AP24" i="88"/>
  <c r="K25" i="88"/>
  <c r="AO24" i="88"/>
  <c r="AR24" i="99"/>
  <c r="AO24" i="99"/>
  <c r="AP24" i="99"/>
  <c r="AQ24" i="99"/>
  <c r="K25" i="99"/>
  <c r="AN24" i="99"/>
  <c r="AN24" i="16"/>
  <c r="AP24" i="16"/>
  <c r="K25" i="16"/>
  <c r="AR24" i="16"/>
  <c r="AO24" i="16"/>
  <c r="AQ24" i="16"/>
  <c r="K25" i="93"/>
  <c r="AR24" i="93"/>
  <c r="AN24" i="93"/>
  <c r="AP24" i="93"/>
  <c r="AQ24" i="93"/>
  <c r="AO24" i="93"/>
  <c r="AQ24" i="35"/>
  <c r="AN24" i="35"/>
  <c r="K25" i="35"/>
  <c r="AO24" i="35"/>
  <c r="AP24" i="35"/>
  <c r="AR24" i="35"/>
  <c r="K25" i="85"/>
  <c r="AN24" i="85"/>
  <c r="AQ24" i="85"/>
  <c r="AP24" i="85"/>
  <c r="AO24" i="85"/>
  <c r="AR24" i="85"/>
  <c r="AQ24" i="94"/>
  <c r="AP24" i="94"/>
  <c r="AO24" i="94"/>
  <c r="K25" i="94"/>
  <c r="AN24" i="94"/>
  <c r="AR24" i="94"/>
  <c r="AO24" i="48"/>
  <c r="AP24" i="48"/>
  <c r="AN24" i="48"/>
  <c r="K25" i="48"/>
  <c r="AQ24" i="48"/>
  <c r="AR24" i="48"/>
  <c r="AQ24" i="84"/>
  <c r="AR24" i="84"/>
  <c r="K25" i="84"/>
  <c r="AN24" i="84"/>
  <c r="AP24" i="84"/>
  <c r="AO24" i="84"/>
  <c r="AR24" i="91"/>
  <c r="AO24" i="91"/>
  <c r="K25" i="91"/>
  <c r="AN24" i="91"/>
  <c r="AQ24" i="91"/>
  <c r="AP24" i="91"/>
  <c r="AN24" i="46"/>
  <c r="AR24" i="46"/>
  <c r="AO24" i="46"/>
  <c r="AQ24" i="46"/>
  <c r="K25" i="46"/>
  <c r="AP24" i="46"/>
  <c r="AO24" i="82"/>
  <c r="K25" i="82"/>
  <c r="AQ24" i="82"/>
  <c r="AR24" i="82"/>
  <c r="AN24" i="82"/>
  <c r="AP24" i="82"/>
  <c r="AN23" i="54"/>
  <c r="K24" i="54"/>
  <c r="AP23" i="54"/>
  <c r="AO23" i="54"/>
  <c r="AR23" i="54"/>
  <c r="AQ23" i="54"/>
  <c r="AP24" i="41"/>
  <c r="K25" i="41"/>
  <c r="AR24" i="41"/>
  <c r="AO24" i="41"/>
  <c r="AQ24" i="41"/>
  <c r="AN24" i="41"/>
  <c r="K26" i="97" l="1"/>
  <c r="AO25" i="97"/>
  <c r="AR25" i="97"/>
  <c r="AP25" i="97"/>
  <c r="AN25" i="97"/>
  <c r="AQ25" i="97"/>
  <c r="AR24" i="105"/>
  <c r="AP24" i="105"/>
  <c r="AO24" i="105"/>
  <c r="AQ24" i="105"/>
  <c r="K25" i="105"/>
  <c r="AN24" i="105"/>
  <c r="AR25" i="18"/>
  <c r="AO25" i="18"/>
  <c r="AN25" i="18"/>
  <c r="AQ25" i="18"/>
  <c r="AP25" i="18"/>
  <c r="K26" i="18"/>
  <c r="AP25" i="89"/>
  <c r="AR25" i="89"/>
  <c r="AO25" i="89"/>
  <c r="AN25" i="89"/>
  <c r="K26" i="89"/>
  <c r="AQ25" i="89"/>
  <c r="AR25" i="49"/>
  <c r="AN25" i="49"/>
  <c r="AO25" i="49"/>
  <c r="K26" i="49"/>
  <c r="AQ25" i="49"/>
  <c r="AP25" i="49"/>
  <c r="AR25" i="48"/>
  <c r="AQ25" i="48"/>
  <c r="AO25" i="48"/>
  <c r="K26" i="48"/>
  <c r="AN25" i="48"/>
  <c r="AP25" i="48"/>
  <c r="AO25" i="35"/>
  <c r="K26" i="35"/>
  <c r="AP25" i="35"/>
  <c r="AR25" i="35"/>
  <c r="AN25" i="35"/>
  <c r="AQ25" i="35"/>
  <c r="AR25" i="32"/>
  <c r="AO25" i="32"/>
  <c r="K26" i="32"/>
  <c r="AP25" i="32"/>
  <c r="AN25" i="32"/>
  <c r="AQ25" i="32"/>
  <c r="AR25" i="104"/>
  <c r="K26" i="104"/>
  <c r="AO25" i="104"/>
  <c r="AN25" i="104"/>
  <c r="AP25" i="104"/>
  <c r="AQ25" i="104"/>
  <c r="K26" i="83"/>
  <c r="AO25" i="83"/>
  <c r="AP25" i="83"/>
  <c r="AQ25" i="83"/>
  <c r="AR25" i="83"/>
  <c r="AN25" i="83"/>
  <c r="AR24" i="86"/>
  <c r="K25" i="86"/>
  <c r="AN24" i="86"/>
  <c r="AO24" i="86"/>
  <c r="AP24" i="86"/>
  <c r="AQ24" i="86"/>
  <c r="AR25" i="92"/>
  <c r="AP25" i="92"/>
  <c r="AO25" i="92"/>
  <c r="AQ25" i="92"/>
  <c r="AN25" i="92"/>
  <c r="K26" i="92"/>
  <c r="AQ24" i="54"/>
  <c r="AO24" i="54"/>
  <c r="K25" i="54"/>
  <c r="AR24" i="54"/>
  <c r="AN24" i="54"/>
  <c r="AP24" i="54"/>
  <c r="AO25" i="82"/>
  <c r="AQ25" i="82"/>
  <c r="K26" i="82"/>
  <c r="AR25" i="82"/>
  <c r="AP25" i="82"/>
  <c r="AN25" i="82"/>
  <c r="AP25" i="46"/>
  <c r="AN25" i="46"/>
  <c r="AQ25" i="46"/>
  <c r="K26" i="46"/>
  <c r="AO25" i="46"/>
  <c r="AR25" i="46"/>
  <c r="K26" i="94"/>
  <c r="AR25" i="94"/>
  <c r="AO25" i="94"/>
  <c r="AP25" i="94"/>
  <c r="AQ25" i="94"/>
  <c r="AN25" i="94"/>
  <c r="AQ25" i="88"/>
  <c r="AO25" i="88"/>
  <c r="AP25" i="88"/>
  <c r="K26" i="88"/>
  <c r="AN25" i="88"/>
  <c r="AR25" i="88"/>
  <c r="K26" i="96"/>
  <c r="AP25" i="96"/>
  <c r="AN25" i="96"/>
  <c r="AR25" i="96"/>
  <c r="AO25" i="96"/>
  <c r="AQ25" i="96"/>
  <c r="AN25" i="87"/>
  <c r="K26" i="87"/>
  <c r="AP25" i="87"/>
  <c r="AO25" i="87"/>
  <c r="AQ25" i="87"/>
  <c r="AR25" i="87"/>
  <c r="K26" i="101"/>
  <c r="AN25" i="101"/>
  <c r="AO25" i="101"/>
  <c r="AQ25" i="101"/>
  <c r="AR25" i="101"/>
  <c r="AP25" i="101"/>
  <c r="K26" i="103"/>
  <c r="AR25" i="103"/>
  <c r="AP25" i="103"/>
  <c r="AO25" i="103"/>
  <c r="AQ25" i="103"/>
  <c r="AN25" i="103"/>
  <c r="K26" i="10"/>
  <c r="AO25" i="10"/>
  <c r="AR25" i="10"/>
  <c r="AP25" i="10"/>
  <c r="AQ25" i="10"/>
  <c r="AN25" i="10"/>
  <c r="AN25" i="52"/>
  <c r="AR25" i="52"/>
  <c r="K26" i="52"/>
  <c r="AP25" i="52"/>
  <c r="AO25" i="52"/>
  <c r="AQ25" i="52"/>
  <c r="K25" i="42"/>
  <c r="AP24" i="42"/>
  <c r="AN24" i="42"/>
  <c r="AO24" i="42"/>
  <c r="AQ24" i="42"/>
  <c r="AR24" i="42"/>
  <c r="AR25" i="100"/>
  <c r="AP25" i="100"/>
  <c r="K26" i="100"/>
  <c r="AO25" i="100"/>
  <c r="AQ25" i="100"/>
  <c r="AN25" i="100"/>
  <c r="AR25" i="51"/>
  <c r="AO25" i="51"/>
  <c r="K26" i="51"/>
  <c r="AN25" i="51"/>
  <c r="AQ25" i="51"/>
  <c r="AP25" i="51"/>
  <c r="AQ25" i="93"/>
  <c r="K26" i="93"/>
  <c r="AR25" i="93"/>
  <c r="AO25" i="93"/>
  <c r="AN25" i="93"/>
  <c r="AP25" i="93"/>
  <c r="AN25" i="15"/>
  <c r="AQ25" i="15"/>
  <c r="K26" i="15"/>
  <c r="AR25" i="15"/>
  <c r="AO25" i="15"/>
  <c r="AP25" i="15"/>
  <c r="AR24" i="45"/>
  <c r="AO24" i="45"/>
  <c r="AN24" i="45"/>
  <c r="AQ24" i="45"/>
  <c r="K25" i="45"/>
  <c r="AP24" i="45"/>
  <c r="K25" i="53"/>
  <c r="AR24" i="53"/>
  <c r="AP24" i="53"/>
  <c r="AO24" i="53"/>
  <c r="AQ24" i="53"/>
  <c r="AN24" i="53"/>
  <c r="K27" i="44"/>
  <c r="AQ26" i="44"/>
  <c r="AR26" i="44"/>
  <c r="AP26" i="44"/>
  <c r="AN26" i="44"/>
  <c r="AO26" i="44"/>
  <c r="AR25" i="11"/>
  <c r="AP25" i="11"/>
  <c r="AN25" i="11"/>
  <c r="AQ25" i="11"/>
  <c r="K26" i="11"/>
  <c r="AO25" i="11"/>
  <c r="AR25" i="55"/>
  <c r="AN25" i="55"/>
  <c r="AO25" i="55"/>
  <c r="AP25" i="55"/>
  <c r="K26" i="55"/>
  <c r="AQ25" i="55"/>
  <c r="AP25" i="20"/>
  <c r="AQ25" i="20"/>
  <c r="K26" i="20"/>
  <c r="AR25" i="20"/>
  <c r="AN25" i="20"/>
  <c r="AO25" i="20"/>
  <c r="AQ25" i="85"/>
  <c r="K26" i="85"/>
  <c r="AP25" i="85"/>
  <c r="AR25" i="85"/>
  <c r="AO25" i="85"/>
  <c r="AN25" i="85"/>
  <c r="AQ25" i="99"/>
  <c r="K26" i="99"/>
  <c r="AR25" i="99"/>
  <c r="AP25" i="99"/>
  <c r="AN25" i="99"/>
  <c r="AO25" i="99"/>
  <c r="AO25" i="47"/>
  <c r="AR25" i="47"/>
  <c r="AP25" i="47"/>
  <c r="AN25" i="47"/>
  <c r="AQ25" i="47"/>
  <c r="K26" i="47"/>
  <c r="K26" i="98"/>
  <c r="AR25" i="98"/>
  <c r="AO25" i="98"/>
  <c r="AN25" i="98"/>
  <c r="AP25" i="98"/>
  <c r="AQ25" i="98"/>
  <c r="K26" i="90"/>
  <c r="AQ25" i="90"/>
  <c r="AR25" i="90"/>
  <c r="AN25" i="90"/>
  <c r="AO25" i="90"/>
  <c r="AP25" i="90"/>
  <c r="AO25" i="102"/>
  <c r="AP25" i="102"/>
  <c r="AN25" i="102"/>
  <c r="AQ25" i="102"/>
  <c r="K26" i="102"/>
  <c r="AR25" i="102"/>
  <c r="K26" i="91"/>
  <c r="AR25" i="91"/>
  <c r="AP25" i="91"/>
  <c r="AO25" i="91"/>
  <c r="AN25" i="91"/>
  <c r="AQ25" i="91"/>
  <c r="AR25" i="84"/>
  <c r="AO25" i="84"/>
  <c r="AQ25" i="84"/>
  <c r="K26" i="84"/>
  <c r="AN25" i="84"/>
  <c r="AP25" i="84"/>
  <c r="K26" i="16"/>
  <c r="AR25" i="16"/>
  <c r="AN25" i="16"/>
  <c r="AQ25" i="16"/>
  <c r="AO25" i="16"/>
  <c r="AP25" i="16"/>
  <c r="AQ25" i="13"/>
  <c r="AR25" i="13"/>
  <c r="AO25" i="13"/>
  <c r="K26" i="13"/>
  <c r="AN25" i="13"/>
  <c r="AP25" i="13"/>
  <c r="AR24" i="50"/>
  <c r="AO24" i="50"/>
  <c r="AQ24" i="50"/>
  <c r="AP24" i="50"/>
  <c r="K25" i="50"/>
  <c r="AN24" i="50"/>
  <c r="AQ25" i="41"/>
  <c r="AO25" i="41"/>
  <c r="K26" i="41"/>
  <c r="AP25" i="41"/>
  <c r="AR25" i="41"/>
  <c r="AN25" i="41"/>
  <c r="AP25" i="95"/>
  <c r="AR25" i="95"/>
  <c r="AO25" i="95"/>
  <c r="K26" i="95"/>
  <c r="AQ25" i="95"/>
  <c r="AN25" i="95"/>
  <c r="AQ24" i="43"/>
  <c r="K25" i="43"/>
  <c r="AR24" i="43"/>
  <c r="AN24" i="43"/>
  <c r="AO24" i="43"/>
  <c r="AP24" i="43"/>
  <c r="K27" i="91" l="1"/>
  <c r="AQ26" i="91"/>
  <c r="AR26" i="91"/>
  <c r="AP26" i="91"/>
  <c r="AO26" i="91"/>
  <c r="AN26" i="91"/>
  <c r="AR26" i="85"/>
  <c r="AO26" i="85"/>
  <c r="AN26" i="85"/>
  <c r="K27" i="85"/>
  <c r="AQ26" i="85"/>
  <c r="AP26" i="85"/>
  <c r="K28" i="44"/>
  <c r="AQ27" i="44"/>
  <c r="AR27" i="44"/>
  <c r="AN27" i="44"/>
  <c r="AO27" i="44"/>
  <c r="AP27" i="44"/>
  <c r="AN25" i="53"/>
  <c r="AO25" i="53"/>
  <c r="K26" i="53"/>
  <c r="AR25" i="53"/>
  <c r="AP25" i="53"/>
  <c r="AQ25" i="53"/>
  <c r="AO25" i="45"/>
  <c r="AP25" i="45"/>
  <c r="AN25" i="45"/>
  <c r="K26" i="45"/>
  <c r="AQ25" i="45"/>
  <c r="AR25" i="45"/>
  <c r="AO26" i="93"/>
  <c r="AP26" i="93"/>
  <c r="K27" i="93"/>
  <c r="AR26" i="93"/>
  <c r="AQ26" i="93"/>
  <c r="AN26" i="93"/>
  <c r="AR26" i="87"/>
  <c r="AN26" i="87"/>
  <c r="K27" i="87"/>
  <c r="AO26" i="87"/>
  <c r="AP26" i="87"/>
  <c r="AQ26" i="87"/>
  <c r="AO26" i="96"/>
  <c r="K27" i="96"/>
  <c r="AR26" i="96"/>
  <c r="AN26" i="96"/>
  <c r="AP26" i="96"/>
  <c r="AQ26" i="96"/>
  <c r="AP26" i="104"/>
  <c r="AN26" i="104"/>
  <c r="K27" i="104"/>
  <c r="AQ26" i="104"/>
  <c r="AR26" i="104"/>
  <c r="AO26" i="104"/>
  <c r="AO25" i="43"/>
  <c r="AP25" i="43"/>
  <c r="AQ25" i="43"/>
  <c r="K26" i="43"/>
  <c r="AR25" i="43"/>
  <c r="AN25" i="43"/>
  <c r="AQ26" i="94"/>
  <c r="AN26" i="94"/>
  <c r="AR26" i="94"/>
  <c r="AP26" i="94"/>
  <c r="K27" i="94"/>
  <c r="AO26" i="94"/>
  <c r="AR26" i="46"/>
  <c r="AN26" i="46"/>
  <c r="AO26" i="46"/>
  <c r="K27" i="46"/>
  <c r="AQ26" i="46"/>
  <c r="AP26" i="46"/>
  <c r="K27" i="49"/>
  <c r="AR26" i="49"/>
  <c r="AO26" i="49"/>
  <c r="AP26" i="49"/>
  <c r="AN26" i="49"/>
  <c r="AQ26" i="49"/>
  <c r="AQ26" i="10"/>
  <c r="AR26" i="10"/>
  <c r="K27" i="10"/>
  <c r="AP26" i="10"/>
  <c r="AO26" i="10"/>
  <c r="AN26" i="10"/>
  <c r="AP26" i="103"/>
  <c r="AN26" i="103"/>
  <c r="AQ26" i="103"/>
  <c r="K27" i="103"/>
  <c r="AR26" i="103"/>
  <c r="AO26" i="103"/>
  <c r="K27" i="101"/>
  <c r="AQ26" i="101"/>
  <c r="AR26" i="101"/>
  <c r="AO26" i="101"/>
  <c r="AN26" i="101"/>
  <c r="AP26" i="101"/>
  <c r="AN26" i="32"/>
  <c r="AR26" i="32"/>
  <c r="AP26" i="32"/>
  <c r="AO26" i="32"/>
  <c r="K27" i="32"/>
  <c r="AQ26" i="32"/>
  <c r="AQ26" i="89"/>
  <c r="K27" i="89"/>
  <c r="AN26" i="89"/>
  <c r="AO26" i="89"/>
  <c r="AP26" i="89"/>
  <c r="AR26" i="89"/>
  <c r="AN26" i="82"/>
  <c r="AO26" i="82"/>
  <c r="AP26" i="82"/>
  <c r="AQ26" i="82"/>
  <c r="K27" i="82"/>
  <c r="AR26" i="82"/>
  <c r="AN25" i="54"/>
  <c r="AQ25" i="54"/>
  <c r="K26" i="54"/>
  <c r="AO25" i="54"/>
  <c r="AP25" i="54"/>
  <c r="AR25" i="54"/>
  <c r="K27" i="92"/>
  <c r="AR26" i="92"/>
  <c r="AN26" i="92"/>
  <c r="AO26" i="92"/>
  <c r="AQ26" i="92"/>
  <c r="AP26" i="92"/>
  <c r="AP26" i="48"/>
  <c r="AO26" i="48"/>
  <c r="K27" i="48"/>
  <c r="AN26" i="48"/>
  <c r="AQ26" i="48"/>
  <c r="AR26" i="48"/>
  <c r="K27" i="97"/>
  <c r="AP26" i="97"/>
  <c r="AR26" i="97"/>
  <c r="AN26" i="97"/>
  <c r="AO26" i="97"/>
  <c r="AQ26" i="97"/>
  <c r="AR26" i="51"/>
  <c r="AP26" i="51"/>
  <c r="AN26" i="51"/>
  <c r="AQ26" i="51"/>
  <c r="AO26" i="51"/>
  <c r="K27" i="51"/>
  <c r="AR26" i="88"/>
  <c r="AP26" i="88"/>
  <c r="AO26" i="88"/>
  <c r="AN26" i="88"/>
  <c r="K27" i="88"/>
  <c r="AQ26" i="88"/>
  <c r="AR26" i="20"/>
  <c r="AN26" i="20"/>
  <c r="AO26" i="20"/>
  <c r="AP26" i="20"/>
  <c r="K27" i="20"/>
  <c r="AQ26" i="20"/>
  <c r="AR26" i="11"/>
  <c r="AN26" i="11"/>
  <c r="AP26" i="11"/>
  <c r="K27" i="11"/>
  <c r="AO26" i="11"/>
  <c r="AQ26" i="11"/>
  <c r="AO26" i="16"/>
  <c r="K27" i="16"/>
  <c r="AQ26" i="16"/>
  <c r="AR26" i="16"/>
  <c r="AP26" i="16"/>
  <c r="AN26" i="16"/>
  <c r="AP26" i="99"/>
  <c r="AQ26" i="99"/>
  <c r="AO26" i="99"/>
  <c r="K27" i="99"/>
  <c r="AR26" i="99"/>
  <c r="AN26" i="99"/>
  <c r="AR26" i="55"/>
  <c r="AO26" i="55"/>
  <c r="AP26" i="55"/>
  <c r="AN26" i="55"/>
  <c r="K27" i="55"/>
  <c r="AQ26" i="55"/>
  <c r="AP26" i="15"/>
  <c r="AR26" i="15"/>
  <c r="K27" i="15"/>
  <c r="AN26" i="15"/>
  <c r="AQ26" i="15"/>
  <c r="AO26" i="15"/>
  <c r="AR26" i="100"/>
  <c r="AN26" i="100"/>
  <c r="AO26" i="100"/>
  <c r="K27" i="100"/>
  <c r="AP26" i="100"/>
  <c r="AQ26" i="100"/>
  <c r="K26" i="86"/>
  <c r="AN25" i="86"/>
  <c r="AO25" i="86"/>
  <c r="AP25" i="86"/>
  <c r="AR25" i="86"/>
  <c r="AQ25" i="86"/>
  <c r="K27" i="95"/>
  <c r="AR26" i="95"/>
  <c r="AN26" i="95"/>
  <c r="AP26" i="95"/>
  <c r="AQ26" i="95"/>
  <c r="AO26" i="95"/>
  <c r="AR26" i="13"/>
  <c r="AN26" i="13"/>
  <c r="AP26" i="13"/>
  <c r="AQ26" i="13"/>
  <c r="K27" i="13"/>
  <c r="AO26" i="13"/>
  <c r="AR26" i="41"/>
  <c r="K27" i="41"/>
  <c r="AQ26" i="41"/>
  <c r="AO26" i="41"/>
  <c r="AN26" i="41"/>
  <c r="AP26" i="41"/>
  <c r="K27" i="90"/>
  <c r="AN26" i="90"/>
  <c r="AR26" i="90"/>
  <c r="AQ26" i="90"/>
  <c r="AO26" i="90"/>
  <c r="AP26" i="90"/>
  <c r="AQ26" i="98"/>
  <c r="AP26" i="98"/>
  <c r="AN26" i="98"/>
  <c r="K27" i="98"/>
  <c r="AO26" i="98"/>
  <c r="AR26" i="98"/>
  <c r="AR26" i="84"/>
  <c r="AN26" i="84"/>
  <c r="K27" i="84"/>
  <c r="AP26" i="84"/>
  <c r="AO26" i="84"/>
  <c r="AQ26" i="84"/>
  <c r="AO26" i="52"/>
  <c r="AN26" i="52"/>
  <c r="AQ26" i="52"/>
  <c r="K27" i="52"/>
  <c r="AR26" i="52"/>
  <c r="AP26" i="52"/>
  <c r="AN26" i="35"/>
  <c r="AQ26" i="35"/>
  <c r="K27" i="35"/>
  <c r="AR26" i="35"/>
  <c r="AP26" i="35"/>
  <c r="AO26" i="35"/>
  <c r="AN26" i="18"/>
  <c r="AO26" i="18"/>
  <c r="AP26" i="18"/>
  <c r="K27" i="18"/>
  <c r="AQ26" i="18"/>
  <c r="AR26" i="18"/>
  <c r="AN25" i="105"/>
  <c r="AQ25" i="105"/>
  <c r="K26" i="105"/>
  <c r="AO25" i="105"/>
  <c r="AP25" i="105"/>
  <c r="AR25" i="105"/>
  <c r="AR25" i="50"/>
  <c r="AO25" i="50"/>
  <c r="AN25" i="50"/>
  <c r="AP25" i="50"/>
  <c r="K26" i="50"/>
  <c r="AQ25" i="50"/>
  <c r="K27" i="102"/>
  <c r="AR26" i="102"/>
  <c r="AN26" i="102"/>
  <c r="AP26" i="102"/>
  <c r="AO26" i="102"/>
  <c r="AQ26" i="102"/>
  <c r="AN26" i="47"/>
  <c r="AP26" i="47"/>
  <c r="AO26" i="47"/>
  <c r="AQ26" i="47"/>
  <c r="K27" i="47"/>
  <c r="AR26" i="47"/>
  <c r="AQ25" i="42"/>
  <c r="K26" i="42"/>
  <c r="AR25" i="42"/>
  <c r="AO25" i="42"/>
  <c r="AN25" i="42"/>
  <c r="AP25" i="42"/>
  <c r="AQ26" i="83"/>
  <c r="K27" i="83"/>
  <c r="AR26" i="83"/>
  <c r="AP26" i="83"/>
  <c r="AO26" i="83"/>
  <c r="AN26" i="83"/>
  <c r="K28" i="18" l="1"/>
  <c r="AR27" i="18"/>
  <c r="AN27" i="18"/>
  <c r="AP27" i="18"/>
  <c r="AQ27" i="18"/>
  <c r="AO27" i="18"/>
  <c r="AP27" i="15"/>
  <c r="AN27" i="15"/>
  <c r="K28" i="15"/>
  <c r="AQ27" i="15"/>
  <c r="AO27" i="15"/>
  <c r="AR27" i="15"/>
  <c r="AO28" i="44"/>
  <c r="AR28" i="44"/>
  <c r="AN28" i="44"/>
  <c r="K29" i="44"/>
  <c r="AQ28" i="44"/>
  <c r="AP28" i="44"/>
  <c r="AR26" i="105"/>
  <c r="AP26" i="105"/>
  <c r="AQ26" i="105"/>
  <c r="K27" i="105"/>
  <c r="AN26" i="105"/>
  <c r="AO26" i="105"/>
  <c r="AP27" i="84"/>
  <c r="K28" i="84"/>
  <c r="AN27" i="84"/>
  <c r="AQ27" i="84"/>
  <c r="AR27" i="84"/>
  <c r="AO27" i="84"/>
  <c r="AR27" i="13"/>
  <c r="AP27" i="13"/>
  <c r="K28" i="13"/>
  <c r="AN27" i="13"/>
  <c r="AO27" i="13"/>
  <c r="AQ27" i="13"/>
  <c r="K28" i="88"/>
  <c r="AR27" i="88"/>
  <c r="AO27" i="88"/>
  <c r="AP27" i="88"/>
  <c r="AQ27" i="88"/>
  <c r="AN27" i="88"/>
  <c r="K28" i="103"/>
  <c r="AR27" i="103"/>
  <c r="AP27" i="103"/>
  <c r="AO27" i="103"/>
  <c r="AN27" i="103"/>
  <c r="AQ27" i="103"/>
  <c r="AQ27" i="91"/>
  <c r="AN27" i="91"/>
  <c r="AR27" i="91"/>
  <c r="AO27" i="91"/>
  <c r="K28" i="91"/>
  <c r="AP27" i="91"/>
  <c r="AR27" i="99"/>
  <c r="AP27" i="99"/>
  <c r="AN27" i="99"/>
  <c r="AO27" i="99"/>
  <c r="K28" i="99"/>
  <c r="AQ27" i="99"/>
  <c r="AR27" i="11"/>
  <c r="AQ27" i="11"/>
  <c r="AN27" i="11"/>
  <c r="AP27" i="11"/>
  <c r="AO27" i="11"/>
  <c r="K28" i="11"/>
  <c r="AR27" i="51"/>
  <c r="AP27" i="51"/>
  <c r="AO27" i="51"/>
  <c r="K28" i="51"/>
  <c r="AQ27" i="51"/>
  <c r="AN27" i="51"/>
  <c r="K28" i="82"/>
  <c r="AR27" i="82"/>
  <c r="AP27" i="82"/>
  <c r="AQ27" i="82"/>
  <c r="AO27" i="82"/>
  <c r="AN27" i="82"/>
  <c r="AO27" i="96"/>
  <c r="AR27" i="96"/>
  <c r="AN27" i="96"/>
  <c r="AQ27" i="96"/>
  <c r="K28" i="96"/>
  <c r="AP27" i="96"/>
  <c r="AO26" i="53"/>
  <c r="AN26" i="53"/>
  <c r="AR26" i="53"/>
  <c r="K27" i="53"/>
  <c r="AP26" i="53"/>
  <c r="AQ26" i="53"/>
  <c r="AR27" i="55"/>
  <c r="AP27" i="55"/>
  <c r="K28" i="55"/>
  <c r="AQ27" i="55"/>
  <c r="AO27" i="55"/>
  <c r="AN27" i="55"/>
  <c r="AN27" i="83"/>
  <c r="AP27" i="83"/>
  <c r="AQ27" i="83"/>
  <c r="AR27" i="83"/>
  <c r="K28" i="83"/>
  <c r="AO27" i="83"/>
  <c r="K27" i="42"/>
  <c r="AN26" i="42"/>
  <c r="AP26" i="42"/>
  <c r="AQ26" i="42"/>
  <c r="AR26" i="42"/>
  <c r="AO26" i="42"/>
  <c r="K28" i="102"/>
  <c r="AQ27" i="102"/>
  <c r="AR27" i="102"/>
  <c r="AO27" i="102"/>
  <c r="AN27" i="102"/>
  <c r="AP27" i="102"/>
  <c r="AO27" i="35"/>
  <c r="AR27" i="35"/>
  <c r="AQ27" i="35"/>
  <c r="AN27" i="35"/>
  <c r="K28" i="35"/>
  <c r="AP27" i="35"/>
  <c r="AR27" i="52"/>
  <c r="AO27" i="52"/>
  <c r="AP27" i="52"/>
  <c r="AQ27" i="52"/>
  <c r="AN27" i="52"/>
  <c r="K28" i="52"/>
  <c r="AR27" i="98"/>
  <c r="AN27" i="98"/>
  <c r="K28" i="98"/>
  <c r="AP27" i="98"/>
  <c r="AO27" i="98"/>
  <c r="AQ27" i="98"/>
  <c r="K28" i="16"/>
  <c r="AO27" i="16"/>
  <c r="AP27" i="16"/>
  <c r="AQ27" i="16"/>
  <c r="AR27" i="16"/>
  <c r="AN27" i="16"/>
  <c r="AR27" i="20"/>
  <c r="AO27" i="20"/>
  <c r="AQ27" i="20"/>
  <c r="AN27" i="20"/>
  <c r="AP27" i="20"/>
  <c r="K28" i="20"/>
  <c r="AN27" i="97"/>
  <c r="K28" i="97"/>
  <c r="AR27" i="97"/>
  <c r="AO27" i="97"/>
  <c r="AP27" i="97"/>
  <c r="AQ27" i="97"/>
  <c r="AP27" i="101"/>
  <c r="AO27" i="101"/>
  <c r="AN27" i="101"/>
  <c r="K28" i="101"/>
  <c r="AQ27" i="101"/>
  <c r="AR27" i="101"/>
  <c r="K28" i="104"/>
  <c r="AQ27" i="104"/>
  <c r="AP27" i="104"/>
  <c r="AO27" i="104"/>
  <c r="AR27" i="104"/>
  <c r="AN27" i="104"/>
  <c r="K28" i="87"/>
  <c r="AP27" i="87"/>
  <c r="AQ27" i="87"/>
  <c r="AN27" i="87"/>
  <c r="AR27" i="87"/>
  <c r="AO27" i="87"/>
  <c r="AO27" i="89"/>
  <c r="K28" i="89"/>
  <c r="AQ27" i="89"/>
  <c r="AR27" i="89"/>
  <c r="AN27" i="89"/>
  <c r="AP27" i="89"/>
  <c r="AP27" i="95"/>
  <c r="AO27" i="95"/>
  <c r="AQ27" i="95"/>
  <c r="K28" i="95"/>
  <c r="AR27" i="95"/>
  <c r="AN27" i="95"/>
  <c r="AN27" i="48"/>
  <c r="AP27" i="48"/>
  <c r="K28" i="48"/>
  <c r="AQ27" i="48"/>
  <c r="AR27" i="48"/>
  <c r="AO27" i="48"/>
  <c r="AP26" i="54"/>
  <c r="AN26" i="54"/>
  <c r="AQ26" i="54"/>
  <c r="K27" i="54"/>
  <c r="AR26" i="54"/>
  <c r="AO26" i="54"/>
  <c r="AQ27" i="49"/>
  <c r="AR27" i="49"/>
  <c r="AO27" i="49"/>
  <c r="K28" i="49"/>
  <c r="AP27" i="49"/>
  <c r="AN27" i="49"/>
  <c r="AR27" i="85"/>
  <c r="K28" i="85"/>
  <c r="AP27" i="85"/>
  <c r="AO27" i="85"/>
  <c r="AQ27" i="85"/>
  <c r="AN27" i="85"/>
  <c r="AQ27" i="47"/>
  <c r="AR27" i="47"/>
  <c r="AP27" i="47"/>
  <c r="AO27" i="47"/>
  <c r="K28" i="47"/>
  <c r="AN27" i="47"/>
  <c r="K28" i="90"/>
  <c r="AQ27" i="90"/>
  <c r="AR27" i="90"/>
  <c r="AP27" i="90"/>
  <c r="AN27" i="90"/>
  <c r="AO27" i="90"/>
  <c r="AP27" i="41"/>
  <c r="K28" i="41"/>
  <c r="AQ27" i="41"/>
  <c r="AR27" i="41"/>
  <c r="AO27" i="41"/>
  <c r="AN27" i="41"/>
  <c r="K28" i="92"/>
  <c r="AQ27" i="92"/>
  <c r="AR27" i="92"/>
  <c r="AP27" i="92"/>
  <c r="AO27" i="92"/>
  <c r="AN27" i="92"/>
  <c r="K28" i="10"/>
  <c r="AQ27" i="10"/>
  <c r="AN27" i="10"/>
  <c r="AR27" i="10"/>
  <c r="AP27" i="10"/>
  <c r="AO27" i="10"/>
  <c r="K28" i="93"/>
  <c r="AN27" i="93"/>
  <c r="AO27" i="93"/>
  <c r="AQ27" i="93"/>
  <c r="AR27" i="93"/>
  <c r="AP27" i="93"/>
  <c r="AR26" i="50"/>
  <c r="AP26" i="50"/>
  <c r="AO26" i="50"/>
  <c r="AN26" i="50"/>
  <c r="K27" i="50"/>
  <c r="AQ26" i="50"/>
  <c r="AQ26" i="86"/>
  <c r="K27" i="86"/>
  <c r="AR26" i="86"/>
  <c r="AP26" i="86"/>
  <c r="AN26" i="86"/>
  <c r="AO26" i="86"/>
  <c r="AR27" i="46"/>
  <c r="AP27" i="46"/>
  <c r="AN27" i="46"/>
  <c r="AQ27" i="46"/>
  <c r="K28" i="46"/>
  <c r="AO27" i="46"/>
  <c r="K27" i="43"/>
  <c r="AR26" i="43"/>
  <c r="AN26" i="43"/>
  <c r="AO26" i="43"/>
  <c r="AP26" i="43"/>
  <c r="AQ26" i="43"/>
  <c r="K27" i="45"/>
  <c r="AO26" i="45"/>
  <c r="AR26" i="45"/>
  <c r="AP26" i="45"/>
  <c r="AN26" i="45"/>
  <c r="AQ26" i="45"/>
  <c r="AP27" i="100"/>
  <c r="AR27" i="100"/>
  <c r="K28" i="100"/>
  <c r="AN27" i="100"/>
  <c r="AQ27" i="100"/>
  <c r="AO27" i="100"/>
  <c r="K28" i="32"/>
  <c r="AR27" i="32"/>
  <c r="AN27" i="32"/>
  <c r="AP27" i="32"/>
  <c r="AO27" i="32"/>
  <c r="AQ27" i="32"/>
  <c r="AQ27" i="94"/>
  <c r="K28" i="94"/>
  <c r="AR27" i="94"/>
  <c r="AN27" i="94"/>
  <c r="AP27" i="94"/>
  <c r="AO27" i="94"/>
  <c r="K29" i="94" l="1"/>
  <c r="AN28" i="94"/>
  <c r="AQ28" i="94"/>
  <c r="AO28" i="94"/>
  <c r="AR28" i="94"/>
  <c r="AP28" i="94"/>
  <c r="AO28" i="93"/>
  <c r="K29" i="93"/>
  <c r="AR28" i="93"/>
  <c r="AP28" i="93"/>
  <c r="AN28" i="93"/>
  <c r="AQ28" i="93"/>
  <c r="AQ28" i="41"/>
  <c r="AN28" i="41"/>
  <c r="K29" i="41"/>
  <c r="AR28" i="41"/>
  <c r="AP28" i="41"/>
  <c r="AO28" i="41"/>
  <c r="AP28" i="90"/>
  <c r="K29" i="90"/>
  <c r="AR28" i="90"/>
  <c r="AO28" i="90"/>
  <c r="AN28" i="90"/>
  <c r="AQ28" i="90"/>
  <c r="AR28" i="97"/>
  <c r="AP28" i="97"/>
  <c r="AO28" i="97"/>
  <c r="K29" i="97"/>
  <c r="AN28" i="97"/>
  <c r="AQ28" i="97"/>
  <c r="AR27" i="105"/>
  <c r="AO27" i="105"/>
  <c r="AN27" i="105"/>
  <c r="AP27" i="105"/>
  <c r="AQ27" i="105"/>
  <c r="K28" i="105"/>
  <c r="AQ27" i="45"/>
  <c r="AR27" i="45"/>
  <c r="AN27" i="45"/>
  <c r="K28" i="45"/>
  <c r="AP27" i="45"/>
  <c r="AO27" i="45"/>
  <c r="K29" i="92"/>
  <c r="AP28" i="92"/>
  <c r="AQ28" i="92"/>
  <c r="AR28" i="92"/>
  <c r="AO28" i="92"/>
  <c r="AN28" i="92"/>
  <c r="K29" i="49"/>
  <c r="AR28" i="49"/>
  <c r="AN28" i="49"/>
  <c r="AP28" i="49"/>
  <c r="AO28" i="49"/>
  <c r="AQ28" i="49"/>
  <c r="AQ28" i="16"/>
  <c r="K29" i="16"/>
  <c r="AR28" i="16"/>
  <c r="AN28" i="16"/>
  <c r="AP28" i="16"/>
  <c r="AO28" i="16"/>
  <c r="AR28" i="98"/>
  <c r="AO28" i="98"/>
  <c r="AN28" i="98"/>
  <c r="AP28" i="98"/>
  <c r="K29" i="98"/>
  <c r="AQ28" i="98"/>
  <c r="K29" i="13"/>
  <c r="AR28" i="13"/>
  <c r="AP28" i="13"/>
  <c r="AN28" i="13"/>
  <c r="AO28" i="13"/>
  <c r="AQ28" i="13"/>
  <c r="AN28" i="15"/>
  <c r="AO28" i="15"/>
  <c r="AQ28" i="15"/>
  <c r="K29" i="15"/>
  <c r="AR28" i="15"/>
  <c r="AP28" i="15"/>
  <c r="AO27" i="53"/>
  <c r="K28" i="53"/>
  <c r="AR27" i="53"/>
  <c r="AQ27" i="53"/>
  <c r="AP27" i="53"/>
  <c r="AN27" i="53"/>
  <c r="K28" i="43"/>
  <c r="AQ27" i="43"/>
  <c r="AN27" i="43"/>
  <c r="AO27" i="43"/>
  <c r="AP27" i="43"/>
  <c r="AR27" i="43"/>
  <c r="AQ28" i="10"/>
  <c r="AP28" i="10"/>
  <c r="AO28" i="10"/>
  <c r="K29" i="10"/>
  <c r="AN28" i="10"/>
  <c r="AR28" i="10"/>
  <c r="AQ28" i="102"/>
  <c r="AP28" i="102"/>
  <c r="AN28" i="102"/>
  <c r="AO28" i="102"/>
  <c r="K29" i="102"/>
  <c r="AR28" i="102"/>
  <c r="K29" i="83"/>
  <c r="AQ28" i="83"/>
  <c r="AR28" i="83"/>
  <c r="AO28" i="83"/>
  <c r="AN28" i="83"/>
  <c r="AP28" i="83"/>
  <c r="AP29" i="44"/>
  <c r="K30" i="44"/>
  <c r="AR29" i="44"/>
  <c r="AO29" i="44"/>
  <c r="AQ29" i="44"/>
  <c r="AN29" i="44"/>
  <c r="AQ28" i="32"/>
  <c r="K29" i="32"/>
  <c r="AR28" i="32"/>
  <c r="AP28" i="32"/>
  <c r="AN28" i="32"/>
  <c r="AO28" i="32"/>
  <c r="AR27" i="50"/>
  <c r="AN27" i="50"/>
  <c r="AQ27" i="50"/>
  <c r="AP27" i="50"/>
  <c r="K28" i="50"/>
  <c r="AO27" i="50"/>
  <c r="AR27" i="42"/>
  <c r="AP27" i="42"/>
  <c r="AO27" i="42"/>
  <c r="AN27" i="42"/>
  <c r="AQ27" i="42"/>
  <c r="K28" i="42"/>
  <c r="AN28" i="11"/>
  <c r="AP28" i="11"/>
  <c r="K29" i="11"/>
  <c r="AR28" i="11"/>
  <c r="AO28" i="11"/>
  <c r="AQ28" i="11"/>
  <c r="AO28" i="99"/>
  <c r="AN28" i="99"/>
  <c r="AR28" i="99"/>
  <c r="AQ28" i="99"/>
  <c r="AP28" i="99"/>
  <c r="K29" i="99"/>
  <c r="AP28" i="88"/>
  <c r="K29" i="88"/>
  <c r="AN28" i="88"/>
  <c r="AQ28" i="88"/>
  <c r="AR28" i="88"/>
  <c r="AO28" i="88"/>
  <c r="AR28" i="47"/>
  <c r="AQ28" i="47"/>
  <c r="K29" i="47"/>
  <c r="AN28" i="47"/>
  <c r="AP28" i="47"/>
  <c r="AO28" i="47"/>
  <c r="K29" i="52"/>
  <c r="AR28" i="52"/>
  <c r="AN28" i="52"/>
  <c r="AQ28" i="52"/>
  <c r="AO28" i="52"/>
  <c r="AP28" i="52"/>
  <c r="AR28" i="55"/>
  <c r="AP28" i="55"/>
  <c r="AO28" i="55"/>
  <c r="AQ28" i="55"/>
  <c r="K29" i="55"/>
  <c r="AN28" i="55"/>
  <c r="AP28" i="85"/>
  <c r="AQ28" i="85"/>
  <c r="K29" i="85"/>
  <c r="AR28" i="85"/>
  <c r="AO28" i="85"/>
  <c r="AN28" i="85"/>
  <c r="K28" i="54"/>
  <c r="AR27" i="54"/>
  <c r="AO27" i="54"/>
  <c r="AN27" i="54"/>
  <c r="AP27" i="54"/>
  <c r="AQ27" i="54"/>
  <c r="AP28" i="89"/>
  <c r="AN28" i="89"/>
  <c r="K29" i="89"/>
  <c r="AQ28" i="89"/>
  <c r="AR28" i="89"/>
  <c r="AO28" i="89"/>
  <c r="AR28" i="20"/>
  <c r="AN28" i="20"/>
  <c r="K29" i="20"/>
  <c r="AO28" i="20"/>
  <c r="AQ28" i="20"/>
  <c r="AP28" i="20"/>
  <c r="AR28" i="35"/>
  <c r="K29" i="35"/>
  <c r="AN28" i="35"/>
  <c r="AP28" i="35"/>
  <c r="AO28" i="35"/>
  <c r="AQ28" i="35"/>
  <c r="AR28" i="51"/>
  <c r="AP28" i="51"/>
  <c r="AO28" i="51"/>
  <c r="AQ28" i="51"/>
  <c r="AN28" i="51"/>
  <c r="K29" i="51"/>
  <c r="K29" i="103"/>
  <c r="AQ28" i="103"/>
  <c r="AR28" i="103"/>
  <c r="AP28" i="103"/>
  <c r="AO28" i="103"/>
  <c r="AN28" i="103"/>
  <c r="AN28" i="48"/>
  <c r="AP28" i="48"/>
  <c r="AQ28" i="48"/>
  <c r="AR28" i="48"/>
  <c r="K29" i="48"/>
  <c r="AO28" i="48"/>
  <c r="AN28" i="87"/>
  <c r="K29" i="87"/>
  <c r="AR28" i="87"/>
  <c r="AP28" i="87"/>
  <c r="AQ28" i="87"/>
  <c r="AO28" i="87"/>
  <c r="AR28" i="101"/>
  <c r="K29" i="101"/>
  <c r="AO28" i="101"/>
  <c r="AQ28" i="101"/>
  <c r="AN28" i="101"/>
  <c r="AP28" i="101"/>
  <c r="K29" i="84"/>
  <c r="AP28" i="84"/>
  <c r="AN28" i="84"/>
  <c r="AR28" i="84"/>
  <c r="AO28" i="84"/>
  <c r="AQ28" i="84"/>
  <c r="AO28" i="18"/>
  <c r="K29" i="18"/>
  <c r="AR28" i="18"/>
  <c r="AP28" i="18"/>
  <c r="AQ28" i="18"/>
  <c r="AN28" i="18"/>
  <c r="K29" i="46"/>
  <c r="AR28" i="46"/>
  <c r="AO28" i="46"/>
  <c r="AQ28" i="46"/>
  <c r="AP28" i="46"/>
  <c r="AN28" i="46"/>
  <c r="K29" i="82"/>
  <c r="AQ28" i="82"/>
  <c r="AR28" i="82"/>
  <c r="AP28" i="82"/>
  <c r="AN28" i="82"/>
  <c r="AO28" i="82"/>
  <c r="AR28" i="100"/>
  <c r="AO28" i="100"/>
  <c r="AP28" i="100"/>
  <c r="AN28" i="100"/>
  <c r="AQ28" i="100"/>
  <c r="K29" i="100"/>
  <c r="K28" i="86"/>
  <c r="AP27" i="86"/>
  <c r="AN27" i="86"/>
  <c r="AQ27" i="86"/>
  <c r="AR27" i="86"/>
  <c r="AO27" i="86"/>
  <c r="AR28" i="95"/>
  <c r="AN28" i="95"/>
  <c r="K29" i="95"/>
  <c r="AP28" i="95"/>
  <c r="AQ28" i="95"/>
  <c r="AO28" i="95"/>
  <c r="AN28" i="104"/>
  <c r="AP28" i="104"/>
  <c r="K29" i="104"/>
  <c r="AQ28" i="104"/>
  <c r="AO28" i="104"/>
  <c r="AR28" i="104"/>
  <c r="AR28" i="96"/>
  <c r="AQ28" i="96"/>
  <c r="AO28" i="96"/>
  <c r="AN28" i="96"/>
  <c r="K29" i="96"/>
  <c r="AP28" i="96"/>
  <c r="AO28" i="91"/>
  <c r="AP28" i="91"/>
  <c r="AQ28" i="91"/>
  <c r="K29" i="91"/>
  <c r="AR28" i="91"/>
  <c r="AN28" i="91"/>
  <c r="K30" i="85" l="1"/>
  <c r="AR29" i="85"/>
  <c r="AQ29" i="85"/>
  <c r="AN29" i="85"/>
  <c r="AP29" i="85"/>
  <c r="AO29" i="85"/>
  <c r="K30" i="55"/>
  <c r="AR29" i="55"/>
  <c r="AO29" i="55"/>
  <c r="AN29" i="55"/>
  <c r="AP29" i="55"/>
  <c r="AQ29" i="55"/>
  <c r="AO29" i="52"/>
  <c r="AR29" i="52"/>
  <c r="AQ29" i="52"/>
  <c r="AN29" i="52"/>
  <c r="K30" i="52"/>
  <c r="AP29" i="52"/>
  <c r="K31" i="44"/>
  <c r="AR30" i="44"/>
  <c r="AP30" i="44"/>
  <c r="AO30" i="44"/>
  <c r="AN30" i="44"/>
  <c r="AQ30" i="44"/>
  <c r="K30" i="13"/>
  <c r="AQ29" i="13"/>
  <c r="AR29" i="13"/>
  <c r="AN29" i="13"/>
  <c r="AO29" i="13"/>
  <c r="AP29" i="13"/>
  <c r="AQ29" i="92"/>
  <c r="AR29" i="92"/>
  <c r="AN29" i="92"/>
  <c r="AP29" i="92"/>
  <c r="K30" i="92"/>
  <c r="AO29" i="92"/>
  <c r="K30" i="96"/>
  <c r="AR29" i="96"/>
  <c r="AO29" i="96"/>
  <c r="AP29" i="96"/>
  <c r="AQ29" i="96"/>
  <c r="AN29" i="96"/>
  <c r="AQ28" i="86"/>
  <c r="AO28" i="86"/>
  <c r="K29" i="86"/>
  <c r="AR28" i="86"/>
  <c r="AN28" i="86"/>
  <c r="AP28" i="86"/>
  <c r="AO29" i="89"/>
  <c r="AP29" i="89"/>
  <c r="AN29" i="89"/>
  <c r="K30" i="89"/>
  <c r="AR29" i="89"/>
  <c r="AQ29" i="89"/>
  <c r="AR29" i="10"/>
  <c r="AQ29" i="10"/>
  <c r="K30" i="10"/>
  <c r="AO29" i="10"/>
  <c r="AN29" i="10"/>
  <c r="AP29" i="10"/>
  <c r="K29" i="45"/>
  <c r="AR28" i="45"/>
  <c r="AO28" i="45"/>
  <c r="AN28" i="45"/>
  <c r="AP28" i="45"/>
  <c r="AQ28" i="45"/>
  <c r="K30" i="93"/>
  <c r="AP29" i="93"/>
  <c r="AO29" i="93"/>
  <c r="AN29" i="93"/>
  <c r="AQ29" i="93"/>
  <c r="AR29" i="93"/>
  <c r="K30" i="95"/>
  <c r="AR29" i="95"/>
  <c r="AN29" i="95"/>
  <c r="AP29" i="95"/>
  <c r="AO29" i="95"/>
  <c r="AQ29" i="95"/>
  <c r="AR29" i="101"/>
  <c r="AN29" i="101"/>
  <c r="K30" i="101"/>
  <c r="AO29" i="101"/>
  <c r="AQ29" i="101"/>
  <c r="AP29" i="101"/>
  <c r="AO29" i="20"/>
  <c r="AP29" i="20"/>
  <c r="AR29" i="20"/>
  <c r="K30" i="20"/>
  <c r="AN29" i="20"/>
  <c r="AQ29" i="20"/>
  <c r="AR29" i="88"/>
  <c r="AP29" i="88"/>
  <c r="AO29" i="88"/>
  <c r="AQ29" i="88"/>
  <c r="K30" i="88"/>
  <c r="AN29" i="88"/>
  <c r="AR29" i="99"/>
  <c r="AQ29" i="99"/>
  <c r="AO29" i="99"/>
  <c r="AP29" i="99"/>
  <c r="AN29" i="99"/>
  <c r="K30" i="99"/>
  <c r="K29" i="50"/>
  <c r="AR28" i="50"/>
  <c r="AN28" i="50"/>
  <c r="AQ28" i="50"/>
  <c r="AO28" i="50"/>
  <c r="AP28" i="50"/>
  <c r="AP29" i="16"/>
  <c r="AN29" i="16"/>
  <c r="K30" i="16"/>
  <c r="AQ29" i="16"/>
  <c r="AR29" i="16"/>
  <c r="AO29" i="16"/>
  <c r="AP29" i="18"/>
  <c r="K30" i="18"/>
  <c r="AO29" i="18"/>
  <c r="AQ29" i="18"/>
  <c r="AR29" i="18"/>
  <c r="AN29" i="18"/>
  <c r="K30" i="15"/>
  <c r="AR29" i="15"/>
  <c r="AP29" i="15"/>
  <c r="AN29" i="15"/>
  <c r="AQ29" i="15"/>
  <c r="AO29" i="15"/>
  <c r="AR28" i="105"/>
  <c r="K29" i="105"/>
  <c r="AN28" i="105"/>
  <c r="AO28" i="105"/>
  <c r="AP28" i="105"/>
  <c r="AQ28" i="105"/>
  <c r="AQ29" i="94"/>
  <c r="K30" i="94"/>
  <c r="AR29" i="94"/>
  <c r="AP29" i="94"/>
  <c r="AN29" i="94"/>
  <c r="AO29" i="94"/>
  <c r="AR29" i="102"/>
  <c r="AO29" i="102"/>
  <c r="AP29" i="102"/>
  <c r="K30" i="102"/>
  <c r="AN29" i="102"/>
  <c r="AQ29" i="102"/>
  <c r="AQ28" i="43"/>
  <c r="K29" i="43"/>
  <c r="AR28" i="43"/>
  <c r="AP28" i="43"/>
  <c r="AN28" i="43"/>
  <c r="AO28" i="43"/>
  <c r="AR29" i="98"/>
  <c r="AN29" i="98"/>
  <c r="AO29" i="98"/>
  <c r="AP29" i="98"/>
  <c r="K30" i="98"/>
  <c r="AQ29" i="98"/>
  <c r="AR29" i="100"/>
  <c r="AP29" i="100"/>
  <c r="AO29" i="100"/>
  <c r="AN29" i="100"/>
  <c r="K30" i="100"/>
  <c r="AQ29" i="100"/>
  <c r="K30" i="82"/>
  <c r="AN29" i="82"/>
  <c r="AP29" i="82"/>
  <c r="AR29" i="82"/>
  <c r="AO29" i="82"/>
  <c r="AQ29" i="82"/>
  <c r="AO29" i="46"/>
  <c r="AN29" i="46"/>
  <c r="K30" i="46"/>
  <c r="AQ29" i="46"/>
  <c r="AR29" i="46"/>
  <c r="AP29" i="46"/>
  <c r="K30" i="84"/>
  <c r="AP29" i="84"/>
  <c r="AR29" i="84"/>
  <c r="AN29" i="84"/>
  <c r="AO29" i="84"/>
  <c r="AQ29" i="84"/>
  <c r="AO29" i="87"/>
  <c r="AP29" i="87"/>
  <c r="K30" i="87"/>
  <c r="AQ29" i="87"/>
  <c r="AR29" i="87"/>
  <c r="AN29" i="87"/>
  <c r="AR29" i="35"/>
  <c r="AN29" i="35"/>
  <c r="AO29" i="35"/>
  <c r="AQ29" i="35"/>
  <c r="K30" i="35"/>
  <c r="AP29" i="35"/>
  <c r="AR29" i="47"/>
  <c r="AP29" i="47"/>
  <c r="AO29" i="47"/>
  <c r="AN29" i="47"/>
  <c r="AQ29" i="47"/>
  <c r="K30" i="47"/>
  <c r="AO29" i="90"/>
  <c r="AR29" i="90"/>
  <c r="AN29" i="90"/>
  <c r="AQ29" i="90"/>
  <c r="K30" i="90"/>
  <c r="AP29" i="90"/>
  <c r="AR29" i="41"/>
  <c r="AO29" i="41"/>
  <c r="AN29" i="41"/>
  <c r="AP29" i="41"/>
  <c r="AQ29" i="41"/>
  <c r="K30" i="41"/>
  <c r="AR29" i="91"/>
  <c r="AQ29" i="91"/>
  <c r="AN29" i="91"/>
  <c r="K30" i="91"/>
  <c r="AO29" i="91"/>
  <c r="AP29" i="91"/>
  <c r="AQ29" i="48"/>
  <c r="K30" i="48"/>
  <c r="AR29" i="48"/>
  <c r="AN29" i="48"/>
  <c r="AP29" i="48"/>
  <c r="AO29" i="48"/>
  <c r="AQ29" i="103"/>
  <c r="K30" i="103"/>
  <c r="AP29" i="103"/>
  <c r="AR29" i="103"/>
  <c r="AO29" i="103"/>
  <c r="AN29" i="103"/>
  <c r="K30" i="51"/>
  <c r="AO29" i="51"/>
  <c r="AR29" i="51"/>
  <c r="AP29" i="51"/>
  <c r="AN29" i="51"/>
  <c r="AQ29" i="51"/>
  <c r="AN28" i="54"/>
  <c r="K29" i="54"/>
  <c r="AP28" i="54"/>
  <c r="AR28" i="54"/>
  <c r="AO28" i="54"/>
  <c r="AQ28" i="54"/>
  <c r="AR29" i="11"/>
  <c r="AN29" i="11"/>
  <c r="K30" i="11"/>
  <c r="AP29" i="11"/>
  <c r="AO29" i="11"/>
  <c r="AQ29" i="11"/>
  <c r="AO29" i="83"/>
  <c r="K30" i="83"/>
  <c r="AQ29" i="83"/>
  <c r="AR29" i="83"/>
  <c r="AP29" i="83"/>
  <c r="AN29" i="83"/>
  <c r="AP28" i="53"/>
  <c r="AN28" i="53"/>
  <c r="K29" i="53"/>
  <c r="AQ28" i="53"/>
  <c r="AR28" i="53"/>
  <c r="AO28" i="53"/>
  <c r="AN29" i="49"/>
  <c r="AO29" i="49"/>
  <c r="AR29" i="49"/>
  <c r="AP29" i="49"/>
  <c r="AQ29" i="49"/>
  <c r="K30" i="49"/>
  <c r="K30" i="104"/>
  <c r="AP29" i="104"/>
  <c r="AQ29" i="104"/>
  <c r="AR29" i="104"/>
  <c r="AN29" i="104"/>
  <c r="AO29" i="104"/>
  <c r="K29" i="42"/>
  <c r="AQ28" i="42"/>
  <c r="AR28" i="42"/>
  <c r="AP28" i="42"/>
  <c r="AO28" i="42"/>
  <c r="AN28" i="42"/>
  <c r="AN29" i="32"/>
  <c r="AO29" i="32"/>
  <c r="K30" i="32"/>
  <c r="AR29" i="32"/>
  <c r="AP29" i="32"/>
  <c r="AQ29" i="32"/>
  <c r="AN29" i="97"/>
  <c r="AQ29" i="97"/>
  <c r="AR29" i="97"/>
  <c r="AP29" i="97"/>
  <c r="K30" i="97"/>
  <c r="AO29" i="97"/>
  <c r="AN29" i="43" l="1"/>
  <c r="AP29" i="43"/>
  <c r="K30" i="43"/>
  <c r="AQ29" i="43"/>
  <c r="AR29" i="43"/>
  <c r="AO29" i="43"/>
  <c r="K31" i="96"/>
  <c r="AQ30" i="96"/>
  <c r="AO30" i="96"/>
  <c r="AN30" i="96"/>
  <c r="AP30" i="96"/>
  <c r="AR30" i="96"/>
  <c r="AN30" i="15"/>
  <c r="K31" i="15"/>
  <c r="AR30" i="15"/>
  <c r="AP30" i="15"/>
  <c r="AQ30" i="15"/>
  <c r="AO30" i="15"/>
  <c r="K31" i="16"/>
  <c r="AP30" i="16"/>
  <c r="AO30" i="16"/>
  <c r="AN30" i="16"/>
  <c r="AQ30" i="16"/>
  <c r="AR30" i="16"/>
  <c r="AR30" i="99"/>
  <c r="AQ30" i="99"/>
  <c r="AN30" i="99"/>
  <c r="AP30" i="99"/>
  <c r="K31" i="99"/>
  <c r="AO30" i="99"/>
  <c r="AP30" i="101"/>
  <c r="AN30" i="101"/>
  <c r="K31" i="101"/>
  <c r="AR30" i="101"/>
  <c r="AO30" i="101"/>
  <c r="AQ30" i="101"/>
  <c r="AO30" i="32"/>
  <c r="AP30" i="32"/>
  <c r="AR30" i="32"/>
  <c r="AN30" i="32"/>
  <c r="K31" i="32"/>
  <c r="AQ30" i="32"/>
  <c r="AO30" i="41"/>
  <c r="AR30" i="41"/>
  <c r="AN30" i="41"/>
  <c r="AP30" i="41"/>
  <c r="K31" i="41"/>
  <c r="AQ30" i="41"/>
  <c r="AQ30" i="46"/>
  <c r="AP30" i="46"/>
  <c r="AO30" i="46"/>
  <c r="K31" i="46"/>
  <c r="AN30" i="46"/>
  <c r="AR30" i="46"/>
  <c r="AP30" i="94"/>
  <c r="AQ30" i="94"/>
  <c r="AR30" i="94"/>
  <c r="AO30" i="94"/>
  <c r="AN30" i="94"/>
  <c r="K31" i="94"/>
  <c r="K31" i="10"/>
  <c r="AN30" i="10"/>
  <c r="AO30" i="10"/>
  <c r="AQ30" i="10"/>
  <c r="AR30" i="10"/>
  <c r="AP30" i="10"/>
  <c r="AP30" i="52"/>
  <c r="K31" i="52"/>
  <c r="AO30" i="52"/>
  <c r="AR30" i="52"/>
  <c r="AQ30" i="52"/>
  <c r="AN30" i="52"/>
  <c r="AR29" i="45"/>
  <c r="AP29" i="45"/>
  <c r="K30" i="45"/>
  <c r="AO29" i="45"/>
  <c r="AQ29" i="45"/>
  <c r="AN29" i="45"/>
  <c r="K31" i="104"/>
  <c r="AR30" i="104"/>
  <c r="AO30" i="104"/>
  <c r="AP30" i="104"/>
  <c r="AN30" i="104"/>
  <c r="AQ30" i="104"/>
  <c r="AP30" i="49"/>
  <c r="AO30" i="49"/>
  <c r="AQ30" i="49"/>
  <c r="K31" i="49"/>
  <c r="AR30" i="49"/>
  <c r="AN30" i="49"/>
  <c r="AR30" i="91"/>
  <c r="K31" i="91"/>
  <c r="AQ30" i="91"/>
  <c r="AO30" i="91"/>
  <c r="AN30" i="91"/>
  <c r="AP30" i="91"/>
  <c r="AR30" i="47"/>
  <c r="AN30" i="47"/>
  <c r="AQ30" i="47"/>
  <c r="K31" i="47"/>
  <c r="AO30" i="47"/>
  <c r="AP30" i="47"/>
  <c r="AO30" i="100"/>
  <c r="AQ30" i="100"/>
  <c r="K31" i="100"/>
  <c r="AR30" i="100"/>
  <c r="AP30" i="100"/>
  <c r="AN30" i="100"/>
  <c r="AN30" i="95"/>
  <c r="AP30" i="95"/>
  <c r="K31" i="95"/>
  <c r="AR30" i="95"/>
  <c r="AO30" i="95"/>
  <c r="AQ30" i="95"/>
  <c r="AN30" i="13"/>
  <c r="K31" i="13"/>
  <c r="AR30" i="13"/>
  <c r="AQ30" i="13"/>
  <c r="AP30" i="13"/>
  <c r="AO30" i="13"/>
  <c r="K31" i="83"/>
  <c r="AN30" i="83"/>
  <c r="AP30" i="83"/>
  <c r="AO30" i="83"/>
  <c r="AR30" i="83"/>
  <c r="AQ30" i="83"/>
  <c r="AP30" i="11"/>
  <c r="AO30" i="11"/>
  <c r="K31" i="11"/>
  <c r="AR30" i="11"/>
  <c r="AN30" i="11"/>
  <c r="AQ30" i="11"/>
  <c r="AP30" i="103"/>
  <c r="AR30" i="103"/>
  <c r="AO30" i="103"/>
  <c r="AQ30" i="103"/>
  <c r="K31" i="103"/>
  <c r="AN30" i="103"/>
  <c r="AR30" i="48"/>
  <c r="AP30" i="48"/>
  <c r="AQ30" i="48"/>
  <c r="AO30" i="48"/>
  <c r="AN30" i="48"/>
  <c r="K31" i="48"/>
  <c r="AO30" i="90"/>
  <c r="AN30" i="90"/>
  <c r="AR30" i="90"/>
  <c r="AP30" i="90"/>
  <c r="AQ30" i="90"/>
  <c r="K31" i="90"/>
  <c r="AR30" i="35"/>
  <c r="AQ30" i="35"/>
  <c r="AN30" i="35"/>
  <c r="AO30" i="35"/>
  <c r="K31" i="35"/>
  <c r="AP30" i="35"/>
  <c r="AQ30" i="84"/>
  <c r="K31" i="84"/>
  <c r="AR30" i="84"/>
  <c r="AN30" i="84"/>
  <c r="AP30" i="84"/>
  <c r="AO30" i="84"/>
  <c r="AO29" i="105"/>
  <c r="AN29" i="105"/>
  <c r="AP29" i="105"/>
  <c r="AQ29" i="105"/>
  <c r="K30" i="105"/>
  <c r="AR29" i="105"/>
  <c r="AR30" i="88"/>
  <c r="AP30" i="88"/>
  <c r="AN30" i="88"/>
  <c r="K31" i="88"/>
  <c r="AO30" i="88"/>
  <c r="AQ30" i="88"/>
  <c r="AR30" i="20"/>
  <c r="AP30" i="20"/>
  <c r="K31" i="20"/>
  <c r="AN30" i="20"/>
  <c r="AO30" i="20"/>
  <c r="AQ30" i="20"/>
  <c r="AR30" i="89"/>
  <c r="AP30" i="89"/>
  <c r="AQ30" i="89"/>
  <c r="AO30" i="89"/>
  <c r="K31" i="89"/>
  <c r="AN30" i="89"/>
  <c r="AO29" i="86"/>
  <c r="AN29" i="86"/>
  <c r="K30" i="86"/>
  <c r="AP29" i="86"/>
  <c r="AQ29" i="86"/>
  <c r="AR29" i="86"/>
  <c r="AP30" i="98"/>
  <c r="AO30" i="98"/>
  <c r="K31" i="98"/>
  <c r="AR30" i="98"/>
  <c r="AN30" i="98"/>
  <c r="AQ30" i="98"/>
  <c r="K32" i="44"/>
  <c r="AQ31" i="44"/>
  <c r="AR31" i="44"/>
  <c r="AP31" i="44"/>
  <c r="AN31" i="44"/>
  <c r="AO31" i="44"/>
  <c r="K31" i="55"/>
  <c r="AP30" i="55"/>
  <c r="AQ30" i="55"/>
  <c r="AO30" i="55"/>
  <c r="AR30" i="55"/>
  <c r="AN30" i="55"/>
  <c r="K31" i="85"/>
  <c r="AQ30" i="85"/>
  <c r="AR30" i="85"/>
  <c r="AP30" i="85"/>
  <c r="AO30" i="85"/>
  <c r="AN30" i="85"/>
  <c r="AR30" i="97"/>
  <c r="AP30" i="97"/>
  <c r="AN30" i="97"/>
  <c r="K31" i="97"/>
  <c r="AQ30" i="97"/>
  <c r="AO30" i="97"/>
  <c r="AP29" i="42"/>
  <c r="AQ29" i="42"/>
  <c r="K30" i="42"/>
  <c r="AR29" i="42"/>
  <c r="AO29" i="42"/>
  <c r="AN29" i="42"/>
  <c r="AQ29" i="53"/>
  <c r="AP29" i="53"/>
  <c r="AN29" i="53"/>
  <c r="K30" i="53"/>
  <c r="AO29" i="53"/>
  <c r="AR29" i="53"/>
  <c r="AR29" i="54"/>
  <c r="K30" i="54"/>
  <c r="AQ29" i="54"/>
  <c r="AO29" i="54"/>
  <c r="AN29" i="54"/>
  <c r="AP29" i="54"/>
  <c r="K31" i="51"/>
  <c r="AP30" i="51"/>
  <c r="AN30" i="51"/>
  <c r="AR30" i="51"/>
  <c r="AO30" i="51"/>
  <c r="AQ30" i="51"/>
  <c r="AP30" i="87"/>
  <c r="AN30" i="87"/>
  <c r="K31" i="87"/>
  <c r="AR30" i="87"/>
  <c r="AO30" i="87"/>
  <c r="AQ30" i="87"/>
  <c r="AQ30" i="82"/>
  <c r="AP30" i="82"/>
  <c r="K31" i="82"/>
  <c r="AR30" i="82"/>
  <c r="AO30" i="82"/>
  <c r="AN30" i="82"/>
  <c r="AQ29" i="50"/>
  <c r="AR29" i="50"/>
  <c r="AN29" i="50"/>
  <c r="AO29" i="50"/>
  <c r="AP29" i="50"/>
  <c r="K30" i="50"/>
  <c r="K31" i="93"/>
  <c r="AQ30" i="93"/>
  <c r="AR30" i="93"/>
  <c r="AN30" i="93"/>
  <c r="AP30" i="93"/>
  <c r="AO30" i="93"/>
  <c r="AR30" i="92"/>
  <c r="AO30" i="92"/>
  <c r="K31" i="92"/>
  <c r="AN30" i="92"/>
  <c r="AP30" i="92"/>
  <c r="AQ30" i="92"/>
  <c r="AR30" i="102"/>
  <c r="AP30" i="102"/>
  <c r="AO30" i="102"/>
  <c r="K31" i="102"/>
  <c r="AN30" i="102"/>
  <c r="AQ30" i="102"/>
  <c r="AP30" i="18"/>
  <c r="AO30" i="18"/>
  <c r="K31" i="18"/>
  <c r="AN30" i="18"/>
  <c r="AQ30" i="18"/>
  <c r="AR30" i="18"/>
  <c r="AR31" i="48" l="1"/>
  <c r="AQ31" i="48"/>
  <c r="K32" i="48"/>
  <c r="AP31" i="48"/>
  <c r="AO31" i="48"/>
  <c r="AN31" i="48"/>
  <c r="K32" i="87"/>
  <c r="AP31" i="87"/>
  <c r="AQ31" i="87"/>
  <c r="AN31" i="87"/>
  <c r="AO31" i="87"/>
  <c r="AR31" i="87"/>
  <c r="AN31" i="98"/>
  <c r="AO31" i="98"/>
  <c r="K32" i="98"/>
  <c r="AR31" i="98"/>
  <c r="AP31" i="98"/>
  <c r="AQ31" i="98"/>
  <c r="AQ31" i="104"/>
  <c r="AO31" i="104"/>
  <c r="AN31" i="104"/>
  <c r="K32" i="104"/>
  <c r="AR31" i="104"/>
  <c r="AP31" i="104"/>
  <c r="AR31" i="52"/>
  <c r="K32" i="52"/>
  <c r="AQ31" i="52"/>
  <c r="AP31" i="52"/>
  <c r="AO31" i="52"/>
  <c r="AN31" i="52"/>
  <c r="AN31" i="15"/>
  <c r="AQ31" i="15"/>
  <c r="K32" i="15"/>
  <c r="AO31" i="15"/>
  <c r="AR31" i="15"/>
  <c r="AP31" i="15"/>
  <c r="AQ31" i="55"/>
  <c r="AO31" i="55"/>
  <c r="AP31" i="55"/>
  <c r="K32" i="55"/>
  <c r="AN31" i="55"/>
  <c r="AR31" i="55"/>
  <c r="AR31" i="91"/>
  <c r="AQ31" i="91"/>
  <c r="AO31" i="91"/>
  <c r="AN31" i="91"/>
  <c r="AP31" i="91"/>
  <c r="K32" i="91"/>
  <c r="K31" i="45"/>
  <c r="AR30" i="45"/>
  <c r="AN30" i="45"/>
  <c r="AP30" i="45"/>
  <c r="AO30" i="45"/>
  <c r="AQ30" i="45"/>
  <c r="AP31" i="84"/>
  <c r="AO31" i="84"/>
  <c r="K32" i="84"/>
  <c r="AR31" i="84"/>
  <c r="AN31" i="84"/>
  <c r="AQ31" i="84"/>
  <c r="AR31" i="103"/>
  <c r="K32" i="103"/>
  <c r="AN31" i="103"/>
  <c r="AP31" i="103"/>
  <c r="AO31" i="103"/>
  <c r="AQ31" i="103"/>
  <c r="K32" i="13"/>
  <c r="AN31" i="13"/>
  <c r="AP31" i="13"/>
  <c r="AR31" i="13"/>
  <c r="AQ31" i="13"/>
  <c r="AO31" i="13"/>
  <c r="AQ31" i="100"/>
  <c r="AO31" i="100"/>
  <c r="AP31" i="100"/>
  <c r="K32" i="100"/>
  <c r="AN31" i="100"/>
  <c r="AR31" i="100"/>
  <c r="AR31" i="47"/>
  <c r="AQ31" i="47"/>
  <c r="AN31" i="47"/>
  <c r="AO31" i="47"/>
  <c r="K32" i="47"/>
  <c r="AP31" i="47"/>
  <c r="K31" i="43"/>
  <c r="AR30" i="43"/>
  <c r="AN30" i="43"/>
  <c r="AQ30" i="43"/>
  <c r="AP30" i="43"/>
  <c r="AO30" i="43"/>
  <c r="K32" i="92"/>
  <c r="AN31" i="92"/>
  <c r="AO31" i="92"/>
  <c r="AR31" i="92"/>
  <c r="AP31" i="92"/>
  <c r="AQ31" i="92"/>
  <c r="K33" i="44"/>
  <c r="AQ32" i="44"/>
  <c r="AR32" i="44"/>
  <c r="AO32" i="44"/>
  <c r="AP32" i="44"/>
  <c r="AN32" i="44"/>
  <c r="K32" i="11"/>
  <c r="AP31" i="11"/>
  <c r="AO31" i="11"/>
  <c r="AR31" i="11"/>
  <c r="AN31" i="11"/>
  <c r="AQ31" i="11"/>
  <c r="AQ31" i="93"/>
  <c r="K32" i="93"/>
  <c r="AO31" i="93"/>
  <c r="AN31" i="93"/>
  <c r="AR31" i="93"/>
  <c r="AP31" i="93"/>
  <c r="AR31" i="35"/>
  <c r="AN31" i="35"/>
  <c r="AO31" i="35"/>
  <c r="AP31" i="35"/>
  <c r="K32" i="35"/>
  <c r="AQ31" i="35"/>
  <c r="AR31" i="90"/>
  <c r="AO31" i="90"/>
  <c r="AN31" i="90"/>
  <c r="K32" i="90"/>
  <c r="AQ31" i="90"/>
  <c r="AP31" i="90"/>
  <c r="K32" i="102"/>
  <c r="AR31" i="102"/>
  <c r="AP31" i="102"/>
  <c r="AQ31" i="102"/>
  <c r="AN31" i="102"/>
  <c r="AO31" i="102"/>
  <c r="AR30" i="50"/>
  <c r="AN30" i="50"/>
  <c r="K31" i="50"/>
  <c r="AP30" i="50"/>
  <c r="AQ30" i="50"/>
  <c r="AO30" i="50"/>
  <c r="AR30" i="53"/>
  <c r="K31" i="53"/>
  <c r="AQ30" i="53"/>
  <c r="AP30" i="53"/>
  <c r="AO30" i="53"/>
  <c r="AN30" i="53"/>
  <c r="K32" i="97"/>
  <c r="AR31" i="97"/>
  <c r="AN31" i="97"/>
  <c r="AP31" i="97"/>
  <c r="AQ31" i="97"/>
  <c r="AO31" i="97"/>
  <c r="AP31" i="89"/>
  <c r="AO31" i="89"/>
  <c r="AQ31" i="89"/>
  <c r="K32" i="89"/>
  <c r="AR31" i="89"/>
  <c r="AN31" i="89"/>
  <c r="AO31" i="20"/>
  <c r="AP31" i="20"/>
  <c r="K32" i="20"/>
  <c r="AR31" i="20"/>
  <c r="AN31" i="20"/>
  <c r="AQ31" i="20"/>
  <c r="AR31" i="88"/>
  <c r="AN31" i="88"/>
  <c r="AO31" i="88"/>
  <c r="AP31" i="88"/>
  <c r="AQ31" i="88"/>
  <c r="K32" i="88"/>
  <c r="K32" i="96"/>
  <c r="AQ31" i="96"/>
  <c r="AO31" i="96"/>
  <c r="AP31" i="96"/>
  <c r="AN31" i="96"/>
  <c r="AR31" i="96"/>
  <c r="AR30" i="54"/>
  <c r="AP30" i="54"/>
  <c r="K31" i="54"/>
  <c r="AO30" i="54"/>
  <c r="AQ30" i="54"/>
  <c r="AN30" i="54"/>
  <c r="AP30" i="86"/>
  <c r="AO30" i="86"/>
  <c r="AN30" i="86"/>
  <c r="AQ30" i="86"/>
  <c r="K31" i="86"/>
  <c r="AR30" i="86"/>
  <c r="K31" i="105"/>
  <c r="AR30" i="105"/>
  <c r="AO30" i="105"/>
  <c r="AQ30" i="105"/>
  <c r="AP30" i="105"/>
  <c r="AN30" i="105"/>
  <c r="K32" i="10"/>
  <c r="AQ31" i="10"/>
  <c r="AP31" i="10"/>
  <c r="AO31" i="10"/>
  <c r="AR31" i="10"/>
  <c r="AN31" i="10"/>
  <c r="AO31" i="46"/>
  <c r="AP31" i="46"/>
  <c r="K32" i="46"/>
  <c r="AR31" i="46"/>
  <c r="AQ31" i="46"/>
  <c r="AN31" i="46"/>
  <c r="AR31" i="82"/>
  <c r="K32" i="82"/>
  <c r="AO31" i="82"/>
  <c r="AQ31" i="82"/>
  <c r="AP31" i="82"/>
  <c r="AN31" i="82"/>
  <c r="K32" i="51"/>
  <c r="AQ31" i="51"/>
  <c r="AR31" i="51"/>
  <c r="AO31" i="51"/>
  <c r="AP31" i="51"/>
  <c r="AN31" i="51"/>
  <c r="K31" i="42"/>
  <c r="AQ30" i="42"/>
  <c r="AO30" i="42"/>
  <c r="AR30" i="42"/>
  <c r="AP30" i="42"/>
  <c r="AN30" i="42"/>
  <c r="AR31" i="85"/>
  <c r="AO31" i="85"/>
  <c r="AN31" i="85"/>
  <c r="K32" i="85"/>
  <c r="AQ31" i="85"/>
  <c r="AP31" i="85"/>
  <c r="AQ31" i="83"/>
  <c r="AO31" i="83"/>
  <c r="AP31" i="83"/>
  <c r="AR31" i="83"/>
  <c r="AN31" i="83"/>
  <c r="K32" i="83"/>
  <c r="AO31" i="95"/>
  <c r="AN31" i="95"/>
  <c r="AR31" i="95"/>
  <c r="AP31" i="95"/>
  <c r="K32" i="95"/>
  <c r="AQ31" i="95"/>
  <c r="K32" i="94"/>
  <c r="AQ31" i="94"/>
  <c r="AP31" i="94"/>
  <c r="AR31" i="94"/>
  <c r="AO31" i="94"/>
  <c r="AN31" i="94"/>
  <c r="AR31" i="32"/>
  <c r="AP31" i="32"/>
  <c r="K32" i="32"/>
  <c r="AN31" i="32"/>
  <c r="AO31" i="32"/>
  <c r="AQ31" i="32"/>
  <c r="AR31" i="101"/>
  <c r="AO31" i="101"/>
  <c r="AN31" i="101"/>
  <c r="AQ31" i="101"/>
  <c r="AP31" i="101"/>
  <c r="K32" i="101"/>
  <c r="AO31" i="18"/>
  <c r="AP31" i="18"/>
  <c r="K32" i="18"/>
  <c r="AR31" i="18"/>
  <c r="AN31" i="18"/>
  <c r="AQ31" i="18"/>
  <c r="AR31" i="49"/>
  <c r="AO31" i="49"/>
  <c r="K32" i="49"/>
  <c r="AN31" i="49"/>
  <c r="AP31" i="49"/>
  <c r="AQ31" i="49"/>
  <c r="AQ31" i="41"/>
  <c r="AR31" i="41"/>
  <c r="AP31" i="41"/>
  <c r="AN31" i="41"/>
  <c r="AO31" i="41"/>
  <c r="K32" i="41"/>
  <c r="K32" i="99"/>
  <c r="AR31" i="99"/>
  <c r="AO31" i="99"/>
  <c r="AN31" i="99"/>
  <c r="AP31" i="99"/>
  <c r="AQ31" i="99"/>
  <c r="K32" i="16"/>
  <c r="AO31" i="16"/>
  <c r="AN31" i="16"/>
  <c r="AP31" i="16"/>
  <c r="AR31" i="16"/>
  <c r="AQ31" i="16"/>
  <c r="K33" i="99" l="1"/>
  <c r="AQ32" i="99"/>
  <c r="AO32" i="99"/>
  <c r="AN32" i="99"/>
  <c r="AP32" i="99"/>
  <c r="AR32" i="99"/>
  <c r="AN32" i="32"/>
  <c r="AO32" i="32"/>
  <c r="AQ32" i="32"/>
  <c r="AR32" i="32"/>
  <c r="AP32" i="32"/>
  <c r="K33" i="32"/>
  <c r="AQ31" i="42"/>
  <c r="K32" i="42"/>
  <c r="AO31" i="42"/>
  <c r="AP31" i="42"/>
  <c r="AR31" i="42"/>
  <c r="AN31" i="42"/>
  <c r="AP32" i="51"/>
  <c r="AQ32" i="51"/>
  <c r="AO32" i="51"/>
  <c r="AR32" i="51"/>
  <c r="K33" i="51"/>
  <c r="AN32" i="51"/>
  <c r="AN32" i="98"/>
  <c r="AQ32" i="98"/>
  <c r="AO32" i="98"/>
  <c r="AP32" i="98"/>
  <c r="K33" i="98"/>
  <c r="AR32" i="98"/>
  <c r="K33" i="10"/>
  <c r="AQ32" i="10"/>
  <c r="AP32" i="10"/>
  <c r="AN32" i="10"/>
  <c r="AO32" i="10"/>
  <c r="AR32" i="10"/>
  <c r="AP32" i="41"/>
  <c r="AQ32" i="41"/>
  <c r="AN32" i="41"/>
  <c r="AR32" i="41"/>
  <c r="K33" i="41"/>
  <c r="AO32" i="41"/>
  <c r="AN32" i="49"/>
  <c r="AQ32" i="49"/>
  <c r="K33" i="49"/>
  <c r="AR32" i="49"/>
  <c r="AP32" i="49"/>
  <c r="AO32" i="49"/>
  <c r="AR32" i="88"/>
  <c r="AN32" i="88"/>
  <c r="K33" i="88"/>
  <c r="AO32" i="88"/>
  <c r="AP32" i="88"/>
  <c r="AQ32" i="88"/>
  <c r="K33" i="11"/>
  <c r="AQ32" i="11"/>
  <c r="AO32" i="11"/>
  <c r="AN32" i="11"/>
  <c r="AP32" i="11"/>
  <c r="AR32" i="11"/>
  <c r="AQ33" i="44"/>
  <c r="AN33" i="44"/>
  <c r="AP33" i="44"/>
  <c r="AO33" i="44"/>
  <c r="K34" i="44"/>
  <c r="AR33" i="44"/>
  <c r="AR32" i="100"/>
  <c r="AN32" i="100"/>
  <c r="K33" i="100"/>
  <c r="AP32" i="100"/>
  <c r="AO32" i="100"/>
  <c r="AQ32" i="100"/>
  <c r="AP32" i="55"/>
  <c r="AN32" i="55"/>
  <c r="K33" i="55"/>
  <c r="AR32" i="55"/>
  <c r="AO32" i="55"/>
  <c r="AQ32" i="55"/>
  <c r="AO32" i="93"/>
  <c r="AN32" i="93"/>
  <c r="K33" i="93"/>
  <c r="AR32" i="93"/>
  <c r="AQ32" i="93"/>
  <c r="AP32" i="93"/>
  <c r="AR32" i="84"/>
  <c r="K33" i="84"/>
  <c r="AQ32" i="84"/>
  <c r="AP32" i="84"/>
  <c r="AO32" i="84"/>
  <c r="AN32" i="84"/>
  <c r="AO32" i="91"/>
  <c r="AR32" i="91"/>
  <c r="AQ32" i="91"/>
  <c r="AP32" i="91"/>
  <c r="AN32" i="91"/>
  <c r="K33" i="91"/>
  <c r="K33" i="95"/>
  <c r="AR32" i="95"/>
  <c r="AN32" i="95"/>
  <c r="AQ32" i="95"/>
  <c r="AO32" i="95"/>
  <c r="AP32" i="95"/>
  <c r="AR32" i="85"/>
  <c r="AO32" i="85"/>
  <c r="AN32" i="85"/>
  <c r="K33" i="85"/>
  <c r="AP32" i="85"/>
  <c r="AQ32" i="85"/>
  <c r="K33" i="82"/>
  <c r="AP32" i="82"/>
  <c r="AN32" i="82"/>
  <c r="AO32" i="82"/>
  <c r="AQ32" i="82"/>
  <c r="AR32" i="82"/>
  <c r="K33" i="46"/>
  <c r="AN32" i="46"/>
  <c r="AP32" i="46"/>
  <c r="AQ32" i="46"/>
  <c r="AR32" i="46"/>
  <c r="AO32" i="46"/>
  <c r="AO31" i="54"/>
  <c r="AP31" i="54"/>
  <c r="K32" i="54"/>
  <c r="AR31" i="54"/>
  <c r="AN31" i="54"/>
  <c r="AQ31" i="54"/>
  <c r="K33" i="97"/>
  <c r="AQ32" i="97"/>
  <c r="AR32" i="97"/>
  <c r="AO32" i="97"/>
  <c r="AP32" i="97"/>
  <c r="AN32" i="97"/>
  <c r="K32" i="53"/>
  <c r="AP31" i="53"/>
  <c r="AN31" i="53"/>
  <c r="AO31" i="53"/>
  <c r="AQ31" i="53"/>
  <c r="AR31" i="53"/>
  <c r="K33" i="104"/>
  <c r="AR32" i="104"/>
  <c r="AP32" i="104"/>
  <c r="AO32" i="104"/>
  <c r="AQ32" i="104"/>
  <c r="AN32" i="104"/>
  <c r="K33" i="101"/>
  <c r="AR32" i="101"/>
  <c r="AN32" i="101"/>
  <c r="AP32" i="101"/>
  <c r="AO32" i="101"/>
  <c r="AQ32" i="101"/>
  <c r="AP32" i="94"/>
  <c r="K33" i="94"/>
  <c r="AR32" i="94"/>
  <c r="AQ32" i="94"/>
  <c r="AN32" i="94"/>
  <c r="AO32" i="94"/>
  <c r="AO32" i="90"/>
  <c r="AR32" i="90"/>
  <c r="AP32" i="90"/>
  <c r="K33" i="90"/>
  <c r="AN32" i="90"/>
  <c r="AQ32" i="90"/>
  <c r="AR32" i="35"/>
  <c r="AP32" i="35"/>
  <c r="AO32" i="35"/>
  <c r="AN32" i="35"/>
  <c r="K33" i="35"/>
  <c r="AQ32" i="35"/>
  <c r="AQ32" i="92"/>
  <c r="AN32" i="92"/>
  <c r="K33" i="92"/>
  <c r="AP32" i="92"/>
  <c r="AO32" i="92"/>
  <c r="AR32" i="92"/>
  <c r="K33" i="18"/>
  <c r="AR32" i="18"/>
  <c r="AP32" i="18"/>
  <c r="AO32" i="18"/>
  <c r="AQ32" i="18"/>
  <c r="AN32" i="18"/>
  <c r="K32" i="86"/>
  <c r="AR31" i="86"/>
  <c r="AP31" i="86"/>
  <c r="AN31" i="86"/>
  <c r="AO31" i="86"/>
  <c r="AQ31" i="86"/>
  <c r="K32" i="50"/>
  <c r="AP31" i="50"/>
  <c r="AO31" i="50"/>
  <c r="AR31" i="50"/>
  <c r="AN31" i="50"/>
  <c r="AQ31" i="50"/>
  <c r="AR32" i="52"/>
  <c r="AQ32" i="52"/>
  <c r="K33" i="52"/>
  <c r="AO32" i="52"/>
  <c r="AP32" i="52"/>
  <c r="AN32" i="52"/>
  <c r="AQ32" i="87"/>
  <c r="K33" i="87"/>
  <c r="AO32" i="87"/>
  <c r="AR32" i="87"/>
  <c r="AN32" i="87"/>
  <c r="AP32" i="87"/>
  <c r="AQ32" i="16"/>
  <c r="K33" i="16"/>
  <c r="AN32" i="16"/>
  <c r="AP32" i="16"/>
  <c r="AR32" i="16"/>
  <c r="AO32" i="16"/>
  <c r="K33" i="83"/>
  <c r="AR32" i="83"/>
  <c r="AP32" i="83"/>
  <c r="AQ32" i="83"/>
  <c r="AN32" i="83"/>
  <c r="AO32" i="83"/>
  <c r="AQ31" i="105"/>
  <c r="AP31" i="105"/>
  <c r="AR31" i="105"/>
  <c r="K32" i="105"/>
  <c r="AO31" i="105"/>
  <c r="AN31" i="105"/>
  <c r="AR32" i="20"/>
  <c r="AN32" i="20"/>
  <c r="AQ32" i="20"/>
  <c r="K33" i="20"/>
  <c r="AO32" i="20"/>
  <c r="AP32" i="20"/>
  <c r="AR32" i="89"/>
  <c r="AP32" i="89"/>
  <c r="K33" i="89"/>
  <c r="AO32" i="89"/>
  <c r="AN32" i="89"/>
  <c r="AQ32" i="89"/>
  <c r="AQ32" i="102"/>
  <c r="AO32" i="102"/>
  <c r="K33" i="102"/>
  <c r="AN32" i="102"/>
  <c r="AP32" i="102"/>
  <c r="AR32" i="102"/>
  <c r="AQ31" i="43"/>
  <c r="K32" i="43"/>
  <c r="AO31" i="43"/>
  <c r="AN31" i="43"/>
  <c r="AR31" i="43"/>
  <c r="AP31" i="43"/>
  <c r="AP32" i="47"/>
  <c r="AO32" i="47"/>
  <c r="K33" i="47"/>
  <c r="AR32" i="47"/>
  <c r="AN32" i="47"/>
  <c r="AQ32" i="47"/>
  <c r="AQ32" i="13"/>
  <c r="K33" i="13"/>
  <c r="AP32" i="13"/>
  <c r="AR32" i="13"/>
  <c r="AN32" i="13"/>
  <c r="AO32" i="13"/>
  <c r="AR32" i="103"/>
  <c r="K33" i="103"/>
  <c r="AQ32" i="103"/>
  <c r="AP32" i="103"/>
  <c r="AO32" i="103"/>
  <c r="AN32" i="103"/>
  <c r="AN31" i="45"/>
  <c r="AP31" i="45"/>
  <c r="AR31" i="45"/>
  <c r="K32" i="45"/>
  <c r="AO31" i="45"/>
  <c r="AQ31" i="45"/>
  <c r="AR32" i="15"/>
  <c r="AP32" i="15"/>
  <c r="AO32" i="15"/>
  <c r="AN32" i="15"/>
  <c r="K33" i="15"/>
  <c r="AQ32" i="15"/>
  <c r="AR32" i="48"/>
  <c r="AN32" i="48"/>
  <c r="AQ32" i="48"/>
  <c r="K33" i="48"/>
  <c r="AP32" i="48"/>
  <c r="AO32" i="48"/>
  <c r="K33" i="96"/>
  <c r="AQ32" i="96"/>
  <c r="AR32" i="96"/>
  <c r="AP32" i="96"/>
  <c r="AN32" i="96"/>
  <c r="AO32" i="96"/>
  <c r="AO33" i="88" l="1"/>
  <c r="AQ33" i="88"/>
  <c r="K34" i="88"/>
  <c r="AN33" i="88"/>
  <c r="AR33" i="88"/>
  <c r="AP33" i="88"/>
  <c r="K34" i="20"/>
  <c r="AR33" i="20"/>
  <c r="AP33" i="20"/>
  <c r="AO33" i="20"/>
  <c r="AQ33" i="20"/>
  <c r="AN33" i="20"/>
  <c r="K33" i="105"/>
  <c r="AR32" i="105"/>
  <c r="AP32" i="105"/>
  <c r="AQ32" i="105"/>
  <c r="AN32" i="105"/>
  <c r="AO32" i="105"/>
  <c r="K34" i="52"/>
  <c r="AR33" i="52"/>
  <c r="AO33" i="52"/>
  <c r="AP33" i="52"/>
  <c r="AQ33" i="52"/>
  <c r="AN33" i="52"/>
  <c r="AR33" i="91"/>
  <c r="AP33" i="91"/>
  <c r="AQ33" i="91"/>
  <c r="AO33" i="91"/>
  <c r="AN33" i="91"/>
  <c r="K34" i="91"/>
  <c r="K34" i="11"/>
  <c r="AQ33" i="11"/>
  <c r="AO33" i="11"/>
  <c r="AP33" i="11"/>
  <c r="AN33" i="11"/>
  <c r="AR33" i="11"/>
  <c r="AR33" i="98"/>
  <c r="AO33" i="98"/>
  <c r="AQ33" i="98"/>
  <c r="AP33" i="98"/>
  <c r="K34" i="98"/>
  <c r="AN33" i="98"/>
  <c r="K33" i="42"/>
  <c r="AP32" i="42"/>
  <c r="AN32" i="42"/>
  <c r="AQ32" i="42"/>
  <c r="AR32" i="42"/>
  <c r="AO32" i="42"/>
  <c r="K33" i="45"/>
  <c r="AR32" i="45"/>
  <c r="AN32" i="45"/>
  <c r="AP32" i="45"/>
  <c r="AO32" i="45"/>
  <c r="AQ32" i="45"/>
  <c r="K34" i="47"/>
  <c r="AR33" i="47"/>
  <c r="AN33" i="47"/>
  <c r="AP33" i="47"/>
  <c r="AQ33" i="47"/>
  <c r="AO33" i="47"/>
  <c r="K34" i="92"/>
  <c r="AR33" i="92"/>
  <c r="AO33" i="92"/>
  <c r="AN33" i="92"/>
  <c r="AQ33" i="92"/>
  <c r="AP33" i="92"/>
  <c r="AR33" i="90"/>
  <c r="AQ33" i="90"/>
  <c r="AN33" i="90"/>
  <c r="AP33" i="90"/>
  <c r="K34" i="90"/>
  <c r="AO33" i="90"/>
  <c r="AQ33" i="104"/>
  <c r="AR33" i="104"/>
  <c r="AP33" i="104"/>
  <c r="AN33" i="104"/>
  <c r="K34" i="104"/>
  <c r="AO33" i="104"/>
  <c r="AO33" i="94"/>
  <c r="AP33" i="94"/>
  <c r="K34" i="94"/>
  <c r="AR33" i="94"/>
  <c r="AN33" i="94"/>
  <c r="AQ33" i="94"/>
  <c r="AP32" i="54"/>
  <c r="AN32" i="54"/>
  <c r="AR32" i="54"/>
  <c r="AO32" i="54"/>
  <c r="K33" i="54"/>
  <c r="AQ32" i="54"/>
  <c r="K34" i="10"/>
  <c r="AQ33" i="10"/>
  <c r="AN33" i="10"/>
  <c r="AP33" i="10"/>
  <c r="AO33" i="10"/>
  <c r="AR33" i="10"/>
  <c r="AR33" i="15"/>
  <c r="AN33" i="15"/>
  <c r="AO33" i="15"/>
  <c r="K34" i="15"/>
  <c r="AP33" i="15"/>
  <c r="AQ33" i="15"/>
  <c r="AR33" i="35"/>
  <c r="AO33" i="35"/>
  <c r="AN33" i="35"/>
  <c r="AQ33" i="35"/>
  <c r="K34" i="35"/>
  <c r="AP33" i="35"/>
  <c r="AQ33" i="96"/>
  <c r="AP33" i="96"/>
  <c r="K34" i="96"/>
  <c r="AO33" i="96"/>
  <c r="AN33" i="96"/>
  <c r="AR33" i="96"/>
  <c r="AR33" i="48"/>
  <c r="AO33" i="48"/>
  <c r="AN33" i="48"/>
  <c r="K34" i="48"/>
  <c r="AP33" i="48"/>
  <c r="AQ33" i="48"/>
  <c r="AQ33" i="101"/>
  <c r="K34" i="101"/>
  <c r="AP33" i="101"/>
  <c r="AN33" i="101"/>
  <c r="AO33" i="101"/>
  <c r="AR33" i="101"/>
  <c r="AN32" i="53"/>
  <c r="K33" i="53"/>
  <c r="AO32" i="53"/>
  <c r="AR32" i="53"/>
  <c r="AP32" i="53"/>
  <c r="AQ32" i="53"/>
  <c r="K34" i="85"/>
  <c r="AR33" i="85"/>
  <c r="AN33" i="85"/>
  <c r="AP33" i="85"/>
  <c r="AO33" i="85"/>
  <c r="AQ33" i="85"/>
  <c r="AP33" i="13"/>
  <c r="AQ33" i="13"/>
  <c r="AR33" i="13"/>
  <c r="AN33" i="13"/>
  <c r="AO33" i="13"/>
  <c r="K34" i="13"/>
  <c r="AR33" i="103"/>
  <c r="AP33" i="103"/>
  <c r="AQ33" i="103"/>
  <c r="K34" i="103"/>
  <c r="AN33" i="103"/>
  <c r="AO33" i="103"/>
  <c r="K34" i="16"/>
  <c r="AR33" i="16"/>
  <c r="AQ33" i="16"/>
  <c r="AN33" i="16"/>
  <c r="AO33" i="16"/>
  <c r="AP33" i="16"/>
  <c r="AQ32" i="50"/>
  <c r="AO32" i="50"/>
  <c r="AN32" i="50"/>
  <c r="AP32" i="50"/>
  <c r="AR32" i="50"/>
  <c r="K33" i="50"/>
  <c r="K34" i="18"/>
  <c r="AO33" i="18"/>
  <c r="AN33" i="18"/>
  <c r="AP33" i="18"/>
  <c r="AR33" i="18"/>
  <c r="AQ33" i="18"/>
  <c r="K34" i="97"/>
  <c r="AQ33" i="97"/>
  <c r="AP33" i="97"/>
  <c r="AO33" i="97"/>
  <c r="AR33" i="97"/>
  <c r="AN33" i="97"/>
  <c r="AO33" i="82"/>
  <c r="AN33" i="82"/>
  <c r="K34" i="82"/>
  <c r="AR33" i="82"/>
  <c r="AP33" i="82"/>
  <c r="AQ33" i="82"/>
  <c r="AN33" i="93"/>
  <c r="AO33" i="93"/>
  <c r="AQ33" i="93"/>
  <c r="K34" i="93"/>
  <c r="AR33" i="93"/>
  <c r="AP33" i="93"/>
  <c r="K35" i="44"/>
  <c r="AR34" i="44"/>
  <c r="AN34" i="44"/>
  <c r="AO34" i="44"/>
  <c r="AP34" i="44"/>
  <c r="AQ34" i="44"/>
  <c r="AR33" i="32"/>
  <c r="AN33" i="32"/>
  <c r="AP33" i="32"/>
  <c r="AO33" i="32"/>
  <c r="AQ33" i="32"/>
  <c r="K34" i="32"/>
  <c r="K34" i="99"/>
  <c r="AQ33" i="99"/>
  <c r="AN33" i="99"/>
  <c r="AP33" i="99"/>
  <c r="AO33" i="99"/>
  <c r="AR33" i="99"/>
  <c r="K34" i="102"/>
  <c r="AR33" i="102"/>
  <c r="AP33" i="102"/>
  <c r="AQ33" i="102"/>
  <c r="AO33" i="102"/>
  <c r="AN33" i="102"/>
  <c r="AN33" i="89"/>
  <c r="AO33" i="89"/>
  <c r="K34" i="89"/>
  <c r="AR33" i="89"/>
  <c r="AQ33" i="89"/>
  <c r="AP33" i="89"/>
  <c r="AN33" i="87"/>
  <c r="AO33" i="87"/>
  <c r="K34" i="87"/>
  <c r="AR33" i="87"/>
  <c r="AP33" i="87"/>
  <c r="AQ33" i="87"/>
  <c r="AO32" i="86"/>
  <c r="K33" i="86"/>
  <c r="AQ32" i="86"/>
  <c r="AN32" i="86"/>
  <c r="AR32" i="86"/>
  <c r="AP32" i="86"/>
  <c r="AO33" i="46"/>
  <c r="K34" i="46"/>
  <c r="AR33" i="46"/>
  <c r="AQ33" i="46"/>
  <c r="AP33" i="46"/>
  <c r="AN33" i="46"/>
  <c r="AR33" i="84"/>
  <c r="AN33" i="84"/>
  <c r="AP33" i="84"/>
  <c r="AQ33" i="84"/>
  <c r="AO33" i="84"/>
  <c r="K34" i="84"/>
  <c r="AO33" i="55"/>
  <c r="AN33" i="55"/>
  <c r="K34" i="55"/>
  <c r="AR33" i="55"/>
  <c r="AP33" i="55"/>
  <c r="AQ33" i="55"/>
  <c r="AO33" i="100"/>
  <c r="AN33" i="100"/>
  <c r="K34" i="100"/>
  <c r="AR33" i="100"/>
  <c r="AP33" i="100"/>
  <c r="AQ33" i="100"/>
  <c r="AR32" i="43"/>
  <c r="AP32" i="43"/>
  <c r="AQ32" i="43"/>
  <c r="K33" i="43"/>
  <c r="AN32" i="43"/>
  <c r="AO32" i="43"/>
  <c r="AQ33" i="83"/>
  <c r="AN33" i="83"/>
  <c r="K34" i="83"/>
  <c r="AO33" i="83"/>
  <c r="AP33" i="83"/>
  <c r="AR33" i="83"/>
  <c r="AQ33" i="95"/>
  <c r="K34" i="95"/>
  <c r="AP33" i="95"/>
  <c r="AN33" i="95"/>
  <c r="AO33" i="95"/>
  <c r="AR33" i="95"/>
  <c r="AR33" i="49"/>
  <c r="AN33" i="49"/>
  <c r="K34" i="49"/>
  <c r="AQ33" i="49"/>
  <c r="AP33" i="49"/>
  <c r="AO33" i="49"/>
  <c r="K34" i="41"/>
  <c r="AR33" i="41"/>
  <c r="AO33" i="41"/>
  <c r="AP33" i="41"/>
  <c r="AN33" i="41"/>
  <c r="AQ33" i="41"/>
  <c r="AR33" i="51"/>
  <c r="AP33" i="51"/>
  <c r="K34" i="51"/>
  <c r="AN33" i="51"/>
  <c r="AQ33" i="51"/>
  <c r="AO33" i="51"/>
  <c r="K34" i="86" l="1"/>
  <c r="AP33" i="86"/>
  <c r="AQ33" i="86"/>
  <c r="AO33" i="86"/>
  <c r="AR33" i="86"/>
  <c r="AN33" i="86"/>
  <c r="AR34" i="83"/>
  <c r="AO34" i="83"/>
  <c r="AP34" i="83"/>
  <c r="K35" i="83"/>
  <c r="AQ34" i="83"/>
  <c r="AN34" i="83"/>
  <c r="AP34" i="95"/>
  <c r="AO34" i="95"/>
  <c r="AQ34" i="95"/>
  <c r="AR34" i="95"/>
  <c r="AN34" i="95"/>
  <c r="K35" i="95"/>
  <c r="AR34" i="84"/>
  <c r="AN34" i="84"/>
  <c r="AP34" i="84"/>
  <c r="AO34" i="84"/>
  <c r="AQ34" i="84"/>
  <c r="K35" i="84"/>
  <c r="AN34" i="87"/>
  <c r="AQ34" i="87"/>
  <c r="AR34" i="87"/>
  <c r="AO34" i="87"/>
  <c r="K35" i="87"/>
  <c r="AP34" i="87"/>
  <c r="K35" i="82"/>
  <c r="AP34" i="82"/>
  <c r="AQ34" i="82"/>
  <c r="AO34" i="82"/>
  <c r="AR34" i="82"/>
  <c r="AN34" i="82"/>
  <c r="AR33" i="50"/>
  <c r="AP33" i="50"/>
  <c r="K34" i="50"/>
  <c r="AN33" i="50"/>
  <c r="AQ33" i="50"/>
  <c r="AO33" i="50"/>
  <c r="AR34" i="48"/>
  <c r="AO34" i="48"/>
  <c r="AP34" i="48"/>
  <c r="AQ34" i="48"/>
  <c r="K35" i="48"/>
  <c r="AN34" i="48"/>
  <c r="AP34" i="10"/>
  <c r="AO34" i="10"/>
  <c r="K35" i="10"/>
  <c r="AQ34" i="10"/>
  <c r="AN34" i="10"/>
  <c r="AR34" i="10"/>
  <c r="AR33" i="54"/>
  <c r="AP33" i="54"/>
  <c r="AN33" i="54"/>
  <c r="AO33" i="54"/>
  <c r="AQ33" i="54"/>
  <c r="K34" i="54"/>
  <c r="AN34" i="52"/>
  <c r="AP34" i="52"/>
  <c r="K35" i="52"/>
  <c r="AQ34" i="52"/>
  <c r="AR34" i="52"/>
  <c r="AO34" i="52"/>
  <c r="AN34" i="51"/>
  <c r="AQ34" i="51"/>
  <c r="AO34" i="51"/>
  <c r="AR34" i="51"/>
  <c r="AP34" i="51"/>
  <c r="K35" i="51"/>
  <c r="AR34" i="89"/>
  <c r="AN34" i="89"/>
  <c r="AP34" i="89"/>
  <c r="AO34" i="89"/>
  <c r="AQ34" i="89"/>
  <c r="K35" i="89"/>
  <c r="AR34" i="32"/>
  <c r="AN34" i="32"/>
  <c r="AP34" i="32"/>
  <c r="AO34" i="32"/>
  <c r="AQ34" i="32"/>
  <c r="K35" i="32"/>
  <c r="AQ35" i="44"/>
  <c r="AO35" i="44"/>
  <c r="AP35" i="44"/>
  <c r="AN35" i="44"/>
  <c r="K36" i="44"/>
  <c r="AR35" i="44"/>
  <c r="AO34" i="94"/>
  <c r="AP34" i="94"/>
  <c r="AR34" i="94"/>
  <c r="K35" i="94"/>
  <c r="AQ34" i="94"/>
  <c r="AN34" i="94"/>
  <c r="K35" i="104"/>
  <c r="AR34" i="104"/>
  <c r="AN34" i="104"/>
  <c r="AP34" i="104"/>
  <c r="AO34" i="104"/>
  <c r="AQ34" i="104"/>
  <c r="AO34" i="11"/>
  <c r="K35" i="11"/>
  <c r="AP34" i="11"/>
  <c r="AN34" i="11"/>
  <c r="AQ34" i="11"/>
  <c r="AR34" i="11"/>
  <c r="AR34" i="88"/>
  <c r="AO34" i="88"/>
  <c r="AQ34" i="88"/>
  <c r="K35" i="88"/>
  <c r="AN34" i="88"/>
  <c r="AP34" i="88"/>
  <c r="K35" i="35"/>
  <c r="AR34" i="35"/>
  <c r="AO34" i="35"/>
  <c r="AP34" i="35"/>
  <c r="AN34" i="35"/>
  <c r="AQ34" i="35"/>
  <c r="AR34" i="100"/>
  <c r="AP34" i="100"/>
  <c r="AO34" i="100"/>
  <c r="AN34" i="100"/>
  <c r="K35" i="100"/>
  <c r="AQ34" i="100"/>
  <c r="AQ33" i="45"/>
  <c r="AN33" i="45"/>
  <c r="K34" i="45"/>
  <c r="AP33" i="45"/>
  <c r="AO33" i="45"/>
  <c r="AR33" i="45"/>
  <c r="AR34" i="98"/>
  <c r="AO34" i="98"/>
  <c r="K35" i="98"/>
  <c r="AP34" i="98"/>
  <c r="AN34" i="98"/>
  <c r="AQ34" i="98"/>
  <c r="AO34" i="55"/>
  <c r="AP34" i="55"/>
  <c r="K35" i="55"/>
  <c r="AQ34" i="55"/>
  <c r="AR34" i="55"/>
  <c r="AN34" i="55"/>
  <c r="AR34" i="46"/>
  <c r="K35" i="46"/>
  <c r="AQ34" i="46"/>
  <c r="AP34" i="46"/>
  <c r="AO34" i="46"/>
  <c r="AN34" i="46"/>
  <c r="AQ34" i="99"/>
  <c r="K35" i="99"/>
  <c r="AP34" i="99"/>
  <c r="AO34" i="99"/>
  <c r="AN34" i="99"/>
  <c r="AR34" i="99"/>
  <c r="K35" i="97"/>
  <c r="AQ34" i="97"/>
  <c r="AO34" i="97"/>
  <c r="AN34" i="97"/>
  <c r="AP34" i="97"/>
  <c r="AR34" i="97"/>
  <c r="AQ34" i="18"/>
  <c r="K35" i="18"/>
  <c r="AO34" i="18"/>
  <c r="AN34" i="18"/>
  <c r="AR34" i="18"/>
  <c r="AP34" i="18"/>
  <c r="AR34" i="103"/>
  <c r="AP34" i="103"/>
  <c r="AN34" i="103"/>
  <c r="AO34" i="103"/>
  <c r="AQ34" i="103"/>
  <c r="K35" i="103"/>
  <c r="K35" i="15"/>
  <c r="AR34" i="15"/>
  <c r="AQ34" i="15"/>
  <c r="AO34" i="15"/>
  <c r="AP34" i="15"/>
  <c r="AN34" i="15"/>
  <c r="AP34" i="92"/>
  <c r="AO34" i="92"/>
  <c r="K35" i="92"/>
  <c r="AQ34" i="92"/>
  <c r="AR34" i="92"/>
  <c r="AN34" i="92"/>
  <c r="AO33" i="42"/>
  <c r="AN33" i="42"/>
  <c r="K34" i="42"/>
  <c r="AQ33" i="42"/>
  <c r="AR33" i="42"/>
  <c r="AP33" i="42"/>
  <c r="AQ33" i="105"/>
  <c r="K34" i="105"/>
  <c r="AN33" i="105"/>
  <c r="AO33" i="105"/>
  <c r="AR33" i="105"/>
  <c r="AP33" i="105"/>
  <c r="AP34" i="102"/>
  <c r="AO34" i="102"/>
  <c r="K35" i="102"/>
  <c r="AQ34" i="102"/>
  <c r="AR34" i="102"/>
  <c r="AN34" i="102"/>
  <c r="AO34" i="16"/>
  <c r="AN34" i="16"/>
  <c r="K35" i="16"/>
  <c r="AR34" i="16"/>
  <c r="AP34" i="16"/>
  <c r="AQ34" i="16"/>
  <c r="AP34" i="101"/>
  <c r="AN34" i="101"/>
  <c r="K35" i="101"/>
  <c r="AQ34" i="101"/>
  <c r="AR34" i="101"/>
  <c r="AO34" i="101"/>
  <c r="K35" i="20"/>
  <c r="AQ34" i="20"/>
  <c r="AP34" i="20"/>
  <c r="AO34" i="20"/>
  <c r="AN34" i="20"/>
  <c r="AR34" i="20"/>
  <c r="AR34" i="96"/>
  <c r="AN34" i="96"/>
  <c r="AQ34" i="96"/>
  <c r="AP34" i="96"/>
  <c r="K35" i="96"/>
  <c r="AO34" i="96"/>
  <c r="AP34" i="41"/>
  <c r="K35" i="41"/>
  <c r="AR34" i="41"/>
  <c r="AQ34" i="41"/>
  <c r="AN34" i="41"/>
  <c r="AO34" i="41"/>
  <c r="AR34" i="49"/>
  <c r="AP34" i="49"/>
  <c r="AO34" i="49"/>
  <c r="K35" i="49"/>
  <c r="AN34" i="49"/>
  <c r="AQ34" i="49"/>
  <c r="K35" i="93"/>
  <c r="AR34" i="93"/>
  <c r="AP34" i="93"/>
  <c r="AO34" i="93"/>
  <c r="AQ34" i="93"/>
  <c r="AN34" i="93"/>
  <c r="AR34" i="13"/>
  <c r="AP34" i="13"/>
  <c r="K35" i="13"/>
  <c r="AN34" i="13"/>
  <c r="AQ34" i="13"/>
  <c r="AO34" i="13"/>
  <c r="AR33" i="53"/>
  <c r="AN33" i="53"/>
  <c r="AP33" i="53"/>
  <c r="K34" i="53"/>
  <c r="AO33" i="53"/>
  <c r="AQ33" i="53"/>
  <c r="AR34" i="90"/>
  <c r="AP34" i="90"/>
  <c r="AO34" i="90"/>
  <c r="AN34" i="90"/>
  <c r="AQ34" i="90"/>
  <c r="K35" i="90"/>
  <c r="AP34" i="47"/>
  <c r="AQ34" i="47"/>
  <c r="K35" i="47"/>
  <c r="AR34" i="47"/>
  <c r="AN34" i="47"/>
  <c r="AO34" i="47"/>
  <c r="AR33" i="43"/>
  <c r="AN33" i="43"/>
  <c r="AO33" i="43"/>
  <c r="AQ33" i="43"/>
  <c r="K34" i="43"/>
  <c r="AP33" i="43"/>
  <c r="K35" i="85"/>
  <c r="AQ34" i="85"/>
  <c r="AN34" i="85"/>
  <c r="AP34" i="85"/>
  <c r="AO34" i="85"/>
  <c r="AR34" i="85"/>
  <c r="K35" i="91"/>
  <c r="AR34" i="91"/>
  <c r="AP34" i="91"/>
  <c r="AN34" i="91"/>
  <c r="AQ34" i="91"/>
  <c r="AO34" i="91"/>
  <c r="AR35" i="96" l="1"/>
  <c r="AP35" i="96"/>
  <c r="AO35" i="96"/>
  <c r="AN35" i="96"/>
  <c r="AQ35" i="96"/>
  <c r="K36" i="96"/>
  <c r="AQ35" i="15"/>
  <c r="K36" i="15"/>
  <c r="AN35" i="15"/>
  <c r="AP35" i="15"/>
  <c r="AO35" i="15"/>
  <c r="AR35" i="15"/>
  <c r="AQ35" i="47"/>
  <c r="AN35" i="47"/>
  <c r="K36" i="47"/>
  <c r="AR35" i="47"/>
  <c r="AO35" i="47"/>
  <c r="AP35" i="47"/>
  <c r="AR34" i="53"/>
  <c r="K35" i="53"/>
  <c r="AQ34" i="53"/>
  <c r="AN34" i="53"/>
  <c r="AP34" i="53"/>
  <c r="AO34" i="53"/>
  <c r="K36" i="41"/>
  <c r="AR35" i="41"/>
  <c r="AO35" i="41"/>
  <c r="AQ35" i="41"/>
  <c r="AN35" i="41"/>
  <c r="AP35" i="41"/>
  <c r="AO35" i="20"/>
  <c r="AP35" i="20"/>
  <c r="K36" i="20"/>
  <c r="AN35" i="20"/>
  <c r="AQ35" i="20"/>
  <c r="AR35" i="20"/>
  <c r="AN35" i="101"/>
  <c r="AP35" i="101"/>
  <c r="AQ35" i="101"/>
  <c r="K36" i="101"/>
  <c r="AR35" i="101"/>
  <c r="AO35" i="101"/>
  <c r="K36" i="98"/>
  <c r="AP35" i="98"/>
  <c r="AO35" i="98"/>
  <c r="AQ35" i="98"/>
  <c r="AR35" i="98"/>
  <c r="AN35" i="98"/>
  <c r="AR34" i="45"/>
  <c r="AO34" i="45"/>
  <c r="AN34" i="45"/>
  <c r="AQ34" i="45"/>
  <c r="AP34" i="45"/>
  <c r="K35" i="45"/>
  <c r="AQ35" i="35"/>
  <c r="AN35" i="35"/>
  <c r="K36" i="35"/>
  <c r="AO35" i="35"/>
  <c r="AP35" i="35"/>
  <c r="AR35" i="35"/>
  <c r="AN35" i="11"/>
  <c r="AO35" i="11"/>
  <c r="AQ35" i="11"/>
  <c r="K36" i="11"/>
  <c r="AR35" i="11"/>
  <c r="AP35" i="11"/>
  <c r="AR35" i="51"/>
  <c r="AP35" i="51"/>
  <c r="AN35" i="51"/>
  <c r="AO35" i="51"/>
  <c r="AQ35" i="51"/>
  <c r="K36" i="51"/>
  <c r="K35" i="54"/>
  <c r="AR34" i="54"/>
  <c r="AP34" i="54"/>
  <c r="AO34" i="54"/>
  <c r="AQ34" i="54"/>
  <c r="AN34" i="54"/>
  <c r="AO35" i="52"/>
  <c r="AP35" i="52"/>
  <c r="AQ35" i="52"/>
  <c r="K36" i="52"/>
  <c r="AR35" i="52"/>
  <c r="AN35" i="52"/>
  <c r="K36" i="82"/>
  <c r="AQ35" i="82"/>
  <c r="AO35" i="82"/>
  <c r="AP35" i="82"/>
  <c r="AN35" i="82"/>
  <c r="AR35" i="82"/>
  <c r="AR35" i="84"/>
  <c r="AN35" i="84"/>
  <c r="AO35" i="84"/>
  <c r="AQ35" i="84"/>
  <c r="K36" i="84"/>
  <c r="AP35" i="84"/>
  <c r="K36" i="95"/>
  <c r="AR35" i="95"/>
  <c r="AO35" i="95"/>
  <c r="AN35" i="95"/>
  <c r="AP35" i="95"/>
  <c r="AQ35" i="95"/>
  <c r="AO35" i="91"/>
  <c r="AP35" i="91"/>
  <c r="K36" i="91"/>
  <c r="AQ35" i="91"/>
  <c r="AR35" i="91"/>
  <c r="AN35" i="91"/>
  <c r="AP35" i="13"/>
  <c r="AN35" i="13"/>
  <c r="AQ35" i="13"/>
  <c r="K36" i="13"/>
  <c r="AR35" i="13"/>
  <c r="AO35" i="13"/>
  <c r="AP34" i="42"/>
  <c r="AQ34" i="42"/>
  <c r="AN34" i="42"/>
  <c r="AO34" i="42"/>
  <c r="AR34" i="42"/>
  <c r="K35" i="42"/>
  <c r="AN35" i="104"/>
  <c r="AP35" i="104"/>
  <c r="AQ35" i="104"/>
  <c r="AO35" i="104"/>
  <c r="AR35" i="104"/>
  <c r="K36" i="104"/>
  <c r="AN34" i="50"/>
  <c r="AP34" i="50"/>
  <c r="AQ34" i="50"/>
  <c r="K35" i="50"/>
  <c r="AR34" i="50"/>
  <c r="AO34" i="50"/>
  <c r="K36" i="83"/>
  <c r="AR35" i="83"/>
  <c r="AO35" i="83"/>
  <c r="AP35" i="83"/>
  <c r="AQ35" i="83"/>
  <c r="AN35" i="83"/>
  <c r="K36" i="102"/>
  <c r="AP35" i="102"/>
  <c r="AN35" i="102"/>
  <c r="AO35" i="102"/>
  <c r="AR35" i="102"/>
  <c r="AQ35" i="102"/>
  <c r="AO35" i="18"/>
  <c r="AQ35" i="18"/>
  <c r="K36" i="18"/>
  <c r="AN35" i="18"/>
  <c r="AP35" i="18"/>
  <c r="AR35" i="18"/>
  <c r="AN35" i="99"/>
  <c r="AO35" i="99"/>
  <c r="AQ35" i="99"/>
  <c r="K36" i="99"/>
  <c r="AR35" i="99"/>
  <c r="AP35" i="99"/>
  <c r="AR35" i="90"/>
  <c r="AP35" i="90"/>
  <c r="AN35" i="90"/>
  <c r="K36" i="90"/>
  <c r="AQ35" i="90"/>
  <c r="AO35" i="90"/>
  <c r="AP35" i="16"/>
  <c r="AQ35" i="16"/>
  <c r="AN35" i="16"/>
  <c r="K36" i="16"/>
  <c r="AR35" i="16"/>
  <c r="AO35" i="16"/>
  <c r="AR35" i="100"/>
  <c r="AO35" i="100"/>
  <c r="AN35" i="100"/>
  <c r="AP35" i="100"/>
  <c r="AQ35" i="100"/>
  <c r="K36" i="100"/>
  <c r="AR35" i="89"/>
  <c r="AP35" i="89"/>
  <c r="AQ35" i="89"/>
  <c r="K36" i="89"/>
  <c r="AN35" i="89"/>
  <c r="AO35" i="89"/>
  <c r="K36" i="48"/>
  <c r="AR35" i="48"/>
  <c r="AN35" i="48"/>
  <c r="AP35" i="48"/>
  <c r="AQ35" i="48"/>
  <c r="AO35" i="48"/>
  <c r="AR35" i="87"/>
  <c r="AN35" i="87"/>
  <c r="K36" i="87"/>
  <c r="AP35" i="87"/>
  <c r="AO35" i="87"/>
  <c r="AQ35" i="87"/>
  <c r="AQ34" i="86"/>
  <c r="AO34" i="86"/>
  <c r="AP34" i="86"/>
  <c r="AN34" i="86"/>
  <c r="K35" i="86"/>
  <c r="AR34" i="86"/>
  <c r="K36" i="49"/>
  <c r="AR35" i="49"/>
  <c r="AP35" i="49"/>
  <c r="AN35" i="49"/>
  <c r="AQ35" i="49"/>
  <c r="AO35" i="49"/>
  <c r="K35" i="105"/>
  <c r="AR34" i="105"/>
  <c r="AO34" i="105"/>
  <c r="AQ34" i="105"/>
  <c r="AN34" i="105"/>
  <c r="AP34" i="105"/>
  <c r="AP35" i="92"/>
  <c r="AQ35" i="92"/>
  <c r="K36" i="92"/>
  <c r="AN35" i="92"/>
  <c r="AR35" i="92"/>
  <c r="AO35" i="92"/>
  <c r="AQ35" i="97"/>
  <c r="AN35" i="97"/>
  <c r="AO35" i="97"/>
  <c r="AP35" i="97"/>
  <c r="K36" i="97"/>
  <c r="AR35" i="97"/>
  <c r="K36" i="46"/>
  <c r="AO35" i="46"/>
  <c r="AQ35" i="46"/>
  <c r="AP35" i="46"/>
  <c r="AR35" i="46"/>
  <c r="AN35" i="46"/>
  <c r="AP35" i="55"/>
  <c r="AN35" i="55"/>
  <c r="AQ35" i="55"/>
  <c r="AR35" i="55"/>
  <c r="AO35" i="55"/>
  <c r="K36" i="55"/>
  <c r="K36" i="88"/>
  <c r="AR35" i="88"/>
  <c r="AN35" i="88"/>
  <c r="AP35" i="88"/>
  <c r="AQ35" i="88"/>
  <c r="AO35" i="88"/>
  <c r="AR36" i="44"/>
  <c r="AN36" i="44"/>
  <c r="AP36" i="44"/>
  <c r="AO36" i="44"/>
  <c r="AQ36" i="44"/>
  <c r="K37" i="44"/>
  <c r="AR35" i="32"/>
  <c r="AO35" i="32"/>
  <c r="AP35" i="32"/>
  <c r="AN35" i="32"/>
  <c r="AQ35" i="32"/>
  <c r="K36" i="32"/>
  <c r="AR35" i="10"/>
  <c r="AO35" i="10"/>
  <c r="K36" i="10"/>
  <c r="AN35" i="10"/>
  <c r="AQ35" i="10"/>
  <c r="AP35" i="10"/>
  <c r="AR34" i="43"/>
  <c r="AP34" i="43"/>
  <c r="K35" i="43"/>
  <c r="AO34" i="43"/>
  <c r="AN34" i="43"/>
  <c r="AQ34" i="43"/>
  <c r="AQ35" i="85"/>
  <c r="K36" i="85"/>
  <c r="AN35" i="85"/>
  <c r="AO35" i="85"/>
  <c r="AP35" i="85"/>
  <c r="AR35" i="85"/>
  <c r="AO35" i="93"/>
  <c r="AP35" i="93"/>
  <c r="K36" i="93"/>
  <c r="AQ35" i="93"/>
  <c r="AR35" i="93"/>
  <c r="AN35" i="93"/>
  <c r="AR35" i="103"/>
  <c r="AN35" i="103"/>
  <c r="AO35" i="103"/>
  <c r="AP35" i="103"/>
  <c r="AQ35" i="103"/>
  <c r="K36" i="103"/>
  <c r="K36" i="94"/>
  <c r="AR35" i="94"/>
  <c r="AP35" i="94"/>
  <c r="AO35" i="94"/>
  <c r="AQ35" i="94"/>
  <c r="AN35" i="94"/>
  <c r="AQ36" i="83" l="1"/>
  <c r="AN36" i="83"/>
  <c r="K37" i="83"/>
  <c r="AP36" i="83"/>
  <c r="AO36" i="83"/>
  <c r="AR36" i="83"/>
  <c r="K37" i="20"/>
  <c r="AR36" i="20"/>
  <c r="AN36" i="20"/>
  <c r="AO36" i="20"/>
  <c r="AQ36" i="20"/>
  <c r="AP36" i="20"/>
  <c r="K37" i="93"/>
  <c r="AP36" i="93"/>
  <c r="AN36" i="93"/>
  <c r="AQ36" i="93"/>
  <c r="AR36" i="93"/>
  <c r="AO36" i="93"/>
  <c r="AP36" i="87"/>
  <c r="AO36" i="87"/>
  <c r="AQ36" i="87"/>
  <c r="AR36" i="87"/>
  <c r="AN36" i="87"/>
  <c r="K37" i="87"/>
  <c r="K37" i="90"/>
  <c r="AR36" i="90"/>
  <c r="AO36" i="90"/>
  <c r="AQ36" i="90"/>
  <c r="AP36" i="90"/>
  <c r="AN36" i="90"/>
  <c r="K36" i="54"/>
  <c r="AQ35" i="54"/>
  <c r="AN35" i="54"/>
  <c r="AP35" i="54"/>
  <c r="AO35" i="54"/>
  <c r="AR35" i="54"/>
  <c r="K37" i="41"/>
  <c r="AQ36" i="41"/>
  <c r="AP36" i="41"/>
  <c r="AN36" i="41"/>
  <c r="AO36" i="41"/>
  <c r="AR36" i="41"/>
  <c r="AR36" i="96"/>
  <c r="AO36" i="96"/>
  <c r="AN36" i="96"/>
  <c r="AQ36" i="96"/>
  <c r="K37" i="96"/>
  <c r="AP36" i="96"/>
  <c r="AR36" i="10"/>
  <c r="AO36" i="10"/>
  <c r="K37" i="10"/>
  <c r="AP36" i="10"/>
  <c r="AN36" i="10"/>
  <c r="AQ36" i="10"/>
  <c r="K37" i="46"/>
  <c r="AO36" i="46"/>
  <c r="AR36" i="46"/>
  <c r="AQ36" i="46"/>
  <c r="AN36" i="46"/>
  <c r="AP36" i="46"/>
  <c r="AR36" i="97"/>
  <c r="AO36" i="97"/>
  <c r="K37" i="97"/>
  <c r="AN36" i="97"/>
  <c r="AP36" i="97"/>
  <c r="AQ36" i="97"/>
  <c r="K37" i="18"/>
  <c r="AR36" i="18"/>
  <c r="AP36" i="18"/>
  <c r="AO36" i="18"/>
  <c r="AQ36" i="18"/>
  <c r="AN36" i="18"/>
  <c r="K37" i="95"/>
  <c r="AQ36" i="95"/>
  <c r="AR36" i="95"/>
  <c r="AN36" i="95"/>
  <c r="AO36" i="95"/>
  <c r="AP36" i="95"/>
  <c r="AR36" i="52"/>
  <c r="AQ36" i="52"/>
  <c r="K37" i="52"/>
  <c r="AO36" i="52"/>
  <c r="AN36" i="52"/>
  <c r="AP36" i="52"/>
  <c r="AQ36" i="98"/>
  <c r="AN36" i="98"/>
  <c r="AO36" i="98"/>
  <c r="AP36" i="98"/>
  <c r="K37" i="98"/>
  <c r="AR36" i="98"/>
  <c r="AO36" i="47"/>
  <c r="AQ36" i="47"/>
  <c r="AR36" i="47"/>
  <c r="AN36" i="47"/>
  <c r="K37" i="47"/>
  <c r="AP36" i="47"/>
  <c r="AP36" i="94"/>
  <c r="AQ36" i="94"/>
  <c r="AO36" i="94"/>
  <c r="K37" i="94"/>
  <c r="AR36" i="94"/>
  <c r="AN36" i="94"/>
  <c r="K37" i="104"/>
  <c r="AR36" i="104"/>
  <c r="AO36" i="104"/>
  <c r="AP36" i="104"/>
  <c r="AN36" i="104"/>
  <c r="AQ36" i="104"/>
  <c r="AQ36" i="82"/>
  <c r="AO36" i="82"/>
  <c r="K37" i="82"/>
  <c r="AP36" i="82"/>
  <c r="AN36" i="82"/>
  <c r="AR36" i="82"/>
  <c r="AR36" i="51"/>
  <c r="AO36" i="51"/>
  <c r="AP36" i="51"/>
  <c r="AN36" i="51"/>
  <c r="AQ36" i="51"/>
  <c r="K37" i="51"/>
  <c r="AR35" i="53"/>
  <c r="AN35" i="53"/>
  <c r="K36" i="53"/>
  <c r="AO35" i="53"/>
  <c r="AP35" i="53"/>
  <c r="AQ35" i="53"/>
  <c r="AN36" i="85"/>
  <c r="AQ36" i="85"/>
  <c r="K37" i="85"/>
  <c r="AP36" i="85"/>
  <c r="AR36" i="85"/>
  <c r="AO36" i="85"/>
  <c r="AO35" i="43"/>
  <c r="AN35" i="43"/>
  <c r="AQ35" i="43"/>
  <c r="K36" i="43"/>
  <c r="AR35" i="43"/>
  <c r="AP35" i="43"/>
  <c r="K37" i="55"/>
  <c r="AR36" i="55"/>
  <c r="AO36" i="55"/>
  <c r="AP36" i="55"/>
  <c r="AN36" i="55"/>
  <c r="AQ36" i="55"/>
  <c r="AQ36" i="102"/>
  <c r="AO36" i="102"/>
  <c r="AR36" i="102"/>
  <c r="K37" i="102"/>
  <c r="AN36" i="102"/>
  <c r="AP36" i="102"/>
  <c r="K37" i="13"/>
  <c r="AP36" i="13"/>
  <c r="AR36" i="13"/>
  <c r="AO36" i="13"/>
  <c r="AQ36" i="13"/>
  <c r="AN36" i="13"/>
  <c r="AO36" i="91"/>
  <c r="AQ36" i="91"/>
  <c r="AN36" i="91"/>
  <c r="K37" i="91"/>
  <c r="AR36" i="91"/>
  <c r="AP36" i="91"/>
  <c r="K36" i="105"/>
  <c r="AO35" i="105"/>
  <c r="AN35" i="105"/>
  <c r="AQ35" i="105"/>
  <c r="AP35" i="105"/>
  <c r="AR35" i="105"/>
  <c r="AR35" i="86"/>
  <c r="AP35" i="86"/>
  <c r="AN35" i="86"/>
  <c r="AO35" i="86"/>
  <c r="AQ35" i="86"/>
  <c r="K36" i="86"/>
  <c r="AR36" i="100"/>
  <c r="AO36" i="100"/>
  <c r="AN36" i="100"/>
  <c r="AP36" i="100"/>
  <c r="AQ36" i="100"/>
  <c r="K37" i="100"/>
  <c r="K36" i="45"/>
  <c r="AR35" i="45"/>
  <c r="AN35" i="45"/>
  <c r="AO35" i="45"/>
  <c r="AP35" i="45"/>
  <c r="AQ35" i="45"/>
  <c r="AR36" i="101"/>
  <c r="AP36" i="101"/>
  <c r="AO36" i="101"/>
  <c r="AN36" i="101"/>
  <c r="AQ36" i="101"/>
  <c r="K37" i="101"/>
  <c r="AR36" i="16"/>
  <c r="AO36" i="16"/>
  <c r="AN36" i="16"/>
  <c r="AQ36" i="16"/>
  <c r="AP36" i="16"/>
  <c r="K37" i="16"/>
  <c r="AN36" i="48"/>
  <c r="AP36" i="48"/>
  <c r="K37" i="48"/>
  <c r="AQ36" i="48"/>
  <c r="AR36" i="48"/>
  <c r="AO36" i="48"/>
  <c r="AR36" i="89"/>
  <c r="AP36" i="89"/>
  <c r="AN36" i="89"/>
  <c r="AQ36" i="89"/>
  <c r="K37" i="89"/>
  <c r="AO36" i="89"/>
  <c r="AR36" i="84"/>
  <c r="AO36" i="84"/>
  <c r="AN36" i="84"/>
  <c r="AP36" i="84"/>
  <c r="K37" i="84"/>
  <c r="AQ36" i="84"/>
  <c r="K37" i="11"/>
  <c r="AR36" i="11"/>
  <c r="AP36" i="11"/>
  <c r="AO36" i="11"/>
  <c r="AN36" i="11"/>
  <c r="AQ36" i="11"/>
  <c r="AR36" i="35"/>
  <c r="AN36" i="35"/>
  <c r="AP36" i="35"/>
  <c r="K37" i="35"/>
  <c r="AQ36" i="35"/>
  <c r="AO36" i="35"/>
  <c r="K37" i="15"/>
  <c r="AN36" i="15"/>
  <c r="AQ36" i="15"/>
  <c r="AP36" i="15"/>
  <c r="AR36" i="15"/>
  <c r="AO36" i="15"/>
  <c r="AR36" i="103"/>
  <c r="AQ36" i="103"/>
  <c r="AN36" i="103"/>
  <c r="AP36" i="103"/>
  <c r="AO36" i="103"/>
  <c r="K37" i="103"/>
  <c r="AR36" i="32"/>
  <c r="AN36" i="32"/>
  <c r="AO36" i="32"/>
  <c r="AP36" i="32"/>
  <c r="K37" i="32"/>
  <c r="AQ36" i="32"/>
  <c r="K38" i="44"/>
  <c r="AR37" i="44"/>
  <c r="AN37" i="44"/>
  <c r="AP37" i="44"/>
  <c r="AQ37" i="44"/>
  <c r="AO37" i="44"/>
  <c r="AQ36" i="88"/>
  <c r="K37" i="88"/>
  <c r="AN36" i="88"/>
  <c r="AP36" i="88"/>
  <c r="AO36" i="88"/>
  <c r="AR36" i="88"/>
  <c r="AP36" i="92"/>
  <c r="AN36" i="92"/>
  <c r="AQ36" i="92"/>
  <c r="K37" i="92"/>
  <c r="AR36" i="92"/>
  <c r="AO36" i="92"/>
  <c r="AO36" i="49"/>
  <c r="AP36" i="49"/>
  <c r="AQ36" i="49"/>
  <c r="K37" i="49"/>
  <c r="AR36" i="49"/>
  <c r="AN36" i="49"/>
  <c r="AR36" i="99"/>
  <c r="AN36" i="99"/>
  <c r="K37" i="99"/>
  <c r="AP36" i="99"/>
  <c r="AO36" i="99"/>
  <c r="AQ36" i="99"/>
  <c r="AO35" i="50"/>
  <c r="AR35" i="50"/>
  <c r="AQ35" i="50"/>
  <c r="AP35" i="50"/>
  <c r="K36" i="50"/>
  <c r="AN35" i="50"/>
  <c r="AP35" i="42"/>
  <c r="AR35" i="42"/>
  <c r="AO35" i="42"/>
  <c r="AN35" i="42"/>
  <c r="AQ35" i="42"/>
  <c r="K36" i="42"/>
  <c r="AR37" i="32" l="1"/>
  <c r="AP37" i="32"/>
  <c r="AO37" i="32"/>
  <c r="AN37" i="32"/>
  <c r="K38" i="32"/>
  <c r="AQ37" i="32"/>
  <c r="K38" i="103"/>
  <c r="AR37" i="103"/>
  <c r="AN37" i="103"/>
  <c r="AO37" i="103"/>
  <c r="AP37" i="103"/>
  <c r="AQ37" i="103"/>
  <c r="AR37" i="52"/>
  <c r="AP37" i="52"/>
  <c r="K38" i="52"/>
  <c r="AO37" i="52"/>
  <c r="AN37" i="52"/>
  <c r="AQ37" i="52"/>
  <c r="AQ37" i="46"/>
  <c r="AN37" i="46"/>
  <c r="AP37" i="46"/>
  <c r="AO37" i="46"/>
  <c r="AR37" i="46"/>
  <c r="K38" i="46"/>
  <c r="AQ36" i="54"/>
  <c r="K37" i="54"/>
  <c r="AR36" i="54"/>
  <c r="AP36" i="54"/>
  <c r="AO36" i="54"/>
  <c r="AN36" i="54"/>
  <c r="AQ37" i="93"/>
  <c r="AR37" i="93"/>
  <c r="AP37" i="93"/>
  <c r="K38" i="93"/>
  <c r="AN37" i="93"/>
  <c r="AO37" i="93"/>
  <c r="AR37" i="83"/>
  <c r="AN37" i="83"/>
  <c r="AP37" i="83"/>
  <c r="AO37" i="83"/>
  <c r="K38" i="83"/>
  <c r="AQ37" i="83"/>
  <c r="AR36" i="50"/>
  <c r="AN36" i="50"/>
  <c r="AO36" i="50"/>
  <c r="AP36" i="50"/>
  <c r="K37" i="50"/>
  <c r="AQ36" i="50"/>
  <c r="AR37" i="88"/>
  <c r="AO37" i="88"/>
  <c r="AP37" i="88"/>
  <c r="AN37" i="88"/>
  <c r="AQ37" i="88"/>
  <c r="K38" i="88"/>
  <c r="AR37" i="84"/>
  <c r="AO37" i="84"/>
  <c r="AN37" i="84"/>
  <c r="AP37" i="84"/>
  <c r="AQ37" i="84"/>
  <c r="K38" i="84"/>
  <c r="AQ37" i="104"/>
  <c r="K38" i="104"/>
  <c r="AR37" i="104"/>
  <c r="AP37" i="104"/>
  <c r="AN37" i="104"/>
  <c r="AO37" i="104"/>
  <c r="AQ37" i="95"/>
  <c r="K38" i="95"/>
  <c r="AR37" i="95"/>
  <c r="AN37" i="95"/>
  <c r="AP37" i="95"/>
  <c r="AO37" i="95"/>
  <c r="AR37" i="89"/>
  <c r="AO37" i="89"/>
  <c r="AQ37" i="89"/>
  <c r="AN37" i="89"/>
  <c r="AP37" i="89"/>
  <c r="K38" i="89"/>
  <c r="AR37" i="100"/>
  <c r="AP37" i="100"/>
  <c r="K38" i="100"/>
  <c r="AO37" i="100"/>
  <c r="AQ37" i="100"/>
  <c r="AN37" i="100"/>
  <c r="AR37" i="82"/>
  <c r="AO37" i="82"/>
  <c r="AP37" i="82"/>
  <c r="K38" i="82"/>
  <c r="AQ37" i="82"/>
  <c r="AN37" i="82"/>
  <c r="K38" i="47"/>
  <c r="AR37" i="47"/>
  <c r="AP37" i="47"/>
  <c r="AN37" i="47"/>
  <c r="AO37" i="47"/>
  <c r="AQ37" i="47"/>
  <c r="K38" i="18"/>
  <c r="AQ37" i="18"/>
  <c r="AP37" i="18"/>
  <c r="AO37" i="18"/>
  <c r="AN37" i="18"/>
  <c r="AR37" i="18"/>
  <c r="AQ37" i="90"/>
  <c r="K38" i="90"/>
  <c r="AN37" i="90"/>
  <c r="AO37" i="90"/>
  <c r="AP37" i="90"/>
  <c r="AR37" i="90"/>
  <c r="K39" i="44"/>
  <c r="AQ38" i="44"/>
  <c r="AR38" i="44"/>
  <c r="AP38" i="44"/>
  <c r="AO38" i="44"/>
  <c r="AN38" i="44"/>
  <c r="AO37" i="48"/>
  <c r="AN37" i="48"/>
  <c r="AQ37" i="48"/>
  <c r="K38" i="48"/>
  <c r="AR37" i="48"/>
  <c r="AP37" i="48"/>
  <c r="K37" i="86"/>
  <c r="AR36" i="86"/>
  <c r="AP36" i="86"/>
  <c r="AQ36" i="86"/>
  <c r="AO36" i="86"/>
  <c r="AN36" i="86"/>
  <c r="K37" i="43"/>
  <c r="AR36" i="43"/>
  <c r="AO36" i="43"/>
  <c r="AN36" i="43"/>
  <c r="AP36" i="43"/>
  <c r="AQ36" i="43"/>
  <c r="AN36" i="105"/>
  <c r="AO36" i="105"/>
  <c r="K37" i="105"/>
  <c r="AP36" i="105"/>
  <c r="AQ36" i="105"/>
  <c r="AR36" i="105"/>
  <c r="AR36" i="42"/>
  <c r="AN36" i="42"/>
  <c r="K37" i="42"/>
  <c r="AO36" i="42"/>
  <c r="AQ36" i="42"/>
  <c r="AP36" i="42"/>
  <c r="AP37" i="99"/>
  <c r="AO37" i="99"/>
  <c r="K38" i="99"/>
  <c r="AQ37" i="99"/>
  <c r="AR37" i="99"/>
  <c r="AN37" i="99"/>
  <c r="AR37" i="49"/>
  <c r="AN37" i="49"/>
  <c r="AP37" i="49"/>
  <c r="K38" i="49"/>
  <c r="AO37" i="49"/>
  <c r="AQ37" i="49"/>
  <c r="K38" i="16"/>
  <c r="AR37" i="16"/>
  <c r="AN37" i="16"/>
  <c r="AP37" i="16"/>
  <c r="AO37" i="16"/>
  <c r="AQ37" i="16"/>
  <c r="AR37" i="91"/>
  <c r="AN37" i="91"/>
  <c r="K38" i="91"/>
  <c r="AO37" i="91"/>
  <c r="AP37" i="91"/>
  <c r="AQ37" i="91"/>
  <c r="AQ37" i="85"/>
  <c r="AP37" i="85"/>
  <c r="AN37" i="85"/>
  <c r="K38" i="85"/>
  <c r="AR37" i="85"/>
  <c r="AO37" i="85"/>
  <c r="AN37" i="41"/>
  <c r="K38" i="41"/>
  <c r="AO37" i="41"/>
  <c r="AP37" i="41"/>
  <c r="AQ37" i="41"/>
  <c r="AR37" i="41"/>
  <c r="K38" i="102"/>
  <c r="AR37" i="102"/>
  <c r="AO37" i="102"/>
  <c r="AN37" i="102"/>
  <c r="AP37" i="102"/>
  <c r="AQ37" i="102"/>
  <c r="AR37" i="92"/>
  <c r="AP37" i="92"/>
  <c r="AO37" i="92"/>
  <c r="AQ37" i="92"/>
  <c r="K38" i="92"/>
  <c r="AN37" i="92"/>
  <c r="AQ37" i="15"/>
  <c r="AN37" i="15"/>
  <c r="K38" i="15"/>
  <c r="AP37" i="15"/>
  <c r="AO37" i="15"/>
  <c r="AR37" i="15"/>
  <c r="AN36" i="45"/>
  <c r="K37" i="45"/>
  <c r="AR36" i="45"/>
  <c r="AQ36" i="45"/>
  <c r="AO36" i="45"/>
  <c r="AP36" i="45"/>
  <c r="AO37" i="97"/>
  <c r="AN37" i="97"/>
  <c r="AQ37" i="97"/>
  <c r="K38" i="97"/>
  <c r="AR37" i="97"/>
  <c r="AP37" i="97"/>
  <c r="K38" i="96"/>
  <c r="AR37" i="96"/>
  <c r="AO37" i="96"/>
  <c r="AN37" i="96"/>
  <c r="AP37" i="96"/>
  <c r="AQ37" i="96"/>
  <c r="AR37" i="35"/>
  <c r="AN37" i="35"/>
  <c r="AO37" i="35"/>
  <c r="K38" i="35"/>
  <c r="AQ37" i="35"/>
  <c r="AP37" i="35"/>
  <c r="AQ37" i="11"/>
  <c r="K38" i="11"/>
  <c r="AR37" i="11"/>
  <c r="AN37" i="11"/>
  <c r="AP37" i="11"/>
  <c r="AO37" i="11"/>
  <c r="K38" i="101"/>
  <c r="AR37" i="101"/>
  <c r="AO37" i="101"/>
  <c r="AP37" i="101"/>
  <c r="AN37" i="101"/>
  <c r="AQ37" i="101"/>
  <c r="AR37" i="51"/>
  <c r="AO37" i="51"/>
  <c r="AN37" i="51"/>
  <c r="AP37" i="51"/>
  <c r="AQ37" i="51"/>
  <c r="K38" i="51"/>
  <c r="K38" i="94"/>
  <c r="AR37" i="94"/>
  <c r="AP37" i="94"/>
  <c r="AO37" i="94"/>
  <c r="AQ37" i="94"/>
  <c r="AN37" i="94"/>
  <c r="AQ37" i="10"/>
  <c r="AP37" i="10"/>
  <c r="AO37" i="10"/>
  <c r="K38" i="10"/>
  <c r="AR37" i="10"/>
  <c r="AN37" i="10"/>
  <c r="AR37" i="87"/>
  <c r="AO37" i="87"/>
  <c r="K38" i="87"/>
  <c r="AN37" i="87"/>
  <c r="AP37" i="87"/>
  <c r="AQ37" i="87"/>
  <c r="AO37" i="20"/>
  <c r="AP37" i="20"/>
  <c r="AQ37" i="20"/>
  <c r="K38" i="20"/>
  <c r="AR37" i="20"/>
  <c r="AN37" i="20"/>
  <c r="AN37" i="13"/>
  <c r="AQ37" i="13"/>
  <c r="AP37" i="13"/>
  <c r="K38" i="13"/>
  <c r="AO37" i="13"/>
  <c r="AR37" i="13"/>
  <c r="AQ37" i="55"/>
  <c r="K38" i="55"/>
  <c r="AN37" i="55"/>
  <c r="AP37" i="55"/>
  <c r="AO37" i="55"/>
  <c r="AR37" i="55"/>
  <c r="AR36" i="53"/>
  <c r="AO36" i="53"/>
  <c r="AN36" i="53"/>
  <c r="AQ36" i="53"/>
  <c r="K37" i="53"/>
  <c r="AP36" i="53"/>
  <c r="AR37" i="98"/>
  <c r="AO37" i="98"/>
  <c r="K38" i="98"/>
  <c r="AP37" i="98"/>
  <c r="AN37" i="98"/>
  <c r="AQ37" i="98"/>
  <c r="AN38" i="41" l="1"/>
  <c r="AO38" i="41"/>
  <c r="K39" i="41"/>
  <c r="AQ38" i="41"/>
  <c r="AR38" i="41"/>
  <c r="AP38" i="41"/>
  <c r="AO38" i="91"/>
  <c r="AN38" i="91"/>
  <c r="AQ38" i="91"/>
  <c r="K39" i="91"/>
  <c r="AR38" i="91"/>
  <c r="AP38" i="91"/>
  <c r="AR37" i="42"/>
  <c r="AO37" i="42"/>
  <c r="AN37" i="42"/>
  <c r="AQ37" i="42"/>
  <c r="K38" i="42"/>
  <c r="AP37" i="42"/>
  <c r="AN37" i="86"/>
  <c r="AO37" i="86"/>
  <c r="K38" i="86"/>
  <c r="AQ37" i="86"/>
  <c r="AR37" i="86"/>
  <c r="AP37" i="86"/>
  <c r="AR38" i="84"/>
  <c r="AN38" i="84"/>
  <c r="AP38" i="84"/>
  <c r="AO38" i="84"/>
  <c r="K39" i="84"/>
  <c r="AQ38" i="84"/>
  <c r="AO38" i="52"/>
  <c r="AP38" i="52"/>
  <c r="K39" i="52"/>
  <c r="AQ38" i="52"/>
  <c r="AR38" i="52"/>
  <c r="AN38" i="52"/>
  <c r="K38" i="53"/>
  <c r="AR37" i="53"/>
  <c r="AP37" i="53"/>
  <c r="AO37" i="53"/>
  <c r="AN37" i="53"/>
  <c r="AQ37" i="53"/>
  <c r="AR37" i="50"/>
  <c r="AN37" i="50"/>
  <c r="AO37" i="50"/>
  <c r="AP37" i="50"/>
  <c r="K38" i="50"/>
  <c r="AQ37" i="50"/>
  <c r="K39" i="93"/>
  <c r="AR38" i="93"/>
  <c r="AO38" i="93"/>
  <c r="AP38" i="93"/>
  <c r="AQ38" i="93"/>
  <c r="AN38" i="93"/>
  <c r="AR38" i="55"/>
  <c r="AN38" i="55"/>
  <c r="AP38" i="55"/>
  <c r="AO38" i="55"/>
  <c r="AQ38" i="55"/>
  <c r="K39" i="55"/>
  <c r="AR38" i="20"/>
  <c r="AN38" i="20"/>
  <c r="K39" i="20"/>
  <c r="AO38" i="20"/>
  <c r="AP38" i="20"/>
  <c r="AQ38" i="20"/>
  <c r="AR38" i="35"/>
  <c r="AN38" i="35"/>
  <c r="K39" i="35"/>
  <c r="AP38" i="35"/>
  <c r="AO38" i="35"/>
  <c r="AQ38" i="35"/>
  <c r="K39" i="15"/>
  <c r="AR38" i="15"/>
  <c r="AN38" i="15"/>
  <c r="AO38" i="15"/>
  <c r="AQ38" i="15"/>
  <c r="AP38" i="15"/>
  <c r="K39" i="82"/>
  <c r="AR38" i="82"/>
  <c r="AN38" i="82"/>
  <c r="AO38" i="82"/>
  <c r="AP38" i="82"/>
  <c r="AQ38" i="82"/>
  <c r="K39" i="46"/>
  <c r="AR38" i="46"/>
  <c r="AO38" i="46"/>
  <c r="AP38" i="46"/>
  <c r="AN38" i="46"/>
  <c r="AQ38" i="46"/>
  <c r="K39" i="97"/>
  <c r="AR38" i="97"/>
  <c r="AN38" i="97"/>
  <c r="AO38" i="97"/>
  <c r="AQ38" i="97"/>
  <c r="AP38" i="97"/>
  <c r="AR38" i="32"/>
  <c r="AN38" i="32"/>
  <c r="K39" i="32"/>
  <c r="AO38" i="32"/>
  <c r="AP38" i="32"/>
  <c r="AQ38" i="32"/>
  <c r="K39" i="13"/>
  <c r="AR38" i="13"/>
  <c r="AP38" i="13"/>
  <c r="AN38" i="13"/>
  <c r="AO38" i="13"/>
  <c r="AQ38" i="13"/>
  <c r="K39" i="94"/>
  <c r="AQ38" i="94"/>
  <c r="AN38" i="94"/>
  <c r="AP38" i="94"/>
  <c r="AO38" i="94"/>
  <c r="AR38" i="94"/>
  <c r="AN38" i="96"/>
  <c r="AP38" i="96"/>
  <c r="AO38" i="96"/>
  <c r="K39" i="96"/>
  <c r="AR38" i="96"/>
  <c r="AQ38" i="96"/>
  <c r="AR38" i="92"/>
  <c r="AO38" i="92"/>
  <c r="AN38" i="92"/>
  <c r="AP38" i="92"/>
  <c r="K39" i="92"/>
  <c r="AQ38" i="92"/>
  <c r="AN38" i="16"/>
  <c r="AR38" i="16"/>
  <c r="AO38" i="16"/>
  <c r="K39" i="16"/>
  <c r="AQ38" i="16"/>
  <c r="AP38" i="16"/>
  <c r="AR38" i="49"/>
  <c r="AN38" i="49"/>
  <c r="K39" i="49"/>
  <c r="AO38" i="49"/>
  <c r="AP38" i="49"/>
  <c r="AQ38" i="49"/>
  <c r="K38" i="105"/>
  <c r="AR37" i="105"/>
  <c r="AP37" i="105"/>
  <c r="AN37" i="105"/>
  <c r="AQ37" i="105"/>
  <c r="AO37" i="105"/>
  <c r="AN38" i="103"/>
  <c r="AO38" i="103"/>
  <c r="K39" i="103"/>
  <c r="AQ38" i="103"/>
  <c r="AR38" i="103"/>
  <c r="AP38" i="103"/>
  <c r="AR38" i="89"/>
  <c r="AP38" i="89"/>
  <c r="AO38" i="89"/>
  <c r="AN38" i="89"/>
  <c r="AQ38" i="89"/>
  <c r="K39" i="89"/>
  <c r="AQ39" i="44"/>
  <c r="K40" i="44"/>
  <c r="AR39" i="44"/>
  <c r="AN39" i="44"/>
  <c r="AO39" i="44"/>
  <c r="AP39" i="44"/>
  <c r="AQ38" i="18"/>
  <c r="K39" i="18"/>
  <c r="AN38" i="18"/>
  <c r="AP38" i="18"/>
  <c r="AO38" i="18"/>
  <c r="AR38" i="18"/>
  <c r="K39" i="100"/>
  <c r="AP38" i="100"/>
  <c r="AO38" i="100"/>
  <c r="AQ38" i="100"/>
  <c r="AR38" i="100"/>
  <c r="AN38" i="100"/>
  <c r="AR38" i="88"/>
  <c r="AO38" i="88"/>
  <c r="K39" i="88"/>
  <c r="AP38" i="88"/>
  <c r="AQ38" i="88"/>
  <c r="AN38" i="88"/>
  <c r="AN37" i="54"/>
  <c r="AO37" i="54"/>
  <c r="AQ37" i="54"/>
  <c r="K38" i="54"/>
  <c r="AR37" i="54"/>
  <c r="AP37" i="54"/>
  <c r="AO38" i="11"/>
  <c r="AN38" i="11"/>
  <c r="K39" i="11"/>
  <c r="AQ38" i="11"/>
  <c r="AR38" i="11"/>
  <c r="AP38" i="11"/>
  <c r="AQ38" i="47"/>
  <c r="AP38" i="47"/>
  <c r="K39" i="47"/>
  <c r="AN38" i="47"/>
  <c r="AO38" i="47"/>
  <c r="AR38" i="47"/>
  <c r="AR38" i="95"/>
  <c r="AP38" i="95"/>
  <c r="AN38" i="95"/>
  <c r="AO38" i="95"/>
  <c r="K39" i="95"/>
  <c r="AQ38" i="95"/>
  <c r="K39" i="104"/>
  <c r="AR38" i="104"/>
  <c r="AN38" i="104"/>
  <c r="AP38" i="104"/>
  <c r="AO38" i="104"/>
  <c r="AQ38" i="104"/>
  <c r="AN38" i="87"/>
  <c r="AQ38" i="87"/>
  <c r="K39" i="87"/>
  <c r="AO38" i="87"/>
  <c r="AR38" i="87"/>
  <c r="AP38" i="87"/>
  <c r="AR38" i="51"/>
  <c r="AP38" i="51"/>
  <c r="K39" i="51"/>
  <c r="AO38" i="51"/>
  <c r="AQ38" i="51"/>
  <c r="AN38" i="51"/>
  <c r="K39" i="101"/>
  <c r="AP38" i="101"/>
  <c r="AN38" i="101"/>
  <c r="AQ38" i="101"/>
  <c r="AR38" i="101"/>
  <c r="AO38" i="101"/>
  <c r="K38" i="45"/>
  <c r="AR37" i="45"/>
  <c r="AQ37" i="45"/>
  <c r="AO37" i="45"/>
  <c r="AN37" i="45"/>
  <c r="AP37" i="45"/>
  <c r="K39" i="85"/>
  <c r="AR38" i="85"/>
  <c r="AN38" i="85"/>
  <c r="AO38" i="85"/>
  <c r="AQ38" i="85"/>
  <c r="AP38" i="85"/>
  <c r="AO38" i="99"/>
  <c r="AQ38" i="99"/>
  <c r="AN38" i="99"/>
  <c r="K39" i="99"/>
  <c r="AR38" i="99"/>
  <c r="AP38" i="99"/>
  <c r="AO38" i="98"/>
  <c r="AN38" i="98"/>
  <c r="K39" i="98"/>
  <c r="AQ38" i="98"/>
  <c r="AR38" i="98"/>
  <c r="AP38" i="98"/>
  <c r="AR38" i="10"/>
  <c r="AO38" i="10"/>
  <c r="K39" i="10"/>
  <c r="AN38" i="10"/>
  <c r="AQ38" i="10"/>
  <c r="AP38" i="10"/>
  <c r="K39" i="102"/>
  <c r="AQ38" i="102"/>
  <c r="AR38" i="102"/>
  <c r="AP38" i="102"/>
  <c r="AN38" i="102"/>
  <c r="AO38" i="102"/>
  <c r="K38" i="43"/>
  <c r="AQ37" i="43"/>
  <c r="AR37" i="43"/>
  <c r="AO37" i="43"/>
  <c r="AN37" i="43"/>
  <c r="AP37" i="43"/>
  <c r="K39" i="48"/>
  <c r="AR38" i="48"/>
  <c r="AO38" i="48"/>
  <c r="AP38" i="48"/>
  <c r="AN38" i="48"/>
  <c r="AQ38" i="48"/>
  <c r="K39" i="90"/>
  <c r="AO38" i="90"/>
  <c r="AQ38" i="90"/>
  <c r="AN38" i="90"/>
  <c r="AP38" i="90"/>
  <c r="AR38" i="90"/>
  <c r="K39" i="83"/>
  <c r="AR38" i="83"/>
  <c r="AO38" i="83"/>
  <c r="AN38" i="83"/>
  <c r="AP38" i="83"/>
  <c r="AQ38" i="83"/>
  <c r="AQ39" i="100" l="1"/>
  <c r="K40" i="100"/>
  <c r="AO39" i="100"/>
  <c r="AP39" i="100"/>
  <c r="AN39" i="100"/>
  <c r="AR39" i="100"/>
  <c r="K40" i="18"/>
  <c r="AP39" i="18"/>
  <c r="AO39" i="18"/>
  <c r="AQ39" i="18"/>
  <c r="AR39" i="18"/>
  <c r="AN39" i="18"/>
  <c r="K40" i="103"/>
  <c r="AP39" i="103"/>
  <c r="AO39" i="103"/>
  <c r="AQ39" i="103"/>
  <c r="AR39" i="103"/>
  <c r="AN39" i="103"/>
  <c r="K40" i="49"/>
  <c r="AR39" i="49"/>
  <c r="AP39" i="49"/>
  <c r="AN39" i="49"/>
  <c r="AO39" i="49"/>
  <c r="AQ39" i="49"/>
  <c r="K40" i="94"/>
  <c r="AQ39" i="94"/>
  <c r="AR39" i="94"/>
  <c r="AP39" i="94"/>
  <c r="AO39" i="94"/>
  <c r="AN39" i="94"/>
  <c r="AQ39" i="90"/>
  <c r="AR39" i="90"/>
  <c r="AO39" i="90"/>
  <c r="K40" i="90"/>
  <c r="AN39" i="90"/>
  <c r="AP39" i="90"/>
  <c r="AR40" i="44"/>
  <c r="AN40" i="44"/>
  <c r="AP40" i="44"/>
  <c r="AO40" i="44"/>
  <c r="AQ40" i="44"/>
  <c r="K41" i="44"/>
  <c r="AQ39" i="48"/>
  <c r="AR39" i="48"/>
  <c r="AO39" i="48"/>
  <c r="K40" i="48"/>
  <c r="AP39" i="48"/>
  <c r="AN39" i="48"/>
  <c r="AR39" i="85"/>
  <c r="AN39" i="85"/>
  <c r="AQ39" i="85"/>
  <c r="K40" i="85"/>
  <c r="AO39" i="85"/>
  <c r="AP39" i="85"/>
  <c r="AR39" i="51"/>
  <c r="AQ39" i="51"/>
  <c r="AN39" i="51"/>
  <c r="AO39" i="51"/>
  <c r="K40" i="51"/>
  <c r="AP39" i="51"/>
  <c r="AN39" i="87"/>
  <c r="AP39" i="87"/>
  <c r="K40" i="87"/>
  <c r="AQ39" i="87"/>
  <c r="AR39" i="87"/>
  <c r="AO39" i="87"/>
  <c r="K40" i="55"/>
  <c r="AR39" i="55"/>
  <c r="AP39" i="55"/>
  <c r="AN39" i="55"/>
  <c r="AO39" i="55"/>
  <c r="AQ39" i="55"/>
  <c r="AR39" i="84"/>
  <c r="AQ39" i="84"/>
  <c r="AO39" i="84"/>
  <c r="AN39" i="84"/>
  <c r="K40" i="84"/>
  <c r="AP39" i="84"/>
  <c r="AR39" i="32"/>
  <c r="AP39" i="32"/>
  <c r="AO39" i="32"/>
  <c r="AN39" i="32"/>
  <c r="AQ39" i="32"/>
  <c r="K40" i="32"/>
  <c r="AQ39" i="101"/>
  <c r="K40" i="101"/>
  <c r="AR39" i="101"/>
  <c r="AO39" i="101"/>
  <c r="AP39" i="101"/>
  <c r="AN39" i="101"/>
  <c r="AP38" i="105"/>
  <c r="AN38" i="105"/>
  <c r="K39" i="105"/>
  <c r="AQ38" i="105"/>
  <c r="AO38" i="105"/>
  <c r="AR38" i="105"/>
  <c r="AQ39" i="13"/>
  <c r="K40" i="13"/>
  <c r="AR39" i="13"/>
  <c r="AN39" i="13"/>
  <c r="AO39" i="13"/>
  <c r="AP39" i="13"/>
  <c r="AR39" i="20"/>
  <c r="AO39" i="20"/>
  <c r="K40" i="20"/>
  <c r="AN39" i="20"/>
  <c r="AP39" i="20"/>
  <c r="AQ39" i="20"/>
  <c r="AO39" i="52"/>
  <c r="AN39" i="52"/>
  <c r="AQ39" i="52"/>
  <c r="K40" i="52"/>
  <c r="AR39" i="52"/>
  <c r="AP39" i="52"/>
  <c r="AQ38" i="45"/>
  <c r="K39" i="45"/>
  <c r="AR38" i="45"/>
  <c r="AO38" i="45"/>
  <c r="AP38" i="45"/>
  <c r="AN38" i="45"/>
  <c r="AQ38" i="43"/>
  <c r="K39" i="43"/>
  <c r="AR38" i="43"/>
  <c r="AP38" i="43"/>
  <c r="AN38" i="43"/>
  <c r="AO38" i="43"/>
  <c r="AP39" i="11"/>
  <c r="AQ39" i="11"/>
  <c r="K40" i="11"/>
  <c r="AN39" i="11"/>
  <c r="AR39" i="11"/>
  <c r="AO39" i="11"/>
  <c r="AR38" i="54"/>
  <c r="AO38" i="54"/>
  <c r="AN38" i="54"/>
  <c r="AP38" i="54"/>
  <c r="AQ38" i="54"/>
  <c r="K39" i="54"/>
  <c r="K40" i="16"/>
  <c r="AR39" i="16"/>
  <c r="AO39" i="16"/>
  <c r="AQ39" i="16"/>
  <c r="AN39" i="16"/>
  <c r="AP39" i="16"/>
  <c r="AN39" i="46"/>
  <c r="K40" i="46"/>
  <c r="AO39" i="46"/>
  <c r="AP39" i="46"/>
  <c r="AQ39" i="46"/>
  <c r="AR39" i="46"/>
  <c r="AQ38" i="53"/>
  <c r="AO38" i="53"/>
  <c r="AN38" i="53"/>
  <c r="AP38" i="53"/>
  <c r="K39" i="53"/>
  <c r="AR38" i="53"/>
  <c r="AR39" i="91"/>
  <c r="AN39" i="91"/>
  <c r="AP39" i="91"/>
  <c r="AO39" i="91"/>
  <c r="K40" i="91"/>
  <c r="AQ39" i="91"/>
  <c r="K40" i="102"/>
  <c r="AQ39" i="102"/>
  <c r="AR39" i="102"/>
  <c r="AN39" i="102"/>
  <c r="AO39" i="102"/>
  <c r="AP39" i="102"/>
  <c r="AR39" i="10"/>
  <c r="AN39" i="10"/>
  <c r="AP39" i="10"/>
  <c r="AO39" i="10"/>
  <c r="AQ39" i="10"/>
  <c r="K40" i="10"/>
  <c r="AR39" i="95"/>
  <c r="AP39" i="95"/>
  <c r="AN39" i="95"/>
  <c r="AO39" i="95"/>
  <c r="K40" i="95"/>
  <c r="AQ39" i="95"/>
  <c r="AO39" i="92"/>
  <c r="AR39" i="92"/>
  <c r="K40" i="92"/>
  <c r="AP39" i="92"/>
  <c r="AN39" i="92"/>
  <c r="AQ39" i="92"/>
  <c r="K40" i="96"/>
  <c r="AR39" i="96"/>
  <c r="AP39" i="96"/>
  <c r="AN39" i="96"/>
  <c r="AO39" i="96"/>
  <c r="AQ39" i="96"/>
  <c r="AQ39" i="97"/>
  <c r="AN39" i="97"/>
  <c r="AP39" i="97"/>
  <c r="K40" i="97"/>
  <c r="AO39" i="97"/>
  <c r="AR39" i="97"/>
  <c r="AQ39" i="82"/>
  <c r="K40" i="82"/>
  <c r="AR39" i="82"/>
  <c r="AO39" i="82"/>
  <c r="AP39" i="82"/>
  <c r="AN39" i="82"/>
  <c r="K39" i="50"/>
  <c r="AR38" i="50"/>
  <c r="AP38" i="50"/>
  <c r="AN38" i="50"/>
  <c r="AO38" i="50"/>
  <c r="AQ38" i="50"/>
  <c r="AP38" i="86"/>
  <c r="AO38" i="86"/>
  <c r="AN38" i="86"/>
  <c r="K39" i="86"/>
  <c r="AR38" i="86"/>
  <c r="AQ38" i="86"/>
  <c r="AP39" i="83"/>
  <c r="AQ39" i="83"/>
  <c r="K40" i="83"/>
  <c r="AO39" i="83"/>
  <c r="AR39" i="83"/>
  <c r="AN39" i="83"/>
  <c r="AR39" i="99"/>
  <c r="AO39" i="99"/>
  <c r="K40" i="99"/>
  <c r="AP39" i="99"/>
  <c r="AN39" i="99"/>
  <c r="AQ39" i="99"/>
  <c r="K40" i="89"/>
  <c r="AP39" i="89"/>
  <c r="AR39" i="89"/>
  <c r="AO39" i="89"/>
  <c r="AN39" i="89"/>
  <c r="AQ39" i="89"/>
  <c r="AR39" i="35"/>
  <c r="AO39" i="35"/>
  <c r="K40" i="35"/>
  <c r="AP39" i="35"/>
  <c r="AN39" i="35"/>
  <c r="AQ39" i="35"/>
  <c r="K39" i="42"/>
  <c r="AR38" i="42"/>
  <c r="AO38" i="42"/>
  <c r="AN38" i="42"/>
  <c r="AQ38" i="42"/>
  <c r="AP38" i="42"/>
  <c r="AN39" i="98"/>
  <c r="AQ39" i="98"/>
  <c r="K40" i="98"/>
  <c r="AO39" i="98"/>
  <c r="AR39" i="98"/>
  <c r="AP39" i="98"/>
  <c r="AP39" i="104"/>
  <c r="AR39" i="104"/>
  <c r="AQ39" i="104"/>
  <c r="K40" i="104"/>
  <c r="AN39" i="104"/>
  <c r="AO39" i="104"/>
  <c r="AN39" i="47"/>
  <c r="AO39" i="47"/>
  <c r="AP39" i="47"/>
  <c r="K40" i="47"/>
  <c r="AQ39" i="47"/>
  <c r="AR39" i="47"/>
  <c r="K40" i="88"/>
  <c r="AR39" i="88"/>
  <c r="AN39" i="88"/>
  <c r="AP39" i="88"/>
  <c r="AO39" i="88"/>
  <c r="AQ39" i="88"/>
  <c r="AQ39" i="15"/>
  <c r="AR39" i="15"/>
  <c r="AN39" i="15"/>
  <c r="K40" i="15"/>
  <c r="AO39" i="15"/>
  <c r="AP39" i="15"/>
  <c r="AQ39" i="93"/>
  <c r="K40" i="93"/>
  <c r="AR39" i="93"/>
  <c r="AP39" i="93"/>
  <c r="AO39" i="93"/>
  <c r="AN39" i="93"/>
  <c r="K40" i="41"/>
  <c r="AO39" i="41"/>
  <c r="AP39" i="41"/>
  <c r="AQ39" i="41"/>
  <c r="AR39" i="41"/>
  <c r="AN39" i="41"/>
  <c r="AR40" i="91" l="1"/>
  <c r="AO40" i="91"/>
  <c r="AN40" i="91"/>
  <c r="AP40" i="91"/>
  <c r="AQ40" i="91"/>
  <c r="K41" i="91"/>
  <c r="K41" i="52"/>
  <c r="AR40" i="52"/>
  <c r="AO40" i="52"/>
  <c r="AP40" i="52"/>
  <c r="AN40" i="52"/>
  <c r="AQ40" i="52"/>
  <c r="K41" i="41"/>
  <c r="AQ40" i="41"/>
  <c r="AR40" i="41"/>
  <c r="AO40" i="41"/>
  <c r="AP40" i="41"/>
  <c r="AN40" i="41"/>
  <c r="AN40" i="98"/>
  <c r="AP40" i="98"/>
  <c r="AQ40" i="98"/>
  <c r="K41" i="98"/>
  <c r="AR40" i="98"/>
  <c r="AO40" i="98"/>
  <c r="K41" i="96"/>
  <c r="AQ40" i="96"/>
  <c r="AR40" i="96"/>
  <c r="AO40" i="96"/>
  <c r="AP40" i="96"/>
  <c r="AN40" i="96"/>
  <c r="AR40" i="92"/>
  <c r="AP40" i="92"/>
  <c r="K41" i="92"/>
  <c r="AO40" i="92"/>
  <c r="AN40" i="92"/>
  <c r="AQ40" i="92"/>
  <c r="AR41" i="44"/>
  <c r="AN41" i="44"/>
  <c r="K42" i="44"/>
  <c r="AP41" i="44"/>
  <c r="AO41" i="44"/>
  <c r="AQ41" i="44"/>
  <c r="AR39" i="53"/>
  <c r="AO39" i="53"/>
  <c r="K40" i="53"/>
  <c r="AP39" i="53"/>
  <c r="AN39" i="53"/>
  <c r="AQ39" i="53"/>
  <c r="AP40" i="46"/>
  <c r="AO40" i="46"/>
  <c r="AQ40" i="46"/>
  <c r="K41" i="46"/>
  <c r="AR40" i="46"/>
  <c r="AN40" i="46"/>
  <c r="K41" i="15"/>
  <c r="AR40" i="15"/>
  <c r="AP40" i="15"/>
  <c r="AO40" i="15"/>
  <c r="AN40" i="15"/>
  <c r="AQ40" i="15"/>
  <c r="AN40" i="16"/>
  <c r="AP40" i="16"/>
  <c r="K41" i="16"/>
  <c r="AQ40" i="16"/>
  <c r="AR40" i="16"/>
  <c r="AO40" i="16"/>
  <c r="AN39" i="45"/>
  <c r="AP39" i="45"/>
  <c r="K40" i="45"/>
  <c r="AQ39" i="45"/>
  <c r="AR39" i="45"/>
  <c r="AO39" i="45"/>
  <c r="AQ40" i="94"/>
  <c r="K41" i="94"/>
  <c r="AR40" i="94"/>
  <c r="AO40" i="94"/>
  <c r="AP40" i="94"/>
  <c r="AN40" i="94"/>
  <c r="K41" i="83"/>
  <c r="AN40" i="83"/>
  <c r="AP40" i="83"/>
  <c r="AQ40" i="83"/>
  <c r="AR40" i="83"/>
  <c r="AO40" i="83"/>
  <c r="AQ40" i="102"/>
  <c r="AR40" i="102"/>
  <c r="AN40" i="102"/>
  <c r="K41" i="102"/>
  <c r="AP40" i="102"/>
  <c r="AO40" i="102"/>
  <c r="AO40" i="20"/>
  <c r="AN40" i="20"/>
  <c r="K41" i="20"/>
  <c r="AQ40" i="20"/>
  <c r="AR40" i="20"/>
  <c r="AP40" i="20"/>
  <c r="K41" i="90"/>
  <c r="AR40" i="90"/>
  <c r="AO40" i="90"/>
  <c r="AP40" i="90"/>
  <c r="AN40" i="90"/>
  <c r="AQ40" i="90"/>
  <c r="AR40" i="93"/>
  <c r="AP40" i="93"/>
  <c r="AO40" i="93"/>
  <c r="AN40" i="93"/>
  <c r="AQ40" i="93"/>
  <c r="K41" i="93"/>
  <c r="AQ40" i="89"/>
  <c r="AP40" i="89"/>
  <c r="K41" i="89"/>
  <c r="AO40" i="89"/>
  <c r="AN40" i="89"/>
  <c r="AR40" i="89"/>
  <c r="AO40" i="82"/>
  <c r="AP40" i="82"/>
  <c r="AQ40" i="82"/>
  <c r="K41" i="82"/>
  <c r="AR40" i="82"/>
  <c r="AN40" i="82"/>
  <c r="AR40" i="95"/>
  <c r="AP40" i="95"/>
  <c r="AO40" i="95"/>
  <c r="AN40" i="95"/>
  <c r="K41" i="95"/>
  <c r="AQ40" i="95"/>
  <c r="K41" i="49"/>
  <c r="AQ40" i="49"/>
  <c r="AR40" i="49"/>
  <c r="AO40" i="49"/>
  <c r="AP40" i="49"/>
  <c r="AN40" i="49"/>
  <c r="AP40" i="18"/>
  <c r="K41" i="18"/>
  <c r="AR40" i="18"/>
  <c r="AQ40" i="18"/>
  <c r="AN40" i="18"/>
  <c r="AO40" i="18"/>
  <c r="AR40" i="47"/>
  <c r="AQ40" i="47"/>
  <c r="AO40" i="47"/>
  <c r="K41" i="47"/>
  <c r="AN40" i="47"/>
  <c r="AP40" i="47"/>
  <c r="K40" i="42"/>
  <c r="AQ39" i="42"/>
  <c r="AR39" i="42"/>
  <c r="AN39" i="42"/>
  <c r="AO39" i="42"/>
  <c r="AP39" i="42"/>
  <c r="AN40" i="35"/>
  <c r="AO40" i="35"/>
  <c r="AQ40" i="35"/>
  <c r="K41" i="35"/>
  <c r="AR40" i="35"/>
  <c r="AP40" i="35"/>
  <c r="AP39" i="86"/>
  <c r="AR39" i="86"/>
  <c r="K40" i="86"/>
  <c r="AO39" i="86"/>
  <c r="AQ39" i="86"/>
  <c r="AN39" i="86"/>
  <c r="K41" i="97"/>
  <c r="AR40" i="97"/>
  <c r="AP40" i="97"/>
  <c r="AN40" i="97"/>
  <c r="AO40" i="97"/>
  <c r="AQ40" i="97"/>
  <c r="K40" i="54"/>
  <c r="AR39" i="54"/>
  <c r="AN39" i="54"/>
  <c r="AO39" i="54"/>
  <c r="AP39" i="54"/>
  <c r="AQ39" i="54"/>
  <c r="K40" i="43"/>
  <c r="AN39" i="43"/>
  <c r="AP39" i="43"/>
  <c r="AQ39" i="43"/>
  <c r="AR39" i="43"/>
  <c r="AO39" i="43"/>
  <c r="AR40" i="32"/>
  <c r="AO40" i="32"/>
  <c r="K41" i="32"/>
  <c r="AP40" i="32"/>
  <c r="AN40" i="32"/>
  <c r="AQ40" i="32"/>
  <c r="AO40" i="55"/>
  <c r="AP40" i="55"/>
  <c r="AR40" i="55"/>
  <c r="K41" i="55"/>
  <c r="AN40" i="55"/>
  <c r="AQ40" i="55"/>
  <c r="AR40" i="100"/>
  <c r="AN40" i="100"/>
  <c r="K41" i="100"/>
  <c r="AO40" i="100"/>
  <c r="AQ40" i="100"/>
  <c r="AP40" i="100"/>
  <c r="AR40" i="10"/>
  <c r="AO40" i="10"/>
  <c r="K41" i="10"/>
  <c r="AP40" i="10"/>
  <c r="AN40" i="10"/>
  <c r="AQ40" i="10"/>
  <c r="AP40" i="13"/>
  <c r="AQ40" i="13"/>
  <c r="AN40" i="13"/>
  <c r="K41" i="13"/>
  <c r="AR40" i="13"/>
  <c r="AO40" i="13"/>
  <c r="K41" i="84"/>
  <c r="AR40" i="84"/>
  <c r="AQ40" i="84"/>
  <c r="AP40" i="84"/>
  <c r="AO40" i="84"/>
  <c r="AN40" i="84"/>
  <c r="AR40" i="51"/>
  <c r="AN40" i="51"/>
  <c r="K41" i="51"/>
  <c r="AP40" i="51"/>
  <c r="AO40" i="51"/>
  <c r="AQ40" i="51"/>
  <c r="K41" i="85"/>
  <c r="AR40" i="85"/>
  <c r="AN40" i="85"/>
  <c r="AP40" i="85"/>
  <c r="AO40" i="85"/>
  <c r="AQ40" i="85"/>
  <c r="AN40" i="88"/>
  <c r="K41" i="88"/>
  <c r="AR40" i="88"/>
  <c r="AO40" i="88"/>
  <c r="AP40" i="88"/>
  <c r="AQ40" i="88"/>
  <c r="AR40" i="104"/>
  <c r="AN40" i="104"/>
  <c r="K41" i="104"/>
  <c r="AO40" i="104"/>
  <c r="AP40" i="104"/>
  <c r="AQ40" i="104"/>
  <c r="AR40" i="99"/>
  <c r="AN40" i="99"/>
  <c r="K41" i="99"/>
  <c r="AP40" i="99"/>
  <c r="AO40" i="99"/>
  <c r="AQ40" i="99"/>
  <c r="AQ39" i="50"/>
  <c r="AO39" i="50"/>
  <c r="AP39" i="50"/>
  <c r="K40" i="50"/>
  <c r="AR39" i="50"/>
  <c r="AN39" i="50"/>
  <c r="AQ40" i="11"/>
  <c r="AO40" i="11"/>
  <c r="K41" i="11"/>
  <c r="AN40" i="11"/>
  <c r="AR40" i="11"/>
  <c r="AP40" i="11"/>
  <c r="AR39" i="105"/>
  <c r="AN39" i="105"/>
  <c r="K40" i="105"/>
  <c r="AP39" i="105"/>
  <c r="AO39" i="105"/>
  <c r="AQ39" i="105"/>
  <c r="AO40" i="101"/>
  <c r="AQ40" i="101"/>
  <c r="AN40" i="101"/>
  <c r="K41" i="101"/>
  <c r="AR40" i="101"/>
  <c r="AP40" i="101"/>
  <c r="AO40" i="87"/>
  <c r="AN40" i="87"/>
  <c r="K41" i="87"/>
  <c r="AQ40" i="87"/>
  <c r="AP40" i="87"/>
  <c r="AR40" i="87"/>
  <c r="AR40" i="48"/>
  <c r="AP40" i="48"/>
  <c r="K41" i="48"/>
  <c r="AO40" i="48"/>
  <c r="AN40" i="48"/>
  <c r="AQ40" i="48"/>
  <c r="K41" i="103"/>
  <c r="AQ40" i="103"/>
  <c r="AR40" i="103"/>
  <c r="AP40" i="103"/>
  <c r="AN40" i="103"/>
  <c r="AO40" i="103"/>
  <c r="K42" i="89" l="1"/>
  <c r="AR41" i="89"/>
  <c r="AN41" i="89"/>
  <c r="AO41" i="89"/>
  <c r="AP41" i="89"/>
  <c r="AQ41" i="89"/>
  <c r="AQ41" i="52"/>
  <c r="AR41" i="52"/>
  <c r="AN41" i="52"/>
  <c r="K42" i="52"/>
  <c r="AP41" i="52"/>
  <c r="AO41" i="52"/>
  <c r="K42" i="103"/>
  <c r="AN41" i="103"/>
  <c r="AR41" i="103"/>
  <c r="AO41" i="103"/>
  <c r="AQ41" i="103"/>
  <c r="AP41" i="103"/>
  <c r="K41" i="105"/>
  <c r="AR40" i="105"/>
  <c r="AP40" i="105"/>
  <c r="AN40" i="105"/>
  <c r="AO40" i="105"/>
  <c r="AQ40" i="105"/>
  <c r="AQ41" i="49"/>
  <c r="K42" i="49"/>
  <c r="AR41" i="49"/>
  <c r="AN41" i="49"/>
  <c r="AP41" i="49"/>
  <c r="AO41" i="49"/>
  <c r="K42" i="83"/>
  <c r="AO41" i="83"/>
  <c r="AR41" i="83"/>
  <c r="AQ41" i="83"/>
  <c r="AN41" i="83"/>
  <c r="AP41" i="83"/>
  <c r="AQ41" i="15"/>
  <c r="K42" i="15"/>
  <c r="AR41" i="15"/>
  <c r="AP41" i="15"/>
  <c r="AO41" i="15"/>
  <c r="AN41" i="15"/>
  <c r="AP41" i="104"/>
  <c r="AR41" i="104"/>
  <c r="K42" i="104"/>
  <c r="AN41" i="104"/>
  <c r="AO41" i="104"/>
  <c r="AQ41" i="104"/>
  <c r="AQ40" i="43"/>
  <c r="AR40" i="43"/>
  <c r="AN40" i="43"/>
  <c r="K41" i="43"/>
  <c r="AP40" i="43"/>
  <c r="AO40" i="43"/>
  <c r="AQ40" i="54"/>
  <c r="K41" i="54"/>
  <c r="AO40" i="54"/>
  <c r="AR40" i="54"/>
  <c r="AP40" i="54"/>
  <c r="AN40" i="54"/>
  <c r="AN41" i="20"/>
  <c r="AP41" i="20"/>
  <c r="AQ41" i="20"/>
  <c r="K42" i="20"/>
  <c r="AR41" i="20"/>
  <c r="AO41" i="20"/>
  <c r="AO41" i="16"/>
  <c r="AN41" i="16"/>
  <c r="K42" i="16"/>
  <c r="AQ41" i="16"/>
  <c r="AR41" i="16"/>
  <c r="AP41" i="16"/>
  <c r="AO41" i="92"/>
  <c r="AP41" i="92"/>
  <c r="K42" i="92"/>
  <c r="AQ41" i="92"/>
  <c r="AR41" i="92"/>
  <c r="AN41" i="92"/>
  <c r="AR41" i="88"/>
  <c r="AO41" i="88"/>
  <c r="AQ41" i="88"/>
  <c r="AP41" i="88"/>
  <c r="K42" i="88"/>
  <c r="AN41" i="88"/>
  <c r="K42" i="35"/>
  <c r="AR41" i="35"/>
  <c r="AP41" i="35"/>
  <c r="AO41" i="35"/>
  <c r="AN41" i="35"/>
  <c r="AQ41" i="35"/>
  <c r="AN40" i="45"/>
  <c r="AO40" i="45"/>
  <c r="AQ40" i="45"/>
  <c r="K41" i="45"/>
  <c r="AR40" i="45"/>
  <c r="AP40" i="45"/>
  <c r="AP41" i="100"/>
  <c r="AO41" i="100"/>
  <c r="AQ41" i="100"/>
  <c r="K42" i="100"/>
  <c r="AR41" i="100"/>
  <c r="AN41" i="100"/>
  <c r="AR41" i="55"/>
  <c r="AO41" i="55"/>
  <c r="AP41" i="55"/>
  <c r="AN41" i="55"/>
  <c r="K42" i="55"/>
  <c r="AQ41" i="55"/>
  <c r="K42" i="11"/>
  <c r="AN41" i="11"/>
  <c r="AQ41" i="11"/>
  <c r="AO41" i="11"/>
  <c r="AR41" i="11"/>
  <c r="AP41" i="11"/>
  <c r="AR41" i="32"/>
  <c r="AO41" i="32"/>
  <c r="AN41" i="32"/>
  <c r="AP41" i="32"/>
  <c r="K42" i="32"/>
  <c r="AQ41" i="32"/>
  <c r="AN40" i="53"/>
  <c r="AO40" i="53"/>
  <c r="AQ40" i="53"/>
  <c r="K41" i="53"/>
  <c r="AR40" i="53"/>
  <c r="AP40" i="53"/>
  <c r="AQ41" i="96"/>
  <c r="AR41" i="96"/>
  <c r="AN41" i="96"/>
  <c r="K42" i="96"/>
  <c r="AO41" i="96"/>
  <c r="AP41" i="96"/>
  <c r="AQ41" i="85"/>
  <c r="K42" i="85"/>
  <c r="AR41" i="85"/>
  <c r="AP41" i="85"/>
  <c r="AN41" i="85"/>
  <c r="AO41" i="85"/>
  <c r="AO41" i="51"/>
  <c r="AP41" i="51"/>
  <c r="AQ41" i="51"/>
  <c r="K42" i="51"/>
  <c r="AR41" i="51"/>
  <c r="AN41" i="51"/>
  <c r="AR41" i="13"/>
  <c r="AN41" i="13"/>
  <c r="K42" i="13"/>
  <c r="AO41" i="13"/>
  <c r="AP41" i="13"/>
  <c r="AQ41" i="13"/>
  <c r="AP40" i="86"/>
  <c r="AQ40" i="86"/>
  <c r="AN40" i="86"/>
  <c r="K41" i="86"/>
  <c r="AR40" i="86"/>
  <c r="AO40" i="86"/>
  <c r="K42" i="47"/>
  <c r="AR41" i="47"/>
  <c r="AN41" i="47"/>
  <c r="AP41" i="47"/>
  <c r="AO41" i="47"/>
  <c r="AQ41" i="47"/>
  <c r="AR41" i="102"/>
  <c r="AP41" i="102"/>
  <c r="AN41" i="102"/>
  <c r="AQ41" i="102"/>
  <c r="K42" i="102"/>
  <c r="AO41" i="102"/>
  <c r="AR42" i="44"/>
  <c r="AP42" i="44"/>
  <c r="K43" i="44"/>
  <c r="AN42" i="44"/>
  <c r="AO42" i="44"/>
  <c r="AQ42" i="44"/>
  <c r="AR41" i="101"/>
  <c r="AP41" i="101"/>
  <c r="AN41" i="101"/>
  <c r="AO41" i="101"/>
  <c r="AQ41" i="101"/>
  <c r="K42" i="101"/>
  <c r="AQ41" i="97"/>
  <c r="K42" i="97"/>
  <c r="AO41" i="97"/>
  <c r="AR41" i="97"/>
  <c r="AP41" i="97"/>
  <c r="AN41" i="97"/>
  <c r="K42" i="95"/>
  <c r="AO41" i="95"/>
  <c r="AR41" i="95"/>
  <c r="AP41" i="95"/>
  <c r="AN41" i="95"/>
  <c r="AQ41" i="95"/>
  <c r="AQ41" i="90"/>
  <c r="AR41" i="90"/>
  <c r="AN41" i="90"/>
  <c r="K42" i="90"/>
  <c r="AP41" i="90"/>
  <c r="AO41" i="90"/>
  <c r="K42" i="98"/>
  <c r="AR41" i="98"/>
  <c r="AP41" i="98"/>
  <c r="AN41" i="98"/>
  <c r="AQ41" i="98"/>
  <c r="AO41" i="98"/>
  <c r="AP41" i="41"/>
  <c r="K42" i="41"/>
  <c r="AR41" i="41"/>
  <c r="AN41" i="41"/>
  <c r="AQ41" i="41"/>
  <c r="AO41" i="41"/>
  <c r="AR41" i="18"/>
  <c r="AO41" i="18"/>
  <c r="AN41" i="18"/>
  <c r="AQ41" i="18"/>
  <c r="AP41" i="18"/>
  <c r="K42" i="18"/>
  <c r="AR40" i="50"/>
  <c r="AN40" i="50"/>
  <c r="K41" i="50"/>
  <c r="AO40" i="50"/>
  <c r="AP40" i="50"/>
  <c r="AQ40" i="50"/>
  <c r="AR41" i="48"/>
  <c r="AP41" i="48"/>
  <c r="K42" i="48"/>
  <c r="AN41" i="48"/>
  <c r="AO41" i="48"/>
  <c r="AQ41" i="48"/>
  <c r="AN41" i="87"/>
  <c r="AP41" i="87"/>
  <c r="AQ41" i="87"/>
  <c r="K42" i="87"/>
  <c r="AR41" i="87"/>
  <c r="AO41" i="87"/>
  <c r="K42" i="99"/>
  <c r="AN41" i="99"/>
  <c r="AO41" i="99"/>
  <c r="AQ41" i="99"/>
  <c r="AR41" i="99"/>
  <c r="AP41" i="99"/>
  <c r="AQ41" i="84"/>
  <c r="AO41" i="84"/>
  <c r="AN41" i="84"/>
  <c r="K42" i="84"/>
  <c r="AR41" i="84"/>
  <c r="AP41" i="84"/>
  <c r="AR41" i="10"/>
  <c r="AP41" i="10"/>
  <c r="AN41" i="10"/>
  <c r="AO41" i="10"/>
  <c r="AQ41" i="10"/>
  <c r="K42" i="10"/>
  <c r="AP40" i="42"/>
  <c r="AR40" i="42"/>
  <c r="AQ40" i="42"/>
  <c r="K41" i="42"/>
  <c r="AO40" i="42"/>
  <c r="AN40" i="42"/>
  <c r="AO41" i="82"/>
  <c r="AR41" i="82"/>
  <c r="K42" i="82"/>
  <c r="AN41" i="82"/>
  <c r="AP41" i="82"/>
  <c r="AQ41" i="82"/>
  <c r="K42" i="93"/>
  <c r="AR41" i="93"/>
  <c r="AN41" i="93"/>
  <c r="AO41" i="93"/>
  <c r="AP41" i="93"/>
  <c r="AQ41" i="93"/>
  <c r="AQ41" i="94"/>
  <c r="AP41" i="94"/>
  <c r="K42" i="94"/>
  <c r="AN41" i="94"/>
  <c r="AR41" i="94"/>
  <c r="AO41" i="94"/>
  <c r="K42" i="46"/>
  <c r="AR41" i="46"/>
  <c r="AO41" i="46"/>
  <c r="AP41" i="46"/>
  <c r="AN41" i="46"/>
  <c r="AQ41" i="46"/>
  <c r="K42" i="91"/>
  <c r="AR41" i="91"/>
  <c r="AO41" i="91"/>
  <c r="AN41" i="91"/>
  <c r="AP41" i="91"/>
  <c r="AQ41" i="91"/>
  <c r="AO42" i="104" l="1"/>
  <c r="AQ42" i="104"/>
  <c r="K43" i="104"/>
  <c r="AN42" i="104"/>
  <c r="AR42" i="104"/>
  <c r="AP42" i="104"/>
  <c r="AN42" i="48"/>
  <c r="AP42" i="48"/>
  <c r="AQ42" i="48"/>
  <c r="K43" i="48"/>
  <c r="AR42" i="48"/>
  <c r="AO42" i="48"/>
  <c r="K42" i="50"/>
  <c r="AR41" i="50"/>
  <c r="AP41" i="50"/>
  <c r="AN41" i="50"/>
  <c r="AO41" i="50"/>
  <c r="AQ41" i="50"/>
  <c r="AN42" i="98"/>
  <c r="K43" i="98"/>
  <c r="AO42" i="98"/>
  <c r="AP42" i="98"/>
  <c r="AR42" i="98"/>
  <c r="AQ42" i="98"/>
  <c r="K43" i="101"/>
  <c r="AO42" i="101"/>
  <c r="AR42" i="101"/>
  <c r="AN42" i="101"/>
  <c r="AQ42" i="101"/>
  <c r="AP42" i="101"/>
  <c r="AO43" i="44"/>
  <c r="AP43" i="44"/>
  <c r="AQ43" i="44"/>
  <c r="K44" i="44"/>
  <c r="AR43" i="44"/>
  <c r="AN43" i="44"/>
  <c r="K43" i="102"/>
  <c r="AR42" i="102"/>
  <c r="AO42" i="102"/>
  <c r="AP42" i="102"/>
  <c r="AQ42" i="102"/>
  <c r="AN42" i="102"/>
  <c r="AR42" i="88"/>
  <c r="AO42" i="88"/>
  <c r="K43" i="88"/>
  <c r="AN42" i="88"/>
  <c r="AP42" i="88"/>
  <c r="AQ42" i="88"/>
  <c r="AR42" i="20"/>
  <c r="AO42" i="20"/>
  <c r="AP42" i="20"/>
  <c r="AN42" i="20"/>
  <c r="AQ42" i="20"/>
  <c r="K43" i="20"/>
  <c r="AR41" i="54"/>
  <c r="AN41" i="54"/>
  <c r="AO41" i="54"/>
  <c r="AP41" i="54"/>
  <c r="AQ41" i="54"/>
  <c r="K42" i="54"/>
  <c r="AO42" i="46"/>
  <c r="AN42" i="46"/>
  <c r="AQ42" i="46"/>
  <c r="K43" i="46"/>
  <c r="AR42" i="46"/>
  <c r="AP42" i="46"/>
  <c r="AN42" i="93"/>
  <c r="AO42" i="93"/>
  <c r="K43" i="93"/>
  <c r="AQ42" i="93"/>
  <c r="AR42" i="93"/>
  <c r="AP42" i="93"/>
  <c r="K43" i="18"/>
  <c r="AR42" i="18"/>
  <c r="AP42" i="18"/>
  <c r="AO42" i="18"/>
  <c r="AN42" i="18"/>
  <c r="AQ42" i="18"/>
  <c r="K42" i="86"/>
  <c r="AR41" i="86"/>
  <c r="AN41" i="86"/>
  <c r="AP41" i="86"/>
  <c r="AQ41" i="86"/>
  <c r="AO41" i="86"/>
  <c r="AN42" i="85"/>
  <c r="AP42" i="85"/>
  <c r="AQ42" i="85"/>
  <c r="K43" i="85"/>
  <c r="AR42" i="85"/>
  <c r="AO42" i="85"/>
  <c r="AR41" i="53"/>
  <c r="AO41" i="53"/>
  <c r="AP41" i="53"/>
  <c r="AN41" i="53"/>
  <c r="K42" i="53"/>
  <c r="AQ41" i="53"/>
  <c r="AO42" i="49"/>
  <c r="AN42" i="49"/>
  <c r="AQ42" i="49"/>
  <c r="K43" i="49"/>
  <c r="AR42" i="49"/>
  <c r="AP42" i="49"/>
  <c r="K42" i="105"/>
  <c r="AN41" i="105"/>
  <c r="AR41" i="105"/>
  <c r="AP41" i="105"/>
  <c r="AQ41" i="105"/>
  <c r="AO41" i="105"/>
  <c r="AO42" i="94"/>
  <c r="AP42" i="94"/>
  <c r="AQ42" i="94"/>
  <c r="K43" i="94"/>
  <c r="AR42" i="94"/>
  <c r="AN42" i="94"/>
  <c r="K43" i="90"/>
  <c r="AR42" i="90"/>
  <c r="AO42" i="90"/>
  <c r="AP42" i="90"/>
  <c r="AN42" i="90"/>
  <c r="AQ42" i="90"/>
  <c r="K43" i="96"/>
  <c r="AR42" i="96"/>
  <c r="AN42" i="96"/>
  <c r="AO42" i="96"/>
  <c r="AP42" i="96"/>
  <c r="AQ42" i="96"/>
  <c r="AQ42" i="99"/>
  <c r="K43" i="99"/>
  <c r="AN42" i="99"/>
  <c r="AR42" i="99"/>
  <c r="AO42" i="99"/>
  <c r="AP42" i="99"/>
  <c r="K43" i="11"/>
  <c r="AQ42" i="11"/>
  <c r="AR42" i="11"/>
  <c r="AN42" i="11"/>
  <c r="AP42" i="11"/>
  <c r="AO42" i="11"/>
  <c r="AR42" i="55"/>
  <c r="AO42" i="55"/>
  <c r="K43" i="55"/>
  <c r="AN42" i="55"/>
  <c r="AP42" i="55"/>
  <c r="AQ42" i="55"/>
  <c r="AO42" i="35"/>
  <c r="AP42" i="35"/>
  <c r="AQ42" i="35"/>
  <c r="K43" i="35"/>
  <c r="AR42" i="35"/>
  <c r="AN42" i="35"/>
  <c r="K43" i="52"/>
  <c r="AR42" i="52"/>
  <c r="AN42" i="52"/>
  <c r="AO42" i="52"/>
  <c r="AP42" i="52"/>
  <c r="AQ42" i="52"/>
  <c r="AR42" i="10"/>
  <c r="AN42" i="10"/>
  <c r="AP42" i="10"/>
  <c r="AO42" i="10"/>
  <c r="K43" i="10"/>
  <c r="AQ42" i="10"/>
  <c r="AP42" i="97"/>
  <c r="AO42" i="97"/>
  <c r="AQ42" i="97"/>
  <c r="K43" i="97"/>
  <c r="AR42" i="97"/>
  <c r="AN42" i="97"/>
  <c r="AQ42" i="47"/>
  <c r="AR42" i="47"/>
  <c r="AO42" i="47"/>
  <c r="K43" i="47"/>
  <c r="AN42" i="47"/>
  <c r="AP42" i="47"/>
  <c r="K43" i="51"/>
  <c r="AO42" i="51"/>
  <c r="AR42" i="51"/>
  <c r="AQ42" i="51"/>
  <c r="AN42" i="51"/>
  <c r="AP42" i="51"/>
  <c r="AN42" i="92"/>
  <c r="AP42" i="92"/>
  <c r="AQ42" i="92"/>
  <c r="AR42" i="92"/>
  <c r="K43" i="92"/>
  <c r="AO42" i="92"/>
  <c r="AQ42" i="16"/>
  <c r="AO42" i="16"/>
  <c r="AP42" i="16"/>
  <c r="K43" i="16"/>
  <c r="AR42" i="16"/>
  <c r="AN42" i="16"/>
  <c r="K42" i="42"/>
  <c r="AR41" i="42"/>
  <c r="AP41" i="42"/>
  <c r="AN41" i="42"/>
  <c r="AO41" i="42"/>
  <c r="AQ41" i="42"/>
  <c r="AQ42" i="95"/>
  <c r="AR42" i="95"/>
  <c r="AP42" i="95"/>
  <c r="AN42" i="95"/>
  <c r="K43" i="95"/>
  <c r="AO42" i="95"/>
  <c r="AR42" i="13"/>
  <c r="AN42" i="13"/>
  <c r="K43" i="13"/>
  <c r="AO42" i="13"/>
  <c r="AP42" i="13"/>
  <c r="AQ42" i="13"/>
  <c r="AR41" i="45"/>
  <c r="AO41" i="45"/>
  <c r="AN41" i="45"/>
  <c r="AP41" i="45"/>
  <c r="AQ41" i="45"/>
  <c r="K42" i="45"/>
  <c r="AQ42" i="83"/>
  <c r="AR42" i="83"/>
  <c r="AP42" i="83"/>
  <c r="K43" i="83"/>
  <c r="AO42" i="83"/>
  <c r="AN42" i="83"/>
  <c r="AQ42" i="89"/>
  <c r="K43" i="89"/>
  <c r="AR42" i="89"/>
  <c r="AO42" i="89"/>
  <c r="AP42" i="89"/>
  <c r="AN42" i="89"/>
  <c r="AR42" i="87"/>
  <c r="AP42" i="87"/>
  <c r="AN42" i="87"/>
  <c r="AO42" i="87"/>
  <c r="K43" i="87"/>
  <c r="AQ42" i="87"/>
  <c r="AQ42" i="91"/>
  <c r="K43" i="91"/>
  <c r="AR42" i="91"/>
  <c r="AN42" i="91"/>
  <c r="AP42" i="91"/>
  <c r="AO42" i="91"/>
  <c r="K43" i="82"/>
  <c r="AN42" i="82"/>
  <c r="AO42" i="82"/>
  <c r="AQ42" i="82"/>
  <c r="AR42" i="82"/>
  <c r="AP42" i="82"/>
  <c r="AR42" i="84"/>
  <c r="AN42" i="84"/>
  <c r="AO42" i="84"/>
  <c r="AP42" i="84"/>
  <c r="K43" i="84"/>
  <c r="AQ42" i="84"/>
  <c r="AR42" i="41"/>
  <c r="AN42" i="41"/>
  <c r="AP42" i="41"/>
  <c r="AQ42" i="41"/>
  <c r="K43" i="41"/>
  <c r="AO42" i="41"/>
  <c r="K43" i="32"/>
  <c r="AR42" i="32"/>
  <c r="AN42" i="32"/>
  <c r="AP42" i="32"/>
  <c r="AO42" i="32"/>
  <c r="AQ42" i="32"/>
  <c r="AR42" i="100"/>
  <c r="AN42" i="100"/>
  <c r="K43" i="100"/>
  <c r="AP42" i="100"/>
  <c r="AO42" i="100"/>
  <c r="AQ42" i="100"/>
  <c r="AR41" i="43"/>
  <c r="AO41" i="43"/>
  <c r="AN41" i="43"/>
  <c r="AP41" i="43"/>
  <c r="K42" i="43"/>
  <c r="AQ41" i="43"/>
  <c r="AR42" i="15"/>
  <c r="AN42" i="15"/>
  <c r="K43" i="15"/>
  <c r="AP42" i="15"/>
  <c r="AO42" i="15"/>
  <c r="AQ42" i="15"/>
  <c r="AQ42" i="103"/>
  <c r="K43" i="103"/>
  <c r="AR42" i="103"/>
  <c r="AN42" i="103"/>
  <c r="AO42" i="103"/>
  <c r="AP42" i="103"/>
  <c r="AO43" i="32" l="1"/>
  <c r="K44" i="32"/>
  <c r="AQ43" i="32"/>
  <c r="AR43" i="32"/>
  <c r="AN43" i="32"/>
  <c r="AP43" i="32"/>
  <c r="K44" i="101"/>
  <c r="AR43" i="101"/>
  <c r="AP43" i="101"/>
  <c r="AQ43" i="101"/>
  <c r="AN43" i="101"/>
  <c r="AO43" i="101"/>
  <c r="AN42" i="50"/>
  <c r="AR42" i="50"/>
  <c r="AO42" i="50"/>
  <c r="K43" i="50"/>
  <c r="AQ42" i="50"/>
  <c r="AP42" i="50"/>
  <c r="K44" i="55"/>
  <c r="AR43" i="55"/>
  <c r="AO43" i="55"/>
  <c r="AP43" i="55"/>
  <c r="AN43" i="55"/>
  <c r="AQ43" i="55"/>
  <c r="AR42" i="53"/>
  <c r="AN42" i="53"/>
  <c r="K43" i="53"/>
  <c r="AP42" i="53"/>
  <c r="AO42" i="53"/>
  <c r="AQ42" i="53"/>
  <c r="K44" i="85"/>
  <c r="AR43" i="85"/>
  <c r="AN43" i="85"/>
  <c r="AO43" i="85"/>
  <c r="AP43" i="85"/>
  <c r="AQ43" i="85"/>
  <c r="AN43" i="20"/>
  <c r="K44" i="20"/>
  <c r="AR43" i="20"/>
  <c r="AQ43" i="20"/>
  <c r="AP43" i="20"/>
  <c r="AO43" i="20"/>
  <c r="AQ43" i="102"/>
  <c r="AO43" i="102"/>
  <c r="K44" i="102"/>
  <c r="AP43" i="102"/>
  <c r="AR43" i="102"/>
  <c r="AN43" i="102"/>
  <c r="K43" i="105"/>
  <c r="AO42" i="105"/>
  <c r="AR42" i="105"/>
  <c r="AP42" i="105"/>
  <c r="AN42" i="105"/>
  <c r="AQ42" i="105"/>
  <c r="AP43" i="82"/>
  <c r="K44" i="82"/>
  <c r="AO43" i="82"/>
  <c r="AR43" i="82"/>
  <c r="AQ43" i="82"/>
  <c r="AN43" i="82"/>
  <c r="AR43" i="83"/>
  <c r="AP43" i="83"/>
  <c r="K44" i="83"/>
  <c r="AO43" i="83"/>
  <c r="AN43" i="83"/>
  <c r="AQ43" i="83"/>
  <c r="AO43" i="104"/>
  <c r="AN43" i="104"/>
  <c r="AQ43" i="104"/>
  <c r="K44" i="104"/>
  <c r="AR43" i="104"/>
  <c r="AP43" i="104"/>
  <c r="AP43" i="103"/>
  <c r="AO43" i="103"/>
  <c r="AQ43" i="103"/>
  <c r="K44" i="103"/>
  <c r="AR43" i="103"/>
  <c r="AN43" i="103"/>
  <c r="AR43" i="99"/>
  <c r="AO43" i="99"/>
  <c r="AP43" i="99"/>
  <c r="AN43" i="99"/>
  <c r="AQ43" i="99"/>
  <c r="K44" i="99"/>
  <c r="AP43" i="47"/>
  <c r="AO43" i="47"/>
  <c r="K44" i="47"/>
  <c r="AN43" i="47"/>
  <c r="AR43" i="47"/>
  <c r="AQ43" i="47"/>
  <c r="K43" i="43"/>
  <c r="AR42" i="43"/>
  <c r="AN42" i="43"/>
  <c r="AP42" i="43"/>
  <c r="AO42" i="43"/>
  <c r="AQ42" i="43"/>
  <c r="K44" i="91"/>
  <c r="AP43" i="91"/>
  <c r="AO43" i="91"/>
  <c r="AQ43" i="91"/>
  <c r="AR43" i="91"/>
  <c r="AN43" i="91"/>
  <c r="AO43" i="89"/>
  <c r="AR43" i="89"/>
  <c r="AP43" i="89"/>
  <c r="AQ43" i="89"/>
  <c r="K44" i="89"/>
  <c r="AN43" i="89"/>
  <c r="AR43" i="100"/>
  <c r="AN43" i="100"/>
  <c r="AO43" i="100"/>
  <c r="AP43" i="100"/>
  <c r="K44" i="100"/>
  <c r="AQ43" i="100"/>
  <c r="AR42" i="45"/>
  <c r="AN42" i="45"/>
  <c r="AO42" i="45"/>
  <c r="AP42" i="45"/>
  <c r="K43" i="45"/>
  <c r="AQ42" i="45"/>
  <c r="AP42" i="42"/>
  <c r="AO42" i="42"/>
  <c r="K43" i="42"/>
  <c r="AQ42" i="42"/>
  <c r="AR42" i="42"/>
  <c r="AN42" i="42"/>
  <c r="AQ43" i="51"/>
  <c r="K44" i="51"/>
  <c r="AR43" i="51"/>
  <c r="AN43" i="51"/>
  <c r="AP43" i="51"/>
  <c r="AO43" i="51"/>
  <c r="AR43" i="35"/>
  <c r="AP43" i="35"/>
  <c r="AN43" i="35"/>
  <c r="AO43" i="35"/>
  <c r="AQ43" i="35"/>
  <c r="K44" i="35"/>
  <c r="AO43" i="15"/>
  <c r="AQ43" i="15"/>
  <c r="AN43" i="15"/>
  <c r="K44" i="15"/>
  <c r="AR43" i="15"/>
  <c r="AP43" i="15"/>
  <c r="K44" i="94"/>
  <c r="AR43" i="94"/>
  <c r="AO43" i="94"/>
  <c r="AN43" i="94"/>
  <c r="AP43" i="94"/>
  <c r="AQ43" i="94"/>
  <c r="AO43" i="18"/>
  <c r="AP43" i="18"/>
  <c r="AQ43" i="18"/>
  <c r="K44" i="18"/>
  <c r="AR43" i="18"/>
  <c r="AN43" i="18"/>
  <c r="K43" i="54"/>
  <c r="AR42" i="54"/>
  <c r="AQ42" i="54"/>
  <c r="AO42" i="54"/>
  <c r="AP42" i="54"/>
  <c r="AN42" i="54"/>
  <c r="K44" i="48"/>
  <c r="AR43" i="48"/>
  <c r="AP43" i="48"/>
  <c r="AO43" i="48"/>
  <c r="AN43" i="48"/>
  <c r="AQ43" i="48"/>
  <c r="K44" i="41"/>
  <c r="AR43" i="41"/>
  <c r="AO43" i="41"/>
  <c r="AN43" i="41"/>
  <c r="AP43" i="41"/>
  <c r="AQ43" i="41"/>
  <c r="AR43" i="84"/>
  <c r="K44" i="84"/>
  <c r="AO43" i="84"/>
  <c r="AP43" i="84"/>
  <c r="AQ43" i="84"/>
  <c r="AN43" i="84"/>
  <c r="AQ43" i="92"/>
  <c r="K44" i="92"/>
  <c r="AN43" i="92"/>
  <c r="AR43" i="92"/>
  <c r="AO43" i="92"/>
  <c r="AP43" i="92"/>
  <c r="AQ43" i="52"/>
  <c r="K44" i="52"/>
  <c r="AR43" i="52"/>
  <c r="AO43" i="52"/>
  <c r="AP43" i="52"/>
  <c r="AN43" i="52"/>
  <c r="AQ43" i="11"/>
  <c r="K44" i="11"/>
  <c r="AR43" i="11"/>
  <c r="AO43" i="11"/>
  <c r="AP43" i="11"/>
  <c r="AN43" i="11"/>
  <c r="AQ43" i="90"/>
  <c r="AR43" i="90"/>
  <c r="K44" i="90"/>
  <c r="AP43" i="90"/>
  <c r="AO43" i="90"/>
  <c r="AN43" i="90"/>
  <c r="AR43" i="49"/>
  <c r="AP43" i="49"/>
  <c r="K44" i="49"/>
  <c r="AO43" i="49"/>
  <c r="AN43" i="49"/>
  <c r="AQ43" i="49"/>
  <c r="K43" i="86"/>
  <c r="AO42" i="86"/>
  <c r="AR42" i="86"/>
  <c r="AQ42" i="86"/>
  <c r="AP42" i="86"/>
  <c r="AN42" i="86"/>
  <c r="K44" i="93"/>
  <c r="AQ43" i="93"/>
  <c r="AN43" i="93"/>
  <c r="AP43" i="93"/>
  <c r="AR43" i="93"/>
  <c r="AO43" i="93"/>
  <c r="K44" i="46"/>
  <c r="AR43" i="46"/>
  <c r="AO43" i="46"/>
  <c r="AP43" i="46"/>
  <c r="AN43" i="46"/>
  <c r="AQ43" i="46"/>
  <c r="AO43" i="88"/>
  <c r="AN43" i="88"/>
  <c r="AQ43" i="88"/>
  <c r="K44" i="88"/>
  <c r="AR43" i="88"/>
  <c r="AP43" i="88"/>
  <c r="K45" i="44"/>
  <c r="AR44" i="44"/>
  <c r="AN44" i="44"/>
  <c r="AO44" i="44"/>
  <c r="AP44" i="44"/>
  <c r="AQ44" i="44"/>
  <c r="K44" i="98"/>
  <c r="AR43" i="98"/>
  <c r="AP43" i="98"/>
  <c r="AQ43" i="98"/>
  <c r="AN43" i="98"/>
  <c r="AO43" i="98"/>
  <c r="AR43" i="97"/>
  <c r="AO43" i="97"/>
  <c r="AN43" i="97"/>
  <c r="AP43" i="97"/>
  <c r="AQ43" i="97"/>
  <c r="K44" i="97"/>
  <c r="AR43" i="87"/>
  <c r="AO43" i="87"/>
  <c r="AN43" i="87"/>
  <c r="AP43" i="87"/>
  <c r="K44" i="87"/>
  <c r="AQ43" i="87"/>
  <c r="K44" i="13"/>
  <c r="AP43" i="13"/>
  <c r="AQ43" i="13"/>
  <c r="AN43" i="13"/>
  <c r="AR43" i="13"/>
  <c r="AO43" i="13"/>
  <c r="K44" i="95"/>
  <c r="AR43" i="95"/>
  <c r="AQ43" i="95"/>
  <c r="AN43" i="95"/>
  <c r="AP43" i="95"/>
  <c r="AO43" i="95"/>
  <c r="AR43" i="16"/>
  <c r="AN43" i="16"/>
  <c r="AO43" i="16"/>
  <c r="AP43" i="16"/>
  <c r="AQ43" i="16"/>
  <c r="K44" i="16"/>
  <c r="K44" i="10"/>
  <c r="AR43" i="10"/>
  <c r="AN43" i="10"/>
  <c r="AO43" i="10"/>
  <c r="AP43" i="10"/>
  <c r="AQ43" i="10"/>
  <c r="AQ43" i="96"/>
  <c r="K44" i="96"/>
  <c r="AR43" i="96"/>
  <c r="AP43" i="96"/>
  <c r="AO43" i="96"/>
  <c r="AN43" i="96"/>
  <c r="K45" i="95" l="1"/>
  <c r="AR44" i="95"/>
  <c r="AO44" i="95"/>
  <c r="AN44" i="95"/>
  <c r="AP44" i="95"/>
  <c r="AQ44" i="95"/>
  <c r="AR44" i="49"/>
  <c r="AP44" i="49"/>
  <c r="K45" i="49"/>
  <c r="AN44" i="49"/>
  <c r="AO44" i="49"/>
  <c r="AQ44" i="49"/>
  <c r="K45" i="100"/>
  <c r="AR44" i="100"/>
  <c r="AP44" i="100"/>
  <c r="AN44" i="100"/>
  <c r="AO44" i="100"/>
  <c r="AQ44" i="100"/>
  <c r="AQ43" i="105"/>
  <c r="K44" i="105"/>
  <c r="AR43" i="105"/>
  <c r="AN43" i="105"/>
  <c r="AP43" i="105"/>
  <c r="AO43" i="105"/>
  <c r="AP44" i="13"/>
  <c r="K45" i="13"/>
  <c r="AR44" i="13"/>
  <c r="AO44" i="13"/>
  <c r="AN44" i="13"/>
  <c r="AQ44" i="13"/>
  <c r="K46" i="44"/>
  <c r="AQ45" i="44"/>
  <c r="AR45" i="44"/>
  <c r="AP45" i="44"/>
  <c r="AN45" i="44"/>
  <c r="AO45" i="44"/>
  <c r="AR44" i="88"/>
  <c r="AO44" i="88"/>
  <c r="AP44" i="88"/>
  <c r="AN44" i="88"/>
  <c r="AQ44" i="88"/>
  <c r="K45" i="88"/>
  <c r="AN44" i="94"/>
  <c r="K45" i="94"/>
  <c r="AR44" i="94"/>
  <c r="AQ44" i="94"/>
  <c r="AP44" i="94"/>
  <c r="AO44" i="94"/>
  <c r="AP44" i="51"/>
  <c r="K45" i="51"/>
  <c r="AN44" i="51"/>
  <c r="AQ44" i="51"/>
  <c r="AO44" i="51"/>
  <c r="AR44" i="51"/>
  <c r="K45" i="47"/>
  <c r="AR44" i="47"/>
  <c r="AO44" i="47"/>
  <c r="AN44" i="47"/>
  <c r="AP44" i="47"/>
  <c r="AQ44" i="47"/>
  <c r="K45" i="20"/>
  <c r="AP44" i="20"/>
  <c r="AN44" i="20"/>
  <c r="AO44" i="20"/>
  <c r="AQ44" i="20"/>
  <c r="AR44" i="20"/>
  <c r="AP43" i="86"/>
  <c r="K44" i="86"/>
  <c r="AR43" i="86"/>
  <c r="AQ43" i="86"/>
  <c r="AO43" i="86"/>
  <c r="AN43" i="86"/>
  <c r="K45" i="90"/>
  <c r="AP44" i="90"/>
  <c r="AR44" i="90"/>
  <c r="AN44" i="90"/>
  <c r="AO44" i="90"/>
  <c r="AQ44" i="90"/>
  <c r="AR44" i="52"/>
  <c r="AO44" i="52"/>
  <c r="AN44" i="52"/>
  <c r="AP44" i="52"/>
  <c r="K45" i="52"/>
  <c r="AQ44" i="52"/>
  <c r="K44" i="42"/>
  <c r="AO43" i="42"/>
  <c r="AN43" i="42"/>
  <c r="AQ43" i="42"/>
  <c r="AR43" i="42"/>
  <c r="AP43" i="42"/>
  <c r="K44" i="43"/>
  <c r="AN43" i="43"/>
  <c r="AO43" i="43"/>
  <c r="AQ43" i="43"/>
  <c r="AR43" i="43"/>
  <c r="AP43" i="43"/>
  <c r="K45" i="55"/>
  <c r="AR44" i="55"/>
  <c r="AN44" i="55"/>
  <c r="AP44" i="55"/>
  <c r="AQ44" i="55"/>
  <c r="AO44" i="55"/>
  <c r="K45" i="92"/>
  <c r="AP44" i="92"/>
  <c r="AQ44" i="92"/>
  <c r="AR44" i="92"/>
  <c r="AN44" i="92"/>
  <c r="AO44" i="92"/>
  <c r="K45" i="89"/>
  <c r="AR44" i="89"/>
  <c r="AO44" i="89"/>
  <c r="AN44" i="89"/>
  <c r="AP44" i="89"/>
  <c r="AQ44" i="89"/>
  <c r="K45" i="99"/>
  <c r="AP44" i="99"/>
  <c r="AO44" i="99"/>
  <c r="AR44" i="99"/>
  <c r="AQ44" i="99"/>
  <c r="AN44" i="99"/>
  <c r="AR44" i="83"/>
  <c r="AO44" i="83"/>
  <c r="AP44" i="83"/>
  <c r="K45" i="83"/>
  <c r="AN44" i="83"/>
  <c r="AQ44" i="83"/>
  <c r="AR44" i="82"/>
  <c r="AN44" i="82"/>
  <c r="AO44" i="82"/>
  <c r="K45" i="82"/>
  <c r="AP44" i="82"/>
  <c r="AQ44" i="82"/>
  <c r="AN43" i="53"/>
  <c r="AP43" i="53"/>
  <c r="AQ43" i="53"/>
  <c r="K44" i="53"/>
  <c r="AR43" i="53"/>
  <c r="AO43" i="53"/>
  <c r="AR43" i="50"/>
  <c r="AP43" i="50"/>
  <c r="K44" i="50"/>
  <c r="AO43" i="50"/>
  <c r="AN43" i="50"/>
  <c r="AQ43" i="50"/>
  <c r="AO44" i="11"/>
  <c r="AN44" i="11"/>
  <c r="AQ44" i="11"/>
  <c r="K45" i="11"/>
  <c r="AR44" i="11"/>
  <c r="AP44" i="11"/>
  <c r="K45" i="35"/>
  <c r="AR44" i="35"/>
  <c r="AN44" i="35"/>
  <c r="AO44" i="35"/>
  <c r="AP44" i="35"/>
  <c r="AQ44" i="35"/>
  <c r="AN44" i="103"/>
  <c r="AR44" i="103"/>
  <c r="AQ44" i="103"/>
  <c r="AP44" i="103"/>
  <c r="K45" i="103"/>
  <c r="AO44" i="103"/>
  <c r="K45" i="10"/>
  <c r="AR44" i="10"/>
  <c r="AO44" i="10"/>
  <c r="AN44" i="10"/>
  <c r="AP44" i="10"/>
  <c r="AQ44" i="10"/>
  <c r="AO44" i="96"/>
  <c r="AP44" i="96"/>
  <c r="K45" i="96"/>
  <c r="AQ44" i="96"/>
  <c r="AR44" i="96"/>
  <c r="AN44" i="96"/>
  <c r="K45" i="87"/>
  <c r="AR44" i="87"/>
  <c r="AO44" i="87"/>
  <c r="AP44" i="87"/>
  <c r="AN44" i="87"/>
  <c r="AQ44" i="87"/>
  <c r="AN44" i="84"/>
  <c r="AP44" i="84"/>
  <c r="AR44" i="84"/>
  <c r="AQ44" i="84"/>
  <c r="AO44" i="84"/>
  <c r="K45" i="84"/>
  <c r="AR43" i="45"/>
  <c r="AN43" i="45"/>
  <c r="K44" i="45"/>
  <c r="AO43" i="45"/>
  <c r="AP43" i="45"/>
  <c r="AQ43" i="45"/>
  <c r="AR44" i="102"/>
  <c r="AO44" i="102"/>
  <c r="AN44" i="102"/>
  <c r="AP44" i="102"/>
  <c r="K45" i="102"/>
  <c r="AQ44" i="102"/>
  <c r="AQ44" i="85"/>
  <c r="K45" i="85"/>
  <c r="AR44" i="85"/>
  <c r="AO44" i="85"/>
  <c r="AP44" i="85"/>
  <c r="AN44" i="85"/>
  <c r="AR44" i="16"/>
  <c r="AO44" i="16"/>
  <c r="K45" i="16"/>
  <c r="AN44" i="16"/>
  <c r="AP44" i="16"/>
  <c r="AQ44" i="16"/>
  <c r="AR44" i="97"/>
  <c r="AN44" i="97"/>
  <c r="K45" i="97"/>
  <c r="AO44" i="97"/>
  <c r="AP44" i="97"/>
  <c r="AQ44" i="97"/>
  <c r="AQ44" i="98"/>
  <c r="K45" i="98"/>
  <c r="AR44" i="98"/>
  <c r="AP44" i="98"/>
  <c r="AO44" i="98"/>
  <c r="AN44" i="98"/>
  <c r="AQ44" i="46"/>
  <c r="K45" i="46"/>
  <c r="AR44" i="46"/>
  <c r="AP44" i="46"/>
  <c r="AN44" i="46"/>
  <c r="AO44" i="46"/>
  <c r="AQ44" i="41"/>
  <c r="K45" i="41"/>
  <c r="AR44" i="41"/>
  <c r="AP44" i="41"/>
  <c r="AO44" i="41"/>
  <c r="AN44" i="41"/>
  <c r="AQ43" i="54"/>
  <c r="AN43" i="54"/>
  <c r="K44" i="54"/>
  <c r="AR43" i="54"/>
  <c r="AO43" i="54"/>
  <c r="AP43" i="54"/>
  <c r="AR44" i="104"/>
  <c r="AP44" i="104"/>
  <c r="AO44" i="104"/>
  <c r="AN44" i="104"/>
  <c r="K45" i="104"/>
  <c r="AQ44" i="104"/>
  <c r="AR44" i="101"/>
  <c r="AP44" i="101"/>
  <c r="K45" i="101"/>
  <c r="AQ44" i="101"/>
  <c r="AO44" i="101"/>
  <c r="AN44" i="101"/>
  <c r="AQ44" i="32"/>
  <c r="K45" i="32"/>
  <c r="AN44" i="32"/>
  <c r="AR44" i="32"/>
  <c r="AO44" i="32"/>
  <c r="AP44" i="32"/>
  <c r="AP44" i="93"/>
  <c r="K45" i="93"/>
  <c r="AO44" i="93"/>
  <c r="AR44" i="93"/>
  <c r="AN44" i="93"/>
  <c r="AQ44" i="93"/>
  <c r="K45" i="48"/>
  <c r="AN44" i="48"/>
  <c r="AR44" i="48"/>
  <c r="AO44" i="48"/>
  <c r="AP44" i="48"/>
  <c r="AQ44" i="48"/>
  <c r="AR44" i="18"/>
  <c r="AP44" i="18"/>
  <c r="AO44" i="18"/>
  <c r="AN44" i="18"/>
  <c r="K45" i="18"/>
  <c r="AQ44" i="18"/>
  <c r="AR44" i="15"/>
  <c r="AN44" i="15"/>
  <c r="AP44" i="15"/>
  <c r="AO44" i="15"/>
  <c r="K45" i="15"/>
  <c r="AQ44" i="15"/>
  <c r="K45" i="91"/>
  <c r="AR44" i="91"/>
  <c r="AQ44" i="91"/>
  <c r="AN44" i="91"/>
  <c r="AP44" i="91"/>
  <c r="AO44" i="91"/>
  <c r="K46" i="15" l="1"/>
  <c r="AO45" i="15"/>
  <c r="AR45" i="15"/>
  <c r="AQ45" i="15"/>
  <c r="AP45" i="15"/>
  <c r="AN45" i="15"/>
  <c r="K46" i="18"/>
  <c r="AR45" i="18"/>
  <c r="AO45" i="18"/>
  <c r="AP45" i="18"/>
  <c r="AN45" i="18"/>
  <c r="AQ45" i="18"/>
  <c r="K46" i="101"/>
  <c r="AR45" i="101"/>
  <c r="AN45" i="101"/>
  <c r="AP45" i="101"/>
  <c r="AO45" i="101"/>
  <c r="AQ45" i="101"/>
  <c r="AO45" i="82"/>
  <c r="AR45" i="82"/>
  <c r="AP45" i="82"/>
  <c r="AN45" i="82"/>
  <c r="AQ45" i="82"/>
  <c r="K46" i="82"/>
  <c r="AR45" i="99"/>
  <c r="K46" i="99"/>
  <c r="AO45" i="99"/>
  <c r="AP45" i="99"/>
  <c r="AN45" i="99"/>
  <c r="AQ45" i="99"/>
  <c r="K46" i="89"/>
  <c r="AP45" i="89"/>
  <c r="AR45" i="89"/>
  <c r="AO45" i="89"/>
  <c r="AN45" i="89"/>
  <c r="AQ45" i="89"/>
  <c r="K46" i="51"/>
  <c r="AR45" i="51"/>
  <c r="AO45" i="51"/>
  <c r="AQ45" i="51"/>
  <c r="AN45" i="51"/>
  <c r="AP45" i="51"/>
  <c r="AR45" i="93"/>
  <c r="AQ45" i="93"/>
  <c r="AP45" i="93"/>
  <c r="AO45" i="93"/>
  <c r="K46" i="93"/>
  <c r="AN45" i="93"/>
  <c r="K45" i="43"/>
  <c r="AR44" i="43"/>
  <c r="AQ44" i="43"/>
  <c r="AO44" i="43"/>
  <c r="AP44" i="43"/>
  <c r="AN44" i="43"/>
  <c r="AQ45" i="47"/>
  <c r="K46" i="47"/>
  <c r="AR45" i="47"/>
  <c r="AO45" i="47"/>
  <c r="AN45" i="47"/>
  <c r="AP45" i="47"/>
  <c r="AP45" i="88"/>
  <c r="K46" i="88"/>
  <c r="AR45" i="88"/>
  <c r="AN45" i="88"/>
  <c r="AO45" i="88"/>
  <c r="AQ45" i="88"/>
  <c r="K46" i="95"/>
  <c r="AR45" i="95"/>
  <c r="AO45" i="95"/>
  <c r="AN45" i="95"/>
  <c r="AQ45" i="95"/>
  <c r="AP45" i="95"/>
  <c r="AN45" i="16"/>
  <c r="AR45" i="16"/>
  <c r="AO45" i="16"/>
  <c r="K46" i="16"/>
  <c r="AP45" i="16"/>
  <c r="AQ45" i="16"/>
  <c r="K45" i="53"/>
  <c r="AR44" i="53"/>
  <c r="AN44" i="53"/>
  <c r="AO44" i="53"/>
  <c r="AP44" i="53"/>
  <c r="AQ44" i="53"/>
  <c r="AP45" i="83"/>
  <c r="AN45" i="83"/>
  <c r="AQ45" i="83"/>
  <c r="K46" i="83"/>
  <c r="AO45" i="83"/>
  <c r="AR45" i="83"/>
  <c r="K46" i="92"/>
  <c r="AN45" i="92"/>
  <c r="AP45" i="92"/>
  <c r="AQ45" i="92"/>
  <c r="AR45" i="92"/>
  <c r="AO45" i="92"/>
  <c r="AP45" i="94"/>
  <c r="AR45" i="94"/>
  <c r="AO45" i="94"/>
  <c r="AN45" i="94"/>
  <c r="K46" i="94"/>
  <c r="AQ45" i="94"/>
  <c r="AR45" i="32"/>
  <c r="AO45" i="32"/>
  <c r="K46" i="32"/>
  <c r="AP45" i="32"/>
  <c r="AN45" i="32"/>
  <c r="AQ45" i="32"/>
  <c r="AO45" i="97"/>
  <c r="AR45" i="97"/>
  <c r="AN45" i="97"/>
  <c r="AP45" i="97"/>
  <c r="AQ45" i="97"/>
  <c r="K46" i="97"/>
  <c r="AR45" i="84"/>
  <c r="AN45" i="84"/>
  <c r="AO45" i="84"/>
  <c r="K46" i="84"/>
  <c r="AP45" i="84"/>
  <c r="AQ45" i="84"/>
  <c r="K46" i="87"/>
  <c r="AR45" i="87"/>
  <c r="AQ45" i="87"/>
  <c r="AN45" i="87"/>
  <c r="AP45" i="87"/>
  <c r="AO45" i="87"/>
  <c r="K46" i="96"/>
  <c r="AR45" i="96"/>
  <c r="AN45" i="96"/>
  <c r="AP45" i="96"/>
  <c r="AO45" i="96"/>
  <c r="AQ45" i="96"/>
  <c r="K46" i="11"/>
  <c r="AR45" i="11"/>
  <c r="AN45" i="11"/>
  <c r="AO45" i="11"/>
  <c r="AP45" i="11"/>
  <c r="AQ45" i="11"/>
  <c r="K45" i="42"/>
  <c r="AQ44" i="42"/>
  <c r="AR44" i="42"/>
  <c r="AO44" i="42"/>
  <c r="AP44" i="42"/>
  <c r="AN44" i="42"/>
  <c r="K46" i="100"/>
  <c r="AO45" i="100"/>
  <c r="AR45" i="100"/>
  <c r="AP45" i="100"/>
  <c r="AN45" i="100"/>
  <c r="AQ45" i="100"/>
  <c r="AR45" i="104"/>
  <c r="AN45" i="104"/>
  <c r="AP45" i="104"/>
  <c r="AO45" i="104"/>
  <c r="AQ45" i="104"/>
  <c r="K46" i="104"/>
  <c r="K46" i="46"/>
  <c r="AR45" i="46"/>
  <c r="AN45" i="46"/>
  <c r="AP45" i="46"/>
  <c r="AQ45" i="46"/>
  <c r="AO45" i="46"/>
  <c r="K46" i="90"/>
  <c r="AQ45" i="90"/>
  <c r="AR45" i="90"/>
  <c r="AN45" i="90"/>
  <c r="AP45" i="90"/>
  <c r="AO45" i="90"/>
  <c r="K46" i="20"/>
  <c r="AO45" i="20"/>
  <c r="AN45" i="20"/>
  <c r="AQ45" i="20"/>
  <c r="AP45" i="20"/>
  <c r="AR45" i="20"/>
  <c r="AR45" i="49"/>
  <c r="AP45" i="49"/>
  <c r="K46" i="49"/>
  <c r="AN45" i="49"/>
  <c r="AQ45" i="49"/>
  <c r="AO45" i="49"/>
  <c r="K46" i="91"/>
  <c r="AQ45" i="91"/>
  <c r="AR45" i="91"/>
  <c r="AN45" i="91"/>
  <c r="AP45" i="91"/>
  <c r="AO45" i="91"/>
  <c r="AO45" i="98"/>
  <c r="AP45" i="98"/>
  <c r="K46" i="98"/>
  <c r="AQ45" i="98"/>
  <c r="AR45" i="98"/>
  <c r="AN45" i="98"/>
  <c r="K46" i="35"/>
  <c r="AR45" i="35"/>
  <c r="AO45" i="35"/>
  <c r="AP45" i="35"/>
  <c r="AN45" i="35"/>
  <c r="AQ45" i="35"/>
  <c r="AR44" i="86"/>
  <c r="AP44" i="86"/>
  <c r="K45" i="86"/>
  <c r="AN44" i="86"/>
  <c r="AQ44" i="86"/>
  <c r="AO44" i="86"/>
  <c r="AR45" i="13"/>
  <c r="AQ45" i="13"/>
  <c r="AO45" i="13"/>
  <c r="AN45" i="13"/>
  <c r="K46" i="13"/>
  <c r="AP45" i="13"/>
  <c r="K46" i="102"/>
  <c r="AR45" i="102"/>
  <c r="AN45" i="102"/>
  <c r="AP45" i="102"/>
  <c r="AO45" i="102"/>
  <c r="AQ45" i="102"/>
  <c r="K45" i="45"/>
  <c r="AR44" i="45"/>
  <c r="AQ44" i="45"/>
  <c r="AN44" i="45"/>
  <c r="AO44" i="45"/>
  <c r="AP44" i="45"/>
  <c r="AN45" i="103"/>
  <c r="AQ45" i="103"/>
  <c r="AR45" i="103"/>
  <c r="AP45" i="103"/>
  <c r="AO45" i="103"/>
  <c r="K46" i="103"/>
  <c r="K46" i="55"/>
  <c r="AR45" i="55"/>
  <c r="AN45" i="55"/>
  <c r="AP45" i="55"/>
  <c r="AO45" i="55"/>
  <c r="AQ45" i="55"/>
  <c r="AR45" i="52"/>
  <c r="K46" i="52"/>
  <c r="AP45" i="52"/>
  <c r="AO45" i="52"/>
  <c r="AN45" i="52"/>
  <c r="AQ45" i="52"/>
  <c r="K47" i="44"/>
  <c r="AP46" i="44"/>
  <c r="AR46" i="44"/>
  <c r="AO46" i="44"/>
  <c r="AQ46" i="44"/>
  <c r="AN46" i="44"/>
  <c r="AN44" i="105"/>
  <c r="AQ44" i="105"/>
  <c r="AO44" i="105"/>
  <c r="K45" i="105"/>
  <c r="AR44" i="105"/>
  <c r="AP44" i="105"/>
  <c r="K45" i="54"/>
  <c r="AN44" i="54"/>
  <c r="AR44" i="54"/>
  <c r="AO44" i="54"/>
  <c r="AP44" i="54"/>
  <c r="AQ44" i="54"/>
  <c r="AN45" i="41"/>
  <c r="AO45" i="41"/>
  <c r="AQ45" i="41"/>
  <c r="K46" i="41"/>
  <c r="AR45" i="41"/>
  <c r="AP45" i="41"/>
  <c r="AO45" i="48"/>
  <c r="K46" i="48"/>
  <c r="AQ45" i="48"/>
  <c r="AP45" i="48"/>
  <c r="AR45" i="48"/>
  <c r="AN45" i="48"/>
  <c r="K46" i="85"/>
  <c r="AP45" i="85"/>
  <c r="AN45" i="85"/>
  <c r="AQ45" i="85"/>
  <c r="AR45" i="85"/>
  <c r="AO45" i="85"/>
  <c r="AR45" i="10"/>
  <c r="K46" i="10"/>
  <c r="AN45" i="10"/>
  <c r="AO45" i="10"/>
  <c r="AQ45" i="10"/>
  <c r="AP45" i="10"/>
  <c r="AN44" i="50"/>
  <c r="AR44" i="50"/>
  <c r="AO44" i="50"/>
  <c r="AP44" i="50"/>
  <c r="AQ44" i="50"/>
  <c r="K45" i="50"/>
  <c r="AR46" i="18" l="1"/>
  <c r="AN46" i="18"/>
  <c r="K47" i="18"/>
  <c r="AO46" i="18"/>
  <c r="AQ46" i="18"/>
  <c r="AP46" i="18"/>
  <c r="K46" i="50"/>
  <c r="AR45" i="50"/>
  <c r="AQ45" i="50"/>
  <c r="AO45" i="50"/>
  <c r="AP45" i="50"/>
  <c r="AN45" i="50"/>
  <c r="AP46" i="85"/>
  <c r="AQ46" i="85"/>
  <c r="AR46" i="85"/>
  <c r="K47" i="85"/>
  <c r="AO46" i="85"/>
  <c r="AN46" i="85"/>
  <c r="K46" i="53"/>
  <c r="AQ45" i="53"/>
  <c r="AR45" i="53"/>
  <c r="AN45" i="53"/>
  <c r="AO45" i="53"/>
  <c r="AP45" i="53"/>
  <c r="AQ46" i="89"/>
  <c r="K47" i="89"/>
  <c r="AR46" i="89"/>
  <c r="AN46" i="89"/>
  <c r="AP46" i="89"/>
  <c r="AO46" i="89"/>
  <c r="K46" i="45"/>
  <c r="AR45" i="45"/>
  <c r="AP45" i="45"/>
  <c r="AN45" i="45"/>
  <c r="AO45" i="45"/>
  <c r="AQ45" i="45"/>
  <c r="K46" i="86"/>
  <c r="AN45" i="86"/>
  <c r="AQ45" i="86"/>
  <c r="AO45" i="86"/>
  <c r="AR45" i="86"/>
  <c r="AP45" i="86"/>
  <c r="AN46" i="95"/>
  <c r="AO46" i="95"/>
  <c r="K47" i="95"/>
  <c r="AR46" i="95"/>
  <c r="AP46" i="95"/>
  <c r="AQ46" i="95"/>
  <c r="K46" i="43"/>
  <c r="AO45" i="43"/>
  <c r="AR45" i="43"/>
  <c r="AQ45" i="43"/>
  <c r="AP45" i="43"/>
  <c r="AN45" i="43"/>
  <c r="AO46" i="15"/>
  <c r="K47" i="15"/>
  <c r="AN46" i="15"/>
  <c r="AP46" i="15"/>
  <c r="AQ46" i="15"/>
  <c r="AR46" i="15"/>
  <c r="AO45" i="42"/>
  <c r="AN45" i="42"/>
  <c r="K46" i="42"/>
  <c r="AQ45" i="42"/>
  <c r="AR45" i="42"/>
  <c r="AP45" i="42"/>
  <c r="K47" i="96"/>
  <c r="AO46" i="96"/>
  <c r="AP46" i="96"/>
  <c r="AR46" i="96"/>
  <c r="AN46" i="96"/>
  <c r="AQ46" i="96"/>
  <c r="K47" i="49"/>
  <c r="AR46" i="49"/>
  <c r="AP46" i="49"/>
  <c r="AN46" i="49"/>
  <c r="AQ46" i="49"/>
  <c r="AO46" i="49"/>
  <c r="AN46" i="104"/>
  <c r="K47" i="104"/>
  <c r="AR46" i="104"/>
  <c r="AQ46" i="104"/>
  <c r="AO46" i="104"/>
  <c r="AP46" i="104"/>
  <c r="AR46" i="94"/>
  <c r="AN46" i="94"/>
  <c r="K47" i="94"/>
  <c r="AO46" i="94"/>
  <c r="AQ46" i="94"/>
  <c r="AP46" i="94"/>
  <c r="AO46" i="46"/>
  <c r="K47" i="46"/>
  <c r="AP46" i="46"/>
  <c r="AR46" i="46"/>
  <c r="AN46" i="46"/>
  <c r="AQ46" i="46"/>
  <c r="AN46" i="11"/>
  <c r="K47" i="11"/>
  <c r="AR46" i="11"/>
  <c r="AO46" i="11"/>
  <c r="AQ46" i="11"/>
  <c r="AP46" i="11"/>
  <c r="K46" i="105"/>
  <c r="AR45" i="105"/>
  <c r="AO45" i="105"/>
  <c r="AQ45" i="105"/>
  <c r="AN45" i="105"/>
  <c r="AP45" i="105"/>
  <c r="AP46" i="52"/>
  <c r="K47" i="52"/>
  <c r="AR46" i="52"/>
  <c r="AQ46" i="52"/>
  <c r="AN46" i="52"/>
  <c r="AO46" i="52"/>
  <c r="AP46" i="48"/>
  <c r="K47" i="48"/>
  <c r="AQ46" i="48"/>
  <c r="AR46" i="48"/>
  <c r="AO46" i="48"/>
  <c r="AN46" i="48"/>
  <c r="AR46" i="41"/>
  <c r="AP46" i="41"/>
  <c r="K47" i="41"/>
  <c r="AN46" i="41"/>
  <c r="AO46" i="41"/>
  <c r="AQ46" i="41"/>
  <c r="K47" i="103"/>
  <c r="AO46" i="103"/>
  <c r="AQ46" i="103"/>
  <c r="AR46" i="103"/>
  <c r="AP46" i="103"/>
  <c r="AN46" i="103"/>
  <c r="K47" i="102"/>
  <c r="AR46" i="102"/>
  <c r="AN46" i="102"/>
  <c r="AQ46" i="102"/>
  <c r="AP46" i="102"/>
  <c r="AO46" i="102"/>
  <c r="K47" i="35"/>
  <c r="AR46" i="35"/>
  <c r="AO46" i="35"/>
  <c r="AP46" i="35"/>
  <c r="AN46" i="35"/>
  <c r="AQ46" i="35"/>
  <c r="K47" i="84"/>
  <c r="AR46" i="84"/>
  <c r="AP46" i="84"/>
  <c r="AQ46" i="84"/>
  <c r="AO46" i="84"/>
  <c r="AN46" i="84"/>
  <c r="AN46" i="32"/>
  <c r="K47" i="32"/>
  <c r="AR46" i="32"/>
  <c r="AP46" i="32"/>
  <c r="AO46" i="32"/>
  <c r="AQ46" i="32"/>
  <c r="K47" i="92"/>
  <c r="AR46" i="92"/>
  <c r="AP46" i="92"/>
  <c r="AN46" i="92"/>
  <c r="AO46" i="92"/>
  <c r="AQ46" i="92"/>
  <c r="K47" i="88"/>
  <c r="AO46" i="88"/>
  <c r="AN46" i="88"/>
  <c r="AQ46" i="88"/>
  <c r="AR46" i="88"/>
  <c r="AP46" i="88"/>
  <c r="K47" i="100"/>
  <c r="AN46" i="100"/>
  <c r="AO46" i="100"/>
  <c r="AR46" i="100"/>
  <c r="AP46" i="100"/>
  <c r="AQ46" i="100"/>
  <c r="K46" i="54"/>
  <c r="AN45" i="54"/>
  <c r="AP45" i="54"/>
  <c r="AQ45" i="54"/>
  <c r="AR45" i="54"/>
  <c r="AO45" i="54"/>
  <c r="AQ46" i="90"/>
  <c r="K47" i="90"/>
  <c r="AR46" i="90"/>
  <c r="AN46" i="90"/>
  <c r="AO46" i="90"/>
  <c r="AP46" i="90"/>
  <c r="K47" i="97"/>
  <c r="AR46" i="97"/>
  <c r="AP46" i="97"/>
  <c r="AO46" i="97"/>
  <c r="AQ46" i="97"/>
  <c r="AN46" i="97"/>
  <c r="K47" i="83"/>
  <c r="AQ46" i="83"/>
  <c r="AR46" i="83"/>
  <c r="AN46" i="83"/>
  <c r="AO46" i="83"/>
  <c r="AP46" i="83"/>
  <c r="K47" i="82"/>
  <c r="AQ46" i="82"/>
  <c r="AR46" i="82"/>
  <c r="AP46" i="82"/>
  <c r="AO46" i="82"/>
  <c r="AN46" i="82"/>
  <c r="AP46" i="101"/>
  <c r="AN46" i="101"/>
  <c r="K47" i="101"/>
  <c r="AR46" i="101"/>
  <c r="AO46" i="101"/>
  <c r="AQ46" i="101"/>
  <c r="AN46" i="98"/>
  <c r="AP46" i="98"/>
  <c r="AQ46" i="98"/>
  <c r="AR46" i="98"/>
  <c r="K47" i="98"/>
  <c r="AO46" i="98"/>
  <c r="AR46" i="10"/>
  <c r="K47" i="10"/>
  <c r="AN46" i="10"/>
  <c r="AQ46" i="10"/>
  <c r="AP46" i="10"/>
  <c r="AO46" i="10"/>
  <c r="K47" i="91"/>
  <c r="AP46" i="91"/>
  <c r="AO46" i="91"/>
  <c r="AQ46" i="91"/>
  <c r="AR46" i="91"/>
  <c r="AN46" i="91"/>
  <c r="AO46" i="20"/>
  <c r="AP46" i="20"/>
  <c r="K47" i="20"/>
  <c r="AR46" i="20"/>
  <c r="AN46" i="20"/>
  <c r="AQ46" i="20"/>
  <c r="AO46" i="47"/>
  <c r="AN46" i="47"/>
  <c r="AP46" i="47"/>
  <c r="K47" i="47"/>
  <c r="AR46" i="47"/>
  <c r="AQ46" i="47"/>
  <c r="K47" i="51"/>
  <c r="AP46" i="51"/>
  <c r="AQ46" i="51"/>
  <c r="AR46" i="51"/>
  <c r="AN46" i="51"/>
  <c r="AO46" i="51"/>
  <c r="AR47" i="44"/>
  <c r="AN47" i="44"/>
  <c r="K48" i="44"/>
  <c r="AO47" i="44"/>
  <c r="AP47" i="44"/>
  <c r="AQ47" i="44"/>
  <c r="K47" i="55"/>
  <c r="AR46" i="55"/>
  <c r="AP46" i="55"/>
  <c r="AQ46" i="55"/>
  <c r="AO46" i="55"/>
  <c r="AN46" i="55"/>
  <c r="AR46" i="13"/>
  <c r="K47" i="13"/>
  <c r="AP46" i="13"/>
  <c r="AN46" i="13"/>
  <c r="AO46" i="13"/>
  <c r="AQ46" i="13"/>
  <c r="K47" i="87"/>
  <c r="AR46" i="87"/>
  <c r="AO46" i="87"/>
  <c r="AP46" i="87"/>
  <c r="AN46" i="87"/>
  <c r="AQ46" i="87"/>
  <c r="K47" i="16"/>
  <c r="AR46" i="16"/>
  <c r="AP46" i="16"/>
  <c r="AN46" i="16"/>
  <c r="AO46" i="16"/>
  <c r="AQ46" i="16"/>
  <c r="K47" i="93"/>
  <c r="AP46" i="93"/>
  <c r="AR46" i="93"/>
  <c r="AN46" i="93"/>
  <c r="AO46" i="93"/>
  <c r="AQ46" i="93"/>
  <c r="K47" i="99"/>
  <c r="AR46" i="99"/>
  <c r="AP46" i="99"/>
  <c r="AN46" i="99"/>
  <c r="AQ46" i="99"/>
  <c r="AO46" i="99"/>
  <c r="AN46" i="43" l="1"/>
  <c r="K47" i="43"/>
  <c r="AR46" i="43"/>
  <c r="AO46" i="43"/>
  <c r="AP46" i="43"/>
  <c r="AQ46" i="43"/>
  <c r="AO46" i="50"/>
  <c r="AP46" i="50"/>
  <c r="K47" i="50"/>
  <c r="AR46" i="50"/>
  <c r="AQ46" i="50"/>
  <c r="AN46" i="50"/>
  <c r="AP47" i="18"/>
  <c r="K48" i="18"/>
  <c r="AO47" i="18"/>
  <c r="AN47" i="18"/>
  <c r="AQ47" i="18"/>
  <c r="AR47" i="18"/>
  <c r="K48" i="99"/>
  <c r="AN47" i="99"/>
  <c r="AR47" i="99"/>
  <c r="AO47" i="99"/>
  <c r="AQ47" i="99"/>
  <c r="AP47" i="99"/>
  <c r="AN47" i="16"/>
  <c r="AO47" i="16"/>
  <c r="K48" i="16"/>
  <c r="AR47" i="16"/>
  <c r="AP47" i="16"/>
  <c r="AQ47" i="16"/>
  <c r="AR47" i="47"/>
  <c r="AO47" i="47"/>
  <c r="K48" i="47"/>
  <c r="AP47" i="47"/>
  <c r="AQ47" i="47"/>
  <c r="AN47" i="47"/>
  <c r="K48" i="103"/>
  <c r="AQ47" i="103"/>
  <c r="AR47" i="103"/>
  <c r="AN47" i="103"/>
  <c r="AP47" i="103"/>
  <c r="AO47" i="103"/>
  <c r="K47" i="105"/>
  <c r="AQ46" i="105"/>
  <c r="AR46" i="105"/>
  <c r="AO46" i="105"/>
  <c r="AN46" i="105"/>
  <c r="AP46" i="105"/>
  <c r="AN47" i="11"/>
  <c r="AP47" i="11"/>
  <c r="K48" i="11"/>
  <c r="AR47" i="11"/>
  <c r="AO47" i="11"/>
  <c r="AQ47" i="11"/>
  <c r="AR47" i="82"/>
  <c r="AN47" i="82"/>
  <c r="AQ47" i="82"/>
  <c r="K48" i="82"/>
  <c r="AO47" i="82"/>
  <c r="AP47" i="82"/>
  <c r="K48" i="48"/>
  <c r="AQ47" i="48"/>
  <c r="AR47" i="48"/>
  <c r="AO47" i="48"/>
  <c r="AP47" i="48"/>
  <c r="AN47" i="48"/>
  <c r="AP47" i="93"/>
  <c r="AQ47" i="93"/>
  <c r="K48" i="93"/>
  <c r="AR47" i="93"/>
  <c r="AN47" i="93"/>
  <c r="AO47" i="93"/>
  <c r="AN47" i="101"/>
  <c r="AQ47" i="101"/>
  <c r="K48" i="101"/>
  <c r="AR47" i="101"/>
  <c r="AP47" i="101"/>
  <c r="AO47" i="101"/>
  <c r="AR47" i="90"/>
  <c r="AP47" i="90"/>
  <c r="AN47" i="90"/>
  <c r="K48" i="90"/>
  <c r="AO47" i="90"/>
  <c r="AQ47" i="90"/>
  <c r="AR47" i="41"/>
  <c r="AP47" i="41"/>
  <c r="AQ47" i="41"/>
  <c r="AO47" i="41"/>
  <c r="AN47" i="41"/>
  <c r="K48" i="41"/>
  <c r="K48" i="87"/>
  <c r="AN47" i="87"/>
  <c r="AP47" i="87"/>
  <c r="AR47" i="87"/>
  <c r="AO47" i="87"/>
  <c r="AQ47" i="87"/>
  <c r="K48" i="13"/>
  <c r="AO47" i="13"/>
  <c r="AQ47" i="13"/>
  <c r="AP47" i="13"/>
  <c r="AR47" i="13"/>
  <c r="AN47" i="13"/>
  <c r="AR47" i="32"/>
  <c r="AO47" i="32"/>
  <c r="K48" i="32"/>
  <c r="AP47" i="32"/>
  <c r="AN47" i="32"/>
  <c r="AQ47" i="32"/>
  <c r="AO47" i="84"/>
  <c r="AP47" i="84"/>
  <c r="K48" i="84"/>
  <c r="AR47" i="84"/>
  <c r="AN47" i="84"/>
  <c r="AQ47" i="84"/>
  <c r="AN47" i="94"/>
  <c r="AO47" i="94"/>
  <c r="AP47" i="94"/>
  <c r="AQ47" i="94"/>
  <c r="K48" i="94"/>
  <c r="AR47" i="94"/>
  <c r="AN47" i="96"/>
  <c r="K48" i="96"/>
  <c r="AR47" i="96"/>
  <c r="AQ47" i="96"/>
  <c r="AO47" i="96"/>
  <c r="AP47" i="96"/>
  <c r="K47" i="86"/>
  <c r="AR46" i="86"/>
  <c r="AP46" i="86"/>
  <c r="AQ46" i="86"/>
  <c r="AO46" i="86"/>
  <c r="AN46" i="86"/>
  <c r="AO46" i="45"/>
  <c r="K47" i="45"/>
  <c r="AR46" i="45"/>
  <c r="AP46" i="45"/>
  <c r="AN46" i="45"/>
  <c r="AQ46" i="45"/>
  <c r="AP47" i="46"/>
  <c r="AR47" i="46"/>
  <c r="AN47" i="46"/>
  <c r="AO47" i="46"/>
  <c r="AQ47" i="46"/>
  <c r="K48" i="46"/>
  <c r="K48" i="20"/>
  <c r="AR47" i="20"/>
  <c r="AN47" i="20"/>
  <c r="AO47" i="20"/>
  <c r="AQ47" i="20"/>
  <c r="AP47" i="20"/>
  <c r="AQ47" i="98"/>
  <c r="K48" i="98"/>
  <c r="AR47" i="98"/>
  <c r="AN47" i="98"/>
  <c r="AP47" i="98"/>
  <c r="AO47" i="98"/>
  <c r="AO47" i="92"/>
  <c r="AR47" i="92"/>
  <c r="K48" i="92"/>
  <c r="AQ47" i="92"/>
  <c r="AN47" i="92"/>
  <c r="AP47" i="92"/>
  <c r="AR47" i="52"/>
  <c r="AP47" i="52"/>
  <c r="AN47" i="52"/>
  <c r="K48" i="52"/>
  <c r="AO47" i="52"/>
  <c r="AQ47" i="52"/>
  <c r="K48" i="104"/>
  <c r="AR47" i="104"/>
  <c r="AN47" i="104"/>
  <c r="AO47" i="104"/>
  <c r="AP47" i="104"/>
  <c r="AQ47" i="104"/>
  <c r="K47" i="42"/>
  <c r="AR46" i="42"/>
  <c r="AN46" i="42"/>
  <c r="AQ46" i="42"/>
  <c r="AO46" i="42"/>
  <c r="AP46" i="42"/>
  <c r="AN47" i="88"/>
  <c r="K48" i="88"/>
  <c r="AP47" i="88"/>
  <c r="AR47" i="88"/>
  <c r="AO47" i="88"/>
  <c r="AQ47" i="88"/>
  <c r="K48" i="51"/>
  <c r="AR47" i="51"/>
  <c r="AP47" i="51"/>
  <c r="AO47" i="51"/>
  <c r="AN47" i="51"/>
  <c r="AQ47" i="51"/>
  <c r="AR47" i="91"/>
  <c r="AN47" i="91"/>
  <c r="K48" i="91"/>
  <c r="AO47" i="91"/>
  <c r="AP47" i="91"/>
  <c r="AQ47" i="91"/>
  <c r="AR47" i="83"/>
  <c r="K48" i="83"/>
  <c r="AP47" i="83"/>
  <c r="AQ47" i="83"/>
  <c r="AN47" i="83"/>
  <c r="AO47" i="83"/>
  <c r="AN46" i="54"/>
  <c r="AP46" i="54"/>
  <c r="K47" i="54"/>
  <c r="AR46" i="54"/>
  <c r="AO46" i="54"/>
  <c r="AQ46" i="54"/>
  <c r="AO47" i="35"/>
  <c r="AN47" i="35"/>
  <c r="K48" i="35"/>
  <c r="AR47" i="35"/>
  <c r="AP47" i="35"/>
  <c r="AQ47" i="35"/>
  <c r="AO46" i="53"/>
  <c r="AQ46" i="53"/>
  <c r="K47" i="53"/>
  <c r="AR46" i="53"/>
  <c r="AP46" i="53"/>
  <c r="AN46" i="53"/>
  <c r="K48" i="85"/>
  <c r="AO47" i="85"/>
  <c r="AQ47" i="85"/>
  <c r="AR47" i="85"/>
  <c r="AN47" i="85"/>
  <c r="AP47" i="85"/>
  <c r="AQ47" i="55"/>
  <c r="AR47" i="55"/>
  <c r="K48" i="55"/>
  <c r="AP47" i="55"/>
  <c r="AN47" i="55"/>
  <c r="AO47" i="55"/>
  <c r="AO48" i="44"/>
  <c r="AR48" i="44"/>
  <c r="AP48" i="44"/>
  <c r="K49" i="44"/>
  <c r="AN48" i="44"/>
  <c r="AQ48" i="44"/>
  <c r="AR47" i="10"/>
  <c r="AP47" i="10"/>
  <c r="AO47" i="10"/>
  <c r="K48" i="10"/>
  <c r="AN47" i="10"/>
  <c r="AQ47" i="10"/>
  <c r="K48" i="97"/>
  <c r="AP47" i="97"/>
  <c r="AN47" i="97"/>
  <c r="AR47" i="97"/>
  <c r="AQ47" i="97"/>
  <c r="AO47" i="97"/>
  <c r="K48" i="100"/>
  <c r="AQ47" i="100"/>
  <c r="AR47" i="100"/>
  <c r="AN47" i="100"/>
  <c r="AP47" i="100"/>
  <c r="AO47" i="100"/>
  <c r="AQ47" i="102"/>
  <c r="K48" i="102"/>
  <c r="AR47" i="102"/>
  <c r="AP47" i="102"/>
  <c r="AO47" i="102"/>
  <c r="AN47" i="102"/>
  <c r="K48" i="49"/>
  <c r="AR47" i="49"/>
  <c r="AO47" i="49"/>
  <c r="AN47" i="49"/>
  <c r="AQ47" i="49"/>
  <c r="AP47" i="49"/>
  <c r="K48" i="15"/>
  <c r="AN47" i="15"/>
  <c r="AQ47" i="15"/>
  <c r="AR47" i="15"/>
  <c r="AP47" i="15"/>
  <c r="AO47" i="15"/>
  <c r="AN47" i="95"/>
  <c r="AP47" i="95"/>
  <c r="K48" i="95"/>
  <c r="AR47" i="95"/>
  <c r="AO47" i="95"/>
  <c r="AQ47" i="95"/>
  <c r="AN47" i="89"/>
  <c r="AQ47" i="89"/>
  <c r="AP47" i="89"/>
  <c r="K48" i="89"/>
  <c r="AO47" i="89"/>
  <c r="AR47" i="89"/>
  <c r="AP47" i="42" l="1"/>
  <c r="AQ47" i="42"/>
  <c r="K48" i="42"/>
  <c r="AR47" i="42"/>
  <c r="AN47" i="42"/>
  <c r="AO47" i="42"/>
  <c r="AP48" i="96"/>
  <c r="AO48" i="96"/>
  <c r="K49" i="96"/>
  <c r="AR48" i="96"/>
  <c r="AN48" i="96"/>
  <c r="AQ48" i="96"/>
  <c r="K49" i="41"/>
  <c r="AR48" i="41"/>
  <c r="AO48" i="41"/>
  <c r="AP48" i="41"/>
  <c r="AN48" i="41"/>
  <c r="AQ48" i="41"/>
  <c r="AO48" i="49"/>
  <c r="AN48" i="49"/>
  <c r="K49" i="49"/>
  <c r="AR48" i="49"/>
  <c r="AP48" i="49"/>
  <c r="AQ48" i="49"/>
  <c r="K49" i="97"/>
  <c r="AR48" i="97"/>
  <c r="AQ48" i="97"/>
  <c r="AN48" i="97"/>
  <c r="AO48" i="97"/>
  <c r="AP48" i="97"/>
  <c r="K48" i="54"/>
  <c r="AO47" i="54"/>
  <c r="AP47" i="54"/>
  <c r="AR47" i="54"/>
  <c r="AQ47" i="54"/>
  <c r="AN47" i="54"/>
  <c r="AQ48" i="20"/>
  <c r="K49" i="20"/>
  <c r="AR48" i="20"/>
  <c r="AN48" i="20"/>
  <c r="AP48" i="20"/>
  <c r="AO48" i="20"/>
  <c r="K48" i="45"/>
  <c r="AR47" i="45"/>
  <c r="AP47" i="45"/>
  <c r="AO47" i="45"/>
  <c r="AQ47" i="45"/>
  <c r="AN47" i="45"/>
  <c r="AP48" i="103"/>
  <c r="K49" i="103"/>
  <c r="AR48" i="103"/>
  <c r="AN48" i="103"/>
  <c r="AO48" i="103"/>
  <c r="AQ48" i="103"/>
  <c r="K49" i="18"/>
  <c r="AN48" i="18"/>
  <c r="AR48" i="18"/>
  <c r="AP48" i="18"/>
  <c r="AO48" i="18"/>
  <c r="AQ48" i="18"/>
  <c r="AR48" i="15"/>
  <c r="K49" i="15"/>
  <c r="AP48" i="15"/>
  <c r="AN48" i="15"/>
  <c r="AQ48" i="15"/>
  <c r="AO48" i="15"/>
  <c r="AQ48" i="91"/>
  <c r="AO48" i="91"/>
  <c r="K49" i="91"/>
  <c r="AR48" i="91"/>
  <c r="AP48" i="91"/>
  <c r="AN48" i="91"/>
  <c r="AP48" i="102"/>
  <c r="AO48" i="102"/>
  <c r="K49" i="102"/>
  <c r="AR48" i="102"/>
  <c r="AN48" i="102"/>
  <c r="AQ48" i="102"/>
  <c r="AR49" i="44"/>
  <c r="AO49" i="44"/>
  <c r="AN49" i="44"/>
  <c r="K50" i="44"/>
  <c r="AP49" i="44"/>
  <c r="AQ49" i="44"/>
  <c r="AO48" i="85"/>
  <c r="AP48" i="85"/>
  <c r="K49" i="85"/>
  <c r="AR48" i="85"/>
  <c r="AN48" i="85"/>
  <c r="AQ48" i="85"/>
  <c r="K48" i="53"/>
  <c r="AR47" i="53"/>
  <c r="AO47" i="53"/>
  <c r="AQ47" i="53"/>
  <c r="AP47" i="53"/>
  <c r="AN47" i="53"/>
  <c r="AR48" i="35"/>
  <c r="AP48" i="35"/>
  <c r="AO48" i="35"/>
  <c r="K49" i="35"/>
  <c r="AN48" i="35"/>
  <c r="AQ48" i="35"/>
  <c r="K49" i="55"/>
  <c r="AR48" i="55"/>
  <c r="AP48" i="55"/>
  <c r="AO48" i="55"/>
  <c r="AN48" i="55"/>
  <c r="AQ48" i="55"/>
  <c r="AO48" i="51"/>
  <c r="K49" i="51"/>
  <c r="AR48" i="51"/>
  <c r="AP48" i="51"/>
  <c r="AN48" i="51"/>
  <c r="AQ48" i="51"/>
  <c r="K49" i="104"/>
  <c r="AQ48" i="104"/>
  <c r="AR48" i="104"/>
  <c r="AO48" i="104"/>
  <c r="AN48" i="104"/>
  <c r="AP48" i="104"/>
  <c r="AR48" i="92"/>
  <c r="AN48" i="92"/>
  <c r="K49" i="92"/>
  <c r="AP48" i="92"/>
  <c r="AO48" i="92"/>
  <c r="AQ48" i="92"/>
  <c r="AR47" i="86"/>
  <c r="AN47" i="86"/>
  <c r="AP47" i="86"/>
  <c r="AO47" i="86"/>
  <c r="K48" i="86"/>
  <c r="AQ47" i="86"/>
  <c r="AR48" i="84"/>
  <c r="K49" i="84"/>
  <c r="AN48" i="84"/>
  <c r="AO48" i="84"/>
  <c r="AP48" i="84"/>
  <c r="AQ48" i="84"/>
  <c r="AQ48" i="48"/>
  <c r="K49" i="48"/>
  <c r="AR48" i="48"/>
  <c r="AN48" i="48"/>
  <c r="AP48" i="48"/>
  <c r="AO48" i="48"/>
  <c r="AQ48" i="99"/>
  <c r="K49" i="99"/>
  <c r="AR48" i="99"/>
  <c r="AO48" i="99"/>
  <c r="AN48" i="99"/>
  <c r="AP48" i="99"/>
  <c r="K49" i="46"/>
  <c r="AP48" i="46"/>
  <c r="AR48" i="46"/>
  <c r="AO48" i="46"/>
  <c r="AN48" i="46"/>
  <c r="AQ48" i="46"/>
  <c r="K49" i="90"/>
  <c r="AR48" i="90"/>
  <c r="AN48" i="90"/>
  <c r="AP48" i="90"/>
  <c r="AO48" i="90"/>
  <c r="AQ48" i="90"/>
  <c r="AR47" i="50"/>
  <c r="AP47" i="50"/>
  <c r="AN47" i="50"/>
  <c r="K48" i="50"/>
  <c r="AO47" i="50"/>
  <c r="AQ47" i="50"/>
  <c r="K49" i="89"/>
  <c r="AP48" i="89"/>
  <c r="AR48" i="89"/>
  <c r="AO48" i="89"/>
  <c r="AN48" i="89"/>
  <c r="AQ48" i="89"/>
  <c r="AR48" i="88"/>
  <c r="AP48" i="88"/>
  <c r="AO48" i="88"/>
  <c r="K49" i="88"/>
  <c r="AN48" i="88"/>
  <c r="AQ48" i="88"/>
  <c r="K49" i="98"/>
  <c r="AN48" i="98"/>
  <c r="AQ48" i="98"/>
  <c r="AP48" i="98"/>
  <c r="AR48" i="98"/>
  <c r="AO48" i="98"/>
  <c r="AR48" i="13"/>
  <c r="K49" i="13"/>
  <c r="AQ48" i="13"/>
  <c r="AP48" i="13"/>
  <c r="AO48" i="13"/>
  <c r="AN48" i="13"/>
  <c r="AQ48" i="87"/>
  <c r="AR48" i="87"/>
  <c r="K49" i="87"/>
  <c r="AO48" i="87"/>
  <c r="AN48" i="87"/>
  <c r="AP48" i="87"/>
  <c r="AN47" i="43"/>
  <c r="AO47" i="43"/>
  <c r="K48" i="43"/>
  <c r="AR47" i="43"/>
  <c r="AP47" i="43"/>
  <c r="AQ47" i="43"/>
  <c r="AR48" i="95"/>
  <c r="K49" i="95"/>
  <c r="AO48" i="95"/>
  <c r="AN48" i="95"/>
  <c r="AP48" i="95"/>
  <c r="AQ48" i="95"/>
  <c r="AR48" i="100"/>
  <c r="AP48" i="100"/>
  <c r="K49" i="100"/>
  <c r="AO48" i="100"/>
  <c r="AN48" i="100"/>
  <c r="AQ48" i="100"/>
  <c r="AR48" i="83"/>
  <c r="AP48" i="83"/>
  <c r="AN48" i="83"/>
  <c r="K49" i="83"/>
  <c r="AO48" i="83"/>
  <c r="AQ48" i="83"/>
  <c r="K49" i="94"/>
  <c r="AR48" i="94"/>
  <c r="AO48" i="94"/>
  <c r="AP48" i="94"/>
  <c r="AN48" i="94"/>
  <c r="AQ48" i="94"/>
  <c r="K49" i="82"/>
  <c r="AR48" i="82"/>
  <c r="AO48" i="82"/>
  <c r="AP48" i="82"/>
  <c r="AN48" i="82"/>
  <c r="AQ48" i="82"/>
  <c r="K49" i="11"/>
  <c r="AR48" i="11"/>
  <c r="AO48" i="11"/>
  <c r="AN48" i="11"/>
  <c r="AP48" i="11"/>
  <c r="AQ48" i="11"/>
  <c r="AO48" i="52"/>
  <c r="AR48" i="52"/>
  <c r="AP48" i="52"/>
  <c r="K49" i="52"/>
  <c r="AN48" i="52"/>
  <c r="AQ48" i="52"/>
  <c r="K49" i="32"/>
  <c r="AN48" i="32"/>
  <c r="AO48" i="32"/>
  <c r="AR48" i="32"/>
  <c r="AP48" i="32"/>
  <c r="AQ48" i="32"/>
  <c r="K48" i="105"/>
  <c r="AN47" i="105"/>
  <c r="AO47" i="105"/>
  <c r="AQ47" i="105"/>
  <c r="AP47" i="105"/>
  <c r="AR47" i="105"/>
  <c r="AP48" i="47"/>
  <c r="AO48" i="47"/>
  <c r="K49" i="47"/>
  <c r="AQ48" i="47"/>
  <c r="AR48" i="47"/>
  <c r="AN48" i="47"/>
  <c r="AP48" i="10"/>
  <c r="AR48" i="10"/>
  <c r="AO48" i="10"/>
  <c r="K49" i="10"/>
  <c r="AN48" i="10"/>
  <c r="AQ48" i="10"/>
  <c r="AR48" i="101"/>
  <c r="AP48" i="101"/>
  <c r="K49" i="101"/>
  <c r="AN48" i="101"/>
  <c r="AQ48" i="101"/>
  <c r="AO48" i="101"/>
  <c r="K49" i="93"/>
  <c r="AR48" i="93"/>
  <c r="AP48" i="93"/>
  <c r="AQ48" i="93"/>
  <c r="AO48" i="93"/>
  <c r="AN48" i="93"/>
  <c r="AR48" i="16"/>
  <c r="AN48" i="16"/>
  <c r="AP48" i="16"/>
  <c r="K49" i="16"/>
  <c r="AO48" i="16"/>
  <c r="AQ48" i="16"/>
  <c r="K50" i="93" l="1"/>
  <c r="AP49" i="93"/>
  <c r="AR49" i="93"/>
  <c r="AN49" i="93"/>
  <c r="AO49" i="93"/>
  <c r="AQ49" i="93"/>
  <c r="AO49" i="48"/>
  <c r="AN49" i="48"/>
  <c r="K50" i="48"/>
  <c r="AP49" i="48"/>
  <c r="AR49" i="48"/>
  <c r="AQ49" i="48"/>
  <c r="K50" i="92"/>
  <c r="AO49" i="92"/>
  <c r="AQ49" i="92"/>
  <c r="AN49" i="92"/>
  <c r="AR49" i="92"/>
  <c r="AP49" i="92"/>
  <c r="K50" i="51"/>
  <c r="AO49" i="51"/>
  <c r="AN49" i="51"/>
  <c r="AR49" i="51"/>
  <c r="AP49" i="51"/>
  <c r="AQ49" i="51"/>
  <c r="K49" i="53"/>
  <c r="AN48" i="53"/>
  <c r="AR48" i="53"/>
  <c r="AP48" i="53"/>
  <c r="AQ48" i="53"/>
  <c r="AO48" i="53"/>
  <c r="AR49" i="15"/>
  <c r="AQ49" i="15"/>
  <c r="K50" i="15"/>
  <c r="AP49" i="15"/>
  <c r="AN49" i="15"/>
  <c r="AO49" i="15"/>
  <c r="AR49" i="102"/>
  <c r="AQ49" i="102"/>
  <c r="AP49" i="102"/>
  <c r="K50" i="102"/>
  <c r="AN49" i="102"/>
  <c r="AO49" i="102"/>
  <c r="AR49" i="91"/>
  <c r="AO49" i="91"/>
  <c r="AP49" i="91"/>
  <c r="K50" i="91"/>
  <c r="AQ49" i="91"/>
  <c r="AN49" i="91"/>
  <c r="AQ49" i="94"/>
  <c r="AR49" i="94"/>
  <c r="K50" i="94"/>
  <c r="AN49" i="94"/>
  <c r="AP49" i="94"/>
  <c r="AO49" i="94"/>
  <c r="AR49" i="83"/>
  <c r="AO49" i="83"/>
  <c r="K50" i="83"/>
  <c r="AN49" i="83"/>
  <c r="AP49" i="83"/>
  <c r="AQ49" i="83"/>
  <c r="AR48" i="43"/>
  <c r="AO48" i="43"/>
  <c r="AQ48" i="43"/>
  <c r="K49" i="43"/>
  <c r="AN48" i="43"/>
  <c r="AP48" i="43"/>
  <c r="K50" i="88"/>
  <c r="AR49" i="88"/>
  <c r="AO49" i="88"/>
  <c r="AN49" i="88"/>
  <c r="AQ49" i="88"/>
  <c r="AP49" i="88"/>
  <c r="AQ49" i="90"/>
  <c r="K50" i="90"/>
  <c r="AR49" i="90"/>
  <c r="AN49" i="90"/>
  <c r="AP49" i="90"/>
  <c r="AO49" i="90"/>
  <c r="K50" i="46"/>
  <c r="AR49" i="46"/>
  <c r="AP49" i="46"/>
  <c r="AO49" i="46"/>
  <c r="AN49" i="46"/>
  <c r="AQ49" i="46"/>
  <c r="K50" i="18"/>
  <c r="AO49" i="18"/>
  <c r="AR49" i="18"/>
  <c r="AN49" i="18"/>
  <c r="AQ49" i="18"/>
  <c r="AP49" i="18"/>
  <c r="AR49" i="95"/>
  <c r="AN49" i="95"/>
  <c r="AP49" i="95"/>
  <c r="K50" i="95"/>
  <c r="AQ49" i="95"/>
  <c r="AO49" i="95"/>
  <c r="K50" i="87"/>
  <c r="AR49" i="87"/>
  <c r="AN49" i="87"/>
  <c r="AP49" i="87"/>
  <c r="AO49" i="87"/>
  <c r="AQ49" i="87"/>
  <c r="AR49" i="13"/>
  <c r="AP49" i="13"/>
  <c r="AO49" i="13"/>
  <c r="K50" i="13"/>
  <c r="AQ49" i="13"/>
  <c r="AN49" i="13"/>
  <c r="AR49" i="35"/>
  <c r="K50" i="35"/>
  <c r="AN49" i="35"/>
  <c r="AQ49" i="35"/>
  <c r="AP49" i="35"/>
  <c r="AO49" i="35"/>
  <c r="K49" i="45"/>
  <c r="AP48" i="45"/>
  <c r="AO48" i="45"/>
  <c r="AR48" i="45"/>
  <c r="AN48" i="45"/>
  <c r="AQ48" i="45"/>
  <c r="K49" i="105"/>
  <c r="AR48" i="105"/>
  <c r="AO48" i="105"/>
  <c r="AN48" i="105"/>
  <c r="AP48" i="105"/>
  <c r="AQ48" i="105"/>
  <c r="K50" i="47"/>
  <c r="AN49" i="47"/>
  <c r="AO49" i="47"/>
  <c r="AQ49" i="47"/>
  <c r="AR49" i="47"/>
  <c r="AP49" i="47"/>
  <c r="AQ49" i="32"/>
  <c r="K50" i="32"/>
  <c r="AR49" i="32"/>
  <c r="AN49" i="32"/>
  <c r="AP49" i="32"/>
  <c r="AO49" i="32"/>
  <c r="AR49" i="84"/>
  <c r="AP49" i="84"/>
  <c r="AN49" i="84"/>
  <c r="AQ49" i="84"/>
  <c r="K50" i="84"/>
  <c r="AO49" i="84"/>
  <c r="K49" i="86"/>
  <c r="AR48" i="86"/>
  <c r="AP48" i="86"/>
  <c r="AO48" i="86"/>
  <c r="AN48" i="86"/>
  <c r="AQ48" i="86"/>
  <c r="AO49" i="20"/>
  <c r="AN49" i="20"/>
  <c r="K50" i="20"/>
  <c r="AR49" i="20"/>
  <c r="AP49" i="20"/>
  <c r="AQ49" i="20"/>
  <c r="K49" i="42"/>
  <c r="AR48" i="42"/>
  <c r="AN48" i="42"/>
  <c r="AO48" i="42"/>
  <c r="AP48" i="42"/>
  <c r="AQ48" i="42"/>
  <c r="AR49" i="89"/>
  <c r="AN49" i="89"/>
  <c r="K50" i="89"/>
  <c r="AQ49" i="89"/>
  <c r="AP49" i="89"/>
  <c r="AO49" i="89"/>
  <c r="AP49" i="99"/>
  <c r="AO49" i="99"/>
  <c r="K50" i="99"/>
  <c r="AR49" i="99"/>
  <c r="AN49" i="99"/>
  <c r="AQ49" i="99"/>
  <c r="AR49" i="16"/>
  <c r="AO49" i="16"/>
  <c r="K50" i="16"/>
  <c r="AN49" i="16"/>
  <c r="AP49" i="16"/>
  <c r="AQ49" i="16"/>
  <c r="AO49" i="52"/>
  <c r="K50" i="52"/>
  <c r="AP49" i="52"/>
  <c r="AQ49" i="52"/>
  <c r="AN49" i="52"/>
  <c r="AR49" i="52"/>
  <c r="K50" i="11"/>
  <c r="AQ49" i="11"/>
  <c r="AR49" i="11"/>
  <c r="AO49" i="11"/>
  <c r="AN49" i="11"/>
  <c r="AP49" i="11"/>
  <c r="AP49" i="82"/>
  <c r="K50" i="82"/>
  <c r="AR49" i="82"/>
  <c r="AO49" i="82"/>
  <c r="AN49" i="82"/>
  <c r="AQ49" i="82"/>
  <c r="K50" i="98"/>
  <c r="AR49" i="98"/>
  <c r="AP49" i="98"/>
  <c r="AN49" i="98"/>
  <c r="AQ49" i="98"/>
  <c r="AO49" i="98"/>
  <c r="AO48" i="50"/>
  <c r="AR48" i="50"/>
  <c r="AN48" i="50"/>
  <c r="K49" i="50"/>
  <c r="AQ48" i="50"/>
  <c r="AP48" i="50"/>
  <c r="AR50" i="44"/>
  <c r="K51" i="44"/>
  <c r="AO50" i="44"/>
  <c r="AN50" i="44"/>
  <c r="AP50" i="44"/>
  <c r="AQ50" i="44"/>
  <c r="AP49" i="103"/>
  <c r="AN49" i="103"/>
  <c r="K50" i="103"/>
  <c r="AR49" i="103"/>
  <c r="AO49" i="103"/>
  <c r="AQ49" i="103"/>
  <c r="AN49" i="101"/>
  <c r="AP49" i="101"/>
  <c r="K50" i="101"/>
  <c r="AR49" i="101"/>
  <c r="AO49" i="101"/>
  <c r="AQ49" i="101"/>
  <c r="AN49" i="85"/>
  <c r="AO49" i="85"/>
  <c r="K50" i="85"/>
  <c r="AR49" i="85"/>
  <c r="AQ49" i="85"/>
  <c r="AP49" i="85"/>
  <c r="AR49" i="49"/>
  <c r="K50" i="49"/>
  <c r="AP49" i="49"/>
  <c r="AQ49" i="49"/>
  <c r="AN49" i="49"/>
  <c r="AO49" i="49"/>
  <c r="AR49" i="10"/>
  <c r="AN49" i="10"/>
  <c r="AP49" i="10"/>
  <c r="K50" i="10"/>
  <c r="AQ49" i="10"/>
  <c r="AO49" i="10"/>
  <c r="AO49" i="100"/>
  <c r="K50" i="100"/>
  <c r="AR49" i="100"/>
  <c r="AP49" i="100"/>
  <c r="AN49" i="100"/>
  <c r="AQ49" i="100"/>
  <c r="AQ49" i="104"/>
  <c r="K50" i="104"/>
  <c r="AR49" i="104"/>
  <c r="AO49" i="104"/>
  <c r="AP49" i="104"/>
  <c r="AN49" i="104"/>
  <c r="AQ49" i="55"/>
  <c r="K50" i="55"/>
  <c r="AR49" i="55"/>
  <c r="AN49" i="55"/>
  <c r="AO49" i="55"/>
  <c r="AP49" i="55"/>
  <c r="AQ48" i="54"/>
  <c r="K49" i="54"/>
  <c r="AR48" i="54"/>
  <c r="AN48" i="54"/>
  <c r="AP48" i="54"/>
  <c r="AO48" i="54"/>
  <c r="AR49" i="97"/>
  <c r="AN49" i="97"/>
  <c r="AP49" i="97"/>
  <c r="K50" i="97"/>
  <c r="AO49" i="97"/>
  <c r="AQ49" i="97"/>
  <c r="AP49" i="41"/>
  <c r="K50" i="41"/>
  <c r="AQ49" i="41"/>
  <c r="AN49" i="41"/>
  <c r="AR49" i="41"/>
  <c r="AO49" i="41"/>
  <c r="AO49" i="96"/>
  <c r="AN49" i="96"/>
  <c r="K50" i="96"/>
  <c r="AR49" i="96"/>
  <c r="AP49" i="96"/>
  <c r="AQ49" i="96"/>
  <c r="K51" i="104" l="1"/>
  <c r="AO50" i="104"/>
  <c r="AN50" i="104"/>
  <c r="AR50" i="104"/>
  <c r="AP50" i="104"/>
  <c r="AQ50" i="104"/>
  <c r="K50" i="86"/>
  <c r="AP49" i="86"/>
  <c r="AO49" i="86"/>
  <c r="AR49" i="86"/>
  <c r="AN49" i="86"/>
  <c r="AQ49" i="86"/>
  <c r="AQ50" i="98"/>
  <c r="K51" i="98"/>
  <c r="AR50" i="98"/>
  <c r="AP50" i="98"/>
  <c r="AO50" i="98"/>
  <c r="AN50" i="98"/>
  <c r="K51" i="20"/>
  <c r="AR50" i="20"/>
  <c r="AP50" i="20"/>
  <c r="AO50" i="20"/>
  <c r="AN50" i="20"/>
  <c r="AQ50" i="20"/>
  <c r="AR50" i="32"/>
  <c r="AN50" i="32"/>
  <c r="K51" i="32"/>
  <c r="AO50" i="32"/>
  <c r="AQ50" i="32"/>
  <c r="AP50" i="32"/>
  <c r="K51" i="35"/>
  <c r="AR50" i="35"/>
  <c r="AN50" i="35"/>
  <c r="AP50" i="35"/>
  <c r="AQ50" i="35"/>
  <c r="AO50" i="35"/>
  <c r="AQ50" i="87"/>
  <c r="K51" i="87"/>
  <c r="AR50" i="87"/>
  <c r="AN50" i="87"/>
  <c r="AO50" i="87"/>
  <c r="AP50" i="87"/>
  <c r="AN50" i="88"/>
  <c r="AP50" i="88"/>
  <c r="K51" i="88"/>
  <c r="AR50" i="88"/>
  <c r="AO50" i="88"/>
  <c r="AQ50" i="88"/>
  <c r="AR49" i="43"/>
  <c r="K50" i="43"/>
  <c r="AQ49" i="43"/>
  <c r="AO49" i="43"/>
  <c r="AP49" i="43"/>
  <c r="AN49" i="43"/>
  <c r="AN50" i="101"/>
  <c r="AO50" i="101"/>
  <c r="K51" i="101"/>
  <c r="AR50" i="101"/>
  <c r="AP50" i="101"/>
  <c r="AQ50" i="101"/>
  <c r="AP50" i="18"/>
  <c r="K51" i="18"/>
  <c r="AO50" i="18"/>
  <c r="AN50" i="18"/>
  <c r="AR50" i="18"/>
  <c r="AQ50" i="18"/>
  <c r="K51" i="100"/>
  <c r="AP50" i="100"/>
  <c r="AR50" i="100"/>
  <c r="AN50" i="100"/>
  <c r="AO50" i="100"/>
  <c r="AQ50" i="100"/>
  <c r="AR50" i="52"/>
  <c r="AN50" i="52"/>
  <c r="AP50" i="52"/>
  <c r="AQ50" i="52"/>
  <c r="K51" i="52"/>
  <c r="AO50" i="52"/>
  <c r="AP50" i="16"/>
  <c r="AO50" i="16"/>
  <c r="K51" i="16"/>
  <c r="AN50" i="16"/>
  <c r="AR50" i="16"/>
  <c r="AQ50" i="16"/>
  <c r="AQ50" i="51"/>
  <c r="K51" i="51"/>
  <c r="AR50" i="51"/>
  <c r="AP50" i="51"/>
  <c r="AO50" i="51"/>
  <c r="AN50" i="51"/>
  <c r="AN49" i="54"/>
  <c r="AP49" i="54"/>
  <c r="K50" i="54"/>
  <c r="AR49" i="54"/>
  <c r="AO49" i="54"/>
  <c r="AQ49" i="54"/>
  <c r="AR50" i="85"/>
  <c r="AN50" i="85"/>
  <c r="AP50" i="85"/>
  <c r="AQ50" i="85"/>
  <c r="K51" i="85"/>
  <c r="AO50" i="85"/>
  <c r="AN50" i="82"/>
  <c r="AO50" i="82"/>
  <c r="K51" i="82"/>
  <c r="AR50" i="82"/>
  <c r="AP50" i="82"/>
  <c r="AQ50" i="82"/>
  <c r="K51" i="99"/>
  <c r="AR50" i="99"/>
  <c r="AN50" i="99"/>
  <c r="AO50" i="99"/>
  <c r="AQ50" i="99"/>
  <c r="AP50" i="99"/>
  <c r="AR50" i="13"/>
  <c r="AO50" i="13"/>
  <c r="AP50" i="13"/>
  <c r="K51" i="13"/>
  <c r="AN50" i="13"/>
  <c r="AQ50" i="13"/>
  <c r="AP50" i="91"/>
  <c r="AO50" i="91"/>
  <c r="AR50" i="91"/>
  <c r="AN50" i="91"/>
  <c r="K51" i="91"/>
  <c r="AQ50" i="91"/>
  <c r="K51" i="102"/>
  <c r="AR50" i="102"/>
  <c r="AQ50" i="102"/>
  <c r="AN50" i="102"/>
  <c r="AP50" i="102"/>
  <c r="AO50" i="102"/>
  <c r="K51" i="49"/>
  <c r="AR50" i="49"/>
  <c r="AO50" i="49"/>
  <c r="AP50" i="49"/>
  <c r="AQ50" i="49"/>
  <c r="AN50" i="49"/>
  <c r="K51" i="103"/>
  <c r="AN50" i="103"/>
  <c r="AP50" i="103"/>
  <c r="AR50" i="103"/>
  <c r="AO50" i="103"/>
  <c r="AQ50" i="103"/>
  <c r="AR51" i="44"/>
  <c r="AP51" i="44"/>
  <c r="AN51" i="44"/>
  <c r="K52" i="44"/>
  <c r="AQ51" i="44"/>
  <c r="AO51" i="44"/>
  <c r="AQ50" i="11"/>
  <c r="K51" i="11"/>
  <c r="AR50" i="11"/>
  <c r="AO50" i="11"/>
  <c r="AN50" i="11"/>
  <c r="AP50" i="11"/>
  <c r="AQ50" i="46"/>
  <c r="AR50" i="46"/>
  <c r="K51" i="46"/>
  <c r="AN50" i="46"/>
  <c r="AP50" i="46"/>
  <c r="AO50" i="46"/>
  <c r="AR50" i="55"/>
  <c r="AO50" i="55"/>
  <c r="K51" i="55"/>
  <c r="AP50" i="55"/>
  <c r="AN50" i="55"/>
  <c r="AQ50" i="55"/>
  <c r="AR50" i="10"/>
  <c r="AO50" i="10"/>
  <c r="AN50" i="10"/>
  <c r="K51" i="10"/>
  <c r="AQ50" i="10"/>
  <c r="AP50" i="10"/>
  <c r="K51" i="89"/>
  <c r="AR50" i="89"/>
  <c r="AO50" i="89"/>
  <c r="AP50" i="89"/>
  <c r="AQ50" i="89"/>
  <c r="AN50" i="89"/>
  <c r="K51" i="47"/>
  <c r="AO50" i="47"/>
  <c r="AQ50" i="47"/>
  <c r="AR50" i="47"/>
  <c r="AN50" i="47"/>
  <c r="AP50" i="47"/>
  <c r="AR49" i="105"/>
  <c r="AP49" i="105"/>
  <c r="AN49" i="105"/>
  <c r="K50" i="105"/>
  <c r="AO49" i="105"/>
  <c r="AQ49" i="105"/>
  <c r="K51" i="94"/>
  <c r="AR50" i="94"/>
  <c r="AN50" i="94"/>
  <c r="AP50" i="94"/>
  <c r="AO50" i="94"/>
  <c r="AQ50" i="94"/>
  <c r="AR50" i="15"/>
  <c r="K51" i="15"/>
  <c r="AP50" i="15"/>
  <c r="AO50" i="15"/>
  <c r="AN50" i="15"/>
  <c r="AQ50" i="15"/>
  <c r="AN50" i="92"/>
  <c r="AO50" i="92"/>
  <c r="K51" i="92"/>
  <c r="AR50" i="92"/>
  <c r="AP50" i="92"/>
  <c r="AQ50" i="92"/>
  <c r="AO50" i="97"/>
  <c r="AR50" i="97"/>
  <c r="AP50" i="97"/>
  <c r="K51" i="97"/>
  <c r="AN50" i="97"/>
  <c r="AQ50" i="97"/>
  <c r="AQ50" i="96"/>
  <c r="AP50" i="96"/>
  <c r="K51" i="96"/>
  <c r="AO50" i="96"/>
  <c r="AR50" i="96"/>
  <c r="AN50" i="96"/>
  <c r="K51" i="41"/>
  <c r="AP50" i="41"/>
  <c r="AO50" i="41"/>
  <c r="AQ50" i="41"/>
  <c r="AR50" i="41"/>
  <c r="AN50" i="41"/>
  <c r="AR49" i="50"/>
  <c r="AN49" i="50"/>
  <c r="K50" i="50"/>
  <c r="AP49" i="50"/>
  <c r="AQ49" i="50"/>
  <c r="AO49" i="50"/>
  <c r="K51" i="84"/>
  <c r="AR50" i="84"/>
  <c r="AN50" i="84"/>
  <c r="AP50" i="84"/>
  <c r="AO50" i="84"/>
  <c r="AQ50" i="84"/>
  <c r="AR50" i="95"/>
  <c r="AO50" i="95"/>
  <c r="K51" i="95"/>
  <c r="AN50" i="95"/>
  <c r="AQ50" i="95"/>
  <c r="AP50" i="95"/>
  <c r="AR50" i="90"/>
  <c r="AN50" i="90"/>
  <c r="AO50" i="90"/>
  <c r="K51" i="90"/>
  <c r="AQ50" i="90"/>
  <c r="AP50" i="90"/>
  <c r="AR50" i="83"/>
  <c r="K51" i="83"/>
  <c r="AP50" i="83"/>
  <c r="AN50" i="83"/>
  <c r="AQ50" i="83"/>
  <c r="AO50" i="83"/>
  <c r="K51" i="48"/>
  <c r="AR50" i="48"/>
  <c r="AO50" i="48"/>
  <c r="AP50" i="48"/>
  <c r="AQ50" i="48"/>
  <c r="AN50" i="48"/>
  <c r="AP49" i="42"/>
  <c r="AN49" i="42"/>
  <c r="K50" i="42"/>
  <c r="AR49" i="42"/>
  <c r="AO49" i="42"/>
  <c r="AQ49" i="42"/>
  <c r="AQ49" i="45"/>
  <c r="K50" i="45"/>
  <c r="AR49" i="45"/>
  <c r="AP49" i="45"/>
  <c r="AN49" i="45"/>
  <c r="AO49" i="45"/>
  <c r="K50" i="53"/>
  <c r="AR49" i="53"/>
  <c r="AO49" i="53"/>
  <c r="AN49" i="53"/>
  <c r="AP49" i="53"/>
  <c r="AQ49" i="53"/>
  <c r="K51" i="93"/>
  <c r="AN50" i="93"/>
  <c r="AR50" i="93"/>
  <c r="AQ50" i="93"/>
  <c r="AP50" i="93"/>
  <c r="AO50" i="93"/>
  <c r="K52" i="83" l="1"/>
  <c r="AR51" i="83"/>
  <c r="AP51" i="83"/>
  <c r="AN51" i="83"/>
  <c r="AQ51" i="83"/>
  <c r="AO51" i="83"/>
  <c r="AP51" i="49"/>
  <c r="K52" i="49"/>
  <c r="AR51" i="49"/>
  <c r="AQ51" i="49"/>
  <c r="AO51" i="49"/>
  <c r="AN51" i="49"/>
  <c r="K51" i="54"/>
  <c r="AR50" i="54"/>
  <c r="AN50" i="54"/>
  <c r="AP50" i="54"/>
  <c r="AQ50" i="54"/>
  <c r="AO50" i="54"/>
  <c r="AO51" i="32"/>
  <c r="AN51" i="32"/>
  <c r="K52" i="32"/>
  <c r="AR51" i="32"/>
  <c r="AP51" i="32"/>
  <c r="AQ51" i="32"/>
  <c r="AO51" i="103"/>
  <c r="AR51" i="103"/>
  <c r="AP51" i="103"/>
  <c r="K52" i="103"/>
  <c r="AQ51" i="103"/>
  <c r="AN51" i="103"/>
  <c r="AR50" i="43"/>
  <c r="AO50" i="43"/>
  <c r="AN50" i="43"/>
  <c r="AQ50" i="43"/>
  <c r="K51" i="43"/>
  <c r="AP50" i="43"/>
  <c r="AP51" i="95"/>
  <c r="AO51" i="95"/>
  <c r="AQ51" i="95"/>
  <c r="K52" i="95"/>
  <c r="AN51" i="95"/>
  <c r="AR51" i="95"/>
  <c r="K51" i="50"/>
  <c r="AQ50" i="50"/>
  <c r="AN50" i="50"/>
  <c r="AR50" i="50"/>
  <c r="AO50" i="50"/>
  <c r="AP50" i="50"/>
  <c r="AR51" i="92"/>
  <c r="AN51" i="92"/>
  <c r="AO51" i="92"/>
  <c r="AQ51" i="92"/>
  <c r="K52" i="92"/>
  <c r="AP51" i="92"/>
  <c r="AR51" i="10"/>
  <c r="AP51" i="10"/>
  <c r="K52" i="10"/>
  <c r="AN51" i="10"/>
  <c r="AQ51" i="10"/>
  <c r="AO51" i="10"/>
  <c r="AQ51" i="102"/>
  <c r="K52" i="102"/>
  <c r="AR51" i="102"/>
  <c r="AO51" i="102"/>
  <c r="AP51" i="102"/>
  <c r="AN51" i="102"/>
  <c r="AQ51" i="101"/>
  <c r="AO51" i="101"/>
  <c r="AN51" i="101"/>
  <c r="K52" i="101"/>
  <c r="AP51" i="101"/>
  <c r="AR51" i="101"/>
  <c r="AR51" i="87"/>
  <c r="AN51" i="87"/>
  <c r="K52" i="87"/>
  <c r="AP51" i="87"/>
  <c r="AQ51" i="87"/>
  <c r="AO51" i="87"/>
  <c r="K52" i="13"/>
  <c r="AR51" i="13"/>
  <c r="AO51" i="13"/>
  <c r="AP51" i="13"/>
  <c r="AQ51" i="13"/>
  <c r="AN51" i="13"/>
  <c r="AQ51" i="35"/>
  <c r="K52" i="35"/>
  <c r="AR51" i="35"/>
  <c r="AP51" i="35"/>
  <c r="AN51" i="35"/>
  <c r="AO51" i="35"/>
  <c r="K51" i="42"/>
  <c r="AR50" i="42"/>
  <c r="AN50" i="42"/>
  <c r="AP50" i="42"/>
  <c r="AO50" i="42"/>
  <c r="AQ50" i="42"/>
  <c r="AR51" i="47"/>
  <c r="AP51" i="47"/>
  <c r="K52" i="47"/>
  <c r="AQ51" i="47"/>
  <c r="AN51" i="47"/>
  <c r="AO51" i="47"/>
  <c r="K52" i="89"/>
  <c r="AR51" i="89"/>
  <c r="AN51" i="89"/>
  <c r="AO51" i="89"/>
  <c r="AP51" i="89"/>
  <c r="AQ51" i="89"/>
  <c r="AR51" i="82"/>
  <c r="AP51" i="82"/>
  <c r="AO51" i="82"/>
  <c r="K52" i="82"/>
  <c r="AQ51" i="82"/>
  <c r="AN51" i="82"/>
  <c r="K52" i="100"/>
  <c r="AQ51" i="100"/>
  <c r="AR51" i="100"/>
  <c r="AO51" i="100"/>
  <c r="AP51" i="100"/>
  <c r="AN51" i="100"/>
  <c r="K52" i="94"/>
  <c r="AP51" i="94"/>
  <c r="AN51" i="94"/>
  <c r="AO51" i="94"/>
  <c r="AR51" i="94"/>
  <c r="AQ51" i="94"/>
  <c r="AO51" i="11"/>
  <c r="AQ51" i="11"/>
  <c r="K52" i="11"/>
  <c r="AR51" i="11"/>
  <c r="AP51" i="11"/>
  <c r="AN51" i="11"/>
  <c r="K52" i="99"/>
  <c r="AO51" i="99"/>
  <c r="AP51" i="99"/>
  <c r="AR51" i="99"/>
  <c r="AN51" i="99"/>
  <c r="AQ51" i="99"/>
  <c r="AR51" i="52"/>
  <c r="K52" i="52"/>
  <c r="AP51" i="52"/>
  <c r="AO51" i="52"/>
  <c r="AQ51" i="52"/>
  <c r="AN51" i="52"/>
  <c r="AP51" i="18"/>
  <c r="AO51" i="18"/>
  <c r="K52" i="18"/>
  <c r="AR51" i="18"/>
  <c r="AQ51" i="18"/>
  <c r="AN51" i="18"/>
  <c r="K52" i="41"/>
  <c r="AR51" i="41"/>
  <c r="AQ51" i="41"/>
  <c r="AO51" i="41"/>
  <c r="AP51" i="41"/>
  <c r="AN51" i="41"/>
  <c r="AQ51" i="93"/>
  <c r="K52" i="93"/>
  <c r="AR51" i="93"/>
  <c r="AN51" i="93"/>
  <c r="AO51" i="93"/>
  <c r="AP51" i="93"/>
  <c r="K51" i="53"/>
  <c r="AQ50" i="53"/>
  <c r="AR50" i="53"/>
  <c r="AO50" i="53"/>
  <c r="AN50" i="53"/>
  <c r="AP50" i="53"/>
  <c r="AO51" i="84"/>
  <c r="AP51" i="84"/>
  <c r="K52" i="84"/>
  <c r="AR51" i="84"/>
  <c r="AN51" i="84"/>
  <c r="AQ51" i="84"/>
  <c r="K52" i="97"/>
  <c r="AR51" i="97"/>
  <c r="AO51" i="97"/>
  <c r="AN51" i="97"/>
  <c r="AP51" i="97"/>
  <c r="AQ51" i="97"/>
  <c r="AQ51" i="55"/>
  <c r="AP51" i="55"/>
  <c r="K52" i="55"/>
  <c r="AR51" i="55"/>
  <c r="AO51" i="55"/>
  <c r="AN51" i="55"/>
  <c r="K53" i="44"/>
  <c r="AP52" i="44"/>
  <c r="AR52" i="44"/>
  <c r="AQ52" i="44"/>
  <c r="AO52" i="44"/>
  <c r="AN52" i="44"/>
  <c r="AR51" i="91"/>
  <c r="K52" i="91"/>
  <c r="AO51" i="91"/>
  <c r="AP51" i="91"/>
  <c r="AQ51" i="91"/>
  <c r="AN51" i="91"/>
  <c r="AR51" i="85"/>
  <c r="K52" i="85"/>
  <c r="AQ51" i="85"/>
  <c r="AO51" i="85"/>
  <c r="AN51" i="85"/>
  <c r="AP51" i="85"/>
  <c r="AQ51" i="20"/>
  <c r="K52" i="20"/>
  <c r="AR51" i="20"/>
  <c r="AP51" i="20"/>
  <c r="AN51" i="20"/>
  <c r="AO51" i="20"/>
  <c r="AP50" i="86"/>
  <c r="AO50" i="86"/>
  <c r="K51" i="86"/>
  <c r="AR50" i="86"/>
  <c r="AQ50" i="86"/>
  <c r="AN50" i="86"/>
  <c r="AR50" i="45"/>
  <c r="AP50" i="45"/>
  <c r="K51" i="45"/>
  <c r="AO50" i="45"/>
  <c r="AQ50" i="45"/>
  <c r="AN50" i="45"/>
  <c r="K52" i="96"/>
  <c r="AR51" i="96"/>
  <c r="AO51" i="96"/>
  <c r="AP51" i="96"/>
  <c r="AQ51" i="96"/>
  <c r="AN51" i="96"/>
  <c r="AR51" i="51"/>
  <c r="AP51" i="51"/>
  <c r="K52" i="51"/>
  <c r="AN51" i="51"/>
  <c r="AQ51" i="51"/>
  <c r="AO51" i="51"/>
  <c r="K52" i="16"/>
  <c r="AN51" i="16"/>
  <c r="AP51" i="16"/>
  <c r="AR51" i="16"/>
  <c r="AO51" i="16"/>
  <c r="AQ51" i="16"/>
  <c r="AQ51" i="104"/>
  <c r="AR51" i="104"/>
  <c r="AN51" i="104"/>
  <c r="K52" i="104"/>
  <c r="AO51" i="104"/>
  <c r="AP51" i="104"/>
  <c r="K52" i="48"/>
  <c r="AN51" i="48"/>
  <c r="AR51" i="48"/>
  <c r="AP51" i="48"/>
  <c r="AQ51" i="48"/>
  <c r="AO51" i="48"/>
  <c r="K52" i="90"/>
  <c r="AP51" i="90"/>
  <c r="AR51" i="90"/>
  <c r="AN51" i="90"/>
  <c r="AQ51" i="90"/>
  <c r="AO51" i="90"/>
  <c r="K52" i="15"/>
  <c r="AR51" i="15"/>
  <c r="AQ51" i="15"/>
  <c r="AP51" i="15"/>
  <c r="AN51" i="15"/>
  <c r="AO51" i="15"/>
  <c r="K51" i="105"/>
  <c r="AR50" i="105"/>
  <c r="AO50" i="105"/>
  <c r="AP50" i="105"/>
  <c r="AN50" i="105"/>
  <c r="AQ50" i="105"/>
  <c r="AR51" i="46"/>
  <c r="AN51" i="46"/>
  <c r="K52" i="46"/>
  <c r="AP51" i="46"/>
  <c r="AO51" i="46"/>
  <c r="AQ51" i="46"/>
  <c r="AN51" i="88"/>
  <c r="AO51" i="88"/>
  <c r="K52" i="88"/>
  <c r="AR51" i="88"/>
  <c r="AP51" i="88"/>
  <c r="AQ51" i="88"/>
  <c r="AN51" i="98"/>
  <c r="AQ51" i="98"/>
  <c r="K52" i="98"/>
  <c r="AR51" i="98"/>
  <c r="AP51" i="98"/>
  <c r="AO51" i="98"/>
  <c r="AP52" i="84" l="1"/>
  <c r="AN52" i="84"/>
  <c r="K53" i="84"/>
  <c r="AR52" i="84"/>
  <c r="AQ52" i="84"/>
  <c r="AO52" i="84"/>
  <c r="AR52" i="52"/>
  <c r="AN52" i="52"/>
  <c r="K53" i="52"/>
  <c r="AO52" i="52"/>
  <c r="AQ52" i="52"/>
  <c r="AP52" i="52"/>
  <c r="AQ52" i="97"/>
  <c r="AR52" i="97"/>
  <c r="AP52" i="97"/>
  <c r="K53" i="97"/>
  <c r="AN52" i="97"/>
  <c r="AO52" i="97"/>
  <c r="K53" i="41"/>
  <c r="AQ52" i="41"/>
  <c r="AR52" i="41"/>
  <c r="AN52" i="41"/>
  <c r="AP52" i="41"/>
  <c r="AO52" i="41"/>
  <c r="K53" i="32"/>
  <c r="AP52" i="32"/>
  <c r="AO52" i="32"/>
  <c r="AR52" i="32"/>
  <c r="AN52" i="32"/>
  <c r="AQ52" i="32"/>
  <c r="AQ51" i="54"/>
  <c r="K52" i="54"/>
  <c r="AR51" i="54"/>
  <c r="AN51" i="54"/>
  <c r="AP51" i="54"/>
  <c r="AO51" i="54"/>
  <c r="K53" i="92"/>
  <c r="AR52" i="92"/>
  <c r="AN52" i="92"/>
  <c r="AO52" i="92"/>
  <c r="AP52" i="92"/>
  <c r="AQ52" i="92"/>
  <c r="AQ52" i="48"/>
  <c r="AR52" i="48"/>
  <c r="AN52" i="48"/>
  <c r="K53" i="48"/>
  <c r="AP52" i="48"/>
  <c r="AO52" i="48"/>
  <c r="AP51" i="105"/>
  <c r="AQ51" i="105"/>
  <c r="K52" i="105"/>
  <c r="AR51" i="105"/>
  <c r="AO51" i="105"/>
  <c r="AN51" i="105"/>
  <c r="K53" i="15"/>
  <c r="AP52" i="15"/>
  <c r="AR52" i="15"/>
  <c r="AO52" i="15"/>
  <c r="AQ52" i="15"/>
  <c r="AN52" i="15"/>
  <c r="AN52" i="20"/>
  <c r="AP52" i="20"/>
  <c r="AQ52" i="20"/>
  <c r="K53" i="20"/>
  <c r="AR52" i="20"/>
  <c r="AO52" i="20"/>
  <c r="AR52" i="91"/>
  <c r="AN52" i="91"/>
  <c r="AP52" i="91"/>
  <c r="K53" i="91"/>
  <c r="AQ52" i="91"/>
  <c r="AO52" i="91"/>
  <c r="AO52" i="18"/>
  <c r="AQ52" i="18"/>
  <c r="K53" i="18"/>
  <c r="AR52" i="18"/>
  <c r="AP52" i="18"/>
  <c r="AN52" i="18"/>
  <c r="AP52" i="99"/>
  <c r="K53" i="99"/>
  <c r="AR52" i="99"/>
  <c r="AN52" i="99"/>
  <c r="AO52" i="99"/>
  <c r="AQ52" i="99"/>
  <c r="K53" i="11"/>
  <c r="AR52" i="11"/>
  <c r="AN52" i="11"/>
  <c r="AO52" i="11"/>
  <c r="AP52" i="11"/>
  <c r="AQ52" i="11"/>
  <c r="AQ52" i="100"/>
  <c r="AR52" i="100"/>
  <c r="K53" i="100"/>
  <c r="AO52" i="100"/>
  <c r="AP52" i="100"/>
  <c r="AN52" i="100"/>
  <c r="AQ52" i="89"/>
  <c r="K53" i="89"/>
  <c r="AR52" i="89"/>
  <c r="AO52" i="89"/>
  <c r="AP52" i="89"/>
  <c r="AN52" i="89"/>
  <c r="AP52" i="49"/>
  <c r="AQ52" i="49"/>
  <c r="K53" i="49"/>
  <c r="AO52" i="49"/>
  <c r="AR52" i="49"/>
  <c r="AN52" i="49"/>
  <c r="K53" i="90"/>
  <c r="AQ52" i="90"/>
  <c r="AR52" i="90"/>
  <c r="AO52" i="90"/>
  <c r="AP52" i="90"/>
  <c r="AN52" i="90"/>
  <c r="AQ53" i="44"/>
  <c r="K54" i="44"/>
  <c r="AR53" i="44"/>
  <c r="AP53" i="44"/>
  <c r="AN53" i="44"/>
  <c r="AO53" i="44"/>
  <c r="AP52" i="47"/>
  <c r="AQ52" i="47"/>
  <c r="K53" i="47"/>
  <c r="AR52" i="47"/>
  <c r="AO52" i="47"/>
  <c r="AN52" i="47"/>
  <c r="AO52" i="103"/>
  <c r="AQ52" i="103"/>
  <c r="AN52" i="103"/>
  <c r="K53" i="103"/>
  <c r="AR52" i="103"/>
  <c r="AP52" i="103"/>
  <c r="K53" i="83"/>
  <c r="AP52" i="83"/>
  <c r="AR52" i="83"/>
  <c r="AQ52" i="83"/>
  <c r="AO52" i="83"/>
  <c r="AN52" i="83"/>
  <c r="K53" i="102"/>
  <c r="AR52" i="102"/>
  <c r="AP52" i="102"/>
  <c r="AQ52" i="102"/>
  <c r="AO52" i="102"/>
  <c r="AN52" i="102"/>
  <c r="AO52" i="96"/>
  <c r="AQ52" i="96"/>
  <c r="K53" i="96"/>
  <c r="AR52" i="96"/>
  <c r="AP52" i="96"/>
  <c r="AN52" i="96"/>
  <c r="AR52" i="46"/>
  <c r="AN52" i="46"/>
  <c r="AP52" i="46"/>
  <c r="K53" i="46"/>
  <c r="AO52" i="46"/>
  <c r="AQ52" i="46"/>
  <c r="AR52" i="85"/>
  <c r="AN52" i="85"/>
  <c r="AP52" i="85"/>
  <c r="AQ52" i="85"/>
  <c r="K53" i="85"/>
  <c r="AO52" i="85"/>
  <c r="K53" i="82"/>
  <c r="AR52" i="82"/>
  <c r="AN52" i="82"/>
  <c r="AO52" i="82"/>
  <c r="AP52" i="82"/>
  <c r="AQ52" i="82"/>
  <c r="K53" i="35"/>
  <c r="AN52" i="35"/>
  <c r="AO52" i="35"/>
  <c r="AR52" i="35"/>
  <c r="AP52" i="35"/>
  <c r="AQ52" i="35"/>
  <c r="K52" i="50"/>
  <c r="AQ51" i="50"/>
  <c r="AR51" i="50"/>
  <c r="AP51" i="50"/>
  <c r="AN51" i="50"/>
  <c r="AO51" i="50"/>
  <c r="K53" i="16"/>
  <c r="AN52" i="16"/>
  <c r="AR52" i="16"/>
  <c r="AQ52" i="16"/>
  <c r="AO52" i="16"/>
  <c r="AP52" i="16"/>
  <c r="AR51" i="86"/>
  <c r="AN51" i="86"/>
  <c r="AP51" i="86"/>
  <c r="K52" i="86"/>
  <c r="AQ51" i="86"/>
  <c r="AO51" i="86"/>
  <c r="K53" i="98"/>
  <c r="AR52" i="98"/>
  <c r="AO52" i="98"/>
  <c r="AN52" i="98"/>
  <c r="AQ52" i="98"/>
  <c r="AP52" i="98"/>
  <c r="K52" i="45"/>
  <c r="AN51" i="45"/>
  <c r="AP51" i="45"/>
  <c r="AR51" i="45"/>
  <c r="AO51" i="45"/>
  <c r="AQ51" i="45"/>
  <c r="AN51" i="42"/>
  <c r="AR51" i="42"/>
  <c r="AP51" i="42"/>
  <c r="K52" i="42"/>
  <c r="AO51" i="42"/>
  <c r="AQ51" i="42"/>
  <c r="AP52" i="10"/>
  <c r="AQ52" i="10"/>
  <c r="AN52" i="10"/>
  <c r="K53" i="10"/>
  <c r="AR52" i="10"/>
  <c r="AO52" i="10"/>
  <c r="AO51" i="43"/>
  <c r="AN51" i="43"/>
  <c r="AP51" i="43"/>
  <c r="K52" i="43"/>
  <c r="AR51" i="43"/>
  <c r="AQ51" i="43"/>
  <c r="AQ52" i="94"/>
  <c r="AO52" i="94"/>
  <c r="AR52" i="94"/>
  <c r="K53" i="94"/>
  <c r="AP52" i="94"/>
  <c r="AN52" i="94"/>
  <c r="K53" i="88"/>
  <c r="AQ52" i="88"/>
  <c r="AO52" i="88"/>
  <c r="AR52" i="88"/>
  <c r="AP52" i="88"/>
  <c r="AN52" i="88"/>
  <c r="K53" i="104"/>
  <c r="AR52" i="104"/>
  <c r="AQ52" i="104"/>
  <c r="AP52" i="104"/>
  <c r="AN52" i="104"/>
  <c r="AO52" i="104"/>
  <c r="AP52" i="13"/>
  <c r="AO52" i="13"/>
  <c r="K53" i="13"/>
  <c r="AR52" i="13"/>
  <c r="AN52" i="13"/>
  <c r="AQ52" i="13"/>
  <c r="AN52" i="87"/>
  <c r="AQ52" i="87"/>
  <c r="K53" i="87"/>
  <c r="AR52" i="87"/>
  <c r="AP52" i="87"/>
  <c r="AO52" i="87"/>
  <c r="AR52" i="101"/>
  <c r="AO52" i="101"/>
  <c r="AN52" i="101"/>
  <c r="AQ52" i="101"/>
  <c r="K53" i="101"/>
  <c r="AP52" i="101"/>
  <c r="AP52" i="51"/>
  <c r="AN52" i="51"/>
  <c r="K53" i="51"/>
  <c r="AR52" i="51"/>
  <c r="AO52" i="51"/>
  <c r="AQ52" i="51"/>
  <c r="AR52" i="55"/>
  <c r="K53" i="55"/>
  <c r="AN52" i="55"/>
  <c r="AP52" i="55"/>
  <c r="AO52" i="55"/>
  <c r="AQ52" i="55"/>
  <c r="K52" i="53"/>
  <c r="AN51" i="53"/>
  <c r="AR51" i="53"/>
  <c r="AP51" i="53"/>
  <c r="AO51" i="53"/>
  <c r="AQ51" i="53"/>
  <c r="K53" i="93"/>
  <c r="AO52" i="93"/>
  <c r="AN52" i="93"/>
  <c r="AR52" i="93"/>
  <c r="AP52" i="93"/>
  <c r="AQ52" i="93"/>
  <c r="AO52" i="95"/>
  <c r="AR52" i="95"/>
  <c r="AN52" i="95"/>
  <c r="AP52" i="95"/>
  <c r="K53" i="95"/>
  <c r="AQ52" i="95"/>
  <c r="AR53" i="49" l="1"/>
  <c r="AO53" i="49"/>
  <c r="K54" i="49"/>
  <c r="AN53" i="49"/>
  <c r="AQ53" i="49"/>
  <c r="AP53" i="49"/>
  <c r="AQ53" i="88"/>
  <c r="K54" i="88"/>
  <c r="AR53" i="88"/>
  <c r="AN53" i="88"/>
  <c r="AP53" i="88"/>
  <c r="AO53" i="88"/>
  <c r="AQ53" i="98"/>
  <c r="K54" i="98"/>
  <c r="AR53" i="98"/>
  <c r="AP53" i="98"/>
  <c r="AN53" i="98"/>
  <c r="AO53" i="98"/>
  <c r="AN53" i="82"/>
  <c r="AO53" i="82"/>
  <c r="AR53" i="82"/>
  <c r="K54" i="82"/>
  <c r="AP53" i="82"/>
  <c r="AQ53" i="82"/>
  <c r="AO53" i="46"/>
  <c r="AN53" i="46"/>
  <c r="AP53" i="46"/>
  <c r="K54" i="46"/>
  <c r="AR53" i="46"/>
  <c r="AQ53" i="46"/>
  <c r="AQ53" i="83"/>
  <c r="K54" i="83"/>
  <c r="AR53" i="83"/>
  <c r="AO53" i="83"/>
  <c r="AP53" i="83"/>
  <c r="AN53" i="83"/>
  <c r="AN53" i="11"/>
  <c r="AR53" i="11"/>
  <c r="AO53" i="11"/>
  <c r="K54" i="11"/>
  <c r="AQ53" i="11"/>
  <c r="AP53" i="11"/>
  <c r="AR53" i="85"/>
  <c r="K54" i="85"/>
  <c r="AO53" i="85"/>
  <c r="AP53" i="85"/>
  <c r="AN53" i="85"/>
  <c r="AQ53" i="85"/>
  <c r="AQ53" i="15"/>
  <c r="K54" i="15"/>
  <c r="AR53" i="15"/>
  <c r="AP53" i="15"/>
  <c r="AN53" i="15"/>
  <c r="AO53" i="15"/>
  <c r="AR53" i="95"/>
  <c r="AN53" i="95"/>
  <c r="AO53" i="95"/>
  <c r="AP53" i="95"/>
  <c r="AQ53" i="95"/>
  <c r="K54" i="95"/>
  <c r="K54" i="16"/>
  <c r="AQ53" i="16"/>
  <c r="AR53" i="16"/>
  <c r="AP53" i="16"/>
  <c r="AN53" i="16"/>
  <c r="AO53" i="16"/>
  <c r="K54" i="96"/>
  <c r="AN53" i="96"/>
  <c r="AP53" i="96"/>
  <c r="AR53" i="96"/>
  <c r="AO53" i="96"/>
  <c r="AQ53" i="96"/>
  <c r="AQ53" i="47"/>
  <c r="AN53" i="47"/>
  <c r="K54" i="47"/>
  <c r="AO53" i="47"/>
  <c r="AR53" i="47"/>
  <c r="AP53" i="47"/>
  <c r="K54" i="99"/>
  <c r="AR53" i="99"/>
  <c r="AP53" i="99"/>
  <c r="AO53" i="99"/>
  <c r="AN53" i="99"/>
  <c r="AQ53" i="99"/>
  <c r="AQ53" i="92"/>
  <c r="K54" i="92"/>
  <c r="AO53" i="92"/>
  <c r="AR53" i="92"/>
  <c r="AP53" i="92"/>
  <c r="AN53" i="92"/>
  <c r="AQ53" i="52"/>
  <c r="AP53" i="52"/>
  <c r="K54" i="52"/>
  <c r="AO53" i="52"/>
  <c r="AR53" i="52"/>
  <c r="AN53" i="52"/>
  <c r="AR53" i="84"/>
  <c r="K54" i="84"/>
  <c r="AQ53" i="84"/>
  <c r="AO53" i="84"/>
  <c r="AN53" i="84"/>
  <c r="AP53" i="84"/>
  <c r="K54" i="104"/>
  <c r="AO53" i="104"/>
  <c r="AN53" i="104"/>
  <c r="AQ53" i="104"/>
  <c r="AR53" i="104"/>
  <c r="AP53" i="104"/>
  <c r="AR53" i="103"/>
  <c r="K54" i="103"/>
  <c r="AN53" i="103"/>
  <c r="AO53" i="103"/>
  <c r="AQ53" i="103"/>
  <c r="AP53" i="103"/>
  <c r="K54" i="20"/>
  <c r="AR53" i="20"/>
  <c r="AO53" i="20"/>
  <c r="AP53" i="20"/>
  <c r="AN53" i="20"/>
  <c r="AQ53" i="20"/>
  <c r="AR52" i="86"/>
  <c r="K53" i="86"/>
  <c r="AO52" i="86"/>
  <c r="AP52" i="86"/>
  <c r="AN52" i="86"/>
  <c r="AQ52" i="86"/>
  <c r="AO52" i="50"/>
  <c r="K53" i="50"/>
  <c r="AR52" i="50"/>
  <c r="AQ52" i="50"/>
  <c r="AP52" i="50"/>
  <c r="AN52" i="50"/>
  <c r="AN53" i="101"/>
  <c r="AR53" i="101"/>
  <c r="AP53" i="101"/>
  <c r="AO53" i="101"/>
  <c r="K54" i="101"/>
  <c r="AQ53" i="101"/>
  <c r="AR53" i="10"/>
  <c r="AO53" i="10"/>
  <c r="K54" i="10"/>
  <c r="AN53" i="10"/>
  <c r="AP53" i="10"/>
  <c r="AQ53" i="10"/>
  <c r="K54" i="18"/>
  <c r="AP53" i="18"/>
  <c r="AN53" i="18"/>
  <c r="AR53" i="18"/>
  <c r="AO53" i="18"/>
  <c r="AQ53" i="18"/>
  <c r="AQ53" i="90"/>
  <c r="K54" i="90"/>
  <c r="AR53" i="90"/>
  <c r="AN53" i="90"/>
  <c r="AP53" i="90"/>
  <c r="AO53" i="90"/>
  <c r="AR53" i="87"/>
  <c r="AN53" i="87"/>
  <c r="K54" i="87"/>
  <c r="AP53" i="87"/>
  <c r="AO53" i="87"/>
  <c r="AQ53" i="87"/>
  <c r="AO52" i="43"/>
  <c r="AR52" i="43"/>
  <c r="AQ52" i="43"/>
  <c r="AP52" i="43"/>
  <c r="K53" i="43"/>
  <c r="AN52" i="43"/>
  <c r="K54" i="93"/>
  <c r="AQ53" i="93"/>
  <c r="AR53" i="93"/>
  <c r="AN53" i="93"/>
  <c r="AO53" i="93"/>
  <c r="AP53" i="93"/>
  <c r="AQ53" i="102"/>
  <c r="AR53" i="102"/>
  <c r="AP53" i="102"/>
  <c r="K54" i="102"/>
  <c r="AO53" i="102"/>
  <c r="AN53" i="102"/>
  <c r="K54" i="89"/>
  <c r="AR53" i="89"/>
  <c r="AQ53" i="89"/>
  <c r="AP53" i="89"/>
  <c r="AO53" i="89"/>
  <c r="AN53" i="89"/>
  <c r="K54" i="100"/>
  <c r="AR53" i="100"/>
  <c r="AO53" i="100"/>
  <c r="AQ53" i="100"/>
  <c r="AN53" i="100"/>
  <c r="AP53" i="100"/>
  <c r="K53" i="54"/>
  <c r="AO52" i="54"/>
  <c r="AP52" i="54"/>
  <c r="AQ52" i="54"/>
  <c r="AR52" i="54"/>
  <c r="AN52" i="54"/>
  <c r="AQ53" i="32"/>
  <c r="K54" i="32"/>
  <c r="AR53" i="32"/>
  <c r="AP53" i="32"/>
  <c r="AO53" i="32"/>
  <c r="AN53" i="32"/>
  <c r="AQ52" i="53"/>
  <c r="AR52" i="53"/>
  <c r="AP52" i="53"/>
  <c r="K53" i="53"/>
  <c r="AN52" i="53"/>
  <c r="AO52" i="53"/>
  <c r="AR53" i="55"/>
  <c r="AN53" i="55"/>
  <c r="K54" i="55"/>
  <c r="AO53" i="55"/>
  <c r="AQ53" i="55"/>
  <c r="AP53" i="55"/>
  <c r="AR53" i="51"/>
  <c r="AO53" i="51"/>
  <c r="AQ53" i="51"/>
  <c r="AN53" i="51"/>
  <c r="K54" i="51"/>
  <c r="AP53" i="51"/>
  <c r="K54" i="94"/>
  <c r="AR53" i="94"/>
  <c r="AP53" i="94"/>
  <c r="AO53" i="94"/>
  <c r="AN53" i="94"/>
  <c r="AQ53" i="94"/>
  <c r="K53" i="42"/>
  <c r="AR52" i="42"/>
  <c r="AN52" i="42"/>
  <c r="AP52" i="42"/>
  <c r="AO52" i="42"/>
  <c r="AQ52" i="42"/>
  <c r="AP52" i="45"/>
  <c r="K53" i="45"/>
  <c r="AR52" i="45"/>
  <c r="AN52" i="45"/>
  <c r="AQ52" i="45"/>
  <c r="AO52" i="45"/>
  <c r="AR54" i="44"/>
  <c r="AP54" i="44"/>
  <c r="AN54" i="44"/>
  <c r="AO54" i="44"/>
  <c r="AQ54" i="44"/>
  <c r="K55" i="44"/>
  <c r="AR53" i="91"/>
  <c r="AO53" i="91"/>
  <c r="AN53" i="91"/>
  <c r="AQ53" i="91"/>
  <c r="AP53" i="91"/>
  <c r="K54" i="91"/>
  <c r="AR52" i="105"/>
  <c r="AO52" i="105"/>
  <c r="K53" i="105"/>
  <c r="AP52" i="105"/>
  <c r="AQ52" i="105"/>
  <c r="AN52" i="105"/>
  <c r="K54" i="48"/>
  <c r="AR53" i="48"/>
  <c r="AN53" i="48"/>
  <c r="AO53" i="48"/>
  <c r="AP53" i="48"/>
  <c r="AQ53" i="48"/>
  <c r="AR53" i="97"/>
  <c r="K54" i="97"/>
  <c r="AN53" i="97"/>
  <c r="AO53" i="97"/>
  <c r="AP53" i="97"/>
  <c r="AQ53" i="97"/>
  <c r="AR53" i="13"/>
  <c r="AN53" i="13"/>
  <c r="AQ53" i="13"/>
  <c r="K54" i="13"/>
  <c r="AO53" i="13"/>
  <c r="AP53" i="13"/>
  <c r="AQ53" i="35"/>
  <c r="AR53" i="35"/>
  <c r="AO53" i="35"/>
  <c r="K54" i="35"/>
  <c r="AN53" i="35"/>
  <c r="AP53" i="35"/>
  <c r="K54" i="41"/>
  <c r="AQ53" i="41"/>
  <c r="AR53" i="41"/>
  <c r="AP53" i="41"/>
  <c r="AN53" i="41"/>
  <c r="AO53" i="41"/>
  <c r="AO54" i="10" l="1"/>
  <c r="AQ54" i="10"/>
  <c r="K55" i="10"/>
  <c r="AN54" i="10"/>
  <c r="AP54" i="10"/>
  <c r="AR54" i="10"/>
  <c r="AR54" i="51"/>
  <c r="AP54" i="51"/>
  <c r="K55" i="51"/>
  <c r="AO54" i="51"/>
  <c r="AQ54" i="51"/>
  <c r="AN54" i="51"/>
  <c r="K54" i="86"/>
  <c r="AR53" i="86"/>
  <c r="AN53" i="86"/>
  <c r="AO53" i="86"/>
  <c r="AQ53" i="86"/>
  <c r="AP53" i="86"/>
  <c r="AR54" i="84"/>
  <c r="AN54" i="84"/>
  <c r="K55" i="84"/>
  <c r="AP54" i="84"/>
  <c r="AO54" i="84"/>
  <c r="AQ54" i="84"/>
  <c r="K55" i="82"/>
  <c r="AO54" i="82"/>
  <c r="AR54" i="82"/>
  <c r="AP54" i="82"/>
  <c r="AN54" i="82"/>
  <c r="AQ54" i="82"/>
  <c r="AN53" i="45"/>
  <c r="AP53" i="45"/>
  <c r="K54" i="45"/>
  <c r="AR53" i="45"/>
  <c r="AO53" i="45"/>
  <c r="AQ53" i="45"/>
  <c r="AR53" i="53"/>
  <c r="AP53" i="53"/>
  <c r="AN53" i="53"/>
  <c r="K54" i="53"/>
  <c r="AO53" i="53"/>
  <c r="AQ53" i="53"/>
  <c r="AQ54" i="89"/>
  <c r="K55" i="89"/>
  <c r="AP54" i="89"/>
  <c r="AN54" i="89"/>
  <c r="AR54" i="89"/>
  <c r="AO54" i="89"/>
  <c r="AR54" i="87"/>
  <c r="AP54" i="87"/>
  <c r="K55" i="87"/>
  <c r="AO54" i="87"/>
  <c r="AN54" i="87"/>
  <c r="AQ54" i="87"/>
  <c r="AR54" i="90"/>
  <c r="AQ54" i="90"/>
  <c r="K55" i="90"/>
  <c r="AO54" i="90"/>
  <c r="AN54" i="90"/>
  <c r="AP54" i="90"/>
  <c r="AQ53" i="50"/>
  <c r="AO53" i="50"/>
  <c r="AN53" i="50"/>
  <c r="K54" i="50"/>
  <c r="AR53" i="50"/>
  <c r="AP53" i="50"/>
  <c r="AR54" i="85"/>
  <c r="AN54" i="85"/>
  <c r="AQ54" i="85"/>
  <c r="K55" i="85"/>
  <c r="AP54" i="85"/>
  <c r="AO54" i="85"/>
  <c r="AR54" i="95"/>
  <c r="AO54" i="95"/>
  <c r="AN54" i="95"/>
  <c r="AP54" i="95"/>
  <c r="K55" i="95"/>
  <c r="AQ54" i="95"/>
  <c r="AP54" i="35"/>
  <c r="AR54" i="35"/>
  <c r="AQ54" i="35"/>
  <c r="AO54" i="35"/>
  <c r="K55" i="35"/>
  <c r="AN54" i="35"/>
  <c r="AO54" i="48"/>
  <c r="AN54" i="48"/>
  <c r="K55" i="48"/>
  <c r="AQ54" i="48"/>
  <c r="AR54" i="48"/>
  <c r="AP54" i="48"/>
  <c r="K56" i="44"/>
  <c r="AP55" i="44"/>
  <c r="AR55" i="44"/>
  <c r="AQ55" i="44"/>
  <c r="AN55" i="44"/>
  <c r="AO55" i="44"/>
  <c r="K55" i="94"/>
  <c r="AN54" i="94"/>
  <c r="AR54" i="94"/>
  <c r="AO54" i="94"/>
  <c r="AP54" i="94"/>
  <c r="AQ54" i="94"/>
  <c r="AN54" i="55"/>
  <c r="AP54" i="55"/>
  <c r="K55" i="55"/>
  <c r="AQ54" i="55"/>
  <c r="AR54" i="55"/>
  <c r="AO54" i="55"/>
  <c r="K55" i="101"/>
  <c r="AR54" i="101"/>
  <c r="AO54" i="101"/>
  <c r="AN54" i="101"/>
  <c r="AP54" i="101"/>
  <c r="AQ54" i="101"/>
  <c r="K55" i="11"/>
  <c r="AR54" i="11"/>
  <c r="AO54" i="11"/>
  <c r="AN54" i="11"/>
  <c r="AP54" i="11"/>
  <c r="AQ54" i="11"/>
  <c r="AO54" i="98"/>
  <c r="AN54" i="98"/>
  <c r="K55" i="98"/>
  <c r="AR54" i="98"/>
  <c r="AP54" i="98"/>
  <c r="AQ54" i="98"/>
  <c r="AO54" i="49"/>
  <c r="AQ54" i="49"/>
  <c r="AP54" i="49"/>
  <c r="K55" i="49"/>
  <c r="AR54" i="49"/>
  <c r="AN54" i="49"/>
  <c r="AQ54" i="99"/>
  <c r="AR54" i="99"/>
  <c r="AP54" i="99"/>
  <c r="K55" i="99"/>
  <c r="AO54" i="99"/>
  <c r="AN54" i="99"/>
  <c r="K54" i="105"/>
  <c r="AN53" i="105"/>
  <c r="AO53" i="105"/>
  <c r="AR53" i="105"/>
  <c r="AP53" i="105"/>
  <c r="AQ53" i="105"/>
  <c r="AR54" i="91"/>
  <c r="AP54" i="91"/>
  <c r="K55" i="91"/>
  <c r="AN54" i="91"/>
  <c r="AQ54" i="91"/>
  <c r="AO54" i="91"/>
  <c r="AQ53" i="42"/>
  <c r="K54" i="42"/>
  <c r="AO53" i="42"/>
  <c r="AR53" i="42"/>
  <c r="AP53" i="42"/>
  <c r="AN53" i="42"/>
  <c r="K55" i="32"/>
  <c r="AR54" i="32"/>
  <c r="AN54" i="32"/>
  <c r="AP54" i="32"/>
  <c r="AO54" i="32"/>
  <c r="AQ54" i="32"/>
  <c r="AR54" i="47"/>
  <c r="AP54" i="47"/>
  <c r="AO54" i="47"/>
  <c r="K55" i="47"/>
  <c r="AN54" i="47"/>
  <c r="AQ54" i="47"/>
  <c r="AQ54" i="104"/>
  <c r="K55" i="104"/>
  <c r="AR54" i="104"/>
  <c r="AN54" i="104"/>
  <c r="AO54" i="104"/>
  <c r="AP54" i="104"/>
  <c r="AN54" i="100"/>
  <c r="AQ54" i="100"/>
  <c r="K55" i="100"/>
  <c r="AR54" i="100"/>
  <c r="AO54" i="100"/>
  <c r="AP54" i="100"/>
  <c r="AN54" i="96"/>
  <c r="K55" i="96"/>
  <c r="AR54" i="96"/>
  <c r="AP54" i="96"/>
  <c r="AO54" i="96"/>
  <c r="AQ54" i="96"/>
  <c r="K55" i="16"/>
  <c r="AQ54" i="16"/>
  <c r="AR54" i="16"/>
  <c r="AN54" i="16"/>
  <c r="AO54" i="16"/>
  <c r="AP54" i="16"/>
  <c r="K55" i="83"/>
  <c r="AR54" i="83"/>
  <c r="AN54" i="83"/>
  <c r="AP54" i="83"/>
  <c r="AO54" i="83"/>
  <c r="AQ54" i="83"/>
  <c r="K55" i="46"/>
  <c r="AR54" i="46"/>
  <c r="AN54" i="46"/>
  <c r="AO54" i="46"/>
  <c r="AP54" i="46"/>
  <c r="AQ54" i="46"/>
  <c r="AQ54" i="41"/>
  <c r="AP54" i="41"/>
  <c r="AR54" i="41"/>
  <c r="K55" i="41"/>
  <c r="AO54" i="41"/>
  <c r="AN54" i="41"/>
  <c r="AR54" i="13"/>
  <c r="AN54" i="13"/>
  <c r="AO54" i="13"/>
  <c r="K55" i="13"/>
  <c r="AQ54" i="13"/>
  <c r="AP54" i="13"/>
  <c r="AR54" i="102"/>
  <c r="AP54" i="102"/>
  <c r="K55" i="102"/>
  <c r="AO54" i="102"/>
  <c r="AQ54" i="102"/>
  <c r="AN54" i="102"/>
  <c r="K54" i="43"/>
  <c r="AR53" i="43"/>
  <c r="AN53" i="43"/>
  <c r="AP53" i="43"/>
  <c r="AO53" i="43"/>
  <c r="AQ53" i="43"/>
  <c r="AO54" i="52"/>
  <c r="AN54" i="52"/>
  <c r="K55" i="52"/>
  <c r="AQ54" i="52"/>
  <c r="AR54" i="52"/>
  <c r="AP54" i="52"/>
  <c r="AR54" i="92"/>
  <c r="AP54" i="92"/>
  <c r="AO54" i="92"/>
  <c r="AN54" i="92"/>
  <c r="AQ54" i="92"/>
  <c r="K55" i="92"/>
  <c r="K55" i="88"/>
  <c r="AO54" i="88"/>
  <c r="AN54" i="88"/>
  <c r="AQ54" i="88"/>
  <c r="AP54" i="88"/>
  <c r="AR54" i="88"/>
  <c r="AR54" i="97"/>
  <c r="AN54" i="97"/>
  <c r="AP54" i="97"/>
  <c r="AQ54" i="97"/>
  <c r="K55" i="97"/>
  <c r="AO54" i="97"/>
  <c r="AQ53" i="54"/>
  <c r="K54" i="54"/>
  <c r="AR53" i="54"/>
  <c r="AN53" i="54"/>
  <c r="AO53" i="54"/>
  <c r="AP53" i="54"/>
  <c r="AO54" i="93"/>
  <c r="K55" i="93"/>
  <c r="AR54" i="93"/>
  <c r="AP54" i="93"/>
  <c r="AQ54" i="93"/>
  <c r="AN54" i="93"/>
  <c r="AQ54" i="18"/>
  <c r="K55" i="18"/>
  <c r="AR54" i="18"/>
  <c r="AO54" i="18"/>
  <c r="AP54" i="18"/>
  <c r="AN54" i="18"/>
  <c r="AN54" i="20"/>
  <c r="AO54" i="20"/>
  <c r="K55" i="20"/>
  <c r="AQ54" i="20"/>
  <c r="AR54" i="20"/>
  <c r="AP54" i="20"/>
  <c r="AO54" i="103"/>
  <c r="AR54" i="103"/>
  <c r="AN54" i="103"/>
  <c r="AQ54" i="103"/>
  <c r="K55" i="103"/>
  <c r="AP54" i="103"/>
  <c r="AR54" i="15"/>
  <c r="AP54" i="15"/>
  <c r="AO54" i="15"/>
  <c r="K55" i="15"/>
  <c r="AQ54" i="15"/>
  <c r="AN54" i="15"/>
  <c r="AN56" i="44" l="1"/>
  <c r="AQ56" i="44"/>
  <c r="AO56" i="44"/>
  <c r="K57" i="44"/>
  <c r="AR56" i="44"/>
  <c r="AP56" i="44"/>
  <c r="AR55" i="15"/>
  <c r="AN55" i="15"/>
  <c r="AO55" i="15"/>
  <c r="K56" i="15"/>
  <c r="AQ55" i="15"/>
  <c r="AP55" i="15"/>
  <c r="AQ55" i="18"/>
  <c r="AO55" i="18"/>
  <c r="K56" i="18"/>
  <c r="AR55" i="18"/>
  <c r="AN55" i="18"/>
  <c r="AP55" i="18"/>
  <c r="AP55" i="92"/>
  <c r="AR55" i="92"/>
  <c r="AN55" i="92"/>
  <c r="AO55" i="92"/>
  <c r="K56" i="92"/>
  <c r="AQ55" i="92"/>
  <c r="AR55" i="104"/>
  <c r="AQ55" i="104"/>
  <c r="AP55" i="104"/>
  <c r="AO55" i="104"/>
  <c r="K56" i="104"/>
  <c r="AN55" i="104"/>
  <c r="AQ55" i="32"/>
  <c r="K56" i="32"/>
  <c r="AR55" i="32"/>
  <c r="AP55" i="32"/>
  <c r="AO55" i="32"/>
  <c r="AN55" i="32"/>
  <c r="AQ54" i="105"/>
  <c r="K55" i="105"/>
  <c r="AR54" i="105"/>
  <c r="AN54" i="105"/>
  <c r="AO54" i="105"/>
  <c r="AP54" i="105"/>
  <c r="K56" i="11"/>
  <c r="AQ55" i="11"/>
  <c r="AR55" i="11"/>
  <c r="AO55" i="11"/>
  <c r="AP55" i="11"/>
  <c r="AN55" i="11"/>
  <c r="K56" i="48"/>
  <c r="AN55" i="48"/>
  <c r="AO55" i="48"/>
  <c r="AQ55" i="48"/>
  <c r="AR55" i="48"/>
  <c r="AP55" i="48"/>
  <c r="AR55" i="35"/>
  <c r="AN55" i="35"/>
  <c r="AP55" i="35"/>
  <c r="AO55" i="35"/>
  <c r="K56" i="35"/>
  <c r="AQ55" i="35"/>
  <c r="K55" i="86"/>
  <c r="AQ54" i="86"/>
  <c r="AR54" i="86"/>
  <c r="AN54" i="86"/>
  <c r="AO54" i="86"/>
  <c r="AP54" i="86"/>
  <c r="AR55" i="10"/>
  <c r="AN55" i="10"/>
  <c r="K56" i="10"/>
  <c r="AQ55" i="10"/>
  <c r="AO55" i="10"/>
  <c r="AP55" i="10"/>
  <c r="AO55" i="52"/>
  <c r="AP55" i="52"/>
  <c r="K56" i="52"/>
  <c r="AQ55" i="52"/>
  <c r="AR55" i="52"/>
  <c r="AN55" i="52"/>
  <c r="AR55" i="99"/>
  <c r="AP55" i="99"/>
  <c r="AO55" i="99"/>
  <c r="AN55" i="99"/>
  <c r="K56" i="99"/>
  <c r="AQ55" i="99"/>
  <c r="AN55" i="55"/>
  <c r="AP55" i="55"/>
  <c r="AQ55" i="55"/>
  <c r="K56" i="55"/>
  <c r="AR55" i="55"/>
  <c r="AO55" i="55"/>
  <c r="AO55" i="51"/>
  <c r="AP55" i="51"/>
  <c r="K56" i="51"/>
  <c r="AQ55" i="51"/>
  <c r="AR55" i="51"/>
  <c r="AN55" i="51"/>
  <c r="AP55" i="101"/>
  <c r="AQ55" i="101"/>
  <c r="AO55" i="101"/>
  <c r="K56" i="101"/>
  <c r="AR55" i="101"/>
  <c r="AN55" i="101"/>
  <c r="K55" i="54"/>
  <c r="AR54" i="54"/>
  <c r="AO54" i="54"/>
  <c r="AN54" i="54"/>
  <c r="AP54" i="54"/>
  <c r="AQ54" i="54"/>
  <c r="AO55" i="83"/>
  <c r="AR55" i="83"/>
  <c r="AP55" i="83"/>
  <c r="K56" i="83"/>
  <c r="AQ55" i="83"/>
  <c r="AN55" i="83"/>
  <c r="AP54" i="43"/>
  <c r="AO54" i="43"/>
  <c r="K55" i="43"/>
  <c r="AQ54" i="43"/>
  <c r="AR54" i="43"/>
  <c r="AN54" i="43"/>
  <c r="AR55" i="102"/>
  <c r="AN55" i="102"/>
  <c r="AP55" i="102"/>
  <c r="AO55" i="102"/>
  <c r="K56" i="102"/>
  <c r="AQ55" i="102"/>
  <c r="AR55" i="98"/>
  <c r="AQ55" i="98"/>
  <c r="AO55" i="98"/>
  <c r="K56" i="98"/>
  <c r="AN55" i="98"/>
  <c r="AP55" i="98"/>
  <c r="AP55" i="87"/>
  <c r="AR55" i="87"/>
  <c r="AQ55" i="87"/>
  <c r="K56" i="87"/>
  <c r="AO55" i="87"/>
  <c r="AN55" i="87"/>
  <c r="K56" i="41"/>
  <c r="AR55" i="41"/>
  <c r="AO55" i="41"/>
  <c r="AQ55" i="41"/>
  <c r="AP55" i="41"/>
  <c r="AN55" i="41"/>
  <c r="K56" i="103"/>
  <c r="AR55" i="103"/>
  <c r="AO55" i="103"/>
  <c r="AP55" i="103"/>
  <c r="AN55" i="103"/>
  <c r="AQ55" i="103"/>
  <c r="K56" i="16"/>
  <c r="AN55" i="16"/>
  <c r="AR55" i="16"/>
  <c r="AQ55" i="16"/>
  <c r="AO55" i="16"/>
  <c r="AP55" i="16"/>
  <c r="AR55" i="96"/>
  <c r="AO55" i="96"/>
  <c r="K56" i="96"/>
  <c r="AP55" i="96"/>
  <c r="AN55" i="96"/>
  <c r="AQ55" i="96"/>
  <c r="AR55" i="95"/>
  <c r="AP55" i="95"/>
  <c r="AO55" i="95"/>
  <c r="AQ55" i="95"/>
  <c r="K56" i="95"/>
  <c r="AN55" i="95"/>
  <c r="K55" i="50"/>
  <c r="AR54" i="50"/>
  <c r="AN54" i="50"/>
  <c r="AO54" i="50"/>
  <c r="AP54" i="50"/>
  <c r="AQ54" i="50"/>
  <c r="AN55" i="90"/>
  <c r="AP55" i="90"/>
  <c r="AQ55" i="90"/>
  <c r="K56" i="90"/>
  <c r="AR55" i="90"/>
  <c r="AO55" i="90"/>
  <c r="AR54" i="53"/>
  <c r="AO54" i="53"/>
  <c r="AQ54" i="53"/>
  <c r="K55" i="53"/>
  <c r="AN54" i="53"/>
  <c r="AP54" i="53"/>
  <c r="AQ55" i="94"/>
  <c r="K56" i="94"/>
  <c r="AR55" i="94"/>
  <c r="AO55" i="94"/>
  <c r="AP55" i="94"/>
  <c r="AN55" i="94"/>
  <c r="AP55" i="84"/>
  <c r="AQ55" i="84"/>
  <c r="AN55" i="84"/>
  <c r="K56" i="84"/>
  <c r="AO55" i="84"/>
  <c r="AR55" i="84"/>
  <c r="K56" i="20"/>
  <c r="AO55" i="20"/>
  <c r="AP55" i="20"/>
  <c r="AQ55" i="20"/>
  <c r="AR55" i="20"/>
  <c r="AN55" i="20"/>
  <c r="AR55" i="93"/>
  <c r="AN55" i="93"/>
  <c r="AO55" i="93"/>
  <c r="AP55" i="93"/>
  <c r="K56" i="93"/>
  <c r="AQ55" i="93"/>
  <c r="AR55" i="97"/>
  <c r="AP55" i="97"/>
  <c r="AO55" i="97"/>
  <c r="AN55" i="97"/>
  <c r="K56" i="97"/>
  <c r="AQ55" i="97"/>
  <c r="K56" i="13"/>
  <c r="AR55" i="13"/>
  <c r="AP55" i="13"/>
  <c r="AO55" i="13"/>
  <c r="AN55" i="13"/>
  <c r="AQ55" i="13"/>
  <c r="AR55" i="85"/>
  <c r="AP55" i="85"/>
  <c r="AQ55" i="85"/>
  <c r="AN55" i="85"/>
  <c r="AO55" i="85"/>
  <c r="K56" i="85"/>
  <c r="AR55" i="89"/>
  <c r="AP55" i="89"/>
  <c r="K56" i="89"/>
  <c r="AO55" i="89"/>
  <c r="AQ55" i="89"/>
  <c r="AN55" i="89"/>
  <c r="AR55" i="100"/>
  <c r="AN55" i="100"/>
  <c r="AO55" i="100"/>
  <c r="K56" i="100"/>
  <c r="AP55" i="100"/>
  <c r="AQ55" i="100"/>
  <c r="AO54" i="42"/>
  <c r="AP54" i="42"/>
  <c r="K55" i="42"/>
  <c r="AQ54" i="42"/>
  <c r="AR54" i="42"/>
  <c r="AN54" i="42"/>
  <c r="K56" i="49"/>
  <c r="AR55" i="49"/>
  <c r="AO55" i="49"/>
  <c r="AN55" i="49"/>
  <c r="AQ55" i="49"/>
  <c r="AP55" i="49"/>
  <c r="AN55" i="88"/>
  <c r="K56" i="88"/>
  <c r="AR55" i="88"/>
  <c r="AP55" i="88"/>
  <c r="AO55" i="88"/>
  <c r="AQ55" i="88"/>
  <c r="AN55" i="46"/>
  <c r="AO55" i="46"/>
  <c r="K56" i="46"/>
  <c r="AR55" i="46"/>
  <c r="AP55" i="46"/>
  <c r="AQ55" i="46"/>
  <c r="AR55" i="47"/>
  <c r="AP55" i="47"/>
  <c r="AN55" i="47"/>
  <c r="K56" i="47"/>
  <c r="AQ55" i="47"/>
  <c r="AO55" i="47"/>
  <c r="AR55" i="91"/>
  <c r="AP55" i="91"/>
  <c r="K56" i="91"/>
  <c r="AN55" i="91"/>
  <c r="AO55" i="91"/>
  <c r="AQ55" i="91"/>
  <c r="K55" i="45"/>
  <c r="AP54" i="45"/>
  <c r="AQ54" i="45"/>
  <c r="AN54" i="45"/>
  <c r="AR54" i="45"/>
  <c r="AO54" i="45"/>
  <c r="AQ55" i="82"/>
  <c r="AN55" i="82"/>
  <c r="AP55" i="82"/>
  <c r="K56" i="82"/>
  <c r="AR55" i="82"/>
  <c r="AO55" i="82"/>
  <c r="AQ56" i="20" l="1"/>
  <c r="AR56" i="20"/>
  <c r="AN56" i="20"/>
  <c r="K57" i="20"/>
  <c r="AP56" i="20"/>
  <c r="AO56" i="20"/>
  <c r="AN55" i="50"/>
  <c r="AO55" i="50"/>
  <c r="AQ55" i="50"/>
  <c r="K56" i="50"/>
  <c r="AR55" i="50"/>
  <c r="AP55" i="50"/>
  <c r="AQ56" i="16"/>
  <c r="AR56" i="16"/>
  <c r="AO56" i="16"/>
  <c r="K57" i="16"/>
  <c r="AP56" i="16"/>
  <c r="AN56" i="16"/>
  <c r="AQ56" i="103"/>
  <c r="K57" i="103"/>
  <c r="AR56" i="103"/>
  <c r="AO56" i="103"/>
  <c r="AN56" i="103"/>
  <c r="AP56" i="103"/>
  <c r="AN56" i="98"/>
  <c r="AR56" i="98"/>
  <c r="AP56" i="98"/>
  <c r="AQ56" i="98"/>
  <c r="K57" i="98"/>
  <c r="AO56" i="98"/>
  <c r="AP56" i="52"/>
  <c r="AO56" i="52"/>
  <c r="K57" i="52"/>
  <c r="AQ56" i="52"/>
  <c r="AR56" i="52"/>
  <c r="AN56" i="52"/>
  <c r="K57" i="35"/>
  <c r="AR56" i="35"/>
  <c r="AO56" i="35"/>
  <c r="AP56" i="35"/>
  <c r="AN56" i="35"/>
  <c r="AQ56" i="35"/>
  <c r="AQ56" i="11"/>
  <c r="K57" i="11"/>
  <c r="AR56" i="11"/>
  <c r="AO56" i="11"/>
  <c r="AP56" i="11"/>
  <c r="AN56" i="11"/>
  <c r="AR56" i="32"/>
  <c r="AO56" i="32"/>
  <c r="AN56" i="32"/>
  <c r="AP56" i="32"/>
  <c r="AQ56" i="32"/>
  <c r="K57" i="32"/>
  <c r="AQ55" i="45"/>
  <c r="K56" i="45"/>
  <c r="AR55" i="45"/>
  <c r="AO55" i="45"/>
  <c r="AN55" i="45"/>
  <c r="AP55" i="45"/>
  <c r="AR56" i="94"/>
  <c r="AP56" i="94"/>
  <c r="AN56" i="94"/>
  <c r="AO56" i="94"/>
  <c r="AQ56" i="94"/>
  <c r="K57" i="94"/>
  <c r="K57" i="101"/>
  <c r="AR56" i="101"/>
  <c r="AO56" i="101"/>
  <c r="AP56" i="101"/>
  <c r="AN56" i="101"/>
  <c r="AQ56" i="101"/>
  <c r="AN56" i="96"/>
  <c r="AO56" i="96"/>
  <c r="K57" i="96"/>
  <c r="AQ56" i="96"/>
  <c r="AR56" i="96"/>
  <c r="AP56" i="96"/>
  <c r="AR56" i="87"/>
  <c r="AP56" i="87"/>
  <c r="K57" i="87"/>
  <c r="AO56" i="87"/>
  <c r="AN56" i="87"/>
  <c r="AQ56" i="87"/>
  <c r="AR56" i="18"/>
  <c r="AN56" i="18"/>
  <c r="AQ56" i="18"/>
  <c r="AP56" i="18"/>
  <c r="K57" i="18"/>
  <c r="AO56" i="18"/>
  <c r="AR56" i="93"/>
  <c r="AP56" i="93"/>
  <c r="AN56" i="93"/>
  <c r="AO56" i="93"/>
  <c r="AQ56" i="93"/>
  <c r="K57" i="93"/>
  <c r="K57" i="85"/>
  <c r="AR56" i="85"/>
  <c r="AP56" i="85"/>
  <c r="AO56" i="85"/>
  <c r="AQ56" i="85"/>
  <c r="AN56" i="85"/>
  <c r="AR56" i="97"/>
  <c r="AN56" i="97"/>
  <c r="K57" i="97"/>
  <c r="AP56" i="97"/>
  <c r="AO56" i="97"/>
  <c r="AQ56" i="97"/>
  <c r="AR55" i="53"/>
  <c r="AO55" i="53"/>
  <c r="AQ55" i="53"/>
  <c r="K56" i="53"/>
  <c r="AP55" i="53"/>
  <c r="AN55" i="53"/>
  <c r="K57" i="95"/>
  <c r="AR56" i="95"/>
  <c r="AO56" i="95"/>
  <c r="AP56" i="95"/>
  <c r="AN56" i="95"/>
  <c r="AQ56" i="95"/>
  <c r="AR56" i="102"/>
  <c r="AN56" i="102"/>
  <c r="AP56" i="102"/>
  <c r="AO56" i="102"/>
  <c r="K57" i="102"/>
  <c r="AQ56" i="102"/>
  <c r="AP56" i="83"/>
  <c r="AR56" i="83"/>
  <c r="K57" i="83"/>
  <c r="AN56" i="83"/>
  <c r="AO56" i="83"/>
  <c r="AQ56" i="83"/>
  <c r="K56" i="86"/>
  <c r="AQ55" i="86"/>
  <c r="AR55" i="86"/>
  <c r="AO55" i="86"/>
  <c r="AN55" i="86"/>
  <c r="AP55" i="86"/>
  <c r="K57" i="90"/>
  <c r="AR56" i="90"/>
  <c r="AN56" i="90"/>
  <c r="AP56" i="90"/>
  <c r="AO56" i="90"/>
  <c r="AQ56" i="90"/>
  <c r="AO55" i="54"/>
  <c r="AR55" i="54"/>
  <c r="AN55" i="54"/>
  <c r="K56" i="54"/>
  <c r="AP55" i="54"/>
  <c r="AQ55" i="54"/>
  <c r="AQ56" i="48"/>
  <c r="AR56" i="48"/>
  <c r="AP56" i="48"/>
  <c r="K57" i="48"/>
  <c r="AN56" i="48"/>
  <c r="AO56" i="48"/>
  <c r="AR56" i="104"/>
  <c r="AP56" i="104"/>
  <c r="K57" i="104"/>
  <c r="AO56" i="104"/>
  <c r="AQ56" i="104"/>
  <c r="AN56" i="104"/>
  <c r="K57" i="100"/>
  <c r="AR56" i="100"/>
  <c r="AP56" i="100"/>
  <c r="AO56" i="100"/>
  <c r="AN56" i="100"/>
  <c r="AQ56" i="100"/>
  <c r="K57" i="84"/>
  <c r="AR56" i="84"/>
  <c r="AP56" i="84"/>
  <c r="AN56" i="84"/>
  <c r="AO56" i="84"/>
  <c r="AQ56" i="84"/>
  <c r="AP55" i="43"/>
  <c r="AN55" i="43"/>
  <c r="K56" i="43"/>
  <c r="AQ55" i="43"/>
  <c r="AR55" i="43"/>
  <c r="AO55" i="43"/>
  <c r="AR56" i="46"/>
  <c r="AP56" i="46"/>
  <c r="K57" i="46"/>
  <c r="AN56" i="46"/>
  <c r="AO56" i="46"/>
  <c r="AQ56" i="46"/>
  <c r="AR56" i="82"/>
  <c r="AN56" i="82"/>
  <c r="AP56" i="82"/>
  <c r="AO56" i="82"/>
  <c r="K57" i="82"/>
  <c r="AQ56" i="82"/>
  <c r="AP55" i="42"/>
  <c r="AN55" i="42"/>
  <c r="AQ55" i="42"/>
  <c r="K56" i="42"/>
  <c r="AR55" i="42"/>
  <c r="AO55" i="42"/>
  <c r="AO56" i="89"/>
  <c r="AP56" i="89"/>
  <c r="K57" i="89"/>
  <c r="AR56" i="89"/>
  <c r="AN56" i="89"/>
  <c r="AQ56" i="89"/>
  <c r="AO56" i="51"/>
  <c r="AP56" i="51"/>
  <c r="AQ56" i="51"/>
  <c r="K57" i="51"/>
  <c r="AR56" i="51"/>
  <c r="AN56" i="51"/>
  <c r="K57" i="15"/>
  <c r="AR56" i="15"/>
  <c r="AN56" i="15"/>
  <c r="AO56" i="15"/>
  <c r="AQ56" i="15"/>
  <c r="AP56" i="15"/>
  <c r="AR57" i="44"/>
  <c r="AO57" i="44"/>
  <c r="AN57" i="44"/>
  <c r="AP57" i="44"/>
  <c r="K58" i="44"/>
  <c r="AQ57" i="44"/>
  <c r="AN56" i="49"/>
  <c r="K57" i="49"/>
  <c r="AP56" i="49"/>
  <c r="AR56" i="49"/>
  <c r="AO56" i="49"/>
  <c r="AQ56" i="49"/>
  <c r="AQ56" i="41"/>
  <c r="K57" i="41"/>
  <c r="AR56" i="41"/>
  <c r="AP56" i="41"/>
  <c r="AN56" i="41"/>
  <c r="AO56" i="41"/>
  <c r="AR56" i="55"/>
  <c r="AO56" i="55"/>
  <c r="AN56" i="55"/>
  <c r="AQ56" i="55"/>
  <c r="AP56" i="55"/>
  <c r="K57" i="55"/>
  <c r="AO56" i="10"/>
  <c r="AQ56" i="10"/>
  <c r="AN56" i="10"/>
  <c r="K57" i="10"/>
  <c r="AR56" i="10"/>
  <c r="AP56" i="10"/>
  <c r="AR56" i="88"/>
  <c r="AN56" i="88"/>
  <c r="AO56" i="88"/>
  <c r="AP56" i="88"/>
  <c r="AQ56" i="88"/>
  <c r="K57" i="88"/>
  <c r="AN56" i="91"/>
  <c r="AQ56" i="91"/>
  <c r="AO56" i="91"/>
  <c r="K57" i="91"/>
  <c r="AR56" i="91"/>
  <c r="AP56" i="91"/>
  <c r="AR56" i="47"/>
  <c r="AP56" i="47"/>
  <c r="K57" i="47"/>
  <c r="AO56" i="47"/>
  <c r="AQ56" i="47"/>
  <c r="AN56" i="47"/>
  <c r="K57" i="13"/>
  <c r="AQ56" i="13"/>
  <c r="AR56" i="13"/>
  <c r="AO56" i="13"/>
  <c r="AP56" i="13"/>
  <c r="AN56" i="13"/>
  <c r="AR56" i="99"/>
  <c r="K57" i="99"/>
  <c r="AO56" i="99"/>
  <c r="AP56" i="99"/>
  <c r="AN56" i="99"/>
  <c r="AQ56" i="99"/>
  <c r="AP55" i="105"/>
  <c r="AR55" i="105"/>
  <c r="K56" i="105"/>
  <c r="AN55" i="105"/>
  <c r="AO55" i="105"/>
  <c r="AQ55" i="105"/>
  <c r="K57" i="92"/>
  <c r="AR56" i="92"/>
  <c r="AO56" i="92"/>
  <c r="AP56" i="92"/>
  <c r="AN56" i="92"/>
  <c r="AQ56" i="92"/>
  <c r="AP56" i="42" l="1"/>
  <c r="AO56" i="42"/>
  <c r="K57" i="42"/>
  <c r="AR56" i="42"/>
  <c r="AN56" i="42"/>
  <c r="AQ56" i="42"/>
  <c r="AR57" i="104"/>
  <c r="AQ57" i="104"/>
  <c r="K58" i="104"/>
  <c r="AN57" i="104"/>
  <c r="AO57" i="104"/>
  <c r="AP57" i="104"/>
  <c r="AQ57" i="90"/>
  <c r="K58" i="90"/>
  <c r="AR57" i="90"/>
  <c r="AO57" i="90"/>
  <c r="AP57" i="90"/>
  <c r="AN57" i="90"/>
  <c r="AP56" i="43"/>
  <c r="AO56" i="43"/>
  <c r="K57" i="43"/>
  <c r="AQ56" i="43"/>
  <c r="AR56" i="43"/>
  <c r="AN56" i="43"/>
  <c r="K58" i="88"/>
  <c r="AP57" i="88"/>
  <c r="AR57" i="88"/>
  <c r="AQ57" i="88"/>
  <c r="AN57" i="88"/>
  <c r="AO57" i="88"/>
  <c r="AO57" i="99"/>
  <c r="AR57" i="99"/>
  <c r="AP57" i="99"/>
  <c r="AN57" i="99"/>
  <c r="K58" i="99"/>
  <c r="AQ57" i="99"/>
  <c r="K58" i="10"/>
  <c r="AP57" i="10"/>
  <c r="AR57" i="10"/>
  <c r="AO57" i="10"/>
  <c r="AN57" i="10"/>
  <c r="AQ57" i="10"/>
  <c r="AR57" i="41"/>
  <c r="AP57" i="41"/>
  <c r="AO57" i="41"/>
  <c r="K58" i="41"/>
  <c r="AQ57" i="41"/>
  <c r="AN57" i="41"/>
  <c r="AQ57" i="95"/>
  <c r="AO57" i="95"/>
  <c r="K58" i="95"/>
  <c r="AN57" i="95"/>
  <c r="AP57" i="95"/>
  <c r="AR57" i="95"/>
  <c r="AQ57" i="101"/>
  <c r="K58" i="101"/>
  <c r="AR57" i="101"/>
  <c r="AO57" i="101"/>
  <c r="AP57" i="101"/>
  <c r="AN57" i="101"/>
  <c r="AR57" i="32"/>
  <c r="AP57" i="32"/>
  <c r="K58" i="32"/>
  <c r="AO57" i="32"/>
  <c r="AN57" i="32"/>
  <c r="AQ57" i="32"/>
  <c r="AR56" i="50"/>
  <c r="AP56" i="50"/>
  <c r="AO56" i="50"/>
  <c r="AN56" i="50"/>
  <c r="AQ56" i="50"/>
  <c r="K57" i="50"/>
  <c r="AQ57" i="20"/>
  <c r="K58" i="20"/>
  <c r="AR57" i="20"/>
  <c r="AP57" i="20"/>
  <c r="AO57" i="20"/>
  <c r="AN57" i="20"/>
  <c r="AQ57" i="13"/>
  <c r="K58" i="13"/>
  <c r="AR57" i="13"/>
  <c r="AP57" i="13"/>
  <c r="AO57" i="13"/>
  <c r="AN57" i="13"/>
  <c r="K57" i="105"/>
  <c r="AO56" i="105"/>
  <c r="AQ56" i="105"/>
  <c r="AN56" i="105"/>
  <c r="AR56" i="105"/>
  <c r="AP56" i="105"/>
  <c r="K58" i="46"/>
  <c r="AN57" i="46"/>
  <c r="AP57" i="46"/>
  <c r="AQ57" i="46"/>
  <c r="AR57" i="46"/>
  <c r="AO57" i="46"/>
  <c r="AR57" i="83"/>
  <c r="AN57" i="83"/>
  <c r="AO57" i="83"/>
  <c r="AP57" i="83"/>
  <c r="AQ57" i="83"/>
  <c r="K58" i="83"/>
  <c r="K58" i="18"/>
  <c r="AR57" i="18"/>
  <c r="AQ57" i="18"/>
  <c r="AO57" i="18"/>
  <c r="AP57" i="18"/>
  <c r="AN57" i="18"/>
  <c r="K58" i="11"/>
  <c r="AR57" i="11"/>
  <c r="AP57" i="11"/>
  <c r="AO57" i="11"/>
  <c r="AN57" i="11"/>
  <c r="AQ57" i="11"/>
  <c r="AN57" i="52"/>
  <c r="AP57" i="52"/>
  <c r="K58" i="52"/>
  <c r="AQ57" i="52"/>
  <c r="AR57" i="52"/>
  <c r="AO57" i="52"/>
  <c r="K58" i="91"/>
  <c r="AR57" i="91"/>
  <c r="AP57" i="91"/>
  <c r="AN57" i="91"/>
  <c r="AO57" i="91"/>
  <c r="AQ57" i="91"/>
  <c r="AR57" i="48"/>
  <c r="AN57" i="48"/>
  <c r="AO57" i="48"/>
  <c r="AQ57" i="48"/>
  <c r="K58" i="48"/>
  <c r="AP57" i="48"/>
  <c r="AR57" i="98"/>
  <c r="AO57" i="98"/>
  <c r="AN57" i="98"/>
  <c r="AP57" i="98"/>
  <c r="K58" i="98"/>
  <c r="AQ57" i="98"/>
  <c r="AR57" i="97"/>
  <c r="AN57" i="97"/>
  <c r="K58" i="97"/>
  <c r="AO57" i="97"/>
  <c r="AP57" i="97"/>
  <c r="AQ57" i="97"/>
  <c r="AO57" i="84"/>
  <c r="AN57" i="84"/>
  <c r="K58" i="84"/>
  <c r="AQ57" i="84"/>
  <c r="AR57" i="84"/>
  <c r="AP57" i="84"/>
  <c r="AR56" i="54"/>
  <c r="AP56" i="54"/>
  <c r="K57" i="54"/>
  <c r="AQ56" i="54"/>
  <c r="AN56" i="54"/>
  <c r="AO56" i="54"/>
  <c r="K57" i="86"/>
  <c r="AQ56" i="86"/>
  <c r="AR56" i="86"/>
  <c r="AO56" i="86"/>
  <c r="AN56" i="86"/>
  <c r="AP56" i="86"/>
  <c r="AR57" i="94"/>
  <c r="AQ57" i="94"/>
  <c r="AP57" i="94"/>
  <c r="AN57" i="94"/>
  <c r="K58" i="94"/>
  <c r="AO57" i="94"/>
  <c r="K58" i="35"/>
  <c r="AQ57" i="35"/>
  <c r="AN57" i="35"/>
  <c r="AO57" i="35"/>
  <c r="AR57" i="35"/>
  <c r="AP57" i="35"/>
  <c r="AR57" i="100"/>
  <c r="AQ57" i="100"/>
  <c r="K58" i="100"/>
  <c r="AO57" i="100"/>
  <c r="AP57" i="100"/>
  <c r="AN57" i="100"/>
  <c r="K58" i="92"/>
  <c r="AN57" i="92"/>
  <c r="AO57" i="92"/>
  <c r="AQ57" i="92"/>
  <c r="AR57" i="92"/>
  <c r="AP57" i="92"/>
  <c r="K58" i="55"/>
  <c r="AR57" i="55"/>
  <c r="AN57" i="55"/>
  <c r="AO57" i="55"/>
  <c r="AP57" i="55"/>
  <c r="AQ57" i="55"/>
  <c r="AR57" i="82"/>
  <c r="AO57" i="82"/>
  <c r="AQ57" i="82"/>
  <c r="AP57" i="82"/>
  <c r="K58" i="82"/>
  <c r="AN57" i="82"/>
  <c r="AR57" i="93"/>
  <c r="AO57" i="93"/>
  <c r="K58" i="93"/>
  <c r="AN57" i="93"/>
  <c r="AP57" i="93"/>
  <c r="AQ57" i="93"/>
  <c r="AQ57" i="87"/>
  <c r="AN57" i="87"/>
  <c r="AP57" i="87"/>
  <c r="K58" i="87"/>
  <c r="AR57" i="87"/>
  <c r="AO57" i="87"/>
  <c r="AR56" i="45"/>
  <c r="AN56" i="45"/>
  <c r="AP56" i="45"/>
  <c r="AO56" i="45"/>
  <c r="K57" i="45"/>
  <c r="AQ56" i="45"/>
  <c r="K59" i="44"/>
  <c r="AO58" i="44"/>
  <c r="AP58" i="44"/>
  <c r="AN58" i="44"/>
  <c r="AR58" i="44"/>
  <c r="AQ58" i="44"/>
  <c r="AR57" i="89"/>
  <c r="AP57" i="89"/>
  <c r="AO57" i="89"/>
  <c r="AN57" i="89"/>
  <c r="AQ57" i="89"/>
  <c r="K58" i="89"/>
  <c r="K58" i="15"/>
  <c r="AQ57" i="15"/>
  <c r="AR57" i="15"/>
  <c r="AO57" i="15"/>
  <c r="AN57" i="15"/>
  <c r="AP57" i="15"/>
  <c r="AR57" i="51"/>
  <c r="AO57" i="51"/>
  <c r="K58" i="51"/>
  <c r="AN57" i="51"/>
  <c r="AP57" i="51"/>
  <c r="AQ57" i="51"/>
  <c r="K57" i="53"/>
  <c r="AP56" i="53"/>
  <c r="AR56" i="53"/>
  <c r="AO56" i="53"/>
  <c r="AN56" i="53"/>
  <c r="AQ56" i="53"/>
  <c r="K58" i="96"/>
  <c r="AN57" i="96"/>
  <c r="AP57" i="96"/>
  <c r="AQ57" i="96"/>
  <c r="AR57" i="96"/>
  <c r="AO57" i="96"/>
  <c r="AR57" i="103"/>
  <c r="AO57" i="103"/>
  <c r="AN57" i="103"/>
  <c r="AP57" i="103"/>
  <c r="AQ57" i="103"/>
  <c r="K58" i="103"/>
  <c r="K58" i="16"/>
  <c r="AR57" i="16"/>
  <c r="AP57" i="16"/>
  <c r="AO57" i="16"/>
  <c r="AN57" i="16"/>
  <c r="AQ57" i="16"/>
  <c r="AO57" i="47"/>
  <c r="AQ57" i="47"/>
  <c r="K58" i="47"/>
  <c r="AR57" i="47"/>
  <c r="AP57" i="47"/>
  <c r="AN57" i="47"/>
  <c r="K58" i="49"/>
  <c r="AR57" i="49"/>
  <c r="AN57" i="49"/>
  <c r="AO57" i="49"/>
  <c r="AP57" i="49"/>
  <c r="AQ57" i="49"/>
  <c r="AR57" i="102"/>
  <c r="AN57" i="102"/>
  <c r="AP57" i="102"/>
  <c r="AO57" i="102"/>
  <c r="K58" i="102"/>
  <c r="AQ57" i="102"/>
  <c r="K58" i="85"/>
  <c r="AQ57" i="85"/>
  <c r="AR57" i="85"/>
  <c r="AO57" i="85"/>
  <c r="AN57" i="85"/>
  <c r="AP57" i="85"/>
  <c r="AN58" i="49" l="1"/>
  <c r="K59" i="49"/>
  <c r="AR58" i="49"/>
  <c r="AO58" i="49"/>
  <c r="AQ58" i="49"/>
  <c r="AP58" i="49"/>
  <c r="K59" i="16"/>
  <c r="AN58" i="16"/>
  <c r="AR58" i="16"/>
  <c r="AQ58" i="16"/>
  <c r="AP58" i="16"/>
  <c r="AO58" i="16"/>
  <c r="AR58" i="94"/>
  <c r="AN58" i="94"/>
  <c r="K59" i="94"/>
  <c r="AO58" i="94"/>
  <c r="AP58" i="94"/>
  <c r="AQ58" i="94"/>
  <c r="AN58" i="84"/>
  <c r="AO58" i="84"/>
  <c r="AQ58" i="84"/>
  <c r="K59" i="84"/>
  <c r="AR58" i="84"/>
  <c r="AP58" i="84"/>
  <c r="AP58" i="18"/>
  <c r="AQ58" i="18"/>
  <c r="AO58" i="18"/>
  <c r="K59" i="18"/>
  <c r="AR58" i="18"/>
  <c r="AN58" i="18"/>
  <c r="AP58" i="90"/>
  <c r="AN58" i="90"/>
  <c r="AQ58" i="90"/>
  <c r="K59" i="90"/>
  <c r="AR58" i="90"/>
  <c r="AO58" i="90"/>
  <c r="K59" i="47"/>
  <c r="AR58" i="47"/>
  <c r="AO58" i="47"/>
  <c r="AP58" i="47"/>
  <c r="AQ58" i="47"/>
  <c r="AN58" i="47"/>
  <c r="AQ58" i="15"/>
  <c r="K59" i="15"/>
  <c r="AR58" i="15"/>
  <c r="AO58" i="15"/>
  <c r="AN58" i="15"/>
  <c r="AP58" i="15"/>
  <c r="K59" i="89"/>
  <c r="AR58" i="89"/>
  <c r="AN58" i="89"/>
  <c r="AO58" i="89"/>
  <c r="AP58" i="89"/>
  <c r="AQ58" i="89"/>
  <c r="AQ59" i="44"/>
  <c r="AN59" i="44"/>
  <c r="K60" i="44"/>
  <c r="AO59" i="44"/>
  <c r="AR59" i="44"/>
  <c r="AP59" i="44"/>
  <c r="AQ58" i="92"/>
  <c r="AR58" i="92"/>
  <c r="AN58" i="92"/>
  <c r="AP58" i="92"/>
  <c r="K59" i="92"/>
  <c r="AO58" i="92"/>
  <c r="AR57" i="54"/>
  <c r="AP57" i="54"/>
  <c r="K58" i="54"/>
  <c r="AO57" i="54"/>
  <c r="AN57" i="54"/>
  <c r="AQ57" i="54"/>
  <c r="AQ58" i="91"/>
  <c r="K59" i="91"/>
  <c r="AR58" i="91"/>
  <c r="AN58" i="91"/>
  <c r="AO58" i="91"/>
  <c r="AP58" i="91"/>
  <c r="AQ58" i="46"/>
  <c r="K59" i="46"/>
  <c r="AR58" i="46"/>
  <c r="AP58" i="46"/>
  <c r="AN58" i="46"/>
  <c r="AO58" i="46"/>
  <c r="K58" i="50"/>
  <c r="AP57" i="50"/>
  <c r="AO57" i="50"/>
  <c r="AR57" i="50"/>
  <c r="AN57" i="50"/>
  <c r="AQ57" i="50"/>
  <c r="AR58" i="32"/>
  <c r="AP58" i="32"/>
  <c r="AO58" i="32"/>
  <c r="AN58" i="32"/>
  <c r="K59" i="32"/>
  <c r="AQ58" i="32"/>
  <c r="AQ58" i="88"/>
  <c r="K59" i="88"/>
  <c r="AR58" i="88"/>
  <c r="AN58" i="88"/>
  <c r="AP58" i="88"/>
  <c r="AO58" i="88"/>
  <c r="K59" i="98"/>
  <c r="AR58" i="98"/>
  <c r="AN58" i="98"/>
  <c r="AO58" i="98"/>
  <c r="AP58" i="98"/>
  <c r="AQ58" i="98"/>
  <c r="AN58" i="104"/>
  <c r="AP58" i="104"/>
  <c r="AQ58" i="104"/>
  <c r="K59" i="104"/>
  <c r="AR58" i="104"/>
  <c r="AO58" i="104"/>
  <c r="K58" i="53"/>
  <c r="AQ57" i="53"/>
  <c r="AN57" i="53"/>
  <c r="AR57" i="53"/>
  <c r="AP57" i="53"/>
  <c r="AO57" i="53"/>
  <c r="K59" i="51"/>
  <c r="AR58" i="51"/>
  <c r="AN58" i="51"/>
  <c r="AO58" i="51"/>
  <c r="AP58" i="51"/>
  <c r="AQ58" i="51"/>
  <c r="AR58" i="87"/>
  <c r="AO58" i="87"/>
  <c r="AP58" i="87"/>
  <c r="AN58" i="87"/>
  <c r="K59" i="87"/>
  <c r="AQ58" i="87"/>
  <c r="AR58" i="48"/>
  <c r="AP58" i="48"/>
  <c r="AO58" i="48"/>
  <c r="AN58" i="48"/>
  <c r="K59" i="48"/>
  <c r="AQ58" i="48"/>
  <c r="AN58" i="52"/>
  <c r="AO58" i="52"/>
  <c r="AQ58" i="52"/>
  <c r="K59" i="52"/>
  <c r="AR58" i="52"/>
  <c r="AP58" i="52"/>
  <c r="AR58" i="13"/>
  <c r="AO58" i="13"/>
  <c r="AQ58" i="13"/>
  <c r="AN58" i="13"/>
  <c r="AP58" i="13"/>
  <c r="K59" i="13"/>
  <c r="AO58" i="95"/>
  <c r="AN58" i="95"/>
  <c r="K59" i="95"/>
  <c r="AP58" i="95"/>
  <c r="AQ58" i="95"/>
  <c r="AR58" i="95"/>
  <c r="AR57" i="42"/>
  <c r="AO57" i="42"/>
  <c r="AQ57" i="42"/>
  <c r="AP57" i="42"/>
  <c r="K58" i="42"/>
  <c r="AN57" i="42"/>
  <c r="AQ58" i="101"/>
  <c r="AR58" i="101"/>
  <c r="AO58" i="101"/>
  <c r="AP58" i="101"/>
  <c r="AN58" i="101"/>
  <c r="K59" i="101"/>
  <c r="AR57" i="45"/>
  <c r="AO57" i="45"/>
  <c r="K58" i="45"/>
  <c r="AP57" i="45"/>
  <c r="AN57" i="45"/>
  <c r="AQ57" i="45"/>
  <c r="AR58" i="93"/>
  <c r="AP58" i="93"/>
  <c r="K59" i="93"/>
  <c r="AO58" i="93"/>
  <c r="AN58" i="93"/>
  <c r="AQ58" i="93"/>
  <c r="AR58" i="82"/>
  <c r="AN58" i="82"/>
  <c r="K59" i="82"/>
  <c r="AP58" i="82"/>
  <c r="AO58" i="82"/>
  <c r="AQ58" i="82"/>
  <c r="K59" i="83"/>
  <c r="AR58" i="83"/>
  <c r="AP58" i="83"/>
  <c r="AN58" i="83"/>
  <c r="AO58" i="83"/>
  <c r="AQ58" i="83"/>
  <c r="K58" i="105"/>
  <c r="AQ57" i="105"/>
  <c r="AR57" i="105"/>
  <c r="AN57" i="105"/>
  <c r="AO57" i="105"/>
  <c r="AP57" i="105"/>
  <c r="AP58" i="20"/>
  <c r="AQ58" i="20"/>
  <c r="AR58" i="20"/>
  <c r="K59" i="20"/>
  <c r="AO58" i="20"/>
  <c r="AN58" i="20"/>
  <c r="K59" i="41"/>
  <c r="AR58" i="41"/>
  <c r="AP58" i="41"/>
  <c r="AO58" i="41"/>
  <c r="AN58" i="41"/>
  <c r="AQ58" i="41"/>
  <c r="AP58" i="35"/>
  <c r="AR58" i="35"/>
  <c r="AN58" i="35"/>
  <c r="K59" i="35"/>
  <c r="AO58" i="35"/>
  <c r="AQ58" i="35"/>
  <c r="AQ58" i="99"/>
  <c r="K59" i="99"/>
  <c r="AR58" i="99"/>
  <c r="AN58" i="99"/>
  <c r="AO58" i="99"/>
  <c r="AP58" i="99"/>
  <c r="AQ58" i="85"/>
  <c r="K59" i="85"/>
  <c r="AR58" i="85"/>
  <c r="AO58" i="85"/>
  <c r="AN58" i="85"/>
  <c r="AP58" i="85"/>
  <c r="AR58" i="102"/>
  <c r="AN58" i="102"/>
  <c r="AP58" i="102"/>
  <c r="AO58" i="102"/>
  <c r="K59" i="102"/>
  <c r="AQ58" i="102"/>
  <c r="AR58" i="103"/>
  <c r="AP58" i="103"/>
  <c r="AN58" i="103"/>
  <c r="K59" i="103"/>
  <c r="AO58" i="103"/>
  <c r="AQ58" i="103"/>
  <c r="AQ58" i="96"/>
  <c r="AR58" i="96"/>
  <c r="AO58" i="96"/>
  <c r="K59" i="96"/>
  <c r="AP58" i="96"/>
  <c r="AN58" i="96"/>
  <c r="AR58" i="100"/>
  <c r="AN58" i="100"/>
  <c r="K59" i="100"/>
  <c r="AP58" i="100"/>
  <c r="AO58" i="100"/>
  <c r="AQ58" i="100"/>
  <c r="AQ58" i="11"/>
  <c r="K59" i="11"/>
  <c r="AR58" i="11"/>
  <c r="AN58" i="11"/>
  <c r="AP58" i="11"/>
  <c r="AO58" i="11"/>
  <c r="K59" i="10"/>
  <c r="AQ58" i="10"/>
  <c r="AR58" i="10"/>
  <c r="AO58" i="10"/>
  <c r="AN58" i="10"/>
  <c r="AP58" i="10"/>
  <c r="K59" i="55"/>
  <c r="AQ58" i="55"/>
  <c r="AR58" i="55"/>
  <c r="AP58" i="55"/>
  <c r="AO58" i="55"/>
  <c r="AN58" i="55"/>
  <c r="AQ57" i="86"/>
  <c r="K58" i="86"/>
  <c r="AR57" i="86"/>
  <c r="AP57" i="86"/>
  <c r="AO57" i="86"/>
  <c r="AN57" i="86"/>
  <c r="AP58" i="97"/>
  <c r="AN58" i="97"/>
  <c r="K59" i="97"/>
  <c r="AQ58" i="97"/>
  <c r="AR58" i="97"/>
  <c r="AO58" i="97"/>
  <c r="AO57" i="43"/>
  <c r="AN57" i="43"/>
  <c r="AQ57" i="43"/>
  <c r="K58" i="43"/>
  <c r="AR57" i="43"/>
  <c r="AP57" i="43"/>
  <c r="AQ59" i="99" l="1"/>
  <c r="K60" i="99"/>
  <c r="AR59" i="99"/>
  <c r="AO59" i="99"/>
  <c r="AN59" i="99"/>
  <c r="AP59" i="99"/>
  <c r="AP58" i="43"/>
  <c r="AO58" i="43"/>
  <c r="AR58" i="43"/>
  <c r="AN58" i="43"/>
  <c r="K59" i="43"/>
  <c r="AQ58" i="43"/>
  <c r="AP58" i="50"/>
  <c r="AN58" i="50"/>
  <c r="AQ58" i="50"/>
  <c r="K59" i="50"/>
  <c r="AO58" i="50"/>
  <c r="AR58" i="50"/>
  <c r="AR59" i="100"/>
  <c r="AP59" i="100"/>
  <c r="AN59" i="100"/>
  <c r="AO59" i="100"/>
  <c r="K60" i="100"/>
  <c r="AQ59" i="100"/>
  <c r="AP59" i="11"/>
  <c r="AN59" i="11"/>
  <c r="AO59" i="11"/>
  <c r="AQ59" i="11"/>
  <c r="K60" i="11"/>
  <c r="AR59" i="11"/>
  <c r="AR59" i="35"/>
  <c r="AQ59" i="35"/>
  <c r="AP59" i="35"/>
  <c r="K60" i="35"/>
  <c r="AO59" i="35"/>
  <c r="AN59" i="35"/>
  <c r="AR59" i="13"/>
  <c r="AO59" i="13"/>
  <c r="K60" i="13"/>
  <c r="AP59" i="13"/>
  <c r="AQ59" i="13"/>
  <c r="AN59" i="13"/>
  <c r="AO59" i="92"/>
  <c r="AQ59" i="92"/>
  <c r="K60" i="92"/>
  <c r="AR59" i="92"/>
  <c r="AP59" i="92"/>
  <c r="AN59" i="92"/>
  <c r="AR59" i="94"/>
  <c r="AN59" i="94"/>
  <c r="AO59" i="94"/>
  <c r="AP59" i="94"/>
  <c r="AQ59" i="94"/>
  <c r="K60" i="94"/>
  <c r="AR59" i="102"/>
  <c r="K60" i="102"/>
  <c r="AP59" i="102"/>
  <c r="AO59" i="102"/>
  <c r="AN59" i="102"/>
  <c r="AQ59" i="102"/>
  <c r="AR59" i="103"/>
  <c r="AP59" i="103"/>
  <c r="K60" i="103"/>
  <c r="AO59" i="103"/>
  <c r="AN59" i="103"/>
  <c r="AQ59" i="103"/>
  <c r="AQ58" i="105"/>
  <c r="K59" i="105"/>
  <c r="AR58" i="105"/>
  <c r="AO58" i="105"/>
  <c r="AN58" i="105"/>
  <c r="AP58" i="105"/>
  <c r="AR59" i="82"/>
  <c r="AN59" i="82"/>
  <c r="AP59" i="82"/>
  <c r="AO59" i="82"/>
  <c r="AQ59" i="82"/>
  <c r="K60" i="82"/>
  <c r="AP59" i="101"/>
  <c r="K60" i="101"/>
  <c r="AR59" i="101"/>
  <c r="AN59" i="101"/>
  <c r="AO59" i="101"/>
  <c r="AQ59" i="101"/>
  <c r="AQ59" i="51"/>
  <c r="AR59" i="51"/>
  <c r="K60" i="51"/>
  <c r="AN59" i="51"/>
  <c r="AO59" i="51"/>
  <c r="AP59" i="51"/>
  <c r="AR59" i="32"/>
  <c r="AN59" i="32"/>
  <c r="K60" i="32"/>
  <c r="AO59" i="32"/>
  <c r="AP59" i="32"/>
  <c r="AQ59" i="32"/>
  <c r="K59" i="54"/>
  <c r="AN58" i="54"/>
  <c r="AO58" i="54"/>
  <c r="AQ58" i="54"/>
  <c r="AR58" i="54"/>
  <c r="AP58" i="54"/>
  <c r="K60" i="90"/>
  <c r="AR59" i="90"/>
  <c r="AP59" i="90"/>
  <c r="AN59" i="90"/>
  <c r="AO59" i="90"/>
  <c r="AQ59" i="90"/>
  <c r="AO59" i="97"/>
  <c r="AN59" i="97"/>
  <c r="AQ59" i="97"/>
  <c r="K60" i="97"/>
  <c r="AR59" i="97"/>
  <c r="AP59" i="97"/>
  <c r="K59" i="86"/>
  <c r="AR58" i="86"/>
  <c r="AN58" i="86"/>
  <c r="AQ58" i="86"/>
  <c r="AP58" i="86"/>
  <c r="AO58" i="86"/>
  <c r="AR59" i="96"/>
  <c r="AP59" i="96"/>
  <c r="AO59" i="96"/>
  <c r="AN59" i="96"/>
  <c r="K60" i="96"/>
  <c r="AQ59" i="96"/>
  <c r="AN59" i="20"/>
  <c r="AQ59" i="20"/>
  <c r="AP59" i="20"/>
  <c r="AR59" i="20"/>
  <c r="AO59" i="20"/>
  <c r="K60" i="20"/>
  <c r="AR58" i="42"/>
  <c r="AO58" i="42"/>
  <c r="K59" i="42"/>
  <c r="AP58" i="42"/>
  <c r="AN58" i="42"/>
  <c r="AQ58" i="42"/>
  <c r="AN59" i="46"/>
  <c r="AO59" i="46"/>
  <c r="K60" i="46"/>
  <c r="AQ59" i="46"/>
  <c r="AR59" i="46"/>
  <c r="AP59" i="46"/>
  <c r="AR59" i="15"/>
  <c r="AP59" i="15"/>
  <c r="AQ59" i="15"/>
  <c r="AN59" i="15"/>
  <c r="K60" i="15"/>
  <c r="AO59" i="15"/>
  <c r="AN59" i="55"/>
  <c r="AP59" i="55"/>
  <c r="K60" i="55"/>
  <c r="AO59" i="55"/>
  <c r="AR59" i="55"/>
  <c r="AQ59" i="55"/>
  <c r="AN59" i="85"/>
  <c r="AP59" i="85"/>
  <c r="AQ59" i="85"/>
  <c r="K60" i="85"/>
  <c r="AR59" i="85"/>
  <c r="AO59" i="85"/>
  <c r="AO59" i="52"/>
  <c r="AR59" i="52"/>
  <c r="AQ59" i="52"/>
  <c r="K60" i="52"/>
  <c r="AN59" i="52"/>
  <c r="AP59" i="52"/>
  <c r="K60" i="48"/>
  <c r="AR59" i="48"/>
  <c r="AO59" i="48"/>
  <c r="AN59" i="48"/>
  <c r="AQ59" i="48"/>
  <c r="AP59" i="48"/>
  <c r="K60" i="104"/>
  <c r="AR59" i="104"/>
  <c r="AP59" i="104"/>
  <c r="AO59" i="104"/>
  <c r="AN59" i="104"/>
  <c r="AQ59" i="104"/>
  <c r="AO59" i="91"/>
  <c r="AR59" i="91"/>
  <c r="AN59" i="91"/>
  <c r="K60" i="91"/>
  <c r="AQ59" i="91"/>
  <c r="AP59" i="91"/>
  <c r="AP60" i="44"/>
  <c r="AO60" i="44"/>
  <c r="K61" i="44"/>
  <c r="AQ60" i="44"/>
  <c r="AR60" i="44"/>
  <c r="AN60" i="44"/>
  <c r="K60" i="84"/>
  <c r="AR59" i="84"/>
  <c r="AP59" i="84"/>
  <c r="AO59" i="84"/>
  <c r="AN59" i="84"/>
  <c r="AQ59" i="84"/>
  <c r="AQ59" i="16"/>
  <c r="AR59" i="16"/>
  <c r="AO59" i="16"/>
  <c r="K60" i="16"/>
  <c r="AN59" i="16"/>
  <c r="AP59" i="16"/>
  <c r="K60" i="49"/>
  <c r="AR59" i="49"/>
  <c r="AO59" i="49"/>
  <c r="AP59" i="49"/>
  <c r="AQ59" i="49"/>
  <c r="AN59" i="49"/>
  <c r="AQ59" i="10"/>
  <c r="K60" i="10"/>
  <c r="AO59" i="10"/>
  <c r="AR59" i="10"/>
  <c r="AP59" i="10"/>
  <c r="AN59" i="10"/>
  <c r="K60" i="41"/>
  <c r="AP59" i="41"/>
  <c r="AR59" i="41"/>
  <c r="AQ59" i="41"/>
  <c r="AO59" i="41"/>
  <c r="AN59" i="41"/>
  <c r="AQ59" i="83"/>
  <c r="K60" i="83"/>
  <c r="AO59" i="83"/>
  <c r="AR59" i="83"/>
  <c r="AP59" i="83"/>
  <c r="AN59" i="83"/>
  <c r="AN58" i="45"/>
  <c r="AP58" i="45"/>
  <c r="AQ58" i="45"/>
  <c r="K59" i="45"/>
  <c r="AR58" i="45"/>
  <c r="AO58" i="45"/>
  <c r="AQ59" i="95"/>
  <c r="AR59" i="95"/>
  <c r="AO59" i="95"/>
  <c r="K60" i="95"/>
  <c r="AP59" i="95"/>
  <c r="AN59" i="95"/>
  <c r="AR59" i="87"/>
  <c r="AP59" i="87"/>
  <c r="K60" i="87"/>
  <c r="AO59" i="87"/>
  <c r="AQ59" i="87"/>
  <c r="AN59" i="87"/>
  <c r="AO58" i="53"/>
  <c r="AR58" i="53"/>
  <c r="AP58" i="53"/>
  <c r="K59" i="53"/>
  <c r="AN58" i="53"/>
  <c r="AQ58" i="53"/>
  <c r="K60" i="89"/>
  <c r="AO59" i="89"/>
  <c r="AQ59" i="89"/>
  <c r="AN59" i="89"/>
  <c r="AR59" i="89"/>
  <c r="AP59" i="89"/>
  <c r="AO59" i="47"/>
  <c r="AQ59" i="47"/>
  <c r="AP59" i="47"/>
  <c r="K60" i="47"/>
  <c r="AR59" i="47"/>
  <c r="AN59" i="47"/>
  <c r="AR59" i="18"/>
  <c r="AO59" i="18"/>
  <c r="AN59" i="18"/>
  <c r="AP59" i="18"/>
  <c r="K60" i="18"/>
  <c r="AQ59" i="18"/>
  <c r="AN59" i="93"/>
  <c r="AO59" i="93"/>
  <c r="K60" i="93"/>
  <c r="AQ59" i="93"/>
  <c r="AR59" i="93"/>
  <c r="AP59" i="93"/>
  <c r="AO59" i="98"/>
  <c r="AR59" i="98"/>
  <c r="AN59" i="98"/>
  <c r="K60" i="98"/>
  <c r="AP59" i="98"/>
  <c r="AQ59" i="98"/>
  <c r="K60" i="88"/>
  <c r="AP59" i="88"/>
  <c r="AN59" i="88"/>
  <c r="AQ59" i="88"/>
  <c r="AR59" i="88"/>
  <c r="AO59" i="88"/>
  <c r="AP60" i="48" l="1"/>
  <c r="AQ60" i="48"/>
  <c r="K61" i="48"/>
  <c r="AR60" i="48"/>
  <c r="AN60" i="48"/>
  <c r="AO60" i="48"/>
  <c r="K60" i="45"/>
  <c r="AR59" i="45"/>
  <c r="AP59" i="45"/>
  <c r="AN59" i="45"/>
  <c r="AQ59" i="45"/>
  <c r="AO59" i="45"/>
  <c r="AR60" i="47"/>
  <c r="AO60" i="47"/>
  <c r="K61" i="47"/>
  <c r="AP60" i="47"/>
  <c r="AN60" i="47"/>
  <c r="AQ60" i="47"/>
  <c r="AO60" i="104"/>
  <c r="AQ60" i="104"/>
  <c r="K61" i="104"/>
  <c r="AR60" i="104"/>
  <c r="AP60" i="104"/>
  <c r="AN60" i="104"/>
  <c r="K61" i="46"/>
  <c r="AP60" i="46"/>
  <c r="AO60" i="46"/>
  <c r="AQ60" i="46"/>
  <c r="AR60" i="46"/>
  <c r="AN60" i="46"/>
  <c r="K61" i="101"/>
  <c r="AP60" i="101"/>
  <c r="AN60" i="101"/>
  <c r="AQ60" i="101"/>
  <c r="AO60" i="101"/>
  <c r="AR60" i="101"/>
  <c r="AR60" i="94"/>
  <c r="AP60" i="94"/>
  <c r="AO60" i="94"/>
  <c r="AQ60" i="94"/>
  <c r="K61" i="94"/>
  <c r="AN60" i="94"/>
  <c r="AR60" i="99"/>
  <c r="AP60" i="99"/>
  <c r="AN60" i="99"/>
  <c r="AQ60" i="99"/>
  <c r="K61" i="99"/>
  <c r="AO60" i="99"/>
  <c r="AO60" i="84"/>
  <c r="AN60" i="84"/>
  <c r="K61" i="84"/>
  <c r="AQ60" i="84"/>
  <c r="AR60" i="84"/>
  <c r="AP60" i="84"/>
  <c r="K61" i="85"/>
  <c r="AR60" i="85"/>
  <c r="AO60" i="85"/>
  <c r="AP60" i="85"/>
  <c r="AN60" i="85"/>
  <c r="AQ60" i="85"/>
  <c r="AN60" i="103"/>
  <c r="AR60" i="103"/>
  <c r="AO60" i="103"/>
  <c r="AP60" i="103"/>
  <c r="AQ60" i="103"/>
  <c r="K61" i="103"/>
  <c r="AP60" i="88"/>
  <c r="K61" i="88"/>
  <c r="AR60" i="88"/>
  <c r="AO60" i="88"/>
  <c r="AQ60" i="88"/>
  <c r="AN60" i="88"/>
  <c r="AR60" i="98"/>
  <c r="AO60" i="98"/>
  <c r="AN60" i="98"/>
  <c r="AQ60" i="98"/>
  <c r="K61" i="98"/>
  <c r="AP60" i="98"/>
  <c r="AN60" i="83"/>
  <c r="AP60" i="83"/>
  <c r="AQ60" i="83"/>
  <c r="K61" i="83"/>
  <c r="AR60" i="83"/>
  <c r="AO60" i="83"/>
  <c r="K61" i="16"/>
  <c r="AO60" i="16"/>
  <c r="AR60" i="16"/>
  <c r="AP60" i="16"/>
  <c r="AQ60" i="16"/>
  <c r="AN60" i="16"/>
  <c r="AQ61" i="44"/>
  <c r="AO61" i="44"/>
  <c r="AP61" i="44"/>
  <c r="K62" i="44"/>
  <c r="AR61" i="44"/>
  <c r="AN61" i="44"/>
  <c r="AO59" i="42"/>
  <c r="AP59" i="42"/>
  <c r="AQ59" i="42"/>
  <c r="K60" i="42"/>
  <c r="AR59" i="42"/>
  <c r="AN59" i="42"/>
  <c r="AO59" i="54"/>
  <c r="AP59" i="54"/>
  <c r="AN59" i="54"/>
  <c r="AQ59" i="54"/>
  <c r="K60" i="54"/>
  <c r="AR59" i="54"/>
  <c r="AO60" i="102"/>
  <c r="AP60" i="102"/>
  <c r="AQ60" i="102"/>
  <c r="K61" i="102"/>
  <c r="AR60" i="102"/>
  <c r="AN60" i="102"/>
  <c r="AQ60" i="93"/>
  <c r="K61" i="93"/>
  <c r="AR60" i="93"/>
  <c r="AN60" i="93"/>
  <c r="AP60" i="93"/>
  <c r="AO60" i="93"/>
  <c r="AO60" i="10"/>
  <c r="K61" i="10"/>
  <c r="AR60" i="10"/>
  <c r="AN60" i="10"/>
  <c r="AP60" i="10"/>
  <c r="AQ60" i="10"/>
  <c r="AQ60" i="49"/>
  <c r="K61" i="49"/>
  <c r="AR60" i="49"/>
  <c r="AP60" i="49"/>
  <c r="AO60" i="49"/>
  <c r="AN60" i="49"/>
  <c r="AR60" i="97"/>
  <c r="AN60" i="97"/>
  <c r="AP60" i="97"/>
  <c r="AQ60" i="97"/>
  <c r="K61" i="97"/>
  <c r="AO60" i="97"/>
  <c r="AO60" i="90"/>
  <c r="AP60" i="90"/>
  <c r="K61" i="90"/>
  <c r="AQ60" i="90"/>
  <c r="AR60" i="90"/>
  <c r="AN60" i="90"/>
  <c r="K60" i="105"/>
  <c r="AP59" i="105"/>
  <c r="AQ59" i="105"/>
  <c r="AN59" i="105"/>
  <c r="AO59" i="105"/>
  <c r="AR59" i="105"/>
  <c r="AQ59" i="43"/>
  <c r="K60" i="43"/>
  <c r="AP59" i="43"/>
  <c r="AO59" i="43"/>
  <c r="AR59" i="43"/>
  <c r="AN59" i="43"/>
  <c r="K60" i="53"/>
  <c r="AO59" i="53"/>
  <c r="AR59" i="53"/>
  <c r="AP59" i="53"/>
  <c r="AQ59" i="53"/>
  <c r="AN59" i="53"/>
  <c r="AN60" i="87"/>
  <c r="AQ60" i="87"/>
  <c r="AO60" i="87"/>
  <c r="AR60" i="87"/>
  <c r="K61" i="87"/>
  <c r="AP60" i="87"/>
  <c r="AP60" i="95"/>
  <c r="AO60" i="95"/>
  <c r="AR60" i="95"/>
  <c r="AN60" i="95"/>
  <c r="AQ60" i="95"/>
  <c r="K61" i="95"/>
  <c r="K61" i="41"/>
  <c r="AO60" i="41"/>
  <c r="AR60" i="41"/>
  <c r="AN60" i="41"/>
  <c r="AP60" i="41"/>
  <c r="AQ60" i="41"/>
  <c r="AO60" i="52"/>
  <c r="AR60" i="52"/>
  <c r="AP60" i="52"/>
  <c r="AN60" i="52"/>
  <c r="K61" i="52"/>
  <c r="AQ60" i="52"/>
  <c r="AQ59" i="86"/>
  <c r="K60" i="86"/>
  <c r="AR59" i="86"/>
  <c r="AN59" i="86"/>
  <c r="AP59" i="86"/>
  <c r="AO59" i="86"/>
  <c r="K60" i="50"/>
  <c r="AR59" i="50"/>
  <c r="AN59" i="50"/>
  <c r="AO59" i="50"/>
  <c r="AP59" i="50"/>
  <c r="AQ59" i="50"/>
  <c r="K61" i="15"/>
  <c r="AP60" i="15"/>
  <c r="AR60" i="15"/>
  <c r="AO60" i="15"/>
  <c r="AQ60" i="15"/>
  <c r="AN60" i="15"/>
  <c r="AN60" i="20"/>
  <c r="AO60" i="20"/>
  <c r="AP60" i="20"/>
  <c r="K61" i="20"/>
  <c r="AR60" i="20"/>
  <c r="AQ60" i="20"/>
  <c r="AO60" i="32"/>
  <c r="AP60" i="32"/>
  <c r="AN60" i="32"/>
  <c r="AQ60" i="32"/>
  <c r="K61" i="32"/>
  <c r="AR60" i="32"/>
  <c r="AN60" i="92"/>
  <c r="K61" i="92"/>
  <c r="AO60" i="92"/>
  <c r="AP60" i="92"/>
  <c r="AQ60" i="92"/>
  <c r="AR60" i="92"/>
  <c r="AO60" i="91"/>
  <c r="AN60" i="91"/>
  <c r="AP60" i="91"/>
  <c r="AQ60" i="91"/>
  <c r="K61" i="91"/>
  <c r="AR60" i="91"/>
  <c r="AR60" i="96"/>
  <c r="AO60" i="96"/>
  <c r="AP60" i="96"/>
  <c r="AN60" i="96"/>
  <c r="K61" i="96"/>
  <c r="AQ60" i="96"/>
  <c r="AQ60" i="51"/>
  <c r="AR60" i="51"/>
  <c r="AO60" i="51"/>
  <c r="AN60" i="51"/>
  <c r="AP60" i="51"/>
  <c r="K61" i="51"/>
  <c r="AR60" i="13"/>
  <c r="AN60" i="13"/>
  <c r="K61" i="13"/>
  <c r="AO60" i="13"/>
  <c r="AP60" i="13"/>
  <c r="AQ60" i="13"/>
  <c r="AQ60" i="35"/>
  <c r="K61" i="35"/>
  <c r="AR60" i="35"/>
  <c r="AP60" i="35"/>
  <c r="AO60" i="35"/>
  <c r="AN60" i="35"/>
  <c r="AO60" i="11"/>
  <c r="K61" i="11"/>
  <c r="AR60" i="11"/>
  <c r="AP60" i="11"/>
  <c r="AQ60" i="11"/>
  <c r="AN60" i="11"/>
  <c r="K61" i="18"/>
  <c r="AR60" i="18"/>
  <c r="AO60" i="18"/>
  <c r="AN60" i="18"/>
  <c r="AP60" i="18"/>
  <c r="AQ60" i="18"/>
  <c r="AQ60" i="89"/>
  <c r="K61" i="89"/>
  <c r="AR60" i="89"/>
  <c r="AN60" i="89"/>
  <c r="AP60" i="89"/>
  <c r="AO60" i="89"/>
  <c r="AO60" i="55"/>
  <c r="K61" i="55"/>
  <c r="AR60" i="55"/>
  <c r="AN60" i="55"/>
  <c r="AP60" i="55"/>
  <c r="AQ60" i="55"/>
  <c r="AQ60" i="82"/>
  <c r="AP60" i="82"/>
  <c r="AR60" i="82"/>
  <c r="AO60" i="82"/>
  <c r="AN60" i="82"/>
  <c r="K61" i="82"/>
  <c r="K61" i="100"/>
  <c r="AR60" i="100"/>
  <c r="AP60" i="100"/>
  <c r="AO60" i="100"/>
  <c r="AN60" i="100"/>
  <c r="AQ60" i="100"/>
  <c r="AR60" i="86" l="1"/>
  <c r="AP60" i="86"/>
  <c r="K61" i="86"/>
  <c r="AO60" i="86"/>
  <c r="AN60" i="86"/>
  <c r="AQ60" i="86"/>
  <c r="AQ61" i="35"/>
  <c r="AP61" i="35"/>
  <c r="K62" i="35"/>
  <c r="AR61" i="35"/>
  <c r="AN61" i="35"/>
  <c r="AO61" i="35"/>
  <c r="AN62" i="44"/>
  <c r="AR62" i="44"/>
  <c r="AO62" i="44"/>
  <c r="AP62" i="44"/>
  <c r="K63" i="44"/>
  <c r="AQ62" i="44"/>
  <c r="AP61" i="88"/>
  <c r="AO61" i="88"/>
  <c r="AN61" i="88"/>
  <c r="K62" i="88"/>
  <c r="AQ61" i="88"/>
  <c r="AR61" i="88"/>
  <c r="K62" i="47"/>
  <c r="AN61" i="47"/>
  <c r="AP61" i="47"/>
  <c r="AQ61" i="47"/>
  <c r="AR61" i="47"/>
  <c r="AO61" i="47"/>
  <c r="AQ61" i="96"/>
  <c r="K62" i="96"/>
  <c r="AR61" i="96"/>
  <c r="AP61" i="96"/>
  <c r="AN61" i="96"/>
  <c r="AO61" i="96"/>
  <c r="AR60" i="50"/>
  <c r="K61" i="50"/>
  <c r="AO60" i="50"/>
  <c r="AQ60" i="50"/>
  <c r="AP60" i="50"/>
  <c r="AN60" i="50"/>
  <c r="K61" i="54"/>
  <c r="AQ60" i="54"/>
  <c r="AR60" i="54"/>
  <c r="AP60" i="54"/>
  <c r="AO60" i="54"/>
  <c r="AN60" i="54"/>
  <c r="AQ61" i="85"/>
  <c r="K62" i="85"/>
  <c r="AR61" i="85"/>
  <c r="AP61" i="85"/>
  <c r="AN61" i="85"/>
  <c r="AO61" i="85"/>
  <c r="K62" i="84"/>
  <c r="AN61" i="84"/>
  <c r="AO61" i="84"/>
  <c r="AQ61" i="84"/>
  <c r="AR61" i="84"/>
  <c r="AP61" i="84"/>
  <c r="AN61" i="55"/>
  <c r="AQ61" i="55"/>
  <c r="K62" i="55"/>
  <c r="AR61" i="55"/>
  <c r="AP61" i="55"/>
  <c r="AO61" i="55"/>
  <c r="AO61" i="82"/>
  <c r="AQ61" i="82"/>
  <c r="K62" i="82"/>
  <c r="AR61" i="82"/>
  <c r="AN61" i="82"/>
  <c r="AP61" i="82"/>
  <c r="AP61" i="95"/>
  <c r="AN61" i="95"/>
  <c r="AQ61" i="95"/>
  <c r="AR61" i="95"/>
  <c r="K62" i="95"/>
  <c r="AO61" i="95"/>
  <c r="AN61" i="87"/>
  <c r="AQ61" i="87"/>
  <c r="K62" i="87"/>
  <c r="AR61" i="87"/>
  <c r="AP61" i="87"/>
  <c r="AO61" i="87"/>
  <c r="K61" i="53"/>
  <c r="AQ60" i="53"/>
  <c r="AR60" i="53"/>
  <c r="AN60" i="53"/>
  <c r="AO60" i="53"/>
  <c r="AP60" i="53"/>
  <c r="AO60" i="43"/>
  <c r="AR60" i="43"/>
  <c r="AN60" i="43"/>
  <c r="AP60" i="43"/>
  <c r="AQ60" i="43"/>
  <c r="K61" i="43"/>
  <c r="AN61" i="49"/>
  <c r="K62" i="49"/>
  <c r="AO61" i="49"/>
  <c r="AQ61" i="49"/>
  <c r="AR61" i="49"/>
  <c r="AP61" i="49"/>
  <c r="AP61" i="99"/>
  <c r="K62" i="99"/>
  <c r="AN61" i="99"/>
  <c r="AO61" i="99"/>
  <c r="AQ61" i="99"/>
  <c r="AR61" i="99"/>
  <c r="AQ61" i="101"/>
  <c r="AR61" i="101"/>
  <c r="AN61" i="101"/>
  <c r="AO61" i="101"/>
  <c r="K62" i="101"/>
  <c r="AP61" i="101"/>
  <c r="AN61" i="104"/>
  <c r="AQ61" i="104"/>
  <c r="AR61" i="104"/>
  <c r="AO61" i="104"/>
  <c r="AP61" i="104"/>
  <c r="K62" i="104"/>
  <c r="AO60" i="45"/>
  <c r="K61" i="45"/>
  <c r="AQ60" i="45"/>
  <c r="AR60" i="45"/>
  <c r="AN60" i="45"/>
  <c r="AP60" i="45"/>
  <c r="AO61" i="48"/>
  <c r="AR61" i="48"/>
  <c r="K62" i="48"/>
  <c r="AN61" i="48"/>
  <c r="AP61" i="48"/>
  <c r="AQ61" i="48"/>
  <c r="AO61" i="91"/>
  <c r="AR61" i="91"/>
  <c r="K62" i="91"/>
  <c r="AP61" i="91"/>
  <c r="AN61" i="91"/>
  <c r="AQ61" i="91"/>
  <c r="AO61" i="20"/>
  <c r="AP61" i="20"/>
  <c r="AQ61" i="20"/>
  <c r="K62" i="20"/>
  <c r="AR61" i="20"/>
  <c r="AN61" i="20"/>
  <c r="AP60" i="105"/>
  <c r="K61" i="105"/>
  <c r="AR60" i="105"/>
  <c r="AQ60" i="105"/>
  <c r="AO60" i="105"/>
  <c r="AN60" i="105"/>
  <c r="AO61" i="103"/>
  <c r="K62" i="103"/>
  <c r="AP61" i="103"/>
  <c r="AR61" i="103"/>
  <c r="AN61" i="103"/>
  <c r="AQ61" i="103"/>
  <c r="AN61" i="32"/>
  <c r="AQ61" i="32"/>
  <c r="K62" i="32"/>
  <c r="AR61" i="32"/>
  <c r="AO61" i="32"/>
  <c r="AP61" i="32"/>
  <c r="AR61" i="97"/>
  <c r="AO61" i="97"/>
  <c r="AP61" i="97"/>
  <c r="AN61" i="97"/>
  <c r="K62" i="97"/>
  <c r="AQ61" i="97"/>
  <c r="AQ61" i="51"/>
  <c r="K62" i="51"/>
  <c r="AR61" i="51"/>
  <c r="AO61" i="51"/>
  <c r="AN61" i="51"/>
  <c r="AP61" i="51"/>
  <c r="K62" i="15"/>
  <c r="AQ61" i="15"/>
  <c r="AR61" i="15"/>
  <c r="AO61" i="15"/>
  <c r="AN61" i="15"/>
  <c r="AP61" i="15"/>
  <c r="AP61" i="10"/>
  <c r="AO61" i="10"/>
  <c r="AQ61" i="10"/>
  <c r="AN61" i="10"/>
  <c r="K62" i="10"/>
  <c r="AR61" i="10"/>
  <c r="AP61" i="93"/>
  <c r="K62" i="93"/>
  <c r="AO61" i="93"/>
  <c r="AR61" i="93"/>
  <c r="AN61" i="93"/>
  <c r="AQ61" i="93"/>
  <c r="AN61" i="102"/>
  <c r="K62" i="102"/>
  <c r="AR61" i="102"/>
  <c r="AP61" i="102"/>
  <c r="AO61" i="102"/>
  <c r="AQ61" i="102"/>
  <c r="AR60" i="42"/>
  <c r="AO60" i="42"/>
  <c r="AQ60" i="42"/>
  <c r="K61" i="42"/>
  <c r="AN60" i="42"/>
  <c r="AP60" i="42"/>
  <c r="AQ61" i="83"/>
  <c r="K62" i="83"/>
  <c r="AO61" i="83"/>
  <c r="AR61" i="83"/>
  <c r="AP61" i="83"/>
  <c r="AN61" i="83"/>
  <c r="AN61" i="13"/>
  <c r="AP61" i="13"/>
  <c r="AQ61" i="13"/>
  <c r="AO61" i="13"/>
  <c r="K62" i="13"/>
  <c r="AR61" i="13"/>
  <c r="AQ61" i="100"/>
  <c r="AR61" i="100"/>
  <c r="AN61" i="100"/>
  <c r="K62" i="100"/>
  <c r="AO61" i="100"/>
  <c r="AP61" i="100"/>
  <c r="AO61" i="89"/>
  <c r="AR61" i="89"/>
  <c r="AQ61" i="89"/>
  <c r="AN61" i="89"/>
  <c r="AP61" i="89"/>
  <c r="K62" i="89"/>
  <c r="AR61" i="92"/>
  <c r="AP61" i="92"/>
  <c r="AO61" i="92"/>
  <c r="AN61" i="92"/>
  <c r="AQ61" i="92"/>
  <c r="K62" i="92"/>
  <c r="AQ61" i="41"/>
  <c r="K62" i="41"/>
  <c r="AR61" i="41"/>
  <c r="AP61" i="41"/>
  <c r="AN61" i="41"/>
  <c r="AO61" i="41"/>
  <c r="K62" i="90"/>
  <c r="AO61" i="90"/>
  <c r="AR61" i="90"/>
  <c r="AP61" i="90"/>
  <c r="AN61" i="90"/>
  <c r="AQ61" i="90"/>
  <c r="AR61" i="16"/>
  <c r="AQ61" i="16"/>
  <c r="AO61" i="16"/>
  <c r="K62" i="16"/>
  <c r="AP61" i="16"/>
  <c r="AN61" i="16"/>
  <c r="AR61" i="94"/>
  <c r="AP61" i="94"/>
  <c r="K62" i="94"/>
  <c r="AO61" i="94"/>
  <c r="AN61" i="94"/>
  <c r="AQ61" i="94"/>
  <c r="K62" i="46"/>
  <c r="AQ61" i="46"/>
  <c r="AR61" i="46"/>
  <c r="AN61" i="46"/>
  <c r="AO61" i="46"/>
  <c r="AP61" i="46"/>
  <c r="K62" i="18"/>
  <c r="AQ61" i="18"/>
  <c r="AO61" i="18"/>
  <c r="AR61" i="18"/>
  <c r="AN61" i="18"/>
  <c r="AP61" i="18"/>
  <c r="AO61" i="11"/>
  <c r="AN61" i="11"/>
  <c r="AP61" i="11"/>
  <c r="K62" i="11"/>
  <c r="AQ61" i="11"/>
  <c r="AR61" i="11"/>
  <c r="AO61" i="52"/>
  <c r="AP61" i="52"/>
  <c r="K62" i="52"/>
  <c r="AR61" i="52"/>
  <c r="AQ61" i="52"/>
  <c r="AN61" i="52"/>
  <c r="AR61" i="98"/>
  <c r="AN61" i="98"/>
  <c r="K62" i="98"/>
  <c r="AO61" i="98"/>
  <c r="AP61" i="98"/>
  <c r="AQ61" i="98"/>
  <c r="K62" i="105" l="1"/>
  <c r="AR61" i="105"/>
  <c r="AO61" i="105"/>
  <c r="AN61" i="105"/>
  <c r="AP61" i="105"/>
  <c r="AQ61" i="105"/>
  <c r="AO61" i="45"/>
  <c r="K62" i="45"/>
  <c r="AQ61" i="45"/>
  <c r="AR61" i="45"/>
  <c r="AP61" i="45"/>
  <c r="AN61" i="45"/>
  <c r="K62" i="53"/>
  <c r="AQ61" i="53"/>
  <c r="AR61" i="53"/>
  <c r="AN61" i="53"/>
  <c r="AP61" i="53"/>
  <c r="AO61" i="53"/>
  <c r="K63" i="98"/>
  <c r="AR62" i="98"/>
  <c r="AO62" i="98"/>
  <c r="AN62" i="98"/>
  <c r="AP62" i="98"/>
  <c r="AQ62" i="98"/>
  <c r="AQ62" i="90"/>
  <c r="AR62" i="90"/>
  <c r="AN62" i="90"/>
  <c r="K63" i="90"/>
  <c r="AP62" i="90"/>
  <c r="AO62" i="90"/>
  <c r="K63" i="97"/>
  <c r="AN62" i="97"/>
  <c r="AO62" i="97"/>
  <c r="AR62" i="97"/>
  <c r="AP62" i="97"/>
  <c r="AQ62" i="97"/>
  <c r="AQ62" i="96"/>
  <c r="K63" i="96"/>
  <c r="AR62" i="96"/>
  <c r="AP62" i="96"/>
  <c r="AN62" i="96"/>
  <c r="AO62" i="96"/>
  <c r="AP62" i="92"/>
  <c r="AN62" i="92"/>
  <c r="AQ62" i="92"/>
  <c r="K63" i="92"/>
  <c r="AR62" i="92"/>
  <c r="AO62" i="92"/>
  <c r="AP62" i="48"/>
  <c r="K63" i="48"/>
  <c r="AQ62" i="48"/>
  <c r="AR62" i="48"/>
  <c r="AO62" i="48"/>
  <c r="AN62" i="48"/>
  <c r="AO61" i="50"/>
  <c r="AQ61" i="50"/>
  <c r="K62" i="50"/>
  <c r="AP61" i="50"/>
  <c r="AR61" i="50"/>
  <c r="AN61" i="50"/>
  <c r="K63" i="41"/>
  <c r="AN62" i="41"/>
  <c r="AP62" i="41"/>
  <c r="AQ62" i="41"/>
  <c r="AR62" i="41"/>
  <c r="AO62" i="41"/>
  <c r="AR62" i="89"/>
  <c r="AN62" i="89"/>
  <c r="AP62" i="89"/>
  <c r="AO62" i="89"/>
  <c r="K63" i="89"/>
  <c r="AQ62" i="89"/>
  <c r="AN62" i="83"/>
  <c r="AR62" i="83"/>
  <c r="AP62" i="83"/>
  <c r="AO62" i="83"/>
  <c r="AQ62" i="83"/>
  <c r="K63" i="83"/>
  <c r="K63" i="51"/>
  <c r="AO62" i="51"/>
  <c r="AR62" i="51"/>
  <c r="AN62" i="51"/>
  <c r="AP62" i="51"/>
  <c r="AQ62" i="51"/>
  <c r="K63" i="32"/>
  <c r="AN62" i="32"/>
  <c r="AO62" i="32"/>
  <c r="AR62" i="32"/>
  <c r="AP62" i="32"/>
  <c r="AQ62" i="32"/>
  <c r="AN62" i="84"/>
  <c r="AP62" i="84"/>
  <c r="AO62" i="84"/>
  <c r="AQ62" i="84"/>
  <c r="K63" i="84"/>
  <c r="AR62" i="84"/>
  <c r="AQ62" i="18"/>
  <c r="AR62" i="18"/>
  <c r="AO62" i="18"/>
  <c r="K63" i="18"/>
  <c r="AP62" i="18"/>
  <c r="AN62" i="18"/>
  <c r="AR62" i="102"/>
  <c r="AO62" i="102"/>
  <c r="AP62" i="102"/>
  <c r="AQ62" i="102"/>
  <c r="K63" i="102"/>
  <c r="AN62" i="102"/>
  <c r="K63" i="95"/>
  <c r="AN62" i="95"/>
  <c r="AQ62" i="95"/>
  <c r="AO62" i="95"/>
  <c r="AR62" i="95"/>
  <c r="AP62" i="95"/>
  <c r="AQ62" i="82"/>
  <c r="K63" i="82"/>
  <c r="AR62" i="82"/>
  <c r="AO62" i="82"/>
  <c r="AN62" i="82"/>
  <c r="AP62" i="82"/>
  <c r="AP62" i="85"/>
  <c r="AR62" i="85"/>
  <c r="AN62" i="85"/>
  <c r="AO62" i="85"/>
  <c r="K63" i="85"/>
  <c r="AQ62" i="85"/>
  <c r="AR63" i="44"/>
  <c r="K64" i="44"/>
  <c r="AP63" i="44"/>
  <c r="AN63" i="44"/>
  <c r="AO63" i="44"/>
  <c r="AQ63" i="44"/>
  <c r="AN62" i="91"/>
  <c r="K63" i="91"/>
  <c r="AR62" i="91"/>
  <c r="AP62" i="91"/>
  <c r="AO62" i="91"/>
  <c r="AQ62" i="91"/>
  <c r="K63" i="52"/>
  <c r="AO62" i="52"/>
  <c r="AQ62" i="52"/>
  <c r="AP62" i="52"/>
  <c r="AR62" i="52"/>
  <c r="AN62" i="52"/>
  <c r="AP62" i="11"/>
  <c r="AN62" i="11"/>
  <c r="AQ62" i="11"/>
  <c r="K63" i="11"/>
  <c r="AR62" i="11"/>
  <c r="AO62" i="11"/>
  <c r="AN62" i="94"/>
  <c r="AR62" i="94"/>
  <c r="AO62" i="94"/>
  <c r="AP62" i="94"/>
  <c r="AQ62" i="94"/>
  <c r="K63" i="94"/>
  <c r="AO62" i="13"/>
  <c r="AN62" i="13"/>
  <c r="AR62" i="13"/>
  <c r="K63" i="13"/>
  <c r="AP62" i="13"/>
  <c r="AQ62" i="13"/>
  <c r="AP61" i="43"/>
  <c r="AQ61" i="43"/>
  <c r="K62" i="43"/>
  <c r="AR61" i="43"/>
  <c r="AN61" i="43"/>
  <c r="AO61" i="43"/>
  <c r="K63" i="55"/>
  <c r="AO62" i="55"/>
  <c r="AR62" i="55"/>
  <c r="AP62" i="55"/>
  <c r="AQ62" i="55"/>
  <c r="AN62" i="55"/>
  <c r="AN62" i="16"/>
  <c r="AR62" i="16"/>
  <c r="AO62" i="16"/>
  <c r="AP62" i="16"/>
  <c r="K63" i="16"/>
  <c r="AQ62" i="16"/>
  <c r="AR62" i="100"/>
  <c r="AP62" i="100"/>
  <c r="K63" i="100"/>
  <c r="AN62" i="100"/>
  <c r="AO62" i="100"/>
  <c r="AQ62" i="100"/>
  <c r="AQ62" i="10"/>
  <c r="AO62" i="10"/>
  <c r="K63" i="10"/>
  <c r="AR62" i="10"/>
  <c r="AP62" i="10"/>
  <c r="AN62" i="10"/>
  <c r="AP62" i="101"/>
  <c r="AQ62" i="101"/>
  <c r="AN62" i="101"/>
  <c r="K63" i="101"/>
  <c r="AR62" i="101"/>
  <c r="AO62" i="101"/>
  <c r="AQ61" i="54"/>
  <c r="K62" i="54"/>
  <c r="AR61" i="54"/>
  <c r="AO61" i="54"/>
  <c r="AP61" i="54"/>
  <c r="AN61" i="54"/>
  <c r="AQ62" i="47"/>
  <c r="K63" i="47"/>
  <c r="AR62" i="47"/>
  <c r="AP62" i="47"/>
  <c r="AO62" i="47"/>
  <c r="AN62" i="47"/>
  <c r="AO62" i="35"/>
  <c r="K63" i="35"/>
  <c r="AR62" i="35"/>
  <c r="AP62" i="35"/>
  <c r="AQ62" i="35"/>
  <c r="AN62" i="35"/>
  <c r="AQ62" i="15"/>
  <c r="AR62" i="15"/>
  <c r="AP62" i="15"/>
  <c r="AN62" i="15"/>
  <c r="K63" i="15"/>
  <c r="AO62" i="15"/>
  <c r="AR62" i="20"/>
  <c r="AO62" i="20"/>
  <c r="AP62" i="20"/>
  <c r="AN62" i="20"/>
  <c r="AQ62" i="20"/>
  <c r="K63" i="20"/>
  <c r="AP62" i="46"/>
  <c r="AN62" i="46"/>
  <c r="K63" i="46"/>
  <c r="AQ62" i="46"/>
  <c r="AR62" i="46"/>
  <c r="AO62" i="46"/>
  <c r="AP62" i="104"/>
  <c r="AQ62" i="104"/>
  <c r="AN62" i="104"/>
  <c r="K63" i="104"/>
  <c r="AR62" i="104"/>
  <c r="AO62" i="104"/>
  <c r="K63" i="103"/>
  <c r="AR62" i="103"/>
  <c r="AO62" i="103"/>
  <c r="AP62" i="103"/>
  <c r="AQ62" i="103"/>
  <c r="AN62" i="103"/>
  <c r="AN62" i="87"/>
  <c r="AR62" i="87"/>
  <c r="AO62" i="87"/>
  <c r="AP62" i="87"/>
  <c r="AQ62" i="87"/>
  <c r="K63" i="87"/>
  <c r="AP61" i="86"/>
  <c r="AO61" i="86"/>
  <c r="AQ61" i="86"/>
  <c r="K62" i="86"/>
  <c r="AR61" i="86"/>
  <c r="AN61" i="86"/>
  <c r="AQ61" i="42"/>
  <c r="AN61" i="42"/>
  <c r="AP61" i="42"/>
  <c r="AO61" i="42"/>
  <c r="K62" i="42"/>
  <c r="AR61" i="42"/>
  <c r="AN62" i="93"/>
  <c r="AP62" i="93"/>
  <c r="AR62" i="93"/>
  <c r="AO62" i="93"/>
  <c r="AQ62" i="93"/>
  <c r="K63" i="93"/>
  <c r="AR62" i="99"/>
  <c r="AQ62" i="99"/>
  <c r="AP62" i="99"/>
  <c r="K63" i="99"/>
  <c r="AO62" i="99"/>
  <c r="AN62" i="99"/>
  <c r="AN62" i="49"/>
  <c r="K63" i="49"/>
  <c r="AQ62" i="49"/>
  <c r="AR62" i="49"/>
  <c r="AO62" i="49"/>
  <c r="AP62" i="49"/>
  <c r="AP62" i="88"/>
  <c r="AO62" i="88"/>
  <c r="K63" i="88"/>
  <c r="AN62" i="88"/>
  <c r="AQ62" i="88"/>
  <c r="AR62" i="88"/>
  <c r="AP63" i="16" l="1"/>
  <c r="AR63" i="16"/>
  <c r="AN63" i="16"/>
  <c r="AQ63" i="16"/>
  <c r="K64" i="16"/>
  <c r="AO63" i="16"/>
  <c r="AR64" i="44"/>
  <c r="AN64" i="44"/>
  <c r="AO64" i="44"/>
  <c r="AQ64" i="44"/>
  <c r="AP64" i="44"/>
  <c r="K65" i="44"/>
  <c r="K64" i="85"/>
  <c r="AQ63" i="85"/>
  <c r="AR63" i="85"/>
  <c r="AN63" i="85"/>
  <c r="AP63" i="85"/>
  <c r="AO63" i="85"/>
  <c r="AQ63" i="95"/>
  <c r="K64" i="95"/>
  <c r="AR63" i="95"/>
  <c r="AP63" i="95"/>
  <c r="AN63" i="95"/>
  <c r="AO63" i="95"/>
  <c r="AN63" i="83"/>
  <c r="AO63" i="83"/>
  <c r="AP63" i="83"/>
  <c r="AR63" i="83"/>
  <c r="AQ63" i="83"/>
  <c r="K64" i="83"/>
  <c r="K64" i="90"/>
  <c r="AO63" i="90"/>
  <c r="AN63" i="90"/>
  <c r="AP63" i="90"/>
  <c r="AQ63" i="90"/>
  <c r="AR63" i="90"/>
  <c r="K64" i="41"/>
  <c r="AQ63" i="41"/>
  <c r="AR63" i="41"/>
  <c r="AN63" i="41"/>
  <c r="AO63" i="41"/>
  <c r="AP63" i="41"/>
  <c r="AR63" i="99"/>
  <c r="AP63" i="99"/>
  <c r="AO63" i="99"/>
  <c r="AN63" i="99"/>
  <c r="K64" i="99"/>
  <c r="AQ63" i="99"/>
  <c r="AO63" i="93"/>
  <c r="K64" i="93"/>
  <c r="AN63" i="93"/>
  <c r="AQ63" i="93"/>
  <c r="AR63" i="93"/>
  <c r="AP63" i="93"/>
  <c r="AQ63" i="20"/>
  <c r="K64" i="20"/>
  <c r="AO63" i="20"/>
  <c r="AR63" i="20"/>
  <c r="AP63" i="20"/>
  <c r="AN63" i="20"/>
  <c r="AQ63" i="15"/>
  <c r="AP63" i="15"/>
  <c r="AR63" i="15"/>
  <c r="AN63" i="15"/>
  <c r="AO63" i="15"/>
  <c r="K64" i="15"/>
  <c r="K64" i="89"/>
  <c r="AP63" i="89"/>
  <c r="AR63" i="89"/>
  <c r="AN63" i="89"/>
  <c r="AQ63" i="89"/>
  <c r="AO63" i="89"/>
  <c r="AR63" i="92"/>
  <c r="AN63" i="92"/>
  <c r="K64" i="92"/>
  <c r="AO63" i="92"/>
  <c r="AP63" i="92"/>
  <c r="AQ63" i="92"/>
  <c r="AO63" i="97"/>
  <c r="K64" i="97"/>
  <c r="AQ63" i="97"/>
  <c r="AR63" i="97"/>
  <c r="AP63" i="97"/>
  <c r="AN63" i="97"/>
  <c r="AQ63" i="49"/>
  <c r="AR63" i="49"/>
  <c r="AN63" i="49"/>
  <c r="K64" i="49"/>
  <c r="AO63" i="49"/>
  <c r="AP63" i="49"/>
  <c r="AO63" i="103"/>
  <c r="AR63" i="103"/>
  <c r="AP63" i="103"/>
  <c r="K64" i="103"/>
  <c r="AN63" i="103"/>
  <c r="AQ63" i="103"/>
  <c r="AR63" i="47"/>
  <c r="AO63" i="47"/>
  <c r="K64" i="47"/>
  <c r="AP63" i="47"/>
  <c r="AN63" i="47"/>
  <c r="AQ63" i="47"/>
  <c r="AN63" i="84"/>
  <c r="AQ63" i="84"/>
  <c r="AP63" i="84"/>
  <c r="AR63" i="84"/>
  <c r="AO63" i="84"/>
  <c r="K64" i="84"/>
  <c r="AR63" i="101"/>
  <c r="AO63" i="101"/>
  <c r="AP63" i="101"/>
  <c r="K64" i="101"/>
  <c r="AN63" i="101"/>
  <c r="AQ63" i="101"/>
  <c r="AQ63" i="94"/>
  <c r="K64" i="94"/>
  <c r="AR63" i="94"/>
  <c r="AP63" i="94"/>
  <c r="AO63" i="94"/>
  <c r="AN63" i="94"/>
  <c r="K64" i="102"/>
  <c r="AP63" i="102"/>
  <c r="AQ63" i="102"/>
  <c r="AN63" i="102"/>
  <c r="AO63" i="102"/>
  <c r="AR63" i="102"/>
  <c r="AR63" i="48"/>
  <c r="AP63" i="48"/>
  <c r="AQ63" i="48"/>
  <c r="K64" i="48"/>
  <c r="AO63" i="48"/>
  <c r="AN63" i="48"/>
  <c r="K63" i="53"/>
  <c r="AQ62" i="53"/>
  <c r="AN62" i="53"/>
  <c r="AP62" i="53"/>
  <c r="AR62" i="53"/>
  <c r="AO62" i="53"/>
  <c r="AR63" i="100"/>
  <c r="AP63" i="100"/>
  <c r="AO63" i="100"/>
  <c r="AN63" i="100"/>
  <c r="AQ63" i="100"/>
  <c r="K64" i="100"/>
  <c r="AP62" i="42"/>
  <c r="K63" i="42"/>
  <c r="AR62" i="42"/>
  <c r="AO62" i="42"/>
  <c r="AN62" i="42"/>
  <c r="AQ62" i="42"/>
  <c r="K64" i="11"/>
  <c r="AP63" i="11"/>
  <c r="AO63" i="11"/>
  <c r="AN63" i="11"/>
  <c r="AQ63" i="11"/>
  <c r="AR63" i="11"/>
  <c r="AQ63" i="32"/>
  <c r="AR63" i="32"/>
  <c r="AN63" i="32"/>
  <c r="AO63" i="32"/>
  <c r="K64" i="32"/>
  <c r="AP63" i="32"/>
  <c r="AQ63" i="51"/>
  <c r="AR63" i="51"/>
  <c r="K64" i="51"/>
  <c r="AP63" i="51"/>
  <c r="AO63" i="51"/>
  <c r="AN63" i="51"/>
  <c r="K63" i="45"/>
  <c r="AO62" i="45"/>
  <c r="AR62" i="45"/>
  <c r="AP62" i="45"/>
  <c r="AN62" i="45"/>
  <c r="AQ62" i="45"/>
  <c r="AQ62" i="105"/>
  <c r="K63" i="105"/>
  <c r="AP62" i="105"/>
  <c r="AO62" i="105"/>
  <c r="AR62" i="105"/>
  <c r="AN62" i="105"/>
  <c r="K63" i="86"/>
  <c r="AP62" i="86"/>
  <c r="AR62" i="86"/>
  <c r="AN62" i="86"/>
  <c r="AO62" i="86"/>
  <c r="AQ62" i="86"/>
  <c r="AQ63" i="52"/>
  <c r="K64" i="52"/>
  <c r="AR63" i="52"/>
  <c r="AO63" i="52"/>
  <c r="AN63" i="52"/>
  <c r="AP63" i="52"/>
  <c r="K64" i="88"/>
  <c r="AO63" i="88"/>
  <c r="AR63" i="88"/>
  <c r="AP63" i="88"/>
  <c r="AQ63" i="88"/>
  <c r="AN63" i="88"/>
  <c r="AR63" i="104"/>
  <c r="AP63" i="104"/>
  <c r="AN63" i="104"/>
  <c r="AO63" i="104"/>
  <c r="AQ63" i="104"/>
  <c r="K64" i="104"/>
  <c r="AP63" i="46"/>
  <c r="AN63" i="46"/>
  <c r="AQ63" i="46"/>
  <c r="K64" i="46"/>
  <c r="AR63" i="46"/>
  <c r="AO63" i="46"/>
  <c r="AO63" i="35"/>
  <c r="AP63" i="35"/>
  <c r="K64" i="35"/>
  <c r="AQ63" i="35"/>
  <c r="AR63" i="35"/>
  <c r="AN63" i="35"/>
  <c r="K63" i="54"/>
  <c r="AR62" i="54"/>
  <c r="AN62" i="54"/>
  <c r="AQ62" i="54"/>
  <c r="AP62" i="54"/>
  <c r="AO62" i="54"/>
  <c r="AQ62" i="43"/>
  <c r="AN62" i="43"/>
  <c r="AO62" i="43"/>
  <c r="AR62" i="43"/>
  <c r="AP62" i="43"/>
  <c r="K63" i="43"/>
  <c r="AQ63" i="13"/>
  <c r="AR63" i="13"/>
  <c r="AP63" i="13"/>
  <c r="K64" i="13"/>
  <c r="AO63" i="13"/>
  <c r="AN63" i="13"/>
  <c r="AR63" i="91"/>
  <c r="AO63" i="91"/>
  <c r="AN63" i="91"/>
  <c r="AQ63" i="91"/>
  <c r="K64" i="91"/>
  <c r="AP63" i="91"/>
  <c r="AR63" i="82"/>
  <c r="AO63" i="82"/>
  <c r="AP63" i="82"/>
  <c r="AQ63" i="82"/>
  <c r="K64" i="82"/>
  <c r="AN63" i="82"/>
  <c r="K64" i="18"/>
  <c r="AR63" i="18"/>
  <c r="AP63" i="18"/>
  <c r="AQ63" i="18"/>
  <c r="AO63" i="18"/>
  <c r="AN63" i="18"/>
  <c r="AN63" i="98"/>
  <c r="AP63" i="98"/>
  <c r="AO63" i="98"/>
  <c r="AQ63" i="98"/>
  <c r="K64" i="98"/>
  <c r="AR63" i="98"/>
  <c r="K64" i="87"/>
  <c r="AO63" i="87"/>
  <c r="AN63" i="87"/>
  <c r="AQ63" i="87"/>
  <c r="AP63" i="87"/>
  <c r="AR63" i="87"/>
  <c r="AR63" i="10"/>
  <c r="AN63" i="10"/>
  <c r="AP63" i="10"/>
  <c r="AQ63" i="10"/>
  <c r="K64" i="10"/>
  <c r="AO63" i="10"/>
  <c r="AQ63" i="55"/>
  <c r="K64" i="55"/>
  <c r="AR63" i="55"/>
  <c r="AN63" i="55"/>
  <c r="AO63" i="55"/>
  <c r="AP63" i="55"/>
  <c r="AQ62" i="50"/>
  <c r="AR62" i="50"/>
  <c r="AO62" i="50"/>
  <c r="K63" i="50"/>
  <c r="AP62" i="50"/>
  <c r="AN62" i="50"/>
  <c r="AR63" i="96"/>
  <c r="AP63" i="96"/>
  <c r="AN63" i="96"/>
  <c r="K64" i="96"/>
  <c r="AO63" i="96"/>
  <c r="AQ63" i="96"/>
  <c r="AO64" i="96" l="1"/>
  <c r="AQ64" i="96"/>
  <c r="AN64" i="96"/>
  <c r="K65" i="96"/>
  <c r="AR64" i="96"/>
  <c r="AP64" i="96"/>
  <c r="AP64" i="35"/>
  <c r="AN64" i="35"/>
  <c r="AQ64" i="35"/>
  <c r="AR64" i="35"/>
  <c r="AO64" i="35"/>
  <c r="K65" i="35"/>
  <c r="AQ64" i="32"/>
  <c r="AR64" i="32"/>
  <c r="K65" i="32"/>
  <c r="AN64" i="32"/>
  <c r="AP64" i="32"/>
  <c r="AO64" i="32"/>
  <c r="AR64" i="92"/>
  <c r="AP64" i="92"/>
  <c r="K65" i="92"/>
  <c r="AQ64" i="92"/>
  <c r="AN64" i="92"/>
  <c r="AO64" i="92"/>
  <c r="AN64" i="93"/>
  <c r="AQ64" i="93"/>
  <c r="K65" i="93"/>
  <c r="AO64" i="93"/>
  <c r="AP64" i="93"/>
  <c r="AR64" i="93"/>
  <c r="AN64" i="16"/>
  <c r="AP64" i="16"/>
  <c r="AQ64" i="16"/>
  <c r="AR64" i="16"/>
  <c r="AO64" i="16"/>
  <c r="K65" i="16"/>
  <c r="K65" i="51"/>
  <c r="AN64" i="51"/>
  <c r="AP64" i="51"/>
  <c r="AO64" i="51"/>
  <c r="AR64" i="51"/>
  <c r="AQ64" i="51"/>
  <c r="K65" i="102"/>
  <c r="AN64" i="102"/>
  <c r="AO64" i="102"/>
  <c r="AP64" i="102"/>
  <c r="AR64" i="102"/>
  <c r="AQ64" i="102"/>
  <c r="AN64" i="47"/>
  <c r="AO64" i="47"/>
  <c r="AQ64" i="47"/>
  <c r="AR64" i="47"/>
  <c r="K65" i="47"/>
  <c r="AP64" i="47"/>
  <c r="K65" i="15"/>
  <c r="AN64" i="15"/>
  <c r="AO64" i="15"/>
  <c r="AP64" i="15"/>
  <c r="AR64" i="15"/>
  <c r="AQ64" i="15"/>
  <c r="AQ64" i="84"/>
  <c r="AO64" i="84"/>
  <c r="AN64" i="84"/>
  <c r="K65" i="84"/>
  <c r="AP64" i="84"/>
  <c r="AR64" i="84"/>
  <c r="AO64" i="97"/>
  <c r="AR64" i="97"/>
  <c r="AN64" i="97"/>
  <c r="K65" i="97"/>
  <c r="AP64" i="97"/>
  <c r="AQ64" i="97"/>
  <c r="AR64" i="55"/>
  <c r="K65" i="55"/>
  <c r="AP64" i="55"/>
  <c r="AO64" i="55"/>
  <c r="AQ64" i="55"/>
  <c r="AN64" i="55"/>
  <c r="AP64" i="10"/>
  <c r="AQ64" i="10"/>
  <c r="AN64" i="10"/>
  <c r="K65" i="10"/>
  <c r="AR64" i="10"/>
  <c r="AO64" i="10"/>
  <c r="AO64" i="82"/>
  <c r="AN64" i="82"/>
  <c r="AP64" i="82"/>
  <c r="K65" i="82"/>
  <c r="AR64" i="82"/>
  <c r="AQ64" i="82"/>
  <c r="AO64" i="91"/>
  <c r="AP64" i="91"/>
  <c r="AN64" i="91"/>
  <c r="AR64" i="91"/>
  <c r="K65" i="91"/>
  <c r="AQ64" i="91"/>
  <c r="K65" i="13"/>
  <c r="AP64" i="13"/>
  <c r="AR64" i="13"/>
  <c r="AN64" i="13"/>
  <c r="AO64" i="13"/>
  <c r="AQ64" i="13"/>
  <c r="AO63" i="53"/>
  <c r="AQ63" i="53"/>
  <c r="K64" i="53"/>
  <c r="AR63" i="53"/>
  <c r="AP63" i="53"/>
  <c r="AN63" i="53"/>
  <c r="AR64" i="94"/>
  <c r="AO64" i="94"/>
  <c r="AN64" i="94"/>
  <c r="K65" i="94"/>
  <c r="AQ64" i="94"/>
  <c r="AP64" i="94"/>
  <c r="AQ64" i="41"/>
  <c r="K65" i="41"/>
  <c r="AR64" i="41"/>
  <c r="AN64" i="41"/>
  <c r="AP64" i="41"/>
  <c r="AO64" i="41"/>
  <c r="AP64" i="90"/>
  <c r="AO64" i="90"/>
  <c r="K65" i="90"/>
  <c r="AQ64" i="90"/>
  <c r="AR64" i="90"/>
  <c r="AN64" i="90"/>
  <c r="K65" i="101"/>
  <c r="AP64" i="101"/>
  <c r="AN64" i="101"/>
  <c r="AO64" i="101"/>
  <c r="AQ64" i="101"/>
  <c r="AR64" i="101"/>
  <c r="AO64" i="83"/>
  <c r="AN64" i="83"/>
  <c r="AP64" i="83"/>
  <c r="AQ64" i="83"/>
  <c r="K65" i="83"/>
  <c r="AR64" i="83"/>
  <c r="AP64" i="95"/>
  <c r="AO64" i="95"/>
  <c r="AQ64" i="95"/>
  <c r="AR64" i="95"/>
  <c r="K65" i="95"/>
  <c r="AN64" i="95"/>
  <c r="K65" i="52"/>
  <c r="AN64" i="52"/>
  <c r="AP64" i="52"/>
  <c r="AO64" i="52"/>
  <c r="AQ64" i="52"/>
  <c r="AR64" i="52"/>
  <c r="K66" i="44"/>
  <c r="AO65" i="44"/>
  <c r="AP65" i="44"/>
  <c r="AQ65" i="44"/>
  <c r="AR65" i="44"/>
  <c r="AN65" i="44"/>
  <c r="AN64" i="104"/>
  <c r="AP64" i="104"/>
  <c r="AQ64" i="104"/>
  <c r="K65" i="104"/>
  <c r="AR64" i="104"/>
  <c r="AO64" i="104"/>
  <c r="AO64" i="88"/>
  <c r="K65" i="88"/>
  <c r="AR64" i="88"/>
  <c r="AP64" i="88"/>
  <c r="AN64" i="88"/>
  <c r="AQ64" i="88"/>
  <c r="AO64" i="89"/>
  <c r="K65" i="89"/>
  <c r="AR64" i="89"/>
  <c r="AN64" i="89"/>
  <c r="AP64" i="89"/>
  <c r="AQ64" i="89"/>
  <c r="AR64" i="20"/>
  <c r="AP64" i="20"/>
  <c r="AN64" i="20"/>
  <c r="K65" i="20"/>
  <c r="AQ64" i="20"/>
  <c r="AO64" i="20"/>
  <c r="AP63" i="50"/>
  <c r="AO63" i="50"/>
  <c r="AQ63" i="50"/>
  <c r="K64" i="50"/>
  <c r="AR63" i="50"/>
  <c r="AN63" i="50"/>
  <c r="AN63" i="86"/>
  <c r="AQ63" i="86"/>
  <c r="K64" i="86"/>
  <c r="AR63" i="86"/>
  <c r="AP63" i="86"/>
  <c r="AO63" i="86"/>
  <c r="K64" i="42"/>
  <c r="AP63" i="42"/>
  <c r="AO63" i="42"/>
  <c r="AR63" i="42"/>
  <c r="AN63" i="42"/>
  <c r="AQ63" i="42"/>
  <c r="AO64" i="18"/>
  <c r="AP64" i="18"/>
  <c r="AQ64" i="18"/>
  <c r="K65" i="18"/>
  <c r="AR64" i="18"/>
  <c r="AN64" i="18"/>
  <c r="AN63" i="105"/>
  <c r="K64" i="105"/>
  <c r="AR63" i="105"/>
  <c r="AO63" i="105"/>
  <c r="AP63" i="105"/>
  <c r="AQ63" i="105"/>
  <c r="K64" i="45"/>
  <c r="AQ63" i="45"/>
  <c r="AN63" i="45"/>
  <c r="AR63" i="45"/>
  <c r="AP63" i="45"/>
  <c r="AO63" i="45"/>
  <c r="AQ64" i="100"/>
  <c r="AR64" i="100"/>
  <c r="AO64" i="100"/>
  <c r="AN64" i="100"/>
  <c r="AP64" i="100"/>
  <c r="K65" i="100"/>
  <c r="K65" i="103"/>
  <c r="AR64" i="103"/>
  <c r="AP64" i="103"/>
  <c r="AN64" i="103"/>
  <c r="AO64" i="103"/>
  <c r="AQ64" i="103"/>
  <c r="AR64" i="49"/>
  <c r="AO64" i="49"/>
  <c r="AQ64" i="49"/>
  <c r="AN64" i="49"/>
  <c r="K65" i="49"/>
  <c r="AP64" i="49"/>
  <c r="K65" i="99"/>
  <c r="AR64" i="99"/>
  <c r="AP64" i="99"/>
  <c r="AO64" i="99"/>
  <c r="AN64" i="99"/>
  <c r="AQ64" i="99"/>
  <c r="AQ64" i="87"/>
  <c r="AR64" i="87"/>
  <c r="AP64" i="87"/>
  <c r="K65" i="87"/>
  <c r="AN64" i="87"/>
  <c r="AO64" i="87"/>
  <c r="AN64" i="98"/>
  <c r="AQ64" i="98"/>
  <c r="K65" i="98"/>
  <c r="AR64" i="98"/>
  <c r="AO64" i="98"/>
  <c r="AP64" i="98"/>
  <c r="K64" i="43"/>
  <c r="AO63" i="43"/>
  <c r="AP63" i="43"/>
  <c r="AQ63" i="43"/>
  <c r="AR63" i="43"/>
  <c r="AN63" i="43"/>
  <c r="AQ63" i="54"/>
  <c r="AR63" i="54"/>
  <c r="AN63" i="54"/>
  <c r="K64" i="54"/>
  <c r="AP63" i="54"/>
  <c r="AO63" i="54"/>
  <c r="AO64" i="46"/>
  <c r="K65" i="46"/>
  <c r="AN64" i="46"/>
  <c r="AR64" i="46"/>
  <c r="AP64" i="46"/>
  <c r="AQ64" i="46"/>
  <c r="AQ64" i="11"/>
  <c r="AR64" i="11"/>
  <c r="AN64" i="11"/>
  <c r="AP64" i="11"/>
  <c r="K65" i="11"/>
  <c r="AO64" i="11"/>
  <c r="AP64" i="48"/>
  <c r="AN64" i="48"/>
  <c r="AO64" i="48"/>
  <c r="K65" i="48"/>
  <c r="AR64" i="48"/>
  <c r="AQ64" i="48"/>
  <c r="AQ64" i="85"/>
  <c r="AR64" i="85"/>
  <c r="AP64" i="85"/>
  <c r="AN64" i="85"/>
  <c r="K65" i="85"/>
  <c r="AO64" i="85"/>
  <c r="AP64" i="105" l="1"/>
  <c r="K65" i="105"/>
  <c r="AR64" i="105"/>
  <c r="AO64" i="105"/>
  <c r="AN64" i="105"/>
  <c r="AQ64" i="105"/>
  <c r="K65" i="50"/>
  <c r="AN64" i="50"/>
  <c r="AO64" i="50"/>
  <c r="AQ64" i="50"/>
  <c r="AP64" i="50"/>
  <c r="AR64" i="50"/>
  <c r="AO65" i="83"/>
  <c r="AP65" i="83"/>
  <c r="K66" i="83"/>
  <c r="AQ65" i="83"/>
  <c r="AR65" i="83"/>
  <c r="AN65" i="83"/>
  <c r="K66" i="41"/>
  <c r="AR65" i="41"/>
  <c r="AP65" i="41"/>
  <c r="AO65" i="41"/>
  <c r="AQ65" i="41"/>
  <c r="AN65" i="41"/>
  <c r="K66" i="96"/>
  <c r="AR65" i="96"/>
  <c r="AP65" i="96"/>
  <c r="AN65" i="96"/>
  <c r="AQ65" i="96"/>
  <c r="AO65" i="96"/>
  <c r="K66" i="87"/>
  <c r="AR65" i="87"/>
  <c r="AO65" i="87"/>
  <c r="AN65" i="87"/>
  <c r="AQ65" i="87"/>
  <c r="AP65" i="87"/>
  <c r="K66" i="99"/>
  <c r="AP65" i="99"/>
  <c r="AN65" i="99"/>
  <c r="AQ65" i="99"/>
  <c r="AR65" i="99"/>
  <c r="AO65" i="99"/>
  <c r="AP65" i="18"/>
  <c r="K66" i="18"/>
  <c r="AR65" i="18"/>
  <c r="AN65" i="18"/>
  <c r="AO65" i="18"/>
  <c r="AQ65" i="18"/>
  <c r="AQ65" i="89"/>
  <c r="AR65" i="89"/>
  <c r="AN65" i="89"/>
  <c r="K66" i="89"/>
  <c r="AP65" i="89"/>
  <c r="AO65" i="89"/>
  <c r="K66" i="101"/>
  <c r="AO65" i="101"/>
  <c r="AR65" i="101"/>
  <c r="AN65" i="101"/>
  <c r="AP65" i="101"/>
  <c r="AQ65" i="101"/>
  <c r="AO65" i="94"/>
  <c r="AP65" i="94"/>
  <c r="AQ65" i="94"/>
  <c r="K66" i="94"/>
  <c r="AR65" i="94"/>
  <c r="AN65" i="94"/>
  <c r="AR65" i="32"/>
  <c r="AO65" i="32"/>
  <c r="AN65" i="32"/>
  <c r="AP65" i="32"/>
  <c r="K66" i="32"/>
  <c r="AQ65" i="32"/>
  <c r="K65" i="43"/>
  <c r="AN64" i="43"/>
  <c r="AR64" i="43"/>
  <c r="AP64" i="43"/>
  <c r="AO64" i="43"/>
  <c r="AQ64" i="43"/>
  <c r="AO64" i="86"/>
  <c r="K65" i="86"/>
  <c r="AP64" i="86"/>
  <c r="AR64" i="86"/>
  <c r="AN64" i="86"/>
  <c r="AQ64" i="86"/>
  <c r="AP65" i="104"/>
  <c r="AR65" i="104"/>
  <c r="AO65" i="104"/>
  <c r="AQ65" i="104"/>
  <c r="K66" i="104"/>
  <c r="AN65" i="104"/>
  <c r="AQ64" i="53"/>
  <c r="K65" i="53"/>
  <c r="AR64" i="53"/>
  <c r="AP64" i="53"/>
  <c r="AN64" i="53"/>
  <c r="AO64" i="53"/>
  <c r="AP65" i="10"/>
  <c r="AO65" i="10"/>
  <c r="K66" i="10"/>
  <c r="AR65" i="10"/>
  <c r="AN65" i="10"/>
  <c r="AQ65" i="10"/>
  <c r="AN65" i="85"/>
  <c r="AQ65" i="85"/>
  <c r="K66" i="85"/>
  <c r="AP65" i="85"/>
  <c r="AO65" i="85"/>
  <c r="AR65" i="85"/>
  <c r="K66" i="49"/>
  <c r="AP65" i="49"/>
  <c r="AO65" i="49"/>
  <c r="AN65" i="49"/>
  <c r="AR65" i="49"/>
  <c r="AQ65" i="49"/>
  <c r="AO65" i="20"/>
  <c r="K66" i="20"/>
  <c r="AQ65" i="20"/>
  <c r="AR65" i="20"/>
  <c r="AP65" i="20"/>
  <c r="AN65" i="20"/>
  <c r="K66" i="82"/>
  <c r="AR65" i="82"/>
  <c r="AO65" i="82"/>
  <c r="AQ65" i="82"/>
  <c r="AN65" i="82"/>
  <c r="AP65" i="82"/>
  <c r="AQ65" i="102"/>
  <c r="AR65" i="102"/>
  <c r="AP65" i="102"/>
  <c r="K66" i="102"/>
  <c r="AO65" i="102"/>
  <c r="AN65" i="102"/>
  <c r="K66" i="93"/>
  <c r="AR65" i="93"/>
  <c r="AP65" i="93"/>
  <c r="AO65" i="93"/>
  <c r="AQ65" i="93"/>
  <c r="AN65" i="93"/>
  <c r="AN65" i="48"/>
  <c r="AP65" i="48"/>
  <c r="K66" i="48"/>
  <c r="AQ65" i="48"/>
  <c r="AR65" i="48"/>
  <c r="AO65" i="48"/>
  <c r="K66" i="46"/>
  <c r="AR65" i="46"/>
  <c r="AP65" i="46"/>
  <c r="AO65" i="46"/>
  <c r="AQ65" i="46"/>
  <c r="AN65" i="46"/>
  <c r="AR65" i="88"/>
  <c r="AP65" i="88"/>
  <c r="K66" i="88"/>
  <c r="AN65" i="88"/>
  <c r="AQ65" i="88"/>
  <c r="AO65" i="88"/>
  <c r="AQ65" i="52"/>
  <c r="K66" i="52"/>
  <c r="AO65" i="52"/>
  <c r="AR65" i="52"/>
  <c r="AP65" i="52"/>
  <c r="AN65" i="52"/>
  <c r="K66" i="97"/>
  <c r="AP65" i="97"/>
  <c r="AO65" i="97"/>
  <c r="AN65" i="97"/>
  <c r="AR65" i="97"/>
  <c r="AQ65" i="97"/>
  <c r="K66" i="98"/>
  <c r="AR65" i="98"/>
  <c r="AP65" i="98"/>
  <c r="AQ65" i="98"/>
  <c r="AN65" i="98"/>
  <c r="AO65" i="98"/>
  <c r="K66" i="11"/>
  <c r="AQ65" i="11"/>
  <c r="AR65" i="11"/>
  <c r="AN65" i="11"/>
  <c r="AP65" i="11"/>
  <c r="AO65" i="11"/>
  <c r="K65" i="54"/>
  <c r="AR64" i="54"/>
  <c r="AP64" i="54"/>
  <c r="AO64" i="54"/>
  <c r="AN64" i="54"/>
  <c r="AQ64" i="54"/>
  <c r="K66" i="100"/>
  <c r="AN65" i="100"/>
  <c r="AP65" i="100"/>
  <c r="AQ65" i="100"/>
  <c r="AR65" i="100"/>
  <c r="AO65" i="100"/>
  <c r="AQ64" i="42"/>
  <c r="K65" i="42"/>
  <c r="AR64" i="42"/>
  <c r="AN64" i="42"/>
  <c r="AP64" i="42"/>
  <c r="AO64" i="42"/>
  <c r="AQ66" i="44"/>
  <c r="AR66" i="44"/>
  <c r="K67" i="44"/>
  <c r="AP66" i="44"/>
  <c r="AO66" i="44"/>
  <c r="AN66" i="44"/>
  <c r="K66" i="95"/>
  <c r="AQ65" i="95"/>
  <c r="AR65" i="95"/>
  <c r="AP65" i="95"/>
  <c r="AN65" i="95"/>
  <c r="AO65" i="95"/>
  <c r="K66" i="55"/>
  <c r="AP65" i="55"/>
  <c r="AO65" i="55"/>
  <c r="AR65" i="55"/>
  <c r="AQ65" i="55"/>
  <c r="AN65" i="55"/>
  <c r="AO65" i="51"/>
  <c r="AP65" i="51"/>
  <c r="K66" i="51"/>
  <c r="AQ65" i="51"/>
  <c r="AR65" i="51"/>
  <c r="AN65" i="51"/>
  <c r="AP65" i="16"/>
  <c r="AN65" i="16"/>
  <c r="AQ65" i="16"/>
  <c r="AR65" i="16"/>
  <c r="K66" i="16"/>
  <c r="AO65" i="16"/>
  <c r="AN65" i="91"/>
  <c r="AO65" i="91"/>
  <c r="K66" i="91"/>
  <c r="AQ65" i="91"/>
  <c r="AR65" i="91"/>
  <c r="AP65" i="91"/>
  <c r="K66" i="84"/>
  <c r="AO65" i="84"/>
  <c r="AP65" i="84"/>
  <c r="AN65" i="84"/>
  <c r="AQ65" i="84"/>
  <c r="AR65" i="84"/>
  <c r="AN65" i="15"/>
  <c r="AR65" i="15"/>
  <c r="K66" i="15"/>
  <c r="AQ65" i="15"/>
  <c r="AP65" i="15"/>
  <c r="AO65" i="15"/>
  <c r="AN65" i="47"/>
  <c r="K66" i="47"/>
  <c r="AR65" i="47"/>
  <c r="AO65" i="47"/>
  <c r="AQ65" i="47"/>
  <c r="AP65" i="47"/>
  <c r="K66" i="103"/>
  <c r="AN65" i="103"/>
  <c r="AP65" i="103"/>
  <c r="AQ65" i="103"/>
  <c r="AR65" i="103"/>
  <c r="AO65" i="103"/>
  <c r="AO64" i="45"/>
  <c r="AP64" i="45"/>
  <c r="AR64" i="45"/>
  <c r="K65" i="45"/>
  <c r="AQ64" i="45"/>
  <c r="AN64" i="45"/>
  <c r="AP65" i="90"/>
  <c r="AN65" i="90"/>
  <c r="K66" i="90"/>
  <c r="AO65" i="90"/>
  <c r="AQ65" i="90"/>
  <c r="AR65" i="90"/>
  <c r="AR65" i="13"/>
  <c r="AO65" i="13"/>
  <c r="AP65" i="13"/>
  <c r="K66" i="13"/>
  <c r="AQ65" i="13"/>
  <c r="AN65" i="13"/>
  <c r="AP65" i="92"/>
  <c r="AQ65" i="92"/>
  <c r="K66" i="92"/>
  <c r="AO65" i="92"/>
  <c r="AR65" i="92"/>
  <c r="AN65" i="92"/>
  <c r="AO65" i="35"/>
  <c r="AP65" i="35"/>
  <c r="K66" i="35"/>
  <c r="AQ65" i="35"/>
  <c r="AR65" i="35"/>
  <c r="AN65" i="35"/>
  <c r="AO66" i="88" l="1"/>
  <c r="AR66" i="88"/>
  <c r="AQ66" i="88"/>
  <c r="K67" i="88"/>
  <c r="AN66" i="88"/>
  <c r="AP66" i="88"/>
  <c r="AQ66" i="100"/>
  <c r="K67" i="100"/>
  <c r="AP66" i="100"/>
  <c r="AR66" i="100"/>
  <c r="AO66" i="100"/>
  <c r="AN66" i="100"/>
  <c r="AR66" i="52"/>
  <c r="AN66" i="52"/>
  <c r="K67" i="52"/>
  <c r="AO66" i="52"/>
  <c r="AP66" i="52"/>
  <c r="AQ66" i="52"/>
  <c r="AP66" i="48"/>
  <c r="K67" i="48"/>
  <c r="AO66" i="48"/>
  <c r="AQ66" i="48"/>
  <c r="AR66" i="48"/>
  <c r="AN66" i="48"/>
  <c r="K67" i="102"/>
  <c r="AR66" i="102"/>
  <c r="AO66" i="102"/>
  <c r="AN66" i="102"/>
  <c r="AP66" i="102"/>
  <c r="AQ66" i="102"/>
  <c r="AQ66" i="49"/>
  <c r="K67" i="49"/>
  <c r="AR66" i="49"/>
  <c r="AN66" i="49"/>
  <c r="AP66" i="49"/>
  <c r="AO66" i="49"/>
  <c r="AP66" i="10"/>
  <c r="AO66" i="10"/>
  <c r="K67" i="10"/>
  <c r="AQ66" i="10"/>
  <c r="AR66" i="10"/>
  <c r="AN66" i="10"/>
  <c r="K67" i="89"/>
  <c r="AP66" i="89"/>
  <c r="AR66" i="89"/>
  <c r="AN66" i="89"/>
  <c r="AO66" i="89"/>
  <c r="AQ66" i="89"/>
  <c r="AQ66" i="87"/>
  <c r="K67" i="87"/>
  <c r="AR66" i="87"/>
  <c r="AP66" i="87"/>
  <c r="AO66" i="87"/>
  <c r="AN66" i="87"/>
  <c r="AQ65" i="54"/>
  <c r="AR65" i="54"/>
  <c r="AP65" i="54"/>
  <c r="AO65" i="54"/>
  <c r="K66" i="54"/>
  <c r="AN65" i="54"/>
  <c r="AQ66" i="46"/>
  <c r="AR66" i="46"/>
  <c r="AO66" i="46"/>
  <c r="K67" i="46"/>
  <c r="AP66" i="46"/>
  <c r="AN66" i="46"/>
  <c r="AO66" i="85"/>
  <c r="AN66" i="85"/>
  <c r="AQ66" i="85"/>
  <c r="AR66" i="85"/>
  <c r="K67" i="85"/>
  <c r="AP66" i="85"/>
  <c r="AQ66" i="51"/>
  <c r="AP66" i="51"/>
  <c r="AO66" i="51"/>
  <c r="K67" i="51"/>
  <c r="AR66" i="51"/>
  <c r="AN66" i="51"/>
  <c r="K67" i="103"/>
  <c r="AP66" i="103"/>
  <c r="AR66" i="103"/>
  <c r="AO66" i="103"/>
  <c r="AN66" i="103"/>
  <c r="AQ66" i="103"/>
  <c r="AQ66" i="16"/>
  <c r="AR66" i="16"/>
  <c r="AO66" i="16"/>
  <c r="AP66" i="16"/>
  <c r="K67" i="16"/>
  <c r="AN66" i="16"/>
  <c r="AQ66" i="55"/>
  <c r="AR66" i="55"/>
  <c r="AP66" i="55"/>
  <c r="AO66" i="55"/>
  <c r="K67" i="55"/>
  <c r="AN66" i="55"/>
  <c r="K67" i="104"/>
  <c r="AR66" i="104"/>
  <c r="AP66" i="104"/>
  <c r="AQ66" i="104"/>
  <c r="AO66" i="104"/>
  <c r="AN66" i="104"/>
  <c r="AO65" i="43"/>
  <c r="K66" i="43"/>
  <c r="AR65" i="43"/>
  <c r="AP65" i="43"/>
  <c r="AQ65" i="43"/>
  <c r="AN65" i="43"/>
  <c r="K67" i="96"/>
  <c r="AO66" i="96"/>
  <c r="AR66" i="96"/>
  <c r="AN66" i="96"/>
  <c r="AQ66" i="96"/>
  <c r="AP66" i="96"/>
  <c r="AR66" i="90"/>
  <c r="K67" i="90"/>
  <c r="AO66" i="90"/>
  <c r="AQ66" i="90"/>
  <c r="AN66" i="90"/>
  <c r="AP66" i="90"/>
  <c r="AO66" i="47"/>
  <c r="K67" i="47"/>
  <c r="AP66" i="47"/>
  <c r="AN66" i="47"/>
  <c r="AQ66" i="47"/>
  <c r="AR66" i="47"/>
  <c r="AR67" i="44"/>
  <c r="AO67" i="44"/>
  <c r="AP67" i="44"/>
  <c r="K68" i="44"/>
  <c r="AN67" i="44"/>
  <c r="AQ67" i="44"/>
  <c r="AO66" i="11"/>
  <c r="AN66" i="11"/>
  <c r="K67" i="11"/>
  <c r="AR66" i="11"/>
  <c r="AP66" i="11"/>
  <c r="AQ66" i="11"/>
  <c r="AQ66" i="98"/>
  <c r="AR66" i="98"/>
  <c r="AP66" i="98"/>
  <c r="K67" i="98"/>
  <c r="AO66" i="98"/>
  <c r="AN66" i="98"/>
  <c r="AQ66" i="93"/>
  <c r="AR66" i="93"/>
  <c r="K67" i="93"/>
  <c r="AN66" i="93"/>
  <c r="AO66" i="93"/>
  <c r="AP66" i="93"/>
  <c r="AO66" i="82"/>
  <c r="AP66" i="82"/>
  <c r="AQ66" i="82"/>
  <c r="K67" i="82"/>
  <c r="AR66" i="82"/>
  <c r="AN66" i="82"/>
  <c r="AN65" i="53"/>
  <c r="AO65" i="53"/>
  <c r="K66" i="53"/>
  <c r="AR65" i="53"/>
  <c r="AP65" i="53"/>
  <c r="AQ65" i="53"/>
  <c r="AR66" i="101"/>
  <c r="AN66" i="101"/>
  <c r="AP66" i="101"/>
  <c r="AQ66" i="101"/>
  <c r="K67" i="101"/>
  <c r="AO66" i="101"/>
  <c r="AO66" i="18"/>
  <c r="AN66" i="18"/>
  <c r="AP66" i="18"/>
  <c r="K67" i="18"/>
  <c r="AR66" i="18"/>
  <c r="AQ66" i="18"/>
  <c r="K67" i="95"/>
  <c r="AQ66" i="95"/>
  <c r="AN66" i="95"/>
  <c r="AR66" i="95"/>
  <c r="AP66" i="95"/>
  <c r="AO66" i="95"/>
  <c r="K66" i="45"/>
  <c r="AO65" i="45"/>
  <c r="AQ65" i="45"/>
  <c r="AN65" i="45"/>
  <c r="AR65" i="45"/>
  <c r="AP65" i="45"/>
  <c r="K67" i="15"/>
  <c r="AN66" i="15"/>
  <c r="AO66" i="15"/>
  <c r="AP66" i="15"/>
  <c r="AQ66" i="15"/>
  <c r="AR66" i="15"/>
  <c r="AQ66" i="84"/>
  <c r="K67" i="84"/>
  <c r="AR66" i="84"/>
  <c r="AO66" i="84"/>
  <c r="AP66" i="84"/>
  <c r="AN66" i="84"/>
  <c r="AP66" i="91"/>
  <c r="K67" i="91"/>
  <c r="AO66" i="91"/>
  <c r="AQ66" i="91"/>
  <c r="AR66" i="91"/>
  <c r="AN66" i="91"/>
  <c r="AR65" i="42"/>
  <c r="AP65" i="42"/>
  <c r="K66" i="42"/>
  <c r="AN65" i="42"/>
  <c r="AQ65" i="42"/>
  <c r="AO65" i="42"/>
  <c r="AR66" i="32"/>
  <c r="AN66" i="32"/>
  <c r="AP66" i="32"/>
  <c r="AO66" i="32"/>
  <c r="AQ66" i="32"/>
  <c r="K67" i="32"/>
  <c r="AO66" i="83"/>
  <c r="AP66" i="83"/>
  <c r="AQ66" i="83"/>
  <c r="K67" i="83"/>
  <c r="AR66" i="83"/>
  <c r="AN66" i="83"/>
  <c r="AN66" i="35"/>
  <c r="AP66" i="35"/>
  <c r="K67" i="35"/>
  <c r="AQ66" i="35"/>
  <c r="AR66" i="35"/>
  <c r="AO66" i="35"/>
  <c r="AQ66" i="99"/>
  <c r="AR66" i="99"/>
  <c r="K67" i="99"/>
  <c r="AN66" i="99"/>
  <c r="AP66" i="99"/>
  <c r="AO66" i="99"/>
  <c r="AR66" i="13"/>
  <c r="AO66" i="13"/>
  <c r="K67" i="13"/>
  <c r="AN66" i="13"/>
  <c r="AQ66" i="13"/>
  <c r="AP66" i="13"/>
  <c r="K66" i="86"/>
  <c r="AR65" i="86"/>
  <c r="AP65" i="86"/>
  <c r="AO65" i="86"/>
  <c r="AQ65" i="86"/>
  <c r="AN65" i="86"/>
  <c r="AR66" i="94"/>
  <c r="AO66" i="94"/>
  <c r="AN66" i="94"/>
  <c r="K67" i="94"/>
  <c r="AQ66" i="94"/>
  <c r="AP66" i="94"/>
  <c r="AP66" i="92"/>
  <c r="AQ66" i="92"/>
  <c r="K67" i="92"/>
  <c r="AR66" i="92"/>
  <c r="AO66" i="92"/>
  <c r="AN66" i="92"/>
  <c r="AQ66" i="97"/>
  <c r="AR66" i="97"/>
  <c r="AP66" i="97"/>
  <c r="K67" i="97"/>
  <c r="AO66" i="97"/>
  <c r="AN66" i="97"/>
  <c r="AN66" i="20"/>
  <c r="AP66" i="20"/>
  <c r="AO66" i="20"/>
  <c r="K67" i="20"/>
  <c r="AQ66" i="20"/>
  <c r="AR66" i="20"/>
  <c r="AO66" i="41"/>
  <c r="K67" i="41"/>
  <c r="AR66" i="41"/>
  <c r="AP66" i="41"/>
  <c r="AN66" i="41"/>
  <c r="AQ66" i="41"/>
  <c r="K66" i="50"/>
  <c r="AN65" i="50"/>
  <c r="AO65" i="50"/>
  <c r="AP65" i="50"/>
  <c r="AR65" i="50"/>
  <c r="AQ65" i="50"/>
  <c r="AO65" i="105"/>
  <c r="AQ65" i="105"/>
  <c r="K66" i="105"/>
  <c r="AR65" i="105"/>
  <c r="AN65" i="105"/>
  <c r="AP65" i="105"/>
  <c r="AR67" i="20" l="1"/>
  <c r="AN67" i="20"/>
  <c r="AQ67" i="20"/>
  <c r="AP67" i="20"/>
  <c r="K68" i="20"/>
  <c r="AO67" i="20"/>
  <c r="AO67" i="35"/>
  <c r="K68" i="35"/>
  <c r="AQ67" i="35"/>
  <c r="AP67" i="35"/>
  <c r="AR67" i="35"/>
  <c r="AN67" i="35"/>
  <c r="AN67" i="84"/>
  <c r="AO67" i="84"/>
  <c r="K68" i="84"/>
  <c r="AP67" i="84"/>
  <c r="AQ67" i="84"/>
  <c r="AR67" i="84"/>
  <c r="AN67" i="90"/>
  <c r="AO67" i="90"/>
  <c r="K68" i="90"/>
  <c r="AQ67" i="90"/>
  <c r="AR67" i="90"/>
  <c r="AP67" i="90"/>
  <c r="AN67" i="103"/>
  <c r="AQ67" i="103"/>
  <c r="K68" i="103"/>
  <c r="AR67" i="103"/>
  <c r="AP67" i="103"/>
  <c r="AO67" i="103"/>
  <c r="K68" i="10"/>
  <c r="AO67" i="10"/>
  <c r="AP67" i="10"/>
  <c r="AN67" i="10"/>
  <c r="AQ67" i="10"/>
  <c r="AR67" i="10"/>
  <c r="AR67" i="83"/>
  <c r="AO67" i="83"/>
  <c r="AP67" i="83"/>
  <c r="AN67" i="83"/>
  <c r="K68" i="83"/>
  <c r="AQ67" i="83"/>
  <c r="K68" i="46"/>
  <c r="AR67" i="46"/>
  <c r="AO67" i="46"/>
  <c r="AN67" i="46"/>
  <c r="AP67" i="46"/>
  <c r="AQ67" i="46"/>
  <c r="AQ67" i="87"/>
  <c r="AN67" i="87"/>
  <c r="AP67" i="87"/>
  <c r="K68" i="87"/>
  <c r="AO67" i="87"/>
  <c r="AR67" i="87"/>
  <c r="AQ67" i="89"/>
  <c r="K68" i="89"/>
  <c r="AR67" i="89"/>
  <c r="AO67" i="89"/>
  <c r="AN67" i="89"/>
  <c r="AP67" i="89"/>
  <c r="AR67" i="49"/>
  <c r="K68" i="49"/>
  <c r="AP67" i="49"/>
  <c r="AO67" i="49"/>
  <c r="AN67" i="49"/>
  <c r="AQ67" i="49"/>
  <c r="AR67" i="88"/>
  <c r="AO67" i="88"/>
  <c r="AN67" i="88"/>
  <c r="AP67" i="88"/>
  <c r="K68" i="88"/>
  <c r="AQ67" i="88"/>
  <c r="AR67" i="99"/>
  <c r="AP67" i="99"/>
  <c r="AN67" i="99"/>
  <c r="AO67" i="99"/>
  <c r="K68" i="99"/>
  <c r="AQ67" i="99"/>
  <c r="AR67" i="97"/>
  <c r="K68" i="97"/>
  <c r="AO67" i="97"/>
  <c r="AN67" i="97"/>
  <c r="AP67" i="97"/>
  <c r="AQ67" i="97"/>
  <c r="K68" i="93"/>
  <c r="AQ67" i="93"/>
  <c r="AP67" i="93"/>
  <c r="AR67" i="93"/>
  <c r="AO67" i="93"/>
  <c r="AN67" i="93"/>
  <c r="K68" i="98"/>
  <c r="AP67" i="98"/>
  <c r="AN67" i="98"/>
  <c r="AO67" i="98"/>
  <c r="AQ67" i="98"/>
  <c r="AR67" i="98"/>
  <c r="AN66" i="105"/>
  <c r="AQ66" i="105"/>
  <c r="AO66" i="105"/>
  <c r="K67" i="105"/>
  <c r="AR66" i="105"/>
  <c r="AP66" i="105"/>
  <c r="AP67" i="91"/>
  <c r="K68" i="91"/>
  <c r="AQ67" i="91"/>
  <c r="AR67" i="91"/>
  <c r="AN67" i="91"/>
  <c r="AO67" i="91"/>
  <c r="AO68" i="44"/>
  <c r="AN68" i="44"/>
  <c r="K69" i="44"/>
  <c r="AR68" i="44"/>
  <c r="AP68" i="44"/>
  <c r="AQ68" i="44"/>
  <c r="K68" i="41"/>
  <c r="AO67" i="41"/>
  <c r="AN67" i="41"/>
  <c r="AQ67" i="41"/>
  <c r="AR67" i="41"/>
  <c r="AP67" i="41"/>
  <c r="K68" i="94"/>
  <c r="AR67" i="94"/>
  <c r="AP67" i="94"/>
  <c r="AQ67" i="94"/>
  <c r="AN67" i="94"/>
  <c r="AO67" i="94"/>
  <c r="AO67" i="32"/>
  <c r="AQ67" i="32"/>
  <c r="AR67" i="32"/>
  <c r="K68" i="32"/>
  <c r="AP67" i="32"/>
  <c r="AN67" i="32"/>
  <c r="K67" i="42"/>
  <c r="AN66" i="42"/>
  <c r="AO66" i="42"/>
  <c r="AQ66" i="42"/>
  <c r="AR66" i="42"/>
  <c r="AP66" i="42"/>
  <c r="K68" i="18"/>
  <c r="AP67" i="18"/>
  <c r="AN67" i="18"/>
  <c r="AQ67" i="18"/>
  <c r="AR67" i="18"/>
  <c r="AO67" i="18"/>
  <c r="AO67" i="11"/>
  <c r="AR67" i="11"/>
  <c r="AP67" i="11"/>
  <c r="AN67" i="11"/>
  <c r="K68" i="11"/>
  <c r="AQ67" i="11"/>
  <c r="AQ67" i="96"/>
  <c r="K68" i="96"/>
  <c r="AR67" i="96"/>
  <c r="AP67" i="96"/>
  <c r="AO67" i="96"/>
  <c r="AN67" i="96"/>
  <c r="AR66" i="54"/>
  <c r="AN66" i="54"/>
  <c r="K67" i="54"/>
  <c r="AQ66" i="54"/>
  <c r="AO66" i="54"/>
  <c r="AP66" i="54"/>
  <c r="AO66" i="50"/>
  <c r="AQ66" i="50"/>
  <c r="K67" i="50"/>
  <c r="AR66" i="50"/>
  <c r="AN66" i="50"/>
  <c r="AP66" i="50"/>
  <c r="AN67" i="13"/>
  <c r="AO67" i="13"/>
  <c r="AQ67" i="13"/>
  <c r="K68" i="13"/>
  <c r="AR67" i="13"/>
  <c r="AP67" i="13"/>
  <c r="AO67" i="92"/>
  <c r="AR67" i="92"/>
  <c r="K68" i="92"/>
  <c r="AQ67" i="92"/>
  <c r="AN67" i="92"/>
  <c r="AP67" i="92"/>
  <c r="AR67" i="101"/>
  <c r="K68" i="101"/>
  <c r="AO67" i="101"/>
  <c r="AP67" i="101"/>
  <c r="AQ67" i="101"/>
  <c r="AN67" i="101"/>
  <c r="AO67" i="82"/>
  <c r="K68" i="82"/>
  <c r="AQ67" i="82"/>
  <c r="AR67" i="82"/>
  <c r="AP67" i="82"/>
  <c r="AN67" i="82"/>
  <c r="AO66" i="43"/>
  <c r="AP66" i="43"/>
  <c r="AN66" i="43"/>
  <c r="AQ66" i="43"/>
  <c r="K67" i="43"/>
  <c r="AR66" i="43"/>
  <c r="K68" i="16"/>
  <c r="AR67" i="16"/>
  <c r="AO67" i="16"/>
  <c r="AP67" i="16"/>
  <c r="AN67" i="16"/>
  <c r="AQ67" i="16"/>
  <c r="K68" i="51"/>
  <c r="AR67" i="51"/>
  <c r="AO67" i="51"/>
  <c r="AP67" i="51"/>
  <c r="AN67" i="51"/>
  <c r="AQ67" i="51"/>
  <c r="K68" i="102"/>
  <c r="AR67" i="102"/>
  <c r="AP67" i="102"/>
  <c r="AO67" i="102"/>
  <c r="AQ67" i="102"/>
  <c r="AN67" i="102"/>
  <c r="K68" i="48"/>
  <c r="AN67" i="48"/>
  <c r="AQ67" i="48"/>
  <c r="AR67" i="48"/>
  <c r="AP67" i="48"/>
  <c r="AO67" i="48"/>
  <c r="K68" i="52"/>
  <c r="AP67" i="52"/>
  <c r="AR67" i="52"/>
  <c r="AN67" i="52"/>
  <c r="AQ67" i="52"/>
  <c r="AO67" i="52"/>
  <c r="K68" i="15"/>
  <c r="AQ67" i="15"/>
  <c r="AR67" i="15"/>
  <c r="AP67" i="15"/>
  <c r="AN67" i="15"/>
  <c r="AO67" i="15"/>
  <c r="AP66" i="45"/>
  <c r="AN66" i="45"/>
  <c r="AQ66" i="45"/>
  <c r="K67" i="45"/>
  <c r="AR66" i="45"/>
  <c r="AO66" i="45"/>
  <c r="AN67" i="95"/>
  <c r="K68" i="95"/>
  <c r="AR67" i="95"/>
  <c r="AP67" i="95"/>
  <c r="AO67" i="95"/>
  <c r="AQ67" i="95"/>
  <c r="K67" i="53"/>
  <c r="AR66" i="53"/>
  <c r="AO66" i="53"/>
  <c r="AQ66" i="53"/>
  <c r="AN66" i="53"/>
  <c r="AP66" i="53"/>
  <c r="K68" i="55"/>
  <c r="AQ67" i="55"/>
  <c r="AR67" i="55"/>
  <c r="AO67" i="55"/>
  <c r="AP67" i="55"/>
  <c r="AN67" i="55"/>
  <c r="AR67" i="100"/>
  <c r="AO67" i="100"/>
  <c r="K68" i="100"/>
  <c r="AP67" i="100"/>
  <c r="AQ67" i="100"/>
  <c r="AN67" i="100"/>
  <c r="AQ66" i="86"/>
  <c r="AR66" i="86"/>
  <c r="AP66" i="86"/>
  <c r="K67" i="86"/>
  <c r="AO66" i="86"/>
  <c r="AN66" i="86"/>
  <c r="AQ67" i="47"/>
  <c r="AN67" i="47"/>
  <c r="K68" i="47"/>
  <c r="AO67" i="47"/>
  <c r="AP67" i="47"/>
  <c r="AR67" i="47"/>
  <c r="AN67" i="104"/>
  <c r="AO67" i="104"/>
  <c r="K68" i="104"/>
  <c r="AR67" i="104"/>
  <c r="AP67" i="104"/>
  <c r="AQ67" i="104"/>
  <c r="K68" i="85"/>
  <c r="AQ67" i="85"/>
  <c r="AR67" i="85"/>
  <c r="AO67" i="85"/>
  <c r="AN67" i="85"/>
  <c r="AP67" i="85"/>
  <c r="AR67" i="86" l="1"/>
  <c r="AQ67" i="86"/>
  <c r="AP67" i="86"/>
  <c r="AN67" i="86"/>
  <c r="K68" i="86"/>
  <c r="AO67" i="86"/>
  <c r="AR67" i="43"/>
  <c r="K68" i="43"/>
  <c r="AP67" i="43"/>
  <c r="AN67" i="43"/>
  <c r="AO67" i="43"/>
  <c r="AQ67" i="43"/>
  <c r="AN68" i="82"/>
  <c r="AO68" i="82"/>
  <c r="AQ68" i="82"/>
  <c r="K69" i="82"/>
  <c r="AR68" i="82"/>
  <c r="AP68" i="82"/>
  <c r="K69" i="101"/>
  <c r="AO68" i="101"/>
  <c r="AP68" i="101"/>
  <c r="AR68" i="101"/>
  <c r="AQ68" i="101"/>
  <c r="AN68" i="101"/>
  <c r="K69" i="103"/>
  <c r="AR68" i="103"/>
  <c r="AN68" i="103"/>
  <c r="AP68" i="103"/>
  <c r="AO68" i="103"/>
  <c r="AQ68" i="103"/>
  <c r="AR68" i="55"/>
  <c r="AO68" i="55"/>
  <c r="AP68" i="55"/>
  <c r="AQ68" i="55"/>
  <c r="K69" i="55"/>
  <c r="AN68" i="55"/>
  <c r="AO67" i="45"/>
  <c r="AR67" i="45"/>
  <c r="AP67" i="45"/>
  <c r="AN67" i="45"/>
  <c r="K68" i="45"/>
  <c r="AQ67" i="45"/>
  <c r="AR68" i="92"/>
  <c r="AP68" i="92"/>
  <c r="AN68" i="92"/>
  <c r="AO68" i="92"/>
  <c r="AQ68" i="92"/>
  <c r="K69" i="92"/>
  <c r="AO69" i="44"/>
  <c r="AR69" i="44"/>
  <c r="AP69" i="44"/>
  <c r="AN69" i="44"/>
  <c r="AQ69" i="44"/>
  <c r="K70" i="44"/>
  <c r="K69" i="88"/>
  <c r="AQ68" i="88"/>
  <c r="AR68" i="88"/>
  <c r="AO68" i="88"/>
  <c r="AP68" i="88"/>
  <c r="AN68" i="88"/>
  <c r="K69" i="46"/>
  <c r="AN68" i="46"/>
  <c r="AQ68" i="46"/>
  <c r="AR68" i="46"/>
  <c r="AO68" i="46"/>
  <c r="AP68" i="46"/>
  <c r="K69" i="83"/>
  <c r="AR68" i="83"/>
  <c r="AN68" i="83"/>
  <c r="AO68" i="83"/>
  <c r="AQ68" i="83"/>
  <c r="AP68" i="83"/>
  <c r="K69" i="10"/>
  <c r="AN68" i="10"/>
  <c r="AQ68" i="10"/>
  <c r="AR68" i="10"/>
  <c r="AO68" i="10"/>
  <c r="AP68" i="10"/>
  <c r="K69" i="90"/>
  <c r="AP68" i="90"/>
  <c r="AN68" i="90"/>
  <c r="AO68" i="90"/>
  <c r="AQ68" i="90"/>
  <c r="AR68" i="90"/>
  <c r="AR68" i="84"/>
  <c r="K69" i="84"/>
  <c r="AO68" i="84"/>
  <c r="AP68" i="84"/>
  <c r="AN68" i="84"/>
  <c r="AQ68" i="84"/>
  <c r="K69" i="35"/>
  <c r="AN68" i="35"/>
  <c r="AO68" i="35"/>
  <c r="AR68" i="35"/>
  <c r="AP68" i="35"/>
  <c r="AQ68" i="35"/>
  <c r="AR68" i="104"/>
  <c r="K69" i="104"/>
  <c r="AN68" i="104"/>
  <c r="AO68" i="104"/>
  <c r="AP68" i="104"/>
  <c r="AQ68" i="104"/>
  <c r="AQ68" i="98"/>
  <c r="AP68" i="98"/>
  <c r="K69" i="98"/>
  <c r="AO68" i="98"/>
  <c r="AR68" i="98"/>
  <c r="AN68" i="98"/>
  <c r="K69" i="93"/>
  <c r="AO68" i="93"/>
  <c r="AN68" i="93"/>
  <c r="AR68" i="93"/>
  <c r="AP68" i="93"/>
  <c r="AQ68" i="93"/>
  <c r="K69" i="99"/>
  <c r="AR68" i="99"/>
  <c r="AP68" i="99"/>
  <c r="AN68" i="99"/>
  <c r="AO68" i="99"/>
  <c r="AQ68" i="99"/>
  <c r="AP68" i="47"/>
  <c r="K69" i="47"/>
  <c r="AO68" i="47"/>
  <c r="AN68" i="47"/>
  <c r="AR68" i="47"/>
  <c r="AQ68" i="47"/>
  <c r="AR68" i="95"/>
  <c r="AN68" i="95"/>
  <c r="AP68" i="95"/>
  <c r="AQ68" i="95"/>
  <c r="AO68" i="95"/>
  <c r="K69" i="95"/>
  <c r="AR67" i="54"/>
  <c r="AO67" i="54"/>
  <c r="AN67" i="54"/>
  <c r="K68" i="54"/>
  <c r="AP67" i="54"/>
  <c r="AQ67" i="54"/>
  <c r="K69" i="96"/>
  <c r="AP68" i="96"/>
  <c r="AN68" i="96"/>
  <c r="AQ68" i="96"/>
  <c r="AO68" i="96"/>
  <c r="AR68" i="96"/>
  <c r="AP67" i="105"/>
  <c r="AN67" i="105"/>
  <c r="AO67" i="105"/>
  <c r="K68" i="105"/>
  <c r="AR67" i="105"/>
  <c r="AQ67" i="105"/>
  <c r="AO68" i="52"/>
  <c r="AN68" i="52"/>
  <c r="AQ68" i="52"/>
  <c r="K69" i="52"/>
  <c r="AP68" i="52"/>
  <c r="AR68" i="52"/>
  <c r="AO68" i="18"/>
  <c r="K69" i="18"/>
  <c r="AR68" i="18"/>
  <c r="AQ68" i="18"/>
  <c r="AP68" i="18"/>
  <c r="AN68" i="18"/>
  <c r="AR68" i="91"/>
  <c r="K69" i="91"/>
  <c r="AP68" i="91"/>
  <c r="AQ68" i="91"/>
  <c r="AN68" i="91"/>
  <c r="AO68" i="91"/>
  <c r="K69" i="97"/>
  <c r="AP68" i="97"/>
  <c r="AQ68" i="97"/>
  <c r="AO68" i="97"/>
  <c r="AN68" i="97"/>
  <c r="AR68" i="97"/>
  <c r="AQ68" i="87"/>
  <c r="AR68" i="87"/>
  <c r="AP68" i="87"/>
  <c r="K69" i="87"/>
  <c r="AN68" i="87"/>
  <c r="AO68" i="87"/>
  <c r="AP68" i="102"/>
  <c r="AO68" i="102"/>
  <c r="K69" i="102"/>
  <c r="AQ68" i="102"/>
  <c r="AR68" i="102"/>
  <c r="AN68" i="102"/>
  <c r="AR68" i="13"/>
  <c r="K69" i="13"/>
  <c r="AQ68" i="13"/>
  <c r="AP68" i="13"/>
  <c r="AN68" i="13"/>
  <c r="AO68" i="13"/>
  <c r="AN68" i="100"/>
  <c r="AO68" i="100"/>
  <c r="AQ68" i="100"/>
  <c r="AR68" i="100"/>
  <c r="K69" i="100"/>
  <c r="AP68" i="100"/>
  <c r="AQ67" i="53"/>
  <c r="K68" i="53"/>
  <c r="AR67" i="53"/>
  <c r="AP67" i="53"/>
  <c r="AN67" i="53"/>
  <c r="AO67" i="53"/>
  <c r="AO68" i="48"/>
  <c r="K69" i="48"/>
  <c r="AR68" i="48"/>
  <c r="AP68" i="48"/>
  <c r="AN68" i="48"/>
  <c r="AQ68" i="48"/>
  <c r="AR68" i="51"/>
  <c r="AQ68" i="51"/>
  <c r="K69" i="51"/>
  <c r="AO68" i="51"/>
  <c r="AP68" i="51"/>
  <c r="AN68" i="51"/>
  <c r="AR68" i="16"/>
  <c r="K69" i="16"/>
  <c r="AN68" i="16"/>
  <c r="AP68" i="16"/>
  <c r="AQ68" i="16"/>
  <c r="AO68" i="16"/>
  <c r="AO67" i="50"/>
  <c r="AQ67" i="50"/>
  <c r="K68" i="50"/>
  <c r="AR67" i="50"/>
  <c r="AP67" i="50"/>
  <c r="AN67" i="50"/>
  <c r="AO68" i="94"/>
  <c r="AP68" i="94"/>
  <c r="AQ68" i="94"/>
  <c r="AR68" i="94"/>
  <c r="K69" i="94"/>
  <c r="AN68" i="94"/>
  <c r="AQ68" i="15"/>
  <c r="K69" i="15"/>
  <c r="AR68" i="15"/>
  <c r="AN68" i="15"/>
  <c r="AO68" i="15"/>
  <c r="AP68" i="15"/>
  <c r="K69" i="49"/>
  <c r="AP68" i="49"/>
  <c r="AQ68" i="49"/>
  <c r="AR68" i="49"/>
  <c r="AN68" i="49"/>
  <c r="AO68" i="49"/>
  <c r="AR68" i="89"/>
  <c r="AN68" i="89"/>
  <c r="AP68" i="89"/>
  <c r="K69" i="89"/>
  <c r="AQ68" i="89"/>
  <c r="AO68" i="89"/>
  <c r="AP68" i="20"/>
  <c r="AN68" i="20"/>
  <c r="AR68" i="20"/>
  <c r="K69" i="20"/>
  <c r="AO68" i="20"/>
  <c r="AQ68" i="20"/>
  <c r="K69" i="85"/>
  <c r="AQ68" i="85"/>
  <c r="AP68" i="85"/>
  <c r="AR68" i="85"/>
  <c r="AO68" i="85"/>
  <c r="AN68" i="85"/>
  <c r="AR68" i="11"/>
  <c r="AP68" i="11"/>
  <c r="AN68" i="11"/>
  <c r="K69" i="11"/>
  <c r="AO68" i="11"/>
  <c r="AQ68" i="11"/>
  <c r="AP67" i="42"/>
  <c r="K68" i="42"/>
  <c r="AO67" i="42"/>
  <c r="AR67" i="42"/>
  <c r="AQ67" i="42"/>
  <c r="AN67" i="42"/>
  <c r="AQ68" i="32"/>
  <c r="AR68" i="32"/>
  <c r="AN68" i="32"/>
  <c r="AO68" i="32"/>
  <c r="AP68" i="32"/>
  <c r="K69" i="32"/>
  <c r="AQ68" i="41"/>
  <c r="AR68" i="41"/>
  <c r="AP68" i="41"/>
  <c r="K69" i="41"/>
  <c r="AO68" i="41"/>
  <c r="AN68" i="41"/>
  <c r="K69" i="42" l="1"/>
  <c r="AP68" i="42"/>
  <c r="AO68" i="42"/>
  <c r="AN68" i="42"/>
  <c r="AQ68" i="42"/>
  <c r="AR68" i="42"/>
  <c r="K70" i="85"/>
  <c r="AO69" i="85"/>
  <c r="AR69" i="85"/>
  <c r="AQ69" i="85"/>
  <c r="AP69" i="85"/>
  <c r="AN69" i="85"/>
  <c r="AR69" i="15"/>
  <c r="AR71" i="15" s="1"/>
  <c r="AN69" i="15"/>
  <c r="AN71" i="15" s="1"/>
  <c r="AQ69" i="15"/>
  <c r="AQ71" i="15" s="1"/>
  <c r="AO69" i="15"/>
  <c r="AO71" i="15" s="1"/>
  <c r="AP69" i="15"/>
  <c r="AP71" i="15" s="1"/>
  <c r="AZ3" i="15"/>
  <c r="AX13" i="15" s="1"/>
  <c r="S13" i="15" s="1"/>
  <c r="AC13" i="15" s="1"/>
  <c r="AB14" i="15" s="1"/>
  <c r="AP69" i="102"/>
  <c r="K70" i="102"/>
  <c r="AQ69" i="102"/>
  <c r="AN69" i="102"/>
  <c r="AO69" i="102"/>
  <c r="AR69" i="102"/>
  <c r="AR69" i="18"/>
  <c r="AP69" i="18"/>
  <c r="AN69" i="18"/>
  <c r="K70" i="18"/>
  <c r="AO69" i="18"/>
  <c r="AQ69" i="18"/>
  <c r="AO69" i="52"/>
  <c r="AO71" i="52" s="1"/>
  <c r="AR69" i="52"/>
  <c r="AR71" i="52" s="1"/>
  <c r="AP69" i="52"/>
  <c r="AP71" i="52" s="1"/>
  <c r="AN69" i="52"/>
  <c r="AN71" i="52" s="1"/>
  <c r="AQ69" i="52"/>
  <c r="AQ71" i="52" s="1"/>
  <c r="AZ3" i="52"/>
  <c r="AX4" i="52" s="1"/>
  <c r="S4" i="52" s="1"/>
  <c r="AC4" i="52" s="1"/>
  <c r="AB5" i="52" s="1"/>
  <c r="AO69" i="47"/>
  <c r="AO71" i="47" s="1"/>
  <c r="AN69" i="47"/>
  <c r="AN71" i="47" s="1"/>
  <c r="AP69" i="47"/>
  <c r="AP71" i="47" s="1"/>
  <c r="AQ69" i="47"/>
  <c r="AQ71" i="47" s="1"/>
  <c r="AR69" i="47"/>
  <c r="AR71" i="47" s="1"/>
  <c r="AZ3" i="47"/>
  <c r="AX12" i="47" s="1"/>
  <c r="S12" i="47" s="1"/>
  <c r="AC12" i="47" s="1"/>
  <c r="AB13" i="47" s="1"/>
  <c r="K70" i="88"/>
  <c r="AO69" i="88"/>
  <c r="AR69" i="88"/>
  <c r="AN69" i="88"/>
  <c r="AP69" i="88"/>
  <c r="AQ69" i="88"/>
  <c r="AQ69" i="99"/>
  <c r="AN69" i="99"/>
  <c r="K70" i="99"/>
  <c r="AO69" i="99"/>
  <c r="AP69" i="99"/>
  <c r="AR69" i="99"/>
  <c r="AR69" i="89"/>
  <c r="AR71" i="89" s="1"/>
  <c r="AP69" i="89"/>
  <c r="AP71" i="89" s="1"/>
  <c r="AO69" i="89"/>
  <c r="AO71" i="89" s="1"/>
  <c r="AQ69" i="89"/>
  <c r="AQ71" i="89" s="1"/>
  <c r="AN69" i="89"/>
  <c r="AN71" i="89" s="1"/>
  <c r="AZ3" i="89"/>
  <c r="AX10" i="89" s="1"/>
  <c r="S10" i="89" s="1"/>
  <c r="AC10" i="89" s="1"/>
  <c r="AB11" i="89" s="1"/>
  <c r="AR68" i="105"/>
  <c r="AO68" i="105"/>
  <c r="K69" i="105"/>
  <c r="AP68" i="105"/>
  <c r="AN68" i="105"/>
  <c r="AQ68" i="105"/>
  <c r="AR69" i="93"/>
  <c r="AR71" i="93" s="1"/>
  <c r="AP69" i="93"/>
  <c r="AP71" i="93" s="1"/>
  <c r="AO69" i="93"/>
  <c r="AO71" i="93" s="1"/>
  <c r="AQ69" i="93"/>
  <c r="AQ71" i="93" s="1"/>
  <c r="AN69" i="93"/>
  <c r="AN71" i="93" s="1"/>
  <c r="AZ3" i="93"/>
  <c r="AX10" i="93" s="1"/>
  <c r="S10" i="93" s="1"/>
  <c r="AC10" i="93" s="1"/>
  <c r="AB11" i="93" s="1"/>
  <c r="AR69" i="48"/>
  <c r="K70" i="48"/>
  <c r="AP69" i="48"/>
  <c r="AN69" i="48"/>
  <c r="AO69" i="48"/>
  <c r="AQ69" i="48"/>
  <c r="AR69" i="11"/>
  <c r="AO69" i="11"/>
  <c r="AN69" i="11"/>
  <c r="K70" i="11"/>
  <c r="AP69" i="11"/>
  <c r="AQ69" i="11"/>
  <c r="AX66" i="15"/>
  <c r="S66" i="15" s="1"/>
  <c r="AC66" i="15" s="1"/>
  <c r="AB67" i="15" s="1"/>
  <c r="AX65" i="15"/>
  <c r="S65" i="15" s="1"/>
  <c r="AC65" i="15" s="1"/>
  <c r="AB66" i="15" s="1"/>
  <c r="AX68" i="15"/>
  <c r="S68" i="15" s="1"/>
  <c r="AC68" i="15" s="1"/>
  <c r="AB69" i="15" s="1"/>
  <c r="K70" i="94"/>
  <c r="AN69" i="94"/>
  <c r="AR69" i="94"/>
  <c r="AP69" i="94"/>
  <c r="AQ69" i="94"/>
  <c r="AO69" i="94"/>
  <c r="K70" i="87"/>
  <c r="AO69" i="87"/>
  <c r="AR69" i="87"/>
  <c r="AP69" i="87"/>
  <c r="AN69" i="87"/>
  <c r="AQ69" i="87"/>
  <c r="K70" i="92"/>
  <c r="AO69" i="92"/>
  <c r="AR69" i="92"/>
  <c r="AN69" i="92"/>
  <c r="AQ69" i="92"/>
  <c r="AP69" i="92"/>
  <c r="AX67" i="15"/>
  <c r="S67" i="15" s="1"/>
  <c r="AC67" i="15" s="1"/>
  <c r="AB68" i="15" s="1"/>
  <c r="AP69" i="101"/>
  <c r="AP71" i="101" s="1"/>
  <c r="AR69" i="101"/>
  <c r="AR71" i="101" s="1"/>
  <c r="AO69" i="101"/>
  <c r="AO71" i="101" s="1"/>
  <c r="AN69" i="101"/>
  <c r="AN71" i="101" s="1"/>
  <c r="AQ69" i="101"/>
  <c r="AQ71" i="101" s="1"/>
  <c r="AZ3" i="101"/>
  <c r="AX61" i="101" s="1"/>
  <c r="S61" i="101" s="1"/>
  <c r="AC61" i="101" s="1"/>
  <c r="AB62" i="101" s="1"/>
  <c r="AR69" i="82"/>
  <c r="AP69" i="82"/>
  <c r="AQ69" i="82"/>
  <c r="K70" i="82"/>
  <c r="AO69" i="82"/>
  <c r="AN69" i="82"/>
  <c r="AN69" i="10"/>
  <c r="AO69" i="10"/>
  <c r="AP69" i="10"/>
  <c r="AQ69" i="10"/>
  <c r="K70" i="10"/>
  <c r="AR69" i="10"/>
  <c r="AR69" i="16"/>
  <c r="AN69" i="16"/>
  <c r="K70" i="16"/>
  <c r="AP69" i="16"/>
  <c r="AO69" i="16"/>
  <c r="AQ69" i="16"/>
  <c r="K70" i="100"/>
  <c r="AQ69" i="100"/>
  <c r="AR69" i="100"/>
  <c r="AN69" i="100"/>
  <c r="AO69" i="100"/>
  <c r="AP69" i="100"/>
  <c r="AO69" i="41"/>
  <c r="K70" i="41"/>
  <c r="AN69" i="41"/>
  <c r="AP69" i="41"/>
  <c r="AR69" i="41"/>
  <c r="AQ69" i="41"/>
  <c r="AQ69" i="32"/>
  <c r="AQ71" i="32" s="1"/>
  <c r="AO69" i="32"/>
  <c r="AO71" i="32" s="1"/>
  <c r="AR69" i="32"/>
  <c r="AR71" i="32" s="1"/>
  <c r="AN69" i="32"/>
  <c r="AN71" i="32" s="1"/>
  <c r="AP69" i="32"/>
  <c r="AP71" i="32" s="1"/>
  <c r="AZ3" i="32"/>
  <c r="AX7" i="32" s="1"/>
  <c r="S7" i="32" s="1"/>
  <c r="AC7" i="32" s="1"/>
  <c r="AB8" i="32" s="1"/>
  <c r="AQ69" i="20"/>
  <c r="AR69" i="20"/>
  <c r="AN69" i="20"/>
  <c r="K70" i="20"/>
  <c r="AP69" i="20"/>
  <c r="AO69" i="20"/>
  <c r="AX67" i="47"/>
  <c r="S67" i="47" s="1"/>
  <c r="AC67" i="47" s="1"/>
  <c r="AB68" i="47" s="1"/>
  <c r="AP69" i="104"/>
  <c r="AO69" i="104"/>
  <c r="K70" i="104"/>
  <c r="AQ69" i="104"/>
  <c r="AN69" i="104"/>
  <c r="AR69" i="104"/>
  <c r="AR68" i="45"/>
  <c r="K69" i="45"/>
  <c r="AQ68" i="45"/>
  <c r="AP68" i="45"/>
  <c r="AN68" i="45"/>
  <c r="AO68" i="45"/>
  <c r="AQ68" i="86"/>
  <c r="AR68" i="86"/>
  <c r="AO68" i="86"/>
  <c r="AN68" i="86"/>
  <c r="K69" i="86"/>
  <c r="AP68" i="86"/>
  <c r="AQ69" i="49"/>
  <c r="AO69" i="49"/>
  <c r="AP69" i="49"/>
  <c r="K70" i="49"/>
  <c r="AR69" i="49"/>
  <c r="AN69" i="49"/>
  <c r="AR68" i="50"/>
  <c r="AP68" i="50"/>
  <c r="AN68" i="50"/>
  <c r="K69" i="50"/>
  <c r="AO68" i="50"/>
  <c r="AQ68" i="50"/>
  <c r="AQ69" i="97"/>
  <c r="AQ71" i="97" s="1"/>
  <c r="AR69" i="97"/>
  <c r="AR71" i="97" s="1"/>
  <c r="AO69" i="97"/>
  <c r="AO71" i="97" s="1"/>
  <c r="AP69" i="97"/>
  <c r="AP71" i="97" s="1"/>
  <c r="AN69" i="97"/>
  <c r="AN71" i="97" s="1"/>
  <c r="AZ3" i="97"/>
  <c r="AX7" i="97" s="1"/>
  <c r="S7" i="97" s="1"/>
  <c r="AC7" i="97" s="1"/>
  <c r="AB8" i="97" s="1"/>
  <c r="AP69" i="91"/>
  <c r="AQ69" i="91"/>
  <c r="K70" i="91"/>
  <c r="AR69" i="91"/>
  <c r="AN69" i="91"/>
  <c r="AO69" i="91"/>
  <c r="K70" i="96"/>
  <c r="AN69" i="96"/>
  <c r="AR69" i="96"/>
  <c r="AP69" i="96"/>
  <c r="AO69" i="96"/>
  <c r="AQ69" i="96"/>
  <c r="K70" i="95"/>
  <c r="AQ69" i="95"/>
  <c r="AR69" i="95"/>
  <c r="AP69" i="95"/>
  <c r="AO69" i="95"/>
  <c r="AN69" i="95"/>
  <c r="AP69" i="98"/>
  <c r="AN69" i="98"/>
  <c r="AO69" i="98"/>
  <c r="AQ69" i="98"/>
  <c r="K70" i="98"/>
  <c r="AR69" i="98"/>
  <c r="AN69" i="35"/>
  <c r="K70" i="35"/>
  <c r="AQ69" i="35"/>
  <c r="AR69" i="35"/>
  <c r="AO69" i="35"/>
  <c r="AP69" i="35"/>
  <c r="AR69" i="84"/>
  <c r="AQ69" i="84"/>
  <c r="K70" i="84"/>
  <c r="AN69" i="84"/>
  <c r="AP69" i="84"/>
  <c r="AO69" i="84"/>
  <c r="K71" i="44"/>
  <c r="AR70" i="44"/>
  <c r="AN70" i="44"/>
  <c r="AO70" i="44"/>
  <c r="AP70" i="44"/>
  <c r="AQ70" i="44"/>
  <c r="AN69" i="103"/>
  <c r="K70" i="103"/>
  <c r="AR69" i="103"/>
  <c r="AQ69" i="103"/>
  <c r="AP69" i="103"/>
  <c r="AO69" i="103"/>
  <c r="AX62" i="15"/>
  <c r="S62" i="15" s="1"/>
  <c r="AC62" i="15" s="1"/>
  <c r="AB63" i="15" s="1"/>
  <c r="AX64" i="15"/>
  <c r="S64" i="15" s="1"/>
  <c r="AC64" i="15" s="1"/>
  <c r="AB65" i="15" s="1"/>
  <c r="AR69" i="51"/>
  <c r="AN69" i="51"/>
  <c r="AO69" i="51"/>
  <c r="K70" i="51"/>
  <c r="AP69" i="51"/>
  <c r="AQ69" i="51"/>
  <c r="K69" i="53"/>
  <c r="AR68" i="53"/>
  <c r="AO68" i="53"/>
  <c r="AN68" i="53"/>
  <c r="AQ68" i="53"/>
  <c r="AP68" i="53"/>
  <c r="K70" i="13"/>
  <c r="AP69" i="13"/>
  <c r="AR69" i="13"/>
  <c r="AQ69" i="13"/>
  <c r="AO69" i="13"/>
  <c r="AN69" i="13"/>
  <c r="AR68" i="54"/>
  <c r="AP68" i="54"/>
  <c r="AO68" i="54"/>
  <c r="K69" i="54"/>
  <c r="AN68" i="54"/>
  <c r="AQ68" i="54"/>
  <c r="AX62" i="47"/>
  <c r="S62" i="47" s="1"/>
  <c r="AC62" i="47" s="1"/>
  <c r="AB63" i="47" s="1"/>
  <c r="AN69" i="90"/>
  <c r="K70" i="90"/>
  <c r="AR69" i="90"/>
  <c r="AP69" i="90"/>
  <c r="AO69" i="90"/>
  <c r="AQ69" i="90"/>
  <c r="AQ69" i="83"/>
  <c r="K70" i="83"/>
  <c r="AR69" i="83"/>
  <c r="AP69" i="83"/>
  <c r="AN69" i="83"/>
  <c r="AO69" i="83"/>
  <c r="AP69" i="46"/>
  <c r="AP71" i="46" s="1"/>
  <c r="AO69" i="46"/>
  <c r="AO71" i="46" s="1"/>
  <c r="AR69" i="46"/>
  <c r="AR71" i="46" s="1"/>
  <c r="AQ69" i="46"/>
  <c r="AQ71" i="46" s="1"/>
  <c r="AN69" i="46"/>
  <c r="AN71" i="46" s="1"/>
  <c r="AZ3" i="46"/>
  <c r="AX12" i="46" s="1"/>
  <c r="S12" i="46" s="1"/>
  <c r="AC12" i="46" s="1"/>
  <c r="AB13" i="46" s="1"/>
  <c r="AQ69" i="55"/>
  <c r="AR69" i="55"/>
  <c r="AN69" i="55"/>
  <c r="K70" i="55"/>
  <c r="AP69" i="55"/>
  <c r="AO69" i="55"/>
  <c r="AO68" i="43"/>
  <c r="AQ68" i="43"/>
  <c r="K69" i="43"/>
  <c r="AR68" i="43"/>
  <c r="AN68" i="43"/>
  <c r="AP68" i="43"/>
  <c r="AX61" i="89" l="1"/>
  <c r="S61" i="89" s="1"/>
  <c r="AC61" i="89" s="1"/>
  <c r="AB62" i="89" s="1"/>
  <c r="AX67" i="32"/>
  <c r="S67" i="32" s="1"/>
  <c r="AC67" i="32" s="1"/>
  <c r="AB68" i="32" s="1"/>
  <c r="AX64" i="93"/>
  <c r="S64" i="93" s="1"/>
  <c r="AC64" i="93" s="1"/>
  <c r="AB65" i="93" s="1"/>
  <c r="AX59" i="15"/>
  <c r="S59" i="15" s="1"/>
  <c r="AC59" i="15" s="1"/>
  <c r="AB60" i="15" s="1"/>
  <c r="AX31" i="46"/>
  <c r="S31" i="46" s="1"/>
  <c r="AC31" i="46" s="1"/>
  <c r="AB32" i="46" s="1"/>
  <c r="AX39" i="93"/>
  <c r="S39" i="93" s="1"/>
  <c r="AC39" i="93" s="1"/>
  <c r="AB40" i="93" s="1"/>
  <c r="AX52" i="15"/>
  <c r="S52" i="15" s="1"/>
  <c r="AC52" i="15" s="1"/>
  <c r="AB53" i="15" s="1"/>
  <c r="AX51" i="15"/>
  <c r="S51" i="15" s="1"/>
  <c r="AC51" i="15" s="1"/>
  <c r="AB52" i="15" s="1"/>
  <c r="AX58" i="15"/>
  <c r="S58" i="15" s="1"/>
  <c r="AC58" i="15" s="1"/>
  <c r="AB59" i="15" s="1"/>
  <c r="AX47" i="15"/>
  <c r="S47" i="15" s="1"/>
  <c r="AC47" i="15" s="1"/>
  <c r="AB48" i="15" s="1"/>
  <c r="AX63" i="93"/>
  <c r="S63" i="93" s="1"/>
  <c r="AC63" i="93" s="1"/>
  <c r="AB64" i="93" s="1"/>
  <c r="AX60" i="15"/>
  <c r="S60" i="15" s="1"/>
  <c r="AC60" i="15" s="1"/>
  <c r="AB61" i="15" s="1"/>
  <c r="AX48" i="15"/>
  <c r="S48" i="15" s="1"/>
  <c r="AC48" i="15" s="1"/>
  <c r="AB49" i="15" s="1"/>
  <c r="AX65" i="47"/>
  <c r="S65" i="47" s="1"/>
  <c r="AC65" i="47" s="1"/>
  <c r="AB66" i="47" s="1"/>
  <c r="AX57" i="15"/>
  <c r="S57" i="15" s="1"/>
  <c r="AC57" i="15" s="1"/>
  <c r="AB58" i="15" s="1"/>
  <c r="AJ58" i="15" s="1"/>
  <c r="AX45" i="15"/>
  <c r="S45" i="15" s="1"/>
  <c r="AC45" i="15" s="1"/>
  <c r="AB46" i="15" s="1"/>
  <c r="AK46" i="15" s="1"/>
  <c r="AT46" i="15" s="1"/>
  <c r="AX56" i="15"/>
  <c r="S56" i="15" s="1"/>
  <c r="AC56" i="15" s="1"/>
  <c r="AB57" i="15" s="1"/>
  <c r="AX42" i="15"/>
  <c r="S42" i="15" s="1"/>
  <c r="AC42" i="15" s="1"/>
  <c r="AB43" i="15" s="1"/>
  <c r="AX53" i="15"/>
  <c r="S53" i="15" s="1"/>
  <c r="AC53" i="15" s="1"/>
  <c r="AB54" i="15" s="1"/>
  <c r="AX39" i="15"/>
  <c r="S39" i="15" s="1"/>
  <c r="AC39" i="15" s="1"/>
  <c r="AB40" i="15" s="1"/>
  <c r="AX61" i="15"/>
  <c r="S61" i="15" s="1"/>
  <c r="AC61" i="15" s="1"/>
  <c r="AB62" i="15" s="1"/>
  <c r="AJ62" i="15" s="1"/>
  <c r="AX49" i="15"/>
  <c r="S49" i="15" s="1"/>
  <c r="AC49" i="15" s="1"/>
  <c r="AB50" i="15" s="1"/>
  <c r="AX55" i="93"/>
  <c r="S55" i="93" s="1"/>
  <c r="AC55" i="93" s="1"/>
  <c r="AB56" i="93" s="1"/>
  <c r="AX43" i="15"/>
  <c r="S43" i="15" s="1"/>
  <c r="AC43" i="15" s="1"/>
  <c r="AB44" i="15" s="1"/>
  <c r="AK44" i="15" s="1"/>
  <c r="AT44" i="15" s="1"/>
  <c r="AX68" i="52"/>
  <c r="S68" i="52" s="1"/>
  <c r="AC68" i="52" s="1"/>
  <c r="AB69" i="52" s="1"/>
  <c r="AX65" i="52"/>
  <c r="S65" i="52" s="1"/>
  <c r="AC65" i="52" s="1"/>
  <c r="AB66" i="52" s="1"/>
  <c r="AX60" i="89"/>
  <c r="S60" i="89" s="1"/>
  <c r="AC60" i="89" s="1"/>
  <c r="AB61" i="89" s="1"/>
  <c r="AX32" i="93"/>
  <c r="S32" i="93" s="1"/>
  <c r="AC32" i="93" s="1"/>
  <c r="AB33" i="93" s="1"/>
  <c r="AX40" i="15"/>
  <c r="S40" i="15" s="1"/>
  <c r="AC40" i="15" s="1"/>
  <c r="AB41" i="15" s="1"/>
  <c r="AK41" i="15" s="1"/>
  <c r="AT41" i="15" s="1"/>
  <c r="AX36" i="15"/>
  <c r="S36" i="15" s="1"/>
  <c r="AC36" i="15" s="1"/>
  <c r="AB37" i="15" s="1"/>
  <c r="AX65" i="89"/>
  <c r="S65" i="89" s="1"/>
  <c r="AC65" i="89" s="1"/>
  <c r="AB66" i="89" s="1"/>
  <c r="AX33" i="15"/>
  <c r="S33" i="15" s="1"/>
  <c r="AC33" i="15" s="1"/>
  <c r="AB34" i="15" s="1"/>
  <c r="AX66" i="93"/>
  <c r="S66" i="93" s="1"/>
  <c r="AC66" i="93" s="1"/>
  <c r="AB67" i="93" s="1"/>
  <c r="AX35" i="46"/>
  <c r="S35" i="46" s="1"/>
  <c r="AC35" i="46" s="1"/>
  <c r="AB36" i="46" s="1"/>
  <c r="AX66" i="52"/>
  <c r="S66" i="52" s="1"/>
  <c r="AC66" i="52" s="1"/>
  <c r="AB67" i="52" s="1"/>
  <c r="AX62" i="93"/>
  <c r="S62" i="93" s="1"/>
  <c r="AC62" i="93" s="1"/>
  <c r="AB63" i="93" s="1"/>
  <c r="AX44" i="15"/>
  <c r="S44" i="15" s="1"/>
  <c r="AC44" i="15" s="1"/>
  <c r="AB45" i="15" s="1"/>
  <c r="AX56" i="101"/>
  <c r="S56" i="101" s="1"/>
  <c r="AC56" i="101" s="1"/>
  <c r="AB57" i="101" s="1"/>
  <c r="AX59" i="93"/>
  <c r="S59" i="93" s="1"/>
  <c r="AC59" i="93" s="1"/>
  <c r="AB60" i="93" s="1"/>
  <c r="AX35" i="15"/>
  <c r="S35" i="15" s="1"/>
  <c r="AC35" i="15" s="1"/>
  <c r="AB36" i="15" s="1"/>
  <c r="AJ36" i="15" s="1"/>
  <c r="AX39" i="101"/>
  <c r="S39" i="101" s="1"/>
  <c r="AC39" i="101" s="1"/>
  <c r="AB40" i="101" s="1"/>
  <c r="AX58" i="93"/>
  <c r="S58" i="93" s="1"/>
  <c r="AC58" i="93" s="1"/>
  <c r="AB59" i="93" s="1"/>
  <c r="AX29" i="15"/>
  <c r="S29" i="15" s="1"/>
  <c r="AC29" i="15" s="1"/>
  <c r="AB30" i="15" s="1"/>
  <c r="AX62" i="46"/>
  <c r="S62" i="46" s="1"/>
  <c r="AC62" i="46" s="1"/>
  <c r="AB63" i="46" s="1"/>
  <c r="AX49" i="46"/>
  <c r="S49" i="46" s="1"/>
  <c r="AC49" i="46" s="1"/>
  <c r="AB50" i="46" s="1"/>
  <c r="AX48" i="93"/>
  <c r="S48" i="93" s="1"/>
  <c r="AC48" i="93" s="1"/>
  <c r="AB49" i="93" s="1"/>
  <c r="AX37" i="15"/>
  <c r="S37" i="15" s="1"/>
  <c r="AC37" i="15" s="1"/>
  <c r="AB38" i="15" s="1"/>
  <c r="AK38" i="15" s="1"/>
  <c r="AT38" i="15" s="1"/>
  <c r="AX60" i="97"/>
  <c r="S60" i="97" s="1"/>
  <c r="AC60" i="97" s="1"/>
  <c r="AB61" i="97" s="1"/>
  <c r="AK61" i="97" s="1"/>
  <c r="AT61" i="97" s="1"/>
  <c r="AX53" i="32"/>
  <c r="S53" i="32" s="1"/>
  <c r="AC53" i="32" s="1"/>
  <c r="AB54" i="32" s="1"/>
  <c r="AX58" i="101"/>
  <c r="S58" i="101" s="1"/>
  <c r="AC58" i="101" s="1"/>
  <c r="AB59" i="101" s="1"/>
  <c r="AX42" i="101"/>
  <c r="S42" i="101" s="1"/>
  <c r="AC42" i="101" s="1"/>
  <c r="AB43" i="101" s="1"/>
  <c r="AX6" i="101"/>
  <c r="S6" i="101" s="1"/>
  <c r="AC6" i="101" s="1"/>
  <c r="AB7" i="101" s="1"/>
  <c r="AX57" i="93"/>
  <c r="S57" i="93" s="1"/>
  <c r="AC57" i="93" s="1"/>
  <c r="AB58" i="93" s="1"/>
  <c r="AX44" i="93"/>
  <c r="S44" i="93" s="1"/>
  <c r="AC44" i="93" s="1"/>
  <c r="AB45" i="93" s="1"/>
  <c r="AK45" i="93" s="1"/>
  <c r="AT45" i="93" s="1"/>
  <c r="AX65" i="101"/>
  <c r="S65" i="101" s="1"/>
  <c r="AC65" i="101" s="1"/>
  <c r="AB66" i="101" s="1"/>
  <c r="AK66" i="101" s="1"/>
  <c r="AT66" i="101" s="1"/>
  <c r="AX51" i="101"/>
  <c r="S51" i="101" s="1"/>
  <c r="AC51" i="101" s="1"/>
  <c r="AB52" i="101" s="1"/>
  <c r="AK52" i="101" s="1"/>
  <c r="AT52" i="101" s="1"/>
  <c r="AX40" i="101"/>
  <c r="S40" i="101" s="1"/>
  <c r="AC40" i="101" s="1"/>
  <c r="AB41" i="101" s="1"/>
  <c r="AX38" i="93"/>
  <c r="S38" i="93" s="1"/>
  <c r="AC38" i="93" s="1"/>
  <c r="AB39" i="93" s="1"/>
  <c r="AX49" i="101"/>
  <c r="S49" i="101" s="1"/>
  <c r="AC49" i="101" s="1"/>
  <c r="AB50" i="101" s="1"/>
  <c r="AX38" i="101"/>
  <c r="S38" i="101" s="1"/>
  <c r="AC38" i="101" s="1"/>
  <c r="AB39" i="101" s="1"/>
  <c r="AX28" i="15"/>
  <c r="S28" i="15" s="1"/>
  <c r="AC28" i="15" s="1"/>
  <c r="AB29" i="15" s="1"/>
  <c r="AX64" i="46"/>
  <c r="S64" i="46" s="1"/>
  <c r="AC64" i="46" s="1"/>
  <c r="AB65" i="46" s="1"/>
  <c r="AX50" i="101"/>
  <c r="S50" i="101" s="1"/>
  <c r="AC50" i="101" s="1"/>
  <c r="AB51" i="101" s="1"/>
  <c r="AX35" i="101"/>
  <c r="S35" i="101" s="1"/>
  <c r="AC35" i="101" s="1"/>
  <c r="AB36" i="101" s="1"/>
  <c r="AK36" i="101" s="1"/>
  <c r="AT36" i="101" s="1"/>
  <c r="AX52" i="93"/>
  <c r="S52" i="93" s="1"/>
  <c r="AC52" i="93" s="1"/>
  <c r="AB53" i="93" s="1"/>
  <c r="AX30" i="93"/>
  <c r="S30" i="93" s="1"/>
  <c r="AC30" i="93" s="1"/>
  <c r="AB31" i="93" s="1"/>
  <c r="AX26" i="15"/>
  <c r="S26" i="15" s="1"/>
  <c r="AC26" i="15" s="1"/>
  <c r="AB27" i="15" s="1"/>
  <c r="AX62" i="101"/>
  <c r="S62" i="101" s="1"/>
  <c r="AC62" i="101" s="1"/>
  <c r="AB63" i="101" s="1"/>
  <c r="AX46" i="101"/>
  <c r="S46" i="101" s="1"/>
  <c r="AC46" i="101" s="1"/>
  <c r="AB47" i="101" s="1"/>
  <c r="AX29" i="101"/>
  <c r="S29" i="101" s="1"/>
  <c r="AC29" i="101" s="1"/>
  <c r="AB30" i="101" s="1"/>
  <c r="AX24" i="15"/>
  <c r="S24" i="15" s="1"/>
  <c r="AC24" i="15" s="1"/>
  <c r="AB25" i="15" s="1"/>
  <c r="AK25" i="15" s="1"/>
  <c r="AT25" i="15" s="1"/>
  <c r="AX60" i="101"/>
  <c r="S60" i="101" s="1"/>
  <c r="AC60" i="101" s="1"/>
  <c r="AB61" i="101" s="1"/>
  <c r="AJ61" i="101" s="1"/>
  <c r="AX48" i="101"/>
  <c r="S48" i="101" s="1"/>
  <c r="AC48" i="101" s="1"/>
  <c r="AB49" i="101" s="1"/>
  <c r="AX30" i="101"/>
  <c r="S30" i="101" s="1"/>
  <c r="AC30" i="101" s="1"/>
  <c r="AB31" i="101" s="1"/>
  <c r="AX51" i="93"/>
  <c r="S51" i="93" s="1"/>
  <c r="AC51" i="93" s="1"/>
  <c r="AB52" i="93" s="1"/>
  <c r="AX57" i="101"/>
  <c r="S57" i="101" s="1"/>
  <c r="AC57" i="101" s="1"/>
  <c r="AB58" i="101" s="1"/>
  <c r="AX45" i="101"/>
  <c r="S45" i="101" s="1"/>
  <c r="AC45" i="101" s="1"/>
  <c r="AB46" i="101" s="1"/>
  <c r="AJ46" i="101" s="1"/>
  <c r="AX19" i="101"/>
  <c r="S19" i="101" s="1"/>
  <c r="AC19" i="101" s="1"/>
  <c r="AB20" i="101" s="1"/>
  <c r="AK20" i="101" s="1"/>
  <c r="AT20" i="101" s="1"/>
  <c r="AX61" i="93"/>
  <c r="S61" i="93" s="1"/>
  <c r="AC61" i="93" s="1"/>
  <c r="AB62" i="93" s="1"/>
  <c r="AJ62" i="93" s="1"/>
  <c r="AX46" i="93"/>
  <c r="S46" i="93" s="1"/>
  <c r="AC46" i="93" s="1"/>
  <c r="AB47" i="93" s="1"/>
  <c r="AX34" i="15"/>
  <c r="S34" i="15" s="1"/>
  <c r="AC34" i="15" s="1"/>
  <c r="AB35" i="15" s="1"/>
  <c r="AX56" i="46"/>
  <c r="S56" i="46" s="1"/>
  <c r="AC56" i="46" s="1"/>
  <c r="AB57" i="46" s="1"/>
  <c r="AX59" i="46"/>
  <c r="S59" i="46" s="1"/>
  <c r="AC59" i="46" s="1"/>
  <c r="AB60" i="46" s="1"/>
  <c r="AX37" i="46"/>
  <c r="S37" i="46" s="1"/>
  <c r="AC37" i="46" s="1"/>
  <c r="AB38" i="46" s="1"/>
  <c r="AX18" i="46"/>
  <c r="S18" i="46" s="1"/>
  <c r="AC18" i="46" s="1"/>
  <c r="AB19" i="46" s="1"/>
  <c r="AK19" i="46" s="1"/>
  <c r="AT19" i="46" s="1"/>
  <c r="AX45" i="46"/>
  <c r="S45" i="46" s="1"/>
  <c r="AC45" i="46" s="1"/>
  <c r="AB46" i="46" s="1"/>
  <c r="AX55" i="46"/>
  <c r="S55" i="46" s="1"/>
  <c r="AC55" i="46" s="1"/>
  <c r="AB56" i="46" s="1"/>
  <c r="AX38" i="46"/>
  <c r="S38" i="46" s="1"/>
  <c r="AC38" i="46" s="1"/>
  <c r="AB39" i="46" s="1"/>
  <c r="AX16" i="46"/>
  <c r="S16" i="46" s="1"/>
  <c r="AC16" i="46" s="1"/>
  <c r="AB17" i="46" s="1"/>
  <c r="AX9" i="101"/>
  <c r="S9" i="101" s="1"/>
  <c r="AC9" i="101" s="1"/>
  <c r="AB10" i="101" s="1"/>
  <c r="AX60" i="93"/>
  <c r="S60" i="93" s="1"/>
  <c r="AC60" i="93" s="1"/>
  <c r="AB61" i="93" s="1"/>
  <c r="AX50" i="93"/>
  <c r="S50" i="93" s="1"/>
  <c r="AC50" i="93" s="1"/>
  <c r="AB51" i="93" s="1"/>
  <c r="AX42" i="93"/>
  <c r="S42" i="93" s="1"/>
  <c r="AC42" i="93" s="1"/>
  <c r="AB43" i="93" s="1"/>
  <c r="AK43" i="93" s="1"/>
  <c r="AT43" i="93" s="1"/>
  <c r="AX51" i="46"/>
  <c r="S51" i="46" s="1"/>
  <c r="AC51" i="46" s="1"/>
  <c r="AB52" i="46" s="1"/>
  <c r="AK52" i="46" s="1"/>
  <c r="AT52" i="46" s="1"/>
  <c r="AX32" i="46"/>
  <c r="S32" i="46" s="1"/>
  <c r="AC32" i="46" s="1"/>
  <c r="AB33" i="46" s="1"/>
  <c r="AK33" i="46" s="1"/>
  <c r="AT33" i="46" s="1"/>
  <c r="AX7" i="46"/>
  <c r="S7" i="46" s="1"/>
  <c r="AC7" i="46" s="1"/>
  <c r="AB8" i="46" s="1"/>
  <c r="AX37" i="93"/>
  <c r="S37" i="93" s="1"/>
  <c r="AC37" i="93" s="1"/>
  <c r="AB38" i="93" s="1"/>
  <c r="AX55" i="101"/>
  <c r="S55" i="101" s="1"/>
  <c r="AC55" i="101" s="1"/>
  <c r="AB56" i="101" s="1"/>
  <c r="AX44" i="101"/>
  <c r="S44" i="101" s="1"/>
  <c r="AC44" i="101" s="1"/>
  <c r="AB45" i="101" s="1"/>
  <c r="AX32" i="101"/>
  <c r="S32" i="101" s="1"/>
  <c r="AC32" i="101" s="1"/>
  <c r="AB33" i="101" s="1"/>
  <c r="AX47" i="93"/>
  <c r="S47" i="93" s="1"/>
  <c r="AC47" i="93" s="1"/>
  <c r="AB48" i="93" s="1"/>
  <c r="AJ48" i="93" s="1"/>
  <c r="AX34" i="93"/>
  <c r="S34" i="93" s="1"/>
  <c r="AC34" i="93" s="1"/>
  <c r="AB35" i="93" s="1"/>
  <c r="AK35" i="93" s="1"/>
  <c r="AT35" i="93" s="1"/>
  <c r="AX42" i="89"/>
  <c r="S42" i="89" s="1"/>
  <c r="AC42" i="89" s="1"/>
  <c r="AB43" i="89" s="1"/>
  <c r="AK43" i="89" s="1"/>
  <c r="AT43" i="89" s="1"/>
  <c r="AX23" i="15"/>
  <c r="S23" i="15" s="1"/>
  <c r="AC23" i="15" s="1"/>
  <c r="AB24" i="15" s="1"/>
  <c r="AJ24" i="15" s="1"/>
  <c r="AX61" i="46"/>
  <c r="S61" i="46" s="1"/>
  <c r="AC61" i="46" s="1"/>
  <c r="AB62" i="46" s="1"/>
  <c r="AX25" i="46"/>
  <c r="S25" i="46" s="1"/>
  <c r="AC25" i="46" s="1"/>
  <c r="AB26" i="46" s="1"/>
  <c r="AX21" i="15"/>
  <c r="S21" i="15" s="1"/>
  <c r="AC21" i="15" s="1"/>
  <c r="AB22" i="15" s="1"/>
  <c r="AX50" i="46"/>
  <c r="S50" i="46" s="1"/>
  <c r="AC50" i="46" s="1"/>
  <c r="AB51" i="46" s="1"/>
  <c r="AX44" i="46"/>
  <c r="S44" i="46" s="1"/>
  <c r="AC44" i="46" s="1"/>
  <c r="AB45" i="46" s="1"/>
  <c r="AK45" i="46" s="1"/>
  <c r="AT45" i="46" s="1"/>
  <c r="AX66" i="46"/>
  <c r="S66" i="46" s="1"/>
  <c r="AC66" i="46" s="1"/>
  <c r="AB67" i="46" s="1"/>
  <c r="AK67" i="46" s="1"/>
  <c r="AT67" i="46" s="1"/>
  <c r="AX43" i="46"/>
  <c r="S43" i="46" s="1"/>
  <c r="AC43" i="46" s="1"/>
  <c r="AB44" i="46" s="1"/>
  <c r="AX26" i="46"/>
  <c r="S26" i="46" s="1"/>
  <c r="AC26" i="46" s="1"/>
  <c r="AB27" i="46" s="1"/>
  <c r="AK27" i="46" s="1"/>
  <c r="AT27" i="46" s="1"/>
  <c r="AX19" i="46"/>
  <c r="S19" i="46" s="1"/>
  <c r="AC19" i="46" s="1"/>
  <c r="AB20" i="46" s="1"/>
  <c r="AX53" i="101"/>
  <c r="S53" i="101" s="1"/>
  <c r="AC53" i="101" s="1"/>
  <c r="AB54" i="101" s="1"/>
  <c r="AX43" i="101"/>
  <c r="S43" i="101" s="1"/>
  <c r="AC43" i="101" s="1"/>
  <c r="AB44" i="101" s="1"/>
  <c r="AX25" i="101"/>
  <c r="S25" i="101" s="1"/>
  <c r="AC25" i="101" s="1"/>
  <c r="AB26" i="101" s="1"/>
  <c r="AX54" i="93"/>
  <c r="S54" i="93" s="1"/>
  <c r="AC54" i="93" s="1"/>
  <c r="AB55" i="93" s="1"/>
  <c r="AK55" i="93" s="1"/>
  <c r="AT55" i="93" s="1"/>
  <c r="AX43" i="93"/>
  <c r="S43" i="93" s="1"/>
  <c r="AC43" i="93" s="1"/>
  <c r="AB44" i="93" s="1"/>
  <c r="AJ44" i="93" s="1"/>
  <c r="AX23" i="93"/>
  <c r="S23" i="93" s="1"/>
  <c r="AC23" i="93" s="1"/>
  <c r="AB24" i="93" s="1"/>
  <c r="AX54" i="47"/>
  <c r="S54" i="47" s="1"/>
  <c r="AC54" i="47" s="1"/>
  <c r="AB55" i="47" s="1"/>
  <c r="AK55" i="47" s="1"/>
  <c r="AT55" i="47" s="1"/>
  <c r="AX31" i="15"/>
  <c r="S31" i="15" s="1"/>
  <c r="AC31" i="15" s="1"/>
  <c r="AB32" i="15" s="1"/>
  <c r="AX63" i="46"/>
  <c r="S63" i="46" s="1"/>
  <c r="AC63" i="46" s="1"/>
  <c r="AB64" i="46" s="1"/>
  <c r="AX48" i="46"/>
  <c r="S48" i="46" s="1"/>
  <c r="AC48" i="46" s="1"/>
  <c r="AB49" i="46" s="1"/>
  <c r="AX39" i="46"/>
  <c r="S39" i="46" s="1"/>
  <c r="AC39" i="46" s="1"/>
  <c r="AB40" i="46" s="1"/>
  <c r="AX27" i="46"/>
  <c r="S27" i="46" s="1"/>
  <c r="AC27" i="46" s="1"/>
  <c r="AB28" i="46" s="1"/>
  <c r="AK28" i="46" s="1"/>
  <c r="AT28" i="46" s="1"/>
  <c r="AX11" i="46"/>
  <c r="S11" i="46" s="1"/>
  <c r="AC11" i="46" s="1"/>
  <c r="AB12" i="46" s="1"/>
  <c r="AK12" i="46" s="1"/>
  <c r="AT12" i="46" s="1"/>
  <c r="AX43" i="32"/>
  <c r="S43" i="32" s="1"/>
  <c r="AC43" i="32" s="1"/>
  <c r="AB44" i="32" s="1"/>
  <c r="AK44" i="32" s="1"/>
  <c r="AT44" i="32" s="1"/>
  <c r="AX30" i="89"/>
  <c r="S30" i="89" s="1"/>
  <c r="AC30" i="89" s="1"/>
  <c r="AB31" i="89" s="1"/>
  <c r="AK31" i="89" s="1"/>
  <c r="AT31" i="89" s="1"/>
  <c r="AX52" i="47"/>
  <c r="S52" i="47" s="1"/>
  <c r="AC52" i="47" s="1"/>
  <c r="AB53" i="47" s="1"/>
  <c r="AX40" i="32"/>
  <c r="S40" i="32" s="1"/>
  <c r="AC40" i="32" s="1"/>
  <c r="AB41" i="32" s="1"/>
  <c r="AX50" i="47"/>
  <c r="S50" i="47" s="1"/>
  <c r="AC50" i="47" s="1"/>
  <c r="AB51" i="47" s="1"/>
  <c r="AX57" i="46"/>
  <c r="S57" i="46" s="1"/>
  <c r="AC57" i="46" s="1"/>
  <c r="AB58" i="46" s="1"/>
  <c r="AX46" i="46"/>
  <c r="S46" i="46" s="1"/>
  <c r="AC46" i="46" s="1"/>
  <c r="AB47" i="46" s="1"/>
  <c r="AX33" i="46"/>
  <c r="S33" i="46" s="1"/>
  <c r="AC33" i="46" s="1"/>
  <c r="AB34" i="46" s="1"/>
  <c r="AX22" i="46"/>
  <c r="S22" i="46" s="1"/>
  <c r="AC22" i="46" s="1"/>
  <c r="AB23" i="46" s="1"/>
  <c r="AX53" i="97"/>
  <c r="S53" i="97" s="1"/>
  <c r="AC53" i="97" s="1"/>
  <c r="AB54" i="97" s="1"/>
  <c r="AX36" i="32"/>
  <c r="S36" i="32" s="1"/>
  <c r="AC36" i="32" s="1"/>
  <c r="AB37" i="32" s="1"/>
  <c r="AX43" i="47"/>
  <c r="S43" i="47" s="1"/>
  <c r="AC43" i="47" s="1"/>
  <c r="AB44" i="47" s="1"/>
  <c r="AX29" i="97"/>
  <c r="S29" i="97" s="1"/>
  <c r="AC29" i="97" s="1"/>
  <c r="AB30" i="97" s="1"/>
  <c r="AX60" i="32"/>
  <c r="S60" i="32" s="1"/>
  <c r="AC60" i="32" s="1"/>
  <c r="AB61" i="32" s="1"/>
  <c r="AX34" i="32"/>
  <c r="S34" i="32" s="1"/>
  <c r="AC34" i="32" s="1"/>
  <c r="AB35" i="32" s="1"/>
  <c r="AK35" i="32" s="1"/>
  <c r="AT35" i="32" s="1"/>
  <c r="AX28" i="101"/>
  <c r="S28" i="101" s="1"/>
  <c r="AC28" i="101" s="1"/>
  <c r="AB29" i="101" s="1"/>
  <c r="AJ29" i="101" s="1"/>
  <c r="AX7" i="101"/>
  <c r="S7" i="101" s="1"/>
  <c r="AC7" i="101" s="1"/>
  <c r="AB8" i="101" s="1"/>
  <c r="AX40" i="93"/>
  <c r="S40" i="93" s="1"/>
  <c r="AC40" i="93" s="1"/>
  <c r="AB41" i="93" s="1"/>
  <c r="AK41" i="93" s="1"/>
  <c r="AT41" i="93" s="1"/>
  <c r="AX60" i="47"/>
  <c r="S60" i="47" s="1"/>
  <c r="AC60" i="47" s="1"/>
  <c r="AB61" i="47" s="1"/>
  <c r="AX44" i="47"/>
  <c r="S44" i="47" s="1"/>
  <c r="AC44" i="47" s="1"/>
  <c r="AB45" i="47" s="1"/>
  <c r="AX56" i="32"/>
  <c r="S56" i="32" s="1"/>
  <c r="AC56" i="32" s="1"/>
  <c r="AB57" i="32" s="1"/>
  <c r="AX32" i="32"/>
  <c r="S32" i="32" s="1"/>
  <c r="AC32" i="32" s="1"/>
  <c r="AB33" i="32" s="1"/>
  <c r="AX57" i="47"/>
  <c r="S57" i="47" s="1"/>
  <c r="AC57" i="47" s="1"/>
  <c r="AB58" i="47" s="1"/>
  <c r="AX37" i="47"/>
  <c r="S37" i="47" s="1"/>
  <c r="AC37" i="47" s="1"/>
  <c r="AB38" i="47" s="1"/>
  <c r="AK38" i="47" s="1"/>
  <c r="AT38" i="47" s="1"/>
  <c r="AX60" i="52"/>
  <c r="S60" i="52" s="1"/>
  <c r="AC60" i="52" s="1"/>
  <c r="AB61" i="52" s="1"/>
  <c r="AX60" i="46"/>
  <c r="S60" i="46" s="1"/>
  <c r="AC60" i="46" s="1"/>
  <c r="AB61" i="46" s="1"/>
  <c r="AJ61" i="46" s="1"/>
  <c r="AX53" i="46"/>
  <c r="S53" i="46" s="1"/>
  <c r="AC53" i="46" s="1"/>
  <c r="AB54" i="46" s="1"/>
  <c r="AX42" i="46"/>
  <c r="S42" i="46" s="1"/>
  <c r="AC42" i="46" s="1"/>
  <c r="AB43" i="46" s="1"/>
  <c r="AX29" i="46"/>
  <c r="S29" i="46" s="1"/>
  <c r="AC29" i="46" s="1"/>
  <c r="AB30" i="46" s="1"/>
  <c r="AX17" i="46"/>
  <c r="S17" i="46" s="1"/>
  <c r="AC17" i="46" s="1"/>
  <c r="AB18" i="46" s="1"/>
  <c r="AX58" i="32"/>
  <c r="S58" i="32" s="1"/>
  <c r="AC58" i="32" s="1"/>
  <c r="AB59" i="32" s="1"/>
  <c r="AX23" i="32"/>
  <c r="S23" i="32" s="1"/>
  <c r="AC23" i="32" s="1"/>
  <c r="AB24" i="32" s="1"/>
  <c r="AK24" i="32" s="1"/>
  <c r="AT24" i="32" s="1"/>
  <c r="AX36" i="101"/>
  <c r="S36" i="101" s="1"/>
  <c r="AC36" i="101" s="1"/>
  <c r="AB37" i="101" s="1"/>
  <c r="AX27" i="101"/>
  <c r="S27" i="101" s="1"/>
  <c r="AC27" i="101" s="1"/>
  <c r="AB28" i="101" s="1"/>
  <c r="AK28" i="101" s="1"/>
  <c r="AT28" i="101" s="1"/>
  <c r="AX56" i="47"/>
  <c r="S56" i="47" s="1"/>
  <c r="AC56" i="47" s="1"/>
  <c r="AB57" i="47" s="1"/>
  <c r="AX23" i="47"/>
  <c r="S23" i="47" s="1"/>
  <c r="AC23" i="47" s="1"/>
  <c r="AB24" i="47" s="1"/>
  <c r="AX43" i="52"/>
  <c r="S43" i="52" s="1"/>
  <c r="AC43" i="52" s="1"/>
  <c r="AB44" i="52" s="1"/>
  <c r="AX47" i="32"/>
  <c r="S47" i="32" s="1"/>
  <c r="AC47" i="32" s="1"/>
  <c r="AB48" i="32" s="1"/>
  <c r="AX34" i="101"/>
  <c r="S34" i="101" s="1"/>
  <c r="AC34" i="101" s="1"/>
  <c r="AB35" i="101" s="1"/>
  <c r="AX18" i="101"/>
  <c r="S18" i="101" s="1"/>
  <c r="AC18" i="101" s="1"/>
  <c r="AB19" i="101" s="1"/>
  <c r="AJ19" i="101" s="1"/>
  <c r="AX29" i="93"/>
  <c r="S29" i="93" s="1"/>
  <c r="AC29" i="93" s="1"/>
  <c r="AB30" i="93" s="1"/>
  <c r="AJ30" i="93" s="1"/>
  <c r="AX32" i="89"/>
  <c r="S32" i="89" s="1"/>
  <c r="AC32" i="89" s="1"/>
  <c r="AB33" i="89" s="1"/>
  <c r="AX53" i="47"/>
  <c r="S53" i="47" s="1"/>
  <c r="AC53" i="47" s="1"/>
  <c r="AB54" i="47" s="1"/>
  <c r="AX6" i="46"/>
  <c r="S6" i="46" s="1"/>
  <c r="AC6" i="46" s="1"/>
  <c r="AB7" i="46" s="1"/>
  <c r="AX62" i="32"/>
  <c r="S62" i="32" s="1"/>
  <c r="AC62" i="32" s="1"/>
  <c r="AB63" i="32" s="1"/>
  <c r="AX50" i="32"/>
  <c r="S50" i="32" s="1"/>
  <c r="AC50" i="32" s="1"/>
  <c r="AB51" i="32" s="1"/>
  <c r="AX41" i="32"/>
  <c r="S41" i="32" s="1"/>
  <c r="AC41" i="32" s="1"/>
  <c r="AB42" i="32" s="1"/>
  <c r="AX27" i="32"/>
  <c r="S27" i="32" s="1"/>
  <c r="AC27" i="32" s="1"/>
  <c r="AB28" i="32" s="1"/>
  <c r="AX10" i="32"/>
  <c r="S10" i="32" s="1"/>
  <c r="AC10" i="32" s="1"/>
  <c r="AB11" i="32" s="1"/>
  <c r="AK11" i="32" s="1"/>
  <c r="AT11" i="32" s="1"/>
  <c r="AX61" i="32"/>
  <c r="S61" i="32" s="1"/>
  <c r="AC61" i="32" s="1"/>
  <c r="AB62" i="32" s="1"/>
  <c r="AX48" i="32"/>
  <c r="S48" i="32" s="1"/>
  <c r="AC48" i="32" s="1"/>
  <c r="AB49" i="32" s="1"/>
  <c r="AX39" i="32"/>
  <c r="S39" i="32" s="1"/>
  <c r="AC39" i="32" s="1"/>
  <c r="AB40" i="32" s="1"/>
  <c r="AX30" i="32"/>
  <c r="S30" i="32" s="1"/>
  <c r="AC30" i="32" s="1"/>
  <c r="AB31" i="32" s="1"/>
  <c r="AX48" i="52"/>
  <c r="S48" i="52" s="1"/>
  <c r="AC48" i="52" s="1"/>
  <c r="AB49" i="52" s="1"/>
  <c r="AX34" i="46"/>
  <c r="S34" i="46" s="1"/>
  <c r="AC34" i="46" s="1"/>
  <c r="AB35" i="46" s="1"/>
  <c r="AJ35" i="46" s="1"/>
  <c r="AX23" i="46"/>
  <c r="S23" i="46" s="1"/>
  <c r="AC23" i="46" s="1"/>
  <c r="AB24" i="46" s="1"/>
  <c r="AK24" i="46" s="1"/>
  <c r="AT24" i="46" s="1"/>
  <c r="AX15" i="46"/>
  <c r="S15" i="46" s="1"/>
  <c r="AC15" i="46" s="1"/>
  <c r="AB16" i="46" s="1"/>
  <c r="AK16" i="46" s="1"/>
  <c r="AT16" i="46" s="1"/>
  <c r="AX57" i="32"/>
  <c r="S57" i="32" s="1"/>
  <c r="AC57" i="32" s="1"/>
  <c r="AB58" i="32" s="1"/>
  <c r="AK58" i="32" s="1"/>
  <c r="AT58" i="32" s="1"/>
  <c r="AX46" i="32"/>
  <c r="S46" i="32" s="1"/>
  <c r="AC46" i="32" s="1"/>
  <c r="AB47" i="32" s="1"/>
  <c r="AX37" i="32"/>
  <c r="S37" i="32" s="1"/>
  <c r="AC37" i="32" s="1"/>
  <c r="AB38" i="32" s="1"/>
  <c r="AX25" i="32"/>
  <c r="S25" i="32" s="1"/>
  <c r="AC25" i="32" s="1"/>
  <c r="AB26" i="32" s="1"/>
  <c r="AX42" i="47"/>
  <c r="S42" i="47" s="1"/>
  <c r="AC42" i="47" s="1"/>
  <c r="AB43" i="47" s="1"/>
  <c r="AX31" i="93"/>
  <c r="S31" i="93" s="1"/>
  <c r="AC31" i="93" s="1"/>
  <c r="AB32" i="93" s="1"/>
  <c r="AJ32" i="93" s="1"/>
  <c r="AX63" i="89"/>
  <c r="S63" i="89" s="1"/>
  <c r="AC63" i="89" s="1"/>
  <c r="AB64" i="89" s="1"/>
  <c r="AX54" i="32"/>
  <c r="S54" i="32" s="1"/>
  <c r="AC54" i="32" s="1"/>
  <c r="AB55" i="32" s="1"/>
  <c r="AX44" i="32"/>
  <c r="S44" i="32" s="1"/>
  <c r="AC44" i="32" s="1"/>
  <c r="AB45" i="32" s="1"/>
  <c r="AX33" i="32"/>
  <c r="S33" i="32" s="1"/>
  <c r="AC33" i="32" s="1"/>
  <c r="AB34" i="32" s="1"/>
  <c r="AX22" i="32"/>
  <c r="S22" i="32" s="1"/>
  <c r="AC22" i="32" s="1"/>
  <c r="AB23" i="32" s="1"/>
  <c r="AX26" i="93"/>
  <c r="S26" i="93" s="1"/>
  <c r="AC26" i="93" s="1"/>
  <c r="AB27" i="93" s="1"/>
  <c r="AX55" i="89"/>
  <c r="S55" i="89" s="1"/>
  <c r="AC55" i="89" s="1"/>
  <c r="AB56" i="89" s="1"/>
  <c r="AX49" i="47"/>
  <c r="S49" i="47" s="1"/>
  <c r="AC49" i="47" s="1"/>
  <c r="AB50" i="47" s="1"/>
  <c r="AJ50" i="47" s="1"/>
  <c r="AX36" i="47"/>
  <c r="S36" i="47" s="1"/>
  <c r="AC36" i="47" s="1"/>
  <c r="AB37" i="47" s="1"/>
  <c r="AJ37" i="47" s="1"/>
  <c r="AX18" i="15"/>
  <c r="S18" i="15" s="1"/>
  <c r="AC18" i="15" s="1"/>
  <c r="AB19" i="15" s="1"/>
  <c r="AX26" i="32"/>
  <c r="S26" i="32" s="1"/>
  <c r="AC26" i="32" s="1"/>
  <c r="AB27" i="32" s="1"/>
  <c r="AK27" i="32" s="1"/>
  <c r="AT27" i="32" s="1"/>
  <c r="AX25" i="93"/>
  <c r="S25" i="93" s="1"/>
  <c r="AC25" i="93" s="1"/>
  <c r="AB26" i="93" s="1"/>
  <c r="AX49" i="89"/>
  <c r="S49" i="89" s="1"/>
  <c r="AC49" i="89" s="1"/>
  <c r="AB50" i="89" s="1"/>
  <c r="AX59" i="47"/>
  <c r="S59" i="47" s="1"/>
  <c r="AC59" i="47" s="1"/>
  <c r="AB60" i="47" s="1"/>
  <c r="AX46" i="47"/>
  <c r="S46" i="47" s="1"/>
  <c r="AC46" i="47" s="1"/>
  <c r="AB47" i="47" s="1"/>
  <c r="AX39" i="47"/>
  <c r="S39" i="47" s="1"/>
  <c r="AC39" i="47" s="1"/>
  <c r="AB40" i="47" s="1"/>
  <c r="AK40" i="47" s="1"/>
  <c r="AT40" i="47" s="1"/>
  <c r="AX20" i="15"/>
  <c r="S20" i="15" s="1"/>
  <c r="AC20" i="15" s="1"/>
  <c r="AB21" i="15" s="1"/>
  <c r="AJ21" i="15" s="1"/>
  <c r="AX39" i="97"/>
  <c r="S39" i="97" s="1"/>
  <c r="AC39" i="97" s="1"/>
  <c r="AB40" i="97" s="1"/>
  <c r="AX52" i="32"/>
  <c r="S52" i="32" s="1"/>
  <c r="AC52" i="32" s="1"/>
  <c r="AB53" i="32" s="1"/>
  <c r="AJ53" i="32" s="1"/>
  <c r="AX42" i="32"/>
  <c r="S42" i="32" s="1"/>
  <c r="AC42" i="32" s="1"/>
  <c r="AB43" i="32" s="1"/>
  <c r="AX29" i="32"/>
  <c r="S29" i="32" s="1"/>
  <c r="AC29" i="32" s="1"/>
  <c r="AB30" i="32" s="1"/>
  <c r="AX18" i="32"/>
  <c r="S18" i="32" s="1"/>
  <c r="AC18" i="32" s="1"/>
  <c r="AB19" i="32" s="1"/>
  <c r="AX47" i="47"/>
  <c r="S47" i="47" s="1"/>
  <c r="AC47" i="47" s="1"/>
  <c r="AB48" i="47" s="1"/>
  <c r="AX35" i="47"/>
  <c r="S35" i="47" s="1"/>
  <c r="AC35" i="47" s="1"/>
  <c r="AB36" i="47" s="1"/>
  <c r="AK36" i="47" s="1"/>
  <c r="AT36" i="47" s="1"/>
  <c r="AX39" i="89"/>
  <c r="S39" i="89" s="1"/>
  <c r="AC39" i="89" s="1"/>
  <c r="AB40" i="89" s="1"/>
  <c r="AK40" i="89" s="1"/>
  <c r="AT40" i="89" s="1"/>
  <c r="AX45" i="47"/>
  <c r="S45" i="47" s="1"/>
  <c r="AC45" i="47" s="1"/>
  <c r="AB46" i="47" s="1"/>
  <c r="AJ46" i="47" s="1"/>
  <c r="AX31" i="47"/>
  <c r="S31" i="47" s="1"/>
  <c r="AC31" i="47" s="1"/>
  <c r="AB32" i="47" s="1"/>
  <c r="AX62" i="52"/>
  <c r="S62" i="52" s="1"/>
  <c r="AC62" i="52" s="1"/>
  <c r="AB63" i="52" s="1"/>
  <c r="AX27" i="15"/>
  <c r="S27" i="15" s="1"/>
  <c r="AC27" i="15" s="1"/>
  <c r="AB28" i="15" s="1"/>
  <c r="AX55" i="97"/>
  <c r="S55" i="97" s="1"/>
  <c r="AC55" i="97" s="1"/>
  <c r="AB56" i="97" s="1"/>
  <c r="AX46" i="97"/>
  <c r="S46" i="97" s="1"/>
  <c r="AC46" i="97" s="1"/>
  <c r="AB47" i="97" s="1"/>
  <c r="AX33" i="97"/>
  <c r="S33" i="97" s="1"/>
  <c r="AC33" i="97" s="1"/>
  <c r="AB34" i="97" s="1"/>
  <c r="AX20" i="97"/>
  <c r="S20" i="97" s="1"/>
  <c r="AC20" i="97" s="1"/>
  <c r="AB21" i="97" s="1"/>
  <c r="AX13" i="32"/>
  <c r="S13" i="32" s="1"/>
  <c r="AC13" i="32" s="1"/>
  <c r="AB14" i="32" s="1"/>
  <c r="AK14" i="32" s="1"/>
  <c r="AT14" i="32" s="1"/>
  <c r="AX24" i="101"/>
  <c r="S24" i="101" s="1"/>
  <c r="AC24" i="101" s="1"/>
  <c r="AB25" i="101" s="1"/>
  <c r="AJ25" i="101" s="1"/>
  <c r="AX8" i="101"/>
  <c r="S8" i="101" s="1"/>
  <c r="AC8" i="101" s="1"/>
  <c r="AB9" i="101" s="1"/>
  <c r="AX53" i="89"/>
  <c r="S53" i="89" s="1"/>
  <c r="AC53" i="89" s="1"/>
  <c r="AB54" i="89" s="1"/>
  <c r="AX46" i="89"/>
  <c r="S46" i="89" s="1"/>
  <c r="AC46" i="89" s="1"/>
  <c r="AB47" i="89" s="1"/>
  <c r="AX34" i="89"/>
  <c r="S34" i="89" s="1"/>
  <c r="AC34" i="89" s="1"/>
  <c r="AB35" i="89" s="1"/>
  <c r="AX21" i="89"/>
  <c r="S21" i="89" s="1"/>
  <c r="AC21" i="89" s="1"/>
  <c r="AB22" i="89" s="1"/>
  <c r="AX59" i="52"/>
  <c r="S59" i="52" s="1"/>
  <c r="AC59" i="52" s="1"/>
  <c r="AB60" i="52" s="1"/>
  <c r="AK60" i="52" s="1"/>
  <c r="AT60" i="52" s="1"/>
  <c r="AX50" i="52"/>
  <c r="S50" i="52" s="1"/>
  <c r="AC50" i="52" s="1"/>
  <c r="AB51" i="52" s="1"/>
  <c r="AK51" i="52" s="1"/>
  <c r="AT51" i="52" s="1"/>
  <c r="AX33" i="52"/>
  <c r="S33" i="52" s="1"/>
  <c r="AC33" i="52" s="1"/>
  <c r="AB34" i="52" s="1"/>
  <c r="AX64" i="97"/>
  <c r="S64" i="97" s="1"/>
  <c r="AC64" i="97" s="1"/>
  <c r="AB65" i="97" s="1"/>
  <c r="AX51" i="97"/>
  <c r="S51" i="97" s="1"/>
  <c r="AC51" i="97" s="1"/>
  <c r="AB52" i="97" s="1"/>
  <c r="AX43" i="97"/>
  <c r="S43" i="97" s="1"/>
  <c r="AC43" i="97" s="1"/>
  <c r="AB44" i="97" s="1"/>
  <c r="AX30" i="97"/>
  <c r="S30" i="97" s="1"/>
  <c r="AC30" i="97" s="1"/>
  <c r="AB31" i="97" s="1"/>
  <c r="AX21" i="97"/>
  <c r="S21" i="97" s="1"/>
  <c r="AC21" i="97" s="1"/>
  <c r="AB22" i="97" s="1"/>
  <c r="AX21" i="32"/>
  <c r="S21" i="32" s="1"/>
  <c r="AC21" i="32" s="1"/>
  <c r="AB22" i="32" s="1"/>
  <c r="AX23" i="101"/>
  <c r="S23" i="101" s="1"/>
  <c r="AC23" i="101" s="1"/>
  <c r="AB24" i="101" s="1"/>
  <c r="AK24" i="101" s="1"/>
  <c r="AT24" i="101" s="1"/>
  <c r="AX4" i="101"/>
  <c r="S4" i="101" s="1"/>
  <c r="AC4" i="101" s="1"/>
  <c r="AB5" i="101" s="1"/>
  <c r="AK5" i="101" s="1"/>
  <c r="AT5" i="101" s="1"/>
  <c r="AX24" i="93"/>
  <c r="S24" i="93" s="1"/>
  <c r="AC24" i="93" s="1"/>
  <c r="AB25" i="93" s="1"/>
  <c r="AX67" i="89"/>
  <c r="S67" i="89" s="1"/>
  <c r="AC67" i="89" s="1"/>
  <c r="AB68" i="89" s="1"/>
  <c r="AX51" i="89"/>
  <c r="S51" i="89" s="1"/>
  <c r="AC51" i="89" s="1"/>
  <c r="AB52" i="89" s="1"/>
  <c r="AX41" i="89"/>
  <c r="S41" i="89" s="1"/>
  <c r="AC41" i="89" s="1"/>
  <c r="AB42" i="89" s="1"/>
  <c r="AX31" i="89"/>
  <c r="S31" i="89" s="1"/>
  <c r="AC31" i="89" s="1"/>
  <c r="AB32" i="89" s="1"/>
  <c r="AX20" i="89"/>
  <c r="S20" i="89" s="1"/>
  <c r="AC20" i="89" s="1"/>
  <c r="AB21" i="89" s="1"/>
  <c r="AX34" i="47"/>
  <c r="S34" i="47" s="1"/>
  <c r="AC34" i="47" s="1"/>
  <c r="AB35" i="47" s="1"/>
  <c r="AX56" i="52"/>
  <c r="S56" i="52" s="1"/>
  <c r="AC56" i="52" s="1"/>
  <c r="AB57" i="52" s="1"/>
  <c r="AK57" i="52" s="1"/>
  <c r="AT57" i="52" s="1"/>
  <c r="AX49" i="52"/>
  <c r="S49" i="52" s="1"/>
  <c r="AC49" i="52" s="1"/>
  <c r="AB50" i="52" s="1"/>
  <c r="AX32" i="52"/>
  <c r="S32" i="52" s="1"/>
  <c r="AC32" i="52" s="1"/>
  <c r="AB33" i="52" s="1"/>
  <c r="AX68" i="97"/>
  <c r="S68" i="97" s="1"/>
  <c r="AC68" i="97" s="1"/>
  <c r="AB69" i="97" s="1"/>
  <c r="AX66" i="97"/>
  <c r="S66" i="97" s="1"/>
  <c r="AC66" i="97" s="1"/>
  <c r="AB67" i="97" s="1"/>
  <c r="AX50" i="97"/>
  <c r="S50" i="97" s="1"/>
  <c r="AC50" i="97" s="1"/>
  <c r="AB51" i="97" s="1"/>
  <c r="AX40" i="97"/>
  <c r="S40" i="97" s="1"/>
  <c r="AC40" i="97" s="1"/>
  <c r="AB41" i="97" s="1"/>
  <c r="AK41" i="97" s="1"/>
  <c r="AT41" i="97" s="1"/>
  <c r="AX32" i="97"/>
  <c r="S32" i="97" s="1"/>
  <c r="AC32" i="97" s="1"/>
  <c r="AB33" i="97" s="1"/>
  <c r="AX18" i="97"/>
  <c r="S18" i="97" s="1"/>
  <c r="AC18" i="97" s="1"/>
  <c r="AB19" i="97" s="1"/>
  <c r="AK19" i="97" s="1"/>
  <c r="AT19" i="97" s="1"/>
  <c r="AX20" i="32"/>
  <c r="S20" i="32" s="1"/>
  <c r="AC20" i="32" s="1"/>
  <c r="AB21" i="32" s="1"/>
  <c r="AX21" i="101"/>
  <c r="S21" i="101" s="1"/>
  <c r="AC21" i="101" s="1"/>
  <c r="AB22" i="101" s="1"/>
  <c r="AX13" i="101"/>
  <c r="S13" i="101" s="1"/>
  <c r="AC13" i="101" s="1"/>
  <c r="AB14" i="101" s="1"/>
  <c r="AX22" i="93"/>
  <c r="S22" i="93" s="1"/>
  <c r="AC22" i="93" s="1"/>
  <c r="AB23" i="93" s="1"/>
  <c r="AX66" i="89"/>
  <c r="S66" i="89" s="1"/>
  <c r="AC66" i="89" s="1"/>
  <c r="AB67" i="89" s="1"/>
  <c r="AX52" i="89"/>
  <c r="S52" i="89" s="1"/>
  <c r="AC52" i="89" s="1"/>
  <c r="AB53" i="89" s="1"/>
  <c r="AX40" i="89"/>
  <c r="S40" i="89" s="1"/>
  <c r="AC40" i="89" s="1"/>
  <c r="AB41" i="89" s="1"/>
  <c r="AJ41" i="89" s="1"/>
  <c r="AX28" i="89"/>
  <c r="S28" i="89" s="1"/>
  <c r="AC28" i="89" s="1"/>
  <c r="AB29" i="89" s="1"/>
  <c r="AK29" i="89" s="1"/>
  <c r="AT29" i="89" s="1"/>
  <c r="AX17" i="89"/>
  <c r="S17" i="89" s="1"/>
  <c r="AC17" i="89" s="1"/>
  <c r="AB18" i="89" s="1"/>
  <c r="AX32" i="47"/>
  <c r="S32" i="47" s="1"/>
  <c r="AC32" i="47" s="1"/>
  <c r="AB33" i="47" s="1"/>
  <c r="AX57" i="52"/>
  <c r="S57" i="52" s="1"/>
  <c r="AC57" i="52" s="1"/>
  <c r="AB58" i="52" s="1"/>
  <c r="AX46" i="52"/>
  <c r="S46" i="52" s="1"/>
  <c r="AC46" i="52" s="1"/>
  <c r="AB47" i="52" s="1"/>
  <c r="AX23" i="52"/>
  <c r="S23" i="52" s="1"/>
  <c r="AC23" i="52" s="1"/>
  <c r="AB24" i="52" s="1"/>
  <c r="AK24" i="52" s="1"/>
  <c r="AT24" i="52" s="1"/>
  <c r="AX61" i="97"/>
  <c r="S61" i="97" s="1"/>
  <c r="AC61" i="97" s="1"/>
  <c r="AB62" i="97" s="1"/>
  <c r="AX52" i="97"/>
  <c r="S52" i="97" s="1"/>
  <c r="AC52" i="97" s="1"/>
  <c r="AB53" i="97" s="1"/>
  <c r="AX42" i="97"/>
  <c r="S42" i="97" s="1"/>
  <c r="AC42" i="97" s="1"/>
  <c r="AB43" i="97" s="1"/>
  <c r="AK43" i="97" s="1"/>
  <c r="AT43" i="97" s="1"/>
  <c r="AX26" i="97"/>
  <c r="S26" i="97" s="1"/>
  <c r="AC26" i="97" s="1"/>
  <c r="AB27" i="97" s="1"/>
  <c r="AX17" i="32"/>
  <c r="S17" i="32" s="1"/>
  <c r="AC17" i="32" s="1"/>
  <c r="AB18" i="32" s="1"/>
  <c r="AX57" i="89"/>
  <c r="S57" i="89" s="1"/>
  <c r="AC57" i="89" s="1"/>
  <c r="AB58" i="89" s="1"/>
  <c r="AX47" i="89"/>
  <c r="S47" i="89" s="1"/>
  <c r="AC47" i="89" s="1"/>
  <c r="AB48" i="89" s="1"/>
  <c r="AX38" i="89"/>
  <c r="S38" i="89" s="1"/>
  <c r="AC38" i="89" s="1"/>
  <c r="AB39" i="89" s="1"/>
  <c r="AK39" i="89" s="1"/>
  <c r="AT39" i="89" s="1"/>
  <c r="AX27" i="89"/>
  <c r="S27" i="89" s="1"/>
  <c r="AC27" i="89" s="1"/>
  <c r="AB28" i="89" s="1"/>
  <c r="AX6" i="89"/>
  <c r="S6" i="89" s="1"/>
  <c r="AC6" i="89" s="1"/>
  <c r="AB7" i="89" s="1"/>
  <c r="AX29" i="47"/>
  <c r="S29" i="47" s="1"/>
  <c r="AC29" i="47" s="1"/>
  <c r="AB30" i="47" s="1"/>
  <c r="AK30" i="47" s="1"/>
  <c r="AT30" i="47" s="1"/>
  <c r="AX55" i="52"/>
  <c r="S55" i="52" s="1"/>
  <c r="AC55" i="52" s="1"/>
  <c r="AB56" i="52" s="1"/>
  <c r="AX44" i="52"/>
  <c r="S44" i="52" s="1"/>
  <c r="AC44" i="52" s="1"/>
  <c r="AB45" i="52" s="1"/>
  <c r="AX59" i="97"/>
  <c r="S59" i="97" s="1"/>
  <c r="AC59" i="97" s="1"/>
  <c r="AB60" i="97" s="1"/>
  <c r="AX48" i="97"/>
  <c r="S48" i="97" s="1"/>
  <c r="AC48" i="97" s="1"/>
  <c r="AB49" i="97" s="1"/>
  <c r="AX37" i="97"/>
  <c r="S37" i="97" s="1"/>
  <c r="AC37" i="97" s="1"/>
  <c r="AB38" i="97" s="1"/>
  <c r="AX28" i="97"/>
  <c r="S28" i="97" s="1"/>
  <c r="AC28" i="97" s="1"/>
  <c r="AB29" i="97" s="1"/>
  <c r="AJ29" i="97" s="1"/>
  <c r="AX17" i="101"/>
  <c r="S17" i="101" s="1"/>
  <c r="AC17" i="101" s="1"/>
  <c r="AB18" i="101" s="1"/>
  <c r="AX12" i="101"/>
  <c r="S12" i="101" s="1"/>
  <c r="AC12" i="101" s="1"/>
  <c r="AB13" i="101" s="1"/>
  <c r="AJ13" i="101" s="1"/>
  <c r="AX5" i="93"/>
  <c r="S5" i="93" s="1"/>
  <c r="AC5" i="93" s="1"/>
  <c r="AB6" i="93" s="1"/>
  <c r="AX58" i="89"/>
  <c r="S58" i="89" s="1"/>
  <c r="AC58" i="89" s="1"/>
  <c r="AB59" i="89" s="1"/>
  <c r="AX48" i="89"/>
  <c r="S48" i="89" s="1"/>
  <c r="AC48" i="89" s="1"/>
  <c r="AB49" i="89" s="1"/>
  <c r="AX36" i="89"/>
  <c r="S36" i="89" s="1"/>
  <c r="AC36" i="89" s="1"/>
  <c r="AB37" i="89" s="1"/>
  <c r="AX25" i="89"/>
  <c r="S25" i="89" s="1"/>
  <c r="AC25" i="89" s="1"/>
  <c r="AB26" i="89" s="1"/>
  <c r="AX28" i="47"/>
  <c r="S28" i="47" s="1"/>
  <c r="AC28" i="47" s="1"/>
  <c r="AB29" i="47" s="1"/>
  <c r="AX53" i="52"/>
  <c r="S53" i="52" s="1"/>
  <c r="AC53" i="52" s="1"/>
  <c r="AB54" i="52" s="1"/>
  <c r="AX38" i="52"/>
  <c r="S38" i="52" s="1"/>
  <c r="AC38" i="52" s="1"/>
  <c r="AB39" i="52" s="1"/>
  <c r="AK39" i="52" s="1"/>
  <c r="AT39" i="52" s="1"/>
  <c r="AX58" i="97"/>
  <c r="S58" i="97" s="1"/>
  <c r="AC58" i="97" s="1"/>
  <c r="AB59" i="97" s="1"/>
  <c r="AX47" i="97"/>
  <c r="S47" i="97" s="1"/>
  <c r="AC47" i="97" s="1"/>
  <c r="AB48" i="97" s="1"/>
  <c r="AX38" i="97"/>
  <c r="S38" i="97" s="1"/>
  <c r="AC38" i="97" s="1"/>
  <c r="AB39" i="97" s="1"/>
  <c r="AX25" i="97"/>
  <c r="S25" i="97" s="1"/>
  <c r="AC25" i="97" s="1"/>
  <c r="AB26" i="97" s="1"/>
  <c r="AX4" i="32"/>
  <c r="S4" i="32" s="1"/>
  <c r="AC4" i="32" s="1"/>
  <c r="AB5" i="32" s="1"/>
  <c r="AK5" i="32" s="1"/>
  <c r="AT5" i="32" s="1"/>
  <c r="AX16" i="101"/>
  <c r="S16" i="101" s="1"/>
  <c r="AC16" i="101" s="1"/>
  <c r="AB17" i="101" s="1"/>
  <c r="AK17" i="101" s="1"/>
  <c r="AT17" i="101" s="1"/>
  <c r="AX3" i="101"/>
  <c r="S3" i="101" s="1"/>
  <c r="AC3" i="101" s="1"/>
  <c r="AB4" i="101" s="1"/>
  <c r="AX28" i="93"/>
  <c r="S28" i="93" s="1"/>
  <c r="AC28" i="93" s="1"/>
  <c r="AB29" i="93" s="1"/>
  <c r="AK29" i="93" s="1"/>
  <c r="AT29" i="93" s="1"/>
  <c r="AX54" i="89"/>
  <c r="S54" i="89" s="1"/>
  <c r="AC54" i="89" s="1"/>
  <c r="AB55" i="89" s="1"/>
  <c r="AX43" i="89"/>
  <c r="S43" i="89" s="1"/>
  <c r="AC43" i="89" s="1"/>
  <c r="AB44" i="89" s="1"/>
  <c r="AX33" i="89"/>
  <c r="S33" i="89" s="1"/>
  <c r="AC33" i="89" s="1"/>
  <c r="AB34" i="89" s="1"/>
  <c r="AX23" i="89"/>
  <c r="S23" i="89" s="1"/>
  <c r="AC23" i="89" s="1"/>
  <c r="AB24" i="89" s="1"/>
  <c r="AX26" i="47"/>
  <c r="S26" i="47" s="1"/>
  <c r="AC26" i="47" s="1"/>
  <c r="AB27" i="47" s="1"/>
  <c r="AK27" i="47" s="1"/>
  <c r="AT27" i="47" s="1"/>
  <c r="AX64" i="52"/>
  <c r="S64" i="52" s="1"/>
  <c r="AC64" i="52" s="1"/>
  <c r="AB65" i="52" s="1"/>
  <c r="AJ65" i="52" s="1"/>
  <c r="AX52" i="52"/>
  <c r="S52" i="52" s="1"/>
  <c r="AC52" i="52" s="1"/>
  <c r="AB53" i="52" s="1"/>
  <c r="AJ53" i="52" s="1"/>
  <c r="AX36" i="52"/>
  <c r="S36" i="52" s="1"/>
  <c r="AC36" i="52" s="1"/>
  <c r="AB37" i="52" s="1"/>
  <c r="AK37" i="52" s="1"/>
  <c r="AT37" i="52" s="1"/>
  <c r="AX54" i="97"/>
  <c r="S54" i="97" s="1"/>
  <c r="AC54" i="97" s="1"/>
  <c r="AB55" i="97" s="1"/>
  <c r="AX44" i="97"/>
  <c r="S44" i="97" s="1"/>
  <c r="AC44" i="97" s="1"/>
  <c r="AB45" i="97" s="1"/>
  <c r="AX36" i="97"/>
  <c r="S36" i="97" s="1"/>
  <c r="AC36" i="97" s="1"/>
  <c r="AB37" i="97" s="1"/>
  <c r="AX24" i="97"/>
  <c r="S24" i="97" s="1"/>
  <c r="AC24" i="97" s="1"/>
  <c r="AB25" i="97" s="1"/>
  <c r="AX22" i="89"/>
  <c r="S22" i="89" s="1"/>
  <c r="AC22" i="89" s="1"/>
  <c r="AB23" i="89" s="1"/>
  <c r="AK23" i="89" s="1"/>
  <c r="AT23" i="89" s="1"/>
  <c r="AX34" i="52"/>
  <c r="S34" i="52" s="1"/>
  <c r="AC34" i="52" s="1"/>
  <c r="AB35" i="52" s="1"/>
  <c r="AK35" i="52" s="1"/>
  <c r="AT35" i="52" s="1"/>
  <c r="AX18" i="93"/>
  <c r="S18" i="93" s="1"/>
  <c r="AC18" i="93" s="1"/>
  <c r="AB19" i="93" s="1"/>
  <c r="AK19" i="93" s="1"/>
  <c r="AT19" i="93" s="1"/>
  <c r="AX11" i="89"/>
  <c r="S11" i="89" s="1"/>
  <c r="AC11" i="89" s="1"/>
  <c r="AB12" i="89" s="1"/>
  <c r="AK12" i="89" s="1"/>
  <c r="AT12" i="89" s="1"/>
  <c r="AX18" i="47"/>
  <c r="S18" i="47" s="1"/>
  <c r="AC18" i="47" s="1"/>
  <c r="AB19" i="47" s="1"/>
  <c r="AX6" i="52"/>
  <c r="S6" i="52" s="1"/>
  <c r="AC6" i="52" s="1"/>
  <c r="AB7" i="52" s="1"/>
  <c r="AK7" i="52" s="1"/>
  <c r="AT7" i="52" s="1"/>
  <c r="AX4" i="15"/>
  <c r="S4" i="15" s="1"/>
  <c r="AC4" i="15" s="1"/>
  <c r="AB5" i="15" s="1"/>
  <c r="AX8" i="46"/>
  <c r="S8" i="46" s="1"/>
  <c r="AC8" i="46" s="1"/>
  <c r="AB9" i="46" s="1"/>
  <c r="AX17" i="97"/>
  <c r="S17" i="97" s="1"/>
  <c r="AC17" i="97" s="1"/>
  <c r="AB18" i="97" s="1"/>
  <c r="AX15" i="89"/>
  <c r="S15" i="89" s="1"/>
  <c r="AC15" i="89" s="1"/>
  <c r="AB16" i="89" s="1"/>
  <c r="AK16" i="89" s="1"/>
  <c r="AT16" i="89" s="1"/>
  <c r="AX21" i="47"/>
  <c r="S21" i="47" s="1"/>
  <c r="AC21" i="47" s="1"/>
  <c r="AB22" i="47" s="1"/>
  <c r="AK22" i="47" s="1"/>
  <c r="AT22" i="47" s="1"/>
  <c r="AX31" i="52"/>
  <c r="S31" i="52" s="1"/>
  <c r="AC31" i="52" s="1"/>
  <c r="AB32" i="52" s="1"/>
  <c r="AJ32" i="52" s="1"/>
  <c r="AX8" i="15"/>
  <c r="S8" i="15" s="1"/>
  <c r="AC8" i="15" s="1"/>
  <c r="AB9" i="15" s="1"/>
  <c r="AX21" i="46"/>
  <c r="S21" i="46" s="1"/>
  <c r="AC21" i="46" s="1"/>
  <c r="AB22" i="46" s="1"/>
  <c r="AX14" i="46"/>
  <c r="S14" i="46" s="1"/>
  <c r="AC14" i="46" s="1"/>
  <c r="AB15" i="46" s="1"/>
  <c r="AX8" i="32"/>
  <c r="S8" i="32" s="1"/>
  <c r="AC8" i="32" s="1"/>
  <c r="AB9" i="32" s="1"/>
  <c r="AX14" i="101"/>
  <c r="S14" i="101" s="1"/>
  <c r="AC14" i="101" s="1"/>
  <c r="AB15" i="101" s="1"/>
  <c r="AX7" i="89"/>
  <c r="S7" i="89" s="1"/>
  <c r="AC7" i="89" s="1"/>
  <c r="AB8" i="89" s="1"/>
  <c r="AK8" i="89" s="1"/>
  <c r="AT8" i="89" s="1"/>
  <c r="AX30" i="47"/>
  <c r="S30" i="47" s="1"/>
  <c r="AC30" i="47" s="1"/>
  <c r="AB31" i="47" s="1"/>
  <c r="AK31" i="47" s="1"/>
  <c r="AT31" i="47" s="1"/>
  <c r="AX15" i="47"/>
  <c r="S15" i="47" s="1"/>
  <c r="AC15" i="47" s="1"/>
  <c r="AB16" i="47" s="1"/>
  <c r="AK16" i="47" s="1"/>
  <c r="AT16" i="47" s="1"/>
  <c r="AX42" i="52"/>
  <c r="S42" i="52" s="1"/>
  <c r="AC42" i="52" s="1"/>
  <c r="AB43" i="52" s="1"/>
  <c r="AX28" i="52"/>
  <c r="S28" i="52" s="1"/>
  <c r="AC28" i="52" s="1"/>
  <c r="AB29" i="52" s="1"/>
  <c r="AX19" i="15"/>
  <c r="S19" i="15" s="1"/>
  <c r="AC19" i="15" s="1"/>
  <c r="AB20" i="15" s="1"/>
  <c r="AX14" i="15"/>
  <c r="S14" i="15" s="1"/>
  <c r="AC14" i="15" s="1"/>
  <c r="AB15" i="15" s="1"/>
  <c r="AX4" i="97"/>
  <c r="S4" i="97" s="1"/>
  <c r="AC4" i="97" s="1"/>
  <c r="AB5" i="97" s="1"/>
  <c r="AK5" i="97" s="1"/>
  <c r="AT5" i="97" s="1"/>
  <c r="AX14" i="93"/>
  <c r="S14" i="93" s="1"/>
  <c r="AC14" i="93" s="1"/>
  <c r="AB15" i="93" s="1"/>
  <c r="AK15" i="93" s="1"/>
  <c r="AT15" i="93" s="1"/>
  <c r="AX19" i="89"/>
  <c r="S19" i="89" s="1"/>
  <c r="AC19" i="89" s="1"/>
  <c r="AB20" i="89" s="1"/>
  <c r="AX3" i="47"/>
  <c r="S3" i="47" s="1"/>
  <c r="AC3" i="47" s="1"/>
  <c r="AJ3" i="47" s="1"/>
  <c r="AX40" i="52"/>
  <c r="S40" i="52" s="1"/>
  <c r="AC40" i="52" s="1"/>
  <c r="AB41" i="52" s="1"/>
  <c r="AX26" i="52"/>
  <c r="S26" i="52" s="1"/>
  <c r="AC26" i="52" s="1"/>
  <c r="AB27" i="52" s="1"/>
  <c r="AX3" i="15"/>
  <c r="S3" i="15" s="1"/>
  <c r="AC3" i="15" s="1"/>
  <c r="AX9" i="97"/>
  <c r="S9" i="97" s="1"/>
  <c r="AC9" i="97" s="1"/>
  <c r="AB10" i="97" s="1"/>
  <c r="AX3" i="93"/>
  <c r="S3" i="93" s="1"/>
  <c r="AC3" i="93" s="1"/>
  <c r="AJ3" i="93" s="1"/>
  <c r="AX7" i="15"/>
  <c r="S7" i="15" s="1"/>
  <c r="AC7" i="15" s="1"/>
  <c r="AB8" i="15" s="1"/>
  <c r="AK8" i="15" s="1"/>
  <c r="AT8" i="15" s="1"/>
  <c r="AX8" i="97"/>
  <c r="S8" i="97" s="1"/>
  <c r="AC8" i="97" s="1"/>
  <c r="AB9" i="97" s="1"/>
  <c r="AJ9" i="97" s="1"/>
  <c r="AX13" i="93"/>
  <c r="S13" i="93" s="1"/>
  <c r="AC13" i="93" s="1"/>
  <c r="AB14" i="93" s="1"/>
  <c r="AK14" i="93" s="1"/>
  <c r="AT14" i="93" s="1"/>
  <c r="AX13" i="89"/>
  <c r="S13" i="89" s="1"/>
  <c r="AC13" i="89" s="1"/>
  <c r="AB14" i="89" s="1"/>
  <c r="AX13" i="47"/>
  <c r="S13" i="47" s="1"/>
  <c r="AC13" i="47" s="1"/>
  <c r="AB14" i="47" s="1"/>
  <c r="AX20" i="52"/>
  <c r="S20" i="52" s="1"/>
  <c r="AC20" i="52" s="1"/>
  <c r="AB21" i="52" s="1"/>
  <c r="AX15" i="15"/>
  <c r="S15" i="15" s="1"/>
  <c r="AC15" i="15" s="1"/>
  <c r="AB16" i="15" s="1"/>
  <c r="AX11" i="15"/>
  <c r="S11" i="15" s="1"/>
  <c r="AC11" i="15" s="1"/>
  <c r="AB12" i="15" s="1"/>
  <c r="AK12" i="15" s="1"/>
  <c r="AT12" i="15" s="1"/>
  <c r="AX4" i="46"/>
  <c r="S4" i="46" s="1"/>
  <c r="AC4" i="46" s="1"/>
  <c r="AB5" i="46" s="1"/>
  <c r="AX25" i="47"/>
  <c r="S25" i="47" s="1"/>
  <c r="AC25" i="47" s="1"/>
  <c r="AB26" i="47" s="1"/>
  <c r="AX16" i="52"/>
  <c r="S16" i="52" s="1"/>
  <c r="AC16" i="52" s="1"/>
  <c r="AB17" i="52" s="1"/>
  <c r="AK17" i="52" s="1"/>
  <c r="AT17" i="52" s="1"/>
  <c r="AX16" i="15"/>
  <c r="S16" i="15" s="1"/>
  <c r="AC16" i="15" s="1"/>
  <c r="AB17" i="15" s="1"/>
  <c r="AX9" i="15"/>
  <c r="S9" i="15" s="1"/>
  <c r="AC9" i="15" s="1"/>
  <c r="AB10" i="15" s="1"/>
  <c r="AK10" i="15" s="1"/>
  <c r="AT10" i="15" s="1"/>
  <c r="AX21" i="93"/>
  <c r="S21" i="93" s="1"/>
  <c r="AC21" i="93" s="1"/>
  <c r="AB22" i="93" s="1"/>
  <c r="AX5" i="15"/>
  <c r="S5" i="15" s="1"/>
  <c r="AC5" i="15" s="1"/>
  <c r="AB6" i="15" s="1"/>
  <c r="AK8" i="32"/>
  <c r="AT8" i="32" s="1"/>
  <c r="AJ8" i="32"/>
  <c r="AJ62" i="101"/>
  <c r="AK62" i="101"/>
  <c r="AT62" i="101" s="1"/>
  <c r="AK11" i="93"/>
  <c r="AT11" i="93" s="1"/>
  <c r="AK8" i="97"/>
  <c r="AT8" i="97" s="1"/>
  <c r="AK13" i="47"/>
  <c r="AT13" i="47" s="1"/>
  <c r="AJ14" i="15"/>
  <c r="AK14" i="15"/>
  <c r="AT14" i="15" s="1"/>
  <c r="AK13" i="46"/>
  <c r="AT13" i="46" s="1"/>
  <c r="AK11" i="89"/>
  <c r="AT11" i="89" s="1"/>
  <c r="AK5" i="52"/>
  <c r="AT5" i="52" s="1"/>
  <c r="K71" i="55"/>
  <c r="AR70" i="55"/>
  <c r="AP70" i="55"/>
  <c r="AN70" i="55"/>
  <c r="AQ70" i="55"/>
  <c r="AO70" i="55"/>
  <c r="AO70" i="84"/>
  <c r="K71" i="84"/>
  <c r="AN70" i="84"/>
  <c r="AP70" i="84"/>
  <c r="AR70" i="84"/>
  <c r="AQ70" i="84"/>
  <c r="AJ59" i="97"/>
  <c r="AK59" i="97"/>
  <c r="AT59" i="97" s="1"/>
  <c r="AJ37" i="32"/>
  <c r="AK37" i="32"/>
  <c r="AT37" i="32" s="1"/>
  <c r="AJ49" i="101"/>
  <c r="AK49" i="101"/>
  <c r="AT49" i="101" s="1"/>
  <c r="AK6" i="93"/>
  <c r="AT6" i="93" s="1"/>
  <c r="AJ47" i="89"/>
  <c r="AK47" i="89"/>
  <c r="AT47" i="89" s="1"/>
  <c r="AN70" i="102"/>
  <c r="AQ70" i="102"/>
  <c r="K71" i="102"/>
  <c r="AR70" i="102"/>
  <c r="AP70" i="102"/>
  <c r="AO70" i="102"/>
  <c r="AX67" i="46"/>
  <c r="S67" i="46" s="1"/>
  <c r="AC67" i="46" s="1"/>
  <c r="AB68" i="46" s="1"/>
  <c r="AX54" i="46"/>
  <c r="S54" i="46" s="1"/>
  <c r="AC54" i="46" s="1"/>
  <c r="AB55" i="46" s="1"/>
  <c r="AX47" i="46"/>
  <c r="S47" i="46" s="1"/>
  <c r="AC47" i="46" s="1"/>
  <c r="AB48" i="46" s="1"/>
  <c r="AX40" i="46"/>
  <c r="S40" i="46" s="1"/>
  <c r="AC40" i="46" s="1"/>
  <c r="AB41" i="46" s="1"/>
  <c r="AX30" i="46"/>
  <c r="S30" i="46" s="1"/>
  <c r="AC30" i="46" s="1"/>
  <c r="AB31" i="46" s="1"/>
  <c r="AX24" i="46"/>
  <c r="S24" i="46" s="1"/>
  <c r="AC24" i="46" s="1"/>
  <c r="AB25" i="46" s="1"/>
  <c r="AX5" i="46"/>
  <c r="S5" i="46" s="1"/>
  <c r="AC5" i="46" s="1"/>
  <c r="AB6" i="46" s="1"/>
  <c r="AX3" i="46"/>
  <c r="S3" i="46" s="1"/>
  <c r="AC3" i="46" s="1"/>
  <c r="AK63" i="47"/>
  <c r="AT63" i="47" s="1"/>
  <c r="AX57" i="97"/>
  <c r="S57" i="97" s="1"/>
  <c r="AC57" i="97" s="1"/>
  <c r="AB58" i="97" s="1"/>
  <c r="AX49" i="97"/>
  <c r="S49" i="97" s="1"/>
  <c r="AC49" i="97" s="1"/>
  <c r="AB50" i="97" s="1"/>
  <c r="AX41" i="97"/>
  <c r="S41" i="97" s="1"/>
  <c r="AC41" i="97" s="1"/>
  <c r="AB42" i="97" s="1"/>
  <c r="AX34" i="97"/>
  <c r="S34" i="97" s="1"/>
  <c r="AC34" i="97" s="1"/>
  <c r="AB35" i="97" s="1"/>
  <c r="AX27" i="97"/>
  <c r="S27" i="97" s="1"/>
  <c r="AC27" i="97" s="1"/>
  <c r="AB28" i="97" s="1"/>
  <c r="AX16" i="97"/>
  <c r="S16" i="97" s="1"/>
  <c r="AC16" i="97" s="1"/>
  <c r="AB17" i="97" s="1"/>
  <c r="AX10" i="97"/>
  <c r="S10" i="97" s="1"/>
  <c r="AC10" i="97" s="1"/>
  <c r="AB11" i="97" s="1"/>
  <c r="AX59" i="32"/>
  <c r="S59" i="32" s="1"/>
  <c r="AC59" i="32" s="1"/>
  <c r="AB60" i="32" s="1"/>
  <c r="AX51" i="32"/>
  <c r="S51" i="32" s="1"/>
  <c r="AC51" i="32" s="1"/>
  <c r="AB52" i="32" s="1"/>
  <c r="AX45" i="32"/>
  <c r="S45" i="32" s="1"/>
  <c r="AC45" i="32" s="1"/>
  <c r="AB46" i="32" s="1"/>
  <c r="AX35" i="32"/>
  <c r="S35" i="32" s="1"/>
  <c r="AC35" i="32" s="1"/>
  <c r="AB36" i="32" s="1"/>
  <c r="AX28" i="32"/>
  <c r="S28" i="32" s="1"/>
  <c r="AC28" i="32" s="1"/>
  <c r="AB29" i="32" s="1"/>
  <c r="AX19" i="32"/>
  <c r="S19" i="32" s="1"/>
  <c r="AC19" i="32" s="1"/>
  <c r="AB20" i="32" s="1"/>
  <c r="AX9" i="32"/>
  <c r="S9" i="32" s="1"/>
  <c r="AC9" i="32" s="1"/>
  <c r="AB10" i="32" s="1"/>
  <c r="AX15" i="32"/>
  <c r="S15" i="32" s="1"/>
  <c r="AC15" i="32" s="1"/>
  <c r="AB16" i="32" s="1"/>
  <c r="AX54" i="101"/>
  <c r="S54" i="101" s="1"/>
  <c r="AC54" i="101" s="1"/>
  <c r="AB55" i="101" s="1"/>
  <c r="AX47" i="101"/>
  <c r="S47" i="101" s="1"/>
  <c r="AC47" i="101" s="1"/>
  <c r="AB48" i="101" s="1"/>
  <c r="AX37" i="101"/>
  <c r="S37" i="101" s="1"/>
  <c r="AC37" i="101" s="1"/>
  <c r="AB38" i="101" s="1"/>
  <c r="AX31" i="101"/>
  <c r="S31" i="101" s="1"/>
  <c r="AC31" i="101" s="1"/>
  <c r="AB32" i="101" s="1"/>
  <c r="AX22" i="101"/>
  <c r="S22" i="101" s="1"/>
  <c r="AC22" i="101" s="1"/>
  <c r="AB23" i="101" s="1"/>
  <c r="AX11" i="101"/>
  <c r="S11" i="101" s="1"/>
  <c r="AC11" i="101" s="1"/>
  <c r="AB12" i="101" s="1"/>
  <c r="AX10" i="101"/>
  <c r="S10" i="101" s="1"/>
  <c r="AC10" i="101" s="1"/>
  <c r="AB11" i="101" s="1"/>
  <c r="K71" i="87"/>
  <c r="AQ70" i="87"/>
  <c r="AR70" i="87"/>
  <c r="AP70" i="87"/>
  <c r="AO70" i="87"/>
  <c r="AN70" i="87"/>
  <c r="AO70" i="48"/>
  <c r="AN70" i="48"/>
  <c r="AP70" i="48"/>
  <c r="K71" i="48"/>
  <c r="AQ70" i="48"/>
  <c r="AR70" i="48"/>
  <c r="AX67" i="93"/>
  <c r="S67" i="93" s="1"/>
  <c r="AC67" i="93" s="1"/>
  <c r="AB68" i="93" s="1"/>
  <c r="AX53" i="93"/>
  <c r="S53" i="93" s="1"/>
  <c r="AC53" i="93" s="1"/>
  <c r="AB54" i="93" s="1"/>
  <c r="AX45" i="93"/>
  <c r="S45" i="93" s="1"/>
  <c r="AC45" i="93" s="1"/>
  <c r="AB46" i="93" s="1"/>
  <c r="AX35" i="93"/>
  <c r="S35" i="93" s="1"/>
  <c r="AC35" i="93" s="1"/>
  <c r="AB36" i="93" s="1"/>
  <c r="AX33" i="93"/>
  <c r="S33" i="93" s="1"/>
  <c r="AC33" i="93" s="1"/>
  <c r="AB34" i="93" s="1"/>
  <c r="AX20" i="93"/>
  <c r="S20" i="93" s="1"/>
  <c r="AC20" i="93" s="1"/>
  <c r="AB21" i="93" s="1"/>
  <c r="AX7" i="93"/>
  <c r="S7" i="93" s="1"/>
  <c r="AC7" i="93" s="1"/>
  <c r="AB8" i="93" s="1"/>
  <c r="AX6" i="93"/>
  <c r="S6" i="93" s="1"/>
  <c r="AC6" i="93" s="1"/>
  <c r="AB7" i="93" s="1"/>
  <c r="AX59" i="89"/>
  <c r="S59" i="89" s="1"/>
  <c r="AC59" i="89" s="1"/>
  <c r="AB60" i="89" s="1"/>
  <c r="AX50" i="89"/>
  <c r="S50" i="89" s="1"/>
  <c r="AC50" i="89" s="1"/>
  <c r="AB51" i="89" s="1"/>
  <c r="AX44" i="89"/>
  <c r="S44" i="89" s="1"/>
  <c r="AC44" i="89" s="1"/>
  <c r="AB45" i="89" s="1"/>
  <c r="AX35" i="89"/>
  <c r="S35" i="89" s="1"/>
  <c r="AC35" i="89" s="1"/>
  <c r="AB36" i="89" s="1"/>
  <c r="AX26" i="89"/>
  <c r="S26" i="89" s="1"/>
  <c r="AC26" i="89" s="1"/>
  <c r="AB27" i="89" s="1"/>
  <c r="AX16" i="89"/>
  <c r="S16" i="89" s="1"/>
  <c r="AC16" i="89" s="1"/>
  <c r="AB17" i="89" s="1"/>
  <c r="AX3" i="89"/>
  <c r="S3" i="89" s="1"/>
  <c r="AC3" i="89" s="1"/>
  <c r="AX14" i="89"/>
  <c r="S14" i="89" s="1"/>
  <c r="AC14" i="89" s="1"/>
  <c r="AB15" i="89" s="1"/>
  <c r="AX58" i="47"/>
  <c r="S58" i="47" s="1"/>
  <c r="AC58" i="47" s="1"/>
  <c r="AB59" i="47" s="1"/>
  <c r="AX51" i="47"/>
  <c r="S51" i="47" s="1"/>
  <c r="AC51" i="47" s="1"/>
  <c r="AB52" i="47" s="1"/>
  <c r="AX41" i="47"/>
  <c r="S41" i="47" s="1"/>
  <c r="AC41" i="47" s="1"/>
  <c r="AB42" i="47" s="1"/>
  <c r="AX38" i="47"/>
  <c r="S38" i="47" s="1"/>
  <c r="AC38" i="47" s="1"/>
  <c r="AB39" i="47" s="1"/>
  <c r="AX27" i="47"/>
  <c r="S27" i="47" s="1"/>
  <c r="AC27" i="47" s="1"/>
  <c r="AB28" i="47" s="1"/>
  <c r="AX20" i="47"/>
  <c r="S20" i="47" s="1"/>
  <c r="AC20" i="47" s="1"/>
  <c r="AB21" i="47" s="1"/>
  <c r="AX17" i="47"/>
  <c r="S17" i="47" s="1"/>
  <c r="AC17" i="47" s="1"/>
  <c r="AB18" i="47" s="1"/>
  <c r="AX9" i="47"/>
  <c r="S9" i="47" s="1"/>
  <c r="AC9" i="47" s="1"/>
  <c r="AB10" i="47" s="1"/>
  <c r="AX61" i="52"/>
  <c r="S61" i="52" s="1"/>
  <c r="AC61" i="52" s="1"/>
  <c r="AB62" i="52" s="1"/>
  <c r="AX54" i="52"/>
  <c r="S54" i="52" s="1"/>
  <c r="AC54" i="52" s="1"/>
  <c r="AB55" i="52" s="1"/>
  <c r="AX45" i="52"/>
  <c r="S45" i="52" s="1"/>
  <c r="AC45" i="52" s="1"/>
  <c r="AB46" i="52" s="1"/>
  <c r="AX39" i="52"/>
  <c r="S39" i="52" s="1"/>
  <c r="AC39" i="52" s="1"/>
  <c r="AB40" i="52" s="1"/>
  <c r="AX30" i="52"/>
  <c r="S30" i="52" s="1"/>
  <c r="AC30" i="52" s="1"/>
  <c r="AB31" i="52" s="1"/>
  <c r="AX22" i="52"/>
  <c r="S22" i="52" s="1"/>
  <c r="AC22" i="52" s="1"/>
  <c r="AB23" i="52" s="1"/>
  <c r="AX5" i="52"/>
  <c r="S5" i="52" s="1"/>
  <c r="AC5" i="52" s="1"/>
  <c r="AB6" i="52" s="1"/>
  <c r="AX12" i="52"/>
  <c r="S12" i="52" s="1"/>
  <c r="AC12" i="52" s="1"/>
  <c r="AB13" i="52" s="1"/>
  <c r="AX55" i="15"/>
  <c r="S55" i="15" s="1"/>
  <c r="AC55" i="15" s="1"/>
  <c r="AB56" i="15" s="1"/>
  <c r="AX50" i="15"/>
  <c r="S50" i="15" s="1"/>
  <c r="AC50" i="15" s="1"/>
  <c r="AB51" i="15" s="1"/>
  <c r="AX38" i="15"/>
  <c r="S38" i="15" s="1"/>
  <c r="AC38" i="15" s="1"/>
  <c r="AB39" i="15" s="1"/>
  <c r="AX32" i="15"/>
  <c r="S32" i="15" s="1"/>
  <c r="AC32" i="15" s="1"/>
  <c r="AB33" i="15" s="1"/>
  <c r="AX25" i="15"/>
  <c r="S25" i="15" s="1"/>
  <c r="AC25" i="15" s="1"/>
  <c r="AB26" i="15" s="1"/>
  <c r="AX17" i="15"/>
  <c r="S17" i="15" s="1"/>
  <c r="AC17" i="15" s="1"/>
  <c r="AB18" i="15" s="1"/>
  <c r="AX12" i="15"/>
  <c r="S12" i="15" s="1"/>
  <c r="AC12" i="15" s="1"/>
  <c r="AB13" i="15" s="1"/>
  <c r="AX65" i="32"/>
  <c r="S65" i="32" s="1"/>
  <c r="AC65" i="32" s="1"/>
  <c r="AB66" i="32" s="1"/>
  <c r="AK60" i="46"/>
  <c r="AT60" i="46" s="1"/>
  <c r="AJ17" i="46"/>
  <c r="AK17" i="46"/>
  <c r="AT17" i="46" s="1"/>
  <c r="AQ69" i="86"/>
  <c r="AQ71" i="86" s="1"/>
  <c r="AR69" i="86"/>
  <c r="AR71" i="86" s="1"/>
  <c r="AP69" i="86"/>
  <c r="AP71" i="86" s="1"/>
  <c r="AO69" i="86"/>
  <c r="AO71" i="86" s="1"/>
  <c r="AN69" i="86"/>
  <c r="AN71" i="86" s="1"/>
  <c r="AZ3" i="86"/>
  <c r="AX13" i="86" s="1"/>
  <c r="S13" i="86" s="1"/>
  <c r="AC13" i="86" s="1"/>
  <c r="AB14" i="86" s="1"/>
  <c r="AJ53" i="47"/>
  <c r="AK53" i="47"/>
  <c r="AT53" i="47" s="1"/>
  <c r="AK56" i="52"/>
  <c r="AT56" i="52" s="1"/>
  <c r="AJ9" i="15"/>
  <c r="AK9" i="15"/>
  <c r="AT9" i="15" s="1"/>
  <c r="AK30" i="46"/>
  <c r="AT30" i="46" s="1"/>
  <c r="AR70" i="51"/>
  <c r="AP70" i="51"/>
  <c r="AN70" i="51"/>
  <c r="AO70" i="51"/>
  <c r="K71" i="51"/>
  <c r="AQ70" i="51"/>
  <c r="AK65" i="97"/>
  <c r="AT65" i="97" s="1"/>
  <c r="AJ55" i="97"/>
  <c r="AK55" i="97"/>
  <c r="AT55" i="97" s="1"/>
  <c r="AK49" i="97"/>
  <c r="AT49" i="97" s="1"/>
  <c r="AK31" i="97"/>
  <c r="AT31" i="97" s="1"/>
  <c r="AJ25" i="97"/>
  <c r="AK25" i="97"/>
  <c r="AT25" i="97" s="1"/>
  <c r="AK10" i="97"/>
  <c r="AT10" i="97" s="1"/>
  <c r="AK68" i="47"/>
  <c r="AT68" i="47" s="1"/>
  <c r="AJ51" i="32"/>
  <c r="AK51" i="32"/>
  <c r="AT51" i="32" s="1"/>
  <c r="AK43" i="32"/>
  <c r="AT43" i="32" s="1"/>
  <c r="AJ34" i="32"/>
  <c r="AK34" i="32"/>
  <c r="AT34" i="32" s="1"/>
  <c r="AK26" i="32"/>
  <c r="AT26" i="32" s="1"/>
  <c r="AK19" i="32"/>
  <c r="AT19" i="32" s="1"/>
  <c r="AK63" i="101"/>
  <c r="AT63" i="101" s="1"/>
  <c r="AJ45" i="101"/>
  <c r="AK45" i="101"/>
  <c r="AT45" i="101" s="1"/>
  <c r="AJ39" i="101"/>
  <c r="AK39" i="101"/>
  <c r="AT39" i="101" s="1"/>
  <c r="AK31" i="101"/>
  <c r="AT31" i="101" s="1"/>
  <c r="AK22" i="101"/>
  <c r="AT22" i="101" s="1"/>
  <c r="AK9" i="101"/>
  <c r="AT9" i="101" s="1"/>
  <c r="AJ9" i="101"/>
  <c r="AJ69" i="15"/>
  <c r="AK69" i="15"/>
  <c r="AT69" i="15" s="1"/>
  <c r="AK53" i="93"/>
  <c r="AT53" i="93" s="1"/>
  <c r="AJ39" i="93"/>
  <c r="AK39" i="93"/>
  <c r="AT39" i="93" s="1"/>
  <c r="AB4" i="93"/>
  <c r="AX12" i="93"/>
  <c r="S12" i="93" s="1"/>
  <c r="AC12" i="93" s="1"/>
  <c r="AB13" i="93" s="1"/>
  <c r="AK59" i="89"/>
  <c r="AT59" i="89" s="1"/>
  <c r="AK50" i="89"/>
  <c r="AT50" i="89" s="1"/>
  <c r="AK42" i="89"/>
  <c r="AT42" i="89" s="1"/>
  <c r="AK18" i="89"/>
  <c r="AT18" i="89" s="1"/>
  <c r="AX4" i="89"/>
  <c r="S4" i="89" s="1"/>
  <c r="AC4" i="89" s="1"/>
  <c r="AB5" i="89" s="1"/>
  <c r="AJ60" i="47"/>
  <c r="AK60" i="47"/>
  <c r="AT60" i="47" s="1"/>
  <c r="AK51" i="47"/>
  <c r="AT51" i="47" s="1"/>
  <c r="AK45" i="47"/>
  <c r="AT45" i="47" s="1"/>
  <c r="AX24" i="47"/>
  <c r="S24" i="47" s="1"/>
  <c r="AC24" i="47" s="1"/>
  <c r="AB25" i="47" s="1"/>
  <c r="AX19" i="47"/>
  <c r="S19" i="47" s="1"/>
  <c r="AC19" i="47" s="1"/>
  <c r="AB20" i="47" s="1"/>
  <c r="AX4" i="47"/>
  <c r="S4" i="47" s="1"/>
  <c r="AC4" i="47" s="1"/>
  <c r="AB5" i="47" s="1"/>
  <c r="AK63" i="52"/>
  <c r="AT63" i="52" s="1"/>
  <c r="AX47" i="52"/>
  <c r="S47" i="52" s="1"/>
  <c r="AC47" i="52" s="1"/>
  <c r="AB48" i="52" s="1"/>
  <c r="AX37" i="52"/>
  <c r="S37" i="52" s="1"/>
  <c r="AC37" i="52" s="1"/>
  <c r="AB38" i="52" s="1"/>
  <c r="AX29" i="52"/>
  <c r="S29" i="52" s="1"/>
  <c r="AC29" i="52" s="1"/>
  <c r="AB30" i="52" s="1"/>
  <c r="AX21" i="52"/>
  <c r="S21" i="52" s="1"/>
  <c r="AC21" i="52" s="1"/>
  <c r="AB22" i="52" s="1"/>
  <c r="AX13" i="52"/>
  <c r="S13" i="52" s="1"/>
  <c r="AC13" i="52" s="1"/>
  <c r="AB14" i="52" s="1"/>
  <c r="AK58" i="15"/>
  <c r="AT58" i="15" s="1"/>
  <c r="AK48" i="15"/>
  <c r="AT48" i="15" s="1"/>
  <c r="AX6" i="15"/>
  <c r="S6" i="15" s="1"/>
  <c r="AC6" i="15" s="1"/>
  <c r="AB7" i="15" s="1"/>
  <c r="AR69" i="42"/>
  <c r="AN69" i="42"/>
  <c r="AP69" i="42"/>
  <c r="AQ69" i="42"/>
  <c r="K70" i="42"/>
  <c r="AO69" i="42"/>
  <c r="AK31" i="32"/>
  <c r="AT31" i="32" s="1"/>
  <c r="AK32" i="93"/>
  <c r="AT32" i="93" s="1"/>
  <c r="AJ58" i="89"/>
  <c r="AK58" i="89"/>
  <c r="AT58" i="89" s="1"/>
  <c r="AJ34" i="89"/>
  <c r="AK34" i="89"/>
  <c r="AT34" i="89" s="1"/>
  <c r="AK61" i="47"/>
  <c r="AT61" i="47" s="1"/>
  <c r="AJ27" i="15"/>
  <c r="AK27" i="15"/>
  <c r="AT27" i="15" s="1"/>
  <c r="AK54" i="46"/>
  <c r="AT54" i="46" s="1"/>
  <c r="AK22" i="46"/>
  <c r="AT22" i="46" s="1"/>
  <c r="AX9" i="46"/>
  <c r="S9" i="46" s="1"/>
  <c r="AC9" i="46" s="1"/>
  <c r="AB10" i="46" s="1"/>
  <c r="AR70" i="83"/>
  <c r="AQ70" i="83"/>
  <c r="AN70" i="83"/>
  <c r="AO70" i="83"/>
  <c r="K71" i="83"/>
  <c r="AP70" i="83"/>
  <c r="AJ65" i="15"/>
  <c r="AK65" i="15"/>
  <c r="AT65" i="15" s="1"/>
  <c r="AR70" i="103"/>
  <c r="AN70" i="103"/>
  <c r="AP70" i="103"/>
  <c r="AQ70" i="103"/>
  <c r="K71" i="103"/>
  <c r="AO70" i="103"/>
  <c r="AO70" i="95"/>
  <c r="AP70" i="95"/>
  <c r="AQ70" i="95"/>
  <c r="AN70" i="95"/>
  <c r="K71" i="95"/>
  <c r="AR70" i="95"/>
  <c r="AK67" i="97"/>
  <c r="AT67" i="97" s="1"/>
  <c r="AK56" i="97"/>
  <c r="AT56" i="97" s="1"/>
  <c r="AJ48" i="97"/>
  <c r="AK48" i="97"/>
  <c r="AT48" i="97" s="1"/>
  <c r="AX23" i="97"/>
  <c r="S23" i="97" s="1"/>
  <c r="AC23" i="97" s="1"/>
  <c r="AB24" i="97" s="1"/>
  <c r="AX5" i="97"/>
  <c r="S5" i="97" s="1"/>
  <c r="AC5" i="97" s="1"/>
  <c r="AB6" i="97" s="1"/>
  <c r="AX14" i="97"/>
  <c r="S14" i="97" s="1"/>
  <c r="AC14" i="97" s="1"/>
  <c r="AB15" i="97" s="1"/>
  <c r="AK67" i="52"/>
  <c r="AT67" i="52" s="1"/>
  <c r="AK57" i="32"/>
  <c r="AT57" i="32" s="1"/>
  <c r="AK49" i="32"/>
  <c r="AT49" i="32" s="1"/>
  <c r="AK41" i="32"/>
  <c r="AT41" i="32" s="1"/>
  <c r="AJ35" i="32"/>
  <c r="AJ18" i="32"/>
  <c r="AK18" i="32"/>
  <c r="AT18" i="32" s="1"/>
  <c r="AX14" i="32"/>
  <c r="S14" i="32" s="1"/>
  <c r="AC14" i="32" s="1"/>
  <c r="AB15" i="32" s="1"/>
  <c r="K71" i="100"/>
  <c r="AO70" i="100"/>
  <c r="AR70" i="100"/>
  <c r="AN70" i="100"/>
  <c r="AP70" i="100"/>
  <c r="AQ70" i="100"/>
  <c r="K71" i="16"/>
  <c r="AR70" i="16"/>
  <c r="AO70" i="16"/>
  <c r="AP70" i="16"/>
  <c r="AN70" i="16"/>
  <c r="AQ70" i="16"/>
  <c r="AJ54" i="101"/>
  <c r="AK54" i="101"/>
  <c r="AT54" i="101" s="1"/>
  <c r="AK15" i="101"/>
  <c r="AT15" i="101" s="1"/>
  <c r="AJ68" i="15"/>
  <c r="AK68" i="15"/>
  <c r="AT68" i="15" s="1"/>
  <c r="AO70" i="92"/>
  <c r="AP70" i="92"/>
  <c r="K71" i="92"/>
  <c r="AR70" i="92"/>
  <c r="AQ70" i="92"/>
  <c r="AN70" i="92"/>
  <c r="AJ66" i="15"/>
  <c r="AK66" i="15"/>
  <c r="AT66" i="15" s="1"/>
  <c r="AO70" i="11"/>
  <c r="AR70" i="11"/>
  <c r="K71" i="11"/>
  <c r="AQ70" i="11"/>
  <c r="AN70" i="11"/>
  <c r="AP70" i="11"/>
  <c r="AJ51" i="93"/>
  <c r="AK51" i="93"/>
  <c r="AT51" i="93" s="1"/>
  <c r="AK27" i="93"/>
  <c r="AT27" i="93" s="1"/>
  <c r="AX8" i="93"/>
  <c r="S8" i="93" s="1"/>
  <c r="AC8" i="93" s="1"/>
  <c r="AB9" i="93" s="1"/>
  <c r="AJ55" i="89"/>
  <c r="AK55" i="89"/>
  <c r="AT55" i="89" s="1"/>
  <c r="AJ48" i="89"/>
  <c r="AK48" i="89"/>
  <c r="AT48" i="89" s="1"/>
  <c r="AK35" i="89"/>
  <c r="AT35" i="89" s="1"/>
  <c r="AK24" i="89"/>
  <c r="AT24" i="89" s="1"/>
  <c r="AK14" i="89"/>
  <c r="AT14" i="89" s="1"/>
  <c r="AX5" i="89"/>
  <c r="S5" i="89" s="1"/>
  <c r="AC5" i="89" s="1"/>
  <c r="AB6" i="89" s="1"/>
  <c r="AX68" i="101"/>
  <c r="S68" i="101" s="1"/>
  <c r="AC68" i="101" s="1"/>
  <c r="AB69" i="101" s="1"/>
  <c r="AJ43" i="47"/>
  <c r="AK43" i="47"/>
  <c r="AT43" i="47" s="1"/>
  <c r="AK33" i="47"/>
  <c r="AT33" i="47" s="1"/>
  <c r="AJ27" i="47"/>
  <c r="AX63" i="47"/>
  <c r="S63" i="47" s="1"/>
  <c r="AC63" i="47" s="1"/>
  <c r="AB64" i="47" s="1"/>
  <c r="AX68" i="47"/>
  <c r="S68" i="47" s="1"/>
  <c r="AC68" i="47" s="1"/>
  <c r="AB69" i="47" s="1"/>
  <c r="AX64" i="47"/>
  <c r="S64" i="47" s="1"/>
  <c r="AC64" i="47" s="1"/>
  <c r="AB65" i="47" s="1"/>
  <c r="AX61" i="47"/>
  <c r="S61" i="47" s="1"/>
  <c r="AC61" i="47" s="1"/>
  <c r="AB62" i="47" s="1"/>
  <c r="AX66" i="47"/>
  <c r="S66" i="47" s="1"/>
  <c r="AC66" i="47" s="1"/>
  <c r="AB67" i="47" s="1"/>
  <c r="AJ44" i="52"/>
  <c r="AK44" i="52"/>
  <c r="AT44" i="52" s="1"/>
  <c r="AK29" i="52"/>
  <c r="AT29" i="52" s="1"/>
  <c r="AK21" i="52"/>
  <c r="AT21" i="52" s="1"/>
  <c r="AX67" i="52"/>
  <c r="S67" i="52" s="1"/>
  <c r="AC67" i="52" s="1"/>
  <c r="AB68" i="52" s="1"/>
  <c r="AX63" i="52"/>
  <c r="S63" i="52" s="1"/>
  <c r="AC63" i="52" s="1"/>
  <c r="AB64" i="52" s="1"/>
  <c r="AX3" i="52"/>
  <c r="S3" i="52" s="1"/>
  <c r="AC3" i="52" s="1"/>
  <c r="AJ57" i="15"/>
  <c r="AK57" i="15"/>
  <c r="AT57" i="15" s="1"/>
  <c r="AK40" i="15"/>
  <c r="AT40" i="15" s="1"/>
  <c r="AK32" i="15"/>
  <c r="AT32" i="15" s="1"/>
  <c r="AJ16" i="15"/>
  <c r="AK16" i="15"/>
  <c r="AT16" i="15" s="1"/>
  <c r="AJ15" i="15"/>
  <c r="AK15" i="15"/>
  <c r="AT15" i="15" s="1"/>
  <c r="AK41" i="101"/>
  <c r="AT41" i="101" s="1"/>
  <c r="AK61" i="15"/>
  <c r="AT61" i="15" s="1"/>
  <c r="AJ62" i="46"/>
  <c r="AK62" i="46"/>
  <c r="AT62" i="46" s="1"/>
  <c r="AJ40" i="46"/>
  <c r="AK40" i="46"/>
  <c r="AT40" i="46" s="1"/>
  <c r="AK7" i="46"/>
  <c r="AT7" i="46" s="1"/>
  <c r="AK32" i="46"/>
  <c r="AT32" i="46" s="1"/>
  <c r="AX58" i="46"/>
  <c r="S58" i="46" s="1"/>
  <c r="AC58" i="46" s="1"/>
  <c r="AB59" i="46" s="1"/>
  <c r="AX52" i="46"/>
  <c r="S52" i="46" s="1"/>
  <c r="AC52" i="46" s="1"/>
  <c r="AB53" i="46" s="1"/>
  <c r="AX41" i="46"/>
  <c r="S41" i="46" s="1"/>
  <c r="AC41" i="46" s="1"/>
  <c r="AB42" i="46" s="1"/>
  <c r="AX36" i="46"/>
  <c r="S36" i="46" s="1"/>
  <c r="AC36" i="46" s="1"/>
  <c r="AB37" i="46" s="1"/>
  <c r="AX28" i="46"/>
  <c r="S28" i="46" s="1"/>
  <c r="AC28" i="46" s="1"/>
  <c r="AB29" i="46" s="1"/>
  <c r="AX20" i="46"/>
  <c r="S20" i="46" s="1"/>
  <c r="AC20" i="46" s="1"/>
  <c r="AB21" i="46" s="1"/>
  <c r="AX10" i="46"/>
  <c r="S10" i="46" s="1"/>
  <c r="AC10" i="46" s="1"/>
  <c r="AB11" i="46" s="1"/>
  <c r="AK63" i="15"/>
  <c r="AT63" i="15" s="1"/>
  <c r="K71" i="35"/>
  <c r="AQ70" i="35"/>
  <c r="AN70" i="35"/>
  <c r="AR70" i="35"/>
  <c r="AO70" i="35"/>
  <c r="AP70" i="35"/>
  <c r="AX62" i="97"/>
  <c r="S62" i="97" s="1"/>
  <c r="AC62" i="97" s="1"/>
  <c r="AB63" i="97" s="1"/>
  <c r="AX56" i="97"/>
  <c r="S56" i="97" s="1"/>
  <c r="AC56" i="97" s="1"/>
  <c r="AB57" i="97" s="1"/>
  <c r="AX45" i="97"/>
  <c r="S45" i="97" s="1"/>
  <c r="AC45" i="97" s="1"/>
  <c r="AB46" i="97" s="1"/>
  <c r="AX35" i="97"/>
  <c r="S35" i="97" s="1"/>
  <c r="AC35" i="97" s="1"/>
  <c r="AB36" i="97" s="1"/>
  <c r="AX31" i="97"/>
  <c r="S31" i="97" s="1"/>
  <c r="AC31" i="97" s="1"/>
  <c r="AB32" i="97" s="1"/>
  <c r="AX22" i="97"/>
  <c r="S22" i="97" s="1"/>
  <c r="AC22" i="97" s="1"/>
  <c r="AB23" i="97" s="1"/>
  <c r="AX3" i="97"/>
  <c r="S3" i="97" s="1"/>
  <c r="AC3" i="97" s="1"/>
  <c r="AX55" i="32"/>
  <c r="S55" i="32" s="1"/>
  <c r="AC55" i="32" s="1"/>
  <c r="AB56" i="32" s="1"/>
  <c r="AX49" i="32"/>
  <c r="S49" i="32" s="1"/>
  <c r="AC49" i="32" s="1"/>
  <c r="AB50" i="32" s="1"/>
  <c r="AX38" i="32"/>
  <c r="S38" i="32" s="1"/>
  <c r="AC38" i="32" s="1"/>
  <c r="AB39" i="32" s="1"/>
  <c r="AX31" i="32"/>
  <c r="S31" i="32" s="1"/>
  <c r="AC31" i="32" s="1"/>
  <c r="AB32" i="32" s="1"/>
  <c r="AX24" i="32"/>
  <c r="S24" i="32" s="1"/>
  <c r="AC24" i="32" s="1"/>
  <c r="AB25" i="32" s="1"/>
  <c r="AX6" i="32"/>
  <c r="S6" i="32" s="1"/>
  <c r="AC6" i="32" s="1"/>
  <c r="AB7" i="32" s="1"/>
  <c r="AX5" i="32"/>
  <c r="S5" i="32" s="1"/>
  <c r="AC5" i="32" s="1"/>
  <c r="AB6" i="32" s="1"/>
  <c r="K71" i="10"/>
  <c r="AQ70" i="10"/>
  <c r="AR70" i="10"/>
  <c r="AN70" i="10"/>
  <c r="AP70" i="10"/>
  <c r="AO70" i="10"/>
  <c r="AX59" i="101"/>
  <c r="S59" i="101" s="1"/>
  <c r="AC59" i="101" s="1"/>
  <c r="AB60" i="101" s="1"/>
  <c r="AX52" i="101"/>
  <c r="S52" i="101" s="1"/>
  <c r="AC52" i="101" s="1"/>
  <c r="AB53" i="101" s="1"/>
  <c r="AX41" i="101"/>
  <c r="S41" i="101" s="1"/>
  <c r="AC41" i="101" s="1"/>
  <c r="AB42" i="101" s="1"/>
  <c r="AX33" i="101"/>
  <c r="S33" i="101" s="1"/>
  <c r="AC33" i="101" s="1"/>
  <c r="AB34" i="101" s="1"/>
  <c r="AX26" i="101"/>
  <c r="S26" i="101" s="1"/>
  <c r="AC26" i="101" s="1"/>
  <c r="AB27" i="101" s="1"/>
  <c r="AX20" i="101"/>
  <c r="S20" i="101" s="1"/>
  <c r="AC20" i="101" s="1"/>
  <c r="AB21" i="101" s="1"/>
  <c r="AX15" i="101"/>
  <c r="S15" i="101" s="1"/>
  <c r="AC15" i="101" s="1"/>
  <c r="AB16" i="101" s="1"/>
  <c r="AX5" i="101"/>
  <c r="S5" i="101" s="1"/>
  <c r="AC5" i="101" s="1"/>
  <c r="AB6" i="101" s="1"/>
  <c r="AJ66" i="52"/>
  <c r="AK66" i="52"/>
  <c r="AT66" i="52" s="1"/>
  <c r="AX64" i="101"/>
  <c r="S64" i="101" s="1"/>
  <c r="AC64" i="101" s="1"/>
  <c r="AB65" i="101" s="1"/>
  <c r="AX56" i="93"/>
  <c r="S56" i="93" s="1"/>
  <c r="AC56" i="93" s="1"/>
  <c r="AB57" i="93" s="1"/>
  <c r="AX49" i="93"/>
  <c r="S49" i="93" s="1"/>
  <c r="AC49" i="93" s="1"/>
  <c r="AB50" i="93" s="1"/>
  <c r="AX41" i="93"/>
  <c r="S41" i="93" s="1"/>
  <c r="AC41" i="93" s="1"/>
  <c r="AB42" i="93" s="1"/>
  <c r="AX36" i="93"/>
  <c r="S36" i="93" s="1"/>
  <c r="AC36" i="93" s="1"/>
  <c r="AB37" i="93" s="1"/>
  <c r="AX27" i="93"/>
  <c r="S27" i="93" s="1"/>
  <c r="AC27" i="93" s="1"/>
  <c r="AB28" i="93" s="1"/>
  <c r="AX16" i="93"/>
  <c r="S16" i="93" s="1"/>
  <c r="AC16" i="93" s="1"/>
  <c r="AB17" i="93" s="1"/>
  <c r="AX4" i="93"/>
  <c r="S4" i="93" s="1"/>
  <c r="AC4" i="93" s="1"/>
  <c r="AB5" i="93" s="1"/>
  <c r="AX9" i="93"/>
  <c r="S9" i="93" s="1"/>
  <c r="AC9" i="93" s="1"/>
  <c r="AB10" i="93" s="1"/>
  <c r="AX64" i="89"/>
  <c r="S64" i="89" s="1"/>
  <c r="AC64" i="89" s="1"/>
  <c r="AB65" i="89" s="1"/>
  <c r="AX56" i="89"/>
  <c r="S56" i="89" s="1"/>
  <c r="AC56" i="89" s="1"/>
  <c r="AB57" i="89" s="1"/>
  <c r="AX45" i="89"/>
  <c r="S45" i="89" s="1"/>
  <c r="AC45" i="89" s="1"/>
  <c r="AB46" i="89" s="1"/>
  <c r="AX37" i="89"/>
  <c r="S37" i="89" s="1"/>
  <c r="AC37" i="89" s="1"/>
  <c r="AB38" i="89" s="1"/>
  <c r="AX29" i="89"/>
  <c r="S29" i="89" s="1"/>
  <c r="AC29" i="89" s="1"/>
  <c r="AB30" i="89" s="1"/>
  <c r="AX24" i="89"/>
  <c r="S24" i="89" s="1"/>
  <c r="AC24" i="89" s="1"/>
  <c r="AB25" i="89" s="1"/>
  <c r="AX18" i="89"/>
  <c r="S18" i="89" s="1"/>
  <c r="AC18" i="89" s="1"/>
  <c r="AB19" i="89" s="1"/>
  <c r="K71" i="88"/>
  <c r="AQ70" i="88"/>
  <c r="AO70" i="88"/>
  <c r="AR70" i="88"/>
  <c r="AP70" i="88"/>
  <c r="AN70" i="88"/>
  <c r="AX55" i="47"/>
  <c r="S55" i="47" s="1"/>
  <c r="AC55" i="47" s="1"/>
  <c r="AB56" i="47" s="1"/>
  <c r="AX48" i="47"/>
  <c r="S48" i="47" s="1"/>
  <c r="AC48" i="47" s="1"/>
  <c r="AB49" i="47" s="1"/>
  <c r="AX40" i="47"/>
  <c r="S40" i="47" s="1"/>
  <c r="AC40" i="47" s="1"/>
  <c r="AB41" i="47" s="1"/>
  <c r="AX33" i="47"/>
  <c r="S33" i="47" s="1"/>
  <c r="AC33" i="47" s="1"/>
  <c r="AB34" i="47" s="1"/>
  <c r="AX22" i="47"/>
  <c r="S22" i="47" s="1"/>
  <c r="AC22" i="47" s="1"/>
  <c r="AB23" i="47" s="1"/>
  <c r="AX10" i="47"/>
  <c r="S10" i="47" s="1"/>
  <c r="AC10" i="47" s="1"/>
  <c r="AB11" i="47" s="1"/>
  <c r="AX7" i="47"/>
  <c r="S7" i="47" s="1"/>
  <c r="AC7" i="47" s="1"/>
  <c r="AB8" i="47" s="1"/>
  <c r="AX58" i="52"/>
  <c r="S58" i="52" s="1"/>
  <c r="AC58" i="52" s="1"/>
  <c r="AB59" i="52" s="1"/>
  <c r="AX51" i="52"/>
  <c r="S51" i="52" s="1"/>
  <c r="AC51" i="52" s="1"/>
  <c r="AB52" i="52" s="1"/>
  <c r="AX41" i="52"/>
  <c r="S41" i="52" s="1"/>
  <c r="AC41" i="52" s="1"/>
  <c r="AB42" i="52" s="1"/>
  <c r="AX35" i="52"/>
  <c r="S35" i="52" s="1"/>
  <c r="AC35" i="52" s="1"/>
  <c r="AB36" i="52" s="1"/>
  <c r="AX27" i="52"/>
  <c r="S27" i="52" s="1"/>
  <c r="AC27" i="52" s="1"/>
  <c r="AB28" i="52" s="1"/>
  <c r="AX17" i="52"/>
  <c r="S17" i="52" s="1"/>
  <c r="AC17" i="52" s="1"/>
  <c r="AB18" i="52" s="1"/>
  <c r="AX8" i="52"/>
  <c r="S8" i="52" s="1"/>
  <c r="AC8" i="52" s="1"/>
  <c r="AB9" i="52" s="1"/>
  <c r="AX14" i="52"/>
  <c r="S14" i="52" s="1"/>
  <c r="AC14" i="52" s="1"/>
  <c r="AB15" i="52" s="1"/>
  <c r="AX63" i="15"/>
  <c r="S63" i="15" s="1"/>
  <c r="AC63" i="15" s="1"/>
  <c r="AB64" i="15" s="1"/>
  <c r="AX54" i="15"/>
  <c r="S54" i="15" s="1"/>
  <c r="AC54" i="15" s="1"/>
  <c r="AB55" i="15" s="1"/>
  <c r="AX46" i="15"/>
  <c r="S46" i="15" s="1"/>
  <c r="AC46" i="15" s="1"/>
  <c r="AB47" i="15" s="1"/>
  <c r="AX41" i="15"/>
  <c r="S41" i="15" s="1"/>
  <c r="AC41" i="15" s="1"/>
  <c r="AB42" i="15" s="1"/>
  <c r="AX30" i="15"/>
  <c r="S30" i="15" s="1"/>
  <c r="AC30" i="15" s="1"/>
  <c r="AB31" i="15" s="1"/>
  <c r="AX22" i="15"/>
  <c r="S22" i="15" s="1"/>
  <c r="AC22" i="15" s="1"/>
  <c r="AB23" i="15" s="1"/>
  <c r="AX10" i="15"/>
  <c r="S10" i="15" s="1"/>
  <c r="AC10" i="15" s="1"/>
  <c r="AB11" i="15" s="1"/>
  <c r="AK51" i="46"/>
  <c r="AT51" i="46" s="1"/>
  <c r="AJ26" i="97"/>
  <c r="AK26" i="97"/>
  <c r="AT26" i="97" s="1"/>
  <c r="AQ70" i="49"/>
  <c r="K71" i="49"/>
  <c r="AR70" i="49"/>
  <c r="AN70" i="49"/>
  <c r="AO70" i="49"/>
  <c r="AP70" i="49"/>
  <c r="AK54" i="32"/>
  <c r="AT54" i="32" s="1"/>
  <c r="AK21" i="32"/>
  <c r="AT21" i="32" s="1"/>
  <c r="AJ22" i="93"/>
  <c r="AK22" i="93"/>
  <c r="AT22" i="93" s="1"/>
  <c r="AK14" i="47"/>
  <c r="AT14" i="47" s="1"/>
  <c r="AJ64" i="46"/>
  <c r="AK64" i="46"/>
  <c r="AT64" i="46" s="1"/>
  <c r="AK26" i="46"/>
  <c r="AT26" i="46" s="1"/>
  <c r="AK20" i="46"/>
  <c r="AT20" i="46" s="1"/>
  <c r="AK9" i="46"/>
  <c r="AT9" i="46" s="1"/>
  <c r="AX65" i="46"/>
  <c r="S65" i="46" s="1"/>
  <c r="AC65" i="46" s="1"/>
  <c r="AB66" i="46" s="1"/>
  <c r="AX68" i="46"/>
  <c r="S68" i="46" s="1"/>
  <c r="AC68" i="46" s="1"/>
  <c r="AB69" i="46" s="1"/>
  <c r="K71" i="90"/>
  <c r="AO70" i="90"/>
  <c r="AP70" i="90"/>
  <c r="AR70" i="90"/>
  <c r="AQ70" i="90"/>
  <c r="AN70" i="90"/>
  <c r="AJ69" i="52"/>
  <c r="AK69" i="52"/>
  <c r="AT69" i="52" s="1"/>
  <c r="K71" i="13"/>
  <c r="AO70" i="13"/>
  <c r="AQ70" i="13"/>
  <c r="AR70" i="13"/>
  <c r="AP70" i="13"/>
  <c r="AN70" i="13"/>
  <c r="AO70" i="96"/>
  <c r="AQ70" i="96"/>
  <c r="AR70" i="96"/>
  <c r="K71" i="96"/>
  <c r="AP70" i="96"/>
  <c r="AN70" i="96"/>
  <c r="AK52" i="97"/>
  <c r="AT52" i="97" s="1"/>
  <c r="AK45" i="97"/>
  <c r="AT45" i="97" s="1"/>
  <c r="AJ30" i="97"/>
  <c r="AK30" i="97"/>
  <c r="AT30" i="97" s="1"/>
  <c r="AK21" i="97"/>
  <c r="AT21" i="97" s="1"/>
  <c r="AX67" i="97"/>
  <c r="S67" i="97" s="1"/>
  <c r="AC67" i="97" s="1"/>
  <c r="AB68" i="97" s="1"/>
  <c r="AX65" i="97"/>
  <c r="S65" i="97" s="1"/>
  <c r="AC65" i="97" s="1"/>
  <c r="AB66" i="97" s="1"/>
  <c r="AX63" i="97"/>
  <c r="S63" i="97" s="1"/>
  <c r="AC63" i="97" s="1"/>
  <c r="AB64" i="97" s="1"/>
  <c r="AX15" i="97"/>
  <c r="S15" i="97" s="1"/>
  <c r="AC15" i="97" s="1"/>
  <c r="AB16" i="97" s="1"/>
  <c r="AR69" i="50"/>
  <c r="AN69" i="50"/>
  <c r="AP69" i="50"/>
  <c r="AO69" i="50"/>
  <c r="AQ69" i="50"/>
  <c r="K70" i="50"/>
  <c r="AJ61" i="89"/>
  <c r="AK61" i="89"/>
  <c r="AT61" i="89" s="1"/>
  <c r="AX68" i="86"/>
  <c r="S68" i="86" s="1"/>
  <c r="AC68" i="86" s="1"/>
  <c r="AB69" i="86" s="1"/>
  <c r="AJ47" i="32"/>
  <c r="AK47" i="32"/>
  <c r="AT47" i="32" s="1"/>
  <c r="AJ30" i="32"/>
  <c r="AK30" i="32"/>
  <c r="AT30" i="32" s="1"/>
  <c r="AK23" i="32"/>
  <c r="AT23" i="32" s="1"/>
  <c r="AX16" i="32"/>
  <c r="S16" i="32" s="1"/>
  <c r="AC16" i="32" s="1"/>
  <c r="AB17" i="32" s="1"/>
  <c r="AX12" i="32"/>
  <c r="S12" i="32" s="1"/>
  <c r="AC12" i="32" s="1"/>
  <c r="AB13" i="32" s="1"/>
  <c r="K71" i="82"/>
  <c r="AR70" i="82"/>
  <c r="AO70" i="82"/>
  <c r="AQ70" i="82"/>
  <c r="AP70" i="82"/>
  <c r="AN70" i="82"/>
  <c r="AJ58" i="101"/>
  <c r="AK58" i="101"/>
  <c r="AT58" i="101" s="1"/>
  <c r="AJ50" i="101"/>
  <c r="AK50" i="101"/>
  <c r="AT50" i="101" s="1"/>
  <c r="AJ43" i="101"/>
  <c r="AK43" i="101"/>
  <c r="AT43" i="101" s="1"/>
  <c r="AK26" i="101"/>
  <c r="AT26" i="101" s="1"/>
  <c r="AK14" i="101"/>
  <c r="AT14" i="101" s="1"/>
  <c r="AJ64" i="93"/>
  <c r="AK64" i="93"/>
  <c r="AT64" i="93" s="1"/>
  <c r="AJ67" i="15"/>
  <c r="AK67" i="15"/>
  <c r="AT67" i="15" s="1"/>
  <c r="AJ67" i="93"/>
  <c r="AK67" i="93"/>
  <c r="AT67" i="93" s="1"/>
  <c r="AK49" i="93"/>
  <c r="AT49" i="93" s="1"/>
  <c r="AK40" i="93"/>
  <c r="AT40" i="93" s="1"/>
  <c r="AK33" i="93"/>
  <c r="AT33" i="93" s="1"/>
  <c r="AJ26" i="93"/>
  <c r="AK26" i="93"/>
  <c r="AT26" i="93" s="1"/>
  <c r="AX17" i="93"/>
  <c r="S17" i="93" s="1"/>
  <c r="AC17" i="93" s="1"/>
  <c r="AB18" i="93" s="1"/>
  <c r="AX11" i="93"/>
  <c r="S11" i="93" s="1"/>
  <c r="AC11" i="93" s="1"/>
  <c r="AB12" i="93" s="1"/>
  <c r="AK68" i="89"/>
  <c r="AT68" i="89" s="1"/>
  <c r="AK56" i="89"/>
  <c r="AT56" i="89" s="1"/>
  <c r="AJ49" i="89"/>
  <c r="AK49" i="89"/>
  <c r="AT49" i="89" s="1"/>
  <c r="AJ23" i="89"/>
  <c r="AX62" i="89"/>
  <c r="S62" i="89" s="1"/>
  <c r="AC62" i="89" s="1"/>
  <c r="AB63" i="89" s="1"/>
  <c r="AX68" i="89"/>
  <c r="S68" i="89" s="1"/>
  <c r="AC68" i="89" s="1"/>
  <c r="AB69" i="89" s="1"/>
  <c r="AX9" i="89"/>
  <c r="S9" i="89" s="1"/>
  <c r="AC9" i="89" s="1"/>
  <c r="AB10" i="89" s="1"/>
  <c r="AK57" i="47"/>
  <c r="AT57" i="47" s="1"/>
  <c r="AJ47" i="47"/>
  <c r="AK47" i="47"/>
  <c r="AT47" i="47" s="1"/>
  <c r="AX14" i="47"/>
  <c r="S14" i="47" s="1"/>
  <c r="AC14" i="47" s="1"/>
  <c r="AB15" i="47" s="1"/>
  <c r="AX16" i="47"/>
  <c r="S16" i="47" s="1"/>
  <c r="AC16" i="47" s="1"/>
  <c r="AB17" i="47" s="1"/>
  <c r="AJ49" i="52"/>
  <c r="AK49" i="52"/>
  <c r="AT49" i="52" s="1"/>
  <c r="AK45" i="52"/>
  <c r="AT45" i="52" s="1"/>
  <c r="AK27" i="52"/>
  <c r="AT27" i="52" s="1"/>
  <c r="AX18" i="52"/>
  <c r="S18" i="52" s="1"/>
  <c r="AC18" i="52" s="1"/>
  <c r="AB19" i="52" s="1"/>
  <c r="AX11" i="52"/>
  <c r="S11" i="52" s="1"/>
  <c r="AC11" i="52" s="1"/>
  <c r="AB12" i="52" s="1"/>
  <c r="AX7" i="52"/>
  <c r="S7" i="52" s="1"/>
  <c r="AC7" i="52" s="1"/>
  <c r="AB8" i="52" s="1"/>
  <c r="AK62" i="15"/>
  <c r="AT62" i="15" s="1"/>
  <c r="AK54" i="15"/>
  <c r="AT54" i="15" s="1"/>
  <c r="AK30" i="15"/>
  <c r="AT30" i="15" s="1"/>
  <c r="AK22" i="15"/>
  <c r="AT22" i="15" s="1"/>
  <c r="AJ17" i="15"/>
  <c r="AK17" i="15"/>
  <c r="AT17" i="15" s="1"/>
  <c r="AJ3" i="15"/>
  <c r="AB4" i="15"/>
  <c r="AK36" i="46"/>
  <c r="AT36" i="46" s="1"/>
  <c r="AK9" i="32"/>
  <c r="AT9" i="32" s="1"/>
  <c r="AK10" i="101"/>
  <c r="AT10" i="101" s="1"/>
  <c r="AK61" i="93"/>
  <c r="AT61" i="93" s="1"/>
  <c r="AJ44" i="47"/>
  <c r="AK44" i="47"/>
  <c r="AT44" i="47" s="1"/>
  <c r="AJ47" i="52"/>
  <c r="AK47" i="52"/>
  <c r="AT47" i="52" s="1"/>
  <c r="AJ57" i="46"/>
  <c r="AK57" i="46"/>
  <c r="AT57" i="46" s="1"/>
  <c r="AK43" i="46"/>
  <c r="AT43" i="46" s="1"/>
  <c r="AJ19" i="46"/>
  <c r="AK15" i="46"/>
  <c r="AT15" i="46" s="1"/>
  <c r="K70" i="54"/>
  <c r="AQ69" i="54"/>
  <c r="AN69" i="54"/>
  <c r="AO69" i="54"/>
  <c r="AP69" i="54"/>
  <c r="AR69" i="54"/>
  <c r="AJ69" i="97"/>
  <c r="AK69" i="97"/>
  <c r="AT69" i="97" s="1"/>
  <c r="AN69" i="53"/>
  <c r="AN71" i="53" s="1"/>
  <c r="AQ69" i="53"/>
  <c r="AQ71" i="53" s="1"/>
  <c r="AR69" i="53"/>
  <c r="AR71" i="53" s="1"/>
  <c r="AP69" i="53"/>
  <c r="AP71" i="53" s="1"/>
  <c r="AO69" i="53"/>
  <c r="AO71" i="53" s="1"/>
  <c r="AZ3" i="53"/>
  <c r="AX68" i="53" s="1"/>
  <c r="S68" i="53" s="1"/>
  <c r="AC68" i="53" s="1"/>
  <c r="AB69" i="53" s="1"/>
  <c r="AK68" i="32"/>
  <c r="AT68" i="32" s="1"/>
  <c r="AR70" i="98"/>
  <c r="AP70" i="98"/>
  <c r="K71" i="98"/>
  <c r="AO70" i="98"/>
  <c r="AN70" i="98"/>
  <c r="AQ70" i="98"/>
  <c r="AP70" i="91"/>
  <c r="K71" i="91"/>
  <c r="AO70" i="91"/>
  <c r="AN70" i="91"/>
  <c r="AQ70" i="91"/>
  <c r="AR70" i="91"/>
  <c r="AK62" i="97"/>
  <c r="AT62" i="97" s="1"/>
  <c r="AK51" i="97"/>
  <c r="AT51" i="97" s="1"/>
  <c r="AJ47" i="97"/>
  <c r="AK47" i="97"/>
  <c r="AT47" i="97" s="1"/>
  <c r="AK39" i="97"/>
  <c r="AT39" i="97" s="1"/>
  <c r="AK27" i="97"/>
  <c r="AT27" i="97" s="1"/>
  <c r="AX12" i="97"/>
  <c r="S12" i="97" s="1"/>
  <c r="AC12" i="97" s="1"/>
  <c r="AB13" i="97" s="1"/>
  <c r="AX6" i="97"/>
  <c r="S6" i="97" s="1"/>
  <c r="AC6" i="97" s="1"/>
  <c r="AB7" i="97" s="1"/>
  <c r="K70" i="45"/>
  <c r="AN69" i="45"/>
  <c r="AQ69" i="45"/>
  <c r="AP69" i="45"/>
  <c r="AO69" i="45"/>
  <c r="AR69" i="45"/>
  <c r="K71" i="104"/>
  <c r="AN70" i="104"/>
  <c r="AP70" i="104"/>
  <c r="AQ70" i="104"/>
  <c r="AR70" i="104"/>
  <c r="AO70" i="104"/>
  <c r="AK61" i="32"/>
  <c r="AT61" i="32" s="1"/>
  <c r="AK59" i="32"/>
  <c r="AT59" i="32" s="1"/>
  <c r="AJ48" i="32"/>
  <c r="AK48" i="32"/>
  <c r="AT48" i="32" s="1"/>
  <c r="AJ40" i="32"/>
  <c r="AK40" i="32"/>
  <c r="AT40" i="32" s="1"/>
  <c r="AJ33" i="32"/>
  <c r="AK33" i="32"/>
  <c r="AT33" i="32" s="1"/>
  <c r="AX11" i="32"/>
  <c r="S11" i="32" s="1"/>
  <c r="AC11" i="32" s="1"/>
  <c r="AB12" i="32" s="1"/>
  <c r="AK59" i="101"/>
  <c r="AT59" i="101" s="1"/>
  <c r="AJ44" i="101"/>
  <c r="AK44" i="101"/>
  <c r="AT44" i="101" s="1"/>
  <c r="AK7" i="101"/>
  <c r="AT7" i="101" s="1"/>
  <c r="AK66" i="47"/>
  <c r="AT66" i="47" s="1"/>
  <c r="AJ63" i="93"/>
  <c r="AK63" i="93"/>
  <c r="AT63" i="93" s="1"/>
  <c r="AJ59" i="93"/>
  <c r="AK59" i="93"/>
  <c r="AT59" i="93" s="1"/>
  <c r="AJ52" i="93"/>
  <c r="AK52" i="93"/>
  <c r="AT52" i="93" s="1"/>
  <c r="AJ25" i="93"/>
  <c r="AK25" i="93"/>
  <c r="AT25" i="93" s="1"/>
  <c r="AX19" i="93"/>
  <c r="S19" i="93" s="1"/>
  <c r="AC19" i="93" s="1"/>
  <c r="AB20" i="93" s="1"/>
  <c r="AR69" i="105"/>
  <c r="AR71" i="105" s="1"/>
  <c r="AP69" i="105"/>
  <c r="AP71" i="105" s="1"/>
  <c r="AN69" i="105"/>
  <c r="AN71" i="105" s="1"/>
  <c r="AQ69" i="105"/>
  <c r="AQ71" i="105" s="1"/>
  <c r="AO69" i="105"/>
  <c r="AO71" i="105" s="1"/>
  <c r="AZ3" i="105"/>
  <c r="AX12" i="105" s="1"/>
  <c r="S12" i="105" s="1"/>
  <c r="AC12" i="105" s="1"/>
  <c r="AB13" i="105" s="1"/>
  <c r="AJ54" i="89"/>
  <c r="AK54" i="89"/>
  <c r="AT54" i="89" s="1"/>
  <c r="AK44" i="89"/>
  <c r="AT44" i="89" s="1"/>
  <c r="AX12" i="89"/>
  <c r="S12" i="89" s="1"/>
  <c r="AC12" i="89" s="1"/>
  <c r="AB13" i="89" s="1"/>
  <c r="AP70" i="99"/>
  <c r="AO70" i="99"/>
  <c r="AQ70" i="99"/>
  <c r="AR70" i="99"/>
  <c r="K71" i="99"/>
  <c r="AN70" i="99"/>
  <c r="AK48" i="47"/>
  <c r="AT48" i="47" s="1"/>
  <c r="AJ24" i="47"/>
  <c r="AK24" i="47"/>
  <c r="AT24" i="47" s="1"/>
  <c r="AX5" i="47"/>
  <c r="S5" i="47" s="1"/>
  <c r="AC5" i="47" s="1"/>
  <c r="AB6" i="47" s="1"/>
  <c r="AX8" i="47"/>
  <c r="S8" i="47" s="1"/>
  <c r="AC8" i="47" s="1"/>
  <c r="AB9" i="47" s="1"/>
  <c r="AK58" i="52"/>
  <c r="AT58" i="52" s="1"/>
  <c r="AJ43" i="52"/>
  <c r="AK43" i="52"/>
  <c r="AT43" i="52" s="1"/>
  <c r="AX25" i="52"/>
  <c r="S25" i="52" s="1"/>
  <c r="AC25" i="52" s="1"/>
  <c r="AB26" i="52" s="1"/>
  <c r="AX15" i="52"/>
  <c r="S15" i="52" s="1"/>
  <c r="AC15" i="52" s="1"/>
  <c r="AB16" i="52" s="1"/>
  <c r="AX10" i="52"/>
  <c r="S10" i="52" s="1"/>
  <c r="AC10" i="52" s="1"/>
  <c r="AB11" i="52" s="1"/>
  <c r="AR70" i="18"/>
  <c r="K71" i="18"/>
  <c r="AO70" i="18"/>
  <c r="AP70" i="18"/>
  <c r="AN70" i="18"/>
  <c r="AQ70" i="18"/>
  <c r="AJ60" i="15"/>
  <c r="AK60" i="15"/>
  <c r="AT60" i="15" s="1"/>
  <c r="AJ53" i="15"/>
  <c r="AK53" i="15"/>
  <c r="AT53" i="15" s="1"/>
  <c r="AJ37" i="15"/>
  <c r="AK37" i="15"/>
  <c r="AT37" i="15" s="1"/>
  <c r="AK29" i="15"/>
  <c r="AT29" i="15" s="1"/>
  <c r="AK6" i="15"/>
  <c r="AT6" i="15" s="1"/>
  <c r="AJ8" i="15"/>
  <c r="AQ70" i="85"/>
  <c r="AR70" i="85"/>
  <c r="AP70" i="85"/>
  <c r="AO70" i="85"/>
  <c r="K71" i="85"/>
  <c r="AN70" i="85"/>
  <c r="AK38" i="46"/>
  <c r="AT38" i="46" s="1"/>
  <c r="AK9" i="97"/>
  <c r="AT9" i="97" s="1"/>
  <c r="AJ57" i="101"/>
  <c r="AK57" i="101"/>
  <c r="AT57" i="101" s="1"/>
  <c r="K71" i="94"/>
  <c r="AP70" i="94"/>
  <c r="AO70" i="94"/>
  <c r="AN70" i="94"/>
  <c r="AR70" i="94"/>
  <c r="AQ70" i="94"/>
  <c r="K70" i="43"/>
  <c r="AR69" i="43"/>
  <c r="AN69" i="43"/>
  <c r="AP69" i="43"/>
  <c r="AO69" i="43"/>
  <c r="AQ69" i="43"/>
  <c r="AJ63" i="46"/>
  <c r="AK63" i="46"/>
  <c r="AT63" i="46" s="1"/>
  <c r="AK65" i="46"/>
  <c r="AT65" i="46" s="1"/>
  <c r="AK58" i="46"/>
  <c r="AT58" i="46" s="1"/>
  <c r="AK49" i="46"/>
  <c r="AT49" i="46" s="1"/>
  <c r="AK46" i="46"/>
  <c r="AT46" i="46" s="1"/>
  <c r="AK18" i="46"/>
  <c r="AT18" i="46" s="1"/>
  <c r="AX13" i="46"/>
  <c r="S13" i="46" s="1"/>
  <c r="AC13" i="46" s="1"/>
  <c r="AB14" i="46" s="1"/>
  <c r="K72" i="44"/>
  <c r="AO71" i="44"/>
  <c r="AN71" i="44"/>
  <c r="AP71" i="44"/>
  <c r="AR71" i="44"/>
  <c r="AQ71" i="44"/>
  <c r="AK60" i="97"/>
  <c r="AT60" i="97" s="1"/>
  <c r="AJ44" i="97"/>
  <c r="AK44" i="97"/>
  <c r="AT44" i="97" s="1"/>
  <c r="AK37" i="97"/>
  <c r="AT37" i="97" s="1"/>
  <c r="AX19" i="97"/>
  <c r="S19" i="97" s="1"/>
  <c r="AC19" i="97" s="1"/>
  <c r="AB20" i="97" s="1"/>
  <c r="AX13" i="97"/>
  <c r="S13" i="97" s="1"/>
  <c r="AC13" i="97" s="1"/>
  <c r="AB14" i="97" s="1"/>
  <c r="AX11" i="97"/>
  <c r="S11" i="97" s="1"/>
  <c r="AC11" i="97" s="1"/>
  <c r="AB12" i="97" s="1"/>
  <c r="AK62" i="89"/>
  <c r="AT62" i="89" s="1"/>
  <c r="K71" i="20"/>
  <c r="AN70" i="20"/>
  <c r="AP70" i="20"/>
  <c r="AO70" i="20"/>
  <c r="AQ70" i="20"/>
  <c r="AR70" i="20"/>
  <c r="AK63" i="32"/>
  <c r="AT63" i="32" s="1"/>
  <c r="AJ38" i="32"/>
  <c r="AK38" i="32"/>
  <c r="AT38" i="32" s="1"/>
  <c r="AK28" i="32"/>
  <c r="AT28" i="32" s="1"/>
  <c r="AX68" i="32"/>
  <c r="S68" i="32" s="1"/>
  <c r="AC68" i="32" s="1"/>
  <c r="AB69" i="32" s="1"/>
  <c r="AX64" i="32"/>
  <c r="S64" i="32" s="1"/>
  <c r="AC64" i="32" s="1"/>
  <c r="AB65" i="32" s="1"/>
  <c r="AX66" i="32"/>
  <c r="S66" i="32" s="1"/>
  <c r="AC66" i="32" s="1"/>
  <c r="AB67" i="32" s="1"/>
  <c r="AX63" i="32"/>
  <c r="S63" i="32" s="1"/>
  <c r="AC63" i="32" s="1"/>
  <c r="AB64" i="32" s="1"/>
  <c r="AX3" i="32"/>
  <c r="S3" i="32" s="1"/>
  <c r="AC3" i="32" s="1"/>
  <c r="AR70" i="41"/>
  <c r="AP70" i="41"/>
  <c r="AO70" i="41"/>
  <c r="AN70" i="41"/>
  <c r="K71" i="41"/>
  <c r="AQ70" i="41"/>
  <c r="AJ56" i="101"/>
  <c r="AK56" i="101"/>
  <c r="AT56" i="101" s="1"/>
  <c r="AJ40" i="101"/>
  <c r="AK40" i="101"/>
  <c r="AT40" i="101" s="1"/>
  <c r="AJ33" i="101"/>
  <c r="AK33" i="101"/>
  <c r="AT33" i="101" s="1"/>
  <c r="AX63" i="101"/>
  <c r="S63" i="101" s="1"/>
  <c r="AC63" i="101" s="1"/>
  <c r="AB64" i="101" s="1"/>
  <c r="AX67" i="101"/>
  <c r="S67" i="101" s="1"/>
  <c r="AC67" i="101" s="1"/>
  <c r="AB68" i="101" s="1"/>
  <c r="AK65" i="93"/>
  <c r="AT65" i="93" s="1"/>
  <c r="AK56" i="93"/>
  <c r="AT56" i="93" s="1"/>
  <c r="AK48" i="93"/>
  <c r="AT48" i="93" s="1"/>
  <c r="AJ38" i="93"/>
  <c r="AK38" i="93"/>
  <c r="AT38" i="93" s="1"/>
  <c r="AK31" i="93"/>
  <c r="AT31" i="93" s="1"/>
  <c r="AK23" i="93"/>
  <c r="AT23" i="93" s="1"/>
  <c r="AX68" i="93"/>
  <c r="S68" i="93" s="1"/>
  <c r="AC68" i="93" s="1"/>
  <c r="AB69" i="93" s="1"/>
  <c r="AX65" i="93"/>
  <c r="S65" i="93" s="1"/>
  <c r="AC65" i="93" s="1"/>
  <c r="AB66" i="93" s="1"/>
  <c r="AX15" i="93"/>
  <c r="S15" i="93" s="1"/>
  <c r="AC15" i="93" s="1"/>
  <c r="AB16" i="93" s="1"/>
  <c r="AK64" i="89"/>
  <c r="AT64" i="89" s="1"/>
  <c r="AK52" i="89"/>
  <c r="AT52" i="89" s="1"/>
  <c r="AK37" i="89"/>
  <c r="AT37" i="89" s="1"/>
  <c r="AK21" i="89"/>
  <c r="AT21" i="89" s="1"/>
  <c r="AX8" i="89"/>
  <c r="S8" i="89" s="1"/>
  <c r="AC8" i="89" s="1"/>
  <c r="AB9" i="89" s="1"/>
  <c r="AK54" i="47"/>
  <c r="AT54" i="47" s="1"/>
  <c r="AK19" i="47"/>
  <c r="AT19" i="47" s="1"/>
  <c r="AX11" i="47"/>
  <c r="S11" i="47" s="1"/>
  <c r="AC11" i="47" s="1"/>
  <c r="AB12" i="47" s="1"/>
  <c r="AX6" i="47"/>
  <c r="S6" i="47" s="1"/>
  <c r="AC6" i="47" s="1"/>
  <c r="AB7" i="47" s="1"/>
  <c r="AK50" i="52"/>
  <c r="AT50" i="52" s="1"/>
  <c r="AK41" i="52"/>
  <c r="AT41" i="52" s="1"/>
  <c r="AK33" i="52"/>
  <c r="AT33" i="52" s="1"/>
  <c r="AX24" i="52"/>
  <c r="S24" i="52" s="1"/>
  <c r="AC24" i="52" s="1"/>
  <c r="AB25" i="52" s="1"/>
  <c r="AX19" i="52"/>
  <c r="S19" i="52" s="1"/>
  <c r="AC19" i="52" s="1"/>
  <c r="AB20" i="52" s="1"/>
  <c r="AX9" i="52"/>
  <c r="S9" i="52" s="1"/>
  <c r="AC9" i="52" s="1"/>
  <c r="AB10" i="52" s="1"/>
  <c r="AJ59" i="15"/>
  <c r="AK59" i="15"/>
  <c r="AT59" i="15" s="1"/>
  <c r="AK50" i="15"/>
  <c r="AT50" i="15" s="1"/>
  <c r="AK43" i="15"/>
  <c r="AT43" i="15" s="1"/>
  <c r="AK35" i="15"/>
  <c r="AT35" i="15" s="1"/>
  <c r="AJ28" i="15"/>
  <c r="AK28" i="15"/>
  <c r="AT28" i="15" s="1"/>
  <c r="AK20" i="15"/>
  <c r="AT20" i="15" s="1"/>
  <c r="AK5" i="15"/>
  <c r="AT5" i="15" s="1"/>
  <c r="AJ5" i="15"/>
  <c r="AJ12" i="15"/>
  <c r="AX66" i="101"/>
  <c r="S66" i="101" s="1"/>
  <c r="AC66" i="101" s="1"/>
  <c r="AB67" i="101" s="1"/>
  <c r="AJ28" i="101" l="1"/>
  <c r="AJ40" i="93"/>
  <c r="AJ6" i="15"/>
  <c r="AB4" i="47"/>
  <c r="AJ43" i="97"/>
  <c r="AJ50" i="15"/>
  <c r="AJ28" i="32"/>
  <c r="AJ62" i="32"/>
  <c r="AJ59" i="89"/>
  <c r="AJ31" i="101"/>
  <c r="AJ34" i="52"/>
  <c r="AJ32" i="47"/>
  <c r="AJ45" i="32"/>
  <c r="AJ33" i="89"/>
  <c r="AJ54" i="97"/>
  <c r="AJ8" i="46"/>
  <c r="AJ39" i="46"/>
  <c r="AJ47" i="93"/>
  <c r="AJ34" i="15"/>
  <c r="AJ52" i="15"/>
  <c r="AJ60" i="93"/>
  <c r="AJ66" i="89"/>
  <c r="AJ60" i="97"/>
  <c r="AJ44" i="89"/>
  <c r="AK47" i="93"/>
  <c r="AT47" i="93" s="1"/>
  <c r="AJ57" i="52"/>
  <c r="AK60" i="93"/>
  <c r="AT60" i="93" s="1"/>
  <c r="AK62" i="32"/>
  <c r="AT62" i="32" s="1"/>
  <c r="AJ57" i="32"/>
  <c r="AK8" i="46"/>
  <c r="AT8" i="46" s="1"/>
  <c r="AK32" i="52"/>
  <c r="AT32" i="52" s="1"/>
  <c r="AK13" i="101"/>
  <c r="AT13" i="101" s="1"/>
  <c r="AJ60" i="46"/>
  <c r="AK52" i="15"/>
  <c r="AT52" i="15" s="1"/>
  <c r="AJ29" i="47"/>
  <c r="AJ28" i="89"/>
  <c r="AJ38" i="46"/>
  <c r="AS38" i="46" s="1"/>
  <c r="AK24" i="15"/>
  <c r="AT24" i="15" s="1"/>
  <c r="AK33" i="89"/>
  <c r="AT33" i="89" s="1"/>
  <c r="AJ56" i="52"/>
  <c r="AJ18" i="97"/>
  <c r="AJ32" i="89"/>
  <c r="AJ35" i="101"/>
  <c r="AJ35" i="15"/>
  <c r="AK45" i="32"/>
  <c r="AT45" i="32" s="1"/>
  <c r="AK36" i="15"/>
  <c r="AT36" i="15" s="1"/>
  <c r="AJ26" i="46"/>
  <c r="AJ16" i="46"/>
  <c r="AJ11" i="89"/>
  <c r="AJ53" i="97"/>
  <c r="AK25" i="101"/>
  <c r="AT25" i="101" s="1"/>
  <c r="AK34" i="52"/>
  <c r="AT34" i="52" s="1"/>
  <c r="AJ66" i="47"/>
  <c r="AK32" i="47"/>
  <c r="AT32" i="47" s="1"/>
  <c r="AK61" i="46"/>
  <c r="AT61" i="46" s="1"/>
  <c r="AK61" i="101"/>
  <c r="AT61" i="101" s="1"/>
  <c r="AK39" i="46"/>
  <c r="AT39" i="46" s="1"/>
  <c r="AK34" i="15"/>
  <c r="AT34" i="15" s="1"/>
  <c r="AJ22" i="101"/>
  <c r="AK66" i="89"/>
  <c r="AT66" i="89" s="1"/>
  <c r="AJ56" i="93"/>
  <c r="AL56" i="93" s="1"/>
  <c r="AU56" i="93" s="1"/>
  <c r="AJ26" i="32"/>
  <c r="AL26" i="32" s="1"/>
  <c r="AU26" i="32" s="1"/>
  <c r="AJ43" i="15"/>
  <c r="AK53" i="32"/>
  <c r="AT53" i="32" s="1"/>
  <c r="AK54" i="97"/>
  <c r="AT54" i="97" s="1"/>
  <c r="AJ31" i="47"/>
  <c r="AJ61" i="32"/>
  <c r="AJ27" i="97"/>
  <c r="AJ45" i="52"/>
  <c r="AS45" i="52" s="1"/>
  <c r="AJ51" i="47"/>
  <c r="AJ55" i="93"/>
  <c r="AJ33" i="52"/>
  <c r="AJ54" i="47"/>
  <c r="AJ64" i="89"/>
  <c r="AJ65" i="46"/>
  <c r="AJ7" i="46"/>
  <c r="AJ50" i="89"/>
  <c r="AJ19" i="32"/>
  <c r="AJ44" i="32"/>
  <c r="AJ53" i="89"/>
  <c r="AJ22" i="32"/>
  <c r="AJ67" i="89"/>
  <c r="AJ51" i="97"/>
  <c r="AJ29" i="15"/>
  <c r="AJ45" i="15"/>
  <c r="AJ13" i="47"/>
  <c r="AL13" i="47" s="1"/>
  <c r="AU13" i="47" s="1"/>
  <c r="AJ56" i="46"/>
  <c r="AJ51" i="101"/>
  <c r="AJ26" i="89"/>
  <c r="AJ38" i="97"/>
  <c r="AJ22" i="97"/>
  <c r="AJ22" i="89"/>
  <c r="AJ34" i="97"/>
  <c r="AJ42" i="32"/>
  <c r="AJ58" i="47"/>
  <c r="AJ47" i="46"/>
  <c r="AJ47" i="101"/>
  <c r="AJ58" i="93"/>
  <c r="AJ50" i="46"/>
  <c r="AJ49" i="15"/>
  <c r="AJ31" i="89"/>
  <c r="AJ46" i="46"/>
  <c r="AL46" i="46" s="1"/>
  <c r="AU46" i="46" s="1"/>
  <c r="AK22" i="97"/>
  <c r="AT22" i="97" s="1"/>
  <c r="AK32" i="89"/>
  <c r="AT32" i="89" s="1"/>
  <c r="AJ14" i="101"/>
  <c r="AK38" i="97"/>
  <c r="AT38" i="97" s="1"/>
  <c r="AK18" i="97"/>
  <c r="AT18" i="97" s="1"/>
  <c r="AJ40" i="47"/>
  <c r="AK45" i="15"/>
  <c r="AT45" i="15" s="1"/>
  <c r="AK35" i="46"/>
  <c r="AT35" i="46" s="1"/>
  <c r="AJ61" i="15"/>
  <c r="AK46" i="101"/>
  <c r="AT46" i="101" s="1"/>
  <c r="AJ41" i="32"/>
  <c r="AJ48" i="15"/>
  <c r="AJ31" i="93"/>
  <c r="AK47" i="101"/>
  <c r="AT47" i="101" s="1"/>
  <c r="AJ49" i="46"/>
  <c r="AK35" i="101"/>
  <c r="AT35" i="101" s="1"/>
  <c r="AJ57" i="47"/>
  <c r="AJ54" i="46"/>
  <c r="AK22" i="89"/>
  <c r="AT22" i="89" s="1"/>
  <c r="AK67" i="89"/>
  <c r="AT67" i="89" s="1"/>
  <c r="AK34" i="97"/>
  <c r="AT34" i="97" s="1"/>
  <c r="AJ33" i="93"/>
  <c r="AJ40" i="15"/>
  <c r="AK50" i="47"/>
  <c r="AT50" i="47" s="1"/>
  <c r="AK47" i="46"/>
  <c r="AT47" i="46" s="1"/>
  <c r="AJ44" i="15"/>
  <c r="AJ18" i="46"/>
  <c r="AK50" i="46"/>
  <c r="AT50" i="46" s="1"/>
  <c r="AK42" i="32"/>
  <c r="AT42" i="32" s="1"/>
  <c r="AK49" i="15"/>
  <c r="AT49" i="15" s="1"/>
  <c r="AK26" i="89"/>
  <c r="AT26" i="89" s="1"/>
  <c r="AJ58" i="32"/>
  <c r="AL58" i="32" s="1"/>
  <c r="AU58" i="32" s="1"/>
  <c r="AK58" i="47"/>
  <c r="AT58" i="47" s="1"/>
  <c r="AK58" i="93"/>
  <c r="AT58" i="93" s="1"/>
  <c r="AJ26" i="47"/>
  <c r="AJ33" i="97"/>
  <c r="AJ35" i="47"/>
  <c r="AJ37" i="97"/>
  <c r="AL37" i="97" s="1"/>
  <c r="AU37" i="97" s="1"/>
  <c r="AJ27" i="46"/>
  <c r="AJ10" i="97"/>
  <c r="AJ5" i="46"/>
  <c r="AJ21" i="89"/>
  <c r="AJ21" i="97"/>
  <c r="AJ34" i="46"/>
  <c r="AJ30" i="101"/>
  <c r="AJ37" i="89"/>
  <c r="AJ58" i="46"/>
  <c r="AL58" i="46" s="1"/>
  <c r="AU58" i="46" s="1"/>
  <c r="AJ20" i="15"/>
  <c r="AS20" i="15" s="1"/>
  <c r="AK29" i="97"/>
  <c r="AT29" i="97" s="1"/>
  <c r="AK29" i="47"/>
  <c r="AT29" i="47" s="1"/>
  <c r="AK19" i="101"/>
  <c r="AT19" i="101" s="1"/>
  <c r="AJ61" i="97"/>
  <c r="AJ14" i="93"/>
  <c r="AJ12" i="46"/>
  <c r="AS12" i="46" s="1"/>
  <c r="AJ51" i="46"/>
  <c r="AL51" i="46" s="1"/>
  <c r="AU51" i="46" s="1"/>
  <c r="AJ36" i="47"/>
  <c r="AK53" i="89"/>
  <c r="AT53" i="89" s="1"/>
  <c r="AK37" i="47"/>
  <c r="AT37" i="47" s="1"/>
  <c r="AJ39" i="89"/>
  <c r="AK28" i="89"/>
  <c r="AT28" i="89" s="1"/>
  <c r="AJ51" i="52"/>
  <c r="AJ43" i="93"/>
  <c r="AJ54" i="15"/>
  <c r="AJ37" i="52"/>
  <c r="AJ52" i="89"/>
  <c r="AK22" i="32"/>
  <c r="AT22" i="32" s="1"/>
  <c r="AJ59" i="101"/>
  <c r="AK5" i="46"/>
  <c r="AT5" i="46" s="1"/>
  <c r="AJ23" i="32"/>
  <c r="AK34" i="46"/>
  <c r="AT34" i="46" s="1"/>
  <c r="AK44" i="93"/>
  <c r="AT44" i="93" s="1"/>
  <c r="AK65" i="52"/>
  <c r="AT65" i="52" s="1"/>
  <c r="AJ45" i="46"/>
  <c r="AK29" i="101"/>
  <c r="AT29" i="101" s="1"/>
  <c r="AK21" i="15"/>
  <c r="AT21" i="15" s="1"/>
  <c r="AJ55" i="47"/>
  <c r="AK30" i="101"/>
  <c r="AT30" i="101" s="1"/>
  <c r="AJ27" i="32"/>
  <c r="AL27" i="32" s="1"/>
  <c r="AU27" i="32" s="1"/>
  <c r="AJ21" i="32"/>
  <c r="AS21" i="32" s="1"/>
  <c r="AJ20" i="89"/>
  <c r="AL20" i="89" s="1"/>
  <c r="AU20" i="89" s="1"/>
  <c r="AJ18" i="101"/>
  <c r="AJ44" i="46"/>
  <c r="AJ62" i="97"/>
  <c r="AJ45" i="97"/>
  <c r="AJ12" i="89"/>
  <c r="AX62" i="86"/>
  <c r="S62" i="86" s="1"/>
  <c r="AC62" i="86" s="1"/>
  <c r="AB63" i="86" s="1"/>
  <c r="AK63" i="86" s="1"/>
  <c r="AT63" i="86" s="1"/>
  <c r="AX59" i="86"/>
  <c r="S59" i="86" s="1"/>
  <c r="AC59" i="86" s="1"/>
  <c r="AB60" i="86" s="1"/>
  <c r="AK60" i="86" s="1"/>
  <c r="AT60" i="86" s="1"/>
  <c r="AJ56" i="89"/>
  <c r="AX58" i="86"/>
  <c r="S58" i="86" s="1"/>
  <c r="AC58" i="86" s="1"/>
  <c r="AB59" i="86" s="1"/>
  <c r="AX51" i="86"/>
  <c r="S51" i="86" s="1"/>
  <c r="AC51" i="86" s="1"/>
  <c r="AB52" i="86" s="1"/>
  <c r="AJ54" i="52"/>
  <c r="AJ7" i="89"/>
  <c r="AJ40" i="97"/>
  <c r="AJ19" i="15"/>
  <c r="AJ55" i="32"/>
  <c r="AJ37" i="101"/>
  <c r="AJ61" i="52"/>
  <c r="AJ8" i="101"/>
  <c r="AJ23" i="46"/>
  <c r="AJ24" i="93"/>
  <c r="AJ25" i="15"/>
  <c r="AX49" i="86"/>
  <c r="S49" i="86" s="1"/>
  <c r="AC49" i="86" s="1"/>
  <c r="AB50" i="86" s="1"/>
  <c r="AJ7" i="101"/>
  <c r="AS7" i="101" s="1"/>
  <c r="AJ43" i="46"/>
  <c r="AK20" i="89"/>
  <c r="AT20" i="89" s="1"/>
  <c r="AK53" i="52"/>
  <c r="AT53" i="52" s="1"/>
  <c r="AJ35" i="89"/>
  <c r="AK56" i="46"/>
  <c r="AT56" i="46" s="1"/>
  <c r="AJ17" i="101"/>
  <c r="AJ58" i="52"/>
  <c r="AJ29" i="89"/>
  <c r="AL29" i="89" s="1"/>
  <c r="AU29" i="89" s="1"/>
  <c r="AK18" i="101"/>
  <c r="AT18" i="101" s="1"/>
  <c r="AK51" i="101"/>
  <c r="AT51" i="101" s="1"/>
  <c r="AJ15" i="46"/>
  <c r="AJ61" i="93"/>
  <c r="AJ26" i="101"/>
  <c r="AK44" i="46"/>
  <c r="AT44" i="46" s="1"/>
  <c r="AK41" i="89"/>
  <c r="AT41" i="89" s="1"/>
  <c r="AK62" i="93"/>
  <c r="AT62" i="93" s="1"/>
  <c r="AK40" i="97"/>
  <c r="AT40" i="97" s="1"/>
  <c r="AX61" i="86"/>
  <c r="S61" i="86" s="1"/>
  <c r="AC61" i="86" s="1"/>
  <c r="AB62" i="86" s="1"/>
  <c r="AK26" i="47"/>
  <c r="AT26" i="47" s="1"/>
  <c r="AK8" i="101"/>
  <c r="AT8" i="101" s="1"/>
  <c r="AK55" i="32"/>
  <c r="AT55" i="32" s="1"/>
  <c r="AJ52" i="97"/>
  <c r="AJ32" i="46"/>
  <c r="AS32" i="46" s="1"/>
  <c r="AK24" i="93"/>
  <c r="AT24" i="93" s="1"/>
  <c r="AK37" i="101"/>
  <c r="AT37" i="101" s="1"/>
  <c r="AJ42" i="89"/>
  <c r="AJ30" i="47"/>
  <c r="AJ33" i="46"/>
  <c r="AJ24" i="101"/>
  <c r="AK30" i="93"/>
  <c r="AT30" i="93" s="1"/>
  <c r="AJ40" i="89"/>
  <c r="AS40" i="89" s="1"/>
  <c r="AJ36" i="101"/>
  <c r="AL36" i="101" s="1"/>
  <c r="AU36" i="101" s="1"/>
  <c r="AJ60" i="52"/>
  <c r="AL60" i="52" s="1"/>
  <c r="AU60" i="52" s="1"/>
  <c r="AK23" i="46"/>
  <c r="AT23" i="46" s="1"/>
  <c r="AK35" i="47"/>
  <c r="AT35" i="47" s="1"/>
  <c r="AK61" i="52"/>
  <c r="AT61" i="52" s="1"/>
  <c r="AJ23" i="93"/>
  <c r="AK7" i="89"/>
  <c r="AT7" i="89" s="1"/>
  <c r="AJ39" i="97"/>
  <c r="AJ9" i="32"/>
  <c r="AS9" i="32" s="1"/>
  <c r="AJ29" i="93"/>
  <c r="AJ43" i="32"/>
  <c r="AJ50" i="52"/>
  <c r="AJ43" i="89"/>
  <c r="AK46" i="47"/>
  <c r="AT46" i="47" s="1"/>
  <c r="AK19" i="15"/>
  <c r="AT19" i="15" s="1"/>
  <c r="AJ22" i="15"/>
  <c r="AK33" i="97"/>
  <c r="AT33" i="97" s="1"/>
  <c r="AJ22" i="46"/>
  <c r="AS22" i="46" s="1"/>
  <c r="AK54" i="52"/>
  <c r="AT54" i="52" s="1"/>
  <c r="AJ3" i="101"/>
  <c r="AK53" i="97"/>
  <c r="AT53" i="97" s="1"/>
  <c r="AJ54" i="32"/>
  <c r="AJ35" i="93"/>
  <c r="AJ45" i="47"/>
  <c r="AL45" i="47" s="1"/>
  <c r="AU45" i="47" s="1"/>
  <c r="AJ41" i="93"/>
  <c r="AL41" i="93" s="1"/>
  <c r="AU41" i="93" s="1"/>
  <c r="AX24" i="86"/>
  <c r="S24" i="86" s="1"/>
  <c r="AC24" i="86" s="1"/>
  <c r="AB25" i="86" s="1"/>
  <c r="AJ49" i="97"/>
  <c r="AJ14" i="89"/>
  <c r="AX50" i="86"/>
  <c r="S50" i="86" s="1"/>
  <c r="AC50" i="86" s="1"/>
  <c r="AB51" i="86" s="1"/>
  <c r="AJ30" i="46"/>
  <c r="AX45" i="86"/>
  <c r="S45" i="86" s="1"/>
  <c r="AC45" i="86" s="1"/>
  <c r="AB46" i="86" s="1"/>
  <c r="AX38" i="105"/>
  <c r="S38" i="105" s="1"/>
  <c r="AC38" i="105" s="1"/>
  <c r="AB39" i="105" s="1"/>
  <c r="AX64" i="86"/>
  <c r="S64" i="86" s="1"/>
  <c r="AC64" i="86" s="1"/>
  <c r="AB65" i="86" s="1"/>
  <c r="AK65" i="86" s="1"/>
  <c r="AT65" i="86" s="1"/>
  <c r="AX53" i="86"/>
  <c r="S53" i="86" s="1"/>
  <c r="AC53" i="86" s="1"/>
  <c r="AB54" i="86" s="1"/>
  <c r="AK54" i="86" s="1"/>
  <c r="AT54" i="86" s="1"/>
  <c r="AX25" i="86"/>
  <c r="S25" i="86" s="1"/>
  <c r="AC25" i="86" s="1"/>
  <c r="AB26" i="86" s="1"/>
  <c r="AX22" i="105"/>
  <c r="S22" i="105" s="1"/>
  <c r="AC22" i="105" s="1"/>
  <c r="AB23" i="105" s="1"/>
  <c r="AX19" i="105"/>
  <c r="S19" i="105" s="1"/>
  <c r="AC19" i="105" s="1"/>
  <c r="AB20" i="105" s="1"/>
  <c r="AX63" i="86"/>
  <c r="S63" i="86" s="1"/>
  <c r="AC63" i="86" s="1"/>
  <c r="AB64" i="86" s="1"/>
  <c r="AX57" i="86"/>
  <c r="S57" i="86" s="1"/>
  <c r="AC57" i="86" s="1"/>
  <c r="AB58" i="86" s="1"/>
  <c r="AX43" i="86"/>
  <c r="S43" i="86" s="1"/>
  <c r="AC43" i="86" s="1"/>
  <c r="AB44" i="86" s="1"/>
  <c r="AK44" i="86" s="1"/>
  <c r="AT44" i="86" s="1"/>
  <c r="AX62" i="105"/>
  <c r="S62" i="105" s="1"/>
  <c r="AC62" i="105" s="1"/>
  <c r="AB63" i="105" s="1"/>
  <c r="AX55" i="105"/>
  <c r="S55" i="105" s="1"/>
  <c r="AC55" i="105" s="1"/>
  <c r="AB56" i="105" s="1"/>
  <c r="AX67" i="86"/>
  <c r="S67" i="86" s="1"/>
  <c r="AC67" i="86" s="1"/>
  <c r="AB68" i="86" s="1"/>
  <c r="AX55" i="86"/>
  <c r="S55" i="86" s="1"/>
  <c r="AC55" i="86" s="1"/>
  <c r="AB56" i="86" s="1"/>
  <c r="AX39" i="86"/>
  <c r="S39" i="86" s="1"/>
  <c r="AC39" i="86" s="1"/>
  <c r="AB40" i="86" s="1"/>
  <c r="AX61" i="105"/>
  <c r="S61" i="105" s="1"/>
  <c r="AC61" i="105" s="1"/>
  <c r="AB62" i="105" s="1"/>
  <c r="AX45" i="105"/>
  <c r="S45" i="105" s="1"/>
  <c r="AC45" i="105" s="1"/>
  <c r="AB46" i="105" s="1"/>
  <c r="AX65" i="86"/>
  <c r="S65" i="86" s="1"/>
  <c r="AC65" i="86" s="1"/>
  <c r="AB66" i="86" s="1"/>
  <c r="AX56" i="86"/>
  <c r="S56" i="86" s="1"/>
  <c r="AC56" i="86" s="1"/>
  <c r="AB57" i="86" s="1"/>
  <c r="AX36" i="86"/>
  <c r="S36" i="86" s="1"/>
  <c r="AC36" i="86" s="1"/>
  <c r="AB37" i="86" s="1"/>
  <c r="AK37" i="86" s="1"/>
  <c r="AT37" i="86" s="1"/>
  <c r="AX43" i="105"/>
  <c r="S43" i="105" s="1"/>
  <c r="AC43" i="105" s="1"/>
  <c r="AB44" i="105" s="1"/>
  <c r="AJ5" i="32"/>
  <c r="AX35" i="86"/>
  <c r="S35" i="86" s="1"/>
  <c r="AC35" i="86" s="1"/>
  <c r="AB36" i="86" s="1"/>
  <c r="AX6" i="86"/>
  <c r="S6" i="86" s="1"/>
  <c r="AC6" i="86" s="1"/>
  <c r="AB7" i="86" s="1"/>
  <c r="AX56" i="105"/>
  <c r="S56" i="105" s="1"/>
  <c r="AC56" i="105" s="1"/>
  <c r="AB57" i="105" s="1"/>
  <c r="AX36" i="105"/>
  <c r="S36" i="105" s="1"/>
  <c r="AC36" i="105" s="1"/>
  <c r="AB37" i="105" s="1"/>
  <c r="AX7" i="105"/>
  <c r="S7" i="105" s="1"/>
  <c r="AC7" i="105" s="1"/>
  <c r="AB8" i="105" s="1"/>
  <c r="AK8" i="105" s="1"/>
  <c r="AT8" i="105" s="1"/>
  <c r="AX48" i="86"/>
  <c r="S48" i="86" s="1"/>
  <c r="AC48" i="86" s="1"/>
  <c r="AB49" i="86" s="1"/>
  <c r="AX34" i="86"/>
  <c r="S34" i="86" s="1"/>
  <c r="AC34" i="86" s="1"/>
  <c r="AB35" i="86" s="1"/>
  <c r="AX54" i="105"/>
  <c r="S54" i="105" s="1"/>
  <c r="AC54" i="105" s="1"/>
  <c r="AB55" i="105" s="1"/>
  <c r="AX37" i="105"/>
  <c r="S37" i="105" s="1"/>
  <c r="AC37" i="105" s="1"/>
  <c r="AB38" i="105" s="1"/>
  <c r="AX3" i="105"/>
  <c r="S3" i="105" s="1"/>
  <c r="AC3" i="105" s="1"/>
  <c r="AX27" i="86"/>
  <c r="S27" i="86" s="1"/>
  <c r="AC27" i="86" s="1"/>
  <c r="AB28" i="86" s="1"/>
  <c r="AX51" i="105"/>
  <c r="S51" i="105" s="1"/>
  <c r="AC51" i="105" s="1"/>
  <c r="AB52" i="105" s="1"/>
  <c r="AK52" i="105" s="1"/>
  <c r="AT52" i="105" s="1"/>
  <c r="AX28" i="105"/>
  <c r="S28" i="105" s="1"/>
  <c r="AC28" i="105" s="1"/>
  <c r="AB29" i="105" s="1"/>
  <c r="AK29" i="105" s="1"/>
  <c r="AT29" i="105" s="1"/>
  <c r="AX15" i="105"/>
  <c r="S15" i="105" s="1"/>
  <c r="AC15" i="105" s="1"/>
  <c r="AB16" i="105" s="1"/>
  <c r="AK16" i="105" s="1"/>
  <c r="AT16" i="105" s="1"/>
  <c r="AJ48" i="47"/>
  <c r="AS48" i="47" s="1"/>
  <c r="AX67" i="105"/>
  <c r="S67" i="105" s="1"/>
  <c r="AC67" i="105" s="1"/>
  <c r="AB68" i="105" s="1"/>
  <c r="AX48" i="105"/>
  <c r="S48" i="105" s="1"/>
  <c r="AC48" i="105" s="1"/>
  <c r="AB49" i="105" s="1"/>
  <c r="AX31" i="105"/>
  <c r="S31" i="105" s="1"/>
  <c r="AC31" i="105" s="1"/>
  <c r="AB32" i="105" s="1"/>
  <c r="AJ41" i="52"/>
  <c r="AJ62" i="89"/>
  <c r="AS62" i="89" s="1"/>
  <c r="AX63" i="105"/>
  <c r="S63" i="105" s="1"/>
  <c r="AC63" i="105" s="1"/>
  <c r="AB64" i="105" s="1"/>
  <c r="AK64" i="105" s="1"/>
  <c r="AT64" i="105" s="1"/>
  <c r="AX47" i="105"/>
  <c r="S47" i="105" s="1"/>
  <c r="AC47" i="105" s="1"/>
  <c r="AB48" i="105" s="1"/>
  <c r="AX21" i="105"/>
  <c r="S21" i="105" s="1"/>
  <c r="AC21" i="105" s="1"/>
  <c r="AB22" i="105" s="1"/>
  <c r="AK22" i="105" s="1"/>
  <c r="AT22" i="105" s="1"/>
  <c r="AX21" i="86"/>
  <c r="S21" i="86" s="1"/>
  <c r="AC21" i="86" s="1"/>
  <c r="AB22" i="86" s="1"/>
  <c r="AX8" i="86"/>
  <c r="S8" i="86" s="1"/>
  <c r="AC8" i="86" s="1"/>
  <c r="AB9" i="86" s="1"/>
  <c r="AX66" i="53"/>
  <c r="S66" i="53" s="1"/>
  <c r="AC66" i="53" s="1"/>
  <c r="AB67" i="53" s="1"/>
  <c r="AX65" i="53"/>
  <c r="S65" i="53" s="1"/>
  <c r="AC65" i="53" s="1"/>
  <c r="AB66" i="53" s="1"/>
  <c r="AX31" i="53"/>
  <c r="S31" i="53" s="1"/>
  <c r="AC31" i="53" s="1"/>
  <c r="AB32" i="53" s="1"/>
  <c r="AJ41" i="15"/>
  <c r="AL41" i="15" s="1"/>
  <c r="AU41" i="15" s="1"/>
  <c r="AJ8" i="97"/>
  <c r="AS8" i="97" s="1"/>
  <c r="AX38" i="53"/>
  <c r="S38" i="53" s="1"/>
  <c r="AC38" i="53" s="1"/>
  <c r="AB39" i="53" s="1"/>
  <c r="AX63" i="53"/>
  <c r="S63" i="53" s="1"/>
  <c r="AC63" i="53" s="1"/>
  <c r="AB64" i="53" s="1"/>
  <c r="AX32" i="53"/>
  <c r="S32" i="53" s="1"/>
  <c r="AC32" i="53" s="1"/>
  <c r="AB33" i="53" s="1"/>
  <c r="AJ38" i="15"/>
  <c r="AX26" i="105"/>
  <c r="S26" i="105" s="1"/>
  <c r="AC26" i="105" s="1"/>
  <c r="AB27" i="105" s="1"/>
  <c r="AX55" i="53"/>
  <c r="S55" i="53" s="1"/>
  <c r="AC55" i="53" s="1"/>
  <c r="AB56" i="53" s="1"/>
  <c r="AK56" i="53" s="1"/>
  <c r="AT56" i="53" s="1"/>
  <c r="AX26" i="53"/>
  <c r="S26" i="53" s="1"/>
  <c r="AC26" i="53" s="1"/>
  <c r="AB27" i="53" s="1"/>
  <c r="AK27" i="53" s="1"/>
  <c r="AT27" i="53" s="1"/>
  <c r="AJ46" i="15"/>
  <c r="AS46" i="15" s="1"/>
  <c r="AX46" i="86"/>
  <c r="S46" i="86" s="1"/>
  <c r="AC46" i="86" s="1"/>
  <c r="AB47" i="86" s="1"/>
  <c r="AX33" i="86"/>
  <c r="S33" i="86" s="1"/>
  <c r="AC33" i="86" s="1"/>
  <c r="AB34" i="86" s="1"/>
  <c r="AX23" i="86"/>
  <c r="S23" i="86" s="1"/>
  <c r="AC23" i="86" s="1"/>
  <c r="AB24" i="86" s="1"/>
  <c r="AJ63" i="32"/>
  <c r="AX51" i="53"/>
  <c r="S51" i="53" s="1"/>
  <c r="AC51" i="53" s="1"/>
  <c r="AB52" i="53" s="1"/>
  <c r="AX24" i="53"/>
  <c r="S24" i="53" s="1"/>
  <c r="AC24" i="53" s="1"/>
  <c r="AB25" i="53" s="1"/>
  <c r="AX46" i="53"/>
  <c r="S46" i="53" s="1"/>
  <c r="AC46" i="53" s="1"/>
  <c r="AB47" i="53" s="1"/>
  <c r="AK47" i="53" s="1"/>
  <c r="AT47" i="53" s="1"/>
  <c r="AX13" i="53"/>
  <c r="S13" i="53" s="1"/>
  <c r="AC13" i="53" s="1"/>
  <c r="AB14" i="53" s="1"/>
  <c r="AK14" i="53" s="1"/>
  <c r="AT14" i="53" s="1"/>
  <c r="AJ28" i="46"/>
  <c r="AS28" i="46" s="1"/>
  <c r="AJ35" i="52"/>
  <c r="AJ5" i="97"/>
  <c r="AX40" i="86"/>
  <c r="S40" i="86" s="1"/>
  <c r="AC40" i="86" s="1"/>
  <c r="AB41" i="86" s="1"/>
  <c r="AX32" i="86"/>
  <c r="S32" i="86" s="1"/>
  <c r="AC32" i="86" s="1"/>
  <c r="AB33" i="86" s="1"/>
  <c r="AX16" i="86"/>
  <c r="S16" i="86" s="1"/>
  <c r="AC16" i="86" s="1"/>
  <c r="AB17" i="86" s="1"/>
  <c r="AX45" i="53"/>
  <c r="S45" i="53" s="1"/>
  <c r="AC45" i="53" s="1"/>
  <c r="AB46" i="53" s="1"/>
  <c r="AJ46" i="53" s="1"/>
  <c r="AX4" i="53"/>
  <c r="S4" i="53" s="1"/>
  <c r="AC4" i="53" s="1"/>
  <c r="AB5" i="53" s="1"/>
  <c r="AX41" i="86"/>
  <c r="S41" i="86" s="1"/>
  <c r="AC41" i="86" s="1"/>
  <c r="AB42" i="86" s="1"/>
  <c r="AX28" i="86"/>
  <c r="S28" i="86" s="1"/>
  <c r="AC28" i="86" s="1"/>
  <c r="AB29" i="86" s="1"/>
  <c r="AX15" i="86"/>
  <c r="S15" i="86" s="1"/>
  <c r="AC15" i="86" s="1"/>
  <c r="AB16" i="86" s="1"/>
  <c r="AX39" i="53"/>
  <c r="S39" i="53" s="1"/>
  <c r="AC39" i="53" s="1"/>
  <c r="AB40" i="53" s="1"/>
  <c r="AX11" i="53"/>
  <c r="S11" i="53" s="1"/>
  <c r="AC11" i="53" s="1"/>
  <c r="AB12" i="53" s="1"/>
  <c r="AJ45" i="93"/>
  <c r="AS45" i="93" s="1"/>
  <c r="AX42" i="86"/>
  <c r="S42" i="86" s="1"/>
  <c r="AC42" i="86" s="1"/>
  <c r="AB43" i="86" s="1"/>
  <c r="AK43" i="86" s="1"/>
  <c r="AT43" i="86" s="1"/>
  <c r="AX26" i="86"/>
  <c r="S26" i="86" s="1"/>
  <c r="AC26" i="86" s="1"/>
  <c r="AB27" i="86" s="1"/>
  <c r="AX5" i="86"/>
  <c r="S5" i="86" s="1"/>
  <c r="AC5" i="86" s="1"/>
  <c r="AB6" i="86" s="1"/>
  <c r="AJ6" i="86" s="1"/>
  <c r="AX62" i="53"/>
  <c r="S62" i="53" s="1"/>
  <c r="AC62" i="53" s="1"/>
  <c r="AB63" i="53" s="1"/>
  <c r="AX17" i="86"/>
  <c r="S17" i="86" s="1"/>
  <c r="AC17" i="86" s="1"/>
  <c r="AB18" i="86" s="1"/>
  <c r="AX11" i="86"/>
  <c r="S11" i="86" s="1"/>
  <c r="AC11" i="86" s="1"/>
  <c r="AB12" i="86" s="1"/>
  <c r="AJ24" i="52"/>
  <c r="AX47" i="53"/>
  <c r="S47" i="53" s="1"/>
  <c r="AC47" i="53" s="1"/>
  <c r="AB48" i="53" s="1"/>
  <c r="AX29" i="53"/>
  <c r="S29" i="53" s="1"/>
  <c r="AC29" i="53" s="1"/>
  <c r="AB30" i="53" s="1"/>
  <c r="AX10" i="53"/>
  <c r="S10" i="53" s="1"/>
  <c r="AC10" i="53" s="1"/>
  <c r="AB11" i="53" s="1"/>
  <c r="AX59" i="53"/>
  <c r="S59" i="53" s="1"/>
  <c r="AC59" i="53" s="1"/>
  <c r="AB60" i="53" s="1"/>
  <c r="AK60" i="53" s="1"/>
  <c r="AT60" i="53" s="1"/>
  <c r="AX44" i="53"/>
  <c r="S44" i="53" s="1"/>
  <c r="AC44" i="53" s="1"/>
  <c r="AB45" i="53" s="1"/>
  <c r="AX28" i="53"/>
  <c r="S28" i="53" s="1"/>
  <c r="AC28" i="53" s="1"/>
  <c r="AB29" i="53" s="1"/>
  <c r="AX8" i="53"/>
  <c r="S8" i="53" s="1"/>
  <c r="AC8" i="53" s="1"/>
  <c r="AB9" i="53" s="1"/>
  <c r="AX4" i="86"/>
  <c r="S4" i="86" s="1"/>
  <c r="AC4" i="86" s="1"/>
  <c r="AB5" i="86" s="1"/>
  <c r="AJ7" i="52"/>
  <c r="AS7" i="52" s="1"/>
  <c r="AJ24" i="89"/>
  <c r="AS24" i="89" s="1"/>
  <c r="AJ63" i="101"/>
  <c r="AS63" i="101" s="1"/>
  <c r="AX3" i="86"/>
  <c r="S3" i="86" s="1"/>
  <c r="AC3" i="86" s="1"/>
  <c r="AJ3" i="86" s="1"/>
  <c r="AX12" i="86"/>
  <c r="S12" i="86" s="1"/>
  <c r="AC12" i="86" s="1"/>
  <c r="AB13" i="86" s="1"/>
  <c r="AX53" i="53"/>
  <c r="S53" i="53" s="1"/>
  <c r="AC53" i="53" s="1"/>
  <c r="AB54" i="53" s="1"/>
  <c r="AX37" i="53"/>
  <c r="S37" i="53" s="1"/>
  <c r="AC37" i="53" s="1"/>
  <c r="AB38" i="53" s="1"/>
  <c r="AX20" i="53"/>
  <c r="S20" i="53" s="1"/>
  <c r="AC20" i="53" s="1"/>
  <c r="AB21" i="53" s="1"/>
  <c r="AX3" i="53"/>
  <c r="S3" i="53" s="1"/>
  <c r="AC3" i="53" s="1"/>
  <c r="AB4" i="53" s="1"/>
  <c r="AJ68" i="32"/>
  <c r="AL68" i="32" s="1"/>
  <c r="AU68" i="32" s="1"/>
  <c r="AX54" i="53"/>
  <c r="S54" i="53" s="1"/>
  <c r="AC54" i="53" s="1"/>
  <c r="AB55" i="53" s="1"/>
  <c r="AX36" i="53"/>
  <c r="S36" i="53" s="1"/>
  <c r="AC36" i="53" s="1"/>
  <c r="AB37" i="53" s="1"/>
  <c r="AX22" i="53"/>
  <c r="S22" i="53" s="1"/>
  <c r="AC22" i="53" s="1"/>
  <c r="AB23" i="53" s="1"/>
  <c r="AX12" i="53"/>
  <c r="S12" i="53" s="1"/>
  <c r="AC12" i="53" s="1"/>
  <c r="AB13" i="53" s="1"/>
  <c r="AJ41" i="101"/>
  <c r="AX10" i="86"/>
  <c r="S10" i="86" s="1"/>
  <c r="AC10" i="86" s="1"/>
  <c r="AB11" i="86" s="1"/>
  <c r="AX30" i="86"/>
  <c r="S30" i="86" s="1"/>
  <c r="AC30" i="86" s="1"/>
  <c r="AB31" i="86" s="1"/>
  <c r="AX19" i="86"/>
  <c r="S19" i="86" s="1"/>
  <c r="AC19" i="86" s="1"/>
  <c r="AB20" i="86" s="1"/>
  <c r="AK20" i="86" s="1"/>
  <c r="AT20" i="86" s="1"/>
  <c r="AX7" i="86"/>
  <c r="S7" i="86" s="1"/>
  <c r="AC7" i="86" s="1"/>
  <c r="AB8" i="86" s="1"/>
  <c r="AK13" i="105"/>
  <c r="AT13" i="105" s="1"/>
  <c r="AK14" i="86"/>
  <c r="AT14" i="86" s="1"/>
  <c r="AS48" i="93"/>
  <c r="AL48" i="93"/>
  <c r="AU48" i="93" s="1"/>
  <c r="AL63" i="32"/>
  <c r="AU63" i="32" s="1"/>
  <c r="AS63" i="32"/>
  <c r="AK6" i="47"/>
  <c r="AT6" i="47" s="1"/>
  <c r="AJ6" i="47"/>
  <c r="AK44" i="105"/>
  <c r="AT44" i="105" s="1"/>
  <c r="AJ17" i="32"/>
  <c r="AK17" i="32"/>
  <c r="AT17" i="32" s="1"/>
  <c r="K71" i="50"/>
  <c r="AP70" i="50"/>
  <c r="AR70" i="50"/>
  <c r="AO70" i="50"/>
  <c r="AN70" i="50"/>
  <c r="AQ70" i="50"/>
  <c r="AJ31" i="15"/>
  <c r="AK31" i="15"/>
  <c r="AT31" i="15" s="1"/>
  <c r="AJ19" i="89"/>
  <c r="AK19" i="89"/>
  <c r="AT19" i="89" s="1"/>
  <c r="AJ32" i="32"/>
  <c r="AK32" i="32"/>
  <c r="AT32" i="32" s="1"/>
  <c r="AS51" i="93"/>
  <c r="AL51" i="93"/>
  <c r="AU51" i="93" s="1"/>
  <c r="AJ31" i="32"/>
  <c r="AS38" i="15"/>
  <c r="AL38" i="15"/>
  <c r="AU38" i="15" s="1"/>
  <c r="AJ20" i="47"/>
  <c r="AK20" i="47"/>
  <c r="AT20" i="47" s="1"/>
  <c r="AS33" i="89"/>
  <c r="AL33" i="89"/>
  <c r="AU33" i="89" s="1"/>
  <c r="AL3" i="93"/>
  <c r="AU3" i="93" s="1"/>
  <c r="AS3" i="93"/>
  <c r="AL31" i="101"/>
  <c r="AU31" i="101" s="1"/>
  <c r="AS31" i="101"/>
  <c r="AK56" i="86"/>
  <c r="AT56" i="86" s="1"/>
  <c r="AK26" i="86"/>
  <c r="AT26" i="86" s="1"/>
  <c r="AJ40" i="52"/>
  <c r="AK40" i="52"/>
  <c r="AT40" i="52" s="1"/>
  <c r="AJ17" i="89"/>
  <c r="AK17" i="89"/>
  <c r="AT17" i="89" s="1"/>
  <c r="AJ21" i="93"/>
  <c r="AK21" i="93"/>
  <c r="AT21" i="93" s="1"/>
  <c r="AO71" i="48"/>
  <c r="K72" i="48"/>
  <c r="AP71" i="48"/>
  <c r="AR71" i="48"/>
  <c r="AN71" i="48"/>
  <c r="AQ71" i="48"/>
  <c r="AJ60" i="32"/>
  <c r="AK60" i="32"/>
  <c r="AT60" i="32" s="1"/>
  <c r="AJ42" i="97"/>
  <c r="AK42" i="97"/>
  <c r="AT42" i="97" s="1"/>
  <c r="AJ63" i="47"/>
  <c r="AJ68" i="46"/>
  <c r="AK68" i="46"/>
  <c r="AT68" i="46" s="1"/>
  <c r="AL49" i="101"/>
  <c r="AU49" i="101" s="1"/>
  <c r="AS49" i="101"/>
  <c r="AL5" i="15"/>
  <c r="AU5" i="15" s="1"/>
  <c r="AS5" i="15"/>
  <c r="AJ25" i="52"/>
  <c r="AK25" i="52"/>
  <c r="AT25" i="52" s="1"/>
  <c r="AS61" i="52"/>
  <c r="AL61" i="52"/>
  <c r="AU61" i="52" s="1"/>
  <c r="AS40" i="47"/>
  <c r="AL40" i="47"/>
  <c r="AU40" i="47" s="1"/>
  <c r="AL12" i="89"/>
  <c r="AU12" i="89" s="1"/>
  <c r="AS12" i="89"/>
  <c r="AS43" i="89"/>
  <c r="AL43" i="89"/>
  <c r="AU43" i="89" s="1"/>
  <c r="AJ68" i="101"/>
  <c r="AK68" i="101"/>
  <c r="AT68" i="101" s="1"/>
  <c r="AJ64" i="32"/>
  <c r="AK64" i="32"/>
  <c r="AT64" i="32" s="1"/>
  <c r="AL29" i="97"/>
  <c r="AU29" i="97" s="1"/>
  <c r="AS29" i="97"/>
  <c r="AS60" i="97"/>
  <c r="AL60" i="97"/>
  <c r="AU60" i="97" s="1"/>
  <c r="AJ14" i="46"/>
  <c r="AK14" i="46"/>
  <c r="AT14" i="46" s="1"/>
  <c r="AS63" i="46"/>
  <c r="AL63" i="46"/>
  <c r="AU63" i="46" s="1"/>
  <c r="AL24" i="101"/>
  <c r="AU24" i="101" s="1"/>
  <c r="AS24" i="101"/>
  <c r="AQ71" i="18"/>
  <c r="K72" i="18"/>
  <c r="AO71" i="18"/>
  <c r="AR71" i="18"/>
  <c r="AP71" i="18"/>
  <c r="AN71" i="18"/>
  <c r="AL67" i="89"/>
  <c r="AU67" i="89" s="1"/>
  <c r="AS67" i="89"/>
  <c r="AX59" i="105"/>
  <c r="S59" i="105" s="1"/>
  <c r="AC59" i="105" s="1"/>
  <c r="AB60" i="105" s="1"/>
  <c r="AX52" i="105"/>
  <c r="S52" i="105" s="1"/>
  <c r="AC52" i="105" s="1"/>
  <c r="AB53" i="105" s="1"/>
  <c r="AX42" i="105"/>
  <c r="S42" i="105" s="1"/>
  <c r="AC42" i="105" s="1"/>
  <c r="AB43" i="105" s="1"/>
  <c r="AX35" i="105"/>
  <c r="S35" i="105" s="1"/>
  <c r="AC35" i="105" s="1"/>
  <c r="AB36" i="105" s="1"/>
  <c r="AX27" i="105"/>
  <c r="S27" i="105" s="1"/>
  <c r="AC27" i="105" s="1"/>
  <c r="AB28" i="105" s="1"/>
  <c r="AX18" i="105"/>
  <c r="S18" i="105" s="1"/>
  <c r="AC18" i="105" s="1"/>
  <c r="AB19" i="105" s="1"/>
  <c r="AX14" i="105"/>
  <c r="S14" i="105" s="1"/>
  <c r="AC14" i="105" s="1"/>
  <c r="AB15" i="105" s="1"/>
  <c r="AX6" i="105"/>
  <c r="S6" i="105" s="1"/>
  <c r="AC6" i="105" s="1"/>
  <c r="AB7" i="105" s="1"/>
  <c r="AS27" i="32"/>
  <c r="AJ59" i="32"/>
  <c r="AX60" i="53"/>
  <c r="S60" i="53" s="1"/>
  <c r="AC60" i="53" s="1"/>
  <c r="AB61" i="53" s="1"/>
  <c r="AX49" i="53"/>
  <c r="S49" i="53" s="1"/>
  <c r="AC49" i="53" s="1"/>
  <c r="AB50" i="53" s="1"/>
  <c r="AX43" i="53"/>
  <c r="S43" i="53" s="1"/>
  <c r="AC43" i="53" s="1"/>
  <c r="AB44" i="53" s="1"/>
  <c r="AX35" i="53"/>
  <c r="S35" i="53" s="1"/>
  <c r="AC35" i="53" s="1"/>
  <c r="AB36" i="53" s="1"/>
  <c r="AX25" i="53"/>
  <c r="S25" i="53" s="1"/>
  <c r="AC25" i="53" s="1"/>
  <c r="AB26" i="53" s="1"/>
  <c r="AX18" i="53"/>
  <c r="S18" i="53" s="1"/>
  <c r="AC18" i="53" s="1"/>
  <c r="AB19" i="53" s="1"/>
  <c r="AX6" i="53"/>
  <c r="S6" i="53" s="1"/>
  <c r="AC6" i="53" s="1"/>
  <c r="AB7" i="53" s="1"/>
  <c r="AX15" i="53"/>
  <c r="S15" i="53" s="1"/>
  <c r="AC15" i="53" s="1"/>
  <c r="AB16" i="53" s="1"/>
  <c r="AS69" i="97"/>
  <c r="AL69" i="97"/>
  <c r="AU69" i="97" s="1"/>
  <c r="AL19" i="46"/>
  <c r="AU19" i="46" s="1"/>
  <c r="AS19" i="46"/>
  <c r="AS50" i="46"/>
  <c r="AL50" i="46"/>
  <c r="AU50" i="46" s="1"/>
  <c r="AS65" i="52"/>
  <c r="AL61" i="93"/>
  <c r="AU61" i="93" s="1"/>
  <c r="AS61" i="93"/>
  <c r="AJ36" i="46"/>
  <c r="AJ30" i="15"/>
  <c r="AS62" i="15"/>
  <c r="AL62" i="15"/>
  <c r="AU62" i="15" s="1"/>
  <c r="AL32" i="89"/>
  <c r="AU32" i="89" s="1"/>
  <c r="AS32" i="89"/>
  <c r="AJ68" i="89"/>
  <c r="AS40" i="93"/>
  <c r="AL40" i="93"/>
  <c r="AU40" i="93" s="1"/>
  <c r="AL67" i="15"/>
  <c r="AU67" i="15" s="1"/>
  <c r="AS67" i="15"/>
  <c r="AS14" i="101"/>
  <c r="AL14" i="101"/>
  <c r="AU14" i="101" s="1"/>
  <c r="AS43" i="101"/>
  <c r="AL43" i="101"/>
  <c r="AU43" i="101" s="1"/>
  <c r="AJ66" i="97"/>
  <c r="AK66" i="97"/>
  <c r="AT66" i="97" s="1"/>
  <c r="AJ20" i="46"/>
  <c r="AJ52" i="46"/>
  <c r="AJ42" i="15"/>
  <c r="AK42" i="15"/>
  <c r="AT42" i="15" s="1"/>
  <c r="AJ36" i="52"/>
  <c r="AK36" i="52"/>
  <c r="AT36" i="52" s="1"/>
  <c r="AJ41" i="47"/>
  <c r="AK41" i="47"/>
  <c r="AT41" i="47" s="1"/>
  <c r="AJ25" i="89"/>
  <c r="AK25" i="89"/>
  <c r="AT25" i="89" s="1"/>
  <c r="AJ17" i="93"/>
  <c r="AK17" i="93"/>
  <c r="AT17" i="93" s="1"/>
  <c r="AJ42" i="101"/>
  <c r="AK42" i="101"/>
  <c r="AT42" i="101" s="1"/>
  <c r="AR71" i="10"/>
  <c r="AN71" i="10"/>
  <c r="K72" i="10"/>
  <c r="AP71" i="10"/>
  <c r="AO71" i="10"/>
  <c r="AQ71" i="10"/>
  <c r="AJ39" i="32"/>
  <c r="AK39" i="32"/>
  <c r="AT39" i="32" s="1"/>
  <c r="AJ46" i="97"/>
  <c r="AK46" i="97"/>
  <c r="AT46" i="97" s="1"/>
  <c r="AK11" i="46"/>
  <c r="AT11" i="46" s="1"/>
  <c r="AJ11" i="46"/>
  <c r="AJ21" i="52"/>
  <c r="AL53" i="52"/>
  <c r="AU53" i="52" s="1"/>
  <c r="AS53" i="52"/>
  <c r="AJ15" i="101"/>
  <c r="AS37" i="101"/>
  <c r="AL18" i="32"/>
  <c r="AU18" i="32" s="1"/>
  <c r="AS18" i="32"/>
  <c r="AJ49" i="32"/>
  <c r="AJ6" i="97"/>
  <c r="AK6" i="97"/>
  <c r="AT6" i="97" s="1"/>
  <c r="AJ38" i="52"/>
  <c r="AK38" i="52"/>
  <c r="AT38" i="52" s="1"/>
  <c r="AJ25" i="47"/>
  <c r="AK25" i="47"/>
  <c r="AT25" i="47" s="1"/>
  <c r="AS60" i="47"/>
  <c r="AL60" i="47"/>
  <c r="AU60" i="47" s="1"/>
  <c r="AJ4" i="93"/>
  <c r="AK4" i="93"/>
  <c r="AT4" i="93" s="1"/>
  <c r="AL3" i="101"/>
  <c r="AU3" i="101" s="1"/>
  <c r="AS3" i="101"/>
  <c r="AS25" i="97"/>
  <c r="AL25" i="97"/>
  <c r="AU25" i="97" s="1"/>
  <c r="AS55" i="97"/>
  <c r="AL55" i="97"/>
  <c r="AU55" i="97" s="1"/>
  <c r="AL12" i="46"/>
  <c r="AU12" i="46" s="1"/>
  <c r="AX66" i="86"/>
  <c r="S66" i="86" s="1"/>
  <c r="AC66" i="86" s="1"/>
  <c r="AB67" i="86" s="1"/>
  <c r="AX54" i="86"/>
  <c r="S54" i="86" s="1"/>
  <c r="AC54" i="86" s="1"/>
  <c r="AB55" i="86" s="1"/>
  <c r="AX47" i="86"/>
  <c r="S47" i="86" s="1"/>
  <c r="AC47" i="86" s="1"/>
  <c r="AB48" i="86" s="1"/>
  <c r="AX38" i="86"/>
  <c r="S38" i="86" s="1"/>
  <c r="AC38" i="86" s="1"/>
  <c r="AB39" i="86" s="1"/>
  <c r="AX31" i="86"/>
  <c r="S31" i="86" s="1"/>
  <c r="AC31" i="86" s="1"/>
  <c r="AB32" i="86" s="1"/>
  <c r="AX22" i="86"/>
  <c r="S22" i="86" s="1"/>
  <c r="AC22" i="86" s="1"/>
  <c r="AB23" i="86" s="1"/>
  <c r="AX18" i="86"/>
  <c r="S18" i="86" s="1"/>
  <c r="AC18" i="86" s="1"/>
  <c r="AB19" i="86" s="1"/>
  <c r="AX9" i="86"/>
  <c r="S9" i="86" s="1"/>
  <c r="AC9" i="86" s="1"/>
  <c r="AB10" i="86" s="1"/>
  <c r="AS17" i="46"/>
  <c r="AL17" i="46"/>
  <c r="AU17" i="46" s="1"/>
  <c r="AJ39" i="15"/>
  <c r="AK39" i="15"/>
  <c r="AT39" i="15" s="1"/>
  <c r="AJ46" i="52"/>
  <c r="AK46" i="52"/>
  <c r="AT46" i="52" s="1"/>
  <c r="AJ42" i="47"/>
  <c r="AK42" i="47"/>
  <c r="AT42" i="47" s="1"/>
  <c r="AJ27" i="89"/>
  <c r="AK27" i="89"/>
  <c r="AT27" i="89" s="1"/>
  <c r="AJ34" i="93"/>
  <c r="AK34" i="93"/>
  <c r="AT34" i="93" s="1"/>
  <c r="AJ12" i="101"/>
  <c r="AK12" i="101"/>
  <c r="AT12" i="101" s="1"/>
  <c r="AJ16" i="32"/>
  <c r="AK16" i="32"/>
  <c r="AT16" i="32" s="1"/>
  <c r="AJ50" i="97"/>
  <c r="AK50" i="97"/>
  <c r="AT50" i="97" s="1"/>
  <c r="AB4" i="46"/>
  <c r="AJ3" i="46"/>
  <c r="AJ24" i="46"/>
  <c r="AS14" i="15"/>
  <c r="AL14" i="15"/>
  <c r="AU14" i="15" s="1"/>
  <c r="AK27" i="105"/>
  <c r="AT27" i="105" s="1"/>
  <c r="AL52" i="93"/>
  <c r="AU52" i="93" s="1"/>
  <c r="AS52" i="93"/>
  <c r="AK45" i="53"/>
  <c r="AT45" i="53" s="1"/>
  <c r="AK13" i="53"/>
  <c r="AT13" i="53" s="1"/>
  <c r="AJ64" i="97"/>
  <c r="AK64" i="97"/>
  <c r="AT64" i="97" s="1"/>
  <c r="AJ14" i="47"/>
  <c r="AL54" i="32"/>
  <c r="AU54" i="32" s="1"/>
  <c r="AS54" i="32"/>
  <c r="AJ28" i="52"/>
  <c r="AK28" i="52"/>
  <c r="AT28" i="52" s="1"/>
  <c r="AJ64" i="47"/>
  <c r="AK64" i="47"/>
  <c r="AT64" i="47" s="1"/>
  <c r="AS14" i="89"/>
  <c r="AL14" i="89"/>
  <c r="AU14" i="89" s="1"/>
  <c r="AS24" i="93"/>
  <c r="AJ10" i="46"/>
  <c r="AK10" i="46"/>
  <c r="AT10" i="46" s="1"/>
  <c r="AS54" i="46"/>
  <c r="AL54" i="46"/>
  <c r="AU54" i="46" s="1"/>
  <c r="AS34" i="89"/>
  <c r="AL34" i="89"/>
  <c r="AU34" i="89" s="1"/>
  <c r="AJ30" i="52"/>
  <c r="AK30" i="52"/>
  <c r="AT30" i="52" s="1"/>
  <c r="AL9" i="15"/>
  <c r="AU9" i="15" s="1"/>
  <c r="AS9" i="15"/>
  <c r="AS55" i="93"/>
  <c r="AL55" i="93"/>
  <c r="AU55" i="93" s="1"/>
  <c r="AK50" i="86"/>
  <c r="AT50" i="86" s="1"/>
  <c r="AK16" i="86"/>
  <c r="AT16" i="86" s="1"/>
  <c r="AK11" i="101"/>
  <c r="AT11" i="101" s="1"/>
  <c r="AJ11" i="101"/>
  <c r="AL43" i="15"/>
  <c r="AU43" i="15" s="1"/>
  <c r="AS43" i="15"/>
  <c r="AS23" i="93"/>
  <c r="AL23" i="93"/>
  <c r="AU23" i="93" s="1"/>
  <c r="AJ67" i="32"/>
  <c r="AK67" i="32"/>
  <c r="AT67" i="32" s="1"/>
  <c r="AS29" i="47"/>
  <c r="AL29" i="47"/>
  <c r="AU29" i="47" s="1"/>
  <c r="AS43" i="52"/>
  <c r="AL43" i="52"/>
  <c r="AU43" i="52" s="1"/>
  <c r="AS24" i="47"/>
  <c r="AL24" i="47"/>
  <c r="AU24" i="47" s="1"/>
  <c r="AS55" i="47"/>
  <c r="AL55" i="47"/>
  <c r="AU55" i="47" s="1"/>
  <c r="AX66" i="105"/>
  <c r="S66" i="105" s="1"/>
  <c r="AC66" i="105" s="1"/>
  <c r="AB67" i="105" s="1"/>
  <c r="AX50" i="105"/>
  <c r="S50" i="105" s="1"/>
  <c r="AC50" i="105" s="1"/>
  <c r="AB51" i="105" s="1"/>
  <c r="AX44" i="105"/>
  <c r="S44" i="105" s="1"/>
  <c r="AC44" i="105" s="1"/>
  <c r="AB45" i="105" s="1"/>
  <c r="AX24" i="105"/>
  <c r="S24" i="105" s="1"/>
  <c r="AC24" i="105" s="1"/>
  <c r="AB25" i="105" s="1"/>
  <c r="AX17" i="105"/>
  <c r="S17" i="105" s="1"/>
  <c r="AC17" i="105" s="1"/>
  <c r="AB18" i="105" s="1"/>
  <c r="AX10" i="105"/>
  <c r="S10" i="105" s="1"/>
  <c r="AC10" i="105" s="1"/>
  <c r="AB11" i="105" s="1"/>
  <c r="AX11" i="105"/>
  <c r="S11" i="105" s="1"/>
  <c r="AC11" i="105" s="1"/>
  <c r="AB12" i="105" s="1"/>
  <c r="AL25" i="93"/>
  <c r="AU25" i="93" s="1"/>
  <c r="AS25" i="93"/>
  <c r="AS59" i="93"/>
  <c r="AL59" i="93"/>
  <c r="AU59" i="93" s="1"/>
  <c r="AS18" i="101"/>
  <c r="AL51" i="101"/>
  <c r="AU51" i="101" s="1"/>
  <c r="AS51" i="101"/>
  <c r="AS22" i="97"/>
  <c r="AL22" i="97"/>
  <c r="AU22" i="97" s="1"/>
  <c r="AS51" i="97"/>
  <c r="AL51" i="97"/>
  <c r="AU51" i="97" s="1"/>
  <c r="AX64" i="53"/>
  <c r="S64" i="53" s="1"/>
  <c r="AC64" i="53" s="1"/>
  <c r="AB65" i="53" s="1"/>
  <c r="AX58" i="53"/>
  <c r="S58" i="53" s="1"/>
  <c r="AC58" i="53" s="1"/>
  <c r="AB59" i="53" s="1"/>
  <c r="AX52" i="53"/>
  <c r="S52" i="53" s="1"/>
  <c r="AC52" i="53" s="1"/>
  <c r="AB53" i="53" s="1"/>
  <c r="AX41" i="53"/>
  <c r="S41" i="53" s="1"/>
  <c r="AC41" i="53" s="1"/>
  <c r="AB42" i="53" s="1"/>
  <c r="AX34" i="53"/>
  <c r="S34" i="53" s="1"/>
  <c r="AC34" i="53" s="1"/>
  <c r="AB35" i="53" s="1"/>
  <c r="AX27" i="53"/>
  <c r="S27" i="53" s="1"/>
  <c r="AC27" i="53" s="1"/>
  <c r="AB28" i="53" s="1"/>
  <c r="AX19" i="53"/>
  <c r="S19" i="53" s="1"/>
  <c r="AC19" i="53" s="1"/>
  <c r="AB20" i="53" s="1"/>
  <c r="AX5" i="53"/>
  <c r="S5" i="53" s="1"/>
  <c r="AC5" i="53" s="1"/>
  <c r="AB6" i="53" s="1"/>
  <c r="AX7" i="53"/>
  <c r="S7" i="53" s="1"/>
  <c r="AC7" i="53" s="1"/>
  <c r="AB8" i="53" s="1"/>
  <c r="K71" i="54"/>
  <c r="AQ70" i="54"/>
  <c r="AO70" i="54"/>
  <c r="AR70" i="54"/>
  <c r="AN70" i="54"/>
  <c r="AP70" i="54"/>
  <c r="AJ10" i="101"/>
  <c r="AJ4" i="15"/>
  <c r="AK4" i="15"/>
  <c r="AT4" i="15" s="1"/>
  <c r="AJ8" i="52"/>
  <c r="AK8" i="52"/>
  <c r="AT8" i="52" s="1"/>
  <c r="AL45" i="52"/>
  <c r="AU45" i="52" s="1"/>
  <c r="AL26" i="47"/>
  <c r="AU26" i="47" s="1"/>
  <c r="AS26" i="47"/>
  <c r="AL57" i="47"/>
  <c r="AU57" i="47" s="1"/>
  <c r="AS57" i="47"/>
  <c r="AK12" i="93"/>
  <c r="AT12" i="93" s="1"/>
  <c r="AJ12" i="93"/>
  <c r="AS23" i="32"/>
  <c r="AL23" i="32"/>
  <c r="AU23" i="32" s="1"/>
  <c r="AJ68" i="97"/>
  <c r="AK68" i="97"/>
  <c r="AT68" i="97" s="1"/>
  <c r="AS45" i="97"/>
  <c r="AL45" i="97"/>
  <c r="AU45" i="97" s="1"/>
  <c r="K72" i="96"/>
  <c r="AR71" i="96"/>
  <c r="AP71" i="96"/>
  <c r="AQ71" i="96"/>
  <c r="AN71" i="96"/>
  <c r="AO71" i="96"/>
  <c r="AS69" i="52"/>
  <c r="AL69" i="52"/>
  <c r="AU69" i="52" s="1"/>
  <c r="K72" i="90"/>
  <c r="AO71" i="90"/>
  <c r="AN71" i="90"/>
  <c r="AP71" i="90"/>
  <c r="AR71" i="90"/>
  <c r="AQ71" i="90"/>
  <c r="AJ16" i="89"/>
  <c r="AS26" i="97"/>
  <c r="AL26" i="97"/>
  <c r="AU26" i="97" s="1"/>
  <c r="AJ47" i="15"/>
  <c r="AK47" i="15"/>
  <c r="AT47" i="15" s="1"/>
  <c r="AJ42" i="52"/>
  <c r="AK42" i="52"/>
  <c r="AT42" i="52" s="1"/>
  <c r="AJ49" i="47"/>
  <c r="AK49" i="47"/>
  <c r="AT49" i="47" s="1"/>
  <c r="AJ30" i="89"/>
  <c r="AK30" i="89"/>
  <c r="AT30" i="89" s="1"/>
  <c r="AJ28" i="93"/>
  <c r="AK28" i="93"/>
  <c r="AT28" i="93" s="1"/>
  <c r="AS66" i="52"/>
  <c r="AL66" i="52"/>
  <c r="AU66" i="52" s="1"/>
  <c r="AJ53" i="101"/>
  <c r="AK53" i="101"/>
  <c r="AT53" i="101" s="1"/>
  <c r="AJ50" i="32"/>
  <c r="AK50" i="32"/>
  <c r="AT50" i="32" s="1"/>
  <c r="AJ57" i="97"/>
  <c r="AK57" i="97"/>
  <c r="AT57" i="97" s="1"/>
  <c r="AJ21" i="46"/>
  <c r="AK21" i="46"/>
  <c r="AT21" i="46" s="1"/>
  <c r="AL62" i="46"/>
  <c r="AU62" i="46" s="1"/>
  <c r="AS62" i="46"/>
  <c r="AL16" i="46"/>
  <c r="AU16" i="46" s="1"/>
  <c r="AS16" i="46"/>
  <c r="AS24" i="15"/>
  <c r="AL24" i="15"/>
  <c r="AU24" i="15" s="1"/>
  <c r="AL57" i="15"/>
  <c r="AU57" i="15" s="1"/>
  <c r="AS57" i="15"/>
  <c r="AJ16" i="47"/>
  <c r="AS50" i="47"/>
  <c r="AS55" i="89"/>
  <c r="AL55" i="89"/>
  <c r="AU55" i="89" s="1"/>
  <c r="AJ27" i="93"/>
  <c r="AL58" i="93"/>
  <c r="AU58" i="93" s="1"/>
  <c r="AS58" i="93"/>
  <c r="AQ71" i="92"/>
  <c r="AR71" i="92"/>
  <c r="AO71" i="92"/>
  <c r="K72" i="92"/>
  <c r="AP71" i="92"/>
  <c r="AN71" i="92"/>
  <c r="AJ24" i="97"/>
  <c r="AK24" i="97"/>
  <c r="AT24" i="97" s="1"/>
  <c r="AJ56" i="97"/>
  <c r="K72" i="83"/>
  <c r="AP71" i="83"/>
  <c r="AR71" i="83"/>
  <c r="AN71" i="83"/>
  <c r="AO71" i="83"/>
  <c r="AQ71" i="83"/>
  <c r="AS8" i="46"/>
  <c r="AJ67" i="46"/>
  <c r="AL32" i="52"/>
  <c r="AU32" i="52" s="1"/>
  <c r="AS32" i="52"/>
  <c r="AS58" i="89"/>
  <c r="AL58" i="89"/>
  <c r="AU58" i="89" s="1"/>
  <c r="AS5" i="97"/>
  <c r="AL5" i="97"/>
  <c r="AU5" i="97" s="1"/>
  <c r="AK7" i="15"/>
  <c r="AT7" i="15" s="1"/>
  <c r="AJ7" i="15"/>
  <c r="AS48" i="15"/>
  <c r="AL48" i="15"/>
  <c r="AU48" i="15" s="1"/>
  <c r="AJ48" i="52"/>
  <c r="AK48" i="52"/>
  <c r="AT48" i="52" s="1"/>
  <c r="AK5" i="89"/>
  <c r="AT5" i="89" s="1"/>
  <c r="AJ5" i="89"/>
  <c r="AS42" i="89"/>
  <c r="AL42" i="89"/>
  <c r="AU42" i="89" s="1"/>
  <c r="AJ4" i="101"/>
  <c r="AK4" i="101"/>
  <c r="AT4" i="101" s="1"/>
  <c r="AS39" i="101"/>
  <c r="AL39" i="101"/>
  <c r="AU39" i="101" s="1"/>
  <c r="AJ14" i="32"/>
  <c r="AL34" i="32"/>
  <c r="AU34" i="32" s="1"/>
  <c r="AS34" i="32"/>
  <c r="AJ68" i="47"/>
  <c r="AL56" i="52"/>
  <c r="AU56" i="52" s="1"/>
  <c r="AS56" i="52"/>
  <c r="AS30" i="101"/>
  <c r="AL30" i="101"/>
  <c r="AU30" i="101" s="1"/>
  <c r="AK46" i="86"/>
  <c r="AT46" i="86" s="1"/>
  <c r="AJ40" i="86"/>
  <c r="AK40" i="86"/>
  <c r="AT40" i="86" s="1"/>
  <c r="AK24" i="86"/>
  <c r="AT24" i="86" s="1"/>
  <c r="AB4" i="86"/>
  <c r="AJ51" i="15"/>
  <c r="AK51" i="15"/>
  <c r="AT51" i="15" s="1"/>
  <c r="AJ55" i="52"/>
  <c r="AK55" i="52"/>
  <c r="AT55" i="52" s="1"/>
  <c r="AJ52" i="47"/>
  <c r="AK52" i="47"/>
  <c r="AT52" i="47" s="1"/>
  <c r="AJ36" i="89"/>
  <c r="AK36" i="89"/>
  <c r="AT36" i="89" s="1"/>
  <c r="AJ36" i="93"/>
  <c r="AK36" i="93"/>
  <c r="AT36" i="93" s="1"/>
  <c r="AJ23" i="101"/>
  <c r="AK23" i="101"/>
  <c r="AT23" i="101" s="1"/>
  <c r="AJ10" i="32"/>
  <c r="AK10" i="32"/>
  <c r="AT10" i="32" s="1"/>
  <c r="AJ58" i="97"/>
  <c r="AK58" i="97"/>
  <c r="AT58" i="97" s="1"/>
  <c r="AK6" i="46"/>
  <c r="AT6" i="46" s="1"/>
  <c r="AJ6" i="46"/>
  <c r="AJ10" i="15"/>
  <c r="AJ22" i="47"/>
  <c r="AL37" i="32"/>
  <c r="AU37" i="32" s="1"/>
  <c r="AS37" i="32"/>
  <c r="AL12" i="15"/>
  <c r="AU12" i="15" s="1"/>
  <c r="AS12" i="15"/>
  <c r="AL53" i="15"/>
  <c r="AU53" i="15" s="1"/>
  <c r="AS53" i="15"/>
  <c r="AK38" i="105"/>
  <c r="AT38" i="105" s="1"/>
  <c r="AJ13" i="97"/>
  <c r="AK13" i="97"/>
  <c r="AT13" i="97" s="1"/>
  <c r="AK9" i="53"/>
  <c r="AT9" i="53" s="1"/>
  <c r="AJ15" i="47"/>
  <c r="AK15" i="47"/>
  <c r="AT15" i="47" s="1"/>
  <c r="AL47" i="32"/>
  <c r="AU47" i="32" s="1"/>
  <c r="AS47" i="32"/>
  <c r="AJ34" i="47"/>
  <c r="AK34" i="47"/>
  <c r="AT34" i="47" s="1"/>
  <c r="AJ34" i="101"/>
  <c r="AK34" i="101"/>
  <c r="AT34" i="101" s="1"/>
  <c r="AJ36" i="97"/>
  <c r="AK36" i="97"/>
  <c r="AT36" i="97" s="1"/>
  <c r="AS40" i="46"/>
  <c r="AL40" i="46"/>
  <c r="AU40" i="46" s="1"/>
  <c r="AK4" i="47"/>
  <c r="AT4" i="47" s="1"/>
  <c r="AJ4" i="47"/>
  <c r="AS62" i="32"/>
  <c r="AL62" i="32"/>
  <c r="AU62" i="32" s="1"/>
  <c r="AL16" i="15"/>
  <c r="AU16" i="15" s="1"/>
  <c r="AS16" i="15"/>
  <c r="AS49" i="15"/>
  <c r="AL49" i="15"/>
  <c r="AU49" i="15" s="1"/>
  <c r="AL43" i="47"/>
  <c r="AU43" i="47" s="1"/>
  <c r="AS43" i="47"/>
  <c r="AL48" i="89"/>
  <c r="AU48" i="89" s="1"/>
  <c r="AS48" i="89"/>
  <c r="AJ15" i="97"/>
  <c r="AK15" i="97"/>
  <c r="AT15" i="97" s="1"/>
  <c r="AL48" i="97"/>
  <c r="AU48" i="97" s="1"/>
  <c r="AS48" i="97"/>
  <c r="K72" i="95"/>
  <c r="AR71" i="95"/>
  <c r="AP71" i="95"/>
  <c r="AO71" i="95"/>
  <c r="AQ71" i="95"/>
  <c r="AN71" i="95"/>
  <c r="AS27" i="15"/>
  <c r="AL27" i="15"/>
  <c r="AU27" i="15" s="1"/>
  <c r="AL63" i="101"/>
  <c r="AU63" i="101" s="1"/>
  <c r="AJ33" i="86"/>
  <c r="AK33" i="86"/>
  <c r="AT33" i="86" s="1"/>
  <c r="AJ12" i="86"/>
  <c r="AK12" i="86"/>
  <c r="AT12" i="86" s="1"/>
  <c r="AJ33" i="15"/>
  <c r="AK33" i="15"/>
  <c r="AT33" i="15" s="1"/>
  <c r="AJ39" i="47"/>
  <c r="AK39" i="47"/>
  <c r="AT39" i="47" s="1"/>
  <c r="AK7" i="47"/>
  <c r="AT7" i="47" s="1"/>
  <c r="AJ7" i="47"/>
  <c r="AJ64" i="101"/>
  <c r="AK64" i="101"/>
  <c r="AT64" i="101" s="1"/>
  <c r="AS40" i="101"/>
  <c r="AL40" i="101"/>
  <c r="AU40" i="101" s="1"/>
  <c r="AR71" i="41"/>
  <c r="AN71" i="41"/>
  <c r="AQ71" i="41"/>
  <c r="AO71" i="41"/>
  <c r="K72" i="41"/>
  <c r="AP71" i="41"/>
  <c r="AL38" i="32"/>
  <c r="AU38" i="32" s="1"/>
  <c r="AS38" i="32"/>
  <c r="AS29" i="15"/>
  <c r="AL29" i="15"/>
  <c r="AU29" i="15" s="1"/>
  <c r="AS60" i="15"/>
  <c r="AL60" i="15"/>
  <c r="AU60" i="15" s="1"/>
  <c r="AX57" i="105"/>
  <c r="S57" i="105" s="1"/>
  <c r="AC57" i="105" s="1"/>
  <c r="AB58" i="105" s="1"/>
  <c r="AX34" i="105"/>
  <c r="S34" i="105" s="1"/>
  <c r="AC34" i="105" s="1"/>
  <c r="AB35" i="105" s="1"/>
  <c r="AS33" i="52"/>
  <c r="AL33" i="52"/>
  <c r="AU33" i="52" s="1"/>
  <c r="AJ12" i="47"/>
  <c r="AK12" i="47"/>
  <c r="AT12" i="47" s="1"/>
  <c r="AS46" i="47"/>
  <c r="AL46" i="47"/>
  <c r="AU46" i="47" s="1"/>
  <c r="AL21" i="89"/>
  <c r="AU21" i="89" s="1"/>
  <c r="AS21" i="89"/>
  <c r="AS52" i="89"/>
  <c r="AL52" i="89"/>
  <c r="AU52" i="89" s="1"/>
  <c r="AJ65" i="32"/>
  <c r="AK65" i="32"/>
  <c r="AT65" i="32" s="1"/>
  <c r="AS37" i="97"/>
  <c r="AP72" i="44"/>
  <c r="AO72" i="44"/>
  <c r="AN72" i="44"/>
  <c r="K73" i="44"/>
  <c r="AR72" i="44"/>
  <c r="AQ72" i="44"/>
  <c r="AS18" i="46"/>
  <c r="AL18" i="46"/>
  <c r="AU18" i="46" s="1"/>
  <c r="AL49" i="46"/>
  <c r="AU49" i="46" s="1"/>
  <c r="AS49" i="46"/>
  <c r="AR70" i="43"/>
  <c r="K71" i="43"/>
  <c r="AP70" i="43"/>
  <c r="AO70" i="43"/>
  <c r="AQ70" i="43"/>
  <c r="AN70" i="43"/>
  <c r="AL57" i="101"/>
  <c r="AU57" i="101" s="1"/>
  <c r="AS57" i="101"/>
  <c r="AS8" i="15"/>
  <c r="AL8" i="15"/>
  <c r="AU8" i="15" s="1"/>
  <c r="AK13" i="89"/>
  <c r="AT13" i="89" s="1"/>
  <c r="AJ13" i="89"/>
  <c r="AS39" i="89"/>
  <c r="AL39" i="89"/>
  <c r="AU39" i="89" s="1"/>
  <c r="AX65" i="105"/>
  <c r="S65" i="105" s="1"/>
  <c r="AC65" i="105" s="1"/>
  <c r="AB66" i="105" s="1"/>
  <c r="AX58" i="105"/>
  <c r="S58" i="105" s="1"/>
  <c r="AC58" i="105" s="1"/>
  <c r="AB59" i="105" s="1"/>
  <c r="AX49" i="105"/>
  <c r="S49" i="105" s="1"/>
  <c r="AC49" i="105" s="1"/>
  <c r="AB50" i="105" s="1"/>
  <c r="AX40" i="105"/>
  <c r="S40" i="105" s="1"/>
  <c r="AC40" i="105" s="1"/>
  <c r="AB41" i="105" s="1"/>
  <c r="AX32" i="105"/>
  <c r="S32" i="105" s="1"/>
  <c r="AC32" i="105" s="1"/>
  <c r="AB33" i="105" s="1"/>
  <c r="AX29" i="105"/>
  <c r="S29" i="105" s="1"/>
  <c r="AC29" i="105" s="1"/>
  <c r="AB30" i="105" s="1"/>
  <c r="AX20" i="105"/>
  <c r="S20" i="105" s="1"/>
  <c r="AC20" i="105" s="1"/>
  <c r="AB21" i="105" s="1"/>
  <c r="AX13" i="105"/>
  <c r="S13" i="105" s="1"/>
  <c r="AC13" i="105" s="1"/>
  <c r="AB14" i="105" s="1"/>
  <c r="AL33" i="32"/>
  <c r="AU33" i="32" s="1"/>
  <c r="AS33" i="32"/>
  <c r="AL61" i="32"/>
  <c r="AU61" i="32" s="1"/>
  <c r="AS61" i="32"/>
  <c r="AR71" i="98"/>
  <c r="AQ71" i="98"/>
  <c r="K72" i="98"/>
  <c r="AO71" i="98"/>
  <c r="AN71" i="98"/>
  <c r="AP71" i="98"/>
  <c r="AX61" i="53"/>
  <c r="S61" i="53" s="1"/>
  <c r="AC61" i="53" s="1"/>
  <c r="AB62" i="53" s="1"/>
  <c r="AX57" i="53"/>
  <c r="S57" i="53" s="1"/>
  <c r="AC57" i="53" s="1"/>
  <c r="AB58" i="53" s="1"/>
  <c r="AX48" i="53"/>
  <c r="S48" i="53" s="1"/>
  <c r="AC48" i="53" s="1"/>
  <c r="AB49" i="53" s="1"/>
  <c r="AX42" i="53"/>
  <c r="S42" i="53" s="1"/>
  <c r="AC42" i="53" s="1"/>
  <c r="AB43" i="53" s="1"/>
  <c r="AX33" i="53"/>
  <c r="S33" i="53" s="1"/>
  <c r="AC33" i="53" s="1"/>
  <c r="AB34" i="53" s="1"/>
  <c r="AX23" i="53"/>
  <c r="S23" i="53" s="1"/>
  <c r="AC23" i="53" s="1"/>
  <c r="AB24" i="53" s="1"/>
  <c r="AX16" i="53"/>
  <c r="S16" i="53" s="1"/>
  <c r="AC16" i="53" s="1"/>
  <c r="AB17" i="53" s="1"/>
  <c r="AX9" i="53"/>
  <c r="S9" i="53" s="1"/>
  <c r="AC9" i="53" s="1"/>
  <c r="AB10" i="53" s="1"/>
  <c r="AL28" i="46"/>
  <c r="AU28" i="46" s="1"/>
  <c r="AS57" i="46"/>
  <c r="AL57" i="46"/>
  <c r="AU57" i="46" s="1"/>
  <c r="AS44" i="47"/>
  <c r="AL44" i="47"/>
  <c r="AU44" i="47" s="1"/>
  <c r="AL3" i="15"/>
  <c r="AU3" i="15" s="1"/>
  <c r="AS3" i="15"/>
  <c r="AJ12" i="52"/>
  <c r="AK12" i="52"/>
  <c r="AT12" i="52" s="1"/>
  <c r="AJ10" i="89"/>
  <c r="AK10" i="89"/>
  <c r="AT10" i="89" s="1"/>
  <c r="AJ18" i="93"/>
  <c r="AK18" i="93"/>
  <c r="AT18" i="93" s="1"/>
  <c r="AJ49" i="93"/>
  <c r="AL19" i="101"/>
  <c r="AU19" i="101" s="1"/>
  <c r="AS19" i="101"/>
  <c r="AS50" i="101"/>
  <c r="AL50" i="101"/>
  <c r="AU50" i="101" s="1"/>
  <c r="AL26" i="46"/>
  <c r="AU26" i="46" s="1"/>
  <c r="AS26" i="46"/>
  <c r="AL64" i="46"/>
  <c r="AU64" i="46" s="1"/>
  <c r="AS64" i="46"/>
  <c r="AJ55" i="15"/>
  <c r="AK55" i="15"/>
  <c r="AT55" i="15" s="1"/>
  <c r="AJ52" i="52"/>
  <c r="AK52" i="52"/>
  <c r="AT52" i="52" s="1"/>
  <c r="AJ56" i="47"/>
  <c r="AK56" i="47"/>
  <c r="AT56" i="47" s="1"/>
  <c r="AJ38" i="89"/>
  <c r="AK38" i="89"/>
  <c r="AT38" i="89" s="1"/>
  <c r="AJ37" i="93"/>
  <c r="AK37" i="93"/>
  <c r="AT37" i="93" s="1"/>
  <c r="AJ60" i="101"/>
  <c r="AK60" i="101"/>
  <c r="AT60" i="101" s="1"/>
  <c r="AJ56" i="32"/>
  <c r="AK56" i="32"/>
  <c r="AT56" i="32" s="1"/>
  <c r="AJ63" i="97"/>
  <c r="AK63" i="97"/>
  <c r="AT63" i="97" s="1"/>
  <c r="AJ29" i="46"/>
  <c r="AK29" i="46"/>
  <c r="AT29" i="46" s="1"/>
  <c r="AJ29" i="52"/>
  <c r="AS66" i="15"/>
  <c r="AL66" i="15"/>
  <c r="AU66" i="15" s="1"/>
  <c r="AJ5" i="101"/>
  <c r="AS46" i="101"/>
  <c r="AL46" i="101"/>
  <c r="AU46" i="101" s="1"/>
  <c r="AJ24" i="32"/>
  <c r="AL57" i="32"/>
  <c r="AU57" i="32" s="1"/>
  <c r="AS57" i="32"/>
  <c r="AS35" i="47"/>
  <c r="AL35" i="47"/>
  <c r="AU35" i="47" s="1"/>
  <c r="AJ19" i="93"/>
  <c r="AJ53" i="93"/>
  <c r="AS9" i="101"/>
  <c r="AL9" i="101"/>
  <c r="AU9" i="101" s="1"/>
  <c r="AJ31" i="97"/>
  <c r="AJ65" i="97"/>
  <c r="K72" i="51"/>
  <c r="AR71" i="51"/>
  <c r="AP71" i="51"/>
  <c r="AQ71" i="51"/>
  <c r="AN71" i="51"/>
  <c r="AO71" i="51"/>
  <c r="AX60" i="86"/>
  <c r="S60" i="86" s="1"/>
  <c r="AC60" i="86" s="1"/>
  <c r="AB61" i="86" s="1"/>
  <c r="AX52" i="86"/>
  <c r="S52" i="86" s="1"/>
  <c r="AC52" i="86" s="1"/>
  <c r="AB53" i="86" s="1"/>
  <c r="AX44" i="86"/>
  <c r="S44" i="86" s="1"/>
  <c r="AC44" i="86" s="1"/>
  <c r="AB45" i="86" s="1"/>
  <c r="AX37" i="86"/>
  <c r="S37" i="86" s="1"/>
  <c r="AC37" i="86" s="1"/>
  <c r="AB38" i="86" s="1"/>
  <c r="AX29" i="86"/>
  <c r="S29" i="86" s="1"/>
  <c r="AC29" i="86" s="1"/>
  <c r="AB30" i="86" s="1"/>
  <c r="AX20" i="86"/>
  <c r="S20" i="86" s="1"/>
  <c r="AC20" i="86" s="1"/>
  <c r="AB21" i="86" s="1"/>
  <c r="AX14" i="86"/>
  <c r="S14" i="86" s="1"/>
  <c r="AC14" i="86" s="1"/>
  <c r="AB15" i="86" s="1"/>
  <c r="AL60" i="46"/>
  <c r="AU60" i="46" s="1"/>
  <c r="AS60" i="46"/>
  <c r="AJ56" i="15"/>
  <c r="AK56" i="15"/>
  <c r="AT56" i="15" s="1"/>
  <c r="AJ62" i="52"/>
  <c r="AK62" i="52"/>
  <c r="AT62" i="52" s="1"/>
  <c r="AJ59" i="47"/>
  <c r="AK59" i="47"/>
  <c r="AT59" i="47" s="1"/>
  <c r="AJ45" i="89"/>
  <c r="AK45" i="89"/>
  <c r="AT45" i="89" s="1"/>
  <c r="AJ46" i="93"/>
  <c r="AK46" i="93"/>
  <c r="AT46" i="93" s="1"/>
  <c r="AJ32" i="101"/>
  <c r="AK32" i="101"/>
  <c r="AT32" i="101" s="1"/>
  <c r="AJ20" i="32"/>
  <c r="AK20" i="32"/>
  <c r="AT20" i="32" s="1"/>
  <c r="AJ25" i="46"/>
  <c r="AK25" i="46"/>
  <c r="AT25" i="46" s="1"/>
  <c r="K72" i="102"/>
  <c r="AR71" i="102"/>
  <c r="AO71" i="102"/>
  <c r="AN71" i="102"/>
  <c r="AP71" i="102"/>
  <c r="AQ71" i="102"/>
  <c r="AL11" i="89"/>
  <c r="AU11" i="89" s="1"/>
  <c r="AS11" i="89"/>
  <c r="AL28" i="32"/>
  <c r="AU28" i="32" s="1"/>
  <c r="AS28" i="32"/>
  <c r="AL34" i="52"/>
  <c r="AU34" i="52" s="1"/>
  <c r="AS34" i="52"/>
  <c r="AS47" i="47"/>
  <c r="AL47" i="47"/>
  <c r="AU47" i="47" s="1"/>
  <c r="AS38" i="97"/>
  <c r="AL38" i="97"/>
  <c r="AU38" i="97" s="1"/>
  <c r="AJ5" i="93"/>
  <c r="AK5" i="93"/>
  <c r="AT5" i="93" s="1"/>
  <c r="AL31" i="93"/>
  <c r="AU31" i="93" s="1"/>
  <c r="AS31" i="93"/>
  <c r="AJ69" i="32"/>
  <c r="AK69" i="32"/>
  <c r="AT69" i="32" s="1"/>
  <c r="AS45" i="32"/>
  <c r="AL45" i="32"/>
  <c r="AU45" i="32" s="1"/>
  <c r="AS28" i="89"/>
  <c r="AL28" i="89"/>
  <c r="AU28" i="89" s="1"/>
  <c r="AS5" i="32"/>
  <c r="AL5" i="32"/>
  <c r="AU5" i="32" s="1"/>
  <c r="AS37" i="15"/>
  <c r="AL37" i="15"/>
  <c r="AU37" i="15" s="1"/>
  <c r="AJ11" i="52"/>
  <c r="AK11" i="52"/>
  <c r="AT11" i="52" s="1"/>
  <c r="AS51" i="52"/>
  <c r="AL51" i="52"/>
  <c r="AU51" i="52" s="1"/>
  <c r="AS31" i="47"/>
  <c r="AL31" i="47"/>
  <c r="AU31" i="47" s="1"/>
  <c r="AK68" i="105"/>
  <c r="AT68" i="105" s="1"/>
  <c r="AJ56" i="105"/>
  <c r="AK56" i="105"/>
  <c r="AT56" i="105" s="1"/>
  <c r="AK49" i="105"/>
  <c r="AT49" i="105" s="1"/>
  <c r="AX39" i="105"/>
  <c r="S39" i="105" s="1"/>
  <c r="AC39" i="105" s="1"/>
  <c r="AB40" i="105" s="1"/>
  <c r="AX33" i="105"/>
  <c r="S33" i="105" s="1"/>
  <c r="AC33" i="105" s="1"/>
  <c r="AB34" i="105" s="1"/>
  <c r="AX23" i="105"/>
  <c r="S23" i="105" s="1"/>
  <c r="AC23" i="105" s="1"/>
  <c r="AB24" i="105" s="1"/>
  <c r="AX16" i="105"/>
  <c r="S16" i="105" s="1"/>
  <c r="AC16" i="105" s="1"/>
  <c r="AB17" i="105" s="1"/>
  <c r="AX4" i="105"/>
  <c r="S4" i="105" s="1"/>
  <c r="AC4" i="105" s="1"/>
  <c r="AB5" i="105" s="1"/>
  <c r="AS30" i="93"/>
  <c r="AL30" i="93"/>
  <c r="AU30" i="93" s="1"/>
  <c r="AS63" i="93"/>
  <c r="AL63" i="93"/>
  <c r="AU63" i="93" s="1"/>
  <c r="AS28" i="101"/>
  <c r="AL28" i="101"/>
  <c r="AU28" i="101" s="1"/>
  <c r="AL59" i="101"/>
  <c r="AU59" i="101" s="1"/>
  <c r="AS59" i="101"/>
  <c r="AO71" i="104"/>
  <c r="AN71" i="104"/>
  <c r="K72" i="104"/>
  <c r="AR71" i="104"/>
  <c r="AP71" i="104"/>
  <c r="AQ71" i="104"/>
  <c r="AS27" i="97"/>
  <c r="AL27" i="97"/>
  <c r="AU27" i="97" s="1"/>
  <c r="AS62" i="97"/>
  <c r="AL62" i="97"/>
  <c r="AU62" i="97" s="1"/>
  <c r="AR71" i="91"/>
  <c r="AO71" i="91"/>
  <c r="AQ71" i="91"/>
  <c r="K72" i="91"/>
  <c r="AN71" i="91"/>
  <c r="AP71" i="91"/>
  <c r="AJ63" i="53"/>
  <c r="AK63" i="53"/>
  <c r="AT63" i="53" s="1"/>
  <c r="AK40" i="53"/>
  <c r="AT40" i="53" s="1"/>
  <c r="AK12" i="53"/>
  <c r="AT12" i="53" s="1"/>
  <c r="AJ12" i="53"/>
  <c r="AJ19" i="52"/>
  <c r="AK19" i="52"/>
  <c r="AT19" i="52" s="1"/>
  <c r="AL49" i="52"/>
  <c r="AU49" i="52" s="1"/>
  <c r="AS49" i="52"/>
  <c r="AS32" i="47"/>
  <c r="AL32" i="47"/>
  <c r="AU32" i="47" s="1"/>
  <c r="AJ69" i="89"/>
  <c r="AK69" i="89"/>
  <c r="AT69" i="89" s="1"/>
  <c r="AS64" i="93"/>
  <c r="AL64" i="93"/>
  <c r="AU64" i="93" s="1"/>
  <c r="AN71" i="82"/>
  <c r="K72" i="82"/>
  <c r="AR71" i="82"/>
  <c r="AO71" i="82"/>
  <c r="AP71" i="82"/>
  <c r="AQ71" i="82"/>
  <c r="AL30" i="32"/>
  <c r="AU30" i="32" s="1"/>
  <c r="AS30" i="32"/>
  <c r="AJ69" i="86"/>
  <c r="AK69" i="86"/>
  <c r="AT69" i="86" s="1"/>
  <c r="AL21" i="97"/>
  <c r="AU21" i="97" s="1"/>
  <c r="AS21" i="97"/>
  <c r="AS52" i="97"/>
  <c r="AL52" i="97"/>
  <c r="AU52" i="97" s="1"/>
  <c r="AJ69" i="46"/>
  <c r="AK69" i="46"/>
  <c r="AT69" i="46" s="1"/>
  <c r="AS22" i="93"/>
  <c r="AL22" i="93"/>
  <c r="AU22" i="93" s="1"/>
  <c r="AJ64" i="15"/>
  <c r="AK64" i="15"/>
  <c r="AT64" i="15" s="1"/>
  <c r="AJ59" i="52"/>
  <c r="AK59" i="52"/>
  <c r="AT59" i="52" s="1"/>
  <c r="AJ46" i="89"/>
  <c r="AK46" i="89"/>
  <c r="AT46" i="89" s="1"/>
  <c r="AJ42" i="93"/>
  <c r="AK42" i="93"/>
  <c r="AT42" i="93" s="1"/>
  <c r="AJ6" i="101"/>
  <c r="AK6" i="101"/>
  <c r="AT6" i="101" s="1"/>
  <c r="AQ71" i="35"/>
  <c r="K72" i="35"/>
  <c r="AO71" i="35"/>
  <c r="AP71" i="35"/>
  <c r="AR71" i="35"/>
  <c r="AN71" i="35"/>
  <c r="AJ37" i="46"/>
  <c r="AK37" i="46"/>
  <c r="AT37" i="46" s="1"/>
  <c r="AL45" i="46"/>
  <c r="AU45" i="46" s="1"/>
  <c r="AS45" i="46"/>
  <c r="AL61" i="15"/>
  <c r="AU61" i="15" s="1"/>
  <c r="AS61" i="15"/>
  <c r="AJ15" i="93"/>
  <c r="AL61" i="46"/>
  <c r="AU61" i="46" s="1"/>
  <c r="AS61" i="46"/>
  <c r="AJ32" i="15"/>
  <c r="AJ67" i="47"/>
  <c r="AK67" i="47"/>
  <c r="AT67" i="47" s="1"/>
  <c r="AS27" i="47"/>
  <c r="AL27" i="47"/>
  <c r="AU27" i="47" s="1"/>
  <c r="AS58" i="47"/>
  <c r="AL58" i="47"/>
  <c r="AU58" i="47" s="1"/>
  <c r="AS35" i="89"/>
  <c r="AL35" i="89"/>
  <c r="AU35" i="89" s="1"/>
  <c r="AK9" i="93"/>
  <c r="AT9" i="93" s="1"/>
  <c r="AJ9" i="93"/>
  <c r="AS35" i="93"/>
  <c r="AL35" i="93"/>
  <c r="AU35" i="93" s="1"/>
  <c r="AS33" i="97"/>
  <c r="AJ67" i="97"/>
  <c r="AS65" i="15"/>
  <c r="AL65" i="15"/>
  <c r="AU65" i="15" s="1"/>
  <c r="AL23" i="46"/>
  <c r="AU23" i="46" s="1"/>
  <c r="AS23" i="46"/>
  <c r="AS36" i="47"/>
  <c r="AL36" i="47"/>
  <c r="AU36" i="47" s="1"/>
  <c r="AS32" i="93"/>
  <c r="AL32" i="93"/>
  <c r="AU32" i="93" s="1"/>
  <c r="AR70" i="42"/>
  <c r="AO70" i="42"/>
  <c r="AP70" i="42"/>
  <c r="K71" i="42"/>
  <c r="AN70" i="42"/>
  <c r="AQ70" i="42"/>
  <c r="AS25" i="15"/>
  <c r="AL25" i="15"/>
  <c r="AU25" i="15" s="1"/>
  <c r="AS58" i="15"/>
  <c r="AL58" i="15"/>
  <c r="AU58" i="15" s="1"/>
  <c r="AS54" i="52"/>
  <c r="AL54" i="52"/>
  <c r="AU54" i="52" s="1"/>
  <c r="AJ18" i="89"/>
  <c r="AS50" i="89"/>
  <c r="AL50" i="89"/>
  <c r="AU50" i="89" s="1"/>
  <c r="AS45" i="101"/>
  <c r="AL45" i="101"/>
  <c r="AU45" i="101" s="1"/>
  <c r="AJ11" i="32"/>
  <c r="AS43" i="32"/>
  <c r="AL43" i="32"/>
  <c r="AU43" i="32" s="1"/>
  <c r="AL10" i="97"/>
  <c r="AU10" i="97" s="1"/>
  <c r="AS10" i="97"/>
  <c r="AS30" i="46"/>
  <c r="AL30" i="46"/>
  <c r="AU30" i="46" s="1"/>
  <c r="AL53" i="47"/>
  <c r="AU53" i="47" s="1"/>
  <c r="AS53" i="47"/>
  <c r="AL44" i="32"/>
  <c r="AU44" i="32" s="1"/>
  <c r="AS44" i="32"/>
  <c r="AJ62" i="86"/>
  <c r="AK62" i="86"/>
  <c r="AT62" i="86" s="1"/>
  <c r="AK52" i="86"/>
  <c r="AT52" i="86" s="1"/>
  <c r="AK29" i="86"/>
  <c r="AT29" i="86" s="1"/>
  <c r="AK22" i="86"/>
  <c r="AT22" i="86" s="1"/>
  <c r="AK5" i="86"/>
  <c r="AT5" i="86" s="1"/>
  <c r="AJ66" i="32"/>
  <c r="AK66" i="32"/>
  <c r="AT66" i="32" s="1"/>
  <c r="AJ13" i="52"/>
  <c r="AK13" i="52"/>
  <c r="AT13" i="52" s="1"/>
  <c r="AK10" i="47"/>
  <c r="AT10" i="47" s="1"/>
  <c r="AJ10" i="47"/>
  <c r="AJ51" i="89"/>
  <c r="AK51" i="89"/>
  <c r="AT51" i="89" s="1"/>
  <c r="AJ54" i="93"/>
  <c r="AK54" i="93"/>
  <c r="AT54" i="93" s="1"/>
  <c r="AJ38" i="101"/>
  <c r="AK38" i="101"/>
  <c r="AT38" i="101" s="1"/>
  <c r="AJ29" i="32"/>
  <c r="AK29" i="32"/>
  <c r="AT29" i="32" s="1"/>
  <c r="AJ11" i="97"/>
  <c r="AK11" i="97"/>
  <c r="AT11" i="97" s="1"/>
  <c r="AJ31" i="46"/>
  <c r="AK31" i="46"/>
  <c r="AT31" i="46" s="1"/>
  <c r="AL44" i="15"/>
  <c r="AU44" i="15" s="1"/>
  <c r="AS44" i="15"/>
  <c r="AS47" i="89"/>
  <c r="AL47" i="89"/>
  <c r="AU47" i="89" s="1"/>
  <c r="AJ41" i="97"/>
  <c r="K72" i="55"/>
  <c r="AN71" i="55"/>
  <c r="AP71" i="55"/>
  <c r="AR71" i="55"/>
  <c r="AO71" i="55"/>
  <c r="AQ71" i="55"/>
  <c r="AS35" i="15"/>
  <c r="AL35" i="15"/>
  <c r="AU35" i="15" s="1"/>
  <c r="AJ3" i="32"/>
  <c r="AB4" i="32"/>
  <c r="AS19" i="15"/>
  <c r="AL19" i="15"/>
  <c r="AU19" i="15" s="1"/>
  <c r="AJ20" i="93"/>
  <c r="AK20" i="93"/>
  <c r="AT20" i="93" s="1"/>
  <c r="AS47" i="97"/>
  <c r="AL47" i="97"/>
  <c r="AU47" i="97" s="1"/>
  <c r="AK29" i="53"/>
  <c r="AT29" i="53" s="1"/>
  <c r="AS35" i="52"/>
  <c r="AL35" i="52"/>
  <c r="AU35" i="52" s="1"/>
  <c r="AS50" i="15"/>
  <c r="AL50" i="15"/>
  <c r="AU50" i="15" s="1"/>
  <c r="AJ65" i="93"/>
  <c r="AL17" i="101"/>
  <c r="AU17" i="101" s="1"/>
  <c r="AS17" i="101"/>
  <c r="AL47" i="101"/>
  <c r="AU47" i="101" s="1"/>
  <c r="AS47" i="101"/>
  <c r="AJ66" i="101"/>
  <c r="AL41" i="52"/>
  <c r="AU41" i="52" s="1"/>
  <c r="AS41" i="52"/>
  <c r="AJ19" i="47"/>
  <c r="AS54" i="47"/>
  <c r="AL54" i="47"/>
  <c r="AU54" i="47" s="1"/>
  <c r="AL31" i="89"/>
  <c r="AU31" i="89" s="1"/>
  <c r="AS31" i="89"/>
  <c r="AS64" i="89"/>
  <c r="AL64" i="89"/>
  <c r="AU64" i="89" s="1"/>
  <c r="AJ12" i="97"/>
  <c r="AK12" i="97"/>
  <c r="AT12" i="97" s="1"/>
  <c r="AS44" i="97"/>
  <c r="AL44" i="97"/>
  <c r="AU44" i="97" s="1"/>
  <c r="AL27" i="46"/>
  <c r="AU27" i="46" s="1"/>
  <c r="AS27" i="46"/>
  <c r="AP71" i="85"/>
  <c r="AR71" i="85"/>
  <c r="AQ71" i="85"/>
  <c r="K72" i="85"/>
  <c r="AN71" i="85"/>
  <c r="AO71" i="85"/>
  <c r="AJ16" i="52"/>
  <c r="AK16" i="52"/>
  <c r="AT16" i="52" s="1"/>
  <c r="AR71" i="99"/>
  <c r="AN71" i="99"/>
  <c r="AO71" i="99"/>
  <c r="AQ71" i="99"/>
  <c r="AP71" i="99"/>
  <c r="K72" i="99"/>
  <c r="AS7" i="89"/>
  <c r="AL7" i="89"/>
  <c r="AU7" i="89" s="1"/>
  <c r="AL44" i="89"/>
  <c r="AU44" i="89" s="1"/>
  <c r="AS44" i="89"/>
  <c r="AX60" i="105"/>
  <c r="S60" i="105" s="1"/>
  <c r="AC60" i="105" s="1"/>
  <c r="AB61" i="105" s="1"/>
  <c r="AX53" i="105"/>
  <c r="S53" i="105" s="1"/>
  <c r="AC53" i="105" s="1"/>
  <c r="AB54" i="105" s="1"/>
  <c r="AX46" i="105"/>
  <c r="S46" i="105" s="1"/>
  <c r="AC46" i="105" s="1"/>
  <c r="AB47" i="105" s="1"/>
  <c r="AX41" i="105"/>
  <c r="S41" i="105" s="1"/>
  <c r="AC41" i="105" s="1"/>
  <c r="AB42" i="105" s="1"/>
  <c r="AX30" i="105"/>
  <c r="S30" i="105" s="1"/>
  <c r="AC30" i="105" s="1"/>
  <c r="AB31" i="105" s="1"/>
  <c r="AX25" i="105"/>
  <c r="S25" i="105" s="1"/>
  <c r="AC25" i="105" s="1"/>
  <c r="AB26" i="105" s="1"/>
  <c r="AX8" i="105"/>
  <c r="S8" i="105" s="1"/>
  <c r="AC8" i="105" s="1"/>
  <c r="AB9" i="105" s="1"/>
  <c r="AL40" i="32"/>
  <c r="AU40" i="32" s="1"/>
  <c r="AS40" i="32"/>
  <c r="AQ70" i="45"/>
  <c r="AR70" i="45"/>
  <c r="AP70" i="45"/>
  <c r="K71" i="45"/>
  <c r="AO70" i="45"/>
  <c r="AN70" i="45"/>
  <c r="AX67" i="53"/>
  <c r="S67" i="53" s="1"/>
  <c r="AC67" i="53" s="1"/>
  <c r="AB68" i="53" s="1"/>
  <c r="AX56" i="53"/>
  <c r="S56" i="53" s="1"/>
  <c r="AC56" i="53" s="1"/>
  <c r="AB57" i="53" s="1"/>
  <c r="AX50" i="53"/>
  <c r="S50" i="53" s="1"/>
  <c r="AC50" i="53" s="1"/>
  <c r="AB51" i="53" s="1"/>
  <c r="AX40" i="53"/>
  <c r="S40" i="53" s="1"/>
  <c r="AC40" i="53" s="1"/>
  <c r="AB41" i="53" s="1"/>
  <c r="AX30" i="53"/>
  <c r="S30" i="53" s="1"/>
  <c r="AC30" i="53" s="1"/>
  <c r="AB31" i="53" s="1"/>
  <c r="AX21" i="53"/>
  <c r="S21" i="53" s="1"/>
  <c r="AC21" i="53" s="1"/>
  <c r="AB22" i="53" s="1"/>
  <c r="AX17" i="53"/>
  <c r="S17" i="53" s="1"/>
  <c r="AC17" i="53" s="1"/>
  <c r="AB18" i="53" s="1"/>
  <c r="AX14" i="53"/>
  <c r="S14" i="53" s="1"/>
  <c r="AC14" i="53" s="1"/>
  <c r="AB15" i="53" s="1"/>
  <c r="AL5" i="46"/>
  <c r="AU5" i="46" s="1"/>
  <c r="AS5" i="46"/>
  <c r="AS35" i="46"/>
  <c r="AL35" i="46"/>
  <c r="AU35" i="46" s="1"/>
  <c r="AS36" i="15"/>
  <c r="AL36" i="15"/>
  <c r="AU36" i="15" s="1"/>
  <c r="AJ8" i="89"/>
  <c r="AS17" i="15"/>
  <c r="AL17" i="15"/>
  <c r="AU17" i="15" s="1"/>
  <c r="AJ63" i="89"/>
  <c r="AK63" i="89"/>
  <c r="AT63" i="89" s="1"/>
  <c r="AS49" i="89"/>
  <c r="AL49" i="89"/>
  <c r="AU49" i="89" s="1"/>
  <c r="AS26" i="93"/>
  <c r="AL26" i="93"/>
  <c r="AU26" i="93" s="1"/>
  <c r="AS60" i="93"/>
  <c r="AL60" i="93"/>
  <c r="AU60" i="93" s="1"/>
  <c r="AL26" i="101"/>
  <c r="AU26" i="101" s="1"/>
  <c r="AS26" i="101"/>
  <c r="AL58" i="101"/>
  <c r="AU58" i="101" s="1"/>
  <c r="AS58" i="101"/>
  <c r="AJ66" i="46"/>
  <c r="AK66" i="46"/>
  <c r="AT66" i="46" s="1"/>
  <c r="AS34" i="46"/>
  <c r="AL34" i="46"/>
  <c r="AU34" i="46" s="1"/>
  <c r="AJ15" i="52"/>
  <c r="AK15" i="52"/>
  <c r="AT15" i="52" s="1"/>
  <c r="AK8" i="47"/>
  <c r="AT8" i="47" s="1"/>
  <c r="AJ8" i="47"/>
  <c r="AJ57" i="89"/>
  <c r="AK57" i="89"/>
  <c r="AT57" i="89" s="1"/>
  <c r="AJ50" i="93"/>
  <c r="AK50" i="93"/>
  <c r="AT50" i="93" s="1"/>
  <c r="AJ16" i="101"/>
  <c r="AK16" i="101"/>
  <c r="AT16" i="101" s="1"/>
  <c r="AJ6" i="32"/>
  <c r="AK6" i="32"/>
  <c r="AT6" i="32" s="1"/>
  <c r="AJ3" i="97"/>
  <c r="AB4" i="97"/>
  <c r="AJ42" i="46"/>
  <c r="AK42" i="46"/>
  <c r="AT42" i="46" s="1"/>
  <c r="AS7" i="46"/>
  <c r="AL7" i="46"/>
  <c r="AU7" i="46" s="1"/>
  <c r="AB4" i="52"/>
  <c r="AJ3" i="52"/>
  <c r="AS37" i="52"/>
  <c r="AL37" i="52"/>
  <c r="AU37" i="52" s="1"/>
  <c r="AJ62" i="47"/>
  <c r="AK62" i="47"/>
  <c r="AT62" i="47" s="1"/>
  <c r="AJ69" i="101"/>
  <c r="AK69" i="101"/>
  <c r="AT69" i="101" s="1"/>
  <c r="AJ20" i="101"/>
  <c r="AS54" i="101"/>
  <c r="AL54" i="101"/>
  <c r="AU54" i="101" s="1"/>
  <c r="AP71" i="16"/>
  <c r="AR71" i="16"/>
  <c r="K72" i="16"/>
  <c r="AO71" i="16"/>
  <c r="AQ71" i="16"/>
  <c r="AN71" i="16"/>
  <c r="AR71" i="100"/>
  <c r="K72" i="100"/>
  <c r="AN71" i="100"/>
  <c r="AO71" i="100"/>
  <c r="AP71" i="100"/>
  <c r="AQ71" i="100"/>
  <c r="AS35" i="32"/>
  <c r="AL35" i="32"/>
  <c r="AU35" i="32" s="1"/>
  <c r="AR71" i="103"/>
  <c r="AO71" i="103"/>
  <c r="AN71" i="103"/>
  <c r="AP71" i="103"/>
  <c r="K72" i="103"/>
  <c r="AQ71" i="103"/>
  <c r="AS45" i="47"/>
  <c r="AS29" i="93"/>
  <c r="AL29" i="93"/>
  <c r="AU29" i="93" s="1"/>
  <c r="AS62" i="93"/>
  <c r="AS40" i="97"/>
  <c r="AL40" i="97"/>
  <c r="AU40" i="97" s="1"/>
  <c r="AK64" i="86"/>
  <c r="AT64" i="86" s="1"/>
  <c r="AK36" i="86"/>
  <c r="AT36" i="86" s="1"/>
  <c r="AJ27" i="86"/>
  <c r="AK27" i="86"/>
  <c r="AT27" i="86" s="1"/>
  <c r="AK9" i="86"/>
  <c r="AT9" i="86" s="1"/>
  <c r="AK13" i="86"/>
  <c r="AT13" i="86" s="1"/>
  <c r="AJ13" i="86"/>
  <c r="AJ19" i="97"/>
  <c r="AJ13" i="15"/>
  <c r="AK13" i="15"/>
  <c r="AT13" i="15" s="1"/>
  <c r="AJ6" i="52"/>
  <c r="AK6" i="52"/>
  <c r="AT6" i="52" s="1"/>
  <c r="AJ18" i="47"/>
  <c r="AK18" i="47"/>
  <c r="AT18" i="47" s="1"/>
  <c r="AJ60" i="89"/>
  <c r="AK60" i="89"/>
  <c r="AT60" i="89" s="1"/>
  <c r="AJ68" i="93"/>
  <c r="AK68" i="93"/>
  <c r="AT68" i="93" s="1"/>
  <c r="AJ48" i="101"/>
  <c r="AK48" i="101"/>
  <c r="AT48" i="101" s="1"/>
  <c r="AJ36" i="32"/>
  <c r="AK36" i="32"/>
  <c r="AT36" i="32" s="1"/>
  <c r="AJ17" i="97"/>
  <c r="AK17" i="97"/>
  <c r="AT17" i="97" s="1"/>
  <c r="AJ41" i="46"/>
  <c r="AK41" i="46"/>
  <c r="AT41" i="46" s="1"/>
  <c r="K72" i="84"/>
  <c r="AP71" i="84"/>
  <c r="AQ71" i="84"/>
  <c r="AR71" i="84"/>
  <c r="AN71" i="84"/>
  <c r="AO71" i="84"/>
  <c r="AL62" i="101"/>
  <c r="AU62" i="101" s="1"/>
  <c r="AS62" i="101"/>
  <c r="AJ20" i="52"/>
  <c r="AK20" i="52"/>
  <c r="AT20" i="52" s="1"/>
  <c r="AJ69" i="93"/>
  <c r="AK69" i="93"/>
  <c r="AT69" i="93" s="1"/>
  <c r="AL33" i="101"/>
  <c r="AU33" i="101" s="1"/>
  <c r="AS33" i="101"/>
  <c r="AL48" i="47"/>
  <c r="AU48" i="47" s="1"/>
  <c r="AK20" i="105"/>
  <c r="AT20" i="105" s="1"/>
  <c r="AL44" i="101"/>
  <c r="AU44" i="101" s="1"/>
  <c r="AS44" i="101"/>
  <c r="AK23" i="53"/>
  <c r="AT23" i="53" s="1"/>
  <c r="AJ67" i="101"/>
  <c r="AK67" i="101"/>
  <c r="AT67" i="101" s="1"/>
  <c r="AS28" i="15"/>
  <c r="AL28" i="15"/>
  <c r="AU28" i="15" s="1"/>
  <c r="AS59" i="15"/>
  <c r="AL59" i="15"/>
  <c r="AU59" i="15" s="1"/>
  <c r="AJ16" i="93"/>
  <c r="AK16" i="93"/>
  <c r="AT16" i="93" s="1"/>
  <c r="AS38" i="93"/>
  <c r="AL38" i="93"/>
  <c r="AU38" i="93" s="1"/>
  <c r="AL25" i="101"/>
  <c r="AU25" i="101" s="1"/>
  <c r="AS25" i="101"/>
  <c r="AS56" i="101"/>
  <c r="AL56" i="101"/>
  <c r="AU56" i="101" s="1"/>
  <c r="AS22" i="32"/>
  <c r="AL22" i="32"/>
  <c r="AU22" i="32" s="1"/>
  <c r="AS53" i="32"/>
  <c r="AL53" i="32"/>
  <c r="AU53" i="32" s="1"/>
  <c r="AJ14" i="97"/>
  <c r="AK14" i="97"/>
  <c r="AT14" i="97" s="1"/>
  <c r="AS21" i="15"/>
  <c r="AL21" i="15"/>
  <c r="AU21" i="15" s="1"/>
  <c r="AQ71" i="94"/>
  <c r="K72" i="94"/>
  <c r="AO71" i="94"/>
  <c r="AR71" i="94"/>
  <c r="AP71" i="94"/>
  <c r="AN71" i="94"/>
  <c r="AS6" i="15"/>
  <c r="AL6" i="15"/>
  <c r="AU6" i="15" s="1"/>
  <c r="AS45" i="15"/>
  <c r="AL45" i="15"/>
  <c r="AU45" i="15" s="1"/>
  <c r="AJ26" i="52"/>
  <c r="AK26" i="52"/>
  <c r="AT26" i="52" s="1"/>
  <c r="AS58" i="52"/>
  <c r="AL58" i="52"/>
  <c r="AU58" i="52" s="1"/>
  <c r="AS37" i="47"/>
  <c r="AL37" i="47"/>
  <c r="AU37" i="47" s="1"/>
  <c r="AK57" i="105"/>
  <c r="AT57" i="105" s="1"/>
  <c r="AK39" i="105"/>
  <c r="AT39" i="105" s="1"/>
  <c r="AJ22" i="105"/>
  <c r="AX68" i="105"/>
  <c r="S68" i="105" s="1"/>
  <c r="AC68" i="105" s="1"/>
  <c r="AB69" i="105" s="1"/>
  <c r="AX64" i="105"/>
  <c r="S64" i="105" s="1"/>
  <c r="AC64" i="105" s="1"/>
  <c r="AB65" i="105" s="1"/>
  <c r="AX9" i="105"/>
  <c r="S9" i="105" s="1"/>
  <c r="AC9" i="105" s="1"/>
  <c r="AB10" i="105" s="1"/>
  <c r="AS43" i="93"/>
  <c r="AL43" i="93"/>
  <c r="AU43" i="93" s="1"/>
  <c r="AS66" i="47"/>
  <c r="AL66" i="47"/>
  <c r="AU66" i="47" s="1"/>
  <c r="AL35" i="101"/>
  <c r="AU35" i="101" s="1"/>
  <c r="AS35" i="101"/>
  <c r="AS39" i="97"/>
  <c r="AL39" i="97"/>
  <c r="AU39" i="97" s="1"/>
  <c r="AJ66" i="53"/>
  <c r="AK66" i="53"/>
  <c r="AT66" i="53" s="1"/>
  <c r="AK52" i="53"/>
  <c r="AT52" i="53" s="1"/>
  <c r="AJ39" i="53"/>
  <c r="AK39" i="53"/>
  <c r="AT39" i="53" s="1"/>
  <c r="AK33" i="53"/>
  <c r="AT33" i="53" s="1"/>
  <c r="AK25" i="53"/>
  <c r="AT25" i="53" s="1"/>
  <c r="AK5" i="53"/>
  <c r="AT5" i="53" s="1"/>
  <c r="AJ69" i="53"/>
  <c r="AK69" i="53"/>
  <c r="AT69" i="53" s="1"/>
  <c r="AJ27" i="52"/>
  <c r="AL57" i="52"/>
  <c r="AU57" i="52" s="1"/>
  <c r="AS57" i="52"/>
  <c r="AJ38" i="47"/>
  <c r="AL42" i="32"/>
  <c r="AU42" i="32" s="1"/>
  <c r="AS42" i="32"/>
  <c r="AS61" i="89"/>
  <c r="AL61" i="89"/>
  <c r="AU61" i="89" s="1"/>
  <c r="AS30" i="97"/>
  <c r="AL30" i="97"/>
  <c r="AU30" i="97" s="1"/>
  <c r="AL61" i="97"/>
  <c r="AU61" i="97" s="1"/>
  <c r="AS61" i="97"/>
  <c r="AJ39" i="52"/>
  <c r="AL21" i="32"/>
  <c r="AU21" i="32" s="1"/>
  <c r="AP71" i="49"/>
  <c r="K72" i="49"/>
  <c r="AO71" i="49"/>
  <c r="AQ71" i="49"/>
  <c r="AR71" i="49"/>
  <c r="AN71" i="49"/>
  <c r="AJ11" i="15"/>
  <c r="AK11" i="15"/>
  <c r="AT11" i="15" s="1"/>
  <c r="AK9" i="52"/>
  <c r="AT9" i="52" s="1"/>
  <c r="AJ9" i="52"/>
  <c r="AK11" i="47"/>
  <c r="AT11" i="47" s="1"/>
  <c r="AJ11" i="47"/>
  <c r="AN71" i="88"/>
  <c r="AR71" i="88"/>
  <c r="K72" i="88"/>
  <c r="AO71" i="88"/>
  <c r="AQ71" i="88"/>
  <c r="AP71" i="88"/>
  <c r="AJ65" i="89"/>
  <c r="AK65" i="89"/>
  <c r="AT65" i="89" s="1"/>
  <c r="AJ57" i="93"/>
  <c r="AK57" i="93"/>
  <c r="AT57" i="93" s="1"/>
  <c r="AJ21" i="101"/>
  <c r="AK21" i="101"/>
  <c r="AT21" i="101" s="1"/>
  <c r="AK7" i="32"/>
  <c r="AT7" i="32" s="1"/>
  <c r="AJ7" i="32"/>
  <c r="AJ23" i="97"/>
  <c r="AK23" i="97"/>
  <c r="AT23" i="97" s="1"/>
  <c r="AJ53" i="46"/>
  <c r="AK53" i="46"/>
  <c r="AT53" i="46" s="1"/>
  <c r="AJ17" i="52"/>
  <c r="AS41" i="101"/>
  <c r="AL41" i="101"/>
  <c r="AU41" i="101" s="1"/>
  <c r="AS15" i="15"/>
  <c r="AL15" i="15"/>
  <c r="AU15" i="15" s="1"/>
  <c r="AS40" i="15"/>
  <c r="AL40" i="15"/>
  <c r="AU40" i="15" s="1"/>
  <c r="AJ64" i="52"/>
  <c r="AK64" i="52"/>
  <c r="AT64" i="52" s="1"/>
  <c r="AJ65" i="47"/>
  <c r="AK65" i="47"/>
  <c r="AT65" i="47" s="1"/>
  <c r="AJ33" i="47"/>
  <c r="AJ6" i="89"/>
  <c r="AK6" i="89"/>
  <c r="AT6" i="89" s="1"/>
  <c r="AS41" i="89"/>
  <c r="AL41" i="89"/>
  <c r="AU41" i="89" s="1"/>
  <c r="AS14" i="93"/>
  <c r="AL14" i="93"/>
  <c r="AU14" i="93" s="1"/>
  <c r="AS44" i="93"/>
  <c r="AQ71" i="11"/>
  <c r="AO71" i="11"/>
  <c r="AN71" i="11"/>
  <c r="AP71" i="11"/>
  <c r="K72" i="11"/>
  <c r="AR71" i="11"/>
  <c r="AJ67" i="52"/>
  <c r="AS43" i="97"/>
  <c r="AL43" i="97"/>
  <c r="AU43" i="97" s="1"/>
  <c r="AS39" i="46"/>
  <c r="AL39" i="46"/>
  <c r="AU39" i="46" s="1"/>
  <c r="AS47" i="46"/>
  <c r="AL47" i="46"/>
  <c r="AU47" i="46" s="1"/>
  <c r="AJ61" i="47"/>
  <c r="AL13" i="101"/>
  <c r="AU13" i="101" s="1"/>
  <c r="AS13" i="101"/>
  <c r="AL34" i="15"/>
  <c r="AU34" i="15" s="1"/>
  <c r="AS34" i="15"/>
  <c r="AJ14" i="52"/>
  <c r="AK14" i="52"/>
  <c r="AT14" i="52" s="1"/>
  <c r="AJ63" i="52"/>
  <c r="AS26" i="89"/>
  <c r="AL26" i="89"/>
  <c r="AU26" i="89" s="1"/>
  <c r="AS59" i="89"/>
  <c r="AL59" i="89"/>
  <c r="AU59" i="89" s="1"/>
  <c r="AS22" i="101"/>
  <c r="AL22" i="101"/>
  <c r="AU22" i="101" s="1"/>
  <c r="AJ52" i="101"/>
  <c r="AL19" i="32"/>
  <c r="AU19" i="32" s="1"/>
  <c r="AS19" i="32"/>
  <c r="AL51" i="32"/>
  <c r="AU51" i="32" s="1"/>
  <c r="AS51" i="32"/>
  <c r="AL56" i="46"/>
  <c r="AU56" i="46" s="1"/>
  <c r="AS56" i="46"/>
  <c r="AS53" i="89"/>
  <c r="AL53" i="89"/>
  <c r="AU53" i="89" s="1"/>
  <c r="AJ68" i="86"/>
  <c r="AK68" i="86"/>
  <c r="AT68" i="86" s="1"/>
  <c r="AK59" i="86"/>
  <c r="AT59" i="86" s="1"/>
  <c r="AJ49" i="86"/>
  <c r="AK49" i="86"/>
  <c r="AT49" i="86" s="1"/>
  <c r="AJ41" i="86"/>
  <c r="AK41" i="86"/>
  <c r="AT41" i="86" s="1"/>
  <c r="AJ34" i="86"/>
  <c r="AK34" i="86"/>
  <c r="AT34" i="86" s="1"/>
  <c r="AJ28" i="86"/>
  <c r="AK28" i="86"/>
  <c r="AT28" i="86" s="1"/>
  <c r="AK18" i="86"/>
  <c r="AT18" i="86" s="1"/>
  <c r="AJ11" i="86"/>
  <c r="AK11" i="86"/>
  <c r="AT11" i="86" s="1"/>
  <c r="AK7" i="86"/>
  <c r="AT7" i="86" s="1"/>
  <c r="AJ18" i="15"/>
  <c r="AK18" i="15"/>
  <c r="AT18" i="15" s="1"/>
  <c r="AJ23" i="52"/>
  <c r="AK23" i="52"/>
  <c r="AT23" i="52" s="1"/>
  <c r="AJ21" i="47"/>
  <c r="AK21" i="47"/>
  <c r="AT21" i="47" s="1"/>
  <c r="AJ15" i="89"/>
  <c r="AK15" i="89"/>
  <c r="AT15" i="89" s="1"/>
  <c r="AJ7" i="93"/>
  <c r="AK7" i="93"/>
  <c r="AT7" i="93" s="1"/>
  <c r="AP71" i="87"/>
  <c r="K72" i="87"/>
  <c r="AQ71" i="87"/>
  <c r="AR71" i="87"/>
  <c r="AN71" i="87"/>
  <c r="AO71" i="87"/>
  <c r="AJ55" i="101"/>
  <c r="AK55" i="101"/>
  <c r="AT55" i="101" s="1"/>
  <c r="AJ46" i="32"/>
  <c r="AK46" i="32"/>
  <c r="AT46" i="32" s="1"/>
  <c r="AJ28" i="97"/>
  <c r="AK28" i="97"/>
  <c r="AT28" i="97" s="1"/>
  <c r="AS66" i="89"/>
  <c r="AL66" i="89"/>
  <c r="AU66" i="89" s="1"/>
  <c r="AJ48" i="46"/>
  <c r="AK48" i="46"/>
  <c r="AT48" i="46" s="1"/>
  <c r="AL52" i="15"/>
  <c r="AU52" i="15" s="1"/>
  <c r="AS52" i="15"/>
  <c r="AJ6" i="93"/>
  <c r="AS59" i="97"/>
  <c r="AL59" i="97"/>
  <c r="AU59" i="97" s="1"/>
  <c r="AL8" i="32"/>
  <c r="AU8" i="32" s="1"/>
  <c r="AS8" i="32"/>
  <c r="AS24" i="52"/>
  <c r="AL24" i="52"/>
  <c r="AU24" i="52" s="1"/>
  <c r="AJ3" i="105"/>
  <c r="AB4" i="105"/>
  <c r="AK10" i="52"/>
  <c r="AT10" i="52" s="1"/>
  <c r="AJ10" i="52"/>
  <c r="AL50" i="52"/>
  <c r="AU50" i="52" s="1"/>
  <c r="AS50" i="52"/>
  <c r="AS30" i="47"/>
  <c r="AL30" i="47"/>
  <c r="AU30" i="47" s="1"/>
  <c r="AJ9" i="89"/>
  <c r="AK9" i="89"/>
  <c r="AT9" i="89" s="1"/>
  <c r="AS37" i="89"/>
  <c r="AL37" i="89"/>
  <c r="AU37" i="89" s="1"/>
  <c r="AJ66" i="93"/>
  <c r="AK66" i="93"/>
  <c r="AT66" i="93" s="1"/>
  <c r="AO71" i="20"/>
  <c r="K72" i="20"/>
  <c r="AQ71" i="20"/>
  <c r="AR71" i="20"/>
  <c r="AN71" i="20"/>
  <c r="AP71" i="20"/>
  <c r="AJ20" i="97"/>
  <c r="AK20" i="97"/>
  <c r="AT20" i="97" s="1"/>
  <c r="AS54" i="97"/>
  <c r="AL54" i="97"/>
  <c r="AU54" i="97" s="1"/>
  <c r="AK67" i="53"/>
  <c r="AT67" i="53" s="1"/>
  <c r="AS33" i="46"/>
  <c r="AL33" i="46"/>
  <c r="AU33" i="46" s="1"/>
  <c r="AL65" i="46"/>
  <c r="AU65" i="46" s="1"/>
  <c r="AS65" i="46"/>
  <c r="AL9" i="97"/>
  <c r="AU9" i="97" s="1"/>
  <c r="AS9" i="97"/>
  <c r="AK9" i="47"/>
  <c r="AT9" i="47" s="1"/>
  <c r="AJ9" i="47"/>
  <c r="AL22" i="89"/>
  <c r="AU22" i="89" s="1"/>
  <c r="AS22" i="89"/>
  <c r="AS54" i="89"/>
  <c r="AL54" i="89"/>
  <c r="AU54" i="89" s="1"/>
  <c r="AK62" i="105"/>
  <c r="AT62" i="105" s="1"/>
  <c r="AJ55" i="105"/>
  <c r="AK55" i="105"/>
  <c r="AT55" i="105" s="1"/>
  <c r="AK46" i="105"/>
  <c r="AT46" i="105" s="1"/>
  <c r="AJ37" i="105"/>
  <c r="AK37" i="105"/>
  <c r="AT37" i="105" s="1"/>
  <c r="AK32" i="105"/>
  <c r="AT32" i="105" s="1"/>
  <c r="AK23" i="105"/>
  <c r="AT23" i="105" s="1"/>
  <c r="AX5" i="105"/>
  <c r="S5" i="105" s="1"/>
  <c r="AC5" i="105" s="1"/>
  <c r="AB6" i="105" s="1"/>
  <c r="AJ12" i="32"/>
  <c r="AK12" i="32"/>
  <c r="AT12" i="32" s="1"/>
  <c r="AS48" i="32"/>
  <c r="AL48" i="32"/>
  <c r="AU48" i="32" s="1"/>
  <c r="AJ7" i="97"/>
  <c r="AK7" i="97"/>
  <c r="AT7" i="97" s="1"/>
  <c r="AK64" i="53"/>
  <c r="AT64" i="53" s="1"/>
  <c r="AJ54" i="53"/>
  <c r="AK54" i="53"/>
  <c r="AT54" i="53" s="1"/>
  <c r="AJ48" i="53"/>
  <c r="AK48" i="53"/>
  <c r="AT48" i="53" s="1"/>
  <c r="AJ38" i="53"/>
  <c r="AK38" i="53"/>
  <c r="AT38" i="53" s="1"/>
  <c r="AK21" i="53"/>
  <c r="AT21" i="53" s="1"/>
  <c r="AJ11" i="53"/>
  <c r="AK11" i="53"/>
  <c r="AT11" i="53" s="1"/>
  <c r="AJ3" i="53"/>
  <c r="AL15" i="46"/>
  <c r="AU15" i="46" s="1"/>
  <c r="AS15" i="46"/>
  <c r="AL43" i="46"/>
  <c r="AU43" i="46" s="1"/>
  <c r="AS43" i="46"/>
  <c r="AS47" i="52"/>
  <c r="AL47" i="52"/>
  <c r="AU47" i="52" s="1"/>
  <c r="AS47" i="93"/>
  <c r="AL47" i="93"/>
  <c r="AU47" i="93" s="1"/>
  <c r="AS34" i="97"/>
  <c r="AL34" i="97"/>
  <c r="AU34" i="97" s="1"/>
  <c r="AS22" i="15"/>
  <c r="AL22" i="15"/>
  <c r="AU22" i="15" s="1"/>
  <c r="AS54" i="15"/>
  <c r="AL54" i="15"/>
  <c r="AU54" i="15" s="1"/>
  <c r="AJ17" i="47"/>
  <c r="AK17" i="47"/>
  <c r="AT17" i="47" s="1"/>
  <c r="AL23" i="89"/>
  <c r="AU23" i="89" s="1"/>
  <c r="AS23" i="89"/>
  <c r="AS56" i="89"/>
  <c r="AL56" i="89"/>
  <c r="AU56" i="89" s="1"/>
  <c r="AS33" i="93"/>
  <c r="AL33" i="93"/>
  <c r="AU33" i="93" s="1"/>
  <c r="AS67" i="93"/>
  <c r="AL67" i="93"/>
  <c r="AU67" i="93" s="1"/>
  <c r="AL8" i="101"/>
  <c r="AU8" i="101" s="1"/>
  <c r="AS8" i="101"/>
  <c r="AK13" i="32"/>
  <c r="AT13" i="32" s="1"/>
  <c r="AJ13" i="32"/>
  <c r="AJ16" i="97"/>
  <c r="AK16" i="97"/>
  <c r="AT16" i="97" s="1"/>
  <c r="AN71" i="13"/>
  <c r="AO71" i="13"/>
  <c r="AP71" i="13"/>
  <c r="AQ71" i="13"/>
  <c r="K72" i="13"/>
  <c r="AR71" i="13"/>
  <c r="AJ9" i="46"/>
  <c r="AS44" i="46"/>
  <c r="AL44" i="46"/>
  <c r="AU44" i="46" s="1"/>
  <c r="AJ23" i="15"/>
  <c r="AK23" i="15"/>
  <c r="AT23" i="15" s="1"/>
  <c r="AJ18" i="52"/>
  <c r="AK18" i="52"/>
  <c r="AT18" i="52" s="1"/>
  <c r="AJ23" i="47"/>
  <c r="AK23" i="47"/>
  <c r="AT23" i="47" s="1"/>
  <c r="AJ10" i="93"/>
  <c r="AK10" i="93"/>
  <c r="AT10" i="93" s="1"/>
  <c r="AJ65" i="101"/>
  <c r="AK65" i="101"/>
  <c r="AT65" i="101" s="1"/>
  <c r="AJ27" i="101"/>
  <c r="AK27" i="101"/>
  <c r="AT27" i="101" s="1"/>
  <c r="AJ25" i="32"/>
  <c r="AK25" i="32"/>
  <c r="AT25" i="32" s="1"/>
  <c r="AJ32" i="97"/>
  <c r="AK32" i="97"/>
  <c r="AT32" i="97" s="1"/>
  <c r="AJ63" i="15"/>
  <c r="AJ59" i="46"/>
  <c r="AK59" i="46"/>
  <c r="AT59" i="46" s="1"/>
  <c r="AL3" i="47"/>
  <c r="AU3" i="47" s="1"/>
  <c r="AS3" i="47"/>
  <c r="AJ68" i="52"/>
  <c r="AK68" i="52"/>
  <c r="AT68" i="52" s="1"/>
  <c r="AS44" i="52"/>
  <c r="AL44" i="52"/>
  <c r="AU44" i="52" s="1"/>
  <c r="AJ69" i="47"/>
  <c r="AK69" i="47"/>
  <c r="AT69" i="47" s="1"/>
  <c r="AS68" i="15"/>
  <c r="AL68" i="15"/>
  <c r="AU68" i="15" s="1"/>
  <c r="AL29" i="101"/>
  <c r="AU29" i="101" s="1"/>
  <c r="AS29" i="101"/>
  <c r="AL61" i="101"/>
  <c r="AU61" i="101" s="1"/>
  <c r="AS61" i="101"/>
  <c r="AJ15" i="32"/>
  <c r="AK15" i="32"/>
  <c r="AT15" i="32" s="1"/>
  <c r="AS41" i="32"/>
  <c r="AL41" i="32"/>
  <c r="AU41" i="32" s="1"/>
  <c r="AJ22" i="52"/>
  <c r="AK22" i="52"/>
  <c r="AT22" i="52" s="1"/>
  <c r="AK5" i="47"/>
  <c r="AT5" i="47" s="1"/>
  <c r="AJ5" i="47"/>
  <c r="AL51" i="47"/>
  <c r="AU51" i="47" s="1"/>
  <c r="AS51" i="47"/>
  <c r="AJ13" i="93"/>
  <c r="AK13" i="93"/>
  <c r="AT13" i="93" s="1"/>
  <c r="AL39" i="93"/>
  <c r="AU39" i="93" s="1"/>
  <c r="AS39" i="93"/>
  <c r="AL69" i="15"/>
  <c r="AU69" i="15" s="1"/>
  <c r="AS69" i="15"/>
  <c r="AL18" i="97"/>
  <c r="AU18" i="97" s="1"/>
  <c r="AS18" i="97"/>
  <c r="AL49" i="97"/>
  <c r="AU49" i="97" s="1"/>
  <c r="AS49" i="97"/>
  <c r="AJ66" i="86"/>
  <c r="AK66" i="86"/>
  <c r="AT66" i="86" s="1"/>
  <c r="AJ58" i="86"/>
  <c r="AK58" i="86"/>
  <c r="AT58" i="86" s="1"/>
  <c r="AJ51" i="86"/>
  <c r="AK51" i="86"/>
  <c r="AT51" i="86" s="1"/>
  <c r="AK42" i="86"/>
  <c r="AT42" i="86" s="1"/>
  <c r="AJ35" i="86"/>
  <c r="AK35" i="86"/>
  <c r="AT35" i="86" s="1"/>
  <c r="AJ25" i="86"/>
  <c r="AK25" i="86"/>
  <c r="AT25" i="86" s="1"/>
  <c r="AJ17" i="86"/>
  <c r="AK17" i="86"/>
  <c r="AT17" i="86" s="1"/>
  <c r="AJ8" i="86"/>
  <c r="AK8" i="86"/>
  <c r="AT8" i="86" s="1"/>
  <c r="AL53" i="97"/>
  <c r="AU53" i="97" s="1"/>
  <c r="AS53" i="97"/>
  <c r="AJ26" i="15"/>
  <c r="AK26" i="15"/>
  <c r="AT26" i="15" s="1"/>
  <c r="AJ31" i="52"/>
  <c r="AK31" i="52"/>
  <c r="AT31" i="52" s="1"/>
  <c r="AJ28" i="47"/>
  <c r="AK28" i="47"/>
  <c r="AT28" i="47" s="1"/>
  <c r="AB4" i="89"/>
  <c r="AJ3" i="89"/>
  <c r="AK8" i="93"/>
  <c r="AT8" i="93" s="1"/>
  <c r="AJ8" i="93"/>
  <c r="AJ52" i="32"/>
  <c r="AK52" i="32"/>
  <c r="AT52" i="32" s="1"/>
  <c r="AJ35" i="97"/>
  <c r="AK35" i="97"/>
  <c r="AT35" i="97" s="1"/>
  <c r="AJ55" i="46"/>
  <c r="AK55" i="46"/>
  <c r="AT55" i="46" s="1"/>
  <c r="AJ5" i="52"/>
  <c r="AJ13" i="46"/>
  <c r="AJ11" i="93"/>
  <c r="AJ48" i="105" l="1"/>
  <c r="AJ52" i="86"/>
  <c r="AJ26" i="86"/>
  <c r="AJ57" i="86"/>
  <c r="AJ23" i="53"/>
  <c r="AS13" i="47"/>
  <c r="AS26" i="32"/>
  <c r="AS46" i="46"/>
  <c r="AS58" i="32"/>
  <c r="AJ36" i="86"/>
  <c r="AS60" i="52"/>
  <c r="AL50" i="47"/>
  <c r="AU50" i="47" s="1"/>
  <c r="AL65" i="52"/>
  <c r="AU65" i="52" s="1"/>
  <c r="AJ7" i="86"/>
  <c r="AL22" i="46"/>
  <c r="AU22" i="46" s="1"/>
  <c r="AS20" i="89"/>
  <c r="AS56" i="93"/>
  <c r="AL38" i="46"/>
  <c r="AU38" i="46" s="1"/>
  <c r="AK48" i="105"/>
  <c r="AT48" i="105" s="1"/>
  <c r="AL46" i="15"/>
  <c r="AU46" i="15" s="1"/>
  <c r="AL20" i="15"/>
  <c r="AU20" i="15" s="1"/>
  <c r="AL18" i="101"/>
  <c r="AU18" i="101" s="1"/>
  <c r="AL8" i="46"/>
  <c r="AU8" i="46" s="1"/>
  <c r="AJ37" i="86"/>
  <c r="AS37" i="86" s="1"/>
  <c r="AL55" i="32"/>
  <c r="AU55" i="32" s="1"/>
  <c r="AJ50" i="86"/>
  <c r="AL37" i="101"/>
  <c r="AU37" i="101" s="1"/>
  <c r="AJ63" i="86"/>
  <c r="AL8" i="97"/>
  <c r="AU8" i="97" s="1"/>
  <c r="AJ24" i="86"/>
  <c r="AL24" i="86" s="1"/>
  <c r="AU24" i="86" s="1"/>
  <c r="AJ57" i="105"/>
  <c r="AJ13" i="53"/>
  <c r="AL13" i="53" s="1"/>
  <c r="AU13" i="53" s="1"/>
  <c r="AJ30" i="53"/>
  <c r="AS58" i="46"/>
  <c r="AL24" i="89"/>
  <c r="AU24" i="89" s="1"/>
  <c r="AJ42" i="86"/>
  <c r="AJ64" i="86"/>
  <c r="AS64" i="86" s="1"/>
  <c r="AS51" i="46"/>
  <c r="AS29" i="89"/>
  <c r="AS36" i="101"/>
  <c r="AJ18" i="86"/>
  <c r="AJ29" i="53"/>
  <c r="AS41" i="15"/>
  <c r="AK30" i="53"/>
  <c r="AT30" i="53" s="1"/>
  <c r="AL44" i="93"/>
  <c r="AU44" i="93" s="1"/>
  <c r="AK46" i="53"/>
  <c r="AT46" i="53" s="1"/>
  <c r="AJ62" i="105"/>
  <c r="AJ59" i="86"/>
  <c r="AL59" i="86" s="1"/>
  <c r="AU59" i="86" s="1"/>
  <c r="AJ39" i="105"/>
  <c r="AL62" i="93"/>
  <c r="AU62" i="93" s="1"/>
  <c r="AJ63" i="105"/>
  <c r="AS55" i="32"/>
  <c r="AS68" i="32"/>
  <c r="AS41" i="93"/>
  <c r="AJ54" i="86"/>
  <c r="AL9" i="32"/>
  <c r="AU9" i="32" s="1"/>
  <c r="AL33" i="97"/>
  <c r="AU33" i="97" s="1"/>
  <c r="AK57" i="86"/>
  <c r="AT57" i="86" s="1"/>
  <c r="AJ27" i="105"/>
  <c r="AJ5" i="53"/>
  <c r="AS5" i="53" s="1"/>
  <c r="AK63" i="105"/>
  <c r="AT63" i="105" s="1"/>
  <c r="AL7" i="101"/>
  <c r="AU7" i="101" s="1"/>
  <c r="AJ45" i="53"/>
  <c r="AJ56" i="86"/>
  <c r="AL56" i="86" s="1"/>
  <c r="AU56" i="86" s="1"/>
  <c r="AL24" i="93"/>
  <c r="AU24" i="93" s="1"/>
  <c r="AJ31" i="86"/>
  <c r="AJ25" i="53"/>
  <c r="AJ32" i="53"/>
  <c r="AJ27" i="53"/>
  <c r="AL27" i="53" s="1"/>
  <c r="AU27" i="53" s="1"/>
  <c r="AL32" i="46"/>
  <c r="AU32" i="46" s="1"/>
  <c r="AK32" i="53"/>
  <c r="AT32" i="53" s="1"/>
  <c r="AJ60" i="53"/>
  <c r="AL60" i="53" s="1"/>
  <c r="AU60" i="53" s="1"/>
  <c r="AJ37" i="53"/>
  <c r="AJ52" i="105"/>
  <c r="AL40" i="89"/>
  <c r="AU40" i="89" s="1"/>
  <c r="AJ16" i="86"/>
  <c r="AL16" i="86" s="1"/>
  <c r="AU16" i="86" s="1"/>
  <c r="AJ38" i="105"/>
  <c r="AS38" i="105" s="1"/>
  <c r="AK31" i="86"/>
  <c r="AT31" i="86" s="1"/>
  <c r="AJ65" i="86"/>
  <c r="AJ47" i="53"/>
  <c r="AS47" i="53" s="1"/>
  <c r="AL62" i="89"/>
  <c r="AU62" i="89" s="1"/>
  <c r="AL7" i="52"/>
  <c r="AU7" i="52" s="1"/>
  <c r="AJ64" i="53"/>
  <c r="AL64" i="53" s="1"/>
  <c r="AU64" i="53" s="1"/>
  <c r="AJ22" i="86"/>
  <c r="AL45" i="93"/>
  <c r="AU45" i="93" s="1"/>
  <c r="AJ32" i="105"/>
  <c r="AL32" i="105" s="1"/>
  <c r="AU32" i="105" s="1"/>
  <c r="AJ43" i="86"/>
  <c r="AJ47" i="86"/>
  <c r="AS47" i="86" s="1"/>
  <c r="AJ49" i="105"/>
  <c r="AJ46" i="86"/>
  <c r="AJ55" i="53"/>
  <c r="AJ5" i="86"/>
  <c r="AS5" i="86" s="1"/>
  <c r="AK47" i="86"/>
  <c r="AT47" i="86" s="1"/>
  <c r="AJ52" i="53"/>
  <c r="AS52" i="53" s="1"/>
  <c r="AK6" i="86"/>
  <c r="AT6" i="86" s="1"/>
  <c r="AJ67" i="53"/>
  <c r="AS67" i="53" s="1"/>
  <c r="AK37" i="53"/>
  <c r="AT37" i="53" s="1"/>
  <c r="AJ9" i="86"/>
  <c r="AJ8" i="105"/>
  <c r="AJ44" i="86"/>
  <c r="AJ40" i="53"/>
  <c r="AL40" i="53" s="1"/>
  <c r="AU40" i="53" s="1"/>
  <c r="AK55" i="53"/>
  <c r="AT55" i="53" s="1"/>
  <c r="AJ23" i="105"/>
  <c r="AS23" i="105" s="1"/>
  <c r="AJ20" i="86"/>
  <c r="AS20" i="86" s="1"/>
  <c r="AJ29" i="105"/>
  <c r="AS25" i="32"/>
  <c r="AL25" i="32"/>
  <c r="AU25" i="32" s="1"/>
  <c r="AJ6" i="105"/>
  <c r="AK6" i="105"/>
  <c r="AT6" i="105" s="1"/>
  <c r="AL38" i="47"/>
  <c r="AU38" i="47" s="1"/>
  <c r="AS38" i="47"/>
  <c r="AS22" i="105"/>
  <c r="AL22" i="105"/>
  <c r="AU22" i="105" s="1"/>
  <c r="AL26" i="52"/>
  <c r="AU26" i="52" s="1"/>
  <c r="AS26" i="52"/>
  <c r="AS68" i="93"/>
  <c r="AL68" i="93"/>
  <c r="AU68" i="93" s="1"/>
  <c r="AS59" i="52"/>
  <c r="AL59" i="52"/>
  <c r="AU59" i="52" s="1"/>
  <c r="AR72" i="82"/>
  <c r="AQ72" i="82"/>
  <c r="AN72" i="82"/>
  <c r="K73" i="82"/>
  <c r="AP72" i="82"/>
  <c r="AO72" i="82"/>
  <c r="AN72" i="91"/>
  <c r="K73" i="91"/>
  <c r="AR72" i="91"/>
  <c r="AO72" i="91"/>
  <c r="AP72" i="91"/>
  <c r="AQ72" i="91"/>
  <c r="AS53" i="93"/>
  <c r="AL53" i="93"/>
  <c r="AU53" i="93" s="1"/>
  <c r="AS29" i="46"/>
  <c r="AL29" i="46"/>
  <c r="AU29" i="46" s="1"/>
  <c r="AJ62" i="53"/>
  <c r="AK62" i="53"/>
  <c r="AT62" i="53" s="1"/>
  <c r="AJ33" i="105"/>
  <c r="AK33" i="105"/>
  <c r="AT33" i="105" s="1"/>
  <c r="AS7" i="47"/>
  <c r="AL7" i="47"/>
  <c r="AU7" i="47" s="1"/>
  <c r="AJ4" i="86"/>
  <c r="AK4" i="86"/>
  <c r="AT4" i="86" s="1"/>
  <c r="AJ59" i="53"/>
  <c r="AK59" i="53"/>
  <c r="AT59" i="53" s="1"/>
  <c r="AJ18" i="105"/>
  <c r="AK18" i="105"/>
  <c r="AT18" i="105" s="1"/>
  <c r="AL67" i="32"/>
  <c r="AU67" i="32" s="1"/>
  <c r="AS67" i="32"/>
  <c r="AL64" i="47"/>
  <c r="AU64" i="47" s="1"/>
  <c r="AS64" i="47"/>
  <c r="AL16" i="32"/>
  <c r="AU16" i="32" s="1"/>
  <c r="AS16" i="32"/>
  <c r="AS42" i="47"/>
  <c r="AL42" i="47"/>
  <c r="AU42" i="47" s="1"/>
  <c r="AJ19" i="86"/>
  <c r="AK19" i="86"/>
  <c r="AT19" i="86" s="1"/>
  <c r="AL38" i="52"/>
  <c r="AU38" i="52" s="1"/>
  <c r="AS38" i="52"/>
  <c r="AL15" i="101"/>
  <c r="AU15" i="101" s="1"/>
  <c r="AS15" i="101"/>
  <c r="AL17" i="93"/>
  <c r="AU17" i="93" s="1"/>
  <c r="AS17" i="93"/>
  <c r="AS42" i="15"/>
  <c r="AL42" i="15"/>
  <c r="AU42" i="15" s="1"/>
  <c r="AJ19" i="53"/>
  <c r="AK19" i="53"/>
  <c r="AT19" i="53" s="1"/>
  <c r="AJ60" i="105"/>
  <c r="AK60" i="105"/>
  <c r="AT60" i="105" s="1"/>
  <c r="AS14" i="46"/>
  <c r="AL14" i="46"/>
  <c r="AU14" i="46" s="1"/>
  <c r="AL60" i="32"/>
  <c r="AU60" i="32" s="1"/>
  <c r="AS60" i="32"/>
  <c r="AL6" i="47"/>
  <c r="AU6" i="47" s="1"/>
  <c r="AS6" i="47"/>
  <c r="AL23" i="105"/>
  <c r="AU23" i="105" s="1"/>
  <c r="AS38" i="101"/>
  <c r="AL38" i="101"/>
  <c r="AU38" i="101" s="1"/>
  <c r="AL19" i="52"/>
  <c r="AU19" i="52" s="1"/>
  <c r="AS19" i="52"/>
  <c r="AL63" i="53"/>
  <c r="AU63" i="53" s="1"/>
  <c r="AS63" i="53"/>
  <c r="AS25" i="46"/>
  <c r="AL25" i="46"/>
  <c r="AU25" i="46" s="1"/>
  <c r="AK4" i="89"/>
  <c r="AT4" i="89" s="1"/>
  <c r="AT71" i="89" s="1"/>
  <c r="AJ4" i="89"/>
  <c r="AS32" i="97"/>
  <c r="AL32" i="97"/>
  <c r="AU32" i="97" s="1"/>
  <c r="AS10" i="93"/>
  <c r="AL10" i="93"/>
  <c r="AU10" i="93" s="1"/>
  <c r="AK4" i="105"/>
  <c r="AT4" i="105" s="1"/>
  <c r="AJ4" i="105"/>
  <c r="AS39" i="52"/>
  <c r="AL39" i="52"/>
  <c r="AU39" i="52" s="1"/>
  <c r="AS37" i="105"/>
  <c r="AL37" i="105"/>
  <c r="AU37" i="105" s="1"/>
  <c r="AS57" i="105"/>
  <c r="AL57" i="105"/>
  <c r="AU57" i="105" s="1"/>
  <c r="AJ61" i="105"/>
  <c r="AK61" i="105"/>
  <c r="AT61" i="105" s="1"/>
  <c r="AS11" i="97"/>
  <c r="AL11" i="97"/>
  <c r="AU11" i="97" s="1"/>
  <c r="AS69" i="46"/>
  <c r="AL69" i="46"/>
  <c r="AU69" i="46" s="1"/>
  <c r="AJ14" i="53"/>
  <c r="AJ30" i="86"/>
  <c r="AK30" i="86"/>
  <c r="AT30" i="86" s="1"/>
  <c r="AL52" i="52"/>
  <c r="AU52" i="52" s="1"/>
  <c r="AS52" i="52"/>
  <c r="AL13" i="97"/>
  <c r="AU13" i="97" s="1"/>
  <c r="AS13" i="97"/>
  <c r="AS58" i="97"/>
  <c r="AL58" i="97"/>
  <c r="AU58" i="97" s="1"/>
  <c r="AT71" i="101"/>
  <c r="AS21" i="46"/>
  <c r="AL21" i="46"/>
  <c r="AU21" i="46" s="1"/>
  <c r="AL42" i="52"/>
  <c r="AU42" i="52" s="1"/>
  <c r="AS42" i="52"/>
  <c r="AS31" i="52"/>
  <c r="AL31" i="52"/>
  <c r="AU31" i="52" s="1"/>
  <c r="AS17" i="86"/>
  <c r="AL17" i="86"/>
  <c r="AU17" i="86" s="1"/>
  <c r="AL51" i="86"/>
  <c r="AU51" i="86" s="1"/>
  <c r="AS51" i="86"/>
  <c r="AS23" i="47"/>
  <c r="AL23" i="47"/>
  <c r="AU23" i="47" s="1"/>
  <c r="AL30" i="53"/>
  <c r="AU30" i="53" s="1"/>
  <c r="AS30" i="53"/>
  <c r="AS64" i="53"/>
  <c r="AL46" i="32"/>
  <c r="AU46" i="32" s="1"/>
  <c r="AS46" i="32"/>
  <c r="AS7" i="93"/>
  <c r="AL7" i="93"/>
  <c r="AU7" i="93" s="1"/>
  <c r="AL18" i="15"/>
  <c r="AU18" i="15" s="1"/>
  <c r="AS18" i="15"/>
  <c r="AS28" i="86"/>
  <c r="AL28" i="86"/>
  <c r="AU28" i="86" s="1"/>
  <c r="AS64" i="52"/>
  <c r="AL64" i="52"/>
  <c r="AU64" i="52" s="1"/>
  <c r="AO72" i="49"/>
  <c r="K73" i="49"/>
  <c r="AP72" i="49"/>
  <c r="AR72" i="49"/>
  <c r="AQ72" i="49"/>
  <c r="AN72" i="49"/>
  <c r="AS25" i="53"/>
  <c r="AL25" i="53"/>
  <c r="AU25" i="53" s="1"/>
  <c r="AP72" i="94"/>
  <c r="AN72" i="94"/>
  <c r="K73" i="94"/>
  <c r="AQ72" i="94"/>
  <c r="AR72" i="94"/>
  <c r="AO72" i="94"/>
  <c r="AL14" i="97"/>
  <c r="AU14" i="97" s="1"/>
  <c r="AS14" i="97"/>
  <c r="AJ20" i="105"/>
  <c r="AS20" i="52"/>
  <c r="AL20" i="52"/>
  <c r="AU20" i="52" s="1"/>
  <c r="AL19" i="97"/>
  <c r="AU19" i="97" s="1"/>
  <c r="AS19" i="97"/>
  <c r="AS27" i="86"/>
  <c r="AL27" i="86"/>
  <c r="AU27" i="86" s="1"/>
  <c r="AJ60" i="86"/>
  <c r="AL20" i="101"/>
  <c r="AU20" i="101" s="1"/>
  <c r="AS20" i="101"/>
  <c r="AJ4" i="52"/>
  <c r="AK4" i="52"/>
  <c r="AT4" i="52" s="1"/>
  <c r="AT71" i="52" s="1"/>
  <c r="AL3" i="97"/>
  <c r="AU3" i="97" s="1"/>
  <c r="AS3" i="97"/>
  <c r="AS57" i="89"/>
  <c r="AL57" i="89"/>
  <c r="AU57" i="89" s="1"/>
  <c r="AL66" i="46"/>
  <c r="AU66" i="46" s="1"/>
  <c r="AS66" i="46"/>
  <c r="AJ51" i="53"/>
  <c r="AK51" i="53"/>
  <c r="AT51" i="53" s="1"/>
  <c r="AR71" i="45"/>
  <c r="AP71" i="45"/>
  <c r="AN71" i="45"/>
  <c r="AQ71" i="45"/>
  <c r="K72" i="45"/>
  <c r="AO71" i="45"/>
  <c r="AS19" i="47"/>
  <c r="AL19" i="47"/>
  <c r="AU19" i="47" s="1"/>
  <c r="AS65" i="93"/>
  <c r="AL65" i="93"/>
  <c r="AU65" i="93" s="1"/>
  <c r="AS51" i="89"/>
  <c r="AL51" i="89"/>
  <c r="AU51" i="89" s="1"/>
  <c r="AL5" i="86"/>
  <c r="AU5" i="86" s="1"/>
  <c r="AL9" i="93"/>
  <c r="AU9" i="93" s="1"/>
  <c r="AS9" i="93"/>
  <c r="AK5" i="105"/>
  <c r="AT5" i="105" s="1"/>
  <c r="AJ5" i="105"/>
  <c r="AL56" i="105"/>
  <c r="AU56" i="105" s="1"/>
  <c r="AS56" i="105"/>
  <c r="AS11" i="52"/>
  <c r="AL11" i="52"/>
  <c r="AU11" i="52" s="1"/>
  <c r="AS5" i="93"/>
  <c r="AL5" i="93"/>
  <c r="AU5" i="93" s="1"/>
  <c r="AJ16" i="105"/>
  <c r="AN72" i="102"/>
  <c r="AR72" i="102"/>
  <c r="AO72" i="102"/>
  <c r="AQ72" i="102"/>
  <c r="AP72" i="102"/>
  <c r="K73" i="102"/>
  <c r="AS32" i="101"/>
  <c r="AL32" i="101"/>
  <c r="AU32" i="101" s="1"/>
  <c r="AS62" i="52"/>
  <c r="AL62" i="52"/>
  <c r="AU62" i="52" s="1"/>
  <c r="AJ38" i="86"/>
  <c r="AK38" i="86"/>
  <c r="AT38" i="86" s="1"/>
  <c r="AS19" i="93"/>
  <c r="AL19" i="93"/>
  <c r="AU19" i="93" s="1"/>
  <c r="AS5" i="101"/>
  <c r="AL5" i="101"/>
  <c r="AU5" i="101" s="1"/>
  <c r="AK10" i="53"/>
  <c r="AT10" i="53" s="1"/>
  <c r="AJ10" i="53"/>
  <c r="AJ41" i="105"/>
  <c r="AK41" i="105"/>
  <c r="AT41" i="105" s="1"/>
  <c r="AJ35" i="105"/>
  <c r="AK35" i="105"/>
  <c r="AT35" i="105" s="1"/>
  <c r="AL33" i="86"/>
  <c r="AU33" i="86" s="1"/>
  <c r="AS33" i="86"/>
  <c r="AS36" i="89"/>
  <c r="AL36" i="89"/>
  <c r="AU36" i="89" s="1"/>
  <c r="AL3" i="86"/>
  <c r="AU3" i="86" s="1"/>
  <c r="AS3" i="86"/>
  <c r="AL46" i="86"/>
  <c r="AU46" i="86" s="1"/>
  <c r="AS46" i="86"/>
  <c r="AL4" i="101"/>
  <c r="AU4" i="101" s="1"/>
  <c r="AS4" i="101"/>
  <c r="AS24" i="97"/>
  <c r="AL24" i="97"/>
  <c r="AU24" i="97" s="1"/>
  <c r="AP72" i="96"/>
  <c r="AO72" i="96"/>
  <c r="K73" i="96"/>
  <c r="AR72" i="96"/>
  <c r="AQ72" i="96"/>
  <c r="AN72" i="96"/>
  <c r="AK8" i="53"/>
  <c r="AT8" i="53" s="1"/>
  <c r="AJ8" i="53"/>
  <c r="AJ65" i="53"/>
  <c r="AK65" i="53"/>
  <c r="AT65" i="53" s="1"/>
  <c r="AJ25" i="105"/>
  <c r="AK25" i="105"/>
  <c r="AT25" i="105" s="1"/>
  <c r="AJ23" i="86"/>
  <c r="AK23" i="86"/>
  <c r="AT23" i="86" s="1"/>
  <c r="AT71" i="93"/>
  <c r="AL39" i="32"/>
  <c r="AU39" i="32" s="1"/>
  <c r="AS39" i="32"/>
  <c r="AQ72" i="10"/>
  <c r="K73" i="10"/>
  <c r="AR72" i="10"/>
  <c r="AO72" i="10"/>
  <c r="AP72" i="10"/>
  <c r="AN72" i="10"/>
  <c r="AS52" i="46"/>
  <c r="AL52" i="46"/>
  <c r="AU52" i="46" s="1"/>
  <c r="AJ26" i="53"/>
  <c r="AK26" i="53"/>
  <c r="AT26" i="53" s="1"/>
  <c r="AK7" i="105"/>
  <c r="AT7" i="105" s="1"/>
  <c r="AJ7" i="105"/>
  <c r="AL68" i="101"/>
  <c r="AU68" i="101" s="1"/>
  <c r="AS68" i="101"/>
  <c r="AS17" i="89"/>
  <c r="AL17" i="89"/>
  <c r="AU17" i="89" s="1"/>
  <c r="AS17" i="32"/>
  <c r="AL17" i="32"/>
  <c r="AU17" i="32" s="1"/>
  <c r="AS3" i="89"/>
  <c r="AL3" i="89"/>
  <c r="AU3" i="89" s="1"/>
  <c r="AS22" i="52"/>
  <c r="AL22" i="52"/>
  <c r="AU22" i="52" s="1"/>
  <c r="AS55" i="46"/>
  <c r="AL55" i="46"/>
  <c r="AU55" i="46" s="1"/>
  <c r="AS8" i="93"/>
  <c r="AL8" i="93"/>
  <c r="AU8" i="93" s="1"/>
  <c r="AL5" i="47"/>
  <c r="AU5" i="47" s="1"/>
  <c r="AS5" i="47"/>
  <c r="AL27" i="101"/>
  <c r="AU27" i="101" s="1"/>
  <c r="AS27" i="101"/>
  <c r="AS16" i="97"/>
  <c r="AL16" i="97"/>
  <c r="AU16" i="97" s="1"/>
  <c r="AJ4" i="53"/>
  <c r="AK4" i="53"/>
  <c r="AT4" i="53" s="1"/>
  <c r="AL8" i="105"/>
  <c r="AU8" i="105" s="1"/>
  <c r="AS8" i="105"/>
  <c r="AJ46" i="105"/>
  <c r="AS61" i="47"/>
  <c r="AL61" i="47"/>
  <c r="AU61" i="47" s="1"/>
  <c r="AS67" i="52"/>
  <c r="AL67" i="52"/>
  <c r="AU67" i="52" s="1"/>
  <c r="AS53" i="46"/>
  <c r="AL53" i="46"/>
  <c r="AU53" i="46" s="1"/>
  <c r="AL57" i="93"/>
  <c r="AU57" i="93" s="1"/>
  <c r="AS57" i="93"/>
  <c r="K73" i="88"/>
  <c r="AR72" i="88"/>
  <c r="AN72" i="88"/>
  <c r="AO72" i="88"/>
  <c r="AP72" i="88"/>
  <c r="AQ72" i="88"/>
  <c r="AL29" i="105"/>
  <c r="AU29" i="105" s="1"/>
  <c r="AS29" i="105"/>
  <c r="AJ64" i="105"/>
  <c r="AL17" i="97"/>
  <c r="AU17" i="97" s="1"/>
  <c r="AS17" i="97"/>
  <c r="AS60" i="89"/>
  <c r="AL60" i="89"/>
  <c r="AU60" i="89" s="1"/>
  <c r="AL13" i="86"/>
  <c r="AU13" i="86" s="1"/>
  <c r="AS13" i="86"/>
  <c r="K73" i="103"/>
  <c r="AR72" i="103"/>
  <c r="AP72" i="103"/>
  <c r="AO72" i="103"/>
  <c r="AQ72" i="103"/>
  <c r="AN72" i="103"/>
  <c r="AQ72" i="100"/>
  <c r="AN72" i="100"/>
  <c r="K73" i="100"/>
  <c r="AO72" i="100"/>
  <c r="AR72" i="100"/>
  <c r="AP72" i="100"/>
  <c r="AL8" i="47"/>
  <c r="AU8" i="47" s="1"/>
  <c r="AS8" i="47"/>
  <c r="AJ57" i="53"/>
  <c r="AK57" i="53"/>
  <c r="AT57" i="53" s="1"/>
  <c r="AJ9" i="105"/>
  <c r="AK9" i="105"/>
  <c r="AT9" i="105" s="1"/>
  <c r="AS12" i="97"/>
  <c r="AL12" i="97"/>
  <c r="AU12" i="97" s="1"/>
  <c r="AK4" i="32"/>
  <c r="AT4" i="32" s="1"/>
  <c r="AT71" i="32" s="1"/>
  <c r="AJ4" i="32"/>
  <c r="AL29" i="32"/>
  <c r="AU29" i="32" s="1"/>
  <c r="AS29" i="32"/>
  <c r="AL10" i="47"/>
  <c r="AU10" i="47" s="1"/>
  <c r="AS10" i="47"/>
  <c r="AL11" i="32"/>
  <c r="AU11" i="32" s="1"/>
  <c r="AS11" i="32"/>
  <c r="AS67" i="47"/>
  <c r="AL67" i="47"/>
  <c r="AU67" i="47" s="1"/>
  <c r="AL6" i="101"/>
  <c r="AU6" i="101" s="1"/>
  <c r="AS6" i="101"/>
  <c r="AL64" i="15"/>
  <c r="AU64" i="15" s="1"/>
  <c r="AS64" i="15"/>
  <c r="AJ56" i="53"/>
  <c r="AJ17" i="105"/>
  <c r="AK17" i="105"/>
  <c r="AT17" i="105" s="1"/>
  <c r="AJ45" i="86"/>
  <c r="AK45" i="86"/>
  <c r="AT45" i="86" s="1"/>
  <c r="K73" i="51"/>
  <c r="AP72" i="51"/>
  <c r="AO72" i="51"/>
  <c r="AR72" i="51"/>
  <c r="AN72" i="51"/>
  <c r="AQ72" i="51"/>
  <c r="AS63" i="97"/>
  <c r="AL63" i="97"/>
  <c r="AU63" i="97" s="1"/>
  <c r="AL37" i="93"/>
  <c r="AU37" i="93" s="1"/>
  <c r="AS37" i="93"/>
  <c r="AS55" i="15"/>
  <c r="AL55" i="15"/>
  <c r="AU55" i="15" s="1"/>
  <c r="AJ17" i="53"/>
  <c r="AK17" i="53"/>
  <c r="AT17" i="53" s="1"/>
  <c r="AJ50" i="105"/>
  <c r="AK50" i="105"/>
  <c r="AT50" i="105" s="1"/>
  <c r="AN71" i="43"/>
  <c r="K72" i="43"/>
  <c r="AO71" i="43"/>
  <c r="AR71" i="43"/>
  <c r="AP71" i="43"/>
  <c r="AQ71" i="43"/>
  <c r="AJ58" i="105"/>
  <c r="AK58" i="105"/>
  <c r="AT58" i="105" s="1"/>
  <c r="AS15" i="97"/>
  <c r="AL15" i="97"/>
  <c r="AU15" i="97" s="1"/>
  <c r="AL36" i="97"/>
  <c r="AU36" i="97" s="1"/>
  <c r="AS36" i="97"/>
  <c r="AS15" i="47"/>
  <c r="AL15" i="47"/>
  <c r="AU15" i="47" s="1"/>
  <c r="AL68" i="47"/>
  <c r="AU68" i="47" s="1"/>
  <c r="AS68" i="47"/>
  <c r="AS7" i="15"/>
  <c r="AL7" i="15"/>
  <c r="AU7" i="15" s="1"/>
  <c r="AL67" i="46"/>
  <c r="AU67" i="46" s="1"/>
  <c r="AS67" i="46"/>
  <c r="AS16" i="47"/>
  <c r="AL16" i="47"/>
  <c r="AU16" i="47" s="1"/>
  <c r="AS57" i="97"/>
  <c r="AL57" i="97"/>
  <c r="AU57" i="97" s="1"/>
  <c r="AS28" i="93"/>
  <c r="AL28" i="93"/>
  <c r="AU28" i="93" s="1"/>
  <c r="AS47" i="15"/>
  <c r="AL47" i="15"/>
  <c r="AU47" i="15" s="1"/>
  <c r="AJ6" i="53"/>
  <c r="AK6" i="53"/>
  <c r="AT6" i="53" s="1"/>
  <c r="AJ45" i="105"/>
  <c r="AK45" i="105"/>
  <c r="AT45" i="105" s="1"/>
  <c r="AS16" i="86"/>
  <c r="AS10" i="46"/>
  <c r="AL10" i="46"/>
  <c r="AU10" i="46" s="1"/>
  <c r="AS28" i="52"/>
  <c r="AL28" i="52"/>
  <c r="AU28" i="52" s="1"/>
  <c r="AS24" i="46"/>
  <c r="AL24" i="46"/>
  <c r="AU24" i="46" s="1"/>
  <c r="AS12" i="101"/>
  <c r="AL12" i="101"/>
  <c r="AU12" i="101" s="1"/>
  <c r="AS46" i="52"/>
  <c r="AL46" i="52"/>
  <c r="AU46" i="52" s="1"/>
  <c r="AJ32" i="86"/>
  <c r="AK32" i="86"/>
  <c r="AT32" i="86" s="1"/>
  <c r="AS4" i="93"/>
  <c r="AL4" i="93"/>
  <c r="AU4" i="93" s="1"/>
  <c r="AS6" i="97"/>
  <c r="AL6" i="97"/>
  <c r="AU6" i="97" s="1"/>
  <c r="AS25" i="89"/>
  <c r="AL25" i="89"/>
  <c r="AU25" i="89" s="1"/>
  <c r="AS20" i="46"/>
  <c r="AL20" i="46"/>
  <c r="AU20" i="46" s="1"/>
  <c r="AL30" i="15"/>
  <c r="AU30" i="15" s="1"/>
  <c r="AS30" i="15"/>
  <c r="AJ36" i="53"/>
  <c r="AK36" i="53"/>
  <c r="AT36" i="53" s="1"/>
  <c r="AJ15" i="105"/>
  <c r="AK15" i="105"/>
  <c r="AT15" i="105" s="1"/>
  <c r="AL32" i="32"/>
  <c r="AU32" i="32" s="1"/>
  <c r="AS32" i="32"/>
  <c r="AL52" i="101"/>
  <c r="AU52" i="101" s="1"/>
  <c r="AS52" i="101"/>
  <c r="AS6" i="89"/>
  <c r="AL6" i="89"/>
  <c r="AU6" i="89" s="1"/>
  <c r="AL23" i="97"/>
  <c r="AU23" i="97" s="1"/>
  <c r="AS23" i="97"/>
  <c r="AS39" i="105"/>
  <c r="AL39" i="105"/>
  <c r="AU39" i="105" s="1"/>
  <c r="AJ31" i="105"/>
  <c r="AK31" i="105"/>
  <c r="AT31" i="105" s="1"/>
  <c r="AL66" i="86"/>
  <c r="AU66" i="86" s="1"/>
  <c r="AS66" i="86"/>
  <c r="AS5" i="52"/>
  <c r="AL5" i="52"/>
  <c r="AU5" i="52" s="1"/>
  <c r="AJ69" i="105"/>
  <c r="AK69" i="105"/>
  <c r="AT69" i="105" s="1"/>
  <c r="AS9" i="46"/>
  <c r="AL9" i="46"/>
  <c r="AU9" i="46" s="1"/>
  <c r="AS20" i="97"/>
  <c r="AL20" i="97"/>
  <c r="AU20" i="97" s="1"/>
  <c r="AS17" i="52"/>
  <c r="AL17" i="52"/>
  <c r="AU17" i="52" s="1"/>
  <c r="AL21" i="101"/>
  <c r="AU21" i="101" s="1"/>
  <c r="AS21" i="101"/>
  <c r="AL9" i="52"/>
  <c r="AU9" i="52" s="1"/>
  <c r="AS9" i="52"/>
  <c r="AL41" i="46"/>
  <c r="AU41" i="46" s="1"/>
  <c r="AS41" i="46"/>
  <c r="AL13" i="15"/>
  <c r="AU13" i="15" s="1"/>
  <c r="AS13" i="15"/>
  <c r="AL3" i="52"/>
  <c r="AU3" i="52" s="1"/>
  <c r="AS3" i="52"/>
  <c r="AK4" i="97"/>
  <c r="AT4" i="97" s="1"/>
  <c r="AT71" i="97" s="1"/>
  <c r="AJ4" i="97"/>
  <c r="AJ41" i="53"/>
  <c r="AK41" i="53"/>
  <c r="AT41" i="53" s="1"/>
  <c r="AS11" i="93"/>
  <c r="AL11" i="93"/>
  <c r="AU11" i="93" s="1"/>
  <c r="AS26" i="15"/>
  <c r="AL26" i="15"/>
  <c r="AU26" i="15" s="1"/>
  <c r="AS25" i="86"/>
  <c r="AL25" i="86"/>
  <c r="AU25" i="86" s="1"/>
  <c r="AS58" i="86"/>
  <c r="AL58" i="86"/>
  <c r="AU58" i="86" s="1"/>
  <c r="AL15" i="32"/>
  <c r="AU15" i="32" s="1"/>
  <c r="AS15" i="32"/>
  <c r="AL69" i="47"/>
  <c r="AU69" i="47" s="1"/>
  <c r="AS69" i="47"/>
  <c r="AL59" i="46"/>
  <c r="AU59" i="46" s="1"/>
  <c r="AS59" i="46"/>
  <c r="AS18" i="52"/>
  <c r="AL18" i="52"/>
  <c r="AU18" i="52" s="1"/>
  <c r="K73" i="13"/>
  <c r="AR72" i="13"/>
  <c r="AN72" i="13"/>
  <c r="AO72" i="13"/>
  <c r="AP72" i="13"/>
  <c r="AQ72" i="13"/>
  <c r="AS17" i="47"/>
  <c r="AL17" i="47"/>
  <c r="AU17" i="47" s="1"/>
  <c r="AL3" i="53"/>
  <c r="AU3" i="53" s="1"/>
  <c r="AS3" i="53"/>
  <c r="AL38" i="53"/>
  <c r="AU38" i="53" s="1"/>
  <c r="AS38" i="53"/>
  <c r="AL7" i="97"/>
  <c r="AU7" i="97" s="1"/>
  <c r="AS7" i="97"/>
  <c r="AL9" i="47"/>
  <c r="AU9" i="47" s="1"/>
  <c r="AS9" i="47"/>
  <c r="AS66" i="93"/>
  <c r="AL66" i="93"/>
  <c r="AU66" i="93" s="1"/>
  <c r="AL48" i="46"/>
  <c r="AU48" i="46" s="1"/>
  <c r="AS48" i="46"/>
  <c r="AS55" i="101"/>
  <c r="AL55" i="101"/>
  <c r="AU55" i="101" s="1"/>
  <c r="AL15" i="89"/>
  <c r="AU15" i="89" s="1"/>
  <c r="AS15" i="89"/>
  <c r="AL7" i="86"/>
  <c r="AU7" i="86" s="1"/>
  <c r="AS7" i="86"/>
  <c r="AL34" i="86"/>
  <c r="AU34" i="86" s="1"/>
  <c r="AS34" i="86"/>
  <c r="AS68" i="86"/>
  <c r="AL68" i="86"/>
  <c r="AU68" i="86" s="1"/>
  <c r="AS63" i="52"/>
  <c r="AL63" i="52"/>
  <c r="AU63" i="52" s="1"/>
  <c r="AL11" i="15"/>
  <c r="AU11" i="15" s="1"/>
  <c r="AS11" i="15"/>
  <c r="AL27" i="52"/>
  <c r="AU27" i="52" s="1"/>
  <c r="AS27" i="52"/>
  <c r="AJ33" i="53"/>
  <c r="AS66" i="53"/>
  <c r="AL66" i="53"/>
  <c r="AU66" i="53" s="1"/>
  <c r="AL67" i="101"/>
  <c r="AU67" i="101" s="1"/>
  <c r="AS67" i="101"/>
  <c r="AL36" i="86"/>
  <c r="AU36" i="86" s="1"/>
  <c r="AS36" i="86"/>
  <c r="AR72" i="16"/>
  <c r="AP72" i="16"/>
  <c r="AO72" i="16"/>
  <c r="K73" i="16"/>
  <c r="AN72" i="16"/>
  <c r="AQ72" i="16"/>
  <c r="AL69" i="101"/>
  <c r="AU69" i="101" s="1"/>
  <c r="AS69" i="101"/>
  <c r="AS6" i="32"/>
  <c r="AL6" i="32"/>
  <c r="AU6" i="32" s="1"/>
  <c r="AJ68" i="53"/>
  <c r="AK68" i="53"/>
  <c r="AT68" i="53" s="1"/>
  <c r="AJ26" i="105"/>
  <c r="AK26" i="105"/>
  <c r="AT26" i="105" s="1"/>
  <c r="AS3" i="32"/>
  <c r="AL3" i="32"/>
  <c r="AU3" i="32" s="1"/>
  <c r="AL6" i="86"/>
  <c r="AU6" i="86" s="1"/>
  <c r="AS6" i="86"/>
  <c r="AS32" i="15"/>
  <c r="AL32" i="15"/>
  <c r="AU32" i="15" s="1"/>
  <c r="AJ24" i="105"/>
  <c r="AK24" i="105"/>
  <c r="AT24" i="105" s="1"/>
  <c r="AJ68" i="105"/>
  <c r="AL69" i="32"/>
  <c r="AU69" i="32" s="1"/>
  <c r="AS69" i="32"/>
  <c r="AS63" i="105"/>
  <c r="AS46" i="93"/>
  <c r="AL46" i="93"/>
  <c r="AU46" i="93" s="1"/>
  <c r="AS56" i="15"/>
  <c r="AL56" i="15"/>
  <c r="AU56" i="15" s="1"/>
  <c r="AJ53" i="86"/>
  <c r="AK53" i="86"/>
  <c r="AT53" i="86" s="1"/>
  <c r="AL10" i="89"/>
  <c r="AU10" i="89" s="1"/>
  <c r="AS10" i="89"/>
  <c r="AJ24" i="53"/>
  <c r="AK24" i="53"/>
  <c r="AT24" i="53" s="1"/>
  <c r="AJ59" i="105"/>
  <c r="AK59" i="105"/>
  <c r="AT59" i="105" s="1"/>
  <c r="AS39" i="47"/>
  <c r="AL39" i="47"/>
  <c r="AU39" i="47" s="1"/>
  <c r="AL63" i="86"/>
  <c r="AU63" i="86" s="1"/>
  <c r="AS63" i="86"/>
  <c r="AJ9" i="53"/>
  <c r="AS22" i="47"/>
  <c r="AL22" i="47"/>
  <c r="AU22" i="47" s="1"/>
  <c r="AL10" i="32"/>
  <c r="AU10" i="32" s="1"/>
  <c r="AS10" i="32"/>
  <c r="AS52" i="47"/>
  <c r="AL52" i="47"/>
  <c r="AU52" i="47" s="1"/>
  <c r="AS24" i="86"/>
  <c r="AL57" i="86"/>
  <c r="AU57" i="86" s="1"/>
  <c r="AS57" i="86"/>
  <c r="AL27" i="93"/>
  <c r="AU27" i="93" s="1"/>
  <c r="AS27" i="93"/>
  <c r="AL12" i="93"/>
  <c r="AU12" i="93" s="1"/>
  <c r="AS12" i="93"/>
  <c r="AJ20" i="53"/>
  <c r="AK20" i="53"/>
  <c r="AT20" i="53" s="1"/>
  <c r="AJ51" i="105"/>
  <c r="AK51" i="105"/>
  <c r="AT51" i="105" s="1"/>
  <c r="AS45" i="53"/>
  <c r="AL45" i="53"/>
  <c r="AU45" i="53" s="1"/>
  <c r="AS3" i="46"/>
  <c r="AL3" i="46"/>
  <c r="AU3" i="46" s="1"/>
  <c r="AJ39" i="86"/>
  <c r="AK39" i="86"/>
  <c r="AT39" i="86" s="1"/>
  <c r="AS49" i="32"/>
  <c r="AL49" i="32"/>
  <c r="AU49" i="32" s="1"/>
  <c r="AS21" i="52"/>
  <c r="AL21" i="52"/>
  <c r="AU21" i="52" s="1"/>
  <c r="AS36" i="46"/>
  <c r="AL36" i="46"/>
  <c r="AU36" i="46" s="1"/>
  <c r="AJ44" i="53"/>
  <c r="AK44" i="53"/>
  <c r="AT44" i="53" s="1"/>
  <c r="AJ19" i="105"/>
  <c r="AK19" i="105"/>
  <c r="AT19" i="105" s="1"/>
  <c r="AL25" i="52"/>
  <c r="AU25" i="52" s="1"/>
  <c r="AS25" i="52"/>
  <c r="AS68" i="46"/>
  <c r="AL68" i="46"/>
  <c r="AU68" i="46" s="1"/>
  <c r="K73" i="48"/>
  <c r="AP72" i="48"/>
  <c r="AN72" i="48"/>
  <c r="AQ72" i="48"/>
  <c r="AR72" i="48"/>
  <c r="AO72" i="48"/>
  <c r="AL40" i="52"/>
  <c r="AU40" i="52" s="1"/>
  <c r="AS40" i="52"/>
  <c r="AL20" i="47"/>
  <c r="AU20" i="47" s="1"/>
  <c r="AS20" i="47"/>
  <c r="AS55" i="53"/>
  <c r="AL35" i="97"/>
  <c r="AU35" i="97" s="1"/>
  <c r="AS35" i="97"/>
  <c r="AL13" i="32"/>
  <c r="AU13" i="32" s="1"/>
  <c r="AS13" i="32"/>
  <c r="AP72" i="87"/>
  <c r="AQ72" i="87"/>
  <c r="AR72" i="87"/>
  <c r="K73" i="87"/>
  <c r="AO72" i="87"/>
  <c r="AN72" i="87"/>
  <c r="AL18" i="47"/>
  <c r="AU18" i="47" s="1"/>
  <c r="AS18" i="47"/>
  <c r="AJ34" i="105"/>
  <c r="AK34" i="105"/>
  <c r="AT34" i="105" s="1"/>
  <c r="AL65" i="97"/>
  <c r="AU65" i="97" s="1"/>
  <c r="AS65" i="97"/>
  <c r="AS56" i="32"/>
  <c r="AL56" i="32"/>
  <c r="AU56" i="32" s="1"/>
  <c r="AJ34" i="53"/>
  <c r="AK34" i="53"/>
  <c r="AT34" i="53" s="1"/>
  <c r="AJ66" i="105"/>
  <c r="AK66" i="105"/>
  <c r="AT66" i="105" s="1"/>
  <c r="AS34" i="101"/>
  <c r="AL34" i="101"/>
  <c r="AU34" i="101" s="1"/>
  <c r="AL10" i="15"/>
  <c r="AU10" i="15" s="1"/>
  <c r="AS10" i="15"/>
  <c r="AL5" i="89"/>
  <c r="AU5" i="89" s="1"/>
  <c r="AS5" i="89"/>
  <c r="AR72" i="83"/>
  <c r="AP72" i="83"/>
  <c r="AN72" i="83"/>
  <c r="AO72" i="83"/>
  <c r="AQ72" i="83"/>
  <c r="K73" i="83"/>
  <c r="AP72" i="92"/>
  <c r="AR72" i="92"/>
  <c r="AO72" i="92"/>
  <c r="K73" i="92"/>
  <c r="AQ72" i="92"/>
  <c r="AN72" i="92"/>
  <c r="AS50" i="32"/>
  <c r="AL50" i="32"/>
  <c r="AU50" i="32" s="1"/>
  <c r="AS30" i="89"/>
  <c r="AL30" i="89"/>
  <c r="AU30" i="89" s="1"/>
  <c r="AS8" i="52"/>
  <c r="AL8" i="52"/>
  <c r="AU8" i="52" s="1"/>
  <c r="AJ28" i="53"/>
  <c r="AK28" i="53"/>
  <c r="AT28" i="53" s="1"/>
  <c r="AJ67" i="105"/>
  <c r="AK67" i="105"/>
  <c r="AT67" i="105" s="1"/>
  <c r="AS50" i="86"/>
  <c r="AL50" i="86"/>
  <c r="AU50" i="86" s="1"/>
  <c r="AS30" i="52"/>
  <c r="AL30" i="52"/>
  <c r="AU30" i="52" s="1"/>
  <c r="AK4" i="46"/>
  <c r="AT4" i="46" s="1"/>
  <c r="AT71" i="46" s="1"/>
  <c r="AJ4" i="46"/>
  <c r="AS34" i="93"/>
  <c r="AL34" i="93"/>
  <c r="AU34" i="93" s="1"/>
  <c r="AS39" i="15"/>
  <c r="AL39" i="15"/>
  <c r="AU39" i="15" s="1"/>
  <c r="AJ48" i="86"/>
  <c r="AK48" i="86"/>
  <c r="AT48" i="86" s="1"/>
  <c r="AL11" i="46"/>
  <c r="AU11" i="46" s="1"/>
  <c r="AS11" i="46"/>
  <c r="AS41" i="47"/>
  <c r="AL41" i="47"/>
  <c r="AU41" i="47" s="1"/>
  <c r="AL66" i="97"/>
  <c r="AU66" i="97" s="1"/>
  <c r="AS66" i="97"/>
  <c r="AJ50" i="53"/>
  <c r="AK50" i="53"/>
  <c r="AT50" i="53" s="1"/>
  <c r="AJ28" i="105"/>
  <c r="AK28" i="105"/>
  <c r="AT28" i="105" s="1"/>
  <c r="AN72" i="18"/>
  <c r="AO72" i="18"/>
  <c r="K73" i="18"/>
  <c r="AP72" i="18"/>
  <c r="AQ72" i="18"/>
  <c r="AR72" i="18"/>
  <c r="AS63" i="47"/>
  <c r="AL63" i="47"/>
  <c r="AU63" i="47" s="1"/>
  <c r="AL19" i="89"/>
  <c r="AU19" i="89" s="1"/>
  <c r="AS19" i="89"/>
  <c r="AS11" i="53"/>
  <c r="AL11" i="53"/>
  <c r="AU11" i="53" s="1"/>
  <c r="AS48" i="53"/>
  <c r="AL48" i="53"/>
  <c r="AU48" i="53" s="1"/>
  <c r="AS21" i="47"/>
  <c r="AL21" i="47"/>
  <c r="AU21" i="47" s="1"/>
  <c r="AS11" i="86"/>
  <c r="AL11" i="86"/>
  <c r="AU11" i="86" s="1"/>
  <c r="AS41" i="86"/>
  <c r="AL41" i="86"/>
  <c r="AU41" i="86" s="1"/>
  <c r="AS14" i="52"/>
  <c r="AL14" i="52"/>
  <c r="AU14" i="52" s="1"/>
  <c r="AL33" i="47"/>
  <c r="AU33" i="47" s="1"/>
  <c r="AS33" i="47"/>
  <c r="AL7" i="32"/>
  <c r="AU7" i="32" s="1"/>
  <c r="AS7" i="32"/>
  <c r="AS69" i="53"/>
  <c r="AL69" i="53"/>
  <c r="AU69" i="53" s="1"/>
  <c r="AL39" i="53"/>
  <c r="AU39" i="53" s="1"/>
  <c r="AS39" i="53"/>
  <c r="AJ65" i="105"/>
  <c r="AK65" i="105"/>
  <c r="AT65" i="105" s="1"/>
  <c r="AS16" i="93"/>
  <c r="AL16" i="93"/>
  <c r="AU16" i="93" s="1"/>
  <c r="AL23" i="53"/>
  <c r="AU23" i="53" s="1"/>
  <c r="AS23" i="53"/>
  <c r="K73" i="84"/>
  <c r="AP72" i="84"/>
  <c r="AO72" i="84"/>
  <c r="AQ72" i="84"/>
  <c r="AR72" i="84"/>
  <c r="AN72" i="84"/>
  <c r="AL9" i="86"/>
  <c r="AU9" i="86" s="1"/>
  <c r="AS9" i="86"/>
  <c r="AL44" i="86"/>
  <c r="AU44" i="86" s="1"/>
  <c r="AS44" i="86"/>
  <c r="AS62" i="47"/>
  <c r="AL62" i="47"/>
  <c r="AU62" i="47" s="1"/>
  <c r="AS42" i="46"/>
  <c r="AL42" i="46"/>
  <c r="AU42" i="46" s="1"/>
  <c r="AL16" i="101"/>
  <c r="AU16" i="101" s="1"/>
  <c r="AS16" i="101"/>
  <c r="AS15" i="52"/>
  <c r="AL15" i="52"/>
  <c r="AU15" i="52" s="1"/>
  <c r="AS8" i="89"/>
  <c r="AL8" i="89"/>
  <c r="AU8" i="89" s="1"/>
  <c r="AJ18" i="53"/>
  <c r="AK18" i="53"/>
  <c r="AT18" i="53" s="1"/>
  <c r="AJ42" i="105"/>
  <c r="AK42" i="105"/>
  <c r="AT42" i="105" s="1"/>
  <c r="AS20" i="93"/>
  <c r="AL20" i="93"/>
  <c r="AU20" i="93" s="1"/>
  <c r="AO72" i="55"/>
  <c r="K73" i="55"/>
  <c r="AQ72" i="55"/>
  <c r="AR72" i="55"/>
  <c r="AP72" i="55"/>
  <c r="AN72" i="55"/>
  <c r="AS31" i="46"/>
  <c r="AL31" i="46"/>
  <c r="AU31" i="46" s="1"/>
  <c r="AL13" i="52"/>
  <c r="AU13" i="52" s="1"/>
  <c r="AS13" i="52"/>
  <c r="AL22" i="86"/>
  <c r="AU22" i="86" s="1"/>
  <c r="AS22" i="86"/>
  <c r="AL52" i="86"/>
  <c r="AU52" i="86" s="1"/>
  <c r="AS52" i="86"/>
  <c r="K72" i="42"/>
  <c r="AR71" i="42"/>
  <c r="AP71" i="42"/>
  <c r="AO71" i="42"/>
  <c r="AN71" i="42"/>
  <c r="AQ71" i="42"/>
  <c r="K73" i="35"/>
  <c r="AO72" i="35"/>
  <c r="AN72" i="35"/>
  <c r="AQ72" i="35"/>
  <c r="AP72" i="35"/>
  <c r="AR72" i="35"/>
  <c r="AL12" i="53"/>
  <c r="AU12" i="53" s="1"/>
  <c r="AS12" i="53"/>
  <c r="AP72" i="104"/>
  <c r="K73" i="104"/>
  <c r="AR72" i="104"/>
  <c r="AO72" i="104"/>
  <c r="AQ72" i="104"/>
  <c r="AN72" i="104"/>
  <c r="AJ40" i="105"/>
  <c r="AK40" i="105"/>
  <c r="AT40" i="105" s="1"/>
  <c r="AS45" i="89"/>
  <c r="AL45" i="89"/>
  <c r="AU45" i="89" s="1"/>
  <c r="AL31" i="97"/>
  <c r="AU31" i="97" s="1"/>
  <c r="AS31" i="97"/>
  <c r="AS49" i="93"/>
  <c r="AL49" i="93"/>
  <c r="AU49" i="93" s="1"/>
  <c r="AL12" i="52"/>
  <c r="AU12" i="52" s="1"/>
  <c r="AS12" i="52"/>
  <c r="AJ43" i="53"/>
  <c r="AK43" i="53"/>
  <c r="AT43" i="53" s="1"/>
  <c r="AR72" i="98"/>
  <c r="AO72" i="98"/>
  <c r="K73" i="98"/>
  <c r="AN72" i="98"/>
  <c r="AQ72" i="98"/>
  <c r="AP72" i="98"/>
  <c r="AJ14" i="105"/>
  <c r="AK14" i="105"/>
  <c r="AT14" i="105" s="1"/>
  <c r="AS33" i="15"/>
  <c r="AL33" i="15"/>
  <c r="AU33" i="15" s="1"/>
  <c r="AN72" i="95"/>
  <c r="AP72" i="95"/>
  <c r="AO72" i="95"/>
  <c r="K73" i="95"/>
  <c r="AR72" i="95"/>
  <c r="AQ72" i="95"/>
  <c r="AS4" i="47"/>
  <c r="AL4" i="47"/>
  <c r="AU4" i="47" s="1"/>
  <c r="AS6" i="46"/>
  <c r="AL6" i="46"/>
  <c r="AU6" i="46" s="1"/>
  <c r="AS23" i="101"/>
  <c r="AL23" i="101"/>
  <c r="AU23" i="101" s="1"/>
  <c r="AL55" i="52"/>
  <c r="AU55" i="52" s="1"/>
  <c r="AS55" i="52"/>
  <c r="AS31" i="86"/>
  <c r="AS65" i="86"/>
  <c r="AL65" i="86"/>
  <c r="AU65" i="86" s="1"/>
  <c r="AS14" i="32"/>
  <c r="AL14" i="32"/>
  <c r="AU14" i="32" s="1"/>
  <c r="AS16" i="89"/>
  <c r="AL16" i="89"/>
  <c r="AU16" i="89" s="1"/>
  <c r="AT71" i="15"/>
  <c r="AJ35" i="53"/>
  <c r="AK35" i="53"/>
  <c r="AT35" i="53" s="1"/>
  <c r="AS14" i="47"/>
  <c r="AL14" i="47"/>
  <c r="AU14" i="47" s="1"/>
  <c r="AJ55" i="86"/>
  <c r="AK55" i="86"/>
  <c r="AT55" i="86" s="1"/>
  <c r="AS68" i="89"/>
  <c r="AL68" i="89"/>
  <c r="AU68" i="89" s="1"/>
  <c r="AJ61" i="53"/>
  <c r="AK61" i="53"/>
  <c r="AT61" i="53" s="1"/>
  <c r="AJ36" i="105"/>
  <c r="AK36" i="105"/>
  <c r="AT36" i="105" s="1"/>
  <c r="AS26" i="86"/>
  <c r="AL26" i="86"/>
  <c r="AU26" i="86" s="1"/>
  <c r="AS63" i="15"/>
  <c r="AL63" i="15"/>
  <c r="AU63" i="15" s="1"/>
  <c r="AS55" i="105"/>
  <c r="AL55" i="105"/>
  <c r="AU55" i="105" s="1"/>
  <c r="AL65" i="89"/>
  <c r="AU65" i="89" s="1"/>
  <c r="AS65" i="89"/>
  <c r="AS66" i="101"/>
  <c r="AL66" i="101"/>
  <c r="AU66" i="101" s="1"/>
  <c r="AS32" i="53"/>
  <c r="AL32" i="53"/>
  <c r="AU32" i="53" s="1"/>
  <c r="AJ61" i="86"/>
  <c r="AK61" i="86"/>
  <c r="AT61" i="86" s="1"/>
  <c r="AL13" i="46"/>
  <c r="AU13" i="46" s="1"/>
  <c r="AS13" i="46"/>
  <c r="AS23" i="15"/>
  <c r="AL23" i="15"/>
  <c r="AU23" i="15" s="1"/>
  <c r="AL52" i="32"/>
  <c r="AU52" i="32" s="1"/>
  <c r="AS52" i="32"/>
  <c r="AL11" i="47"/>
  <c r="AU11" i="47" s="1"/>
  <c r="AS11" i="47"/>
  <c r="AL63" i="89"/>
  <c r="AU63" i="89" s="1"/>
  <c r="AS63" i="89"/>
  <c r="AR72" i="99"/>
  <c r="AO72" i="99"/>
  <c r="AN72" i="99"/>
  <c r="AQ72" i="99"/>
  <c r="K73" i="99"/>
  <c r="AP72" i="99"/>
  <c r="AR72" i="85"/>
  <c r="K73" i="85"/>
  <c r="AP72" i="85"/>
  <c r="AQ72" i="85"/>
  <c r="AO72" i="85"/>
  <c r="AN72" i="85"/>
  <c r="AL15" i="93"/>
  <c r="AU15" i="93" s="1"/>
  <c r="AS15" i="93"/>
  <c r="AL46" i="89"/>
  <c r="AU46" i="89" s="1"/>
  <c r="AS46" i="89"/>
  <c r="AL69" i="86"/>
  <c r="AU69" i="86" s="1"/>
  <c r="AS69" i="86"/>
  <c r="AS69" i="89"/>
  <c r="AL69" i="89"/>
  <c r="AU69" i="89" s="1"/>
  <c r="AJ15" i="86"/>
  <c r="AK15" i="86"/>
  <c r="AT15" i="86" s="1"/>
  <c r="AL24" i="32"/>
  <c r="AU24" i="32" s="1"/>
  <c r="AS24" i="32"/>
  <c r="AL29" i="52"/>
  <c r="AU29" i="52" s="1"/>
  <c r="AS29" i="52"/>
  <c r="AS56" i="47"/>
  <c r="AL56" i="47"/>
  <c r="AU56" i="47" s="1"/>
  <c r="AJ49" i="53"/>
  <c r="AK49" i="53"/>
  <c r="AT49" i="53" s="1"/>
  <c r="AJ21" i="105"/>
  <c r="AK21" i="105"/>
  <c r="AT21" i="105" s="1"/>
  <c r="AQ73" i="44"/>
  <c r="AN73" i="44"/>
  <c r="AR73" i="44"/>
  <c r="AP73" i="44"/>
  <c r="AO73" i="44"/>
  <c r="K74" i="44"/>
  <c r="AL65" i="32"/>
  <c r="AU65" i="32" s="1"/>
  <c r="AS65" i="32"/>
  <c r="AS12" i="47"/>
  <c r="AL12" i="47"/>
  <c r="AU12" i="47" s="1"/>
  <c r="K73" i="41"/>
  <c r="AR72" i="41"/>
  <c r="AN72" i="41"/>
  <c r="AO72" i="41"/>
  <c r="AP72" i="41"/>
  <c r="AQ72" i="41"/>
  <c r="AT71" i="47"/>
  <c r="AS34" i="47"/>
  <c r="AL34" i="47"/>
  <c r="AU34" i="47" s="1"/>
  <c r="AL37" i="53"/>
  <c r="AU37" i="53" s="1"/>
  <c r="AS37" i="53"/>
  <c r="AS53" i="101"/>
  <c r="AL53" i="101"/>
  <c r="AU53" i="101" s="1"/>
  <c r="AL49" i="47"/>
  <c r="AU49" i="47" s="1"/>
  <c r="AS49" i="47"/>
  <c r="AN72" i="90"/>
  <c r="AQ72" i="90"/>
  <c r="AR72" i="90"/>
  <c r="AP72" i="90"/>
  <c r="K73" i="90"/>
  <c r="AO72" i="90"/>
  <c r="AL68" i="97"/>
  <c r="AU68" i="97" s="1"/>
  <c r="AS68" i="97"/>
  <c r="AL4" i="15"/>
  <c r="AU4" i="15" s="1"/>
  <c r="AS4" i="15"/>
  <c r="AJ42" i="53"/>
  <c r="AK42" i="53"/>
  <c r="AT42" i="53" s="1"/>
  <c r="AK12" i="105"/>
  <c r="AT12" i="105" s="1"/>
  <c r="AJ12" i="105"/>
  <c r="AL50" i="97"/>
  <c r="AU50" i="97" s="1"/>
  <c r="AS50" i="97"/>
  <c r="AL27" i="89"/>
  <c r="AU27" i="89" s="1"/>
  <c r="AS27" i="89"/>
  <c r="AJ67" i="86"/>
  <c r="AK67" i="86"/>
  <c r="AT67" i="86" s="1"/>
  <c r="AL25" i="47"/>
  <c r="AU25" i="47" s="1"/>
  <c r="AS25" i="47"/>
  <c r="AS42" i="101"/>
  <c r="AL42" i="101"/>
  <c r="AU42" i="101" s="1"/>
  <c r="AL36" i="52"/>
  <c r="AU36" i="52" s="1"/>
  <c r="AS36" i="52"/>
  <c r="AJ16" i="53"/>
  <c r="AK16" i="53"/>
  <c r="AT16" i="53" s="1"/>
  <c r="AS59" i="32"/>
  <c r="AL59" i="32"/>
  <c r="AU59" i="32" s="1"/>
  <c r="AJ43" i="105"/>
  <c r="AK43" i="105"/>
  <c r="AT43" i="105" s="1"/>
  <c r="AS42" i="97"/>
  <c r="AL42" i="97"/>
  <c r="AU42" i="97" s="1"/>
  <c r="AL31" i="32"/>
  <c r="AU31" i="32" s="1"/>
  <c r="AS31" i="32"/>
  <c r="AL31" i="15"/>
  <c r="AU31" i="15" s="1"/>
  <c r="AS31" i="15"/>
  <c r="AN71" i="50"/>
  <c r="AP71" i="50"/>
  <c r="K72" i="50"/>
  <c r="AR71" i="50"/>
  <c r="AO71" i="50"/>
  <c r="AQ71" i="50"/>
  <c r="AJ13" i="105"/>
  <c r="AL65" i="101"/>
  <c r="AU65" i="101" s="1"/>
  <c r="AS65" i="101"/>
  <c r="AL10" i="52"/>
  <c r="AU10" i="52" s="1"/>
  <c r="AS10" i="52"/>
  <c r="AK10" i="105"/>
  <c r="AT10" i="105" s="1"/>
  <c r="AJ10" i="105"/>
  <c r="AS36" i="32"/>
  <c r="AL36" i="32"/>
  <c r="AU36" i="32" s="1"/>
  <c r="AJ15" i="53"/>
  <c r="AK15" i="53"/>
  <c r="AT15" i="53" s="1"/>
  <c r="AS67" i="97"/>
  <c r="AL67" i="97"/>
  <c r="AU67" i="97" s="1"/>
  <c r="AL37" i="46"/>
  <c r="AU37" i="46" s="1"/>
  <c r="AS37" i="46"/>
  <c r="AS42" i="93"/>
  <c r="AL42" i="93"/>
  <c r="AU42" i="93" s="1"/>
  <c r="AS38" i="89"/>
  <c r="AL38" i="89"/>
  <c r="AU38" i="89" s="1"/>
  <c r="AS35" i="86"/>
  <c r="AL35" i="86"/>
  <c r="AU35" i="86" s="1"/>
  <c r="AS62" i="105"/>
  <c r="AL62" i="105"/>
  <c r="AU62" i="105" s="1"/>
  <c r="AS48" i="105"/>
  <c r="AL48" i="105"/>
  <c r="AU48" i="105" s="1"/>
  <c r="AL48" i="101"/>
  <c r="AU48" i="101" s="1"/>
  <c r="AS48" i="101"/>
  <c r="AL6" i="52"/>
  <c r="AU6" i="52" s="1"/>
  <c r="AS6" i="52"/>
  <c r="AJ22" i="53"/>
  <c r="AK22" i="53"/>
  <c r="AT22" i="53" s="1"/>
  <c r="AJ47" i="105"/>
  <c r="AK47" i="105"/>
  <c r="AT47" i="105" s="1"/>
  <c r="AS16" i="52"/>
  <c r="AL16" i="52"/>
  <c r="AU16" i="52" s="1"/>
  <c r="AS28" i="47"/>
  <c r="AL28" i="47"/>
  <c r="AU28" i="47" s="1"/>
  <c r="AS8" i="86"/>
  <c r="AL8" i="86"/>
  <c r="AU8" i="86" s="1"/>
  <c r="AL42" i="86"/>
  <c r="AU42" i="86" s="1"/>
  <c r="AS42" i="86"/>
  <c r="AS13" i="93"/>
  <c r="AL13" i="93"/>
  <c r="AU13" i="93" s="1"/>
  <c r="AS68" i="52"/>
  <c r="AL68" i="52"/>
  <c r="AU68" i="52" s="1"/>
  <c r="AJ21" i="53"/>
  <c r="AS54" i="53"/>
  <c r="AL54" i="53"/>
  <c r="AU54" i="53" s="1"/>
  <c r="AL12" i="32"/>
  <c r="AU12" i="32" s="1"/>
  <c r="AS12" i="32"/>
  <c r="K73" i="20"/>
  <c r="AN72" i="20"/>
  <c r="AP72" i="20"/>
  <c r="AO72" i="20"/>
  <c r="AR72" i="20"/>
  <c r="AQ72" i="20"/>
  <c r="AL9" i="89"/>
  <c r="AU9" i="89" s="1"/>
  <c r="AS9" i="89"/>
  <c r="AL3" i="105"/>
  <c r="AU3" i="105" s="1"/>
  <c r="AS3" i="105"/>
  <c r="AS6" i="93"/>
  <c r="AL6" i="93"/>
  <c r="AU6" i="93" s="1"/>
  <c r="AS28" i="97"/>
  <c r="AL28" i="97"/>
  <c r="AU28" i="97" s="1"/>
  <c r="AS23" i="52"/>
  <c r="AL23" i="52"/>
  <c r="AU23" i="52" s="1"/>
  <c r="AS18" i="86"/>
  <c r="AL18" i="86"/>
  <c r="AU18" i="86" s="1"/>
  <c r="AS49" i="86"/>
  <c r="AL49" i="86"/>
  <c r="AU49" i="86" s="1"/>
  <c r="AR72" i="11"/>
  <c r="K73" i="11"/>
  <c r="AO72" i="11"/>
  <c r="AQ72" i="11"/>
  <c r="AN72" i="11"/>
  <c r="AP72" i="11"/>
  <c r="AS65" i="47"/>
  <c r="AL65" i="47"/>
  <c r="AU65" i="47" s="1"/>
  <c r="AS46" i="53"/>
  <c r="AS69" i="93"/>
  <c r="AL69" i="93"/>
  <c r="AU69" i="93" s="1"/>
  <c r="AS54" i="86"/>
  <c r="AL54" i="86"/>
  <c r="AU54" i="86" s="1"/>
  <c r="AS50" i="93"/>
  <c r="AL50" i="93"/>
  <c r="AU50" i="93" s="1"/>
  <c r="AJ31" i="53"/>
  <c r="AK31" i="53"/>
  <c r="AT31" i="53" s="1"/>
  <c r="AJ54" i="105"/>
  <c r="AK54" i="105"/>
  <c r="AT54" i="105" s="1"/>
  <c r="AL29" i="53"/>
  <c r="AU29" i="53" s="1"/>
  <c r="AS29" i="53"/>
  <c r="AS52" i="105"/>
  <c r="AL52" i="105"/>
  <c r="AU52" i="105" s="1"/>
  <c r="AL41" i="97"/>
  <c r="AU41" i="97" s="1"/>
  <c r="AS41" i="97"/>
  <c r="AS54" i="93"/>
  <c r="AL54" i="93"/>
  <c r="AU54" i="93" s="1"/>
  <c r="AL66" i="32"/>
  <c r="AU66" i="32" s="1"/>
  <c r="AS66" i="32"/>
  <c r="AJ29" i="86"/>
  <c r="AL62" i="86"/>
  <c r="AU62" i="86" s="1"/>
  <c r="AS62" i="86"/>
  <c r="AL18" i="89"/>
  <c r="AU18" i="89" s="1"/>
  <c r="AS18" i="89"/>
  <c r="AS49" i="105"/>
  <c r="AL49" i="105"/>
  <c r="AU49" i="105" s="1"/>
  <c r="AL20" i="32"/>
  <c r="AU20" i="32" s="1"/>
  <c r="AS20" i="32"/>
  <c r="AS59" i="47"/>
  <c r="AL59" i="47"/>
  <c r="AU59" i="47" s="1"/>
  <c r="AJ21" i="86"/>
  <c r="AK21" i="86"/>
  <c r="AT21" i="86" s="1"/>
  <c r="AL60" i="101"/>
  <c r="AU60" i="101" s="1"/>
  <c r="AS60" i="101"/>
  <c r="AS18" i="93"/>
  <c r="AL18" i="93"/>
  <c r="AU18" i="93" s="1"/>
  <c r="AJ58" i="53"/>
  <c r="AK58" i="53"/>
  <c r="AT58" i="53" s="1"/>
  <c r="AJ30" i="105"/>
  <c r="AK30" i="105"/>
  <c r="AT30" i="105" s="1"/>
  <c r="AL13" i="89"/>
  <c r="AU13" i="89" s="1"/>
  <c r="AS13" i="89"/>
  <c r="AS64" i="101"/>
  <c r="AL64" i="101"/>
  <c r="AU64" i="101" s="1"/>
  <c r="AS12" i="86"/>
  <c r="AL12" i="86"/>
  <c r="AU12" i="86" s="1"/>
  <c r="AS36" i="93"/>
  <c r="AL36" i="93"/>
  <c r="AU36" i="93" s="1"/>
  <c r="AS51" i="15"/>
  <c r="AL51" i="15"/>
  <c r="AU51" i="15" s="1"/>
  <c r="AS40" i="86"/>
  <c r="AL40" i="86"/>
  <c r="AU40" i="86" s="1"/>
  <c r="AS48" i="52"/>
  <c r="AL48" i="52"/>
  <c r="AU48" i="52" s="1"/>
  <c r="AS56" i="97"/>
  <c r="AL56" i="97"/>
  <c r="AU56" i="97" s="1"/>
  <c r="AL10" i="101"/>
  <c r="AU10" i="101" s="1"/>
  <c r="AS10" i="101"/>
  <c r="K72" i="54"/>
  <c r="AN71" i="54"/>
  <c r="AP71" i="54"/>
  <c r="AQ71" i="54"/>
  <c r="AR71" i="54"/>
  <c r="AO71" i="54"/>
  <c r="AJ53" i="53"/>
  <c r="AK53" i="53"/>
  <c r="AT53" i="53" s="1"/>
  <c r="AJ11" i="105"/>
  <c r="AK11" i="105"/>
  <c r="AT11" i="105" s="1"/>
  <c r="AL11" i="101"/>
  <c r="AU11" i="101" s="1"/>
  <c r="AS11" i="101"/>
  <c r="AS64" i="97"/>
  <c r="AL64" i="97"/>
  <c r="AU64" i="97" s="1"/>
  <c r="AL27" i="105"/>
  <c r="AU27" i="105" s="1"/>
  <c r="AS27" i="105"/>
  <c r="AJ10" i="86"/>
  <c r="AK10" i="86"/>
  <c r="AT10" i="86" s="1"/>
  <c r="AS46" i="97"/>
  <c r="AL46" i="97"/>
  <c r="AU46" i="97" s="1"/>
  <c r="AJ7" i="53"/>
  <c r="AK7" i="53"/>
  <c r="AT7" i="53" s="1"/>
  <c r="AJ53" i="105"/>
  <c r="AK53" i="105"/>
  <c r="AT53" i="105" s="1"/>
  <c r="AL64" i="32"/>
  <c r="AU64" i="32" s="1"/>
  <c r="AS64" i="32"/>
  <c r="AS21" i="93"/>
  <c r="AL21" i="93"/>
  <c r="AU21" i="93" s="1"/>
  <c r="AS43" i="86"/>
  <c r="AL43" i="86"/>
  <c r="AU43" i="86" s="1"/>
  <c r="AJ44" i="105"/>
  <c r="AJ14" i="86"/>
  <c r="AL31" i="86" l="1"/>
  <c r="AU31" i="86" s="1"/>
  <c r="AS60" i="53"/>
  <c r="AS13" i="53"/>
  <c r="AL67" i="53"/>
  <c r="AU67" i="53" s="1"/>
  <c r="AS59" i="86"/>
  <c r="AS56" i="86"/>
  <c r="AL20" i="86"/>
  <c r="AU20" i="86" s="1"/>
  <c r="AS27" i="53"/>
  <c r="AL37" i="86"/>
  <c r="AU37" i="86" s="1"/>
  <c r="AL47" i="53"/>
  <c r="AU47" i="53" s="1"/>
  <c r="AL64" i="86"/>
  <c r="AU64" i="86" s="1"/>
  <c r="AL38" i="105"/>
  <c r="AU38" i="105" s="1"/>
  <c r="AS40" i="53"/>
  <c r="AL63" i="105"/>
  <c r="AU63" i="105" s="1"/>
  <c r="AL55" i="53"/>
  <c r="AU55" i="53" s="1"/>
  <c r="AL52" i="53"/>
  <c r="AU52" i="53" s="1"/>
  <c r="AL46" i="53"/>
  <c r="AU46" i="53" s="1"/>
  <c r="AS32" i="105"/>
  <c r="AL5" i="53"/>
  <c r="AU5" i="53" s="1"/>
  <c r="AU71" i="93"/>
  <c r="C11" i="93" s="1"/>
  <c r="F37" i="57" s="1"/>
  <c r="AL47" i="86"/>
  <c r="AU47" i="86" s="1"/>
  <c r="AU71" i="15"/>
  <c r="C11" i="15" s="1"/>
  <c r="AS71" i="101"/>
  <c r="AS71" i="15"/>
  <c r="AU71" i="101"/>
  <c r="C11" i="101" s="1"/>
  <c r="F45" i="57" s="1"/>
  <c r="AS71" i="93"/>
  <c r="AU71" i="47"/>
  <c r="C11" i="47" s="1"/>
  <c r="AS71" i="47"/>
  <c r="AN73" i="84"/>
  <c r="K74" i="84"/>
  <c r="AP73" i="84"/>
  <c r="AO73" i="84"/>
  <c r="AR73" i="84"/>
  <c r="AQ73" i="84"/>
  <c r="AR73" i="18"/>
  <c r="AO73" i="18"/>
  <c r="AP73" i="18"/>
  <c r="K74" i="18"/>
  <c r="AN73" i="18"/>
  <c r="AQ73" i="18"/>
  <c r="AL33" i="53"/>
  <c r="AU33" i="53" s="1"/>
  <c r="AS33" i="53"/>
  <c r="AR73" i="13"/>
  <c r="AP73" i="13"/>
  <c r="K74" i="13"/>
  <c r="AN73" i="13"/>
  <c r="AO73" i="13"/>
  <c r="AQ73" i="13"/>
  <c r="AS69" i="105"/>
  <c r="AL69" i="105"/>
  <c r="AU69" i="105" s="1"/>
  <c r="AL32" i="86"/>
  <c r="AU32" i="86" s="1"/>
  <c r="AS32" i="86"/>
  <c r="AL6" i="53"/>
  <c r="AU6" i="53" s="1"/>
  <c r="AS6" i="53"/>
  <c r="AS58" i="105"/>
  <c r="AL58" i="105"/>
  <c r="AU58" i="105" s="1"/>
  <c r="AS17" i="53"/>
  <c r="AL17" i="53"/>
  <c r="AU17" i="53" s="1"/>
  <c r="AL56" i="53"/>
  <c r="AU56" i="53" s="1"/>
  <c r="AS56" i="53"/>
  <c r="AL9" i="105"/>
  <c r="AU9" i="105" s="1"/>
  <c r="AS9" i="105"/>
  <c r="AS7" i="105"/>
  <c r="AL7" i="105"/>
  <c r="AU7" i="105" s="1"/>
  <c r="AS25" i="105"/>
  <c r="AL25" i="105"/>
  <c r="AU25" i="105" s="1"/>
  <c r="AS41" i="105"/>
  <c r="AL41" i="105"/>
  <c r="AU41" i="105" s="1"/>
  <c r="AL61" i="105"/>
  <c r="AU61" i="105" s="1"/>
  <c r="AS61" i="105"/>
  <c r="AT71" i="105"/>
  <c r="AS53" i="105"/>
  <c r="AL53" i="105"/>
  <c r="AU53" i="105" s="1"/>
  <c r="AS53" i="53"/>
  <c r="AL53" i="53"/>
  <c r="AU53" i="53" s="1"/>
  <c r="AS58" i="53"/>
  <c r="AL58" i="53"/>
  <c r="AU58" i="53" s="1"/>
  <c r="AS54" i="105"/>
  <c r="AL54" i="105"/>
  <c r="AU54" i="105" s="1"/>
  <c r="AL15" i="53"/>
  <c r="AU15" i="53" s="1"/>
  <c r="AS15" i="53"/>
  <c r="AR74" i="44"/>
  <c r="AN74" i="44"/>
  <c r="AO74" i="44"/>
  <c r="AQ74" i="44"/>
  <c r="K75" i="44"/>
  <c r="AP74" i="44"/>
  <c r="AL21" i="105"/>
  <c r="AU21" i="105" s="1"/>
  <c r="AS21" i="105"/>
  <c r="AR73" i="95"/>
  <c r="AP73" i="95"/>
  <c r="AO73" i="95"/>
  <c r="AQ73" i="95"/>
  <c r="K74" i="95"/>
  <c r="AN73" i="95"/>
  <c r="AS14" i="105"/>
  <c r="AL14" i="105"/>
  <c r="AU14" i="105" s="1"/>
  <c r="AS66" i="105"/>
  <c r="AL66" i="105"/>
  <c r="AU66" i="105" s="1"/>
  <c r="AL34" i="105"/>
  <c r="AU34" i="105" s="1"/>
  <c r="AS34" i="105"/>
  <c r="AS68" i="53"/>
  <c r="AL68" i="53"/>
  <c r="AU68" i="53" s="1"/>
  <c r="AL4" i="32"/>
  <c r="AU4" i="32" s="1"/>
  <c r="AU71" i="32" s="1"/>
  <c r="C11" i="32" s="1"/>
  <c r="AS4" i="32"/>
  <c r="AS71" i="32" s="1"/>
  <c r="AS46" i="105"/>
  <c r="AL46" i="105"/>
  <c r="AU46" i="105" s="1"/>
  <c r="AS10" i="53"/>
  <c r="AL10" i="53"/>
  <c r="AU10" i="53" s="1"/>
  <c r="AS38" i="86"/>
  <c r="AL38" i="86"/>
  <c r="AU38" i="86" s="1"/>
  <c r="AL5" i="105"/>
  <c r="AU5" i="105" s="1"/>
  <c r="AS5" i="105"/>
  <c r="AS30" i="86"/>
  <c r="AL30" i="86"/>
  <c r="AU30" i="86" s="1"/>
  <c r="AS60" i="105"/>
  <c r="AL60" i="105"/>
  <c r="AU60" i="105" s="1"/>
  <c r="AL59" i="53"/>
  <c r="AU59" i="53" s="1"/>
  <c r="AS59" i="53"/>
  <c r="AS62" i="53"/>
  <c r="AL62" i="53"/>
  <c r="AU62" i="53" s="1"/>
  <c r="K73" i="54"/>
  <c r="AR72" i="54"/>
  <c r="AN72" i="54"/>
  <c r="AQ72" i="54"/>
  <c r="AO72" i="54"/>
  <c r="AP72" i="54"/>
  <c r="AR73" i="41"/>
  <c r="AO73" i="41"/>
  <c r="AQ73" i="41"/>
  <c r="K74" i="41"/>
  <c r="AP73" i="41"/>
  <c r="AN73" i="41"/>
  <c r="AS36" i="105"/>
  <c r="AL36" i="105"/>
  <c r="AU36" i="105" s="1"/>
  <c r="K74" i="55"/>
  <c r="AP73" i="55"/>
  <c r="AQ73" i="55"/>
  <c r="AR73" i="55"/>
  <c r="AN73" i="55"/>
  <c r="AO73" i="55"/>
  <c r="AS47" i="105"/>
  <c r="AL47" i="105"/>
  <c r="AU47" i="105" s="1"/>
  <c r="AL13" i="105"/>
  <c r="AU13" i="105" s="1"/>
  <c r="AS13" i="105"/>
  <c r="AL43" i="105"/>
  <c r="AU43" i="105" s="1"/>
  <c r="AS43" i="105"/>
  <c r="AN73" i="85"/>
  <c r="AQ73" i="85"/>
  <c r="K74" i="85"/>
  <c r="AR73" i="85"/>
  <c r="AP73" i="85"/>
  <c r="AO73" i="85"/>
  <c r="AS61" i="53"/>
  <c r="AL61" i="53"/>
  <c r="AU61" i="53" s="1"/>
  <c r="K74" i="92"/>
  <c r="AP73" i="92"/>
  <c r="AR73" i="92"/>
  <c r="AN73" i="92"/>
  <c r="AQ73" i="92"/>
  <c r="AO73" i="92"/>
  <c r="AS19" i="105"/>
  <c r="AL19" i="105"/>
  <c r="AU19" i="105" s="1"/>
  <c r="AL51" i="105"/>
  <c r="AU51" i="105" s="1"/>
  <c r="AS51" i="105"/>
  <c r="AS53" i="86"/>
  <c r="AL53" i="86"/>
  <c r="AU53" i="86" s="1"/>
  <c r="AS15" i="105"/>
  <c r="AL15" i="105"/>
  <c r="AU15" i="105" s="1"/>
  <c r="AO72" i="43"/>
  <c r="K73" i="43"/>
  <c r="AQ72" i="43"/>
  <c r="AR72" i="43"/>
  <c r="AN72" i="43"/>
  <c r="AP72" i="43"/>
  <c r="AP73" i="51"/>
  <c r="AO73" i="51"/>
  <c r="K74" i="51"/>
  <c r="AR73" i="51"/>
  <c r="AQ73" i="51"/>
  <c r="AN73" i="51"/>
  <c r="AS57" i="53"/>
  <c r="AL57" i="53"/>
  <c r="AU57" i="53" s="1"/>
  <c r="AS65" i="53"/>
  <c r="AL65" i="53"/>
  <c r="AU65" i="53" s="1"/>
  <c r="AL16" i="105"/>
  <c r="AU16" i="105" s="1"/>
  <c r="AS16" i="105"/>
  <c r="AS14" i="53"/>
  <c r="AL14" i="53"/>
  <c r="AU14" i="53" s="1"/>
  <c r="AT71" i="86"/>
  <c r="AP73" i="83"/>
  <c r="K74" i="83"/>
  <c r="AQ73" i="83"/>
  <c r="AR73" i="83"/>
  <c r="AO73" i="83"/>
  <c r="AN73" i="83"/>
  <c r="AS41" i="53"/>
  <c r="AL41" i="53"/>
  <c r="AU41" i="53" s="1"/>
  <c r="AL19" i="53"/>
  <c r="AU19" i="53" s="1"/>
  <c r="AS19" i="53"/>
  <c r="AL4" i="86"/>
  <c r="AU4" i="86" s="1"/>
  <c r="AS4" i="86"/>
  <c r="AL18" i="53"/>
  <c r="AU18" i="53" s="1"/>
  <c r="AS18" i="53"/>
  <c r="AS15" i="86"/>
  <c r="AL15" i="86"/>
  <c r="AU15" i="86" s="1"/>
  <c r="AL35" i="53"/>
  <c r="AU35" i="53" s="1"/>
  <c r="AS35" i="53"/>
  <c r="AS34" i="53"/>
  <c r="AL34" i="53"/>
  <c r="AU34" i="53" s="1"/>
  <c r="AO73" i="48"/>
  <c r="K74" i="48"/>
  <c r="AP73" i="48"/>
  <c r="AR73" i="48"/>
  <c r="AQ73" i="48"/>
  <c r="AN73" i="48"/>
  <c r="AL9" i="53"/>
  <c r="AU9" i="53" s="1"/>
  <c r="AS9" i="53"/>
  <c r="AL59" i="105"/>
  <c r="AU59" i="105" s="1"/>
  <c r="AS59" i="105"/>
  <c r="AS68" i="105"/>
  <c r="AL68" i="105"/>
  <c r="AU68" i="105" s="1"/>
  <c r="AN73" i="100"/>
  <c r="AO73" i="100"/>
  <c r="AP73" i="100"/>
  <c r="K74" i="100"/>
  <c r="AQ73" i="100"/>
  <c r="AR73" i="100"/>
  <c r="AS26" i="53"/>
  <c r="AL26" i="53"/>
  <c r="AU26" i="53" s="1"/>
  <c r="AL8" i="53"/>
  <c r="AU8" i="53" s="1"/>
  <c r="AS8" i="53"/>
  <c r="AR73" i="102"/>
  <c r="K74" i="102"/>
  <c r="AN73" i="102"/>
  <c r="AP73" i="102"/>
  <c r="AQ73" i="102"/>
  <c r="AO73" i="102"/>
  <c r="AS14" i="86"/>
  <c r="AL14" i="86"/>
  <c r="AU14" i="86" s="1"/>
  <c r="AS29" i="86"/>
  <c r="AL29" i="86"/>
  <c r="AU29" i="86" s="1"/>
  <c r="AS21" i="53"/>
  <c r="AL21" i="53"/>
  <c r="AU21" i="53" s="1"/>
  <c r="AS22" i="53"/>
  <c r="AL22" i="53"/>
  <c r="AU22" i="53" s="1"/>
  <c r="AL10" i="105"/>
  <c r="AU10" i="105" s="1"/>
  <c r="AS10" i="105"/>
  <c r="AL12" i="105"/>
  <c r="AU12" i="105" s="1"/>
  <c r="AS12" i="105"/>
  <c r="AL43" i="53"/>
  <c r="AU43" i="53" s="1"/>
  <c r="AS43" i="53"/>
  <c r="AL4" i="46"/>
  <c r="AU4" i="46" s="1"/>
  <c r="AU71" i="46" s="1"/>
  <c r="C11" i="46" s="1"/>
  <c r="AS4" i="46"/>
  <c r="AS71" i="46" s="1"/>
  <c r="AS44" i="53"/>
  <c r="AL44" i="53"/>
  <c r="AU44" i="53" s="1"/>
  <c r="AS39" i="86"/>
  <c r="AL39" i="86"/>
  <c r="AU39" i="86" s="1"/>
  <c r="AS20" i="53"/>
  <c r="AL20" i="53"/>
  <c r="AU20" i="53" s="1"/>
  <c r="AL4" i="97"/>
  <c r="AU4" i="97" s="1"/>
  <c r="AU71" i="97" s="1"/>
  <c r="C11" i="97" s="1"/>
  <c r="F41" i="57" s="1"/>
  <c r="AS4" i="97"/>
  <c r="AS71" i="97" s="1"/>
  <c r="AS36" i="53"/>
  <c r="AL36" i="53"/>
  <c r="AU36" i="53" s="1"/>
  <c r="AP73" i="103"/>
  <c r="AN73" i="103"/>
  <c r="AO73" i="103"/>
  <c r="AR73" i="103"/>
  <c r="AQ73" i="103"/>
  <c r="K74" i="103"/>
  <c r="AL64" i="105"/>
  <c r="AU64" i="105" s="1"/>
  <c r="AS64" i="105"/>
  <c r="AT71" i="53"/>
  <c r="AL23" i="86"/>
  <c r="AU23" i="86" s="1"/>
  <c r="AS23" i="86"/>
  <c r="AR73" i="96"/>
  <c r="AP73" i="96"/>
  <c r="K74" i="96"/>
  <c r="AO73" i="96"/>
  <c r="AN73" i="96"/>
  <c r="AQ73" i="96"/>
  <c r="AS51" i="53"/>
  <c r="AL51" i="53"/>
  <c r="AU51" i="53" s="1"/>
  <c r="AL4" i="52"/>
  <c r="AU4" i="52" s="1"/>
  <c r="AU71" i="52" s="1"/>
  <c r="C11" i="52" s="1"/>
  <c r="AS4" i="52"/>
  <c r="AS71" i="52" s="1"/>
  <c r="AL61" i="86"/>
  <c r="AU61" i="86" s="1"/>
  <c r="AS61" i="86"/>
  <c r="AP73" i="104"/>
  <c r="AQ73" i="104"/>
  <c r="K74" i="104"/>
  <c r="AR73" i="104"/>
  <c r="AN73" i="104"/>
  <c r="AO73" i="104"/>
  <c r="AS28" i="105"/>
  <c r="AL28" i="105"/>
  <c r="AU28" i="105" s="1"/>
  <c r="AS28" i="53"/>
  <c r="AL28" i="53"/>
  <c r="AU28" i="53" s="1"/>
  <c r="AS24" i="53"/>
  <c r="AL24" i="53"/>
  <c r="AU24" i="53" s="1"/>
  <c r="AS24" i="105"/>
  <c r="AL24" i="105"/>
  <c r="AU24" i="105" s="1"/>
  <c r="AS45" i="86"/>
  <c r="AL45" i="86"/>
  <c r="AU45" i="86" s="1"/>
  <c r="AL4" i="53"/>
  <c r="AU4" i="53" s="1"/>
  <c r="AS4" i="53"/>
  <c r="AN73" i="10"/>
  <c r="AQ73" i="10"/>
  <c r="AR73" i="10"/>
  <c r="AP73" i="10"/>
  <c r="K74" i="10"/>
  <c r="AO73" i="10"/>
  <c r="AL35" i="105"/>
  <c r="AU35" i="105" s="1"/>
  <c r="AS35" i="105"/>
  <c r="K73" i="45"/>
  <c r="AQ72" i="45"/>
  <c r="AR72" i="45"/>
  <c r="AN72" i="45"/>
  <c r="AP72" i="45"/>
  <c r="AO72" i="45"/>
  <c r="K74" i="49"/>
  <c r="AN73" i="49"/>
  <c r="AQ73" i="49"/>
  <c r="AR73" i="49"/>
  <c r="AP73" i="49"/>
  <c r="AO73" i="49"/>
  <c r="AL4" i="89"/>
  <c r="AU4" i="89" s="1"/>
  <c r="AU71" i="89" s="1"/>
  <c r="C11" i="89" s="1"/>
  <c r="F33" i="57" s="1"/>
  <c r="AS4" i="89"/>
  <c r="AS71" i="89" s="1"/>
  <c r="AL19" i="86"/>
  <c r="AU19" i="86" s="1"/>
  <c r="AS19" i="86"/>
  <c r="K74" i="35"/>
  <c r="AO73" i="35"/>
  <c r="AP73" i="35"/>
  <c r="AR73" i="35"/>
  <c r="AN73" i="35"/>
  <c r="AQ73" i="35"/>
  <c r="AL7" i="53"/>
  <c r="AU7" i="53" s="1"/>
  <c r="AS7" i="53"/>
  <c r="AS31" i="53"/>
  <c r="AL31" i="53"/>
  <c r="AU31" i="53" s="1"/>
  <c r="AL49" i="53"/>
  <c r="AU49" i="53" s="1"/>
  <c r="AS49" i="53"/>
  <c r="AP73" i="16"/>
  <c r="AQ73" i="16"/>
  <c r="AR73" i="16"/>
  <c r="AN73" i="16"/>
  <c r="AO73" i="16"/>
  <c r="K74" i="16"/>
  <c r="AS44" i="105"/>
  <c r="AL44" i="105"/>
  <c r="AU44" i="105" s="1"/>
  <c r="AQ73" i="11"/>
  <c r="K74" i="11"/>
  <c r="AN73" i="11"/>
  <c r="AO73" i="11"/>
  <c r="AR73" i="11"/>
  <c r="AP73" i="11"/>
  <c r="AR73" i="20"/>
  <c r="AN73" i="20"/>
  <c r="AQ73" i="20"/>
  <c r="AO73" i="20"/>
  <c r="AP73" i="20"/>
  <c r="K74" i="20"/>
  <c r="K73" i="50"/>
  <c r="AO72" i="50"/>
  <c r="AP72" i="50"/>
  <c r="AQ72" i="50"/>
  <c r="AR72" i="50"/>
  <c r="AN72" i="50"/>
  <c r="AL16" i="53"/>
  <c r="AU16" i="53" s="1"/>
  <c r="AS16" i="53"/>
  <c r="K74" i="99"/>
  <c r="AR73" i="99"/>
  <c r="AO73" i="99"/>
  <c r="AN73" i="99"/>
  <c r="AQ73" i="99"/>
  <c r="AP73" i="99"/>
  <c r="AL42" i="105"/>
  <c r="AU42" i="105" s="1"/>
  <c r="AS42" i="105"/>
  <c r="AS31" i="105"/>
  <c r="AL31" i="105"/>
  <c r="AU31" i="105" s="1"/>
  <c r="AS45" i="105"/>
  <c r="AL45" i="105"/>
  <c r="AU45" i="105" s="1"/>
  <c r="AL50" i="105"/>
  <c r="AU50" i="105" s="1"/>
  <c r="AS50" i="105"/>
  <c r="AP73" i="88"/>
  <c r="AN73" i="88"/>
  <c r="K74" i="88"/>
  <c r="AR73" i="88"/>
  <c r="AQ73" i="88"/>
  <c r="AO73" i="88"/>
  <c r="AS20" i="105"/>
  <c r="AL20" i="105"/>
  <c r="AU20" i="105" s="1"/>
  <c r="AS67" i="105"/>
  <c r="AL67" i="105"/>
  <c r="AU67" i="105" s="1"/>
  <c r="AL10" i="86"/>
  <c r="AU10" i="86" s="1"/>
  <c r="AS10" i="86"/>
  <c r="AL11" i="105"/>
  <c r="AU11" i="105" s="1"/>
  <c r="AS11" i="105"/>
  <c r="AS30" i="105"/>
  <c r="AL30" i="105"/>
  <c r="AU30" i="105" s="1"/>
  <c r="AS21" i="86"/>
  <c r="AL21" i="86"/>
  <c r="AU21" i="86" s="1"/>
  <c r="AS67" i="86"/>
  <c r="AL67" i="86"/>
  <c r="AU67" i="86" s="1"/>
  <c r="AS42" i="53"/>
  <c r="AL42" i="53"/>
  <c r="AU42" i="53" s="1"/>
  <c r="K74" i="90"/>
  <c r="AR73" i="90"/>
  <c r="AN73" i="90"/>
  <c r="AO73" i="90"/>
  <c r="AQ73" i="90"/>
  <c r="AP73" i="90"/>
  <c r="AL55" i="86"/>
  <c r="AU55" i="86" s="1"/>
  <c r="AS55" i="86"/>
  <c r="AN73" i="98"/>
  <c r="AQ73" i="98"/>
  <c r="K74" i="98"/>
  <c r="AO73" i="98"/>
  <c r="AR73" i="98"/>
  <c r="AP73" i="98"/>
  <c r="AS40" i="105"/>
  <c r="AL40" i="105"/>
  <c r="AU40" i="105" s="1"/>
  <c r="AN72" i="42"/>
  <c r="AR72" i="42"/>
  <c r="AP72" i="42"/>
  <c r="AO72" i="42"/>
  <c r="K73" i="42"/>
  <c r="AQ72" i="42"/>
  <c r="AS65" i="105"/>
  <c r="AL65" i="105"/>
  <c r="AU65" i="105" s="1"/>
  <c r="AL50" i="53"/>
  <c r="AU50" i="53" s="1"/>
  <c r="AS50" i="53"/>
  <c r="AS48" i="86"/>
  <c r="AL48" i="86"/>
  <c r="AU48" i="86" s="1"/>
  <c r="K74" i="87"/>
  <c r="AR73" i="87"/>
  <c r="AN73" i="87"/>
  <c r="AP73" i="87"/>
  <c r="AQ73" i="87"/>
  <c r="AO73" i="87"/>
  <c r="AS26" i="105"/>
  <c r="AL26" i="105"/>
  <c r="AU26" i="105" s="1"/>
  <c r="AL17" i="105"/>
  <c r="AU17" i="105" s="1"/>
  <c r="AS17" i="105"/>
  <c r="AS60" i="86"/>
  <c r="AL60" i="86"/>
  <c r="AU60" i="86" s="1"/>
  <c r="K74" i="94"/>
  <c r="AN73" i="94"/>
  <c r="AP73" i="94"/>
  <c r="AO73" i="94"/>
  <c r="AQ73" i="94"/>
  <c r="AR73" i="94"/>
  <c r="AS4" i="105"/>
  <c r="AL4" i="105"/>
  <c r="AU4" i="105" s="1"/>
  <c r="AS18" i="105"/>
  <c r="AL18" i="105"/>
  <c r="AU18" i="105" s="1"/>
  <c r="AS33" i="105"/>
  <c r="AL33" i="105"/>
  <c r="AU33" i="105" s="1"/>
  <c r="AN73" i="91"/>
  <c r="K74" i="91"/>
  <c r="AQ73" i="91"/>
  <c r="AR73" i="91"/>
  <c r="AP73" i="91"/>
  <c r="AO73" i="91"/>
  <c r="K74" i="82"/>
  <c r="AR73" i="82"/>
  <c r="AP73" i="82"/>
  <c r="AO73" i="82"/>
  <c r="AQ73" i="82"/>
  <c r="AN73" i="82"/>
  <c r="AL6" i="105"/>
  <c r="AU6" i="105" s="1"/>
  <c r="AS6" i="105"/>
  <c r="AU71" i="105" l="1"/>
  <c r="C11" i="105" s="1"/>
  <c r="F49" i="57" s="1"/>
  <c r="AS71" i="105"/>
  <c r="AS71" i="86"/>
  <c r="AS71" i="53"/>
  <c r="AU71" i="53"/>
  <c r="C11" i="53" s="1"/>
  <c r="AU71" i="86"/>
  <c r="C11" i="86" s="1"/>
  <c r="F29" i="57" s="1"/>
  <c r="K75" i="55"/>
  <c r="AP74" i="55"/>
  <c r="AO74" i="55"/>
  <c r="AN74" i="55"/>
  <c r="AR74" i="55"/>
  <c r="AQ74" i="55"/>
  <c r="K74" i="50"/>
  <c r="AP73" i="50"/>
  <c r="AQ73" i="50"/>
  <c r="AN73" i="50"/>
  <c r="AR73" i="50"/>
  <c r="AO73" i="50"/>
  <c r="AQ74" i="16"/>
  <c r="AN74" i="16"/>
  <c r="AR74" i="16"/>
  <c r="AP74" i="16"/>
  <c r="AO74" i="16"/>
  <c r="K75" i="16"/>
  <c r="AP74" i="48"/>
  <c r="K75" i="48"/>
  <c r="AQ74" i="48"/>
  <c r="AR74" i="48"/>
  <c r="AN74" i="48"/>
  <c r="AO74" i="48"/>
  <c r="AR74" i="51"/>
  <c r="AP74" i="51"/>
  <c r="AQ74" i="51"/>
  <c r="AN74" i="51"/>
  <c r="K75" i="51"/>
  <c r="AO74" i="51"/>
  <c r="AQ74" i="41"/>
  <c r="AR74" i="41"/>
  <c r="AP74" i="41"/>
  <c r="AN74" i="41"/>
  <c r="AO74" i="41"/>
  <c r="K75" i="41"/>
  <c r="AP74" i="13"/>
  <c r="K75" i="13"/>
  <c r="AO74" i="13"/>
  <c r="AN74" i="13"/>
  <c r="AQ74" i="13"/>
  <c r="AR74" i="13"/>
  <c r="AR74" i="18"/>
  <c r="K75" i="18"/>
  <c r="AP74" i="18"/>
  <c r="AO74" i="18"/>
  <c r="AQ74" i="18"/>
  <c r="AN74" i="18"/>
  <c r="AR74" i="88"/>
  <c r="AP74" i="88"/>
  <c r="AN74" i="88"/>
  <c r="AQ74" i="88"/>
  <c r="AO74" i="88"/>
  <c r="K75" i="88"/>
  <c r="AR74" i="20"/>
  <c r="AO74" i="20"/>
  <c r="AP74" i="20"/>
  <c r="AQ74" i="20"/>
  <c r="AN74" i="20"/>
  <c r="K75" i="20"/>
  <c r="AO74" i="82"/>
  <c r="AN74" i="82"/>
  <c r="AP74" i="82"/>
  <c r="K75" i="82"/>
  <c r="AR74" i="82"/>
  <c r="AQ74" i="82"/>
  <c r="AO74" i="100"/>
  <c r="AP74" i="100"/>
  <c r="AR74" i="100"/>
  <c r="AN74" i="100"/>
  <c r="K75" i="100"/>
  <c r="AQ74" i="100"/>
  <c r="K75" i="49"/>
  <c r="AP74" i="49"/>
  <c r="AO74" i="49"/>
  <c r="AN74" i="49"/>
  <c r="AR74" i="49"/>
  <c r="AQ74" i="49"/>
  <c r="AP73" i="43"/>
  <c r="AQ73" i="43"/>
  <c r="AR73" i="43"/>
  <c r="AO73" i="43"/>
  <c r="K74" i="43"/>
  <c r="AN73" i="43"/>
  <c r="K76" i="44"/>
  <c r="AR75" i="44"/>
  <c r="AO75" i="44"/>
  <c r="AN75" i="44"/>
  <c r="AQ75" i="44"/>
  <c r="AP75" i="44"/>
  <c r="K75" i="94"/>
  <c r="AP74" i="94"/>
  <c r="AN74" i="94"/>
  <c r="AQ74" i="94"/>
  <c r="AR74" i="94"/>
  <c r="AO74" i="94"/>
  <c r="AR74" i="104"/>
  <c r="AP74" i="104"/>
  <c r="AQ74" i="104"/>
  <c r="AN74" i="104"/>
  <c r="AO74" i="104"/>
  <c r="K75" i="104"/>
  <c r="K75" i="103"/>
  <c r="AR74" i="103"/>
  <c r="AO74" i="103"/>
  <c r="AP74" i="103"/>
  <c r="AQ74" i="103"/>
  <c r="AN74" i="103"/>
  <c r="AP73" i="54"/>
  <c r="K74" i="54"/>
  <c r="AR73" i="54"/>
  <c r="AN73" i="54"/>
  <c r="AO73" i="54"/>
  <c r="AQ73" i="54"/>
  <c r="AN74" i="91"/>
  <c r="K75" i="91"/>
  <c r="AQ74" i="91"/>
  <c r="AR74" i="91"/>
  <c r="AO74" i="91"/>
  <c r="AP74" i="91"/>
  <c r="AP74" i="99"/>
  <c r="AN74" i="99"/>
  <c r="AO74" i="99"/>
  <c r="K75" i="99"/>
  <c r="AR74" i="99"/>
  <c r="AQ74" i="99"/>
  <c r="AQ73" i="42"/>
  <c r="AR73" i="42"/>
  <c r="AN73" i="42"/>
  <c r="AO73" i="42"/>
  <c r="K74" i="42"/>
  <c r="AP73" i="42"/>
  <c r="AP74" i="87"/>
  <c r="K75" i="87"/>
  <c r="AN74" i="87"/>
  <c r="AR74" i="87"/>
  <c r="AO74" i="87"/>
  <c r="AQ74" i="87"/>
  <c r="K75" i="11"/>
  <c r="AN74" i="11"/>
  <c r="AQ74" i="11"/>
  <c r="AR74" i="11"/>
  <c r="AO74" i="11"/>
  <c r="AP74" i="11"/>
  <c r="K74" i="45"/>
  <c r="AO73" i="45"/>
  <c r="AP73" i="45"/>
  <c r="AN73" i="45"/>
  <c r="AR73" i="45"/>
  <c r="AQ73" i="45"/>
  <c r="AR74" i="10"/>
  <c r="AN74" i="10"/>
  <c r="AP74" i="10"/>
  <c r="AQ74" i="10"/>
  <c r="K75" i="10"/>
  <c r="AO74" i="10"/>
  <c r="K75" i="96"/>
  <c r="AP74" i="96"/>
  <c r="AO74" i="96"/>
  <c r="AQ74" i="96"/>
  <c r="AR74" i="96"/>
  <c r="AN74" i="96"/>
  <c r="AR74" i="92"/>
  <c r="K75" i="92"/>
  <c r="AP74" i="92"/>
  <c r="AQ74" i="92"/>
  <c r="AO74" i="92"/>
  <c r="AN74" i="92"/>
  <c r="K75" i="84"/>
  <c r="AO74" i="84"/>
  <c r="AR74" i="84"/>
  <c r="AP74" i="84"/>
  <c r="AQ74" i="84"/>
  <c r="AN74" i="84"/>
  <c r="AO74" i="98"/>
  <c r="K75" i="98"/>
  <c r="AP74" i="98"/>
  <c r="AN74" i="98"/>
  <c r="AQ74" i="98"/>
  <c r="AR74" i="98"/>
  <c r="AR74" i="90"/>
  <c r="AO74" i="90"/>
  <c r="K75" i="90"/>
  <c r="AN74" i="90"/>
  <c r="AP74" i="90"/>
  <c r="AQ74" i="90"/>
  <c r="K75" i="35"/>
  <c r="AP74" i="35"/>
  <c r="AO74" i="35"/>
  <c r="AR74" i="35"/>
  <c r="AN74" i="35"/>
  <c r="AQ74" i="35"/>
  <c r="AR74" i="95"/>
  <c r="AN74" i="95"/>
  <c r="AO74" i="95"/>
  <c r="AQ74" i="95"/>
  <c r="AP74" i="95"/>
  <c r="K75" i="95"/>
  <c r="AO74" i="102"/>
  <c r="AQ74" i="102"/>
  <c r="AR74" i="102"/>
  <c r="AN74" i="102"/>
  <c r="AP74" i="102"/>
  <c r="K75" i="102"/>
  <c r="AN74" i="83"/>
  <c r="AQ74" i="83"/>
  <c r="AR74" i="83"/>
  <c r="AP74" i="83"/>
  <c r="K75" i="83"/>
  <c r="AO74" i="83"/>
  <c r="K75" i="85"/>
  <c r="AR74" i="85"/>
  <c r="AO74" i="85"/>
  <c r="AN74" i="85"/>
  <c r="AQ74" i="85"/>
  <c r="AP74" i="85"/>
  <c r="AR75" i="83" l="1"/>
  <c r="AN75" i="83"/>
  <c r="AO75" i="83"/>
  <c r="AQ75" i="83"/>
  <c r="K76" i="83"/>
  <c r="AP75" i="83"/>
  <c r="AO75" i="35"/>
  <c r="K76" i="35"/>
  <c r="AP75" i="35"/>
  <c r="AN75" i="35"/>
  <c r="AR75" i="35"/>
  <c r="AQ75" i="35"/>
  <c r="AN75" i="84"/>
  <c r="K76" i="84"/>
  <c r="AP75" i="84"/>
  <c r="AQ75" i="84"/>
  <c r="AR75" i="84"/>
  <c r="AO75" i="84"/>
  <c r="K76" i="92"/>
  <c r="AR75" i="92"/>
  <c r="AP75" i="92"/>
  <c r="AN75" i="92"/>
  <c r="AQ75" i="92"/>
  <c r="AO75" i="92"/>
  <c r="AR75" i="100"/>
  <c r="AP75" i="100"/>
  <c r="AO75" i="100"/>
  <c r="AQ75" i="100"/>
  <c r="K76" i="100"/>
  <c r="AN75" i="100"/>
  <c r="AP75" i="88"/>
  <c r="AN75" i="88"/>
  <c r="AO75" i="88"/>
  <c r="AQ75" i="88"/>
  <c r="K76" i="88"/>
  <c r="AR75" i="88"/>
  <c r="AN74" i="50"/>
  <c r="AP74" i="50"/>
  <c r="K75" i="50"/>
  <c r="AR74" i="50"/>
  <c r="AQ74" i="50"/>
  <c r="AO74" i="50"/>
  <c r="K76" i="55"/>
  <c r="AN75" i="55"/>
  <c r="AO75" i="55"/>
  <c r="AP75" i="55"/>
  <c r="AR75" i="55"/>
  <c r="AQ75" i="55"/>
  <c r="K75" i="45"/>
  <c r="AP74" i="45"/>
  <c r="AO74" i="45"/>
  <c r="AN74" i="45"/>
  <c r="AR74" i="45"/>
  <c r="AQ74" i="45"/>
  <c r="AR74" i="42"/>
  <c r="AN74" i="42"/>
  <c r="AQ74" i="42"/>
  <c r="AO74" i="42"/>
  <c r="K75" i="42"/>
  <c r="AP74" i="42"/>
  <c r="AR75" i="103"/>
  <c r="AP75" i="103"/>
  <c r="AO75" i="103"/>
  <c r="AN75" i="103"/>
  <c r="AQ75" i="103"/>
  <c r="K76" i="103"/>
  <c r="AO75" i="94"/>
  <c r="K76" i="94"/>
  <c r="AN75" i="94"/>
  <c r="AP75" i="94"/>
  <c r="AR75" i="94"/>
  <c r="AQ75" i="94"/>
  <c r="AO75" i="49"/>
  <c r="AQ75" i="49"/>
  <c r="K76" i="49"/>
  <c r="AR75" i="49"/>
  <c r="AN75" i="49"/>
  <c r="AP75" i="49"/>
  <c r="AO75" i="41"/>
  <c r="AR75" i="41"/>
  <c r="AP75" i="41"/>
  <c r="AN75" i="41"/>
  <c r="K76" i="41"/>
  <c r="AQ75" i="41"/>
  <c r="K76" i="16"/>
  <c r="AR75" i="16"/>
  <c r="AP75" i="16"/>
  <c r="AQ75" i="16"/>
  <c r="AO75" i="16"/>
  <c r="AN75" i="16"/>
  <c r="AP75" i="85"/>
  <c r="K76" i="85"/>
  <c r="AR75" i="85"/>
  <c r="AN75" i="85"/>
  <c r="AO75" i="85"/>
  <c r="AQ75" i="85"/>
  <c r="AR75" i="95"/>
  <c r="K76" i="95"/>
  <c r="AO75" i="95"/>
  <c r="AN75" i="95"/>
  <c r="AP75" i="95"/>
  <c r="AQ75" i="95"/>
  <c r="AR75" i="10"/>
  <c r="AO75" i="10"/>
  <c r="AP75" i="10"/>
  <c r="K76" i="10"/>
  <c r="AQ75" i="10"/>
  <c r="AN75" i="10"/>
  <c r="AN75" i="87"/>
  <c r="AQ75" i="87"/>
  <c r="AR75" i="87"/>
  <c r="AP75" i="87"/>
  <c r="K76" i="87"/>
  <c r="AO75" i="87"/>
  <c r="K75" i="43"/>
  <c r="AR74" i="43"/>
  <c r="AP74" i="43"/>
  <c r="AN74" i="43"/>
  <c r="AQ74" i="43"/>
  <c r="AO74" i="43"/>
  <c r="AP75" i="18"/>
  <c r="AN75" i="18"/>
  <c r="AQ75" i="18"/>
  <c r="AR75" i="18"/>
  <c r="K76" i="18"/>
  <c r="AO75" i="18"/>
  <c r="AR75" i="99"/>
  <c r="AN75" i="99"/>
  <c r="AP75" i="99"/>
  <c r="AO75" i="99"/>
  <c r="AQ75" i="99"/>
  <c r="K76" i="99"/>
  <c r="AR75" i="82"/>
  <c r="AN75" i="82"/>
  <c r="AO75" i="82"/>
  <c r="AQ75" i="82"/>
  <c r="K76" i="82"/>
  <c r="AP75" i="82"/>
  <c r="K76" i="11"/>
  <c r="AO75" i="11"/>
  <c r="AN75" i="11"/>
  <c r="AP75" i="11"/>
  <c r="AR75" i="11"/>
  <c r="AQ75" i="11"/>
  <c r="K76" i="104"/>
  <c r="AR75" i="104"/>
  <c r="AN75" i="104"/>
  <c r="AQ75" i="104"/>
  <c r="AP75" i="104"/>
  <c r="AO75" i="104"/>
  <c r="AP76" i="44"/>
  <c r="K77" i="44"/>
  <c r="AN76" i="44"/>
  <c r="AO76" i="44"/>
  <c r="AR76" i="44"/>
  <c r="AQ76" i="44"/>
  <c r="AQ75" i="13"/>
  <c r="AP75" i="13"/>
  <c r="AR75" i="13"/>
  <c r="AO75" i="13"/>
  <c r="K76" i="13"/>
  <c r="AN75" i="13"/>
  <c r="AR75" i="51"/>
  <c r="AN75" i="51"/>
  <c r="AQ75" i="51"/>
  <c r="AO75" i="51"/>
  <c r="K76" i="51"/>
  <c r="AP75" i="51"/>
  <c r="AP75" i="90"/>
  <c r="AR75" i="90"/>
  <c r="AQ75" i="90"/>
  <c r="K76" i="90"/>
  <c r="AN75" i="90"/>
  <c r="AO75" i="90"/>
  <c r="K76" i="91"/>
  <c r="AP75" i="91"/>
  <c r="AN75" i="91"/>
  <c r="AR75" i="91"/>
  <c r="AO75" i="91"/>
  <c r="AQ75" i="91"/>
  <c r="AN74" i="54"/>
  <c r="AP74" i="54"/>
  <c r="AO74" i="54"/>
  <c r="AQ74" i="54"/>
  <c r="AR74" i="54"/>
  <c r="K75" i="54"/>
  <c r="AN75" i="48"/>
  <c r="AO75" i="48"/>
  <c r="K76" i="48"/>
  <c r="AR75" i="48"/>
  <c r="AP75" i="48"/>
  <c r="AQ75" i="48"/>
  <c r="AR75" i="102"/>
  <c r="AQ75" i="102"/>
  <c r="AN75" i="102"/>
  <c r="AP75" i="102"/>
  <c r="K76" i="102"/>
  <c r="AO75" i="102"/>
  <c r="AR75" i="98"/>
  <c r="AO75" i="98"/>
  <c r="AQ75" i="98"/>
  <c r="AP75" i="98"/>
  <c r="K76" i="98"/>
  <c r="AN75" i="98"/>
  <c r="K76" i="96"/>
  <c r="AR75" i="96"/>
  <c r="AQ75" i="96"/>
  <c r="AO75" i="96"/>
  <c r="AP75" i="96"/>
  <c r="AN75" i="96"/>
  <c r="K76" i="20"/>
  <c r="AP75" i="20"/>
  <c r="AN75" i="20"/>
  <c r="AO75" i="20"/>
  <c r="AQ75" i="20"/>
  <c r="AR75" i="20"/>
  <c r="AQ76" i="98" l="1"/>
  <c r="AN76" i="98"/>
  <c r="AR76" i="98"/>
  <c r="K77" i="98"/>
  <c r="AO76" i="98"/>
  <c r="AP76" i="98"/>
  <c r="K77" i="11"/>
  <c r="AQ76" i="11"/>
  <c r="AP76" i="11"/>
  <c r="AR76" i="11"/>
  <c r="AO76" i="11"/>
  <c r="AN76" i="11"/>
  <c r="AR76" i="87"/>
  <c r="AP76" i="87"/>
  <c r="AQ76" i="87"/>
  <c r="AO76" i="87"/>
  <c r="AN76" i="87"/>
  <c r="K77" i="87"/>
  <c r="K77" i="88"/>
  <c r="AR76" i="88"/>
  <c r="AP76" i="88"/>
  <c r="AO76" i="88"/>
  <c r="AQ76" i="88"/>
  <c r="AN76" i="88"/>
  <c r="AR76" i="102"/>
  <c r="AO76" i="102"/>
  <c r="AN76" i="102"/>
  <c r="AQ76" i="102"/>
  <c r="K77" i="102"/>
  <c r="AP76" i="102"/>
  <c r="K77" i="90"/>
  <c r="AR76" i="90"/>
  <c r="AN76" i="90"/>
  <c r="AP76" i="90"/>
  <c r="AO76" i="90"/>
  <c r="AQ76" i="90"/>
  <c r="K78" i="44"/>
  <c r="AR77" i="44"/>
  <c r="AN77" i="44"/>
  <c r="AP77" i="44"/>
  <c r="AQ77" i="44"/>
  <c r="AO77" i="44"/>
  <c r="K77" i="92"/>
  <c r="AN76" i="92"/>
  <c r="AQ76" i="92"/>
  <c r="AR76" i="92"/>
  <c r="AO76" i="92"/>
  <c r="AP76" i="92"/>
  <c r="K76" i="43"/>
  <c r="AP75" i="43"/>
  <c r="AN75" i="43"/>
  <c r="AO75" i="43"/>
  <c r="AR75" i="43"/>
  <c r="AQ75" i="43"/>
  <c r="AR76" i="85"/>
  <c r="AN76" i="85"/>
  <c r="AO76" i="85"/>
  <c r="K77" i="85"/>
  <c r="AQ76" i="85"/>
  <c r="AP76" i="85"/>
  <c r="AR75" i="50"/>
  <c r="AN75" i="50"/>
  <c r="AP75" i="50"/>
  <c r="K76" i="50"/>
  <c r="AQ75" i="50"/>
  <c r="AO75" i="50"/>
  <c r="K77" i="48"/>
  <c r="AR76" i="48"/>
  <c r="AO76" i="48"/>
  <c r="AQ76" i="48"/>
  <c r="AN76" i="48"/>
  <c r="AP76" i="48"/>
  <c r="AQ76" i="18"/>
  <c r="K77" i="18"/>
  <c r="AO76" i="18"/>
  <c r="AP76" i="18"/>
  <c r="AR76" i="18"/>
  <c r="AN76" i="18"/>
  <c r="AR76" i="83"/>
  <c r="AO76" i="83"/>
  <c r="AP76" i="83"/>
  <c r="AQ76" i="83"/>
  <c r="AN76" i="83"/>
  <c r="K77" i="83"/>
  <c r="K77" i="99"/>
  <c r="AO76" i="99"/>
  <c r="AR76" i="99"/>
  <c r="AN76" i="99"/>
  <c r="AQ76" i="99"/>
  <c r="AP76" i="99"/>
  <c r="K76" i="54"/>
  <c r="AR75" i="54"/>
  <c r="AO75" i="54"/>
  <c r="AQ75" i="54"/>
  <c r="AN75" i="54"/>
  <c r="AP75" i="54"/>
  <c r="K77" i="91"/>
  <c r="AN76" i="91"/>
  <c r="AP76" i="91"/>
  <c r="AO76" i="91"/>
  <c r="AR76" i="91"/>
  <c r="AQ76" i="91"/>
  <c r="K77" i="51"/>
  <c r="AR76" i="51"/>
  <c r="AQ76" i="51"/>
  <c r="AP76" i="51"/>
  <c r="AO76" i="51"/>
  <c r="AN76" i="51"/>
  <c r="AR76" i="13"/>
  <c r="K77" i="13"/>
  <c r="AN76" i="13"/>
  <c r="AP76" i="13"/>
  <c r="AQ76" i="13"/>
  <c r="AO76" i="13"/>
  <c r="K77" i="82"/>
  <c r="AR76" i="82"/>
  <c r="AQ76" i="82"/>
  <c r="AN76" i="82"/>
  <c r="AO76" i="82"/>
  <c r="AP76" i="82"/>
  <c r="AO76" i="41"/>
  <c r="K77" i="41"/>
  <c r="AQ76" i="41"/>
  <c r="AR76" i="41"/>
  <c r="AP76" i="41"/>
  <c r="AN76" i="41"/>
  <c r="AP76" i="55"/>
  <c r="AO76" i="55"/>
  <c r="AR76" i="55"/>
  <c r="AQ76" i="55"/>
  <c r="K77" i="55"/>
  <c r="AN76" i="55"/>
  <c r="AQ76" i="20"/>
  <c r="AR76" i="20"/>
  <c r="AN76" i="20"/>
  <c r="K77" i="20"/>
  <c r="AO76" i="20"/>
  <c r="AP76" i="20"/>
  <c r="K77" i="10"/>
  <c r="AR76" i="10"/>
  <c r="AO76" i="10"/>
  <c r="AN76" i="10"/>
  <c r="AQ76" i="10"/>
  <c r="AP76" i="10"/>
  <c r="AN75" i="45"/>
  <c r="K76" i="45"/>
  <c r="AP75" i="45"/>
  <c r="AO75" i="45"/>
  <c r="AR75" i="45"/>
  <c r="AQ75" i="45"/>
  <c r="K77" i="84"/>
  <c r="AR76" i="84"/>
  <c r="AQ76" i="84"/>
  <c r="AP76" i="84"/>
  <c r="AN76" i="84"/>
  <c r="AO76" i="84"/>
  <c r="AR76" i="35"/>
  <c r="AN76" i="35"/>
  <c r="AO76" i="35"/>
  <c r="K77" i="35"/>
  <c r="AQ76" i="35"/>
  <c r="AP76" i="35"/>
  <c r="K77" i="96"/>
  <c r="AP76" i="96"/>
  <c r="AQ76" i="96"/>
  <c r="AO76" i="96"/>
  <c r="AR76" i="96"/>
  <c r="AN76" i="96"/>
  <c r="K77" i="104"/>
  <c r="AN76" i="104"/>
  <c r="AP76" i="104"/>
  <c r="AO76" i="104"/>
  <c r="AR76" i="104"/>
  <c r="AQ76" i="104"/>
  <c r="K77" i="95"/>
  <c r="AO76" i="95"/>
  <c r="AP76" i="95"/>
  <c r="AN76" i="95"/>
  <c r="AQ76" i="95"/>
  <c r="AR76" i="95"/>
  <c r="K77" i="16"/>
  <c r="AN76" i="16"/>
  <c r="AP76" i="16"/>
  <c r="AO76" i="16"/>
  <c r="AR76" i="16"/>
  <c r="AQ76" i="16"/>
  <c r="K77" i="49"/>
  <c r="AR76" i="49"/>
  <c r="AP76" i="49"/>
  <c r="AN76" i="49"/>
  <c r="AQ76" i="49"/>
  <c r="AO76" i="49"/>
  <c r="AO76" i="94"/>
  <c r="AR76" i="94"/>
  <c r="AN76" i="94"/>
  <c r="K77" i="94"/>
  <c r="AP76" i="94"/>
  <c r="AQ76" i="94"/>
  <c r="K77" i="103"/>
  <c r="AQ76" i="103"/>
  <c r="AR76" i="103"/>
  <c r="AN76" i="103"/>
  <c r="AO76" i="103"/>
  <c r="AP76" i="103"/>
  <c r="AN75" i="42"/>
  <c r="K76" i="42"/>
  <c r="AO75" i="42"/>
  <c r="AP75" i="42"/>
  <c r="AQ75" i="42"/>
  <c r="AR75" i="42"/>
  <c r="K77" i="100"/>
  <c r="AR76" i="100"/>
  <c r="AP76" i="100"/>
  <c r="AO76" i="100"/>
  <c r="AQ76" i="100"/>
  <c r="AN76" i="100"/>
  <c r="K78" i="100" l="1"/>
  <c r="AO77" i="100"/>
  <c r="AP77" i="100"/>
  <c r="AN77" i="100"/>
  <c r="AR77" i="100"/>
  <c r="AQ77" i="100"/>
  <c r="K78" i="84"/>
  <c r="AP77" i="84"/>
  <c r="AQ77" i="84"/>
  <c r="AR77" i="84"/>
  <c r="AN77" i="84"/>
  <c r="AO77" i="84"/>
  <c r="K78" i="41"/>
  <c r="AO77" i="41"/>
  <c r="AN77" i="41"/>
  <c r="AR77" i="41"/>
  <c r="AP77" i="41"/>
  <c r="AQ77" i="41"/>
  <c r="AP76" i="54"/>
  <c r="AO76" i="54"/>
  <c r="AN76" i="54"/>
  <c r="K77" i="54"/>
  <c r="AR76" i="54"/>
  <c r="AQ76" i="54"/>
  <c r="AR77" i="102"/>
  <c r="K78" i="102"/>
  <c r="AP77" i="102"/>
  <c r="AQ77" i="102"/>
  <c r="AO77" i="102"/>
  <c r="AN77" i="102"/>
  <c r="K78" i="104"/>
  <c r="AN77" i="104"/>
  <c r="AO77" i="104"/>
  <c r="AP77" i="104"/>
  <c r="AR77" i="104"/>
  <c r="AQ77" i="104"/>
  <c r="K78" i="83"/>
  <c r="AR77" i="83"/>
  <c r="AQ77" i="83"/>
  <c r="AN77" i="83"/>
  <c r="AO77" i="83"/>
  <c r="AP77" i="83"/>
  <c r="AP77" i="11"/>
  <c r="AR77" i="11"/>
  <c r="AQ77" i="11"/>
  <c r="AO77" i="11"/>
  <c r="K78" i="11"/>
  <c r="AN77" i="11"/>
  <c r="AR77" i="98"/>
  <c r="AO77" i="98"/>
  <c r="AN77" i="98"/>
  <c r="K78" i="98"/>
  <c r="AQ77" i="98"/>
  <c r="AP77" i="98"/>
  <c r="AP77" i="18"/>
  <c r="AO77" i="18"/>
  <c r="AR77" i="18"/>
  <c r="AN77" i="18"/>
  <c r="AQ77" i="18"/>
  <c r="K78" i="18"/>
  <c r="K77" i="43"/>
  <c r="AN76" i="43"/>
  <c r="AP76" i="43"/>
  <c r="AR76" i="43"/>
  <c r="AQ76" i="43"/>
  <c r="AO76" i="43"/>
  <c r="AQ77" i="92"/>
  <c r="AO77" i="92"/>
  <c r="K78" i="92"/>
  <c r="AR77" i="92"/>
  <c r="AN77" i="92"/>
  <c r="AP77" i="92"/>
  <c r="K78" i="20"/>
  <c r="AR77" i="20"/>
  <c r="AN77" i="20"/>
  <c r="AP77" i="20"/>
  <c r="AQ77" i="20"/>
  <c r="AO77" i="20"/>
  <c r="K78" i="55"/>
  <c r="AR77" i="55"/>
  <c r="AO77" i="55"/>
  <c r="AP77" i="55"/>
  <c r="AQ77" i="55"/>
  <c r="AN77" i="55"/>
  <c r="AP77" i="82"/>
  <c r="AN77" i="82"/>
  <c r="AQ77" i="82"/>
  <c r="K78" i="82"/>
  <c r="AR77" i="82"/>
  <c r="AO77" i="82"/>
  <c r="K77" i="50"/>
  <c r="AR76" i="50"/>
  <c r="AP76" i="50"/>
  <c r="AO76" i="50"/>
  <c r="AQ76" i="50"/>
  <c r="AN76" i="50"/>
  <c r="K78" i="85"/>
  <c r="AR77" i="85"/>
  <c r="AP77" i="85"/>
  <c r="AN77" i="85"/>
  <c r="AQ77" i="85"/>
  <c r="AO77" i="85"/>
  <c r="K78" i="90"/>
  <c r="AR77" i="90"/>
  <c r="AN77" i="90"/>
  <c r="AO77" i="90"/>
  <c r="AP77" i="90"/>
  <c r="AQ77" i="90"/>
  <c r="K77" i="45"/>
  <c r="AR76" i="45"/>
  <c r="AO76" i="45"/>
  <c r="AP76" i="45"/>
  <c r="AQ76" i="45"/>
  <c r="AN76" i="45"/>
  <c r="AQ78" i="44"/>
  <c r="K79" i="44"/>
  <c r="AR78" i="44"/>
  <c r="AO78" i="44"/>
  <c r="AN78" i="44"/>
  <c r="AP78" i="44"/>
  <c r="AO77" i="88"/>
  <c r="K78" i="88"/>
  <c r="AN77" i="88"/>
  <c r="AP77" i="88"/>
  <c r="AR77" i="88"/>
  <c r="AQ77" i="88"/>
  <c r="K77" i="42"/>
  <c r="AP76" i="42"/>
  <c r="AO76" i="42"/>
  <c r="AR76" i="42"/>
  <c r="AQ76" i="42"/>
  <c r="AN76" i="42"/>
  <c r="K78" i="95"/>
  <c r="AR77" i="95"/>
  <c r="AO77" i="95"/>
  <c r="AN77" i="95"/>
  <c r="AP77" i="95"/>
  <c r="AQ77" i="95"/>
  <c r="K78" i="35"/>
  <c r="AR77" i="35"/>
  <c r="AP77" i="35"/>
  <c r="AO77" i="35"/>
  <c r="AQ77" i="35"/>
  <c r="AN77" i="35"/>
  <c r="AP77" i="51"/>
  <c r="K78" i="51"/>
  <c r="AQ77" i="51"/>
  <c r="AO77" i="51"/>
  <c r="AR77" i="51"/>
  <c r="AN77" i="51"/>
  <c r="K78" i="48"/>
  <c r="AP77" i="48"/>
  <c r="AQ77" i="48"/>
  <c r="AR77" i="48"/>
  <c r="AN77" i="48"/>
  <c r="AO77" i="48"/>
  <c r="K78" i="94"/>
  <c r="AR77" i="94"/>
  <c r="AN77" i="94"/>
  <c r="AO77" i="94"/>
  <c r="AQ77" i="94"/>
  <c r="AP77" i="94"/>
  <c r="AN77" i="13"/>
  <c r="K78" i="13"/>
  <c r="AQ77" i="13"/>
  <c r="AR77" i="13"/>
  <c r="AP77" i="13"/>
  <c r="AO77" i="13"/>
  <c r="AN77" i="91"/>
  <c r="K78" i="91"/>
  <c r="AO77" i="91"/>
  <c r="AR77" i="91"/>
  <c r="AQ77" i="91"/>
  <c r="AP77" i="91"/>
  <c r="K78" i="87"/>
  <c r="AR77" i="87"/>
  <c r="AO77" i="87"/>
  <c r="AN77" i="87"/>
  <c r="AQ77" i="87"/>
  <c r="AP77" i="87"/>
  <c r="AO77" i="103"/>
  <c r="AQ77" i="103"/>
  <c r="AN77" i="103"/>
  <c r="K78" i="103"/>
  <c r="AR77" i="103"/>
  <c r="AP77" i="103"/>
  <c r="K78" i="49"/>
  <c r="AO77" i="49"/>
  <c r="AQ77" i="49"/>
  <c r="AR77" i="49"/>
  <c r="AN77" i="49"/>
  <c r="AP77" i="49"/>
  <c r="AO77" i="16"/>
  <c r="AP77" i="16"/>
  <c r="AQ77" i="16"/>
  <c r="K78" i="16"/>
  <c r="AR77" i="16"/>
  <c r="AN77" i="16"/>
  <c r="AP77" i="96"/>
  <c r="K78" i="96"/>
  <c r="AQ77" i="96"/>
  <c r="AR77" i="96"/>
  <c r="AO77" i="96"/>
  <c r="AN77" i="96"/>
  <c r="AR77" i="10"/>
  <c r="AP77" i="10"/>
  <c r="K78" i="10"/>
  <c r="AQ77" i="10"/>
  <c r="AN77" i="10"/>
  <c r="AO77" i="10"/>
  <c r="K78" i="99"/>
  <c r="AP77" i="99"/>
  <c r="AR77" i="99"/>
  <c r="AN77" i="99"/>
  <c r="AQ77" i="99"/>
  <c r="AO77" i="99"/>
  <c r="AO78" i="94" l="1"/>
  <c r="AN78" i="94"/>
  <c r="AP78" i="94"/>
  <c r="AR78" i="94"/>
  <c r="AQ78" i="94"/>
  <c r="K79" i="94"/>
  <c r="K79" i="92"/>
  <c r="AR78" i="92"/>
  <c r="AO78" i="92"/>
  <c r="AN78" i="92"/>
  <c r="AP78" i="92"/>
  <c r="AQ78" i="92"/>
  <c r="AP78" i="16"/>
  <c r="AR78" i="16"/>
  <c r="AN78" i="16"/>
  <c r="AQ78" i="16"/>
  <c r="K79" i="16"/>
  <c r="AO78" i="16"/>
  <c r="AN78" i="99"/>
  <c r="K79" i="99"/>
  <c r="AP78" i="99"/>
  <c r="AQ78" i="99"/>
  <c r="AR78" i="99"/>
  <c r="AO78" i="99"/>
  <c r="AN78" i="35"/>
  <c r="K79" i="35"/>
  <c r="AR78" i="35"/>
  <c r="AO78" i="35"/>
  <c r="AP78" i="35"/>
  <c r="AQ78" i="35"/>
  <c r="AR78" i="88"/>
  <c r="AQ78" i="88"/>
  <c r="K79" i="88"/>
  <c r="AN78" i="88"/>
  <c r="AO78" i="88"/>
  <c r="AP78" i="88"/>
  <c r="AO78" i="55"/>
  <c r="AP78" i="55"/>
  <c r="K79" i="55"/>
  <c r="AQ78" i="55"/>
  <c r="AN78" i="55"/>
  <c r="AR78" i="55"/>
  <c r="K79" i="20"/>
  <c r="AQ78" i="20"/>
  <c r="AO78" i="20"/>
  <c r="AP78" i="20"/>
  <c r="AR78" i="20"/>
  <c r="AN78" i="20"/>
  <c r="AN78" i="11"/>
  <c r="K79" i="11"/>
  <c r="AR78" i="11"/>
  <c r="AP78" i="11"/>
  <c r="AO78" i="11"/>
  <c r="AQ78" i="11"/>
  <c r="AR78" i="83"/>
  <c r="AP78" i="83"/>
  <c r="K79" i="83"/>
  <c r="AN78" i="83"/>
  <c r="AO78" i="83"/>
  <c r="AQ78" i="83"/>
  <c r="K79" i="96"/>
  <c r="AN78" i="96"/>
  <c r="AQ78" i="96"/>
  <c r="AR78" i="96"/>
  <c r="AP78" i="96"/>
  <c r="AO78" i="96"/>
  <c r="K79" i="103"/>
  <c r="AN78" i="103"/>
  <c r="AR78" i="103"/>
  <c r="AO78" i="103"/>
  <c r="AP78" i="103"/>
  <c r="AQ78" i="103"/>
  <c r="AN78" i="13"/>
  <c r="AQ78" i="13"/>
  <c r="AR78" i="13"/>
  <c r="AP78" i="13"/>
  <c r="K79" i="13"/>
  <c r="AO78" i="13"/>
  <c r="AO78" i="95"/>
  <c r="AP78" i="95"/>
  <c r="AN78" i="95"/>
  <c r="K79" i="95"/>
  <c r="AR78" i="95"/>
  <c r="AQ78" i="95"/>
  <c r="AR79" i="44"/>
  <c r="AR81" i="44" s="1"/>
  <c r="AO79" i="44"/>
  <c r="AO81" i="44" s="1"/>
  <c r="AN79" i="44"/>
  <c r="AN81" i="44" s="1"/>
  <c r="AQ79" i="44"/>
  <c r="AQ81" i="44" s="1"/>
  <c r="AP79" i="44"/>
  <c r="AP81" i="44" s="1"/>
  <c r="AZ3" i="44"/>
  <c r="AX8" i="44" s="1"/>
  <c r="S8" i="44" s="1"/>
  <c r="AC8" i="44" s="1"/>
  <c r="AB9" i="44" s="1"/>
  <c r="AQ77" i="54"/>
  <c r="K78" i="54"/>
  <c r="AR77" i="54"/>
  <c r="AP77" i="54"/>
  <c r="AO77" i="54"/>
  <c r="AN77" i="54"/>
  <c r="AR78" i="84"/>
  <c r="K79" i="84"/>
  <c r="AN78" i="84"/>
  <c r="AP78" i="84"/>
  <c r="AO78" i="84"/>
  <c r="AQ78" i="84"/>
  <c r="AR78" i="90"/>
  <c r="AQ78" i="90"/>
  <c r="AN78" i="90"/>
  <c r="K79" i="90"/>
  <c r="AP78" i="90"/>
  <c r="AO78" i="90"/>
  <c r="AN77" i="50"/>
  <c r="AQ77" i="50"/>
  <c r="K78" i="50"/>
  <c r="AR77" i="50"/>
  <c r="AO77" i="50"/>
  <c r="AP77" i="50"/>
  <c r="AR78" i="82"/>
  <c r="AO78" i="82"/>
  <c r="AP78" i="82"/>
  <c r="AN78" i="82"/>
  <c r="K79" i="82"/>
  <c r="AQ78" i="82"/>
  <c r="K78" i="43"/>
  <c r="AQ77" i="43"/>
  <c r="AR77" i="43"/>
  <c r="AN77" i="43"/>
  <c r="AO77" i="43"/>
  <c r="AP77" i="43"/>
  <c r="AN77" i="45"/>
  <c r="AO77" i="45"/>
  <c r="AP77" i="45"/>
  <c r="K78" i="45"/>
  <c r="AR77" i="45"/>
  <c r="AQ77" i="45"/>
  <c r="K79" i="48"/>
  <c r="AR78" i="48"/>
  <c r="AO78" i="48"/>
  <c r="AP78" i="48"/>
  <c r="AQ78" i="48"/>
  <c r="AN78" i="48"/>
  <c r="K78" i="42"/>
  <c r="AN77" i="42"/>
  <c r="AO77" i="42"/>
  <c r="AP77" i="42"/>
  <c r="AR77" i="42"/>
  <c r="AQ77" i="42"/>
  <c r="AP78" i="85"/>
  <c r="AN78" i="85"/>
  <c r="K79" i="85"/>
  <c r="AQ78" i="85"/>
  <c r="AR78" i="85"/>
  <c r="AO78" i="85"/>
  <c r="K79" i="100"/>
  <c r="AP78" i="100"/>
  <c r="AN78" i="100"/>
  <c r="AO78" i="100"/>
  <c r="AR78" i="100"/>
  <c r="AQ78" i="100"/>
  <c r="AR78" i="87"/>
  <c r="AP78" i="87"/>
  <c r="AO78" i="87"/>
  <c r="AN78" i="87"/>
  <c r="K79" i="87"/>
  <c r="AQ78" i="87"/>
  <c r="AN78" i="49"/>
  <c r="AP78" i="49"/>
  <c r="K79" i="49"/>
  <c r="AQ78" i="49"/>
  <c r="AR78" i="49"/>
  <c r="AO78" i="49"/>
  <c r="K79" i="10"/>
  <c r="AR78" i="10"/>
  <c r="AO78" i="10"/>
  <c r="AP78" i="10"/>
  <c r="AN78" i="10"/>
  <c r="AQ78" i="10"/>
  <c r="AP78" i="91"/>
  <c r="AO78" i="91"/>
  <c r="K79" i="91"/>
  <c r="AR78" i="91"/>
  <c r="AQ78" i="91"/>
  <c r="AN78" i="91"/>
  <c r="K79" i="51"/>
  <c r="AO78" i="51"/>
  <c r="AQ78" i="51"/>
  <c r="AR78" i="51"/>
  <c r="AN78" i="51"/>
  <c r="AP78" i="51"/>
  <c r="AR78" i="18"/>
  <c r="AO78" i="18"/>
  <c r="AN78" i="18"/>
  <c r="AP78" i="18"/>
  <c r="AQ78" i="18"/>
  <c r="K79" i="18"/>
  <c r="AO78" i="104"/>
  <c r="AQ78" i="104"/>
  <c r="K79" i="104"/>
  <c r="AR78" i="104"/>
  <c r="AN78" i="104"/>
  <c r="AP78" i="104"/>
  <c r="AP78" i="98"/>
  <c r="AR78" i="98"/>
  <c r="AN78" i="98"/>
  <c r="AQ78" i="98"/>
  <c r="K79" i="98"/>
  <c r="AO78" i="98"/>
  <c r="AO78" i="102"/>
  <c r="K79" i="102"/>
  <c r="AR78" i="102"/>
  <c r="AP78" i="102"/>
  <c r="AN78" i="102"/>
  <c r="AQ78" i="102"/>
  <c r="K79" i="41"/>
  <c r="AN78" i="41"/>
  <c r="AP78" i="41"/>
  <c r="AO78" i="41"/>
  <c r="AR78" i="41"/>
  <c r="AQ78" i="41"/>
  <c r="AX59" i="44" l="1"/>
  <c r="S59" i="44" s="1"/>
  <c r="AC59" i="44" s="1"/>
  <c r="AB60" i="44" s="1"/>
  <c r="AX71" i="44"/>
  <c r="S71" i="44" s="1"/>
  <c r="AC71" i="44" s="1"/>
  <c r="AB72" i="44" s="1"/>
  <c r="AX64" i="44"/>
  <c r="S64" i="44" s="1"/>
  <c r="AC64" i="44" s="1"/>
  <c r="AB65" i="44" s="1"/>
  <c r="AX50" i="44"/>
  <c r="S50" i="44" s="1"/>
  <c r="AC50" i="44" s="1"/>
  <c r="AB51" i="44" s="1"/>
  <c r="AX76" i="44"/>
  <c r="S76" i="44" s="1"/>
  <c r="AC76" i="44" s="1"/>
  <c r="AB77" i="44" s="1"/>
  <c r="AX67" i="44"/>
  <c r="S67" i="44" s="1"/>
  <c r="AC67" i="44" s="1"/>
  <c r="AB68" i="44" s="1"/>
  <c r="AX56" i="44"/>
  <c r="S56" i="44" s="1"/>
  <c r="AC56" i="44" s="1"/>
  <c r="AB57" i="44" s="1"/>
  <c r="AX46" i="44"/>
  <c r="S46" i="44" s="1"/>
  <c r="AC46" i="44" s="1"/>
  <c r="AB47" i="44" s="1"/>
  <c r="AK47" i="44" s="1"/>
  <c r="AT47" i="44" s="1"/>
  <c r="AX66" i="44"/>
  <c r="S66" i="44" s="1"/>
  <c r="AC66" i="44" s="1"/>
  <c r="AB67" i="44" s="1"/>
  <c r="AX69" i="44"/>
  <c r="S69" i="44" s="1"/>
  <c r="AC69" i="44" s="1"/>
  <c r="AB70" i="44" s="1"/>
  <c r="AX65" i="44"/>
  <c r="S65" i="44" s="1"/>
  <c r="AC65" i="44" s="1"/>
  <c r="AB66" i="44" s="1"/>
  <c r="AX57" i="44"/>
  <c r="S57" i="44" s="1"/>
  <c r="AC57" i="44" s="1"/>
  <c r="AB58" i="44" s="1"/>
  <c r="AX45" i="44"/>
  <c r="S45" i="44" s="1"/>
  <c r="AC45" i="44" s="1"/>
  <c r="AB46" i="44" s="1"/>
  <c r="AX75" i="44"/>
  <c r="S75" i="44" s="1"/>
  <c r="AC75" i="44" s="1"/>
  <c r="AB76" i="44" s="1"/>
  <c r="AX62" i="44"/>
  <c r="S62" i="44" s="1"/>
  <c r="AC62" i="44" s="1"/>
  <c r="AB63" i="44" s="1"/>
  <c r="AX55" i="44"/>
  <c r="S55" i="44" s="1"/>
  <c r="AC55" i="44" s="1"/>
  <c r="AB56" i="44" s="1"/>
  <c r="AK56" i="44" s="1"/>
  <c r="AT56" i="44" s="1"/>
  <c r="AX42" i="44"/>
  <c r="S42" i="44" s="1"/>
  <c r="AC42" i="44" s="1"/>
  <c r="AB43" i="44" s="1"/>
  <c r="AX72" i="44"/>
  <c r="S72" i="44" s="1"/>
  <c r="AC72" i="44" s="1"/>
  <c r="AB73" i="44" s="1"/>
  <c r="AX61" i="44"/>
  <c r="S61" i="44" s="1"/>
  <c r="AC61" i="44" s="1"/>
  <c r="AB62" i="44" s="1"/>
  <c r="AK62" i="44" s="1"/>
  <c r="AT62" i="44" s="1"/>
  <c r="AX53" i="44"/>
  <c r="S53" i="44" s="1"/>
  <c r="AC53" i="44" s="1"/>
  <c r="AB54" i="44" s="1"/>
  <c r="AX38" i="44"/>
  <c r="S38" i="44" s="1"/>
  <c r="AC38" i="44" s="1"/>
  <c r="AB39" i="44" s="1"/>
  <c r="AX54" i="44"/>
  <c r="S54" i="44" s="1"/>
  <c r="AC54" i="44" s="1"/>
  <c r="AB55" i="44" s="1"/>
  <c r="AX70" i="44"/>
  <c r="S70" i="44" s="1"/>
  <c r="AC70" i="44" s="1"/>
  <c r="AB71" i="44" s="1"/>
  <c r="AX60" i="44"/>
  <c r="S60" i="44" s="1"/>
  <c r="AC60" i="44" s="1"/>
  <c r="AB61" i="44" s="1"/>
  <c r="AK61" i="44" s="1"/>
  <c r="AT61" i="44" s="1"/>
  <c r="AX33" i="44"/>
  <c r="S33" i="44" s="1"/>
  <c r="AC33" i="44" s="1"/>
  <c r="AB34" i="44" s="1"/>
  <c r="AX73" i="44"/>
  <c r="S73" i="44" s="1"/>
  <c r="AC73" i="44" s="1"/>
  <c r="AB74" i="44" s="1"/>
  <c r="AX68" i="44"/>
  <c r="S68" i="44" s="1"/>
  <c r="AC68" i="44" s="1"/>
  <c r="AB69" i="44" s="1"/>
  <c r="AX63" i="44"/>
  <c r="S63" i="44" s="1"/>
  <c r="AC63" i="44" s="1"/>
  <c r="AB64" i="44" s="1"/>
  <c r="AX51" i="44"/>
  <c r="S51" i="44" s="1"/>
  <c r="AC51" i="44" s="1"/>
  <c r="AB52" i="44" s="1"/>
  <c r="AX25" i="44"/>
  <c r="S25" i="44" s="1"/>
  <c r="AC25" i="44" s="1"/>
  <c r="AB26" i="44" s="1"/>
  <c r="AX77" i="44"/>
  <c r="S77" i="44" s="1"/>
  <c r="AC77" i="44" s="1"/>
  <c r="AB78" i="44" s="1"/>
  <c r="AX52" i="44"/>
  <c r="S52" i="44" s="1"/>
  <c r="AC52" i="44" s="1"/>
  <c r="AB53" i="44" s="1"/>
  <c r="AJ53" i="44" s="1"/>
  <c r="AX58" i="44"/>
  <c r="S58" i="44" s="1"/>
  <c r="AC58" i="44" s="1"/>
  <c r="AB59" i="44" s="1"/>
  <c r="AX49" i="44"/>
  <c r="S49" i="44" s="1"/>
  <c r="AC49" i="44" s="1"/>
  <c r="AB50" i="44" s="1"/>
  <c r="AX39" i="44"/>
  <c r="S39" i="44" s="1"/>
  <c r="AC39" i="44" s="1"/>
  <c r="AB40" i="44" s="1"/>
  <c r="AK40" i="44" s="1"/>
  <c r="AT40" i="44" s="1"/>
  <c r="AX29" i="44"/>
  <c r="S29" i="44" s="1"/>
  <c r="AC29" i="44" s="1"/>
  <c r="AB30" i="44" s="1"/>
  <c r="AX47" i="44"/>
  <c r="S47" i="44" s="1"/>
  <c r="AC47" i="44" s="1"/>
  <c r="AB48" i="44" s="1"/>
  <c r="AX41" i="44"/>
  <c r="S41" i="44" s="1"/>
  <c r="AC41" i="44" s="1"/>
  <c r="AB42" i="44" s="1"/>
  <c r="AX24" i="44"/>
  <c r="S24" i="44" s="1"/>
  <c r="AC24" i="44" s="1"/>
  <c r="AB25" i="44" s="1"/>
  <c r="AX44" i="44"/>
  <c r="S44" i="44" s="1"/>
  <c r="AC44" i="44" s="1"/>
  <c r="AB45" i="44" s="1"/>
  <c r="AJ45" i="44" s="1"/>
  <c r="AX36" i="44"/>
  <c r="S36" i="44" s="1"/>
  <c r="AC36" i="44" s="1"/>
  <c r="AB37" i="44" s="1"/>
  <c r="AX22" i="44"/>
  <c r="S22" i="44" s="1"/>
  <c r="AC22" i="44" s="1"/>
  <c r="AB23" i="44" s="1"/>
  <c r="AX43" i="44"/>
  <c r="S43" i="44" s="1"/>
  <c r="AC43" i="44" s="1"/>
  <c r="AB44" i="44" s="1"/>
  <c r="AX35" i="44"/>
  <c r="S35" i="44" s="1"/>
  <c r="AC35" i="44" s="1"/>
  <c r="AB36" i="44" s="1"/>
  <c r="AX18" i="44"/>
  <c r="S18" i="44" s="1"/>
  <c r="AC18" i="44" s="1"/>
  <c r="AB19" i="44" s="1"/>
  <c r="AX32" i="44"/>
  <c r="S32" i="44" s="1"/>
  <c r="AC32" i="44" s="1"/>
  <c r="AB33" i="44" s="1"/>
  <c r="AX13" i="44"/>
  <c r="S13" i="44" s="1"/>
  <c r="AC13" i="44" s="1"/>
  <c r="AB14" i="44" s="1"/>
  <c r="AX48" i="44"/>
  <c r="S48" i="44" s="1"/>
  <c r="AC48" i="44" s="1"/>
  <c r="AB49" i="44" s="1"/>
  <c r="AJ49" i="44" s="1"/>
  <c r="AX40" i="44"/>
  <c r="S40" i="44" s="1"/>
  <c r="AC40" i="44" s="1"/>
  <c r="AB41" i="44" s="1"/>
  <c r="AX30" i="44"/>
  <c r="S30" i="44" s="1"/>
  <c r="AC30" i="44" s="1"/>
  <c r="AB31" i="44" s="1"/>
  <c r="AX10" i="44"/>
  <c r="S10" i="44" s="1"/>
  <c r="AC10" i="44" s="1"/>
  <c r="AB11" i="44" s="1"/>
  <c r="AX17" i="44"/>
  <c r="S17" i="44" s="1"/>
  <c r="AC17" i="44" s="1"/>
  <c r="AB18" i="44" s="1"/>
  <c r="AX3" i="44"/>
  <c r="S3" i="44" s="1"/>
  <c r="AC3" i="44" s="1"/>
  <c r="AX16" i="44"/>
  <c r="S16" i="44" s="1"/>
  <c r="AC16" i="44" s="1"/>
  <c r="AB17" i="44" s="1"/>
  <c r="AX19" i="44"/>
  <c r="S19" i="44" s="1"/>
  <c r="AC19" i="44" s="1"/>
  <c r="AB20" i="44" s="1"/>
  <c r="AX34" i="44"/>
  <c r="S34" i="44" s="1"/>
  <c r="AC34" i="44" s="1"/>
  <c r="AB35" i="44" s="1"/>
  <c r="AJ35" i="44" s="1"/>
  <c r="AX27" i="44"/>
  <c r="S27" i="44" s="1"/>
  <c r="AC27" i="44" s="1"/>
  <c r="AB28" i="44" s="1"/>
  <c r="AX20" i="44"/>
  <c r="S20" i="44" s="1"/>
  <c r="AC20" i="44" s="1"/>
  <c r="AB21" i="44" s="1"/>
  <c r="AX4" i="44"/>
  <c r="S4" i="44" s="1"/>
  <c r="AC4" i="44" s="1"/>
  <c r="AB5" i="44" s="1"/>
  <c r="AX31" i="44"/>
  <c r="S31" i="44" s="1"/>
  <c r="AC31" i="44" s="1"/>
  <c r="AB32" i="44" s="1"/>
  <c r="AX26" i="44"/>
  <c r="S26" i="44" s="1"/>
  <c r="AC26" i="44" s="1"/>
  <c r="AB27" i="44" s="1"/>
  <c r="AX15" i="44"/>
  <c r="S15" i="44" s="1"/>
  <c r="AC15" i="44" s="1"/>
  <c r="AB16" i="44" s="1"/>
  <c r="AJ16" i="44" s="1"/>
  <c r="AX9" i="44"/>
  <c r="S9" i="44" s="1"/>
  <c r="AC9" i="44" s="1"/>
  <c r="AB10" i="44" s="1"/>
  <c r="AX21" i="44"/>
  <c r="S21" i="44" s="1"/>
  <c r="AC21" i="44" s="1"/>
  <c r="AB22" i="44" s="1"/>
  <c r="AJ22" i="44" s="1"/>
  <c r="AX6" i="44"/>
  <c r="S6" i="44" s="1"/>
  <c r="AC6" i="44" s="1"/>
  <c r="AB7" i="44" s="1"/>
  <c r="AX12" i="44"/>
  <c r="S12" i="44" s="1"/>
  <c r="AC12" i="44" s="1"/>
  <c r="AB13" i="44" s="1"/>
  <c r="AX5" i="44"/>
  <c r="S5" i="44" s="1"/>
  <c r="AC5" i="44" s="1"/>
  <c r="AB6" i="44" s="1"/>
  <c r="AX37" i="44"/>
  <c r="S37" i="44" s="1"/>
  <c r="AC37" i="44" s="1"/>
  <c r="AB38" i="44" s="1"/>
  <c r="AX28" i="44"/>
  <c r="S28" i="44" s="1"/>
  <c r="AC28" i="44" s="1"/>
  <c r="AB29" i="44" s="1"/>
  <c r="AX23" i="44"/>
  <c r="S23" i="44" s="1"/>
  <c r="AC23" i="44" s="1"/>
  <c r="AB24" i="44" s="1"/>
  <c r="AJ70" i="44"/>
  <c r="AK70" i="44"/>
  <c r="AT70" i="44" s="1"/>
  <c r="AR79" i="104"/>
  <c r="AR81" i="104" s="1"/>
  <c r="AQ79" i="104"/>
  <c r="AQ81" i="104" s="1"/>
  <c r="AP79" i="104"/>
  <c r="AP81" i="104" s="1"/>
  <c r="AN79" i="104"/>
  <c r="AN81" i="104" s="1"/>
  <c r="AO79" i="104"/>
  <c r="AO81" i="104" s="1"/>
  <c r="AZ3" i="104"/>
  <c r="AX12" i="104" s="1"/>
  <c r="S12" i="104" s="1"/>
  <c r="AC12" i="104" s="1"/>
  <c r="AB13" i="104" s="1"/>
  <c r="AN79" i="51"/>
  <c r="AN81" i="51" s="1"/>
  <c r="AP79" i="51"/>
  <c r="AP81" i="51" s="1"/>
  <c r="AO79" i="51"/>
  <c r="AO81" i="51" s="1"/>
  <c r="AQ79" i="51"/>
  <c r="AQ81" i="51" s="1"/>
  <c r="AR79" i="51"/>
  <c r="AR81" i="51" s="1"/>
  <c r="AZ3" i="51"/>
  <c r="AX8" i="51" s="1"/>
  <c r="S8" i="51" s="1"/>
  <c r="AC8" i="51" s="1"/>
  <c r="AB9" i="51" s="1"/>
  <c r="K80" i="49"/>
  <c r="AN79" i="49"/>
  <c r="AP79" i="49"/>
  <c r="AO79" i="49"/>
  <c r="AQ79" i="49"/>
  <c r="AR79" i="49"/>
  <c r="AQ79" i="100"/>
  <c r="AQ81" i="100" s="1"/>
  <c r="AR79" i="100"/>
  <c r="AR81" i="100" s="1"/>
  <c r="AP79" i="100"/>
  <c r="AP81" i="100" s="1"/>
  <c r="AN79" i="100"/>
  <c r="AN81" i="100" s="1"/>
  <c r="AO79" i="100"/>
  <c r="AO81" i="100" s="1"/>
  <c r="AZ3" i="100"/>
  <c r="AX3" i="100" s="1"/>
  <c r="S3" i="100" s="1"/>
  <c r="AC3" i="100" s="1"/>
  <c r="AJ77" i="44"/>
  <c r="AK77" i="44"/>
  <c r="AT77" i="44" s="1"/>
  <c r="AJ68" i="44"/>
  <c r="AK68" i="44"/>
  <c r="AT68" i="44" s="1"/>
  <c r="AJ57" i="44"/>
  <c r="AK57" i="44"/>
  <c r="AT57" i="44" s="1"/>
  <c r="AJ32" i="44"/>
  <c r="AK32" i="44"/>
  <c r="AT32" i="44" s="1"/>
  <c r="AK27" i="44"/>
  <c r="AT27" i="44" s="1"/>
  <c r="AK16" i="44"/>
  <c r="AT16" i="44" s="1"/>
  <c r="AK10" i="44"/>
  <c r="AT10" i="44" s="1"/>
  <c r="AR79" i="13"/>
  <c r="AR81" i="13" s="1"/>
  <c r="AP79" i="13"/>
  <c r="AP81" i="13" s="1"/>
  <c r="AN79" i="13"/>
  <c r="AN81" i="13" s="1"/>
  <c r="AQ79" i="13"/>
  <c r="AQ81" i="13" s="1"/>
  <c r="AO79" i="13"/>
  <c r="AO81" i="13" s="1"/>
  <c r="AZ3" i="13"/>
  <c r="AX71" i="13" s="1"/>
  <c r="S71" i="13" s="1"/>
  <c r="AC71" i="13" s="1"/>
  <c r="AB72" i="13" s="1"/>
  <c r="AJ17" i="44"/>
  <c r="AK17" i="44"/>
  <c r="AT17" i="44" s="1"/>
  <c r="K80" i="95"/>
  <c r="AR79" i="95"/>
  <c r="AN79" i="95"/>
  <c r="AP79" i="95"/>
  <c r="AO79" i="95"/>
  <c r="AQ79" i="95"/>
  <c r="AN79" i="96"/>
  <c r="AN81" i="96" s="1"/>
  <c r="AP79" i="96"/>
  <c r="AP81" i="96" s="1"/>
  <c r="AO79" i="96"/>
  <c r="AO81" i="96" s="1"/>
  <c r="AQ79" i="96"/>
  <c r="AQ81" i="96" s="1"/>
  <c r="AR79" i="96"/>
  <c r="AR81" i="96" s="1"/>
  <c r="AZ3" i="96"/>
  <c r="AX76" i="96" s="1"/>
  <c r="S76" i="96" s="1"/>
  <c r="AC76" i="96" s="1"/>
  <c r="AB77" i="96" s="1"/>
  <c r="K80" i="11"/>
  <c r="AP79" i="11"/>
  <c r="AO79" i="11"/>
  <c r="AQ79" i="11"/>
  <c r="AR79" i="11"/>
  <c r="AN79" i="11"/>
  <c r="K80" i="94"/>
  <c r="AR79" i="94"/>
  <c r="AN79" i="94"/>
  <c r="AP79" i="94"/>
  <c r="AQ79" i="94"/>
  <c r="AO79" i="94"/>
  <c r="AN79" i="84"/>
  <c r="AN81" i="84" s="1"/>
  <c r="AP79" i="84"/>
  <c r="AP81" i="84" s="1"/>
  <c r="AQ79" i="84"/>
  <c r="AQ81" i="84" s="1"/>
  <c r="AO79" i="84"/>
  <c r="AO81" i="84" s="1"/>
  <c r="AR79" i="84"/>
  <c r="AR81" i="84" s="1"/>
  <c r="AZ3" i="84"/>
  <c r="AX7" i="84" s="1"/>
  <c r="S7" i="84" s="1"/>
  <c r="AC7" i="84" s="1"/>
  <c r="AB8" i="84" s="1"/>
  <c r="AJ50" i="44"/>
  <c r="AK50" i="44"/>
  <c r="AT50" i="44" s="1"/>
  <c r="AK11" i="44"/>
  <c r="AT11" i="44" s="1"/>
  <c r="AO79" i="41"/>
  <c r="AN79" i="41"/>
  <c r="AP79" i="41"/>
  <c r="AR79" i="41"/>
  <c r="AQ79" i="41"/>
  <c r="K80" i="41"/>
  <c r="AR79" i="18"/>
  <c r="AN79" i="18"/>
  <c r="AP79" i="18"/>
  <c r="AQ79" i="18"/>
  <c r="K80" i="18"/>
  <c r="AO79" i="18"/>
  <c r="AN79" i="48"/>
  <c r="AP79" i="48"/>
  <c r="AR79" i="48"/>
  <c r="AO79" i="48"/>
  <c r="AQ79" i="48"/>
  <c r="K80" i="48"/>
  <c r="AR78" i="50"/>
  <c r="AN78" i="50"/>
  <c r="K79" i="50"/>
  <c r="AO78" i="50"/>
  <c r="AP78" i="50"/>
  <c r="AQ78" i="50"/>
  <c r="AJ76" i="44"/>
  <c r="AK76" i="44"/>
  <c r="AT76" i="44" s="1"/>
  <c r="AJ63" i="44"/>
  <c r="AK63" i="44"/>
  <c r="AT63" i="44" s="1"/>
  <c r="AK39" i="44"/>
  <c r="AT39" i="44" s="1"/>
  <c r="AJ23" i="44"/>
  <c r="AK23" i="44"/>
  <c r="AT23" i="44" s="1"/>
  <c r="AJ18" i="44"/>
  <c r="AK18" i="44"/>
  <c r="AT18" i="44" s="1"/>
  <c r="AX74" i="44"/>
  <c r="S74" i="44" s="1"/>
  <c r="AC74" i="44" s="1"/>
  <c r="AB75" i="44" s="1"/>
  <c r="AX78" i="44"/>
  <c r="S78" i="44" s="1"/>
  <c r="AC78" i="44" s="1"/>
  <c r="AB79" i="44" s="1"/>
  <c r="AP79" i="20"/>
  <c r="AP81" i="20" s="1"/>
  <c r="AQ79" i="20"/>
  <c r="AQ81" i="20" s="1"/>
  <c r="AN79" i="20"/>
  <c r="AN81" i="20" s="1"/>
  <c r="AO79" i="20"/>
  <c r="AO81" i="20" s="1"/>
  <c r="AR79" i="20"/>
  <c r="AR81" i="20" s="1"/>
  <c r="AZ3" i="20"/>
  <c r="AX7" i="20" s="1"/>
  <c r="S7" i="20" s="1"/>
  <c r="AC7" i="20" s="1"/>
  <c r="AB8" i="20" s="1"/>
  <c r="K80" i="55"/>
  <c r="AN79" i="55"/>
  <c r="AQ79" i="55"/>
  <c r="AP79" i="55"/>
  <c r="AO79" i="55"/>
  <c r="AR79" i="55"/>
  <c r="AJ25" i="44"/>
  <c r="AK25" i="44"/>
  <c r="AT25" i="44" s="1"/>
  <c r="K79" i="43"/>
  <c r="AP78" i="43"/>
  <c r="AQ78" i="43"/>
  <c r="AR78" i="43"/>
  <c r="AO78" i="43"/>
  <c r="AN78" i="43"/>
  <c r="AJ73" i="44"/>
  <c r="AK73" i="44"/>
  <c r="AT73" i="44" s="1"/>
  <c r="AJ62" i="44"/>
  <c r="AJ54" i="44"/>
  <c r="AK54" i="44"/>
  <c r="AT54" i="44" s="1"/>
  <c r="AK48" i="44"/>
  <c r="AT48" i="44" s="1"/>
  <c r="AJ42" i="44"/>
  <c r="AK42" i="44"/>
  <c r="AT42" i="44" s="1"/>
  <c r="AJ31" i="44"/>
  <c r="AK31" i="44"/>
  <c r="AT31" i="44" s="1"/>
  <c r="AK7" i="44"/>
  <c r="AT7" i="44" s="1"/>
  <c r="AJ13" i="44"/>
  <c r="AK13" i="44"/>
  <c r="AT13" i="44" s="1"/>
  <c r="AR79" i="88"/>
  <c r="AR81" i="88" s="1"/>
  <c r="AQ79" i="88"/>
  <c r="AQ81" i="88" s="1"/>
  <c r="AO79" i="88"/>
  <c r="AO81" i="88" s="1"/>
  <c r="AP79" i="88"/>
  <c r="AP81" i="88" s="1"/>
  <c r="AN79" i="88"/>
  <c r="AN81" i="88" s="1"/>
  <c r="AZ3" i="88"/>
  <c r="AX72" i="88" s="1"/>
  <c r="S72" i="88" s="1"/>
  <c r="AC72" i="88" s="1"/>
  <c r="AB73" i="88" s="1"/>
  <c r="K79" i="54"/>
  <c r="AP78" i="54"/>
  <c r="AN78" i="54"/>
  <c r="AO78" i="54"/>
  <c r="AQ78" i="54"/>
  <c r="AR78" i="54"/>
  <c r="K80" i="102"/>
  <c r="AR79" i="102"/>
  <c r="AP79" i="102"/>
  <c r="AN79" i="102"/>
  <c r="AO79" i="102"/>
  <c r="AQ79" i="102"/>
  <c r="AX74" i="104"/>
  <c r="S74" i="104" s="1"/>
  <c r="AC74" i="104" s="1"/>
  <c r="AB75" i="104" s="1"/>
  <c r="AN79" i="85"/>
  <c r="AP79" i="85"/>
  <c r="AO79" i="85"/>
  <c r="AQ79" i="85"/>
  <c r="K80" i="85"/>
  <c r="AR79" i="85"/>
  <c r="AJ71" i="44"/>
  <c r="AK71" i="44"/>
  <c r="AT71" i="44" s="1"/>
  <c r="AK55" i="44"/>
  <c r="AT55" i="44" s="1"/>
  <c r="AJ30" i="44"/>
  <c r="AK30" i="44"/>
  <c r="AT30" i="44" s="1"/>
  <c r="AJ20" i="44"/>
  <c r="AK20" i="44"/>
  <c r="AT20" i="44" s="1"/>
  <c r="AK14" i="44"/>
  <c r="AT14" i="44" s="1"/>
  <c r="AK6" i="44"/>
  <c r="AT6" i="44" s="1"/>
  <c r="K80" i="16"/>
  <c r="AR79" i="16"/>
  <c r="AP79" i="16"/>
  <c r="AQ79" i="16"/>
  <c r="AN79" i="16"/>
  <c r="AO79" i="16"/>
  <c r="AK33" i="44"/>
  <c r="AT33" i="44" s="1"/>
  <c r="AR79" i="87"/>
  <c r="AP79" i="87"/>
  <c r="AQ79" i="87"/>
  <c r="AO79" i="87"/>
  <c r="AN79" i="87"/>
  <c r="K80" i="87"/>
  <c r="AK74" i="44"/>
  <c r="AT74" i="44" s="1"/>
  <c r="AJ69" i="44"/>
  <c r="AK69" i="44"/>
  <c r="AT69" i="44" s="1"/>
  <c r="AJ64" i="44"/>
  <c r="AK64" i="44"/>
  <c r="AT64" i="44" s="1"/>
  <c r="AK52" i="44"/>
  <c r="AT52" i="44" s="1"/>
  <c r="AK44" i="44"/>
  <c r="AT44" i="44" s="1"/>
  <c r="AJ38" i="44"/>
  <c r="AK38" i="44"/>
  <c r="AT38" i="44" s="1"/>
  <c r="AJ29" i="44"/>
  <c r="AK29" i="44"/>
  <c r="AT29" i="44" s="1"/>
  <c r="AJ24" i="44"/>
  <c r="AK24" i="44"/>
  <c r="AT24" i="44" s="1"/>
  <c r="AJ9" i="44"/>
  <c r="AK9" i="44"/>
  <c r="AT9" i="44" s="1"/>
  <c r="AX14" i="44"/>
  <c r="S14" i="44" s="1"/>
  <c r="AC14" i="44" s="1"/>
  <c r="AB15" i="44" s="1"/>
  <c r="AJ66" i="44"/>
  <c r="AK66" i="44"/>
  <c r="AT66" i="44" s="1"/>
  <c r="K80" i="10"/>
  <c r="AQ79" i="10"/>
  <c r="AN79" i="10"/>
  <c r="AO79" i="10"/>
  <c r="AP79" i="10"/>
  <c r="AR79" i="10"/>
  <c r="K80" i="82"/>
  <c r="AR79" i="82"/>
  <c r="AN79" i="82"/>
  <c r="AP79" i="82"/>
  <c r="AO79" i="82"/>
  <c r="AQ79" i="82"/>
  <c r="AP79" i="90"/>
  <c r="AN79" i="90"/>
  <c r="AO79" i="90"/>
  <c r="K80" i="90"/>
  <c r="AQ79" i="90"/>
  <c r="AR79" i="90"/>
  <c r="AK78" i="44"/>
  <c r="AT78" i="44" s="1"/>
  <c r="AJ67" i="44"/>
  <c r="AK67" i="44"/>
  <c r="AT67" i="44" s="1"/>
  <c r="AK60" i="44"/>
  <c r="AT60" i="44" s="1"/>
  <c r="AK46" i="44"/>
  <c r="AT46" i="44" s="1"/>
  <c r="AJ28" i="44"/>
  <c r="AK28" i="44"/>
  <c r="AT28" i="44" s="1"/>
  <c r="AK21" i="44"/>
  <c r="AT21" i="44" s="1"/>
  <c r="AJ5" i="44"/>
  <c r="AK5" i="44"/>
  <c r="AT5" i="44" s="1"/>
  <c r="AX7" i="44"/>
  <c r="S7" i="44" s="1"/>
  <c r="AC7" i="44" s="1"/>
  <c r="AB8" i="44" s="1"/>
  <c r="AR79" i="103"/>
  <c r="AO79" i="103"/>
  <c r="K80" i="103"/>
  <c r="AN79" i="103"/>
  <c r="AP79" i="103"/>
  <c r="AQ79" i="103"/>
  <c r="K80" i="83"/>
  <c r="AP79" i="83"/>
  <c r="AO79" i="83"/>
  <c r="AQ79" i="83"/>
  <c r="AR79" i="83"/>
  <c r="AN79" i="83"/>
  <c r="AO79" i="35"/>
  <c r="AP79" i="35"/>
  <c r="AN79" i="35"/>
  <c r="AQ79" i="35"/>
  <c r="K80" i="35"/>
  <c r="AR79" i="35"/>
  <c r="K80" i="99"/>
  <c r="AR79" i="99"/>
  <c r="AN79" i="99"/>
  <c r="AO79" i="99"/>
  <c r="AP79" i="99"/>
  <c r="AQ79" i="99"/>
  <c r="AX71" i="104"/>
  <c r="S71" i="104" s="1"/>
  <c r="AC71" i="104" s="1"/>
  <c r="AB72" i="104" s="1"/>
  <c r="AO78" i="45"/>
  <c r="AP78" i="45"/>
  <c r="AR78" i="45"/>
  <c r="AN78" i="45"/>
  <c r="AQ78" i="45"/>
  <c r="K79" i="45"/>
  <c r="AJ58" i="44"/>
  <c r="AK58" i="44"/>
  <c r="AT58" i="44" s="1"/>
  <c r="AR79" i="98"/>
  <c r="AO79" i="98"/>
  <c r="AP79" i="98"/>
  <c r="AQ79" i="98"/>
  <c r="K80" i="98"/>
  <c r="AN79" i="98"/>
  <c r="AX78" i="51"/>
  <c r="S78" i="51" s="1"/>
  <c r="AC78" i="51" s="1"/>
  <c r="AB79" i="51" s="1"/>
  <c r="K80" i="91"/>
  <c r="AR79" i="91"/>
  <c r="AP79" i="91"/>
  <c r="AO79" i="91"/>
  <c r="AN79" i="91"/>
  <c r="AQ79" i="91"/>
  <c r="AQ78" i="42"/>
  <c r="AR78" i="42"/>
  <c r="AO78" i="42"/>
  <c r="AP78" i="42"/>
  <c r="AN78" i="42"/>
  <c r="K79" i="42"/>
  <c r="AJ72" i="44"/>
  <c r="AK72" i="44"/>
  <c r="AT72" i="44" s="1"/>
  <c r="AJ65" i="44"/>
  <c r="AK65" i="44"/>
  <c r="AT65" i="44" s="1"/>
  <c r="AJ59" i="44"/>
  <c r="AK59" i="44"/>
  <c r="AT59" i="44" s="1"/>
  <c r="AJ51" i="44"/>
  <c r="AK51" i="44"/>
  <c r="AT51" i="44" s="1"/>
  <c r="AK36" i="44"/>
  <c r="AT36" i="44" s="1"/>
  <c r="AJ26" i="44"/>
  <c r="AK26" i="44"/>
  <c r="AT26" i="44" s="1"/>
  <c r="AJ19" i="44"/>
  <c r="AK19" i="44"/>
  <c r="AT19" i="44" s="1"/>
  <c r="AJ3" i="44"/>
  <c r="AB4" i="44"/>
  <c r="AX11" i="44"/>
  <c r="S11" i="44" s="1"/>
  <c r="AC11" i="44" s="1"/>
  <c r="AB12" i="44" s="1"/>
  <c r="AR79" i="92"/>
  <c r="AR81" i="92" s="1"/>
  <c r="AO79" i="92"/>
  <c r="AO81" i="92" s="1"/>
  <c r="AN79" i="92"/>
  <c r="AN81" i="92" s="1"/>
  <c r="AQ79" i="92"/>
  <c r="AQ81" i="92" s="1"/>
  <c r="AP79" i="92"/>
  <c r="AP81" i="92" s="1"/>
  <c r="AZ3" i="92"/>
  <c r="AX13" i="92" s="1"/>
  <c r="S13" i="92" s="1"/>
  <c r="AC13" i="92" s="1"/>
  <c r="AB14" i="92" s="1"/>
  <c r="AX78" i="13" l="1"/>
  <c r="S78" i="13" s="1"/>
  <c r="AC78" i="13" s="1"/>
  <c r="AB79" i="13" s="1"/>
  <c r="AX72" i="13"/>
  <c r="S72" i="13" s="1"/>
  <c r="AC72" i="13" s="1"/>
  <c r="AB73" i="13" s="1"/>
  <c r="AJ39" i="44"/>
  <c r="AX36" i="13"/>
  <c r="S36" i="13" s="1"/>
  <c r="AC36" i="13" s="1"/>
  <c r="AB37" i="13" s="1"/>
  <c r="AJ10" i="44"/>
  <c r="AJ44" i="44"/>
  <c r="AJ61" i="44"/>
  <c r="AK22" i="44"/>
  <c r="AT22" i="44" s="1"/>
  <c r="AJ47" i="44"/>
  <c r="AJ46" i="44"/>
  <c r="AK53" i="44"/>
  <c r="AT53" i="44" s="1"/>
  <c r="AJ52" i="44"/>
  <c r="AJ56" i="44"/>
  <c r="AS56" i="44" s="1"/>
  <c r="AJ21" i="44"/>
  <c r="AL21" i="44" s="1"/>
  <c r="AU21" i="44" s="1"/>
  <c r="AK45" i="44"/>
  <c r="AT45" i="44" s="1"/>
  <c r="AX69" i="13"/>
  <c r="S69" i="13" s="1"/>
  <c r="AC69" i="13" s="1"/>
  <c r="AB70" i="13" s="1"/>
  <c r="AJ60" i="44"/>
  <c r="AK35" i="44"/>
  <c r="AT35" i="44" s="1"/>
  <c r="AJ55" i="44"/>
  <c r="AX49" i="13"/>
  <c r="S49" i="13" s="1"/>
  <c r="AC49" i="13" s="1"/>
  <c r="AB50" i="13" s="1"/>
  <c r="AK50" i="13" s="1"/>
  <c r="AT50" i="13" s="1"/>
  <c r="AX66" i="13"/>
  <c r="S66" i="13" s="1"/>
  <c r="AC66" i="13" s="1"/>
  <c r="AB67" i="13" s="1"/>
  <c r="AX78" i="96"/>
  <c r="S78" i="96" s="1"/>
  <c r="AC78" i="96" s="1"/>
  <c r="AB79" i="96" s="1"/>
  <c r="AX42" i="13"/>
  <c r="S42" i="13" s="1"/>
  <c r="AC42" i="13" s="1"/>
  <c r="AB43" i="13" s="1"/>
  <c r="AJ48" i="44"/>
  <c r="AX77" i="13"/>
  <c r="S77" i="13" s="1"/>
  <c r="AC77" i="13" s="1"/>
  <c r="AB78" i="13" s="1"/>
  <c r="AX76" i="13"/>
  <c r="S76" i="13" s="1"/>
  <c r="AC76" i="13" s="1"/>
  <c r="AB77" i="13" s="1"/>
  <c r="AX50" i="13"/>
  <c r="S50" i="13" s="1"/>
  <c r="AC50" i="13" s="1"/>
  <c r="AB51" i="13" s="1"/>
  <c r="AX68" i="13"/>
  <c r="S68" i="13" s="1"/>
  <c r="AC68" i="13" s="1"/>
  <c r="AB69" i="13" s="1"/>
  <c r="AJ69" i="13" s="1"/>
  <c r="AX41" i="13"/>
  <c r="S41" i="13" s="1"/>
  <c r="AC41" i="13" s="1"/>
  <c r="AB42" i="13" s="1"/>
  <c r="AX60" i="13"/>
  <c r="S60" i="13" s="1"/>
  <c r="AC60" i="13" s="1"/>
  <c r="AB61" i="13" s="1"/>
  <c r="AK61" i="13" s="1"/>
  <c r="AT61" i="13" s="1"/>
  <c r="AX74" i="84"/>
  <c r="S74" i="84" s="1"/>
  <c r="AC74" i="84" s="1"/>
  <c r="AB75" i="84" s="1"/>
  <c r="AX59" i="13"/>
  <c r="S59" i="13" s="1"/>
  <c r="AC59" i="13" s="1"/>
  <c r="AB60" i="13" s="1"/>
  <c r="AX74" i="13"/>
  <c r="S74" i="13" s="1"/>
  <c r="AC74" i="13" s="1"/>
  <c r="AB75" i="13" s="1"/>
  <c r="AX61" i="13"/>
  <c r="S61" i="13" s="1"/>
  <c r="AC61" i="13" s="1"/>
  <c r="AB62" i="13" s="1"/>
  <c r="AX44" i="13"/>
  <c r="S44" i="13" s="1"/>
  <c r="AC44" i="13" s="1"/>
  <c r="AB45" i="13" s="1"/>
  <c r="AX58" i="13"/>
  <c r="S58" i="13" s="1"/>
  <c r="AC58" i="13" s="1"/>
  <c r="AB59" i="13" s="1"/>
  <c r="AX37" i="13"/>
  <c r="S37" i="13" s="1"/>
  <c r="AC37" i="13" s="1"/>
  <c r="AB38" i="13" s="1"/>
  <c r="AX63" i="13"/>
  <c r="S63" i="13" s="1"/>
  <c r="AC63" i="13" s="1"/>
  <c r="AB64" i="13" s="1"/>
  <c r="AX51" i="13"/>
  <c r="S51" i="13" s="1"/>
  <c r="AC51" i="13" s="1"/>
  <c r="AB52" i="13" s="1"/>
  <c r="AX62" i="13"/>
  <c r="S62" i="13" s="1"/>
  <c r="AC62" i="13" s="1"/>
  <c r="AB63" i="13" s="1"/>
  <c r="AX52" i="13"/>
  <c r="S52" i="13" s="1"/>
  <c r="AC52" i="13" s="1"/>
  <c r="AB53" i="13" s="1"/>
  <c r="AX69" i="84"/>
  <c r="S69" i="84" s="1"/>
  <c r="AC69" i="84" s="1"/>
  <c r="AB70" i="84" s="1"/>
  <c r="AX54" i="13"/>
  <c r="S54" i="13" s="1"/>
  <c r="AC54" i="13" s="1"/>
  <c r="AB55" i="13" s="1"/>
  <c r="AX46" i="13"/>
  <c r="S46" i="13" s="1"/>
  <c r="AC46" i="13" s="1"/>
  <c r="AB47" i="13" s="1"/>
  <c r="AX39" i="13"/>
  <c r="S39" i="13" s="1"/>
  <c r="AC39" i="13" s="1"/>
  <c r="AB40" i="13" s="1"/>
  <c r="AK40" i="13" s="1"/>
  <c r="AT40" i="13" s="1"/>
  <c r="AX28" i="13"/>
  <c r="S28" i="13" s="1"/>
  <c r="AC28" i="13" s="1"/>
  <c r="AB29" i="13" s="1"/>
  <c r="AX78" i="84"/>
  <c r="S78" i="84" s="1"/>
  <c r="AC78" i="84" s="1"/>
  <c r="AB79" i="84" s="1"/>
  <c r="AJ79" i="84" s="1"/>
  <c r="AX46" i="20"/>
  <c r="S46" i="20" s="1"/>
  <c r="AC46" i="20" s="1"/>
  <c r="AB47" i="20" s="1"/>
  <c r="AX65" i="84"/>
  <c r="S65" i="84" s="1"/>
  <c r="AC65" i="84" s="1"/>
  <c r="AB66" i="84" s="1"/>
  <c r="AX73" i="13"/>
  <c r="S73" i="13" s="1"/>
  <c r="AC73" i="13" s="1"/>
  <c r="AB74" i="13" s="1"/>
  <c r="AX64" i="13"/>
  <c r="S64" i="13" s="1"/>
  <c r="AC64" i="13" s="1"/>
  <c r="AB65" i="13" s="1"/>
  <c r="AX56" i="13"/>
  <c r="S56" i="13" s="1"/>
  <c r="AC56" i="13" s="1"/>
  <c r="AB57" i="13" s="1"/>
  <c r="AX47" i="13"/>
  <c r="S47" i="13" s="1"/>
  <c r="AC47" i="13" s="1"/>
  <c r="AB48" i="13" s="1"/>
  <c r="AX35" i="13"/>
  <c r="S35" i="13" s="1"/>
  <c r="AC35" i="13" s="1"/>
  <c r="AB36" i="13" s="1"/>
  <c r="AJ36" i="13" s="1"/>
  <c r="AX23" i="13"/>
  <c r="S23" i="13" s="1"/>
  <c r="AC23" i="13" s="1"/>
  <c r="AB24" i="13" s="1"/>
  <c r="AK24" i="13" s="1"/>
  <c r="AT24" i="13" s="1"/>
  <c r="AX57" i="84"/>
  <c r="S57" i="84" s="1"/>
  <c r="AC57" i="84" s="1"/>
  <c r="AB58" i="84" s="1"/>
  <c r="AX45" i="13"/>
  <c r="S45" i="13" s="1"/>
  <c r="AC45" i="13" s="1"/>
  <c r="AB46" i="13" s="1"/>
  <c r="AX38" i="13"/>
  <c r="S38" i="13" s="1"/>
  <c r="AC38" i="13" s="1"/>
  <c r="AB39" i="13" s="1"/>
  <c r="AX20" i="13"/>
  <c r="S20" i="13" s="1"/>
  <c r="AC20" i="13" s="1"/>
  <c r="AB21" i="13" s="1"/>
  <c r="AX17" i="13"/>
  <c r="S17" i="13" s="1"/>
  <c r="AC17" i="13" s="1"/>
  <c r="AB18" i="13" s="1"/>
  <c r="AX71" i="84"/>
  <c r="S71" i="84" s="1"/>
  <c r="AC71" i="84" s="1"/>
  <c r="AB72" i="84" s="1"/>
  <c r="AX73" i="84"/>
  <c r="S73" i="84" s="1"/>
  <c r="AC73" i="84" s="1"/>
  <c r="AB74" i="84" s="1"/>
  <c r="AX70" i="13"/>
  <c r="S70" i="13" s="1"/>
  <c r="AC70" i="13" s="1"/>
  <c r="AB71" i="13" s="1"/>
  <c r="AJ71" i="13" s="1"/>
  <c r="AX67" i="13"/>
  <c r="S67" i="13" s="1"/>
  <c r="AC67" i="13" s="1"/>
  <c r="AB68" i="13" s="1"/>
  <c r="AX57" i="13"/>
  <c r="S57" i="13" s="1"/>
  <c r="AC57" i="13" s="1"/>
  <c r="AB58" i="13" s="1"/>
  <c r="AX53" i="13"/>
  <c r="S53" i="13" s="1"/>
  <c r="AC53" i="13" s="1"/>
  <c r="AB54" i="13" s="1"/>
  <c r="AX43" i="13"/>
  <c r="S43" i="13" s="1"/>
  <c r="AC43" i="13" s="1"/>
  <c r="AB44" i="13" s="1"/>
  <c r="AX32" i="13"/>
  <c r="S32" i="13" s="1"/>
  <c r="AC32" i="13" s="1"/>
  <c r="AB33" i="13" s="1"/>
  <c r="AX7" i="13"/>
  <c r="S7" i="13" s="1"/>
  <c r="AC7" i="13" s="1"/>
  <c r="AB8" i="13" s="1"/>
  <c r="AK8" i="13" s="1"/>
  <c r="AT8" i="13" s="1"/>
  <c r="AX75" i="84"/>
  <c r="S75" i="84" s="1"/>
  <c r="AC75" i="84" s="1"/>
  <c r="AB76" i="84" s="1"/>
  <c r="AK76" i="84" s="1"/>
  <c r="AT76" i="84" s="1"/>
  <c r="AX76" i="84"/>
  <c r="S76" i="84" s="1"/>
  <c r="AC76" i="84" s="1"/>
  <c r="AB77" i="84" s="1"/>
  <c r="AX75" i="13"/>
  <c r="S75" i="13" s="1"/>
  <c r="AC75" i="13" s="1"/>
  <c r="AB76" i="13" s="1"/>
  <c r="AX65" i="13"/>
  <c r="S65" i="13" s="1"/>
  <c r="AC65" i="13" s="1"/>
  <c r="AB66" i="13" s="1"/>
  <c r="AX55" i="13"/>
  <c r="S55" i="13" s="1"/>
  <c r="AC55" i="13" s="1"/>
  <c r="AB56" i="13" s="1"/>
  <c r="AX48" i="13"/>
  <c r="S48" i="13" s="1"/>
  <c r="AC48" i="13" s="1"/>
  <c r="AB49" i="13" s="1"/>
  <c r="AX40" i="13"/>
  <c r="S40" i="13" s="1"/>
  <c r="AC40" i="13" s="1"/>
  <c r="AB41" i="13" s="1"/>
  <c r="AX31" i="13"/>
  <c r="S31" i="13" s="1"/>
  <c r="AC31" i="13" s="1"/>
  <c r="AB32" i="13" s="1"/>
  <c r="AK32" i="13" s="1"/>
  <c r="AT32" i="13" s="1"/>
  <c r="AX78" i="88"/>
  <c r="S78" i="88" s="1"/>
  <c r="AC78" i="88" s="1"/>
  <c r="AB79" i="88" s="1"/>
  <c r="AX70" i="84"/>
  <c r="S70" i="84" s="1"/>
  <c r="AC70" i="84" s="1"/>
  <c r="AB71" i="84" s="1"/>
  <c r="AX29" i="13"/>
  <c r="S29" i="13" s="1"/>
  <c r="AC29" i="13" s="1"/>
  <c r="AB30" i="13" s="1"/>
  <c r="AX59" i="84"/>
  <c r="S59" i="84" s="1"/>
  <c r="AC59" i="84" s="1"/>
  <c r="AB60" i="84" s="1"/>
  <c r="AX37" i="51"/>
  <c r="S37" i="51" s="1"/>
  <c r="AC37" i="51" s="1"/>
  <c r="AB38" i="51" s="1"/>
  <c r="AX51" i="104"/>
  <c r="S51" i="104" s="1"/>
  <c r="AC51" i="104" s="1"/>
  <c r="AB52" i="104" s="1"/>
  <c r="AX40" i="104"/>
  <c r="S40" i="104" s="1"/>
  <c r="AC40" i="104" s="1"/>
  <c r="AB41" i="104" s="1"/>
  <c r="AX68" i="84"/>
  <c r="S68" i="84" s="1"/>
  <c r="AC68" i="84" s="1"/>
  <c r="AB69" i="84" s="1"/>
  <c r="AJ69" i="84" s="1"/>
  <c r="AX55" i="84"/>
  <c r="S55" i="84" s="1"/>
  <c r="AC55" i="84" s="1"/>
  <c r="AB56" i="84" s="1"/>
  <c r="AX19" i="13"/>
  <c r="S19" i="13" s="1"/>
  <c r="AC19" i="13" s="1"/>
  <c r="AB20" i="13" s="1"/>
  <c r="AJ20" i="13" s="1"/>
  <c r="AX27" i="13"/>
  <c r="S27" i="13" s="1"/>
  <c r="AC27" i="13" s="1"/>
  <c r="AB28" i="13" s="1"/>
  <c r="AX21" i="13"/>
  <c r="S21" i="13" s="1"/>
  <c r="AC21" i="13" s="1"/>
  <c r="AB22" i="13" s="1"/>
  <c r="AX67" i="84"/>
  <c r="S67" i="84" s="1"/>
  <c r="AC67" i="84" s="1"/>
  <c r="AB68" i="84" s="1"/>
  <c r="AX34" i="13"/>
  <c r="S34" i="13" s="1"/>
  <c r="AC34" i="13" s="1"/>
  <c r="AB35" i="13" s="1"/>
  <c r="AX26" i="13"/>
  <c r="S26" i="13" s="1"/>
  <c r="AC26" i="13" s="1"/>
  <c r="AB27" i="13" s="1"/>
  <c r="AX22" i="13"/>
  <c r="S22" i="13" s="1"/>
  <c r="AC22" i="13" s="1"/>
  <c r="AB23" i="13" s="1"/>
  <c r="AK23" i="13" s="1"/>
  <c r="AT23" i="13" s="1"/>
  <c r="AX77" i="84"/>
  <c r="S77" i="84" s="1"/>
  <c r="AC77" i="84" s="1"/>
  <c r="AB78" i="84" s="1"/>
  <c r="AX66" i="84"/>
  <c r="S66" i="84" s="1"/>
  <c r="AC66" i="84" s="1"/>
  <c r="AB67" i="84" s="1"/>
  <c r="AK67" i="84" s="1"/>
  <c r="AT67" i="84" s="1"/>
  <c r="AX30" i="13"/>
  <c r="S30" i="13" s="1"/>
  <c r="AC30" i="13" s="1"/>
  <c r="AB31" i="13" s="1"/>
  <c r="AX25" i="13"/>
  <c r="S25" i="13" s="1"/>
  <c r="AC25" i="13" s="1"/>
  <c r="AB26" i="13" s="1"/>
  <c r="AX18" i="13"/>
  <c r="S18" i="13" s="1"/>
  <c r="AC18" i="13" s="1"/>
  <c r="AB19" i="13" s="1"/>
  <c r="AX72" i="84"/>
  <c r="S72" i="84" s="1"/>
  <c r="AC72" i="84" s="1"/>
  <c r="AB73" i="84" s="1"/>
  <c r="AX62" i="84"/>
  <c r="S62" i="84" s="1"/>
  <c r="AC62" i="84" s="1"/>
  <c r="AB63" i="84" s="1"/>
  <c r="AX33" i="13"/>
  <c r="S33" i="13" s="1"/>
  <c r="AC33" i="13" s="1"/>
  <c r="AB34" i="13" s="1"/>
  <c r="AK34" i="13" s="1"/>
  <c r="AT34" i="13" s="1"/>
  <c r="AX24" i="13"/>
  <c r="S24" i="13" s="1"/>
  <c r="AC24" i="13" s="1"/>
  <c r="AB25" i="13" s="1"/>
  <c r="AX10" i="13"/>
  <c r="S10" i="13" s="1"/>
  <c r="AC10" i="13" s="1"/>
  <c r="AB11" i="13" s="1"/>
  <c r="AK11" i="13" s="1"/>
  <c r="AT11" i="13" s="1"/>
  <c r="AX55" i="104"/>
  <c r="S55" i="104" s="1"/>
  <c r="AC55" i="104" s="1"/>
  <c r="AB56" i="104" s="1"/>
  <c r="AJ41" i="44"/>
  <c r="AJ37" i="44"/>
  <c r="AJ34" i="44"/>
  <c r="AJ43" i="44"/>
  <c r="AS43" i="44" s="1"/>
  <c r="AJ36" i="44"/>
  <c r="AS36" i="44" s="1"/>
  <c r="AK37" i="44"/>
  <c r="AT37" i="44" s="1"/>
  <c r="AK41" i="44"/>
  <c r="AT41" i="44" s="1"/>
  <c r="AK43" i="44"/>
  <c r="AT43" i="44" s="1"/>
  <c r="AJ78" i="44"/>
  <c r="AX19" i="104"/>
  <c r="S19" i="104" s="1"/>
  <c r="AC19" i="104" s="1"/>
  <c r="AB20" i="104" s="1"/>
  <c r="AJ74" i="44"/>
  <c r="AJ33" i="44"/>
  <c r="AS33" i="44" s="1"/>
  <c r="AJ6" i="44"/>
  <c r="AL6" i="44" s="1"/>
  <c r="AU6" i="44" s="1"/>
  <c r="AX42" i="84"/>
  <c r="S42" i="84" s="1"/>
  <c r="AC42" i="84" s="1"/>
  <c r="AB43" i="84" s="1"/>
  <c r="AK49" i="44"/>
  <c r="AT49" i="44" s="1"/>
  <c r="AX76" i="100"/>
  <c r="S76" i="100" s="1"/>
  <c r="AC76" i="100" s="1"/>
  <c r="AB77" i="100" s="1"/>
  <c r="AX75" i="51"/>
  <c r="S75" i="51" s="1"/>
  <c r="AC75" i="51" s="1"/>
  <c r="AB76" i="51" s="1"/>
  <c r="AX70" i="100"/>
  <c r="S70" i="100" s="1"/>
  <c r="AC70" i="100" s="1"/>
  <c r="AB71" i="100" s="1"/>
  <c r="AX69" i="51"/>
  <c r="S69" i="51" s="1"/>
  <c r="AC69" i="51" s="1"/>
  <c r="AB70" i="51" s="1"/>
  <c r="AK34" i="44"/>
  <c r="AT34" i="44" s="1"/>
  <c r="AJ40" i="44"/>
  <c r="AS40" i="44" s="1"/>
  <c r="AX63" i="100"/>
  <c r="S63" i="100" s="1"/>
  <c r="AC63" i="100" s="1"/>
  <c r="AB64" i="100" s="1"/>
  <c r="AX66" i="51"/>
  <c r="S66" i="51" s="1"/>
  <c r="AC66" i="51" s="1"/>
  <c r="AB67" i="51" s="1"/>
  <c r="AK67" i="51" s="1"/>
  <c r="AT67" i="51" s="1"/>
  <c r="AJ27" i="44"/>
  <c r="AX52" i="100"/>
  <c r="S52" i="100" s="1"/>
  <c r="AC52" i="100" s="1"/>
  <c r="AB53" i="100" s="1"/>
  <c r="AX61" i="51"/>
  <c r="S61" i="51" s="1"/>
  <c r="AC61" i="51" s="1"/>
  <c r="AB62" i="51" s="1"/>
  <c r="AX52" i="51"/>
  <c r="S52" i="51" s="1"/>
  <c r="AC52" i="51" s="1"/>
  <c r="AB53" i="51" s="1"/>
  <c r="AX49" i="20"/>
  <c r="S49" i="20" s="1"/>
  <c r="AC49" i="20" s="1"/>
  <c r="AB50" i="20" s="1"/>
  <c r="AX18" i="20"/>
  <c r="S18" i="20" s="1"/>
  <c r="AC18" i="20" s="1"/>
  <c r="AB19" i="20" s="1"/>
  <c r="AX63" i="84"/>
  <c r="S63" i="84" s="1"/>
  <c r="AC63" i="84" s="1"/>
  <c r="AB64" i="84" s="1"/>
  <c r="AX46" i="84"/>
  <c r="S46" i="84" s="1"/>
  <c r="AC46" i="84" s="1"/>
  <c r="AB47" i="84" s="1"/>
  <c r="AX34" i="100"/>
  <c r="S34" i="100" s="1"/>
  <c r="AC34" i="100" s="1"/>
  <c r="AB35" i="100" s="1"/>
  <c r="AX48" i="51"/>
  <c r="S48" i="51" s="1"/>
  <c r="AC48" i="51" s="1"/>
  <c r="AB49" i="51" s="1"/>
  <c r="AX23" i="104"/>
  <c r="S23" i="104" s="1"/>
  <c r="AC23" i="104" s="1"/>
  <c r="AB24" i="104" s="1"/>
  <c r="AX26" i="100"/>
  <c r="S26" i="100" s="1"/>
  <c r="AC26" i="100" s="1"/>
  <c r="AB27" i="100" s="1"/>
  <c r="AX44" i="51"/>
  <c r="S44" i="51" s="1"/>
  <c r="AC44" i="51" s="1"/>
  <c r="AB45" i="51" s="1"/>
  <c r="AX13" i="88"/>
  <c r="S13" i="88" s="1"/>
  <c r="AC13" i="88" s="1"/>
  <c r="AB14" i="88" s="1"/>
  <c r="AX76" i="20"/>
  <c r="S76" i="20" s="1"/>
  <c r="AC76" i="20" s="1"/>
  <c r="AB77" i="20" s="1"/>
  <c r="AJ77" i="20" s="1"/>
  <c r="AX41" i="20"/>
  <c r="S41" i="20" s="1"/>
  <c r="AC41" i="20" s="1"/>
  <c r="AB42" i="20" s="1"/>
  <c r="AX60" i="84"/>
  <c r="S60" i="84" s="1"/>
  <c r="AC60" i="84" s="1"/>
  <c r="AB61" i="84" s="1"/>
  <c r="AX40" i="84"/>
  <c r="S40" i="84" s="1"/>
  <c r="AC40" i="84" s="1"/>
  <c r="AB41" i="84" s="1"/>
  <c r="AX62" i="51"/>
  <c r="S62" i="51" s="1"/>
  <c r="AC62" i="51" s="1"/>
  <c r="AB63" i="51" s="1"/>
  <c r="AX38" i="51"/>
  <c r="S38" i="51" s="1"/>
  <c r="AC38" i="51" s="1"/>
  <c r="AB39" i="51" s="1"/>
  <c r="AX47" i="104"/>
  <c r="S47" i="104" s="1"/>
  <c r="AC47" i="104" s="1"/>
  <c r="AB48" i="104" s="1"/>
  <c r="AX15" i="104"/>
  <c r="S15" i="104" s="1"/>
  <c r="AC15" i="104" s="1"/>
  <c r="AB16" i="104" s="1"/>
  <c r="AK16" i="104" s="1"/>
  <c r="AT16" i="104" s="1"/>
  <c r="AX71" i="20"/>
  <c r="S71" i="20" s="1"/>
  <c r="AC71" i="20" s="1"/>
  <c r="AB72" i="20" s="1"/>
  <c r="AX38" i="20"/>
  <c r="S38" i="20" s="1"/>
  <c r="AC38" i="20" s="1"/>
  <c r="AB39" i="20" s="1"/>
  <c r="AK39" i="20" s="1"/>
  <c r="AT39" i="20" s="1"/>
  <c r="AX61" i="84"/>
  <c r="S61" i="84" s="1"/>
  <c r="AC61" i="84" s="1"/>
  <c r="AB62" i="84" s="1"/>
  <c r="AX38" i="84"/>
  <c r="S38" i="84" s="1"/>
  <c r="AC38" i="84" s="1"/>
  <c r="AB39" i="84" s="1"/>
  <c r="AX68" i="20"/>
  <c r="S68" i="20" s="1"/>
  <c r="AC68" i="20" s="1"/>
  <c r="AB69" i="20" s="1"/>
  <c r="AX35" i="20"/>
  <c r="S35" i="20" s="1"/>
  <c r="AC35" i="20" s="1"/>
  <c r="AB36" i="20" s="1"/>
  <c r="AX33" i="84"/>
  <c r="S33" i="84" s="1"/>
  <c r="AC33" i="84" s="1"/>
  <c r="AB34" i="84" s="1"/>
  <c r="AX16" i="13"/>
  <c r="S16" i="13" s="1"/>
  <c r="AC16" i="13" s="1"/>
  <c r="AB17" i="13" s="1"/>
  <c r="AJ17" i="13" s="1"/>
  <c r="AX64" i="100"/>
  <c r="S64" i="100" s="1"/>
  <c r="AC64" i="100" s="1"/>
  <c r="AB65" i="100" s="1"/>
  <c r="AJ65" i="100" s="1"/>
  <c r="AX57" i="51"/>
  <c r="S57" i="51" s="1"/>
  <c r="AC57" i="51" s="1"/>
  <c r="AB58" i="51" s="1"/>
  <c r="AK58" i="51" s="1"/>
  <c r="AT58" i="51" s="1"/>
  <c r="AX29" i="51"/>
  <c r="S29" i="51" s="1"/>
  <c r="AC29" i="51" s="1"/>
  <c r="AB30" i="51" s="1"/>
  <c r="AX73" i="104"/>
  <c r="S73" i="104" s="1"/>
  <c r="AC73" i="104" s="1"/>
  <c r="AB74" i="104" s="1"/>
  <c r="AX37" i="104"/>
  <c r="S37" i="104" s="1"/>
  <c r="AC37" i="104" s="1"/>
  <c r="AB38" i="104" s="1"/>
  <c r="AX62" i="20"/>
  <c r="S62" i="20" s="1"/>
  <c r="AC62" i="20" s="1"/>
  <c r="AB63" i="20" s="1"/>
  <c r="AX31" i="20"/>
  <c r="S31" i="20" s="1"/>
  <c r="AC31" i="20" s="1"/>
  <c r="AB32" i="20" s="1"/>
  <c r="AX26" i="84"/>
  <c r="S26" i="84" s="1"/>
  <c r="AC26" i="84" s="1"/>
  <c r="AB27" i="84" s="1"/>
  <c r="AK27" i="84" s="1"/>
  <c r="AT27" i="84" s="1"/>
  <c r="AX8" i="13"/>
  <c r="S8" i="13" s="1"/>
  <c r="AC8" i="13" s="1"/>
  <c r="AB9" i="13" s="1"/>
  <c r="AJ9" i="13" s="1"/>
  <c r="AX59" i="100"/>
  <c r="S59" i="100" s="1"/>
  <c r="AC59" i="100" s="1"/>
  <c r="AB60" i="100" s="1"/>
  <c r="AK60" i="100" s="1"/>
  <c r="AT60" i="100" s="1"/>
  <c r="AX53" i="51"/>
  <c r="S53" i="51" s="1"/>
  <c r="AC53" i="51" s="1"/>
  <c r="AB54" i="51" s="1"/>
  <c r="AX16" i="51"/>
  <c r="S16" i="51" s="1"/>
  <c r="AC16" i="51" s="1"/>
  <c r="AB17" i="51" s="1"/>
  <c r="AX67" i="104"/>
  <c r="S67" i="104" s="1"/>
  <c r="AC67" i="104" s="1"/>
  <c r="AB68" i="104" s="1"/>
  <c r="AX33" i="104"/>
  <c r="S33" i="104" s="1"/>
  <c r="AC33" i="104" s="1"/>
  <c r="AB34" i="104" s="1"/>
  <c r="AX57" i="20"/>
  <c r="S57" i="20" s="1"/>
  <c r="AC57" i="20" s="1"/>
  <c r="AB58" i="20" s="1"/>
  <c r="AK58" i="20" s="1"/>
  <c r="AT58" i="20" s="1"/>
  <c r="AX24" i="20"/>
  <c r="S24" i="20" s="1"/>
  <c r="AC24" i="20" s="1"/>
  <c r="AB25" i="20" s="1"/>
  <c r="AK25" i="20" s="1"/>
  <c r="AT25" i="20" s="1"/>
  <c r="AX63" i="104"/>
  <c r="S63" i="104" s="1"/>
  <c r="AC63" i="104" s="1"/>
  <c r="AB64" i="104" s="1"/>
  <c r="AK64" i="104" s="1"/>
  <c r="AT64" i="104" s="1"/>
  <c r="AX30" i="104"/>
  <c r="S30" i="104" s="1"/>
  <c r="AC30" i="104" s="1"/>
  <c r="AB31" i="104" s="1"/>
  <c r="AX53" i="20"/>
  <c r="S53" i="20" s="1"/>
  <c r="AC53" i="20" s="1"/>
  <c r="AB54" i="20" s="1"/>
  <c r="AX20" i="20"/>
  <c r="S20" i="20" s="1"/>
  <c r="AC20" i="20" s="1"/>
  <c r="AB21" i="20" s="1"/>
  <c r="AX48" i="84"/>
  <c r="S48" i="84" s="1"/>
  <c r="AC48" i="84" s="1"/>
  <c r="AB49" i="84" s="1"/>
  <c r="AX6" i="84"/>
  <c r="S6" i="84" s="1"/>
  <c r="AC6" i="84" s="1"/>
  <c r="AB7" i="84" s="1"/>
  <c r="AX3" i="13"/>
  <c r="S3" i="13" s="1"/>
  <c r="AC3" i="13" s="1"/>
  <c r="AJ3" i="13" s="1"/>
  <c r="AX45" i="100"/>
  <c r="S45" i="100" s="1"/>
  <c r="AC45" i="100" s="1"/>
  <c r="AB46" i="100" s="1"/>
  <c r="AX68" i="51"/>
  <c r="S68" i="51" s="1"/>
  <c r="AC68" i="51" s="1"/>
  <c r="AB69" i="51" s="1"/>
  <c r="AX47" i="51"/>
  <c r="S47" i="51" s="1"/>
  <c r="AC47" i="51" s="1"/>
  <c r="AB48" i="51" s="1"/>
  <c r="AJ48" i="51" s="1"/>
  <c r="AX58" i="104"/>
  <c r="S58" i="104" s="1"/>
  <c r="AC58" i="104" s="1"/>
  <c r="AB59" i="104" s="1"/>
  <c r="AX27" i="104"/>
  <c r="S27" i="104" s="1"/>
  <c r="AC27" i="104" s="1"/>
  <c r="AB28" i="104" s="1"/>
  <c r="AX60" i="92"/>
  <c r="S60" i="92" s="1"/>
  <c r="AC60" i="92" s="1"/>
  <c r="AB61" i="92" s="1"/>
  <c r="AX67" i="88"/>
  <c r="S67" i="88" s="1"/>
  <c r="AC67" i="88" s="1"/>
  <c r="AB68" i="88" s="1"/>
  <c r="AX67" i="20"/>
  <c r="S67" i="20" s="1"/>
  <c r="AC67" i="20" s="1"/>
  <c r="AB68" i="20" s="1"/>
  <c r="AX61" i="20"/>
  <c r="S61" i="20" s="1"/>
  <c r="AC61" i="20" s="1"/>
  <c r="AB62" i="20" s="1"/>
  <c r="AJ62" i="20" s="1"/>
  <c r="AX54" i="20"/>
  <c r="S54" i="20" s="1"/>
  <c r="AC54" i="20" s="1"/>
  <c r="AB55" i="20" s="1"/>
  <c r="AX45" i="20"/>
  <c r="S45" i="20" s="1"/>
  <c r="AC45" i="20" s="1"/>
  <c r="AB46" i="20" s="1"/>
  <c r="AJ46" i="20" s="1"/>
  <c r="AX37" i="20"/>
  <c r="S37" i="20" s="1"/>
  <c r="AC37" i="20" s="1"/>
  <c r="AB38" i="20" s="1"/>
  <c r="AX29" i="20"/>
  <c r="S29" i="20" s="1"/>
  <c r="AC29" i="20" s="1"/>
  <c r="AB30" i="20" s="1"/>
  <c r="AX22" i="20"/>
  <c r="S22" i="20" s="1"/>
  <c r="AC22" i="20" s="1"/>
  <c r="AB23" i="20" s="1"/>
  <c r="AX21" i="84"/>
  <c r="S21" i="84" s="1"/>
  <c r="AC21" i="84" s="1"/>
  <c r="AB22" i="84" s="1"/>
  <c r="AX12" i="13"/>
  <c r="S12" i="13" s="1"/>
  <c r="AC12" i="13" s="1"/>
  <c r="AB13" i="13" s="1"/>
  <c r="AK13" i="13" s="1"/>
  <c r="AT13" i="13" s="1"/>
  <c r="AX67" i="100"/>
  <c r="S67" i="100" s="1"/>
  <c r="AC67" i="100" s="1"/>
  <c r="AB68" i="100" s="1"/>
  <c r="AX58" i="100"/>
  <c r="S58" i="100" s="1"/>
  <c r="AC58" i="100" s="1"/>
  <c r="AB59" i="100" s="1"/>
  <c r="AJ59" i="100" s="1"/>
  <c r="AX51" i="100"/>
  <c r="S51" i="100" s="1"/>
  <c r="AC51" i="100" s="1"/>
  <c r="AB52" i="100" s="1"/>
  <c r="AK52" i="100" s="1"/>
  <c r="AT52" i="100" s="1"/>
  <c r="AX44" i="100"/>
  <c r="S44" i="100" s="1"/>
  <c r="AC44" i="100" s="1"/>
  <c r="AB45" i="100" s="1"/>
  <c r="AX39" i="100"/>
  <c r="S39" i="100" s="1"/>
  <c r="AC39" i="100" s="1"/>
  <c r="AB40" i="100" s="1"/>
  <c r="AX29" i="100"/>
  <c r="S29" i="100" s="1"/>
  <c r="AC29" i="100" s="1"/>
  <c r="AB30" i="100" s="1"/>
  <c r="AX24" i="100"/>
  <c r="S24" i="100" s="1"/>
  <c r="AC24" i="100" s="1"/>
  <c r="AB25" i="100" s="1"/>
  <c r="AX30" i="51"/>
  <c r="S30" i="51" s="1"/>
  <c r="AC30" i="51" s="1"/>
  <c r="AB31" i="51" s="1"/>
  <c r="AX65" i="104"/>
  <c r="S65" i="104" s="1"/>
  <c r="AC65" i="104" s="1"/>
  <c r="AB66" i="104" s="1"/>
  <c r="AK66" i="104" s="1"/>
  <c r="AT66" i="104" s="1"/>
  <c r="AX57" i="104"/>
  <c r="S57" i="104" s="1"/>
  <c r="AC57" i="104" s="1"/>
  <c r="AB58" i="104" s="1"/>
  <c r="AX50" i="104"/>
  <c r="S50" i="104" s="1"/>
  <c r="AC50" i="104" s="1"/>
  <c r="AB51" i="104" s="1"/>
  <c r="AJ51" i="104" s="1"/>
  <c r="AX42" i="104"/>
  <c r="S42" i="104" s="1"/>
  <c r="AC42" i="104" s="1"/>
  <c r="AB43" i="104" s="1"/>
  <c r="AX34" i="104"/>
  <c r="S34" i="104" s="1"/>
  <c r="AC34" i="104" s="1"/>
  <c r="AB35" i="104" s="1"/>
  <c r="AX24" i="104"/>
  <c r="S24" i="104" s="1"/>
  <c r="AC24" i="104" s="1"/>
  <c r="AB25" i="104" s="1"/>
  <c r="AX18" i="104"/>
  <c r="S18" i="104" s="1"/>
  <c r="AC18" i="104" s="1"/>
  <c r="AB19" i="104" s="1"/>
  <c r="AX11" i="104"/>
  <c r="S11" i="104" s="1"/>
  <c r="AC11" i="104" s="1"/>
  <c r="AB12" i="104" s="1"/>
  <c r="AX52" i="92"/>
  <c r="S52" i="92" s="1"/>
  <c r="AC52" i="92" s="1"/>
  <c r="AB53" i="92" s="1"/>
  <c r="AK53" i="92" s="1"/>
  <c r="AT53" i="92" s="1"/>
  <c r="AX73" i="20"/>
  <c r="S73" i="20" s="1"/>
  <c r="AC73" i="20" s="1"/>
  <c r="AB74" i="20" s="1"/>
  <c r="AX66" i="20"/>
  <c r="S66" i="20" s="1"/>
  <c r="AC66" i="20" s="1"/>
  <c r="AB67" i="20" s="1"/>
  <c r="AX60" i="20"/>
  <c r="S60" i="20" s="1"/>
  <c r="AC60" i="20" s="1"/>
  <c r="AB61" i="20" s="1"/>
  <c r="AX51" i="20"/>
  <c r="S51" i="20" s="1"/>
  <c r="AC51" i="20" s="1"/>
  <c r="AB52" i="20" s="1"/>
  <c r="AX43" i="20"/>
  <c r="S43" i="20" s="1"/>
  <c r="AC43" i="20" s="1"/>
  <c r="AB44" i="20" s="1"/>
  <c r="AX36" i="20"/>
  <c r="S36" i="20" s="1"/>
  <c r="AC36" i="20" s="1"/>
  <c r="AB37" i="20" s="1"/>
  <c r="AX28" i="20"/>
  <c r="S28" i="20" s="1"/>
  <c r="AC28" i="20" s="1"/>
  <c r="AB29" i="20" s="1"/>
  <c r="AX21" i="20"/>
  <c r="S21" i="20" s="1"/>
  <c r="AC21" i="20" s="1"/>
  <c r="AB22" i="20" s="1"/>
  <c r="AJ22" i="20" s="1"/>
  <c r="AX5" i="84"/>
  <c r="S5" i="84" s="1"/>
  <c r="AC5" i="84" s="1"/>
  <c r="AB6" i="84" s="1"/>
  <c r="AX11" i="13"/>
  <c r="S11" i="13" s="1"/>
  <c r="AC11" i="13" s="1"/>
  <c r="AB12" i="13" s="1"/>
  <c r="AX69" i="100"/>
  <c r="S69" i="100" s="1"/>
  <c r="AC69" i="100" s="1"/>
  <c r="AB70" i="100" s="1"/>
  <c r="AX62" i="100"/>
  <c r="S62" i="100" s="1"/>
  <c r="AC62" i="100" s="1"/>
  <c r="AB63" i="100" s="1"/>
  <c r="AX53" i="100"/>
  <c r="S53" i="100" s="1"/>
  <c r="AC53" i="100" s="1"/>
  <c r="AB54" i="100" s="1"/>
  <c r="AX43" i="100"/>
  <c r="S43" i="100" s="1"/>
  <c r="AC43" i="100" s="1"/>
  <c r="AB44" i="100" s="1"/>
  <c r="AX37" i="100"/>
  <c r="S37" i="100" s="1"/>
  <c r="AC37" i="100" s="1"/>
  <c r="AB38" i="100" s="1"/>
  <c r="AX30" i="100"/>
  <c r="S30" i="100" s="1"/>
  <c r="AC30" i="100" s="1"/>
  <c r="AB31" i="100" s="1"/>
  <c r="AK31" i="100" s="1"/>
  <c r="AT31" i="100" s="1"/>
  <c r="AX20" i="100"/>
  <c r="S20" i="100" s="1"/>
  <c r="AC20" i="100" s="1"/>
  <c r="AB21" i="100" s="1"/>
  <c r="AX23" i="51"/>
  <c r="S23" i="51" s="1"/>
  <c r="AC23" i="51" s="1"/>
  <c r="AB24" i="51" s="1"/>
  <c r="AK24" i="51" s="1"/>
  <c r="AT24" i="51" s="1"/>
  <c r="AX69" i="104"/>
  <c r="S69" i="104" s="1"/>
  <c r="AC69" i="104" s="1"/>
  <c r="AB70" i="104" s="1"/>
  <c r="AX59" i="104"/>
  <c r="S59" i="104" s="1"/>
  <c r="AC59" i="104" s="1"/>
  <c r="AB60" i="104" s="1"/>
  <c r="AX48" i="104"/>
  <c r="S48" i="104" s="1"/>
  <c r="AC48" i="104" s="1"/>
  <c r="AB49" i="104" s="1"/>
  <c r="AX41" i="104"/>
  <c r="S41" i="104" s="1"/>
  <c r="AC41" i="104" s="1"/>
  <c r="AB42" i="104" s="1"/>
  <c r="AX35" i="104"/>
  <c r="S35" i="104" s="1"/>
  <c r="AC35" i="104" s="1"/>
  <c r="AB36" i="104" s="1"/>
  <c r="AX26" i="104"/>
  <c r="S26" i="104" s="1"/>
  <c r="AC26" i="104" s="1"/>
  <c r="AB27" i="104" s="1"/>
  <c r="AJ27" i="104" s="1"/>
  <c r="AX16" i="104"/>
  <c r="S16" i="104" s="1"/>
  <c r="AC16" i="104" s="1"/>
  <c r="AB17" i="104" s="1"/>
  <c r="AK17" i="104" s="1"/>
  <c r="AT17" i="104" s="1"/>
  <c r="AX13" i="104"/>
  <c r="S13" i="104" s="1"/>
  <c r="AC13" i="104" s="1"/>
  <c r="AB14" i="104" s="1"/>
  <c r="AX33" i="92"/>
  <c r="S33" i="92" s="1"/>
  <c r="AC33" i="92" s="1"/>
  <c r="AB34" i="92" s="1"/>
  <c r="AX77" i="20"/>
  <c r="S77" i="20" s="1"/>
  <c r="AC77" i="20" s="1"/>
  <c r="AB78" i="20" s="1"/>
  <c r="AX69" i="20"/>
  <c r="S69" i="20" s="1"/>
  <c r="AC69" i="20" s="1"/>
  <c r="AB70" i="20" s="1"/>
  <c r="AX59" i="20"/>
  <c r="S59" i="20" s="1"/>
  <c r="AC59" i="20" s="1"/>
  <c r="AB60" i="20" s="1"/>
  <c r="AX50" i="20"/>
  <c r="S50" i="20" s="1"/>
  <c r="AC50" i="20" s="1"/>
  <c r="AB51" i="20" s="1"/>
  <c r="AJ51" i="20" s="1"/>
  <c r="AX42" i="20"/>
  <c r="S42" i="20" s="1"/>
  <c r="AC42" i="20" s="1"/>
  <c r="AB43" i="20" s="1"/>
  <c r="AJ43" i="20" s="1"/>
  <c r="AX34" i="20"/>
  <c r="S34" i="20" s="1"/>
  <c r="AC34" i="20" s="1"/>
  <c r="AB35" i="20" s="1"/>
  <c r="AX26" i="20"/>
  <c r="S26" i="20" s="1"/>
  <c r="AC26" i="20" s="1"/>
  <c r="AB27" i="20" s="1"/>
  <c r="AX19" i="20"/>
  <c r="S19" i="20" s="1"/>
  <c r="AC19" i="20" s="1"/>
  <c r="AB20" i="20" s="1"/>
  <c r="AX5" i="13"/>
  <c r="S5" i="13" s="1"/>
  <c r="AC5" i="13" s="1"/>
  <c r="AB6" i="13" s="1"/>
  <c r="AX73" i="100"/>
  <c r="S73" i="100" s="1"/>
  <c r="AC73" i="100" s="1"/>
  <c r="AB74" i="100" s="1"/>
  <c r="AX65" i="100"/>
  <c r="S65" i="100" s="1"/>
  <c r="AC65" i="100" s="1"/>
  <c r="AB66" i="100" s="1"/>
  <c r="AX60" i="100"/>
  <c r="S60" i="100" s="1"/>
  <c r="AC60" i="100" s="1"/>
  <c r="AB61" i="100" s="1"/>
  <c r="AK61" i="100" s="1"/>
  <c r="AT61" i="100" s="1"/>
  <c r="AX49" i="100"/>
  <c r="S49" i="100" s="1"/>
  <c r="AC49" i="100" s="1"/>
  <c r="AB50" i="100" s="1"/>
  <c r="AX42" i="100"/>
  <c r="S42" i="100" s="1"/>
  <c r="AC42" i="100" s="1"/>
  <c r="AB43" i="100" s="1"/>
  <c r="AX35" i="100"/>
  <c r="S35" i="100" s="1"/>
  <c r="AC35" i="100" s="1"/>
  <c r="AB36" i="100" s="1"/>
  <c r="AX25" i="100"/>
  <c r="S25" i="100" s="1"/>
  <c r="AC25" i="100" s="1"/>
  <c r="AB26" i="100" s="1"/>
  <c r="AX17" i="100"/>
  <c r="S17" i="100" s="1"/>
  <c r="AC17" i="100" s="1"/>
  <c r="AB18" i="100" s="1"/>
  <c r="AX17" i="51"/>
  <c r="S17" i="51" s="1"/>
  <c r="AC17" i="51" s="1"/>
  <c r="AB18" i="51" s="1"/>
  <c r="AX75" i="104"/>
  <c r="S75" i="104" s="1"/>
  <c r="AC75" i="104" s="1"/>
  <c r="AB76" i="104" s="1"/>
  <c r="AX64" i="104"/>
  <c r="S64" i="104" s="1"/>
  <c r="AC64" i="104" s="1"/>
  <c r="AB65" i="104" s="1"/>
  <c r="AX56" i="104"/>
  <c r="S56" i="104" s="1"/>
  <c r="AC56" i="104" s="1"/>
  <c r="AB57" i="104" s="1"/>
  <c r="AX46" i="104"/>
  <c r="S46" i="104" s="1"/>
  <c r="AC46" i="104" s="1"/>
  <c r="AB47" i="104" s="1"/>
  <c r="AJ47" i="104" s="1"/>
  <c r="AX43" i="104"/>
  <c r="S43" i="104" s="1"/>
  <c r="AC43" i="104" s="1"/>
  <c r="AB44" i="104" s="1"/>
  <c r="AX32" i="104"/>
  <c r="S32" i="104" s="1"/>
  <c r="AC32" i="104" s="1"/>
  <c r="AB33" i="104" s="1"/>
  <c r="AX25" i="104"/>
  <c r="S25" i="104" s="1"/>
  <c r="AC25" i="104" s="1"/>
  <c r="AB26" i="104" s="1"/>
  <c r="AX6" i="104"/>
  <c r="S6" i="104" s="1"/>
  <c r="AC6" i="104" s="1"/>
  <c r="AB7" i="104" s="1"/>
  <c r="AX3" i="104"/>
  <c r="S3" i="104" s="1"/>
  <c r="AC3" i="104" s="1"/>
  <c r="AX74" i="20"/>
  <c r="S74" i="20" s="1"/>
  <c r="AC74" i="20" s="1"/>
  <c r="AB75" i="20" s="1"/>
  <c r="AX65" i="20"/>
  <c r="S65" i="20" s="1"/>
  <c r="AC65" i="20" s="1"/>
  <c r="AB66" i="20" s="1"/>
  <c r="AK66" i="20" s="1"/>
  <c r="AT66" i="20" s="1"/>
  <c r="AX58" i="20"/>
  <c r="S58" i="20" s="1"/>
  <c r="AC58" i="20" s="1"/>
  <c r="AB59" i="20" s="1"/>
  <c r="AJ59" i="20" s="1"/>
  <c r="AX47" i="20"/>
  <c r="S47" i="20" s="1"/>
  <c r="AC47" i="20" s="1"/>
  <c r="AB48" i="20" s="1"/>
  <c r="AX40" i="20"/>
  <c r="S40" i="20" s="1"/>
  <c r="AC40" i="20" s="1"/>
  <c r="AB41" i="20" s="1"/>
  <c r="AX33" i="20"/>
  <c r="S33" i="20" s="1"/>
  <c r="AC33" i="20" s="1"/>
  <c r="AB34" i="20" s="1"/>
  <c r="AX25" i="20"/>
  <c r="S25" i="20" s="1"/>
  <c r="AC25" i="20" s="1"/>
  <c r="AB26" i="20" s="1"/>
  <c r="AX9" i="20"/>
  <c r="S9" i="20" s="1"/>
  <c r="AC9" i="20" s="1"/>
  <c r="AB10" i="20" s="1"/>
  <c r="AX58" i="84"/>
  <c r="S58" i="84" s="1"/>
  <c r="AC58" i="84" s="1"/>
  <c r="AB59" i="84" s="1"/>
  <c r="AX34" i="84"/>
  <c r="S34" i="84" s="1"/>
  <c r="AC34" i="84" s="1"/>
  <c r="AB35" i="84" s="1"/>
  <c r="AK35" i="84" s="1"/>
  <c r="AT35" i="84" s="1"/>
  <c r="AX13" i="13"/>
  <c r="S13" i="13" s="1"/>
  <c r="AC13" i="13" s="1"/>
  <c r="AB14" i="13" s="1"/>
  <c r="AX74" i="100"/>
  <c r="S74" i="100" s="1"/>
  <c r="AC74" i="100" s="1"/>
  <c r="AB75" i="100" s="1"/>
  <c r="AX68" i="100"/>
  <c r="S68" i="100" s="1"/>
  <c r="AC68" i="100" s="1"/>
  <c r="AB69" i="100" s="1"/>
  <c r="AX57" i="100"/>
  <c r="S57" i="100" s="1"/>
  <c r="AC57" i="100" s="1"/>
  <c r="AB58" i="100" s="1"/>
  <c r="AX47" i="100"/>
  <c r="S47" i="100" s="1"/>
  <c r="AC47" i="100" s="1"/>
  <c r="AB48" i="100" s="1"/>
  <c r="AX41" i="100"/>
  <c r="S41" i="100" s="1"/>
  <c r="AC41" i="100" s="1"/>
  <c r="AB42" i="100" s="1"/>
  <c r="AX32" i="100"/>
  <c r="S32" i="100" s="1"/>
  <c r="AC32" i="100" s="1"/>
  <c r="AB33" i="100" s="1"/>
  <c r="AX28" i="100"/>
  <c r="S28" i="100" s="1"/>
  <c r="AC28" i="100" s="1"/>
  <c r="AB29" i="100" s="1"/>
  <c r="AJ29" i="100" s="1"/>
  <c r="AX70" i="104"/>
  <c r="S70" i="104" s="1"/>
  <c r="AC70" i="104" s="1"/>
  <c r="AB71" i="104" s="1"/>
  <c r="AJ71" i="104" s="1"/>
  <c r="AX62" i="104"/>
  <c r="S62" i="104" s="1"/>
  <c r="AC62" i="104" s="1"/>
  <c r="AB63" i="104" s="1"/>
  <c r="AK63" i="104" s="1"/>
  <c r="AT63" i="104" s="1"/>
  <c r="AX54" i="104"/>
  <c r="S54" i="104" s="1"/>
  <c r="AC54" i="104" s="1"/>
  <c r="AB55" i="104" s="1"/>
  <c r="AX49" i="104"/>
  <c r="S49" i="104" s="1"/>
  <c r="AC49" i="104" s="1"/>
  <c r="AB50" i="104" s="1"/>
  <c r="AX38" i="104"/>
  <c r="S38" i="104" s="1"/>
  <c r="AC38" i="104" s="1"/>
  <c r="AB39" i="104" s="1"/>
  <c r="AX28" i="104"/>
  <c r="S28" i="104" s="1"/>
  <c r="AC28" i="104" s="1"/>
  <c r="AB29" i="104" s="1"/>
  <c r="AX21" i="104"/>
  <c r="S21" i="104" s="1"/>
  <c r="AC21" i="104" s="1"/>
  <c r="AB22" i="104" s="1"/>
  <c r="AX5" i="104"/>
  <c r="S5" i="104" s="1"/>
  <c r="AC5" i="104" s="1"/>
  <c r="AB6" i="104" s="1"/>
  <c r="AJ6" i="104" s="1"/>
  <c r="AX4" i="104"/>
  <c r="S4" i="104" s="1"/>
  <c r="AC4" i="104" s="1"/>
  <c r="AB5" i="104" s="1"/>
  <c r="AX75" i="20"/>
  <c r="S75" i="20" s="1"/>
  <c r="AC75" i="20" s="1"/>
  <c r="AB76" i="20" s="1"/>
  <c r="AX64" i="20"/>
  <c r="S64" i="20" s="1"/>
  <c r="AC64" i="20" s="1"/>
  <c r="AB65" i="20" s="1"/>
  <c r="AX56" i="20"/>
  <c r="S56" i="20" s="1"/>
  <c r="AC56" i="20" s="1"/>
  <c r="AB57" i="20" s="1"/>
  <c r="AX48" i="20"/>
  <c r="S48" i="20" s="1"/>
  <c r="AC48" i="20" s="1"/>
  <c r="AB49" i="20" s="1"/>
  <c r="AX44" i="20"/>
  <c r="S44" i="20" s="1"/>
  <c r="AC44" i="20" s="1"/>
  <c r="AB45" i="20" s="1"/>
  <c r="AX32" i="20"/>
  <c r="S32" i="20" s="1"/>
  <c r="AC32" i="20" s="1"/>
  <c r="AB33" i="20" s="1"/>
  <c r="AJ33" i="20" s="1"/>
  <c r="AX27" i="20"/>
  <c r="S27" i="20" s="1"/>
  <c r="AC27" i="20" s="1"/>
  <c r="AB28" i="20" s="1"/>
  <c r="AK28" i="20" s="1"/>
  <c r="AT28" i="20" s="1"/>
  <c r="AX10" i="20"/>
  <c r="S10" i="20" s="1"/>
  <c r="AC10" i="20" s="1"/>
  <c r="AB11" i="20" s="1"/>
  <c r="AJ11" i="20" s="1"/>
  <c r="AX72" i="100"/>
  <c r="S72" i="100" s="1"/>
  <c r="AC72" i="100" s="1"/>
  <c r="AB73" i="100" s="1"/>
  <c r="AJ73" i="100" s="1"/>
  <c r="AX66" i="100"/>
  <c r="S66" i="100" s="1"/>
  <c r="AC66" i="100" s="1"/>
  <c r="AB67" i="100" s="1"/>
  <c r="AX55" i="100"/>
  <c r="S55" i="100" s="1"/>
  <c r="AC55" i="100" s="1"/>
  <c r="AB56" i="100" s="1"/>
  <c r="AX50" i="100"/>
  <c r="S50" i="100" s="1"/>
  <c r="AC50" i="100" s="1"/>
  <c r="AB51" i="100" s="1"/>
  <c r="AX40" i="100"/>
  <c r="S40" i="100" s="1"/>
  <c r="AC40" i="100" s="1"/>
  <c r="AB41" i="100" s="1"/>
  <c r="AX33" i="100"/>
  <c r="S33" i="100" s="1"/>
  <c r="AC33" i="100" s="1"/>
  <c r="AB34" i="100" s="1"/>
  <c r="AJ34" i="100" s="1"/>
  <c r="AX21" i="100"/>
  <c r="S21" i="100" s="1"/>
  <c r="AC21" i="100" s="1"/>
  <c r="AB22" i="100" s="1"/>
  <c r="AX36" i="51"/>
  <c r="S36" i="51" s="1"/>
  <c r="AC36" i="51" s="1"/>
  <c r="AB37" i="51" s="1"/>
  <c r="AJ37" i="51" s="1"/>
  <c r="AX68" i="104"/>
  <c r="S68" i="104" s="1"/>
  <c r="AC68" i="104" s="1"/>
  <c r="AB69" i="104" s="1"/>
  <c r="AJ69" i="104" s="1"/>
  <c r="AX60" i="104"/>
  <c r="S60" i="104" s="1"/>
  <c r="AC60" i="104" s="1"/>
  <c r="AB61" i="104" s="1"/>
  <c r="AX53" i="104"/>
  <c r="S53" i="104" s="1"/>
  <c r="AC53" i="104" s="1"/>
  <c r="AB54" i="104" s="1"/>
  <c r="AX45" i="104"/>
  <c r="S45" i="104" s="1"/>
  <c r="AC45" i="104" s="1"/>
  <c r="AB46" i="104" s="1"/>
  <c r="AX39" i="104"/>
  <c r="S39" i="104" s="1"/>
  <c r="AC39" i="104" s="1"/>
  <c r="AB40" i="104" s="1"/>
  <c r="AX31" i="104"/>
  <c r="S31" i="104" s="1"/>
  <c r="AC31" i="104" s="1"/>
  <c r="AB32" i="104" s="1"/>
  <c r="AK32" i="104" s="1"/>
  <c r="AT32" i="104" s="1"/>
  <c r="AX20" i="104"/>
  <c r="S20" i="104" s="1"/>
  <c r="AC20" i="104" s="1"/>
  <c r="AB21" i="104" s="1"/>
  <c r="AK21" i="104" s="1"/>
  <c r="AT21" i="104" s="1"/>
  <c r="AX14" i="104"/>
  <c r="S14" i="104" s="1"/>
  <c r="AC14" i="104" s="1"/>
  <c r="AB15" i="104" s="1"/>
  <c r="AX72" i="20"/>
  <c r="S72" i="20" s="1"/>
  <c r="AC72" i="20" s="1"/>
  <c r="AB73" i="20" s="1"/>
  <c r="AK73" i="20" s="1"/>
  <c r="AT73" i="20" s="1"/>
  <c r="AX63" i="20"/>
  <c r="S63" i="20" s="1"/>
  <c r="AC63" i="20" s="1"/>
  <c r="AB64" i="20" s="1"/>
  <c r="AX55" i="20"/>
  <c r="S55" i="20" s="1"/>
  <c r="AC55" i="20" s="1"/>
  <c r="AB56" i="20" s="1"/>
  <c r="AX52" i="20"/>
  <c r="S52" i="20" s="1"/>
  <c r="AC52" i="20" s="1"/>
  <c r="AB53" i="20" s="1"/>
  <c r="AX39" i="20"/>
  <c r="S39" i="20" s="1"/>
  <c r="AC39" i="20" s="1"/>
  <c r="AB40" i="20" s="1"/>
  <c r="AX30" i="20"/>
  <c r="S30" i="20" s="1"/>
  <c r="AC30" i="20" s="1"/>
  <c r="AB31" i="20" s="1"/>
  <c r="AJ31" i="20" s="1"/>
  <c r="AX23" i="20"/>
  <c r="S23" i="20" s="1"/>
  <c r="AC23" i="20" s="1"/>
  <c r="AB24" i="20" s="1"/>
  <c r="AJ24" i="20" s="1"/>
  <c r="AX4" i="20"/>
  <c r="S4" i="20" s="1"/>
  <c r="AC4" i="20" s="1"/>
  <c r="AB5" i="20" s="1"/>
  <c r="AK5" i="20" s="1"/>
  <c r="AT5" i="20" s="1"/>
  <c r="AX50" i="84"/>
  <c r="S50" i="84" s="1"/>
  <c r="AC50" i="84" s="1"/>
  <c r="AB51" i="84" s="1"/>
  <c r="AK51" i="84" s="1"/>
  <c r="AT51" i="84" s="1"/>
  <c r="AX30" i="84"/>
  <c r="S30" i="84" s="1"/>
  <c r="AC30" i="84" s="1"/>
  <c r="AB31" i="84" s="1"/>
  <c r="AX9" i="13"/>
  <c r="S9" i="13" s="1"/>
  <c r="AC9" i="13" s="1"/>
  <c r="AB10" i="13" s="1"/>
  <c r="AX71" i="100"/>
  <c r="S71" i="100" s="1"/>
  <c r="AC71" i="100" s="1"/>
  <c r="AB72" i="100" s="1"/>
  <c r="AX61" i="100"/>
  <c r="S61" i="100" s="1"/>
  <c r="AC61" i="100" s="1"/>
  <c r="AB62" i="100" s="1"/>
  <c r="AX56" i="100"/>
  <c r="S56" i="100" s="1"/>
  <c r="AC56" i="100" s="1"/>
  <c r="AB57" i="100" s="1"/>
  <c r="AJ57" i="100" s="1"/>
  <c r="AX48" i="100"/>
  <c r="S48" i="100" s="1"/>
  <c r="AC48" i="100" s="1"/>
  <c r="AB49" i="100" s="1"/>
  <c r="AJ49" i="100" s="1"/>
  <c r="AX38" i="100"/>
  <c r="S38" i="100" s="1"/>
  <c r="AC38" i="100" s="1"/>
  <c r="AB39" i="100" s="1"/>
  <c r="AJ39" i="100" s="1"/>
  <c r="AX31" i="100"/>
  <c r="S31" i="100" s="1"/>
  <c r="AC31" i="100" s="1"/>
  <c r="AB32" i="100" s="1"/>
  <c r="AX23" i="100"/>
  <c r="S23" i="100" s="1"/>
  <c r="AC23" i="100" s="1"/>
  <c r="AB24" i="100" s="1"/>
  <c r="AX31" i="51"/>
  <c r="S31" i="51" s="1"/>
  <c r="AC31" i="51" s="1"/>
  <c r="AB32" i="51" s="1"/>
  <c r="AX66" i="104"/>
  <c r="S66" i="104" s="1"/>
  <c r="AC66" i="104" s="1"/>
  <c r="AB67" i="104" s="1"/>
  <c r="AX61" i="104"/>
  <c r="S61" i="104" s="1"/>
  <c r="AC61" i="104" s="1"/>
  <c r="AB62" i="104" s="1"/>
  <c r="AX52" i="104"/>
  <c r="S52" i="104" s="1"/>
  <c r="AC52" i="104" s="1"/>
  <c r="AB53" i="104" s="1"/>
  <c r="AJ53" i="104" s="1"/>
  <c r="AX44" i="104"/>
  <c r="S44" i="104" s="1"/>
  <c r="AC44" i="104" s="1"/>
  <c r="AB45" i="104" s="1"/>
  <c r="AJ45" i="104" s="1"/>
  <c r="AX36" i="104"/>
  <c r="S36" i="104" s="1"/>
  <c r="AC36" i="104" s="1"/>
  <c r="AB37" i="104" s="1"/>
  <c r="AX29" i="104"/>
  <c r="S29" i="104" s="1"/>
  <c r="AC29" i="104" s="1"/>
  <c r="AB30" i="104" s="1"/>
  <c r="AJ30" i="104" s="1"/>
  <c r="AX22" i="104"/>
  <c r="S22" i="104" s="1"/>
  <c r="AC22" i="104" s="1"/>
  <c r="AB23" i="104" s="1"/>
  <c r="AX17" i="104"/>
  <c r="S17" i="104" s="1"/>
  <c r="AC17" i="104" s="1"/>
  <c r="AB18" i="104" s="1"/>
  <c r="AX54" i="100"/>
  <c r="S54" i="100" s="1"/>
  <c r="AC54" i="100" s="1"/>
  <c r="AB55" i="100" s="1"/>
  <c r="AX46" i="100"/>
  <c r="S46" i="100" s="1"/>
  <c r="AC46" i="100" s="1"/>
  <c r="AB47" i="100" s="1"/>
  <c r="AX36" i="100"/>
  <c r="S36" i="100" s="1"/>
  <c r="AC36" i="100" s="1"/>
  <c r="AB37" i="100" s="1"/>
  <c r="AK37" i="100" s="1"/>
  <c r="AT37" i="100" s="1"/>
  <c r="AX27" i="100"/>
  <c r="S27" i="100" s="1"/>
  <c r="AC27" i="100" s="1"/>
  <c r="AB28" i="100" s="1"/>
  <c r="AJ28" i="100" s="1"/>
  <c r="AX22" i="100"/>
  <c r="S22" i="100" s="1"/>
  <c r="AC22" i="100" s="1"/>
  <c r="AB23" i="100" s="1"/>
  <c r="AJ23" i="100" s="1"/>
  <c r="AX8" i="104"/>
  <c r="S8" i="104" s="1"/>
  <c r="AC8" i="104" s="1"/>
  <c r="AB9" i="104" s="1"/>
  <c r="AX13" i="20"/>
  <c r="S13" i="20" s="1"/>
  <c r="AC13" i="20" s="1"/>
  <c r="AB14" i="20" s="1"/>
  <c r="AX33" i="96"/>
  <c r="S33" i="96" s="1"/>
  <c r="AC33" i="96" s="1"/>
  <c r="AB34" i="96" s="1"/>
  <c r="AX19" i="100"/>
  <c r="S19" i="100" s="1"/>
  <c r="AC19" i="100" s="1"/>
  <c r="AB20" i="100" s="1"/>
  <c r="AX5" i="20"/>
  <c r="S5" i="20" s="1"/>
  <c r="AC5" i="20" s="1"/>
  <c r="AB6" i="20" s="1"/>
  <c r="AX26" i="96"/>
  <c r="S26" i="96" s="1"/>
  <c r="AC26" i="96" s="1"/>
  <c r="AB27" i="96" s="1"/>
  <c r="AX18" i="100"/>
  <c r="S18" i="100" s="1"/>
  <c r="AC18" i="100" s="1"/>
  <c r="AB19" i="100" s="1"/>
  <c r="AJ19" i="100" s="1"/>
  <c r="AX11" i="51"/>
  <c r="S11" i="51" s="1"/>
  <c r="AC11" i="51" s="1"/>
  <c r="AB12" i="51" s="1"/>
  <c r="AX59" i="88"/>
  <c r="S59" i="88" s="1"/>
  <c r="AC59" i="88" s="1"/>
  <c r="AB60" i="88" s="1"/>
  <c r="AX11" i="100"/>
  <c r="S11" i="100" s="1"/>
  <c r="AC11" i="100" s="1"/>
  <c r="AB12" i="100" s="1"/>
  <c r="AX52" i="88"/>
  <c r="S52" i="88" s="1"/>
  <c r="AC52" i="88" s="1"/>
  <c r="AB53" i="88" s="1"/>
  <c r="AX16" i="20"/>
  <c r="S16" i="20" s="1"/>
  <c r="AC16" i="20" s="1"/>
  <c r="AB17" i="20" s="1"/>
  <c r="AX3" i="20"/>
  <c r="S3" i="20" s="1"/>
  <c r="AC3" i="20" s="1"/>
  <c r="AX25" i="84"/>
  <c r="S25" i="84" s="1"/>
  <c r="AC25" i="84" s="1"/>
  <c r="AB26" i="84" s="1"/>
  <c r="AX10" i="104"/>
  <c r="S10" i="104" s="1"/>
  <c r="AC10" i="104" s="1"/>
  <c r="AB11" i="104" s="1"/>
  <c r="AJ11" i="104" s="1"/>
  <c r="AX44" i="88"/>
  <c r="S44" i="88" s="1"/>
  <c r="AC44" i="88" s="1"/>
  <c r="AB45" i="88" s="1"/>
  <c r="AX17" i="20"/>
  <c r="S17" i="20" s="1"/>
  <c r="AC17" i="20" s="1"/>
  <c r="AB18" i="20" s="1"/>
  <c r="AX11" i="20"/>
  <c r="S11" i="20" s="1"/>
  <c r="AC11" i="20" s="1"/>
  <c r="AB12" i="20" s="1"/>
  <c r="AX66" i="96"/>
  <c r="S66" i="96" s="1"/>
  <c r="AC66" i="96" s="1"/>
  <c r="AB67" i="96" s="1"/>
  <c r="AX10" i="100"/>
  <c r="S10" i="100" s="1"/>
  <c r="AC10" i="100" s="1"/>
  <c r="AB11" i="100" s="1"/>
  <c r="AX6" i="51"/>
  <c r="S6" i="51" s="1"/>
  <c r="AC6" i="51" s="1"/>
  <c r="AB7" i="51" s="1"/>
  <c r="AX7" i="104"/>
  <c r="S7" i="104" s="1"/>
  <c r="AC7" i="104" s="1"/>
  <c r="AB8" i="104" s="1"/>
  <c r="AK8" i="104" s="1"/>
  <c r="AT8" i="104" s="1"/>
  <c r="AX9" i="92"/>
  <c r="S9" i="92" s="1"/>
  <c r="AC9" i="92" s="1"/>
  <c r="AB10" i="92" s="1"/>
  <c r="AK10" i="92" s="1"/>
  <c r="AT10" i="92" s="1"/>
  <c r="AX36" i="88"/>
  <c r="S36" i="88" s="1"/>
  <c r="AC36" i="88" s="1"/>
  <c r="AB37" i="88" s="1"/>
  <c r="AK37" i="88" s="1"/>
  <c r="AT37" i="88" s="1"/>
  <c r="AX8" i="20"/>
  <c r="S8" i="20" s="1"/>
  <c r="AC8" i="20" s="1"/>
  <c r="AB9" i="20" s="1"/>
  <c r="AJ9" i="20" s="1"/>
  <c r="AX14" i="20"/>
  <c r="S14" i="20" s="1"/>
  <c r="AC14" i="20" s="1"/>
  <c r="AB15" i="20" s="1"/>
  <c r="AX22" i="84"/>
  <c r="S22" i="84" s="1"/>
  <c r="AC22" i="84" s="1"/>
  <c r="AB23" i="84" s="1"/>
  <c r="AX59" i="96"/>
  <c r="S59" i="96" s="1"/>
  <c r="AC59" i="96" s="1"/>
  <c r="AB60" i="96" s="1"/>
  <c r="AX16" i="100"/>
  <c r="S16" i="100" s="1"/>
  <c r="AC16" i="100" s="1"/>
  <c r="AB17" i="100" s="1"/>
  <c r="AX10" i="51"/>
  <c r="S10" i="51" s="1"/>
  <c r="AC10" i="51" s="1"/>
  <c r="AB11" i="51" s="1"/>
  <c r="AK11" i="51" s="1"/>
  <c r="AT11" i="51" s="1"/>
  <c r="AX28" i="88"/>
  <c r="S28" i="88" s="1"/>
  <c r="AC28" i="88" s="1"/>
  <c r="AB29" i="88" s="1"/>
  <c r="AK29" i="88" s="1"/>
  <c r="AT29" i="88" s="1"/>
  <c r="AX15" i="20"/>
  <c r="S15" i="20" s="1"/>
  <c r="AC15" i="20" s="1"/>
  <c r="AB16" i="20" s="1"/>
  <c r="AJ16" i="20" s="1"/>
  <c r="AX12" i="20"/>
  <c r="S12" i="20" s="1"/>
  <c r="AC12" i="20" s="1"/>
  <c r="AB13" i="20" s="1"/>
  <c r="AJ13" i="20" s="1"/>
  <c r="AX16" i="84"/>
  <c r="S16" i="84" s="1"/>
  <c r="AC16" i="84" s="1"/>
  <c r="AB17" i="84" s="1"/>
  <c r="AX49" i="96"/>
  <c r="S49" i="96" s="1"/>
  <c r="AC49" i="96" s="1"/>
  <c r="AB50" i="96" s="1"/>
  <c r="AX7" i="100"/>
  <c r="S7" i="100" s="1"/>
  <c r="AC7" i="100" s="1"/>
  <c r="AB8" i="100" s="1"/>
  <c r="AK8" i="100" s="1"/>
  <c r="AT8" i="100" s="1"/>
  <c r="AX21" i="51"/>
  <c r="S21" i="51" s="1"/>
  <c r="AC21" i="51" s="1"/>
  <c r="AB22" i="51" s="1"/>
  <c r="AX9" i="104"/>
  <c r="S9" i="104" s="1"/>
  <c r="AC9" i="104" s="1"/>
  <c r="AB10" i="104" s="1"/>
  <c r="AX66" i="92"/>
  <c r="S66" i="92" s="1"/>
  <c r="AC66" i="92" s="1"/>
  <c r="AB67" i="92" s="1"/>
  <c r="AK67" i="92" s="1"/>
  <c r="AT67" i="92" s="1"/>
  <c r="AX20" i="88"/>
  <c r="S20" i="88" s="1"/>
  <c r="AC20" i="88" s="1"/>
  <c r="AB21" i="88" s="1"/>
  <c r="AK21" i="88" s="1"/>
  <c r="AT21" i="88" s="1"/>
  <c r="AX6" i="20"/>
  <c r="S6" i="20" s="1"/>
  <c r="AC6" i="20" s="1"/>
  <c r="AB7" i="20" s="1"/>
  <c r="AJ7" i="20" s="1"/>
  <c r="AX11" i="84"/>
  <c r="S11" i="84" s="1"/>
  <c r="AC11" i="84" s="1"/>
  <c r="AB12" i="84" s="1"/>
  <c r="AX43" i="96"/>
  <c r="S43" i="96" s="1"/>
  <c r="AC43" i="96" s="1"/>
  <c r="AB44" i="96" s="1"/>
  <c r="AX6" i="100"/>
  <c r="S6" i="100" s="1"/>
  <c r="AC6" i="100" s="1"/>
  <c r="AB7" i="100" s="1"/>
  <c r="AX18" i="51"/>
  <c r="S18" i="51" s="1"/>
  <c r="AC18" i="51" s="1"/>
  <c r="AB19" i="51" s="1"/>
  <c r="AK8" i="84"/>
  <c r="AT8" i="84" s="1"/>
  <c r="AJ3" i="100"/>
  <c r="AB4" i="100"/>
  <c r="AK9" i="51"/>
  <c r="AT9" i="51" s="1"/>
  <c r="AK14" i="92"/>
  <c r="AT14" i="92" s="1"/>
  <c r="AJ7" i="84"/>
  <c r="AK7" i="84"/>
  <c r="AT7" i="84" s="1"/>
  <c r="AK34" i="96"/>
  <c r="AT34" i="96" s="1"/>
  <c r="AJ78" i="13"/>
  <c r="AK78" i="13"/>
  <c r="AT78" i="13" s="1"/>
  <c r="AK67" i="100"/>
  <c r="AT67" i="100" s="1"/>
  <c r="AJ49" i="104"/>
  <c r="AK49" i="104"/>
  <c r="AT49" i="104" s="1"/>
  <c r="AX67" i="92"/>
  <c r="S67" i="92" s="1"/>
  <c r="AC67" i="92" s="1"/>
  <c r="AB68" i="92" s="1"/>
  <c r="AX57" i="92"/>
  <c r="S57" i="92" s="1"/>
  <c r="AC57" i="92" s="1"/>
  <c r="AB58" i="92" s="1"/>
  <c r="AX49" i="92"/>
  <c r="S49" i="92" s="1"/>
  <c r="AC49" i="92" s="1"/>
  <c r="AB50" i="92" s="1"/>
  <c r="AX41" i="92"/>
  <c r="S41" i="92" s="1"/>
  <c r="AC41" i="92" s="1"/>
  <c r="AB42" i="92" s="1"/>
  <c r="AX36" i="92"/>
  <c r="S36" i="92" s="1"/>
  <c r="AC36" i="92" s="1"/>
  <c r="AB37" i="92" s="1"/>
  <c r="AX26" i="92"/>
  <c r="S26" i="92" s="1"/>
  <c r="AC26" i="92" s="1"/>
  <c r="AB27" i="92" s="1"/>
  <c r="AX18" i="92"/>
  <c r="S18" i="92" s="1"/>
  <c r="AC18" i="92" s="1"/>
  <c r="AB19" i="92" s="1"/>
  <c r="AX6" i="92"/>
  <c r="S6" i="92" s="1"/>
  <c r="AC6" i="92" s="1"/>
  <c r="AB7" i="92" s="1"/>
  <c r="AX12" i="92"/>
  <c r="S12" i="92" s="1"/>
  <c r="AC12" i="92" s="1"/>
  <c r="AB13" i="92" s="1"/>
  <c r="AX77" i="96"/>
  <c r="S77" i="96" s="1"/>
  <c r="AC77" i="96" s="1"/>
  <c r="AB78" i="96" s="1"/>
  <c r="AQ79" i="45"/>
  <c r="AQ81" i="45" s="1"/>
  <c r="AR79" i="45"/>
  <c r="AR81" i="45" s="1"/>
  <c r="AN79" i="45"/>
  <c r="AN81" i="45" s="1"/>
  <c r="AP79" i="45"/>
  <c r="AP81" i="45" s="1"/>
  <c r="AO79" i="45"/>
  <c r="AO81" i="45" s="1"/>
  <c r="AZ3" i="45"/>
  <c r="AX8" i="45" s="1"/>
  <c r="S8" i="45" s="1"/>
  <c r="AC8" i="45" s="1"/>
  <c r="AB9" i="45" s="1"/>
  <c r="K81" i="99"/>
  <c r="AR80" i="99"/>
  <c r="AN80" i="99"/>
  <c r="AQ80" i="99"/>
  <c r="AP80" i="99"/>
  <c r="AO80" i="99"/>
  <c r="AL53" i="44"/>
  <c r="AU53" i="44" s="1"/>
  <c r="AS53" i="44"/>
  <c r="K81" i="10"/>
  <c r="AP80" i="10"/>
  <c r="AR80" i="10"/>
  <c r="AO80" i="10"/>
  <c r="AN80" i="10"/>
  <c r="AQ80" i="10"/>
  <c r="AJ73" i="13"/>
  <c r="AK73" i="13"/>
  <c r="AT73" i="13" s="1"/>
  <c r="AX66" i="88"/>
  <c r="S66" i="88" s="1"/>
  <c r="AC66" i="88" s="1"/>
  <c r="AB67" i="88" s="1"/>
  <c r="AX61" i="88"/>
  <c r="S61" i="88" s="1"/>
  <c r="AC61" i="88" s="1"/>
  <c r="AB62" i="88" s="1"/>
  <c r="AX49" i="88"/>
  <c r="S49" i="88" s="1"/>
  <c r="AC49" i="88" s="1"/>
  <c r="AB50" i="88" s="1"/>
  <c r="AX41" i="88"/>
  <c r="S41" i="88" s="1"/>
  <c r="AC41" i="88" s="1"/>
  <c r="AB42" i="88" s="1"/>
  <c r="AX33" i="88"/>
  <c r="S33" i="88" s="1"/>
  <c r="AC33" i="88" s="1"/>
  <c r="AB34" i="88" s="1"/>
  <c r="AX26" i="88"/>
  <c r="S26" i="88" s="1"/>
  <c r="AC26" i="88" s="1"/>
  <c r="AB27" i="88" s="1"/>
  <c r="AX19" i="88"/>
  <c r="S19" i="88" s="1"/>
  <c r="AC19" i="88" s="1"/>
  <c r="AB20" i="88" s="1"/>
  <c r="AX10" i="88"/>
  <c r="S10" i="88" s="1"/>
  <c r="AC10" i="88" s="1"/>
  <c r="AB11" i="88" s="1"/>
  <c r="AX12" i="88"/>
  <c r="S12" i="88" s="1"/>
  <c r="AC12" i="88" s="1"/>
  <c r="AB13" i="88" s="1"/>
  <c r="AJ69" i="20"/>
  <c r="AK69" i="20"/>
  <c r="AT69" i="20" s="1"/>
  <c r="AJ36" i="20"/>
  <c r="AK36" i="20"/>
  <c r="AT36" i="20" s="1"/>
  <c r="AJ25" i="20"/>
  <c r="AX70" i="20"/>
  <c r="S70" i="20" s="1"/>
  <c r="AC70" i="20" s="1"/>
  <c r="AB71" i="20" s="1"/>
  <c r="AX78" i="20"/>
  <c r="S78" i="20" s="1"/>
  <c r="AC78" i="20" s="1"/>
  <c r="AB79" i="20" s="1"/>
  <c r="AX71" i="96"/>
  <c r="S71" i="96" s="1"/>
  <c r="AC71" i="96" s="1"/>
  <c r="AB72" i="96" s="1"/>
  <c r="AS34" i="44"/>
  <c r="AL63" i="44"/>
  <c r="AU63" i="44" s="1"/>
  <c r="AS63" i="44"/>
  <c r="AR80" i="41"/>
  <c r="AN80" i="41"/>
  <c r="AO80" i="41"/>
  <c r="AQ80" i="41"/>
  <c r="K81" i="41"/>
  <c r="AP80" i="41"/>
  <c r="AJ11" i="44"/>
  <c r="AX64" i="84"/>
  <c r="S64" i="84" s="1"/>
  <c r="AC64" i="84" s="1"/>
  <c r="AB65" i="84" s="1"/>
  <c r="AX54" i="84"/>
  <c r="S54" i="84" s="1"/>
  <c r="AC54" i="84" s="1"/>
  <c r="AB55" i="84" s="1"/>
  <c r="AX47" i="84"/>
  <c r="S47" i="84" s="1"/>
  <c r="AC47" i="84" s="1"/>
  <c r="AB48" i="84" s="1"/>
  <c r="AX39" i="84"/>
  <c r="S39" i="84" s="1"/>
  <c r="AC39" i="84" s="1"/>
  <c r="AB40" i="84" s="1"/>
  <c r="AX29" i="84"/>
  <c r="S29" i="84" s="1"/>
  <c r="AC29" i="84" s="1"/>
  <c r="AB30" i="84" s="1"/>
  <c r="AX24" i="84"/>
  <c r="S24" i="84" s="1"/>
  <c r="AC24" i="84" s="1"/>
  <c r="AB25" i="84" s="1"/>
  <c r="AX4" i="84"/>
  <c r="S4" i="84" s="1"/>
  <c r="AC4" i="84" s="1"/>
  <c r="AB5" i="84" s="1"/>
  <c r="AX10" i="84"/>
  <c r="S10" i="84" s="1"/>
  <c r="AC10" i="84" s="1"/>
  <c r="AB11" i="84" s="1"/>
  <c r="AR80" i="94"/>
  <c r="AN80" i="94"/>
  <c r="K81" i="94"/>
  <c r="AO80" i="94"/>
  <c r="AP80" i="94"/>
  <c r="AQ80" i="94"/>
  <c r="K81" i="11"/>
  <c r="AP80" i="11"/>
  <c r="AO80" i="11"/>
  <c r="AQ80" i="11"/>
  <c r="AR80" i="11"/>
  <c r="AN80" i="11"/>
  <c r="AX64" i="96"/>
  <c r="S64" i="96" s="1"/>
  <c r="AC64" i="96" s="1"/>
  <c r="AB65" i="96" s="1"/>
  <c r="AX57" i="96"/>
  <c r="S57" i="96" s="1"/>
  <c r="AC57" i="96" s="1"/>
  <c r="AB58" i="96" s="1"/>
  <c r="AX50" i="96"/>
  <c r="S50" i="96" s="1"/>
  <c r="AC50" i="96" s="1"/>
  <c r="AB51" i="96" s="1"/>
  <c r="AX41" i="96"/>
  <c r="S41" i="96" s="1"/>
  <c r="AC41" i="96" s="1"/>
  <c r="AB42" i="96" s="1"/>
  <c r="AX36" i="96"/>
  <c r="S36" i="96" s="1"/>
  <c r="AC36" i="96" s="1"/>
  <c r="AB37" i="96" s="1"/>
  <c r="AX27" i="96"/>
  <c r="S27" i="96" s="1"/>
  <c r="AC27" i="96" s="1"/>
  <c r="AB28" i="96" s="1"/>
  <c r="AX17" i="96"/>
  <c r="S17" i="96" s="1"/>
  <c r="AC17" i="96" s="1"/>
  <c r="AB18" i="96" s="1"/>
  <c r="AX18" i="96"/>
  <c r="S18" i="96" s="1"/>
  <c r="AC18" i="96" s="1"/>
  <c r="AB19" i="96" s="1"/>
  <c r="AL17" i="44"/>
  <c r="AU17" i="44" s="1"/>
  <c r="AS17" i="44"/>
  <c r="AJ74" i="13"/>
  <c r="AK74" i="13"/>
  <c r="AT74" i="13" s="1"/>
  <c r="AJ65" i="13"/>
  <c r="AK65" i="13"/>
  <c r="AT65" i="13" s="1"/>
  <c r="AJ21" i="13"/>
  <c r="AK21" i="13"/>
  <c r="AT21" i="13" s="1"/>
  <c r="AK72" i="100"/>
  <c r="AT72" i="100" s="1"/>
  <c r="AJ62" i="100"/>
  <c r="AK62" i="100"/>
  <c r="AT62" i="100" s="1"/>
  <c r="AK49" i="100"/>
  <c r="AT49" i="100" s="1"/>
  <c r="AJ24" i="100"/>
  <c r="AK24" i="100"/>
  <c r="AT24" i="100" s="1"/>
  <c r="AX12" i="100"/>
  <c r="S12" i="100" s="1"/>
  <c r="AC12" i="100" s="1"/>
  <c r="AB13" i="100" s="1"/>
  <c r="K81" i="49"/>
  <c r="AQ80" i="49"/>
  <c r="AR80" i="49"/>
  <c r="AO80" i="49"/>
  <c r="AN80" i="49"/>
  <c r="AP80" i="49"/>
  <c r="AX67" i="51"/>
  <c r="S67" i="51" s="1"/>
  <c r="AC67" i="51" s="1"/>
  <c r="AB68" i="51" s="1"/>
  <c r="AX59" i="51"/>
  <c r="S59" i="51" s="1"/>
  <c r="AC59" i="51" s="1"/>
  <c r="AB60" i="51" s="1"/>
  <c r="AX55" i="51"/>
  <c r="S55" i="51" s="1"/>
  <c r="AC55" i="51" s="1"/>
  <c r="AB56" i="51" s="1"/>
  <c r="AX46" i="51"/>
  <c r="S46" i="51" s="1"/>
  <c r="AC46" i="51" s="1"/>
  <c r="AB47" i="51" s="1"/>
  <c r="AX34" i="51"/>
  <c r="S34" i="51" s="1"/>
  <c r="AC34" i="51" s="1"/>
  <c r="AB35" i="51" s="1"/>
  <c r="AX28" i="51"/>
  <c r="S28" i="51" s="1"/>
  <c r="AC28" i="51" s="1"/>
  <c r="AB29" i="51" s="1"/>
  <c r="AX20" i="51"/>
  <c r="S20" i="51" s="1"/>
  <c r="AC20" i="51" s="1"/>
  <c r="AB21" i="51" s="1"/>
  <c r="AX13" i="51"/>
  <c r="S13" i="51" s="1"/>
  <c r="AC13" i="51" s="1"/>
  <c r="AB14" i="51" s="1"/>
  <c r="AX4" i="51"/>
  <c r="S4" i="51" s="1"/>
  <c r="AC4" i="51" s="1"/>
  <c r="AB5" i="51" s="1"/>
  <c r="AK76" i="104"/>
  <c r="AT76" i="104" s="1"/>
  <c r="AJ33" i="104"/>
  <c r="AK33" i="104"/>
  <c r="AT33" i="104" s="1"/>
  <c r="AK26" i="104"/>
  <c r="AT26" i="104" s="1"/>
  <c r="AK7" i="104"/>
  <c r="AT7" i="104" s="1"/>
  <c r="AK11" i="104"/>
  <c r="AT11" i="104" s="1"/>
  <c r="AX43" i="92"/>
  <c r="S43" i="92" s="1"/>
  <c r="AC43" i="92" s="1"/>
  <c r="AB44" i="92" s="1"/>
  <c r="AR80" i="91"/>
  <c r="AO80" i="91"/>
  <c r="AN80" i="91"/>
  <c r="AP80" i="91"/>
  <c r="K81" i="91"/>
  <c r="AQ80" i="91"/>
  <c r="AP80" i="98"/>
  <c r="AN80" i="98"/>
  <c r="AO80" i="98"/>
  <c r="K81" i="98"/>
  <c r="AQ80" i="98"/>
  <c r="AR80" i="98"/>
  <c r="AR80" i="103"/>
  <c r="AP80" i="103"/>
  <c r="K81" i="103"/>
  <c r="AO80" i="103"/>
  <c r="AQ80" i="103"/>
  <c r="AN80" i="103"/>
  <c r="K81" i="87"/>
  <c r="AR80" i="87"/>
  <c r="AO80" i="87"/>
  <c r="AQ80" i="87"/>
  <c r="AN80" i="87"/>
  <c r="AP80" i="87"/>
  <c r="AL71" i="44"/>
  <c r="AU71" i="44" s="1"/>
  <c r="AS71" i="44"/>
  <c r="AK53" i="88"/>
  <c r="AT53" i="88" s="1"/>
  <c r="AK51" i="20"/>
  <c r="AT51" i="20" s="1"/>
  <c r="AK11" i="20"/>
  <c r="AT11" i="20" s="1"/>
  <c r="AK39" i="84"/>
  <c r="AT39" i="84" s="1"/>
  <c r="AK44" i="96"/>
  <c r="AT44" i="96" s="1"/>
  <c r="AK63" i="13"/>
  <c r="AT63" i="13" s="1"/>
  <c r="AJ55" i="13"/>
  <c r="AK55" i="13"/>
  <c r="AT55" i="13" s="1"/>
  <c r="AJ62" i="51"/>
  <c r="AK62" i="51"/>
  <c r="AT62" i="51" s="1"/>
  <c r="AK70" i="104"/>
  <c r="AT70" i="104" s="1"/>
  <c r="AX65" i="92"/>
  <c r="S65" i="92" s="1"/>
  <c r="AC65" i="92" s="1"/>
  <c r="AB66" i="92" s="1"/>
  <c r="AX58" i="92"/>
  <c r="S58" i="92" s="1"/>
  <c r="AC58" i="92" s="1"/>
  <c r="AB59" i="92" s="1"/>
  <c r="AX50" i="92"/>
  <c r="S50" i="92" s="1"/>
  <c r="AC50" i="92" s="1"/>
  <c r="AB51" i="92" s="1"/>
  <c r="AX39" i="92"/>
  <c r="S39" i="92" s="1"/>
  <c r="AC39" i="92" s="1"/>
  <c r="AB40" i="92" s="1"/>
  <c r="AX30" i="92"/>
  <c r="S30" i="92" s="1"/>
  <c r="AC30" i="92" s="1"/>
  <c r="AB31" i="92" s="1"/>
  <c r="AX24" i="92"/>
  <c r="S24" i="92" s="1"/>
  <c r="AC24" i="92" s="1"/>
  <c r="AB25" i="92" s="1"/>
  <c r="AX16" i="92"/>
  <c r="S16" i="92" s="1"/>
  <c r="AC16" i="92" s="1"/>
  <c r="AB17" i="92" s="1"/>
  <c r="AX11" i="92"/>
  <c r="S11" i="92" s="1"/>
  <c r="AC11" i="92" s="1"/>
  <c r="AB12" i="92" s="1"/>
  <c r="AJ12" i="44"/>
  <c r="AK12" i="44"/>
  <c r="AT12" i="44" s="1"/>
  <c r="AL36" i="44"/>
  <c r="AU36" i="44" s="1"/>
  <c r="AL65" i="44"/>
  <c r="AU65" i="44" s="1"/>
  <c r="AS65" i="44"/>
  <c r="AJ79" i="51"/>
  <c r="AK79" i="51"/>
  <c r="AT79" i="51" s="1"/>
  <c r="AR80" i="90"/>
  <c r="AP80" i="90"/>
  <c r="K81" i="90"/>
  <c r="AQ80" i="90"/>
  <c r="AO80" i="90"/>
  <c r="AN80" i="90"/>
  <c r="AJ79" i="13"/>
  <c r="AK79" i="13"/>
  <c r="AT79" i="13" s="1"/>
  <c r="AS29" i="44"/>
  <c r="AL29" i="44"/>
  <c r="AU29" i="44" s="1"/>
  <c r="AL64" i="44"/>
  <c r="AU64" i="44" s="1"/>
  <c r="AS64" i="44"/>
  <c r="AJ14" i="44"/>
  <c r="AS45" i="44"/>
  <c r="AX74" i="88"/>
  <c r="S74" i="88" s="1"/>
  <c r="AC74" i="88" s="1"/>
  <c r="AB75" i="88" s="1"/>
  <c r="AX68" i="88"/>
  <c r="S68" i="88" s="1"/>
  <c r="AC68" i="88" s="1"/>
  <c r="AB69" i="88" s="1"/>
  <c r="AX58" i="88"/>
  <c r="S58" i="88" s="1"/>
  <c r="AC58" i="88" s="1"/>
  <c r="AB59" i="88" s="1"/>
  <c r="AX48" i="88"/>
  <c r="S48" i="88" s="1"/>
  <c r="AC48" i="88" s="1"/>
  <c r="AB49" i="88" s="1"/>
  <c r="AX43" i="88"/>
  <c r="S43" i="88" s="1"/>
  <c r="AC43" i="88" s="1"/>
  <c r="AB44" i="88" s="1"/>
  <c r="AX32" i="88"/>
  <c r="S32" i="88" s="1"/>
  <c r="AC32" i="88" s="1"/>
  <c r="AB33" i="88" s="1"/>
  <c r="AX24" i="88"/>
  <c r="S24" i="88" s="1"/>
  <c r="AC24" i="88" s="1"/>
  <c r="AB25" i="88" s="1"/>
  <c r="AX18" i="88"/>
  <c r="S18" i="88" s="1"/>
  <c r="AC18" i="88" s="1"/>
  <c r="AB19" i="88" s="1"/>
  <c r="AX5" i="88"/>
  <c r="S5" i="88" s="1"/>
  <c r="AC5" i="88" s="1"/>
  <c r="AB6" i="88" s="1"/>
  <c r="AX11" i="88"/>
  <c r="S11" i="88" s="1"/>
  <c r="AC11" i="88" s="1"/>
  <c r="AB12" i="88" s="1"/>
  <c r="AX74" i="96"/>
  <c r="S74" i="96" s="1"/>
  <c r="AC74" i="96" s="1"/>
  <c r="AB75" i="96" s="1"/>
  <c r="AS31" i="44"/>
  <c r="AL31" i="44"/>
  <c r="AU31" i="44" s="1"/>
  <c r="AS62" i="44"/>
  <c r="AL62" i="44"/>
  <c r="AU62" i="44" s="1"/>
  <c r="AK75" i="20"/>
  <c r="AT75" i="20" s="1"/>
  <c r="AK41" i="20"/>
  <c r="AT41" i="20" s="1"/>
  <c r="AK34" i="20"/>
  <c r="AT34" i="20" s="1"/>
  <c r="AK26" i="20"/>
  <c r="AT26" i="20" s="1"/>
  <c r="AK17" i="20"/>
  <c r="AT17" i="20" s="1"/>
  <c r="AB4" i="20"/>
  <c r="AJ3" i="20"/>
  <c r="AJ79" i="44"/>
  <c r="AK79" i="44"/>
  <c r="AT79" i="44" s="1"/>
  <c r="K80" i="50"/>
  <c r="AP79" i="50"/>
  <c r="AN79" i="50"/>
  <c r="AQ79" i="50"/>
  <c r="AR79" i="50"/>
  <c r="AO79" i="50"/>
  <c r="AJ61" i="84"/>
  <c r="AK61" i="84"/>
  <c r="AT61" i="84" s="1"/>
  <c r="AX53" i="84"/>
  <c r="S53" i="84" s="1"/>
  <c r="AC53" i="84" s="1"/>
  <c r="AB54" i="84" s="1"/>
  <c r="AX45" i="84"/>
  <c r="S45" i="84" s="1"/>
  <c r="AC45" i="84" s="1"/>
  <c r="AB46" i="84" s="1"/>
  <c r="AX36" i="84"/>
  <c r="S36" i="84" s="1"/>
  <c r="AC36" i="84" s="1"/>
  <c r="AB37" i="84" s="1"/>
  <c r="AX28" i="84"/>
  <c r="S28" i="84" s="1"/>
  <c r="AC28" i="84" s="1"/>
  <c r="AB29" i="84" s="1"/>
  <c r="AX20" i="84"/>
  <c r="S20" i="84" s="1"/>
  <c r="AC20" i="84" s="1"/>
  <c r="AB21" i="84" s="1"/>
  <c r="AX15" i="84"/>
  <c r="S15" i="84" s="1"/>
  <c r="AC15" i="84" s="1"/>
  <c r="AB16" i="84" s="1"/>
  <c r="AX8" i="84"/>
  <c r="S8" i="84" s="1"/>
  <c r="AC8" i="84" s="1"/>
  <c r="AB9" i="84" s="1"/>
  <c r="AX63" i="96"/>
  <c r="S63" i="96" s="1"/>
  <c r="AC63" i="96" s="1"/>
  <c r="AB64" i="96" s="1"/>
  <c r="AX54" i="96"/>
  <c r="S54" i="96" s="1"/>
  <c r="AC54" i="96" s="1"/>
  <c r="AB55" i="96" s="1"/>
  <c r="AX47" i="96"/>
  <c r="S47" i="96" s="1"/>
  <c r="AC47" i="96" s="1"/>
  <c r="AB48" i="96" s="1"/>
  <c r="AX39" i="96"/>
  <c r="S39" i="96" s="1"/>
  <c r="AC39" i="96" s="1"/>
  <c r="AB40" i="96" s="1"/>
  <c r="AX32" i="96"/>
  <c r="S32" i="96" s="1"/>
  <c r="AC32" i="96" s="1"/>
  <c r="AB33" i="96" s="1"/>
  <c r="AX24" i="96"/>
  <c r="S24" i="96" s="1"/>
  <c r="AC24" i="96" s="1"/>
  <c r="AB25" i="96" s="1"/>
  <c r="AX4" i="96"/>
  <c r="S4" i="96" s="1"/>
  <c r="AC4" i="96" s="1"/>
  <c r="AB5" i="96" s="1"/>
  <c r="AX5" i="96"/>
  <c r="S5" i="96" s="1"/>
  <c r="AC5" i="96" s="1"/>
  <c r="AB6" i="96" s="1"/>
  <c r="AJ61" i="13"/>
  <c r="AK46" i="13"/>
  <c r="AT46" i="13" s="1"/>
  <c r="AK39" i="13"/>
  <c r="AT39" i="13" s="1"/>
  <c r="AJ30" i="13"/>
  <c r="AK30" i="13"/>
  <c r="AT30" i="13" s="1"/>
  <c r="AK20" i="13"/>
  <c r="AT20" i="13" s="1"/>
  <c r="AX14" i="13"/>
  <c r="S14" i="13" s="1"/>
  <c r="AC14" i="13" s="1"/>
  <c r="AB15" i="13" s="1"/>
  <c r="AS32" i="44"/>
  <c r="AL32" i="44"/>
  <c r="AU32" i="44" s="1"/>
  <c r="AL68" i="44"/>
  <c r="AU68" i="44" s="1"/>
  <c r="AS68" i="44"/>
  <c r="AJ71" i="100"/>
  <c r="AK71" i="100"/>
  <c r="AT71" i="100" s="1"/>
  <c r="AJ55" i="100"/>
  <c r="AK55" i="100"/>
  <c r="AT55" i="100" s="1"/>
  <c r="AJ47" i="100"/>
  <c r="AK47" i="100"/>
  <c r="AT47" i="100" s="1"/>
  <c r="AX78" i="100"/>
  <c r="S78" i="100" s="1"/>
  <c r="AC78" i="100" s="1"/>
  <c r="AB79" i="100" s="1"/>
  <c r="AX75" i="100"/>
  <c r="S75" i="100" s="1"/>
  <c r="AC75" i="100" s="1"/>
  <c r="AB76" i="100" s="1"/>
  <c r="AX77" i="100"/>
  <c r="S77" i="100" s="1"/>
  <c r="AC77" i="100" s="1"/>
  <c r="AB78" i="100" s="1"/>
  <c r="AX13" i="100"/>
  <c r="S13" i="100" s="1"/>
  <c r="AC13" i="100" s="1"/>
  <c r="AB14" i="100" s="1"/>
  <c r="AX70" i="51"/>
  <c r="S70" i="51" s="1"/>
  <c r="AC70" i="51" s="1"/>
  <c r="AB71" i="51" s="1"/>
  <c r="AX60" i="51"/>
  <c r="S60" i="51" s="1"/>
  <c r="AC60" i="51" s="1"/>
  <c r="AB61" i="51" s="1"/>
  <c r="AX51" i="51"/>
  <c r="S51" i="51" s="1"/>
  <c r="AC51" i="51" s="1"/>
  <c r="AB52" i="51" s="1"/>
  <c r="AX43" i="51"/>
  <c r="S43" i="51" s="1"/>
  <c r="AC43" i="51" s="1"/>
  <c r="AB44" i="51" s="1"/>
  <c r="AX39" i="51"/>
  <c r="S39" i="51" s="1"/>
  <c r="AC39" i="51" s="1"/>
  <c r="AB40" i="51" s="1"/>
  <c r="AX26" i="51"/>
  <c r="S26" i="51" s="1"/>
  <c r="AC26" i="51" s="1"/>
  <c r="AB27" i="51" s="1"/>
  <c r="AX22" i="51"/>
  <c r="S22" i="51" s="1"/>
  <c r="AC22" i="51" s="1"/>
  <c r="AB23" i="51" s="1"/>
  <c r="AX9" i="51"/>
  <c r="S9" i="51" s="1"/>
  <c r="AC9" i="51" s="1"/>
  <c r="AB10" i="51" s="1"/>
  <c r="AX3" i="51"/>
  <c r="S3" i="51" s="1"/>
  <c r="AC3" i="51" s="1"/>
  <c r="AJ74" i="104"/>
  <c r="AK74" i="104"/>
  <c r="AT74" i="104" s="1"/>
  <c r="AK56" i="104"/>
  <c r="AT56" i="104" s="1"/>
  <c r="AJ38" i="104"/>
  <c r="AK38" i="104"/>
  <c r="AT38" i="104" s="1"/>
  <c r="AJ24" i="104"/>
  <c r="AK24" i="104"/>
  <c r="AT24" i="104" s="1"/>
  <c r="AJ16" i="104"/>
  <c r="AX19" i="92"/>
  <c r="S19" i="92" s="1"/>
  <c r="AC19" i="92" s="1"/>
  <c r="AB20" i="92" s="1"/>
  <c r="AJ60" i="20"/>
  <c r="AK60" i="20"/>
  <c r="AT60" i="20" s="1"/>
  <c r="AJ20" i="20"/>
  <c r="AK20" i="20"/>
  <c r="AT20" i="20" s="1"/>
  <c r="AK12" i="84"/>
  <c r="AT12" i="84" s="1"/>
  <c r="AK60" i="96"/>
  <c r="AT60" i="96" s="1"/>
  <c r="AX16" i="96"/>
  <c r="S16" i="96" s="1"/>
  <c r="AC16" i="96" s="1"/>
  <c r="AB17" i="96" s="1"/>
  <c r="AJ12" i="100"/>
  <c r="AK12" i="100"/>
  <c r="AT12" i="100" s="1"/>
  <c r="AJ42" i="104"/>
  <c r="AK42" i="104"/>
  <c r="AT42" i="104" s="1"/>
  <c r="AX63" i="92"/>
  <c r="S63" i="92" s="1"/>
  <c r="AC63" i="92" s="1"/>
  <c r="AB64" i="92" s="1"/>
  <c r="AX54" i="92"/>
  <c r="S54" i="92" s="1"/>
  <c r="AC54" i="92" s="1"/>
  <c r="AB55" i="92" s="1"/>
  <c r="AX47" i="92"/>
  <c r="S47" i="92" s="1"/>
  <c r="AC47" i="92" s="1"/>
  <c r="AB48" i="92" s="1"/>
  <c r="AX42" i="92"/>
  <c r="S42" i="92" s="1"/>
  <c r="AC42" i="92" s="1"/>
  <c r="AB43" i="92" s="1"/>
  <c r="AX32" i="92"/>
  <c r="S32" i="92" s="1"/>
  <c r="AC32" i="92" s="1"/>
  <c r="AB33" i="92" s="1"/>
  <c r="AX23" i="92"/>
  <c r="S23" i="92" s="1"/>
  <c r="AC23" i="92" s="1"/>
  <c r="AB24" i="92" s="1"/>
  <c r="AX17" i="92"/>
  <c r="S17" i="92" s="1"/>
  <c r="AC17" i="92" s="1"/>
  <c r="AB18" i="92" s="1"/>
  <c r="AJ4" i="44"/>
  <c r="AK4" i="44"/>
  <c r="AT4" i="44" s="1"/>
  <c r="AX75" i="88"/>
  <c r="S75" i="88" s="1"/>
  <c r="AC75" i="88" s="1"/>
  <c r="AB76" i="88" s="1"/>
  <c r="AS28" i="44"/>
  <c r="AL28" i="44"/>
  <c r="AU28" i="44" s="1"/>
  <c r="AS60" i="44"/>
  <c r="AL60" i="44"/>
  <c r="AU60" i="44" s="1"/>
  <c r="AX75" i="96"/>
  <c r="S75" i="96" s="1"/>
  <c r="AC75" i="96" s="1"/>
  <c r="AB76" i="96" s="1"/>
  <c r="AX77" i="88"/>
  <c r="S77" i="88" s="1"/>
  <c r="AC77" i="88" s="1"/>
  <c r="AB78" i="88" s="1"/>
  <c r="AX65" i="88"/>
  <c r="S65" i="88" s="1"/>
  <c r="AC65" i="88" s="1"/>
  <c r="AB66" i="88" s="1"/>
  <c r="AX57" i="88"/>
  <c r="S57" i="88" s="1"/>
  <c r="AC57" i="88" s="1"/>
  <c r="AB58" i="88" s="1"/>
  <c r="AX51" i="88"/>
  <c r="S51" i="88" s="1"/>
  <c r="AC51" i="88" s="1"/>
  <c r="AB52" i="88" s="1"/>
  <c r="AX40" i="88"/>
  <c r="S40" i="88" s="1"/>
  <c r="AC40" i="88" s="1"/>
  <c r="AB41" i="88" s="1"/>
  <c r="AX35" i="88"/>
  <c r="S35" i="88" s="1"/>
  <c r="AC35" i="88" s="1"/>
  <c r="AB36" i="88" s="1"/>
  <c r="AX29" i="88"/>
  <c r="S29" i="88" s="1"/>
  <c r="AC29" i="88" s="1"/>
  <c r="AB30" i="88" s="1"/>
  <c r="AX17" i="88"/>
  <c r="S17" i="88" s="1"/>
  <c r="AC17" i="88" s="1"/>
  <c r="AB18" i="88" s="1"/>
  <c r="AX6" i="88"/>
  <c r="S6" i="88" s="1"/>
  <c r="AC6" i="88" s="1"/>
  <c r="AB7" i="88" s="1"/>
  <c r="AK65" i="20"/>
  <c r="AT65" i="20" s="1"/>
  <c r="AK57" i="20"/>
  <c r="AT57" i="20" s="1"/>
  <c r="AK49" i="20"/>
  <c r="AT49" i="20" s="1"/>
  <c r="AK45" i="20"/>
  <c r="AT45" i="20" s="1"/>
  <c r="AK12" i="20"/>
  <c r="AT12" i="20" s="1"/>
  <c r="AJ75" i="44"/>
  <c r="AK75" i="44"/>
  <c r="AT75" i="44" s="1"/>
  <c r="AL39" i="44"/>
  <c r="AU39" i="44" s="1"/>
  <c r="AS39" i="44"/>
  <c r="AL76" i="44"/>
  <c r="AU76" i="44" s="1"/>
  <c r="AS76" i="44"/>
  <c r="AL50" i="44"/>
  <c r="AU50" i="44" s="1"/>
  <c r="AS50" i="44"/>
  <c r="AJ70" i="84"/>
  <c r="AK70" i="84"/>
  <c r="AT70" i="84" s="1"/>
  <c r="AK62" i="84"/>
  <c r="AT62" i="84" s="1"/>
  <c r="AX52" i="84"/>
  <c r="S52" i="84" s="1"/>
  <c r="AC52" i="84" s="1"/>
  <c r="AB53" i="84" s="1"/>
  <c r="AX44" i="84"/>
  <c r="S44" i="84" s="1"/>
  <c r="AC44" i="84" s="1"/>
  <c r="AB45" i="84" s="1"/>
  <c r="AX37" i="84"/>
  <c r="S37" i="84" s="1"/>
  <c r="AC37" i="84" s="1"/>
  <c r="AB38" i="84" s="1"/>
  <c r="AX31" i="84"/>
  <c r="S31" i="84" s="1"/>
  <c r="AC31" i="84" s="1"/>
  <c r="AB32" i="84" s="1"/>
  <c r="AX19" i="84"/>
  <c r="S19" i="84" s="1"/>
  <c r="AC19" i="84" s="1"/>
  <c r="AB20" i="84" s="1"/>
  <c r="AX9" i="84"/>
  <c r="S9" i="84" s="1"/>
  <c r="AC9" i="84" s="1"/>
  <c r="AB10" i="84" s="1"/>
  <c r="AX13" i="84"/>
  <c r="S13" i="84" s="1"/>
  <c r="AC13" i="84" s="1"/>
  <c r="AB14" i="84" s="1"/>
  <c r="AX72" i="96"/>
  <c r="S72" i="96" s="1"/>
  <c r="AC72" i="96" s="1"/>
  <c r="AB73" i="96" s="1"/>
  <c r="AX65" i="96"/>
  <c r="S65" i="96" s="1"/>
  <c r="AC65" i="96" s="1"/>
  <c r="AB66" i="96" s="1"/>
  <c r="AX53" i="96"/>
  <c r="S53" i="96" s="1"/>
  <c r="AC53" i="96" s="1"/>
  <c r="AB54" i="96" s="1"/>
  <c r="AX48" i="96"/>
  <c r="S48" i="96" s="1"/>
  <c r="AC48" i="96" s="1"/>
  <c r="AB49" i="96" s="1"/>
  <c r="AX40" i="96"/>
  <c r="S40" i="96" s="1"/>
  <c r="AC40" i="96" s="1"/>
  <c r="AB41" i="96" s="1"/>
  <c r="AX28" i="96"/>
  <c r="S28" i="96" s="1"/>
  <c r="AC28" i="96" s="1"/>
  <c r="AB29" i="96" s="1"/>
  <c r="AX23" i="96"/>
  <c r="S23" i="96" s="1"/>
  <c r="AC23" i="96" s="1"/>
  <c r="AB24" i="96" s="1"/>
  <c r="AX14" i="96"/>
  <c r="S14" i="96" s="1"/>
  <c r="AC14" i="96" s="1"/>
  <c r="AB15" i="96" s="1"/>
  <c r="AX3" i="96"/>
  <c r="S3" i="96" s="1"/>
  <c r="AC3" i="96" s="1"/>
  <c r="AK70" i="13"/>
  <c r="AT70" i="13" s="1"/>
  <c r="AJ62" i="13"/>
  <c r="AK62" i="13"/>
  <c r="AT62" i="13" s="1"/>
  <c r="AK51" i="13"/>
  <c r="AT51" i="13" s="1"/>
  <c r="AK38" i="13"/>
  <c r="AT38" i="13" s="1"/>
  <c r="AJ28" i="13"/>
  <c r="AK28" i="13"/>
  <c r="AT28" i="13" s="1"/>
  <c r="AK22" i="13"/>
  <c r="AT22" i="13" s="1"/>
  <c r="AK14" i="13"/>
  <c r="AT14" i="13" s="1"/>
  <c r="AX15" i="13"/>
  <c r="S15" i="13" s="1"/>
  <c r="AC15" i="13" s="1"/>
  <c r="AB16" i="13" s="1"/>
  <c r="AK68" i="100"/>
  <c r="AT68" i="100" s="1"/>
  <c r="AK59" i="100"/>
  <c r="AT59" i="100" s="1"/>
  <c r="AK45" i="100"/>
  <c r="AT45" i="100" s="1"/>
  <c r="AJ40" i="100"/>
  <c r="AK40" i="100"/>
  <c r="AT40" i="100" s="1"/>
  <c r="AK30" i="100"/>
  <c r="AT30" i="100" s="1"/>
  <c r="AJ25" i="100"/>
  <c r="AK25" i="100"/>
  <c r="AT25" i="100" s="1"/>
  <c r="AX5" i="100"/>
  <c r="S5" i="100" s="1"/>
  <c r="AC5" i="100" s="1"/>
  <c r="AB6" i="100" s="1"/>
  <c r="AX8" i="100"/>
  <c r="S8" i="100" s="1"/>
  <c r="AC8" i="100" s="1"/>
  <c r="AB9" i="100" s="1"/>
  <c r="AX74" i="51"/>
  <c r="S74" i="51" s="1"/>
  <c r="AC74" i="51" s="1"/>
  <c r="AB75" i="51" s="1"/>
  <c r="AX65" i="51"/>
  <c r="S65" i="51" s="1"/>
  <c r="AC65" i="51" s="1"/>
  <c r="AB66" i="51" s="1"/>
  <c r="AX58" i="51"/>
  <c r="S58" i="51" s="1"/>
  <c r="AC58" i="51" s="1"/>
  <c r="AB59" i="51" s="1"/>
  <c r="AX50" i="51"/>
  <c r="S50" i="51" s="1"/>
  <c r="AC50" i="51" s="1"/>
  <c r="AB51" i="51" s="1"/>
  <c r="AX42" i="51"/>
  <c r="S42" i="51" s="1"/>
  <c r="AC42" i="51" s="1"/>
  <c r="AB43" i="51" s="1"/>
  <c r="AX32" i="51"/>
  <c r="S32" i="51" s="1"/>
  <c r="AC32" i="51" s="1"/>
  <c r="AB33" i="51" s="1"/>
  <c r="AX25" i="51"/>
  <c r="S25" i="51" s="1"/>
  <c r="AC25" i="51" s="1"/>
  <c r="AB26" i="51" s="1"/>
  <c r="AX15" i="51"/>
  <c r="S15" i="51" s="1"/>
  <c r="AC15" i="51" s="1"/>
  <c r="AB16" i="51" s="1"/>
  <c r="AX7" i="51"/>
  <c r="S7" i="51" s="1"/>
  <c r="AC7" i="51" s="1"/>
  <c r="AB8" i="51" s="1"/>
  <c r="AX12" i="51"/>
  <c r="S12" i="51" s="1"/>
  <c r="AC12" i="51" s="1"/>
  <c r="AB13" i="51" s="1"/>
  <c r="AK71" i="104"/>
  <c r="AT71" i="104" s="1"/>
  <c r="AJ55" i="104"/>
  <c r="AK55" i="104"/>
  <c r="AT55" i="104" s="1"/>
  <c r="AK50" i="104"/>
  <c r="AT50" i="104" s="1"/>
  <c r="AJ39" i="104"/>
  <c r="AK39" i="104"/>
  <c r="AT39" i="104" s="1"/>
  <c r="AK29" i="104"/>
  <c r="AT29" i="104" s="1"/>
  <c r="AK6" i="104"/>
  <c r="AT6" i="104" s="1"/>
  <c r="AJ3" i="104"/>
  <c r="AB4" i="104"/>
  <c r="AX70" i="96"/>
  <c r="S70" i="96" s="1"/>
  <c r="AC70" i="96" s="1"/>
  <c r="AB71" i="96" s="1"/>
  <c r="AX74" i="92"/>
  <c r="S74" i="92" s="1"/>
  <c r="AC74" i="92" s="1"/>
  <c r="AB75" i="92" s="1"/>
  <c r="AX75" i="92"/>
  <c r="S75" i="92" s="1"/>
  <c r="AC75" i="92" s="1"/>
  <c r="AB76" i="92" s="1"/>
  <c r="AX71" i="92"/>
  <c r="S71" i="92" s="1"/>
  <c r="AC71" i="92" s="1"/>
  <c r="AB72" i="92" s="1"/>
  <c r="AX73" i="92"/>
  <c r="S73" i="92" s="1"/>
  <c r="AC73" i="92" s="1"/>
  <c r="AB74" i="92" s="1"/>
  <c r="AX78" i="92"/>
  <c r="S78" i="92" s="1"/>
  <c r="AC78" i="92" s="1"/>
  <c r="AB79" i="92" s="1"/>
  <c r="AX76" i="92"/>
  <c r="S76" i="92" s="1"/>
  <c r="AC76" i="92" s="1"/>
  <c r="AB77" i="92" s="1"/>
  <c r="AX77" i="92"/>
  <c r="S77" i="92" s="1"/>
  <c r="AC77" i="92" s="1"/>
  <c r="AB78" i="92" s="1"/>
  <c r="AK45" i="88"/>
  <c r="AT45" i="88" s="1"/>
  <c r="AK56" i="84"/>
  <c r="AT56" i="84" s="1"/>
  <c r="AJ50" i="96"/>
  <c r="AK50" i="96"/>
  <c r="AT50" i="96" s="1"/>
  <c r="AK9" i="13"/>
  <c r="AT9" i="13" s="1"/>
  <c r="AL27" i="44"/>
  <c r="AU27" i="44" s="1"/>
  <c r="AS27" i="44"/>
  <c r="AK51" i="100"/>
  <c r="AT51" i="100" s="1"/>
  <c r="AK19" i="51"/>
  <c r="AT19" i="51" s="1"/>
  <c r="AJ60" i="104"/>
  <c r="AK60" i="104"/>
  <c r="AT60" i="104" s="1"/>
  <c r="AJ17" i="104"/>
  <c r="AX62" i="92"/>
  <c r="S62" i="92" s="1"/>
  <c r="AC62" i="92" s="1"/>
  <c r="AB63" i="92" s="1"/>
  <c r="AX56" i="92"/>
  <c r="S56" i="92" s="1"/>
  <c r="AC56" i="92" s="1"/>
  <c r="AB57" i="92" s="1"/>
  <c r="AX46" i="92"/>
  <c r="S46" i="92" s="1"/>
  <c r="AC46" i="92" s="1"/>
  <c r="AB47" i="92" s="1"/>
  <c r="AX37" i="92"/>
  <c r="S37" i="92" s="1"/>
  <c r="AC37" i="92" s="1"/>
  <c r="AB38" i="92" s="1"/>
  <c r="AX31" i="92"/>
  <c r="S31" i="92" s="1"/>
  <c r="AC31" i="92" s="1"/>
  <c r="AB32" i="92" s="1"/>
  <c r="AX21" i="92"/>
  <c r="S21" i="92" s="1"/>
  <c r="AC21" i="92" s="1"/>
  <c r="AB22" i="92" s="1"/>
  <c r="AX7" i="92"/>
  <c r="S7" i="92" s="1"/>
  <c r="AC7" i="92" s="1"/>
  <c r="AB8" i="92" s="1"/>
  <c r="AX10" i="92"/>
  <c r="S10" i="92" s="1"/>
  <c r="AC10" i="92" s="1"/>
  <c r="AB11" i="92" s="1"/>
  <c r="AS3" i="44"/>
  <c r="AL3" i="44"/>
  <c r="AU3" i="44" s="1"/>
  <c r="AL43" i="44"/>
  <c r="AU43" i="44" s="1"/>
  <c r="AS72" i="44"/>
  <c r="AL72" i="44"/>
  <c r="AU72" i="44" s="1"/>
  <c r="AJ15" i="44"/>
  <c r="AK15" i="44"/>
  <c r="AT15" i="44" s="1"/>
  <c r="AL38" i="44"/>
  <c r="AU38" i="44" s="1"/>
  <c r="AS38" i="44"/>
  <c r="AS69" i="44"/>
  <c r="AL69" i="44"/>
  <c r="AU69" i="44" s="1"/>
  <c r="AN80" i="16"/>
  <c r="K81" i="16"/>
  <c r="AO80" i="16"/>
  <c r="AP80" i="16"/>
  <c r="AQ80" i="16"/>
  <c r="AR80" i="16"/>
  <c r="AS20" i="44"/>
  <c r="AL20" i="44"/>
  <c r="AU20" i="44" s="1"/>
  <c r="AL55" i="44"/>
  <c r="AU55" i="44" s="1"/>
  <c r="AS55" i="44"/>
  <c r="AX71" i="88"/>
  <c r="S71" i="88" s="1"/>
  <c r="AC71" i="88" s="1"/>
  <c r="AB72" i="88" s="1"/>
  <c r="AX62" i="88"/>
  <c r="S62" i="88" s="1"/>
  <c r="AC62" i="88" s="1"/>
  <c r="AB63" i="88" s="1"/>
  <c r="AX56" i="88"/>
  <c r="S56" i="88" s="1"/>
  <c r="AC56" i="88" s="1"/>
  <c r="AB57" i="88" s="1"/>
  <c r="AX47" i="88"/>
  <c r="S47" i="88" s="1"/>
  <c r="AC47" i="88" s="1"/>
  <c r="AB48" i="88" s="1"/>
  <c r="AX42" i="88"/>
  <c r="S42" i="88" s="1"/>
  <c r="AC42" i="88" s="1"/>
  <c r="AB43" i="88" s="1"/>
  <c r="AX30" i="88"/>
  <c r="S30" i="88" s="1"/>
  <c r="AC30" i="88" s="1"/>
  <c r="AB31" i="88" s="1"/>
  <c r="AX25" i="88"/>
  <c r="S25" i="88" s="1"/>
  <c r="AC25" i="88" s="1"/>
  <c r="AB26" i="88" s="1"/>
  <c r="AX16" i="88"/>
  <c r="S16" i="88" s="1"/>
  <c r="AC16" i="88" s="1"/>
  <c r="AB17" i="88" s="1"/>
  <c r="AX8" i="88"/>
  <c r="S8" i="88" s="1"/>
  <c r="AC8" i="88" s="1"/>
  <c r="AB9" i="88" s="1"/>
  <c r="AL13" i="44"/>
  <c r="AU13" i="44" s="1"/>
  <c r="AS13" i="44"/>
  <c r="AS42" i="44"/>
  <c r="AL42" i="44"/>
  <c r="AU42" i="44" s="1"/>
  <c r="AL73" i="44"/>
  <c r="AU73" i="44" s="1"/>
  <c r="AS73" i="44"/>
  <c r="AS25" i="44"/>
  <c r="AL25" i="44"/>
  <c r="AU25" i="44" s="1"/>
  <c r="AJ73" i="20"/>
  <c r="AJ64" i="20"/>
  <c r="AK64" i="20"/>
  <c r="AT64" i="20" s="1"/>
  <c r="AJ56" i="20"/>
  <c r="AK56" i="20"/>
  <c r="AT56" i="20" s="1"/>
  <c r="AJ53" i="20"/>
  <c r="AK53" i="20"/>
  <c r="AT53" i="20" s="1"/>
  <c r="AJ40" i="20"/>
  <c r="AK40" i="20"/>
  <c r="AT40" i="20" s="1"/>
  <c r="AK31" i="20"/>
  <c r="AT31" i="20" s="1"/>
  <c r="AJ15" i="20"/>
  <c r="AK15" i="20"/>
  <c r="AT15" i="20" s="1"/>
  <c r="AK68" i="84"/>
  <c r="AT68" i="84" s="1"/>
  <c r="AJ60" i="84"/>
  <c r="AK60" i="84"/>
  <c r="AT60" i="84" s="1"/>
  <c r="AX51" i="84"/>
  <c r="S51" i="84" s="1"/>
  <c r="AC51" i="84" s="1"/>
  <c r="AB52" i="84" s="1"/>
  <c r="AX43" i="84"/>
  <c r="S43" i="84" s="1"/>
  <c r="AC43" i="84" s="1"/>
  <c r="AB44" i="84" s="1"/>
  <c r="AX35" i="84"/>
  <c r="S35" i="84" s="1"/>
  <c r="AC35" i="84" s="1"/>
  <c r="AB36" i="84" s="1"/>
  <c r="AX27" i="84"/>
  <c r="S27" i="84" s="1"/>
  <c r="AC27" i="84" s="1"/>
  <c r="AB28" i="84" s="1"/>
  <c r="AX18" i="84"/>
  <c r="S18" i="84" s="1"/>
  <c r="AC18" i="84" s="1"/>
  <c r="AB19" i="84" s="1"/>
  <c r="AX14" i="84"/>
  <c r="S14" i="84" s="1"/>
  <c r="AC14" i="84" s="1"/>
  <c r="AB15" i="84" s="1"/>
  <c r="AX12" i="84"/>
  <c r="S12" i="84" s="1"/>
  <c r="AC12" i="84" s="1"/>
  <c r="AB13" i="84" s="1"/>
  <c r="AX73" i="96"/>
  <c r="S73" i="96" s="1"/>
  <c r="AC73" i="96" s="1"/>
  <c r="AB74" i="96" s="1"/>
  <c r="AX62" i="96"/>
  <c r="S62" i="96" s="1"/>
  <c r="AC62" i="96" s="1"/>
  <c r="AB63" i="96" s="1"/>
  <c r="AX52" i="96"/>
  <c r="S52" i="96" s="1"/>
  <c r="AC52" i="96" s="1"/>
  <c r="AB53" i="96" s="1"/>
  <c r="AX46" i="96"/>
  <c r="S46" i="96" s="1"/>
  <c r="AC46" i="96" s="1"/>
  <c r="AB47" i="96" s="1"/>
  <c r="AX35" i="96"/>
  <c r="S35" i="96" s="1"/>
  <c r="AC35" i="96" s="1"/>
  <c r="AB36" i="96" s="1"/>
  <c r="AX29" i="96"/>
  <c r="S29" i="96" s="1"/>
  <c r="AC29" i="96" s="1"/>
  <c r="AB30" i="96" s="1"/>
  <c r="AX22" i="96"/>
  <c r="S22" i="96" s="1"/>
  <c r="AC22" i="96" s="1"/>
  <c r="AB23" i="96" s="1"/>
  <c r="AX15" i="96"/>
  <c r="S15" i="96" s="1"/>
  <c r="AC15" i="96" s="1"/>
  <c r="AB16" i="96" s="1"/>
  <c r="AX10" i="96"/>
  <c r="S10" i="96" s="1"/>
  <c r="AC10" i="96" s="1"/>
  <c r="AB11" i="96" s="1"/>
  <c r="AJ77" i="13"/>
  <c r="AK77" i="13"/>
  <c r="AT77" i="13" s="1"/>
  <c r="AJ60" i="13"/>
  <c r="AK60" i="13"/>
  <c r="AT60" i="13" s="1"/>
  <c r="AJ45" i="13"/>
  <c r="AK45" i="13"/>
  <c r="AT45" i="13" s="1"/>
  <c r="AK37" i="13"/>
  <c r="AT37" i="13" s="1"/>
  <c r="AJ29" i="13"/>
  <c r="AK29" i="13"/>
  <c r="AT29" i="13" s="1"/>
  <c r="AJ18" i="13"/>
  <c r="AK18" i="13"/>
  <c r="AT18" i="13" s="1"/>
  <c r="AJ72" i="13"/>
  <c r="AK72" i="13"/>
  <c r="AT72" i="13" s="1"/>
  <c r="AX4" i="13"/>
  <c r="S4" i="13" s="1"/>
  <c r="AC4" i="13" s="1"/>
  <c r="AB5" i="13" s="1"/>
  <c r="AS10" i="44"/>
  <c r="AL10" i="44"/>
  <c r="AU10" i="44" s="1"/>
  <c r="AS41" i="44"/>
  <c r="AS77" i="44"/>
  <c r="AL77" i="44"/>
  <c r="AU77" i="44" s="1"/>
  <c r="AJ70" i="100"/>
  <c r="AK70" i="100"/>
  <c r="AT70" i="100" s="1"/>
  <c r="AJ63" i="100"/>
  <c r="AK63" i="100"/>
  <c r="AT63" i="100" s="1"/>
  <c r="AJ54" i="100"/>
  <c r="AK54" i="100"/>
  <c r="AT54" i="100" s="1"/>
  <c r="AJ44" i="100"/>
  <c r="AK44" i="100"/>
  <c r="AT44" i="100" s="1"/>
  <c r="AK38" i="100"/>
  <c r="AT38" i="100" s="1"/>
  <c r="AK21" i="100"/>
  <c r="AT21" i="100" s="1"/>
  <c r="AX14" i="100"/>
  <c r="S14" i="100" s="1"/>
  <c r="AC14" i="100" s="1"/>
  <c r="AB15" i="100" s="1"/>
  <c r="AX4" i="100"/>
  <c r="S4" i="100" s="1"/>
  <c r="AC4" i="100" s="1"/>
  <c r="AB5" i="100" s="1"/>
  <c r="AX76" i="51"/>
  <c r="S76" i="51" s="1"/>
  <c r="AC76" i="51" s="1"/>
  <c r="AB77" i="51" s="1"/>
  <c r="AX64" i="51"/>
  <c r="S64" i="51" s="1"/>
  <c r="AC64" i="51" s="1"/>
  <c r="AB65" i="51" s="1"/>
  <c r="AX56" i="51"/>
  <c r="S56" i="51" s="1"/>
  <c r="AC56" i="51" s="1"/>
  <c r="AB57" i="51" s="1"/>
  <c r="AX49" i="51"/>
  <c r="S49" i="51" s="1"/>
  <c r="AC49" i="51" s="1"/>
  <c r="AB50" i="51" s="1"/>
  <c r="AX40" i="51"/>
  <c r="S40" i="51" s="1"/>
  <c r="AC40" i="51" s="1"/>
  <c r="AB41" i="51" s="1"/>
  <c r="AX33" i="51"/>
  <c r="S33" i="51" s="1"/>
  <c r="AC33" i="51" s="1"/>
  <c r="AB34" i="51" s="1"/>
  <c r="AX27" i="51"/>
  <c r="S27" i="51" s="1"/>
  <c r="AC27" i="51" s="1"/>
  <c r="AB28" i="51" s="1"/>
  <c r="AX19" i="51"/>
  <c r="S19" i="51" s="1"/>
  <c r="AC19" i="51" s="1"/>
  <c r="AB20" i="51" s="1"/>
  <c r="AJ61" i="104"/>
  <c r="AK61" i="104"/>
  <c r="AT61" i="104" s="1"/>
  <c r="AJ54" i="104"/>
  <c r="AK54" i="104"/>
  <c r="AT54" i="104" s="1"/>
  <c r="AJ46" i="104"/>
  <c r="AK46" i="104"/>
  <c r="AT46" i="104" s="1"/>
  <c r="AJ40" i="104"/>
  <c r="AK40" i="104"/>
  <c r="AT40" i="104" s="1"/>
  <c r="AJ32" i="104"/>
  <c r="AJ21" i="104"/>
  <c r="AK15" i="104"/>
  <c r="AT15" i="104" s="1"/>
  <c r="AK34" i="92"/>
  <c r="AT34" i="92" s="1"/>
  <c r="AJ79" i="88"/>
  <c r="AK79" i="88"/>
  <c r="AT79" i="88" s="1"/>
  <c r="AL37" i="44"/>
  <c r="AU37" i="44" s="1"/>
  <c r="AS37" i="44"/>
  <c r="AK60" i="88"/>
  <c r="AT60" i="88" s="1"/>
  <c r="AJ70" i="20"/>
  <c r="AK70" i="20"/>
  <c r="AT70" i="20" s="1"/>
  <c r="AK6" i="20"/>
  <c r="AT6" i="20" s="1"/>
  <c r="AJ63" i="84"/>
  <c r="AK63" i="84"/>
  <c r="AT63" i="84" s="1"/>
  <c r="AK31" i="84"/>
  <c r="AT31" i="84" s="1"/>
  <c r="AK77" i="96"/>
  <c r="AT77" i="96" s="1"/>
  <c r="AJ13" i="13"/>
  <c r="AL57" i="44"/>
  <c r="AU57" i="44" s="1"/>
  <c r="AS57" i="44"/>
  <c r="AJ17" i="51"/>
  <c r="AK17" i="51"/>
  <c r="AT17" i="51" s="1"/>
  <c r="AX53" i="92"/>
  <c r="S53" i="92" s="1"/>
  <c r="AC53" i="92" s="1"/>
  <c r="AB54" i="92" s="1"/>
  <c r="AX34" i="92"/>
  <c r="S34" i="92" s="1"/>
  <c r="AC34" i="92" s="1"/>
  <c r="AB35" i="92" s="1"/>
  <c r="AX15" i="92"/>
  <c r="S15" i="92" s="1"/>
  <c r="AC15" i="92" s="1"/>
  <c r="AB16" i="92" s="1"/>
  <c r="K81" i="35"/>
  <c r="AR80" i="35"/>
  <c r="AN80" i="35"/>
  <c r="AO80" i="35"/>
  <c r="AP80" i="35"/>
  <c r="AQ80" i="35"/>
  <c r="AJ8" i="44"/>
  <c r="AK8" i="44"/>
  <c r="AT8" i="44" s="1"/>
  <c r="AS35" i="44"/>
  <c r="AL35" i="44"/>
  <c r="AU35" i="44" s="1"/>
  <c r="AS67" i="44"/>
  <c r="AL67" i="44"/>
  <c r="AU67" i="44" s="1"/>
  <c r="AR80" i="85"/>
  <c r="K81" i="85"/>
  <c r="AQ80" i="85"/>
  <c r="AP80" i="85"/>
  <c r="AN80" i="85"/>
  <c r="AO80" i="85"/>
  <c r="AX73" i="88"/>
  <c r="S73" i="88" s="1"/>
  <c r="AC73" i="88" s="1"/>
  <c r="AB74" i="88" s="1"/>
  <c r="AX64" i="88"/>
  <c r="S64" i="88" s="1"/>
  <c r="AC64" i="88" s="1"/>
  <c r="AB65" i="88" s="1"/>
  <c r="AX54" i="88"/>
  <c r="S54" i="88" s="1"/>
  <c r="AC54" i="88" s="1"/>
  <c r="AB55" i="88" s="1"/>
  <c r="AX50" i="88"/>
  <c r="S50" i="88" s="1"/>
  <c r="AC50" i="88" s="1"/>
  <c r="AB51" i="88" s="1"/>
  <c r="AX39" i="88"/>
  <c r="S39" i="88" s="1"/>
  <c r="AC39" i="88" s="1"/>
  <c r="AB40" i="88" s="1"/>
  <c r="AX31" i="88"/>
  <c r="S31" i="88" s="1"/>
  <c r="AC31" i="88" s="1"/>
  <c r="AB32" i="88" s="1"/>
  <c r="AX22" i="88"/>
  <c r="S22" i="88" s="1"/>
  <c r="AC22" i="88" s="1"/>
  <c r="AB23" i="88" s="1"/>
  <c r="AX14" i="88"/>
  <c r="S14" i="88" s="1"/>
  <c r="AC14" i="88" s="1"/>
  <c r="AB15" i="88" s="1"/>
  <c r="AX4" i="88"/>
  <c r="S4" i="88" s="1"/>
  <c r="AC4" i="88" s="1"/>
  <c r="AB5" i="88" s="1"/>
  <c r="AQ80" i="55"/>
  <c r="AR80" i="55"/>
  <c r="AP80" i="55"/>
  <c r="AN80" i="55"/>
  <c r="AO80" i="55"/>
  <c r="K81" i="55"/>
  <c r="AK72" i="20"/>
  <c r="AT72" i="20" s="1"/>
  <c r="AJ63" i="20"/>
  <c r="AK63" i="20"/>
  <c r="AT63" i="20" s="1"/>
  <c r="AJ54" i="20"/>
  <c r="AK54" i="20"/>
  <c r="AT54" i="20" s="1"/>
  <c r="AK47" i="20"/>
  <c r="AT47" i="20" s="1"/>
  <c r="AK32" i="20"/>
  <c r="AT32" i="20" s="1"/>
  <c r="AK21" i="20"/>
  <c r="AT21" i="20" s="1"/>
  <c r="AK16" i="20"/>
  <c r="AT16" i="20" s="1"/>
  <c r="AS18" i="44"/>
  <c r="AL18" i="44"/>
  <c r="AU18" i="44" s="1"/>
  <c r="AL47" i="44"/>
  <c r="AU47" i="44" s="1"/>
  <c r="AS47" i="44"/>
  <c r="AK74" i="84"/>
  <c r="AT74" i="84" s="1"/>
  <c r="AK66" i="84"/>
  <c r="AT66" i="84" s="1"/>
  <c r="AK58" i="84"/>
  <c r="AT58" i="84" s="1"/>
  <c r="AJ43" i="84"/>
  <c r="AK43" i="84"/>
  <c r="AT43" i="84" s="1"/>
  <c r="AK23" i="84"/>
  <c r="AT23" i="84" s="1"/>
  <c r="AJ6" i="84"/>
  <c r="AK6" i="84"/>
  <c r="AT6" i="84" s="1"/>
  <c r="AX3" i="84"/>
  <c r="S3" i="84" s="1"/>
  <c r="AC3" i="84" s="1"/>
  <c r="AX69" i="96"/>
  <c r="S69" i="96" s="1"/>
  <c r="AC69" i="96" s="1"/>
  <c r="AB70" i="96" s="1"/>
  <c r="AX61" i="96"/>
  <c r="S61" i="96" s="1"/>
  <c r="AC61" i="96" s="1"/>
  <c r="AB62" i="96" s="1"/>
  <c r="AX56" i="96"/>
  <c r="S56" i="96" s="1"/>
  <c r="AC56" i="96" s="1"/>
  <c r="AB57" i="96" s="1"/>
  <c r="AX44" i="96"/>
  <c r="S44" i="96" s="1"/>
  <c r="AC44" i="96" s="1"/>
  <c r="AB45" i="96" s="1"/>
  <c r="AX38" i="96"/>
  <c r="S38" i="96" s="1"/>
  <c r="AC38" i="96" s="1"/>
  <c r="AB39" i="96" s="1"/>
  <c r="AX31" i="96"/>
  <c r="S31" i="96" s="1"/>
  <c r="AC31" i="96" s="1"/>
  <c r="AB32" i="96" s="1"/>
  <c r="AX21" i="96"/>
  <c r="S21" i="96" s="1"/>
  <c r="AC21" i="96" s="1"/>
  <c r="AB22" i="96" s="1"/>
  <c r="AX6" i="96"/>
  <c r="S6" i="96" s="1"/>
  <c r="AC6" i="96" s="1"/>
  <c r="AB7" i="96" s="1"/>
  <c r="AX13" i="96"/>
  <c r="S13" i="96" s="1"/>
  <c r="AC13" i="96" s="1"/>
  <c r="AB14" i="96" s="1"/>
  <c r="AJ68" i="13"/>
  <c r="AK68" i="13"/>
  <c r="AT68" i="13" s="1"/>
  <c r="AJ58" i="13"/>
  <c r="AK58" i="13"/>
  <c r="AT58" i="13" s="1"/>
  <c r="AJ54" i="13"/>
  <c r="AK54" i="13"/>
  <c r="AT54" i="13" s="1"/>
  <c r="AJ44" i="13"/>
  <c r="AK44" i="13"/>
  <c r="AT44" i="13" s="1"/>
  <c r="AJ35" i="13"/>
  <c r="AK35" i="13"/>
  <c r="AT35" i="13" s="1"/>
  <c r="AJ27" i="13"/>
  <c r="AK27" i="13"/>
  <c r="AT27" i="13" s="1"/>
  <c r="AK10" i="13"/>
  <c r="AT10" i="13" s="1"/>
  <c r="AK6" i="13"/>
  <c r="AT6" i="13" s="1"/>
  <c r="AK74" i="100"/>
  <c r="AT74" i="100" s="1"/>
  <c r="AJ66" i="100"/>
  <c r="AK66" i="100"/>
  <c r="AT66" i="100" s="1"/>
  <c r="AJ61" i="100"/>
  <c r="AJ43" i="100"/>
  <c r="AK43" i="100"/>
  <c r="AT43" i="100" s="1"/>
  <c r="AJ26" i="100"/>
  <c r="AK26" i="100"/>
  <c r="AT26" i="100" s="1"/>
  <c r="AK18" i="100"/>
  <c r="AT18" i="100" s="1"/>
  <c r="AJ11" i="100"/>
  <c r="AK11" i="100"/>
  <c r="AT11" i="100" s="1"/>
  <c r="AJ7" i="100"/>
  <c r="AK7" i="100"/>
  <c r="AT7" i="100" s="1"/>
  <c r="AK76" i="51"/>
  <c r="AT76" i="51" s="1"/>
  <c r="AK39" i="51"/>
  <c r="AT39" i="51" s="1"/>
  <c r="AK32" i="51"/>
  <c r="AT32" i="51" s="1"/>
  <c r="AJ18" i="51"/>
  <c r="AK18" i="51"/>
  <c r="AT18" i="51" s="1"/>
  <c r="AX77" i="51"/>
  <c r="S77" i="51" s="1"/>
  <c r="AC77" i="51" s="1"/>
  <c r="AB78" i="51" s="1"/>
  <c r="AX71" i="51"/>
  <c r="S71" i="51" s="1"/>
  <c r="AC71" i="51" s="1"/>
  <c r="AB72" i="51" s="1"/>
  <c r="AX73" i="51"/>
  <c r="S73" i="51" s="1"/>
  <c r="AC73" i="51" s="1"/>
  <c r="AB74" i="51" s="1"/>
  <c r="AJ67" i="104"/>
  <c r="AK67" i="104"/>
  <c r="AT67" i="104" s="1"/>
  <c r="AK62" i="104"/>
  <c r="AT62" i="104" s="1"/>
  <c r="AJ37" i="104"/>
  <c r="AK37" i="104"/>
  <c r="AT37" i="104" s="1"/>
  <c r="AJ23" i="104"/>
  <c r="AK23" i="104"/>
  <c r="AT23" i="104" s="1"/>
  <c r="AJ18" i="104"/>
  <c r="AK18" i="104"/>
  <c r="AT18" i="104" s="1"/>
  <c r="AK13" i="104"/>
  <c r="AT13" i="104" s="1"/>
  <c r="AK61" i="92"/>
  <c r="AT61" i="92" s="1"/>
  <c r="AX27" i="92"/>
  <c r="S27" i="92" s="1"/>
  <c r="AC27" i="92" s="1"/>
  <c r="AB28" i="92" s="1"/>
  <c r="AL26" i="44"/>
  <c r="AU26" i="44" s="1"/>
  <c r="AS26" i="44"/>
  <c r="AL24" i="44"/>
  <c r="AU24" i="44" s="1"/>
  <c r="AS24" i="44"/>
  <c r="AK73" i="88"/>
  <c r="AT73" i="88" s="1"/>
  <c r="AL22" i="44"/>
  <c r="AU22" i="44" s="1"/>
  <c r="AS22" i="44"/>
  <c r="AL54" i="44"/>
  <c r="AU54" i="44" s="1"/>
  <c r="AS54" i="44"/>
  <c r="AK43" i="20"/>
  <c r="AT43" i="20" s="1"/>
  <c r="AJ56" i="100"/>
  <c r="AK56" i="100"/>
  <c r="AT56" i="100" s="1"/>
  <c r="AK45" i="51"/>
  <c r="AT45" i="51" s="1"/>
  <c r="AX70" i="92"/>
  <c r="S70" i="92" s="1"/>
  <c r="AC70" i="92" s="1"/>
  <c r="AB71" i="92" s="1"/>
  <c r="AX48" i="92"/>
  <c r="S48" i="92" s="1"/>
  <c r="AC48" i="92" s="1"/>
  <c r="AB49" i="92" s="1"/>
  <c r="AX25" i="92"/>
  <c r="S25" i="92" s="1"/>
  <c r="AC25" i="92" s="1"/>
  <c r="AB26" i="92" s="1"/>
  <c r="AX3" i="92"/>
  <c r="S3" i="92" s="1"/>
  <c r="AC3" i="92" s="1"/>
  <c r="AX68" i="92"/>
  <c r="S68" i="92" s="1"/>
  <c r="AC68" i="92" s="1"/>
  <c r="AB69" i="92" s="1"/>
  <c r="AX64" i="92"/>
  <c r="S64" i="92" s="1"/>
  <c r="AC64" i="92" s="1"/>
  <c r="AB65" i="92" s="1"/>
  <c r="AX55" i="92"/>
  <c r="S55" i="92" s="1"/>
  <c r="AC55" i="92" s="1"/>
  <c r="AB56" i="92" s="1"/>
  <c r="AX45" i="92"/>
  <c r="S45" i="92" s="1"/>
  <c r="AC45" i="92" s="1"/>
  <c r="AB46" i="92" s="1"/>
  <c r="AX38" i="92"/>
  <c r="S38" i="92" s="1"/>
  <c r="AC38" i="92" s="1"/>
  <c r="AB39" i="92" s="1"/>
  <c r="AX29" i="92"/>
  <c r="S29" i="92" s="1"/>
  <c r="AC29" i="92" s="1"/>
  <c r="AB30" i="92" s="1"/>
  <c r="AX22" i="92"/>
  <c r="S22" i="92" s="1"/>
  <c r="AC22" i="92" s="1"/>
  <c r="AB23" i="92" s="1"/>
  <c r="AX5" i="92"/>
  <c r="S5" i="92" s="1"/>
  <c r="AC5" i="92" s="1"/>
  <c r="AB6" i="92" s="1"/>
  <c r="AX14" i="92"/>
  <c r="S14" i="92" s="1"/>
  <c r="AC14" i="92" s="1"/>
  <c r="AB15" i="92" s="1"/>
  <c r="AS19" i="44"/>
  <c r="AL19" i="44"/>
  <c r="AU19" i="44" s="1"/>
  <c r="AS51" i="44"/>
  <c r="AL51" i="44"/>
  <c r="AU51" i="44" s="1"/>
  <c r="AQ80" i="82"/>
  <c r="AR80" i="82"/>
  <c r="AO80" i="82"/>
  <c r="AP80" i="82"/>
  <c r="AN80" i="82"/>
  <c r="K81" i="82"/>
  <c r="AL9" i="44"/>
  <c r="AU9" i="44" s="1"/>
  <c r="AS9" i="44"/>
  <c r="AL44" i="44"/>
  <c r="AU44" i="44" s="1"/>
  <c r="AS44" i="44"/>
  <c r="AL74" i="44"/>
  <c r="AU74" i="44" s="1"/>
  <c r="AS74" i="44"/>
  <c r="AL30" i="44"/>
  <c r="AU30" i="44" s="1"/>
  <c r="AS30" i="44"/>
  <c r="AL61" i="44"/>
  <c r="AU61" i="44" s="1"/>
  <c r="AS61" i="44"/>
  <c r="AJ75" i="104"/>
  <c r="AK75" i="104"/>
  <c r="AT75" i="104" s="1"/>
  <c r="AQ80" i="102"/>
  <c r="K81" i="102"/>
  <c r="AP80" i="102"/>
  <c r="AN80" i="102"/>
  <c r="AR80" i="102"/>
  <c r="AO80" i="102"/>
  <c r="AX69" i="88"/>
  <c r="S69" i="88" s="1"/>
  <c r="AC69" i="88" s="1"/>
  <c r="AB70" i="88" s="1"/>
  <c r="AX63" i="88"/>
  <c r="S63" i="88" s="1"/>
  <c r="AC63" i="88" s="1"/>
  <c r="AB64" i="88" s="1"/>
  <c r="AX53" i="88"/>
  <c r="S53" i="88" s="1"/>
  <c r="AC53" i="88" s="1"/>
  <c r="AB54" i="88" s="1"/>
  <c r="AX45" i="88"/>
  <c r="S45" i="88" s="1"/>
  <c r="AC45" i="88" s="1"/>
  <c r="AB46" i="88" s="1"/>
  <c r="AX37" i="88"/>
  <c r="S37" i="88" s="1"/>
  <c r="AC37" i="88" s="1"/>
  <c r="AB38" i="88" s="1"/>
  <c r="AX34" i="88"/>
  <c r="S34" i="88" s="1"/>
  <c r="AC34" i="88" s="1"/>
  <c r="AB35" i="88" s="1"/>
  <c r="AX21" i="88"/>
  <c r="S21" i="88" s="1"/>
  <c r="AC21" i="88" s="1"/>
  <c r="AB22" i="88" s="1"/>
  <c r="AX9" i="88"/>
  <c r="S9" i="88" s="1"/>
  <c r="AC9" i="88" s="1"/>
  <c r="AB10" i="88" s="1"/>
  <c r="AX7" i="88"/>
  <c r="S7" i="88" s="1"/>
  <c r="AC7" i="88" s="1"/>
  <c r="AB8" i="88" s="1"/>
  <c r="AJ7" i="44"/>
  <c r="AS48" i="44"/>
  <c r="AL48" i="44"/>
  <c r="AU48" i="44" s="1"/>
  <c r="AP79" i="43"/>
  <c r="AN79" i="43"/>
  <c r="AQ79" i="43"/>
  <c r="K80" i="43"/>
  <c r="AR79" i="43"/>
  <c r="AO79" i="43"/>
  <c r="AJ68" i="20"/>
  <c r="AK68" i="20"/>
  <c r="AT68" i="20" s="1"/>
  <c r="AJ55" i="20"/>
  <c r="AK55" i="20"/>
  <c r="AT55" i="20" s="1"/>
  <c r="AK38" i="20"/>
  <c r="AT38" i="20" s="1"/>
  <c r="AK30" i="20"/>
  <c r="AT30" i="20" s="1"/>
  <c r="AK23" i="20"/>
  <c r="AT23" i="20" s="1"/>
  <c r="AK8" i="20"/>
  <c r="AT8" i="20" s="1"/>
  <c r="K81" i="18"/>
  <c r="AR80" i="18"/>
  <c r="AP80" i="18"/>
  <c r="AO80" i="18"/>
  <c r="AN80" i="18"/>
  <c r="AQ80" i="18"/>
  <c r="AK78" i="84"/>
  <c r="AT78" i="84" s="1"/>
  <c r="AJ67" i="84"/>
  <c r="AX56" i="84"/>
  <c r="S56" i="84" s="1"/>
  <c r="AC56" i="84" s="1"/>
  <c r="AB57" i="84" s="1"/>
  <c r="AX49" i="84"/>
  <c r="S49" i="84" s="1"/>
  <c r="AC49" i="84" s="1"/>
  <c r="AB50" i="84" s="1"/>
  <c r="AX41" i="84"/>
  <c r="S41" i="84" s="1"/>
  <c r="AC41" i="84" s="1"/>
  <c r="AB42" i="84" s="1"/>
  <c r="AX32" i="84"/>
  <c r="S32" i="84" s="1"/>
  <c r="AC32" i="84" s="1"/>
  <c r="AB33" i="84" s="1"/>
  <c r="AX23" i="84"/>
  <c r="S23" i="84" s="1"/>
  <c r="AC23" i="84" s="1"/>
  <c r="AB24" i="84" s="1"/>
  <c r="AX17" i="84"/>
  <c r="S17" i="84" s="1"/>
  <c r="AC17" i="84" s="1"/>
  <c r="AB18" i="84" s="1"/>
  <c r="AX68" i="96"/>
  <c r="S68" i="96" s="1"/>
  <c r="AC68" i="96" s="1"/>
  <c r="AB69" i="96" s="1"/>
  <c r="AX58" i="96"/>
  <c r="S58" i="96" s="1"/>
  <c r="AC58" i="96" s="1"/>
  <c r="AB59" i="96" s="1"/>
  <c r="AX55" i="96"/>
  <c r="S55" i="96" s="1"/>
  <c r="AC55" i="96" s="1"/>
  <c r="AB56" i="96" s="1"/>
  <c r="AX45" i="96"/>
  <c r="S45" i="96" s="1"/>
  <c r="AC45" i="96" s="1"/>
  <c r="AB46" i="96" s="1"/>
  <c r="AX37" i="96"/>
  <c r="S37" i="96" s="1"/>
  <c r="AC37" i="96" s="1"/>
  <c r="AB38" i="96" s="1"/>
  <c r="AX30" i="96"/>
  <c r="S30" i="96" s="1"/>
  <c r="AC30" i="96" s="1"/>
  <c r="AB31" i="96" s="1"/>
  <c r="AX20" i="96"/>
  <c r="S20" i="96" s="1"/>
  <c r="AC20" i="96" s="1"/>
  <c r="AB21" i="96" s="1"/>
  <c r="AX12" i="96"/>
  <c r="S12" i="96" s="1"/>
  <c r="AC12" i="96" s="1"/>
  <c r="AB13" i="96" s="1"/>
  <c r="AX7" i="96"/>
  <c r="S7" i="96" s="1"/>
  <c r="AC7" i="96" s="1"/>
  <c r="AB8" i="96" s="1"/>
  <c r="K81" i="95"/>
  <c r="AR80" i="95"/>
  <c r="AO80" i="95"/>
  <c r="AN80" i="95"/>
  <c r="AP80" i="95"/>
  <c r="AQ80" i="95"/>
  <c r="AJ76" i="13"/>
  <c r="AK76" i="13"/>
  <c r="AT76" i="13" s="1"/>
  <c r="AK66" i="13"/>
  <c r="AT66" i="13" s="1"/>
  <c r="AJ56" i="13"/>
  <c r="AK56" i="13"/>
  <c r="AT56" i="13" s="1"/>
  <c r="AJ49" i="13"/>
  <c r="AK49" i="13"/>
  <c r="AT49" i="13" s="1"/>
  <c r="AK41" i="13"/>
  <c r="AT41" i="13" s="1"/>
  <c r="AK31" i="13"/>
  <c r="AT31" i="13" s="1"/>
  <c r="AJ26" i="13"/>
  <c r="AK26" i="13"/>
  <c r="AT26" i="13" s="1"/>
  <c r="AK19" i="13"/>
  <c r="AT19" i="13" s="1"/>
  <c r="AX6" i="13"/>
  <c r="S6" i="13" s="1"/>
  <c r="AC6" i="13" s="1"/>
  <c r="AB7" i="13" s="1"/>
  <c r="AL16" i="44"/>
  <c r="AU16" i="44" s="1"/>
  <c r="AS16" i="44"/>
  <c r="AS49" i="44"/>
  <c r="AK77" i="100"/>
  <c r="AT77" i="100" s="1"/>
  <c r="AJ64" i="100"/>
  <c r="AK64" i="100"/>
  <c r="AT64" i="100" s="1"/>
  <c r="AJ60" i="100"/>
  <c r="AJ53" i="100"/>
  <c r="AK53" i="100"/>
  <c r="AT53" i="100" s="1"/>
  <c r="AK35" i="100"/>
  <c r="AT35" i="100" s="1"/>
  <c r="AK27" i="100"/>
  <c r="AT27" i="100" s="1"/>
  <c r="AJ20" i="100"/>
  <c r="AK20" i="100"/>
  <c r="AT20" i="100" s="1"/>
  <c r="AX15" i="100"/>
  <c r="S15" i="100" s="1"/>
  <c r="AC15" i="100" s="1"/>
  <c r="AB16" i="100" s="1"/>
  <c r="AX9" i="100"/>
  <c r="S9" i="100" s="1"/>
  <c r="AC9" i="100" s="1"/>
  <c r="AB10" i="100" s="1"/>
  <c r="AX72" i="51"/>
  <c r="S72" i="51" s="1"/>
  <c r="AC72" i="51" s="1"/>
  <c r="AB73" i="51" s="1"/>
  <c r="AX63" i="51"/>
  <c r="S63" i="51" s="1"/>
  <c r="AC63" i="51" s="1"/>
  <c r="AB64" i="51" s="1"/>
  <c r="AX54" i="51"/>
  <c r="S54" i="51" s="1"/>
  <c r="AC54" i="51" s="1"/>
  <c r="AB55" i="51" s="1"/>
  <c r="AX45" i="51"/>
  <c r="S45" i="51" s="1"/>
  <c r="AC45" i="51" s="1"/>
  <c r="AB46" i="51" s="1"/>
  <c r="AX41" i="51"/>
  <c r="S41" i="51" s="1"/>
  <c r="AC41" i="51" s="1"/>
  <c r="AB42" i="51" s="1"/>
  <c r="AX35" i="51"/>
  <c r="S35" i="51" s="1"/>
  <c r="AC35" i="51" s="1"/>
  <c r="AB36" i="51" s="1"/>
  <c r="AX24" i="51"/>
  <c r="S24" i="51" s="1"/>
  <c r="AC24" i="51" s="1"/>
  <c r="AB25" i="51" s="1"/>
  <c r="AX14" i="51"/>
  <c r="S14" i="51" s="1"/>
  <c r="AC14" i="51" s="1"/>
  <c r="AB15" i="51" s="1"/>
  <c r="AX5" i="51"/>
  <c r="S5" i="51" s="1"/>
  <c r="AC5" i="51" s="1"/>
  <c r="AB6" i="51" s="1"/>
  <c r="AK68" i="104"/>
  <c r="AT68" i="104" s="1"/>
  <c r="AJ59" i="104"/>
  <c r="AK59" i="104"/>
  <c r="AT59" i="104" s="1"/>
  <c r="AK52" i="104"/>
  <c r="AT52" i="104" s="1"/>
  <c r="AJ41" i="104"/>
  <c r="AK41" i="104"/>
  <c r="AT41" i="104" s="1"/>
  <c r="AJ34" i="104"/>
  <c r="AK34" i="104"/>
  <c r="AT34" i="104" s="1"/>
  <c r="AJ28" i="104"/>
  <c r="AK28" i="104"/>
  <c r="AT28" i="104" s="1"/>
  <c r="AK20" i="104"/>
  <c r="AT20" i="104" s="1"/>
  <c r="AX77" i="104"/>
  <c r="S77" i="104" s="1"/>
  <c r="AC77" i="104" s="1"/>
  <c r="AB78" i="104" s="1"/>
  <c r="AX78" i="104"/>
  <c r="S78" i="104" s="1"/>
  <c r="AC78" i="104" s="1"/>
  <c r="AB79" i="104" s="1"/>
  <c r="AX76" i="104"/>
  <c r="S76" i="104" s="1"/>
  <c r="AC76" i="104" s="1"/>
  <c r="AB77" i="104" s="1"/>
  <c r="AX72" i="104"/>
  <c r="S72" i="104" s="1"/>
  <c r="AC72" i="104" s="1"/>
  <c r="AB73" i="104" s="1"/>
  <c r="AL70" i="44"/>
  <c r="AU70" i="44" s="1"/>
  <c r="AS70" i="44"/>
  <c r="AL59" i="44"/>
  <c r="AU59" i="44" s="1"/>
  <c r="AS59" i="44"/>
  <c r="AK72" i="104"/>
  <c r="AT72" i="104" s="1"/>
  <c r="AL52" i="44"/>
  <c r="AU52" i="44" s="1"/>
  <c r="AS52" i="44"/>
  <c r="AJ68" i="88"/>
  <c r="AK68" i="88"/>
  <c r="AT68" i="88" s="1"/>
  <c r="AK14" i="88"/>
  <c r="AT14" i="88" s="1"/>
  <c r="AK78" i="20"/>
  <c r="AT78" i="20" s="1"/>
  <c r="AJ35" i="20"/>
  <c r="AK35" i="20"/>
  <c r="AT35" i="20" s="1"/>
  <c r="AJ79" i="96"/>
  <c r="AK79" i="96"/>
  <c r="AT79" i="96" s="1"/>
  <c r="AJ22" i="84"/>
  <c r="AK22" i="84"/>
  <c r="AT22" i="84" s="1"/>
  <c r="AK67" i="96"/>
  <c r="AT67" i="96" s="1"/>
  <c r="AX8" i="96"/>
  <c r="S8" i="96" s="1"/>
  <c r="AC8" i="96" s="1"/>
  <c r="AB9" i="96" s="1"/>
  <c r="AK33" i="13"/>
  <c r="AT33" i="13" s="1"/>
  <c r="AJ41" i="100"/>
  <c r="AK41" i="100"/>
  <c r="AT41" i="100" s="1"/>
  <c r="AJ70" i="51"/>
  <c r="AK70" i="51"/>
  <c r="AT70" i="51" s="1"/>
  <c r="AJ53" i="51"/>
  <c r="AK53" i="51"/>
  <c r="AT53" i="51" s="1"/>
  <c r="AJ36" i="104"/>
  <c r="AK36" i="104"/>
  <c r="AT36" i="104" s="1"/>
  <c r="AX72" i="92"/>
  <c r="S72" i="92" s="1"/>
  <c r="AC72" i="92" s="1"/>
  <c r="AB73" i="92" s="1"/>
  <c r="AX61" i="92"/>
  <c r="S61" i="92" s="1"/>
  <c r="AC61" i="92" s="1"/>
  <c r="AB62" i="92" s="1"/>
  <c r="AX40" i="92"/>
  <c r="S40" i="92" s="1"/>
  <c r="AC40" i="92" s="1"/>
  <c r="AB41" i="92" s="1"/>
  <c r="AX69" i="92"/>
  <c r="S69" i="92" s="1"/>
  <c r="AC69" i="92" s="1"/>
  <c r="AB70" i="92" s="1"/>
  <c r="AX59" i="92"/>
  <c r="S59" i="92" s="1"/>
  <c r="AC59" i="92" s="1"/>
  <c r="AB60" i="92" s="1"/>
  <c r="AX51" i="92"/>
  <c r="S51" i="92" s="1"/>
  <c r="AC51" i="92" s="1"/>
  <c r="AB52" i="92" s="1"/>
  <c r="AX44" i="92"/>
  <c r="S44" i="92" s="1"/>
  <c r="AC44" i="92" s="1"/>
  <c r="AB45" i="92" s="1"/>
  <c r="AX35" i="92"/>
  <c r="S35" i="92" s="1"/>
  <c r="AC35" i="92" s="1"/>
  <c r="AB36" i="92" s="1"/>
  <c r="AX28" i="92"/>
  <c r="S28" i="92" s="1"/>
  <c r="AC28" i="92" s="1"/>
  <c r="AB29" i="92" s="1"/>
  <c r="AX20" i="92"/>
  <c r="S20" i="92" s="1"/>
  <c r="AC20" i="92" s="1"/>
  <c r="AB21" i="92" s="1"/>
  <c r="AX8" i="92"/>
  <c r="S8" i="92" s="1"/>
  <c r="AC8" i="92" s="1"/>
  <c r="AB9" i="92" s="1"/>
  <c r="AX4" i="92"/>
  <c r="S4" i="92" s="1"/>
  <c r="AC4" i="92" s="1"/>
  <c r="AB5" i="92" s="1"/>
  <c r="AX76" i="88"/>
  <c r="S76" i="88" s="1"/>
  <c r="AC76" i="88" s="1"/>
  <c r="AB77" i="88" s="1"/>
  <c r="AP79" i="42"/>
  <c r="AO79" i="42"/>
  <c r="K80" i="42"/>
  <c r="AR79" i="42"/>
  <c r="AN79" i="42"/>
  <c r="AQ79" i="42"/>
  <c r="AL58" i="44"/>
  <c r="AU58" i="44" s="1"/>
  <c r="AS58" i="44"/>
  <c r="K81" i="83"/>
  <c r="AQ80" i="83"/>
  <c r="AR80" i="83"/>
  <c r="AP80" i="83"/>
  <c r="AN80" i="83"/>
  <c r="AO80" i="83"/>
  <c r="AL5" i="44"/>
  <c r="AU5" i="44" s="1"/>
  <c r="AS5" i="44"/>
  <c r="AS46" i="44"/>
  <c r="AL46" i="44"/>
  <c r="AU46" i="44" s="1"/>
  <c r="AS78" i="44"/>
  <c r="AL78" i="44"/>
  <c r="AU78" i="44" s="1"/>
  <c r="AS66" i="44"/>
  <c r="AL66" i="44"/>
  <c r="AU66" i="44" s="1"/>
  <c r="AX77" i="45"/>
  <c r="S77" i="45" s="1"/>
  <c r="AC77" i="45" s="1"/>
  <c r="AB78" i="45" s="1"/>
  <c r="AQ79" i="54"/>
  <c r="AQ81" i="54" s="1"/>
  <c r="AN79" i="54"/>
  <c r="AN81" i="54" s="1"/>
  <c r="AO79" i="54"/>
  <c r="AO81" i="54" s="1"/>
  <c r="AR79" i="54"/>
  <c r="AR81" i="54" s="1"/>
  <c r="AP79" i="54"/>
  <c r="AP81" i="54" s="1"/>
  <c r="AZ3" i="54"/>
  <c r="AX3" i="54" s="1"/>
  <c r="S3" i="54" s="1"/>
  <c r="AC3" i="54" s="1"/>
  <c r="AX70" i="88"/>
  <c r="S70" i="88" s="1"/>
  <c r="AC70" i="88" s="1"/>
  <c r="AB71" i="88" s="1"/>
  <c r="AX60" i="88"/>
  <c r="S60" i="88" s="1"/>
  <c r="AC60" i="88" s="1"/>
  <c r="AB61" i="88" s="1"/>
  <c r="AX55" i="88"/>
  <c r="S55" i="88" s="1"/>
  <c r="AC55" i="88" s="1"/>
  <c r="AB56" i="88" s="1"/>
  <c r="AX46" i="88"/>
  <c r="S46" i="88" s="1"/>
  <c r="AC46" i="88" s="1"/>
  <c r="AB47" i="88" s="1"/>
  <c r="AX38" i="88"/>
  <c r="S38" i="88" s="1"/>
  <c r="AC38" i="88" s="1"/>
  <c r="AB39" i="88" s="1"/>
  <c r="AX27" i="88"/>
  <c r="S27" i="88" s="1"/>
  <c r="AC27" i="88" s="1"/>
  <c r="AB28" i="88" s="1"/>
  <c r="AX23" i="88"/>
  <c r="S23" i="88" s="1"/>
  <c r="AC23" i="88" s="1"/>
  <c r="AB24" i="88" s="1"/>
  <c r="AX15" i="88"/>
  <c r="S15" i="88" s="1"/>
  <c r="AC15" i="88" s="1"/>
  <c r="AB16" i="88" s="1"/>
  <c r="AX3" i="88"/>
  <c r="S3" i="88" s="1"/>
  <c r="AC3" i="88" s="1"/>
  <c r="AJ74" i="20"/>
  <c r="AK74" i="20"/>
  <c r="AT74" i="20" s="1"/>
  <c r="AK61" i="20"/>
  <c r="AT61" i="20" s="1"/>
  <c r="AJ52" i="20"/>
  <c r="AK52" i="20"/>
  <c r="AT52" i="20" s="1"/>
  <c r="AJ44" i="20"/>
  <c r="AK44" i="20"/>
  <c r="AT44" i="20" s="1"/>
  <c r="AJ37" i="20"/>
  <c r="AK37" i="20"/>
  <c r="AT37" i="20" s="1"/>
  <c r="AJ29" i="20"/>
  <c r="AK29" i="20"/>
  <c r="AT29" i="20" s="1"/>
  <c r="AJ10" i="20"/>
  <c r="AK10" i="20"/>
  <c r="AT10" i="20" s="1"/>
  <c r="AJ14" i="20"/>
  <c r="AK14" i="20"/>
  <c r="AT14" i="20" s="1"/>
  <c r="AS23" i="44"/>
  <c r="AL23" i="44"/>
  <c r="AU23" i="44" s="1"/>
  <c r="AQ80" i="48"/>
  <c r="K81" i="48"/>
  <c r="AR80" i="48"/>
  <c r="AN80" i="48"/>
  <c r="AO80" i="48"/>
  <c r="AP80" i="48"/>
  <c r="AJ73" i="84"/>
  <c r="AK73" i="84"/>
  <c r="AT73" i="84" s="1"/>
  <c r="AJ64" i="84"/>
  <c r="AK64" i="84"/>
  <c r="AT64" i="84" s="1"/>
  <c r="AJ59" i="84"/>
  <c r="AK59" i="84"/>
  <c r="AT59" i="84" s="1"/>
  <c r="AK49" i="84"/>
  <c r="AT49" i="84" s="1"/>
  <c r="AK41" i="84"/>
  <c r="AT41" i="84" s="1"/>
  <c r="AK34" i="84"/>
  <c r="AT34" i="84" s="1"/>
  <c r="AK26" i="84"/>
  <c r="AT26" i="84" s="1"/>
  <c r="AJ17" i="84"/>
  <c r="AK17" i="84"/>
  <c r="AT17" i="84" s="1"/>
  <c r="AX67" i="96"/>
  <c r="S67" i="96" s="1"/>
  <c r="AC67" i="96" s="1"/>
  <c r="AB68" i="96" s="1"/>
  <c r="AX60" i="96"/>
  <c r="S60" i="96" s="1"/>
  <c r="AC60" i="96" s="1"/>
  <c r="AB61" i="96" s="1"/>
  <c r="AX51" i="96"/>
  <c r="S51" i="96" s="1"/>
  <c r="AC51" i="96" s="1"/>
  <c r="AB52" i="96" s="1"/>
  <c r="AX42" i="96"/>
  <c r="S42" i="96" s="1"/>
  <c r="AC42" i="96" s="1"/>
  <c r="AB43" i="96" s="1"/>
  <c r="AX34" i="96"/>
  <c r="S34" i="96" s="1"/>
  <c r="AC34" i="96" s="1"/>
  <c r="AB35" i="96" s="1"/>
  <c r="AX25" i="96"/>
  <c r="S25" i="96" s="1"/>
  <c r="AC25" i="96" s="1"/>
  <c r="AB26" i="96" s="1"/>
  <c r="AX19" i="96"/>
  <c r="S19" i="96" s="1"/>
  <c r="AC19" i="96" s="1"/>
  <c r="AB20" i="96" s="1"/>
  <c r="AX11" i="96"/>
  <c r="S11" i="96" s="1"/>
  <c r="AC11" i="96" s="1"/>
  <c r="AB12" i="96" s="1"/>
  <c r="AX9" i="96"/>
  <c r="S9" i="96" s="1"/>
  <c r="AC9" i="96" s="1"/>
  <c r="AB10" i="96" s="1"/>
  <c r="AJ75" i="13"/>
  <c r="AK75" i="13"/>
  <c r="AT75" i="13" s="1"/>
  <c r="AJ64" i="13"/>
  <c r="AK64" i="13"/>
  <c r="AT64" i="13" s="1"/>
  <c r="AJ59" i="13"/>
  <c r="AK59" i="13"/>
  <c r="AT59" i="13" s="1"/>
  <c r="AJ53" i="13"/>
  <c r="AK53" i="13"/>
  <c r="AT53" i="13" s="1"/>
  <c r="AJ25" i="13"/>
  <c r="AK25" i="13"/>
  <c r="AT25" i="13" s="1"/>
  <c r="AJ69" i="100"/>
  <c r="AK69" i="100"/>
  <c r="AT69" i="100" s="1"/>
  <c r="AJ58" i="100"/>
  <c r="AK58" i="100"/>
  <c r="AT58" i="100" s="1"/>
  <c r="AK48" i="100"/>
  <c r="AT48" i="100" s="1"/>
  <c r="AJ42" i="100"/>
  <c r="AK42" i="100"/>
  <c r="AT42" i="100" s="1"/>
  <c r="AJ33" i="100"/>
  <c r="AK33" i="100"/>
  <c r="AT33" i="100" s="1"/>
  <c r="AK29" i="100"/>
  <c r="AT29" i="100" s="1"/>
  <c r="AJ17" i="100"/>
  <c r="AK17" i="100"/>
  <c r="AT17" i="100" s="1"/>
  <c r="AJ69" i="51"/>
  <c r="AK69" i="51"/>
  <c r="AT69" i="51" s="1"/>
  <c r="AK63" i="51"/>
  <c r="AT63" i="51" s="1"/>
  <c r="AK54" i="51"/>
  <c r="AT54" i="51" s="1"/>
  <c r="AK49" i="51"/>
  <c r="AT49" i="51" s="1"/>
  <c r="AJ38" i="51"/>
  <c r="AK38" i="51"/>
  <c r="AT38" i="51" s="1"/>
  <c r="AJ30" i="51"/>
  <c r="AK30" i="51"/>
  <c r="AT30" i="51" s="1"/>
  <c r="AK22" i="51"/>
  <c r="AT22" i="51" s="1"/>
  <c r="AJ12" i="51"/>
  <c r="AK12" i="51"/>
  <c r="AT12" i="51" s="1"/>
  <c r="AK7" i="51"/>
  <c r="AT7" i="51" s="1"/>
  <c r="AJ58" i="104"/>
  <c r="AK58" i="104"/>
  <c r="AT58" i="104" s="1"/>
  <c r="AK51" i="104"/>
  <c r="AT51" i="104" s="1"/>
  <c r="AK43" i="104"/>
  <c r="AT43" i="104" s="1"/>
  <c r="AJ35" i="104"/>
  <c r="AK35" i="104"/>
  <c r="AT35" i="104" s="1"/>
  <c r="AJ25" i="104"/>
  <c r="AK25" i="104"/>
  <c r="AT25" i="104" s="1"/>
  <c r="AJ19" i="104"/>
  <c r="AK19" i="104"/>
  <c r="AT19" i="104" s="1"/>
  <c r="AJ12" i="104"/>
  <c r="AK12" i="104"/>
  <c r="AT12" i="104" s="1"/>
  <c r="AJ5" i="104"/>
  <c r="AK5" i="104"/>
  <c r="AT5" i="104" s="1"/>
  <c r="AK23" i="100" l="1"/>
  <c r="AT23" i="100" s="1"/>
  <c r="AK37" i="51"/>
  <c r="AT37" i="51" s="1"/>
  <c r="AS21" i="44"/>
  <c r="AJ76" i="20"/>
  <c r="AK39" i="100"/>
  <c r="AT39" i="100" s="1"/>
  <c r="AK36" i="13"/>
  <c r="AT36" i="13" s="1"/>
  <c r="AK77" i="20"/>
  <c r="AT77" i="20" s="1"/>
  <c r="AJ22" i="100"/>
  <c r="AJ57" i="104"/>
  <c r="AJ50" i="100"/>
  <c r="AJ68" i="100"/>
  <c r="AJ46" i="100"/>
  <c r="AJ19" i="20"/>
  <c r="AJ72" i="84"/>
  <c r="AJ48" i="13"/>
  <c r="AJ38" i="13"/>
  <c r="AJ42" i="13"/>
  <c r="AJ67" i="13"/>
  <c r="AJ34" i="20"/>
  <c r="AJ5" i="20"/>
  <c r="AJ57" i="13"/>
  <c r="AJ78" i="20"/>
  <c r="AK65" i="100"/>
  <c r="AT65" i="100" s="1"/>
  <c r="AK59" i="20"/>
  <c r="AT59" i="20" s="1"/>
  <c r="AK47" i="104"/>
  <c r="AT47" i="104" s="1"/>
  <c r="AJ70" i="104"/>
  <c r="AJ63" i="13"/>
  <c r="AK22" i="100"/>
  <c r="AT22" i="100" s="1"/>
  <c r="AJ68" i="84"/>
  <c r="AJ30" i="100"/>
  <c r="AJ65" i="20"/>
  <c r="AK28" i="100"/>
  <c r="AT28" i="100" s="1"/>
  <c r="AK69" i="84"/>
  <c r="AT69" i="84" s="1"/>
  <c r="AK57" i="104"/>
  <c r="AT57" i="104" s="1"/>
  <c r="AK67" i="13"/>
  <c r="AT67" i="13" s="1"/>
  <c r="AK72" i="84"/>
  <c r="AT72" i="84" s="1"/>
  <c r="AK48" i="13"/>
  <c r="AT48" i="13" s="1"/>
  <c r="AJ26" i="84"/>
  <c r="AJ34" i="13"/>
  <c r="AL56" i="44"/>
  <c r="AU56" i="44" s="1"/>
  <c r="AK22" i="20"/>
  <c r="AT22" i="20" s="1"/>
  <c r="AS6" i="44"/>
  <c r="AJ27" i="100"/>
  <c r="AS27" i="100" s="1"/>
  <c r="AK27" i="104"/>
  <c r="AT27" i="104" s="1"/>
  <c r="AK50" i="100"/>
  <c r="AT50" i="100" s="1"/>
  <c r="AJ21" i="20"/>
  <c r="AJ20" i="104"/>
  <c r="AJ8" i="13"/>
  <c r="AK42" i="13"/>
  <c r="AT42" i="13" s="1"/>
  <c r="AJ34" i="84"/>
  <c r="AK62" i="20"/>
  <c r="AT62" i="20" s="1"/>
  <c r="AK45" i="104"/>
  <c r="AT45" i="104" s="1"/>
  <c r="AJ39" i="13"/>
  <c r="AJ26" i="104"/>
  <c r="AJ33" i="13"/>
  <c r="AK46" i="100"/>
  <c r="AT46" i="100" s="1"/>
  <c r="AJ31" i="13"/>
  <c r="AJ66" i="13"/>
  <c r="AJ21" i="100"/>
  <c r="AJ37" i="13"/>
  <c r="AJ45" i="100"/>
  <c r="AJ22" i="13"/>
  <c r="AK19" i="20"/>
  <c r="AT19" i="20" s="1"/>
  <c r="AJ67" i="100"/>
  <c r="AJ66" i="104"/>
  <c r="AK19" i="100"/>
  <c r="AT19" i="100" s="1"/>
  <c r="AJ61" i="20"/>
  <c r="AS61" i="20" s="1"/>
  <c r="AJ18" i="100"/>
  <c r="AJ15" i="104"/>
  <c r="AK24" i="20"/>
  <c r="AT24" i="20" s="1"/>
  <c r="AL40" i="44"/>
  <c r="AU40" i="44" s="1"/>
  <c r="AJ56" i="104"/>
  <c r="AJ18" i="20"/>
  <c r="AS18" i="20" s="1"/>
  <c r="AK17" i="13"/>
  <c r="AT17" i="13" s="1"/>
  <c r="AJ48" i="100"/>
  <c r="AS48" i="100" s="1"/>
  <c r="AJ41" i="13"/>
  <c r="AJ23" i="20"/>
  <c r="AJ77" i="96"/>
  <c r="AJ10" i="104"/>
  <c r="AJ65" i="104"/>
  <c r="AJ52" i="13"/>
  <c r="AJ7" i="51"/>
  <c r="AJ27" i="96"/>
  <c r="AJ22" i="104"/>
  <c r="AJ38" i="100"/>
  <c r="AJ31" i="51"/>
  <c r="AJ48" i="104"/>
  <c r="AJ50" i="20"/>
  <c r="AJ47" i="13"/>
  <c r="AS47" i="13" s="1"/>
  <c r="AJ71" i="84"/>
  <c r="AK31" i="51"/>
  <c r="AT31" i="51" s="1"/>
  <c r="AJ37" i="100"/>
  <c r="AJ50" i="13"/>
  <c r="AK34" i="100"/>
  <c r="AT34" i="100" s="1"/>
  <c r="AJ58" i="20"/>
  <c r="AL33" i="44"/>
  <c r="AU33" i="44" s="1"/>
  <c r="AJ39" i="51"/>
  <c r="AJ32" i="20"/>
  <c r="AJ49" i="20"/>
  <c r="AS49" i="20" s="1"/>
  <c r="AL34" i="44"/>
  <c r="AU34" i="44" s="1"/>
  <c r="AJ76" i="51"/>
  <c r="AK10" i="104"/>
  <c r="AT10" i="104" s="1"/>
  <c r="AJ57" i="20"/>
  <c r="AJ64" i="104"/>
  <c r="AL64" i="104" s="1"/>
  <c r="AU64" i="104" s="1"/>
  <c r="AK69" i="13"/>
  <c r="AT69" i="13" s="1"/>
  <c r="AK57" i="13"/>
  <c r="AT57" i="13" s="1"/>
  <c r="AJ52" i="104"/>
  <c r="AJ30" i="20"/>
  <c r="AK27" i="96"/>
  <c r="AT27" i="96" s="1"/>
  <c r="AK53" i="104"/>
  <c r="AT53" i="104" s="1"/>
  <c r="AJ28" i="20"/>
  <c r="AK47" i="13"/>
  <c r="AT47" i="13" s="1"/>
  <c r="AJ7" i="104"/>
  <c r="AL7" i="104" s="1"/>
  <c r="AU7" i="104" s="1"/>
  <c r="AJ58" i="84"/>
  <c r="AK33" i="20"/>
  <c r="AT33" i="20" s="1"/>
  <c r="AX76" i="45"/>
  <c r="S76" i="45" s="1"/>
  <c r="AC76" i="45" s="1"/>
  <c r="AB77" i="45" s="1"/>
  <c r="AK65" i="104"/>
  <c r="AT65" i="104" s="1"/>
  <c r="AK50" i="20"/>
  <c r="AT50" i="20" s="1"/>
  <c r="AK22" i="104"/>
  <c r="AT22" i="104" s="1"/>
  <c r="AK48" i="104"/>
  <c r="AT48" i="104" s="1"/>
  <c r="AB4" i="13"/>
  <c r="AJ4" i="13" s="1"/>
  <c r="AJ46" i="13"/>
  <c r="AK57" i="100"/>
  <c r="AT57" i="100" s="1"/>
  <c r="AJ32" i="13"/>
  <c r="AX73" i="45"/>
  <c r="S73" i="45" s="1"/>
  <c r="AC73" i="45" s="1"/>
  <c r="AB74" i="45" s="1"/>
  <c r="AJ62" i="84"/>
  <c r="AJ40" i="13"/>
  <c r="AJ32" i="100"/>
  <c r="AJ12" i="13"/>
  <c r="AJ67" i="20"/>
  <c r="AJ9" i="104"/>
  <c r="AJ75" i="100"/>
  <c r="AJ48" i="20"/>
  <c r="AJ44" i="104"/>
  <c r="AJ36" i="100"/>
  <c r="AJ27" i="20"/>
  <c r="AS27" i="20" s="1"/>
  <c r="AJ14" i="104"/>
  <c r="AS14" i="104" s="1"/>
  <c r="AJ31" i="104"/>
  <c r="AJ42" i="20"/>
  <c r="AJ47" i="84"/>
  <c r="AJ77" i="84"/>
  <c r="AJ75" i="84"/>
  <c r="AJ43" i="13"/>
  <c r="AK75" i="100"/>
  <c r="AT75" i="100" s="1"/>
  <c r="AJ39" i="20"/>
  <c r="AL39" i="20" s="1"/>
  <c r="AU39" i="20" s="1"/>
  <c r="AL49" i="44"/>
  <c r="AU49" i="44" s="1"/>
  <c r="AJ24" i="13"/>
  <c r="AK30" i="104"/>
  <c r="AT30" i="104" s="1"/>
  <c r="AK71" i="13"/>
  <c r="AT71" i="13" s="1"/>
  <c r="AK69" i="104"/>
  <c r="AT69" i="104" s="1"/>
  <c r="AJ51" i="100"/>
  <c r="AJ29" i="104"/>
  <c r="AL29" i="104" s="1"/>
  <c r="AU29" i="104" s="1"/>
  <c r="AJ63" i="104"/>
  <c r="AS63" i="104" s="1"/>
  <c r="AJ52" i="100"/>
  <c r="AJ51" i="13"/>
  <c r="AK32" i="100"/>
  <c r="AT32" i="100" s="1"/>
  <c r="AJ43" i="104"/>
  <c r="AJ62" i="104"/>
  <c r="AJ10" i="13"/>
  <c r="AJ74" i="84"/>
  <c r="AS74" i="84" s="1"/>
  <c r="AJ47" i="20"/>
  <c r="AL47" i="20" s="1"/>
  <c r="AU47" i="20" s="1"/>
  <c r="AJ66" i="20"/>
  <c r="AK73" i="100"/>
  <c r="AT73" i="100" s="1"/>
  <c r="AK77" i="84"/>
  <c r="AT77" i="84" s="1"/>
  <c r="AJ68" i="104"/>
  <c r="AK75" i="84"/>
  <c r="AT75" i="84" s="1"/>
  <c r="AK47" i="84"/>
  <c r="AT47" i="84" s="1"/>
  <c r="AJ13" i="104"/>
  <c r="AL13" i="104" s="1"/>
  <c r="AU13" i="104" s="1"/>
  <c r="AK36" i="100"/>
  <c r="AT36" i="100" s="1"/>
  <c r="AJ23" i="13"/>
  <c r="AK52" i="13"/>
  <c r="AT52" i="13" s="1"/>
  <c r="AK9" i="20"/>
  <c r="AT9" i="20" s="1"/>
  <c r="AK76" i="20"/>
  <c r="AT76" i="20" s="1"/>
  <c r="AJ41" i="20"/>
  <c r="AJ75" i="20"/>
  <c r="AJ72" i="100"/>
  <c r="AS72" i="100" s="1"/>
  <c r="AK67" i="20"/>
  <c r="AT67" i="20" s="1"/>
  <c r="AK9" i="104"/>
  <c r="AT9" i="104" s="1"/>
  <c r="AJ35" i="100"/>
  <c r="AL35" i="100" s="1"/>
  <c r="AU35" i="100" s="1"/>
  <c r="AJ78" i="84"/>
  <c r="AJ8" i="20"/>
  <c r="AJ38" i="20"/>
  <c r="AJ50" i="104"/>
  <c r="AJ70" i="13"/>
  <c r="AS70" i="13" s="1"/>
  <c r="AJ12" i="20"/>
  <c r="AS12" i="20" s="1"/>
  <c r="AJ45" i="20"/>
  <c r="AK31" i="104"/>
  <c r="AT31" i="104" s="1"/>
  <c r="AK48" i="20"/>
  <c r="AT48" i="20" s="1"/>
  <c r="AJ76" i="84"/>
  <c r="AJ67" i="92"/>
  <c r="AK12" i="13"/>
  <c r="AT12" i="13" s="1"/>
  <c r="AK71" i="84"/>
  <c r="AT71" i="84" s="1"/>
  <c r="AK42" i="20"/>
  <c r="AT42" i="20" s="1"/>
  <c r="AJ22" i="51"/>
  <c r="AJ19" i="13"/>
  <c r="AK7" i="20"/>
  <c r="AT7" i="20" s="1"/>
  <c r="AK46" i="20"/>
  <c r="AT46" i="20" s="1"/>
  <c r="AK48" i="51"/>
  <c r="AT48" i="51" s="1"/>
  <c r="AJ6" i="20"/>
  <c r="AL41" i="44"/>
  <c r="AU41" i="44" s="1"/>
  <c r="AK43" i="13"/>
  <c r="AT43" i="13" s="1"/>
  <c r="AK18" i="20"/>
  <c r="AT18" i="20" s="1"/>
  <c r="AK44" i="104"/>
  <c r="AT44" i="104" s="1"/>
  <c r="AJ77" i="100"/>
  <c r="AJ74" i="100"/>
  <c r="AK13" i="20"/>
  <c r="AT13" i="20" s="1"/>
  <c r="AK79" i="84"/>
  <c r="AT79" i="84" s="1"/>
  <c r="AK14" i="104"/>
  <c r="AT14" i="104" s="1"/>
  <c r="AL45" i="44"/>
  <c r="AU45" i="44" s="1"/>
  <c r="AJ11" i="13"/>
  <c r="AK27" i="20"/>
  <c r="AT27" i="20" s="1"/>
  <c r="AJ66" i="84"/>
  <c r="AJ72" i="20"/>
  <c r="AJ31" i="100"/>
  <c r="AJ8" i="104"/>
  <c r="AS8" i="104" s="1"/>
  <c r="AJ26" i="20"/>
  <c r="AS26" i="20" s="1"/>
  <c r="AX57" i="54"/>
  <c r="S57" i="54" s="1"/>
  <c r="AC57" i="54" s="1"/>
  <c r="AB58" i="54" s="1"/>
  <c r="AJ49" i="51"/>
  <c r="AJ41" i="84"/>
  <c r="AS41" i="84" s="1"/>
  <c r="AJ31" i="84"/>
  <c r="AJ54" i="51"/>
  <c r="AJ35" i="84"/>
  <c r="AJ63" i="51"/>
  <c r="AJ14" i="13"/>
  <c r="AL14" i="13" s="1"/>
  <c r="AU14" i="13" s="1"/>
  <c r="AJ29" i="88"/>
  <c r="AS29" i="88" s="1"/>
  <c r="AX60" i="45"/>
  <c r="S60" i="45" s="1"/>
  <c r="AC60" i="45" s="1"/>
  <c r="AB61" i="45" s="1"/>
  <c r="AX34" i="54"/>
  <c r="S34" i="54" s="1"/>
  <c r="AC34" i="54" s="1"/>
  <c r="AB35" i="54" s="1"/>
  <c r="AX33" i="54"/>
  <c r="S33" i="54" s="1"/>
  <c r="AC33" i="54" s="1"/>
  <c r="AB34" i="54" s="1"/>
  <c r="AX69" i="54"/>
  <c r="S69" i="54" s="1"/>
  <c r="AC69" i="54" s="1"/>
  <c r="AB70" i="54" s="1"/>
  <c r="AJ67" i="51"/>
  <c r="AJ27" i="84"/>
  <c r="AX66" i="54"/>
  <c r="S66" i="54" s="1"/>
  <c r="AC66" i="54" s="1"/>
  <c r="AB67" i="54" s="1"/>
  <c r="AK67" i="54" s="1"/>
  <c r="AT67" i="54" s="1"/>
  <c r="AJ14" i="88"/>
  <c r="AS14" i="88" s="1"/>
  <c r="AJ32" i="51"/>
  <c r="AX59" i="54"/>
  <c r="S59" i="54" s="1"/>
  <c r="AC59" i="54" s="1"/>
  <c r="AB60" i="54" s="1"/>
  <c r="AK60" i="54" s="1"/>
  <c r="AT60" i="54" s="1"/>
  <c r="AX38" i="45"/>
  <c r="S38" i="45" s="1"/>
  <c r="AC38" i="45" s="1"/>
  <c r="AB39" i="45" s="1"/>
  <c r="AX48" i="54"/>
  <c r="S48" i="54" s="1"/>
  <c r="AC48" i="54" s="1"/>
  <c r="AB49" i="54" s="1"/>
  <c r="AX70" i="45"/>
  <c r="S70" i="45" s="1"/>
  <c r="AC70" i="45" s="1"/>
  <c r="AB71" i="45" s="1"/>
  <c r="AX31" i="45"/>
  <c r="S31" i="45" s="1"/>
  <c r="AC31" i="45" s="1"/>
  <c r="AB32" i="45" s="1"/>
  <c r="AX44" i="54"/>
  <c r="S44" i="54" s="1"/>
  <c r="AC44" i="54" s="1"/>
  <c r="AB45" i="54" s="1"/>
  <c r="AX66" i="45"/>
  <c r="S66" i="45" s="1"/>
  <c r="AC66" i="45" s="1"/>
  <c r="AB67" i="45" s="1"/>
  <c r="AJ67" i="45" s="1"/>
  <c r="AX23" i="45"/>
  <c r="S23" i="45" s="1"/>
  <c r="AC23" i="45" s="1"/>
  <c r="AB24" i="45" s="1"/>
  <c r="AX59" i="45"/>
  <c r="S59" i="45" s="1"/>
  <c r="AC59" i="45" s="1"/>
  <c r="AB60" i="45" s="1"/>
  <c r="AX28" i="54"/>
  <c r="S28" i="54" s="1"/>
  <c r="AC28" i="54" s="1"/>
  <c r="AB29" i="54" s="1"/>
  <c r="AX53" i="45"/>
  <c r="S53" i="45" s="1"/>
  <c r="AC53" i="45" s="1"/>
  <c r="AB54" i="45" s="1"/>
  <c r="AX64" i="54"/>
  <c r="S64" i="54" s="1"/>
  <c r="AC64" i="54" s="1"/>
  <c r="AB65" i="54" s="1"/>
  <c r="AX16" i="54"/>
  <c r="S16" i="54" s="1"/>
  <c r="AC16" i="54" s="1"/>
  <c r="AB17" i="54" s="1"/>
  <c r="AX52" i="45"/>
  <c r="S52" i="45" s="1"/>
  <c r="AC52" i="45" s="1"/>
  <c r="AB53" i="45" s="1"/>
  <c r="AX45" i="45"/>
  <c r="S45" i="45" s="1"/>
  <c r="AC45" i="45" s="1"/>
  <c r="AB46" i="45" s="1"/>
  <c r="AJ46" i="45" s="1"/>
  <c r="AX67" i="45"/>
  <c r="S67" i="45" s="1"/>
  <c r="AC67" i="45" s="1"/>
  <c r="AB68" i="45" s="1"/>
  <c r="AX58" i="45"/>
  <c r="S58" i="45" s="1"/>
  <c r="AC58" i="45" s="1"/>
  <c r="AB59" i="45" s="1"/>
  <c r="AX50" i="45"/>
  <c r="S50" i="45" s="1"/>
  <c r="AC50" i="45" s="1"/>
  <c r="AB51" i="45" s="1"/>
  <c r="AX43" i="45"/>
  <c r="S43" i="45" s="1"/>
  <c r="AC43" i="45" s="1"/>
  <c r="AB44" i="45" s="1"/>
  <c r="AX37" i="45"/>
  <c r="S37" i="45" s="1"/>
  <c r="AC37" i="45" s="1"/>
  <c r="AB38" i="45" s="1"/>
  <c r="AX26" i="45"/>
  <c r="S26" i="45" s="1"/>
  <c r="AC26" i="45" s="1"/>
  <c r="AB27" i="45" s="1"/>
  <c r="AX19" i="45"/>
  <c r="S19" i="45" s="1"/>
  <c r="AC19" i="45" s="1"/>
  <c r="AB20" i="45" s="1"/>
  <c r="AX71" i="54"/>
  <c r="S71" i="54" s="1"/>
  <c r="AC71" i="54" s="1"/>
  <c r="AB72" i="54" s="1"/>
  <c r="AK72" i="54" s="1"/>
  <c r="AT72" i="54" s="1"/>
  <c r="AX56" i="54"/>
  <c r="S56" i="54" s="1"/>
  <c r="AC56" i="54" s="1"/>
  <c r="AB57" i="54" s="1"/>
  <c r="AX45" i="54"/>
  <c r="S45" i="54" s="1"/>
  <c r="AC45" i="54" s="1"/>
  <c r="AB46" i="54" s="1"/>
  <c r="AX32" i="54"/>
  <c r="S32" i="54" s="1"/>
  <c r="AC32" i="54" s="1"/>
  <c r="AB33" i="54" s="1"/>
  <c r="AX6" i="54"/>
  <c r="S6" i="54" s="1"/>
  <c r="AC6" i="54" s="1"/>
  <c r="AB7" i="54" s="1"/>
  <c r="AX71" i="45"/>
  <c r="S71" i="45" s="1"/>
  <c r="AC71" i="45" s="1"/>
  <c r="AB72" i="45" s="1"/>
  <c r="AX65" i="45"/>
  <c r="S65" i="45" s="1"/>
  <c r="AC65" i="45" s="1"/>
  <c r="AB66" i="45" s="1"/>
  <c r="AX56" i="45"/>
  <c r="S56" i="45" s="1"/>
  <c r="AC56" i="45" s="1"/>
  <c r="AB57" i="45" s="1"/>
  <c r="AX49" i="45"/>
  <c r="S49" i="45" s="1"/>
  <c r="AC49" i="45" s="1"/>
  <c r="AB50" i="45" s="1"/>
  <c r="AX40" i="45"/>
  <c r="S40" i="45" s="1"/>
  <c r="AC40" i="45" s="1"/>
  <c r="AB41" i="45" s="1"/>
  <c r="AX34" i="45"/>
  <c r="S34" i="45" s="1"/>
  <c r="AC34" i="45" s="1"/>
  <c r="AB35" i="45" s="1"/>
  <c r="AX24" i="45"/>
  <c r="S24" i="45" s="1"/>
  <c r="AC24" i="45" s="1"/>
  <c r="AB25" i="45" s="1"/>
  <c r="AX16" i="45"/>
  <c r="S16" i="45" s="1"/>
  <c r="AC16" i="45" s="1"/>
  <c r="AB17" i="45" s="1"/>
  <c r="AX67" i="54"/>
  <c r="S67" i="54" s="1"/>
  <c r="AC67" i="54" s="1"/>
  <c r="AB68" i="54" s="1"/>
  <c r="AX54" i="54"/>
  <c r="S54" i="54" s="1"/>
  <c r="AC54" i="54" s="1"/>
  <c r="AB55" i="54" s="1"/>
  <c r="AX43" i="54"/>
  <c r="S43" i="54" s="1"/>
  <c r="AC43" i="54" s="1"/>
  <c r="AB44" i="54" s="1"/>
  <c r="AJ44" i="54" s="1"/>
  <c r="AX31" i="54"/>
  <c r="S31" i="54" s="1"/>
  <c r="AC31" i="54" s="1"/>
  <c r="AB32" i="54" s="1"/>
  <c r="AK32" i="54" s="1"/>
  <c r="AT32" i="54" s="1"/>
  <c r="AX12" i="54"/>
  <c r="S12" i="54" s="1"/>
  <c r="AC12" i="54" s="1"/>
  <c r="AB13" i="54" s="1"/>
  <c r="AJ10" i="92"/>
  <c r="AS10" i="92" s="1"/>
  <c r="AX75" i="45"/>
  <c r="S75" i="45" s="1"/>
  <c r="AC75" i="45" s="1"/>
  <c r="AB76" i="45" s="1"/>
  <c r="AX64" i="45"/>
  <c r="S64" i="45" s="1"/>
  <c r="AC64" i="45" s="1"/>
  <c r="AB65" i="45" s="1"/>
  <c r="AX57" i="45"/>
  <c r="S57" i="45" s="1"/>
  <c r="AC57" i="45" s="1"/>
  <c r="AB58" i="45" s="1"/>
  <c r="AX48" i="45"/>
  <c r="S48" i="45" s="1"/>
  <c r="AC48" i="45" s="1"/>
  <c r="AB49" i="45" s="1"/>
  <c r="AX42" i="45"/>
  <c r="S42" i="45" s="1"/>
  <c r="AC42" i="45" s="1"/>
  <c r="AB43" i="45" s="1"/>
  <c r="AX32" i="45"/>
  <c r="S32" i="45" s="1"/>
  <c r="AC32" i="45" s="1"/>
  <c r="AB33" i="45" s="1"/>
  <c r="AK33" i="45" s="1"/>
  <c r="AT33" i="45" s="1"/>
  <c r="AX25" i="45"/>
  <c r="S25" i="45" s="1"/>
  <c r="AC25" i="45" s="1"/>
  <c r="AB26" i="45" s="1"/>
  <c r="AX4" i="45"/>
  <c r="S4" i="45" s="1"/>
  <c r="AC4" i="45" s="1"/>
  <c r="AB5" i="45" s="1"/>
  <c r="AK5" i="45" s="1"/>
  <c r="AT5" i="45" s="1"/>
  <c r="AJ11" i="51"/>
  <c r="AX7" i="54"/>
  <c r="S7" i="54" s="1"/>
  <c r="AC7" i="54" s="1"/>
  <c r="AB8" i="54" s="1"/>
  <c r="AX41" i="54"/>
  <c r="S41" i="54" s="1"/>
  <c r="AC41" i="54" s="1"/>
  <c r="AB42" i="54" s="1"/>
  <c r="AX62" i="54"/>
  <c r="S62" i="54" s="1"/>
  <c r="AC62" i="54" s="1"/>
  <c r="AB63" i="54" s="1"/>
  <c r="AX53" i="54"/>
  <c r="S53" i="54" s="1"/>
  <c r="AC53" i="54" s="1"/>
  <c r="AB54" i="54" s="1"/>
  <c r="AX39" i="54"/>
  <c r="S39" i="54" s="1"/>
  <c r="AC39" i="54" s="1"/>
  <c r="AB40" i="54" s="1"/>
  <c r="AX25" i="54"/>
  <c r="S25" i="54" s="1"/>
  <c r="AC25" i="54" s="1"/>
  <c r="AB26" i="54" s="1"/>
  <c r="AX74" i="45"/>
  <c r="S74" i="45" s="1"/>
  <c r="AC74" i="45" s="1"/>
  <c r="AB75" i="45" s="1"/>
  <c r="AK75" i="45" s="1"/>
  <c r="AT75" i="45" s="1"/>
  <c r="AX61" i="45"/>
  <c r="S61" i="45" s="1"/>
  <c r="AC61" i="45" s="1"/>
  <c r="AB62" i="45" s="1"/>
  <c r="AX54" i="45"/>
  <c r="S54" i="45" s="1"/>
  <c r="AC54" i="45" s="1"/>
  <c r="AB55" i="45" s="1"/>
  <c r="AX44" i="45"/>
  <c r="S44" i="45" s="1"/>
  <c r="AC44" i="45" s="1"/>
  <c r="AB45" i="45" s="1"/>
  <c r="AX39" i="45"/>
  <c r="S39" i="45" s="1"/>
  <c r="AC39" i="45" s="1"/>
  <c r="AB40" i="45" s="1"/>
  <c r="AX30" i="45"/>
  <c r="S30" i="45" s="1"/>
  <c r="AC30" i="45" s="1"/>
  <c r="AB31" i="45" s="1"/>
  <c r="AJ31" i="45" s="1"/>
  <c r="AX22" i="45"/>
  <c r="S22" i="45" s="1"/>
  <c r="AC22" i="45" s="1"/>
  <c r="AB23" i="45" s="1"/>
  <c r="AJ23" i="45" s="1"/>
  <c r="AX11" i="45"/>
  <c r="S11" i="45" s="1"/>
  <c r="AC11" i="45" s="1"/>
  <c r="AB12" i="45" s="1"/>
  <c r="AX61" i="54"/>
  <c r="S61" i="54" s="1"/>
  <c r="AC61" i="54" s="1"/>
  <c r="AB62" i="54" s="1"/>
  <c r="AX49" i="54"/>
  <c r="S49" i="54" s="1"/>
  <c r="AC49" i="54" s="1"/>
  <c r="AB50" i="54" s="1"/>
  <c r="AX37" i="54"/>
  <c r="S37" i="54" s="1"/>
  <c r="AC37" i="54" s="1"/>
  <c r="AB38" i="54" s="1"/>
  <c r="AX23" i="54"/>
  <c r="S23" i="54" s="1"/>
  <c r="AC23" i="54" s="1"/>
  <c r="AB24" i="54" s="1"/>
  <c r="AK24" i="54" s="1"/>
  <c r="AT24" i="54" s="1"/>
  <c r="AX69" i="45"/>
  <c r="S69" i="45" s="1"/>
  <c r="AC69" i="45" s="1"/>
  <c r="AB70" i="45" s="1"/>
  <c r="AX62" i="45"/>
  <c r="S62" i="45" s="1"/>
  <c r="AC62" i="45" s="1"/>
  <c r="AB63" i="45" s="1"/>
  <c r="AX51" i="45"/>
  <c r="S51" i="45" s="1"/>
  <c r="AC51" i="45" s="1"/>
  <c r="AB52" i="45" s="1"/>
  <c r="AK52" i="45" s="1"/>
  <c r="AT52" i="45" s="1"/>
  <c r="AX46" i="45"/>
  <c r="S46" i="45" s="1"/>
  <c r="AC46" i="45" s="1"/>
  <c r="AB47" i="45" s="1"/>
  <c r="AX36" i="45"/>
  <c r="S36" i="45" s="1"/>
  <c r="AC36" i="45" s="1"/>
  <c r="AB37" i="45" s="1"/>
  <c r="AK37" i="45" s="1"/>
  <c r="AT37" i="45" s="1"/>
  <c r="AX29" i="45"/>
  <c r="S29" i="45" s="1"/>
  <c r="AC29" i="45" s="1"/>
  <c r="AB30" i="45" s="1"/>
  <c r="AX21" i="45"/>
  <c r="S21" i="45" s="1"/>
  <c r="AC21" i="45" s="1"/>
  <c r="AB22" i="45" s="1"/>
  <c r="AX14" i="45"/>
  <c r="S14" i="45" s="1"/>
  <c r="AC14" i="45" s="1"/>
  <c r="AB15" i="45" s="1"/>
  <c r="AX52" i="54"/>
  <c r="S52" i="54" s="1"/>
  <c r="AC52" i="54" s="1"/>
  <c r="AB53" i="54" s="1"/>
  <c r="AX63" i="54"/>
  <c r="S63" i="54" s="1"/>
  <c r="AC63" i="54" s="1"/>
  <c r="AB64" i="54" s="1"/>
  <c r="AJ64" i="54" s="1"/>
  <c r="AX50" i="54"/>
  <c r="S50" i="54" s="1"/>
  <c r="AC50" i="54" s="1"/>
  <c r="AB51" i="54" s="1"/>
  <c r="AK51" i="54" s="1"/>
  <c r="AT51" i="54" s="1"/>
  <c r="AX38" i="54"/>
  <c r="S38" i="54" s="1"/>
  <c r="AC38" i="54" s="1"/>
  <c r="AB39" i="54" s="1"/>
  <c r="AX20" i="54"/>
  <c r="S20" i="54" s="1"/>
  <c r="AC20" i="54" s="1"/>
  <c r="AB21" i="54" s="1"/>
  <c r="AK21" i="54" s="1"/>
  <c r="AT21" i="54" s="1"/>
  <c r="AJ72" i="104"/>
  <c r="AJ58" i="51"/>
  <c r="AJ51" i="84"/>
  <c r="AX68" i="45"/>
  <c r="S68" i="45" s="1"/>
  <c r="AC68" i="45" s="1"/>
  <c r="AB69" i="45" s="1"/>
  <c r="AX63" i="45"/>
  <c r="S63" i="45" s="1"/>
  <c r="AC63" i="45" s="1"/>
  <c r="AB64" i="45" s="1"/>
  <c r="AJ64" i="45" s="1"/>
  <c r="AX55" i="45"/>
  <c r="S55" i="45" s="1"/>
  <c r="AC55" i="45" s="1"/>
  <c r="AB56" i="45" s="1"/>
  <c r="AK56" i="45" s="1"/>
  <c r="AT56" i="45" s="1"/>
  <c r="AX47" i="45"/>
  <c r="S47" i="45" s="1"/>
  <c r="AC47" i="45" s="1"/>
  <c r="AB48" i="45" s="1"/>
  <c r="AX33" i="45"/>
  <c r="S33" i="45" s="1"/>
  <c r="AC33" i="45" s="1"/>
  <c r="AB34" i="45" s="1"/>
  <c r="AJ34" i="45" s="1"/>
  <c r="AX28" i="45"/>
  <c r="S28" i="45" s="1"/>
  <c r="AC28" i="45" s="1"/>
  <c r="AB29" i="45" s="1"/>
  <c r="AX20" i="45"/>
  <c r="S20" i="45" s="1"/>
  <c r="AC20" i="45" s="1"/>
  <c r="AB21" i="45" s="1"/>
  <c r="AX15" i="45"/>
  <c r="S15" i="45" s="1"/>
  <c r="AC15" i="45" s="1"/>
  <c r="AB16" i="45" s="1"/>
  <c r="AX41" i="45"/>
  <c r="S41" i="45" s="1"/>
  <c r="AC41" i="45" s="1"/>
  <c r="AB42" i="45" s="1"/>
  <c r="AX35" i="45"/>
  <c r="S35" i="45" s="1"/>
  <c r="AC35" i="45" s="1"/>
  <c r="AB36" i="45" s="1"/>
  <c r="AX27" i="45"/>
  <c r="S27" i="45" s="1"/>
  <c r="AC27" i="45" s="1"/>
  <c r="AB28" i="45" s="1"/>
  <c r="AK28" i="45" s="1"/>
  <c r="AT28" i="45" s="1"/>
  <c r="AX18" i="45"/>
  <c r="S18" i="45" s="1"/>
  <c r="AC18" i="45" s="1"/>
  <c r="AB19" i="45" s="1"/>
  <c r="AX3" i="45"/>
  <c r="S3" i="45" s="1"/>
  <c r="AC3" i="45" s="1"/>
  <c r="AX22" i="54"/>
  <c r="S22" i="54" s="1"/>
  <c r="AC22" i="54" s="1"/>
  <c r="AB23" i="54" s="1"/>
  <c r="AX5" i="54"/>
  <c r="S5" i="54" s="1"/>
  <c r="AC5" i="54" s="1"/>
  <c r="AB6" i="54" s="1"/>
  <c r="AJ17" i="20"/>
  <c r="AJ49" i="84"/>
  <c r="AX65" i="54"/>
  <c r="S65" i="54" s="1"/>
  <c r="AC65" i="54" s="1"/>
  <c r="AB66" i="54" s="1"/>
  <c r="AK66" i="54" s="1"/>
  <c r="AT66" i="54" s="1"/>
  <c r="AX58" i="54"/>
  <c r="S58" i="54" s="1"/>
  <c r="AC58" i="54" s="1"/>
  <c r="AB59" i="54" s="1"/>
  <c r="AJ59" i="54" s="1"/>
  <c r="AX47" i="54"/>
  <c r="S47" i="54" s="1"/>
  <c r="AC47" i="54" s="1"/>
  <c r="AB48" i="54" s="1"/>
  <c r="AX40" i="54"/>
  <c r="S40" i="54" s="1"/>
  <c r="AC40" i="54" s="1"/>
  <c r="AB41" i="54" s="1"/>
  <c r="AX30" i="54"/>
  <c r="S30" i="54" s="1"/>
  <c r="AC30" i="54" s="1"/>
  <c r="AB31" i="54" s="1"/>
  <c r="AX19" i="54"/>
  <c r="S19" i="54" s="1"/>
  <c r="AC19" i="54" s="1"/>
  <c r="AB20" i="54" s="1"/>
  <c r="AX14" i="54"/>
  <c r="S14" i="54" s="1"/>
  <c r="AC14" i="54" s="1"/>
  <c r="AB15" i="54" s="1"/>
  <c r="AX55" i="54"/>
  <c r="S55" i="54" s="1"/>
  <c r="AC55" i="54" s="1"/>
  <c r="AB56" i="54" s="1"/>
  <c r="AX46" i="54"/>
  <c r="S46" i="54" s="1"/>
  <c r="AC46" i="54" s="1"/>
  <c r="AB47" i="54" s="1"/>
  <c r="AX36" i="54"/>
  <c r="S36" i="54" s="1"/>
  <c r="AC36" i="54" s="1"/>
  <c r="AB37" i="54" s="1"/>
  <c r="AJ37" i="54" s="1"/>
  <c r="AX29" i="54"/>
  <c r="S29" i="54" s="1"/>
  <c r="AC29" i="54" s="1"/>
  <c r="AB30" i="54" s="1"/>
  <c r="AX21" i="54"/>
  <c r="S21" i="54" s="1"/>
  <c r="AC21" i="54" s="1"/>
  <c r="AB22" i="54" s="1"/>
  <c r="AX10" i="54"/>
  <c r="S10" i="54" s="1"/>
  <c r="AC10" i="54" s="1"/>
  <c r="AB11" i="54" s="1"/>
  <c r="AJ73" i="88"/>
  <c r="AX24" i="54"/>
  <c r="S24" i="54" s="1"/>
  <c r="AC24" i="54" s="1"/>
  <c r="AB25" i="54" s="1"/>
  <c r="AX15" i="54"/>
  <c r="S15" i="54" s="1"/>
  <c r="AC15" i="54" s="1"/>
  <c r="AB16" i="54" s="1"/>
  <c r="AJ16" i="54" s="1"/>
  <c r="AX13" i="54"/>
  <c r="S13" i="54" s="1"/>
  <c r="AC13" i="54" s="1"/>
  <c r="AB14" i="54" s="1"/>
  <c r="AK14" i="54" s="1"/>
  <c r="AT14" i="54" s="1"/>
  <c r="AK9" i="45"/>
  <c r="AT9" i="45" s="1"/>
  <c r="AL51" i="104"/>
  <c r="AU51" i="104" s="1"/>
  <c r="AS51" i="104"/>
  <c r="AJ43" i="96"/>
  <c r="AK43" i="96"/>
  <c r="AT43" i="96" s="1"/>
  <c r="AJ3" i="88"/>
  <c r="AB4" i="88"/>
  <c r="AJ71" i="88"/>
  <c r="AK71" i="88"/>
  <c r="AT71" i="88" s="1"/>
  <c r="AJ49" i="54"/>
  <c r="AK49" i="54"/>
  <c r="AT49" i="54" s="1"/>
  <c r="AK8" i="54"/>
  <c r="AT8" i="54" s="1"/>
  <c r="AJ52" i="92"/>
  <c r="AK52" i="92"/>
  <c r="AT52" i="92" s="1"/>
  <c r="AS77" i="84"/>
  <c r="AL77" i="84"/>
  <c r="AU77" i="84" s="1"/>
  <c r="AL72" i="104"/>
  <c r="AU72" i="104" s="1"/>
  <c r="AS72" i="104"/>
  <c r="AJ73" i="104"/>
  <c r="AK73" i="104"/>
  <c r="AT73" i="104" s="1"/>
  <c r="AJ42" i="51"/>
  <c r="AK42" i="51"/>
  <c r="AT42" i="51" s="1"/>
  <c r="AL20" i="100"/>
  <c r="AU20" i="100" s="1"/>
  <c r="AS20" i="100"/>
  <c r="AS53" i="100"/>
  <c r="AL53" i="100"/>
  <c r="AU53" i="100" s="1"/>
  <c r="AJ38" i="96"/>
  <c r="AK38" i="96"/>
  <c r="AT38" i="96" s="1"/>
  <c r="AJ42" i="84"/>
  <c r="AK42" i="84"/>
  <c r="AT42" i="84" s="1"/>
  <c r="AJ46" i="88"/>
  <c r="AK46" i="88"/>
  <c r="AT46" i="88" s="1"/>
  <c r="AJ56" i="92"/>
  <c r="AK56" i="92"/>
  <c r="AT56" i="92" s="1"/>
  <c r="AS27" i="104"/>
  <c r="AL27" i="104"/>
  <c r="AU27" i="104" s="1"/>
  <c r="AS23" i="104"/>
  <c r="AL23" i="104"/>
  <c r="AU23" i="104" s="1"/>
  <c r="AS53" i="104"/>
  <c r="AL53" i="104"/>
  <c r="AU53" i="104" s="1"/>
  <c r="AJ14" i="96"/>
  <c r="AK14" i="96"/>
  <c r="AT14" i="96" s="1"/>
  <c r="AJ70" i="96"/>
  <c r="AK70" i="96"/>
  <c r="AT70" i="96" s="1"/>
  <c r="AS32" i="20"/>
  <c r="AL32" i="20"/>
  <c r="AU32" i="20" s="1"/>
  <c r="AS63" i="20"/>
  <c r="AL63" i="20"/>
  <c r="AU63" i="20" s="1"/>
  <c r="AJ32" i="88"/>
  <c r="AK32" i="88"/>
  <c r="AT32" i="88" s="1"/>
  <c r="AJ50" i="51"/>
  <c r="AK50" i="51"/>
  <c r="AT50" i="51" s="1"/>
  <c r="AS29" i="13"/>
  <c r="AL29" i="13"/>
  <c r="AU29" i="13" s="1"/>
  <c r="AS60" i="13"/>
  <c r="AL60" i="13"/>
  <c r="AU60" i="13" s="1"/>
  <c r="AJ30" i="96"/>
  <c r="AK30" i="96"/>
  <c r="AT30" i="96" s="1"/>
  <c r="AJ19" i="84"/>
  <c r="AK19" i="84"/>
  <c r="AT19" i="84" s="1"/>
  <c r="AS68" i="84"/>
  <c r="AL68" i="84"/>
  <c r="AU68" i="84" s="1"/>
  <c r="AJ26" i="88"/>
  <c r="AK26" i="88"/>
  <c r="AT26" i="88" s="1"/>
  <c r="AJ57" i="92"/>
  <c r="AK57" i="92"/>
  <c r="AT57" i="92" s="1"/>
  <c r="AJ72" i="92"/>
  <c r="AK72" i="92"/>
  <c r="AT72" i="92" s="1"/>
  <c r="AJ16" i="51"/>
  <c r="AK16" i="51"/>
  <c r="AT16" i="51" s="1"/>
  <c r="AK9" i="100"/>
  <c r="AT9" i="100" s="1"/>
  <c r="AJ9" i="100"/>
  <c r="AJ16" i="13"/>
  <c r="AK16" i="13"/>
  <c r="AT16" i="13" s="1"/>
  <c r="AS38" i="13"/>
  <c r="AL38" i="13"/>
  <c r="AU38" i="13" s="1"/>
  <c r="AJ49" i="96"/>
  <c r="AK49" i="96"/>
  <c r="AT49" i="96" s="1"/>
  <c r="AJ38" i="84"/>
  <c r="AK38" i="84"/>
  <c r="AT38" i="84" s="1"/>
  <c r="AS45" i="20"/>
  <c r="AL45" i="20"/>
  <c r="AU45" i="20" s="1"/>
  <c r="AS76" i="20"/>
  <c r="AL76" i="20"/>
  <c r="AU76" i="20" s="1"/>
  <c r="AJ66" i="88"/>
  <c r="AK66" i="88"/>
  <c r="AT66" i="88" s="1"/>
  <c r="AJ76" i="88"/>
  <c r="AK76" i="88"/>
  <c r="AT76" i="88" s="1"/>
  <c r="AJ55" i="92"/>
  <c r="AK55" i="92"/>
  <c r="AT55" i="92" s="1"/>
  <c r="AS20" i="20"/>
  <c r="AL20" i="20"/>
  <c r="AU20" i="20" s="1"/>
  <c r="AL8" i="104"/>
  <c r="AU8" i="104" s="1"/>
  <c r="AS38" i="104"/>
  <c r="AL38" i="104"/>
  <c r="AU38" i="104" s="1"/>
  <c r="AL74" i="104"/>
  <c r="AU74" i="104" s="1"/>
  <c r="AS74" i="104"/>
  <c r="AJ61" i="51"/>
  <c r="AK61" i="51"/>
  <c r="AT61" i="51" s="1"/>
  <c r="AJ15" i="13"/>
  <c r="AK15" i="13"/>
  <c r="AT15" i="13" s="1"/>
  <c r="AL39" i="13"/>
  <c r="AU39" i="13" s="1"/>
  <c r="AS39" i="13"/>
  <c r="AS69" i="13"/>
  <c r="AJ64" i="96"/>
  <c r="AK64" i="96"/>
  <c r="AT64" i="96" s="1"/>
  <c r="AS3" i="20"/>
  <c r="AL3" i="20"/>
  <c r="AU3" i="20" s="1"/>
  <c r="AK6" i="88"/>
  <c r="AT6" i="88" s="1"/>
  <c r="AJ6" i="88"/>
  <c r="AJ75" i="88"/>
  <c r="AK75" i="88"/>
  <c r="AT75" i="88" s="1"/>
  <c r="AJ31" i="92"/>
  <c r="AK31" i="92"/>
  <c r="AT31" i="92" s="1"/>
  <c r="AS37" i="51"/>
  <c r="AL37" i="51"/>
  <c r="AU37" i="51" s="1"/>
  <c r="AS63" i="13"/>
  <c r="AL63" i="13"/>
  <c r="AU63" i="13" s="1"/>
  <c r="AS51" i="20"/>
  <c r="AL51" i="20"/>
  <c r="AU51" i="20" s="1"/>
  <c r="AJ35" i="51"/>
  <c r="AK35" i="51"/>
  <c r="AT35" i="51" s="1"/>
  <c r="AS24" i="100"/>
  <c r="AL24" i="100"/>
  <c r="AU24" i="100" s="1"/>
  <c r="AS57" i="100"/>
  <c r="AL48" i="13"/>
  <c r="AU48" i="13" s="1"/>
  <c r="AS48" i="13"/>
  <c r="AJ65" i="96"/>
  <c r="AK65" i="96"/>
  <c r="AT65" i="96" s="1"/>
  <c r="AJ55" i="84"/>
  <c r="AK55" i="84"/>
  <c r="AT55" i="84" s="1"/>
  <c r="K82" i="41"/>
  <c r="AR81" i="41"/>
  <c r="AN81" i="41"/>
  <c r="AP81" i="41"/>
  <c r="AQ81" i="41"/>
  <c r="AO81" i="41"/>
  <c r="AJ13" i="88"/>
  <c r="AK13" i="88"/>
  <c r="AT13" i="88" s="1"/>
  <c r="AJ67" i="88"/>
  <c r="AK67" i="88"/>
  <c r="AT67" i="88" s="1"/>
  <c r="AR81" i="10"/>
  <c r="K82" i="10"/>
  <c r="AN81" i="10"/>
  <c r="AP81" i="10"/>
  <c r="AQ81" i="10"/>
  <c r="AO81" i="10"/>
  <c r="AJ76" i="45"/>
  <c r="AK76" i="45"/>
  <c r="AT76" i="45" s="1"/>
  <c r="AK65" i="45"/>
  <c r="AT65" i="45" s="1"/>
  <c r="AK58" i="45"/>
  <c r="AT58" i="45" s="1"/>
  <c r="AK26" i="45"/>
  <c r="AT26" i="45" s="1"/>
  <c r="AK17" i="45"/>
  <c r="AT17" i="45" s="1"/>
  <c r="AX10" i="45"/>
  <c r="S10" i="45" s="1"/>
  <c r="AC10" i="45" s="1"/>
  <c r="AB11" i="45" s="1"/>
  <c r="AJ19" i="92"/>
  <c r="AK19" i="92"/>
  <c r="AT19" i="92" s="1"/>
  <c r="AS49" i="104"/>
  <c r="AL49" i="104"/>
  <c r="AU49" i="104" s="1"/>
  <c r="AS40" i="13"/>
  <c r="AL40" i="13"/>
  <c r="AU40" i="13" s="1"/>
  <c r="AL8" i="13"/>
  <c r="AU8" i="13" s="1"/>
  <c r="AS8" i="13"/>
  <c r="AJ52" i="96"/>
  <c r="AK52" i="96"/>
  <c r="AT52" i="96" s="1"/>
  <c r="AS34" i="84"/>
  <c r="AL34" i="84"/>
  <c r="AU34" i="84" s="1"/>
  <c r="AL64" i="84"/>
  <c r="AU64" i="84" s="1"/>
  <c r="AS64" i="84"/>
  <c r="AS22" i="20"/>
  <c r="AL22" i="20"/>
  <c r="AU22" i="20" s="1"/>
  <c r="AS52" i="20"/>
  <c r="AL52" i="20"/>
  <c r="AU52" i="20" s="1"/>
  <c r="AJ16" i="88"/>
  <c r="AK16" i="88"/>
  <c r="AT16" i="88" s="1"/>
  <c r="AK70" i="54"/>
  <c r="AT70" i="54" s="1"/>
  <c r="AJ38" i="54"/>
  <c r="AK38" i="54"/>
  <c r="AT38" i="54" s="1"/>
  <c r="AJ31" i="54"/>
  <c r="AK31" i="54"/>
  <c r="AT31" i="54" s="1"/>
  <c r="AJ23" i="54"/>
  <c r="AK23" i="54"/>
  <c r="AT23" i="54" s="1"/>
  <c r="AX76" i="54"/>
  <c r="S76" i="54" s="1"/>
  <c r="AC76" i="54" s="1"/>
  <c r="AB77" i="54" s="1"/>
  <c r="AX74" i="54"/>
  <c r="S74" i="54" s="1"/>
  <c r="AC74" i="54" s="1"/>
  <c r="AB75" i="54" s="1"/>
  <c r="AX70" i="54"/>
  <c r="S70" i="54" s="1"/>
  <c r="AC70" i="54" s="1"/>
  <c r="AB71" i="54" s="1"/>
  <c r="AX78" i="54"/>
  <c r="S78" i="54" s="1"/>
  <c r="AC78" i="54" s="1"/>
  <c r="AB79" i="54" s="1"/>
  <c r="AX11" i="54"/>
  <c r="S11" i="54" s="1"/>
  <c r="AC11" i="54" s="1"/>
  <c r="AB12" i="54" s="1"/>
  <c r="AJ77" i="88"/>
  <c r="AK77" i="88"/>
  <c r="AT77" i="88" s="1"/>
  <c r="AJ60" i="92"/>
  <c r="AK60" i="92"/>
  <c r="AT60" i="92" s="1"/>
  <c r="AL53" i="51"/>
  <c r="AU53" i="51" s="1"/>
  <c r="AS53" i="51"/>
  <c r="AS33" i="13"/>
  <c r="AL33" i="13"/>
  <c r="AU33" i="13" s="1"/>
  <c r="AJ77" i="104"/>
  <c r="AK77" i="104"/>
  <c r="AT77" i="104" s="1"/>
  <c r="AL28" i="104"/>
  <c r="AU28" i="104" s="1"/>
  <c r="AS28" i="104"/>
  <c r="AL59" i="104"/>
  <c r="AU59" i="104" s="1"/>
  <c r="AS59" i="104"/>
  <c r="AJ46" i="51"/>
  <c r="AK46" i="51"/>
  <c r="AT46" i="51" s="1"/>
  <c r="AS31" i="13"/>
  <c r="AL31" i="13"/>
  <c r="AU31" i="13" s="1"/>
  <c r="AL66" i="13"/>
  <c r="AU66" i="13" s="1"/>
  <c r="AS66" i="13"/>
  <c r="AJ46" i="96"/>
  <c r="AK46" i="96"/>
  <c r="AT46" i="96" s="1"/>
  <c r="AJ50" i="84"/>
  <c r="AK50" i="84"/>
  <c r="AT50" i="84" s="1"/>
  <c r="AS8" i="20"/>
  <c r="AL8" i="20"/>
  <c r="AU8" i="20" s="1"/>
  <c r="AS38" i="20"/>
  <c r="AL38" i="20"/>
  <c r="AU38" i="20" s="1"/>
  <c r="AS68" i="20"/>
  <c r="AL68" i="20"/>
  <c r="AU68" i="20" s="1"/>
  <c r="K81" i="43"/>
  <c r="AP80" i="43"/>
  <c r="AN80" i="43"/>
  <c r="AR80" i="43"/>
  <c r="AQ80" i="43"/>
  <c r="AO80" i="43"/>
  <c r="AJ54" i="88"/>
  <c r="AK54" i="88"/>
  <c r="AT54" i="88" s="1"/>
  <c r="AJ65" i="92"/>
  <c r="AK65" i="92"/>
  <c r="AT65" i="92" s="1"/>
  <c r="AJ61" i="92"/>
  <c r="AS18" i="51"/>
  <c r="AL18" i="51"/>
  <c r="AU18" i="51" s="1"/>
  <c r="AS48" i="51"/>
  <c r="AL48" i="51"/>
  <c r="AU48" i="51" s="1"/>
  <c r="AL7" i="100"/>
  <c r="AU7" i="100" s="1"/>
  <c r="AS7" i="100"/>
  <c r="AS36" i="100"/>
  <c r="AS66" i="100"/>
  <c r="AL66" i="100"/>
  <c r="AU66" i="100" s="1"/>
  <c r="AL23" i="13"/>
  <c r="AU23" i="13" s="1"/>
  <c r="AS23" i="13"/>
  <c r="AS54" i="13"/>
  <c r="AL54" i="13"/>
  <c r="AU54" i="13" s="1"/>
  <c r="AJ7" i="96"/>
  <c r="AK7" i="96"/>
  <c r="AT7" i="96" s="1"/>
  <c r="AJ3" i="84"/>
  <c r="AB4" i="84"/>
  <c r="AL35" i="84"/>
  <c r="AU35" i="84" s="1"/>
  <c r="AS35" i="84"/>
  <c r="AS66" i="84"/>
  <c r="AL66" i="84"/>
  <c r="AU66" i="84" s="1"/>
  <c r="AJ40" i="88"/>
  <c r="AK40" i="88"/>
  <c r="AT40" i="88" s="1"/>
  <c r="AJ16" i="92"/>
  <c r="AK16" i="92"/>
  <c r="AT16" i="92" s="1"/>
  <c r="AS22" i="100"/>
  <c r="AL22" i="100"/>
  <c r="AU22" i="100" s="1"/>
  <c r="AS31" i="84"/>
  <c r="AL31" i="84"/>
  <c r="AU31" i="84" s="1"/>
  <c r="AL29" i="88"/>
  <c r="AU29" i="88" s="1"/>
  <c r="AJ34" i="92"/>
  <c r="AL32" i="104"/>
  <c r="AU32" i="104" s="1"/>
  <c r="AS32" i="104"/>
  <c r="AL61" i="104"/>
  <c r="AU61" i="104" s="1"/>
  <c r="AS61" i="104"/>
  <c r="AJ57" i="51"/>
  <c r="AK57" i="51"/>
  <c r="AT57" i="51" s="1"/>
  <c r="AL31" i="100"/>
  <c r="AU31" i="100" s="1"/>
  <c r="AS31" i="100"/>
  <c r="AS63" i="100"/>
  <c r="AL63" i="100"/>
  <c r="AU63" i="100" s="1"/>
  <c r="AJ36" i="96"/>
  <c r="AK36" i="96"/>
  <c r="AT36" i="96" s="1"/>
  <c r="AJ28" i="84"/>
  <c r="AK28" i="84"/>
  <c r="AT28" i="84" s="1"/>
  <c r="AS24" i="20"/>
  <c r="AL24" i="20"/>
  <c r="AU24" i="20" s="1"/>
  <c r="AL56" i="20"/>
  <c r="AU56" i="20" s="1"/>
  <c r="AS56" i="20"/>
  <c r="AJ31" i="88"/>
  <c r="AK31" i="88"/>
  <c r="AT31" i="88" s="1"/>
  <c r="AJ63" i="92"/>
  <c r="AK63" i="92"/>
  <c r="AT63" i="92" s="1"/>
  <c r="AL51" i="100"/>
  <c r="AU51" i="100" s="1"/>
  <c r="AS51" i="100"/>
  <c r="AJ56" i="84"/>
  <c r="AJ76" i="92"/>
  <c r="AK76" i="92"/>
  <c r="AT76" i="92" s="1"/>
  <c r="AL22" i="104"/>
  <c r="AU22" i="104" s="1"/>
  <c r="AS22" i="104"/>
  <c r="AS55" i="104"/>
  <c r="AL55" i="104"/>
  <c r="AU55" i="104" s="1"/>
  <c r="AJ26" i="51"/>
  <c r="AK26" i="51"/>
  <c r="AT26" i="51" s="1"/>
  <c r="AJ6" i="100"/>
  <c r="AK6" i="100"/>
  <c r="AT6" i="100" s="1"/>
  <c r="AL45" i="100"/>
  <c r="AU45" i="100" s="1"/>
  <c r="AS45" i="100"/>
  <c r="AJ54" i="96"/>
  <c r="AK54" i="96"/>
  <c r="AT54" i="96" s="1"/>
  <c r="AJ45" i="84"/>
  <c r="AK45" i="84"/>
  <c r="AT45" i="84" s="1"/>
  <c r="AK7" i="88"/>
  <c r="AT7" i="88" s="1"/>
  <c r="AJ7" i="88"/>
  <c r="AJ78" i="88"/>
  <c r="AK78" i="88"/>
  <c r="AT78" i="88" s="1"/>
  <c r="AT81" i="44"/>
  <c r="AJ64" i="92"/>
  <c r="AK64" i="92"/>
  <c r="AT64" i="92" s="1"/>
  <c r="AJ3" i="51"/>
  <c r="AB4" i="51"/>
  <c r="AJ71" i="51"/>
  <c r="AK71" i="51"/>
  <c r="AT71" i="51" s="1"/>
  <c r="AS28" i="100"/>
  <c r="AL28" i="100"/>
  <c r="AU28" i="100" s="1"/>
  <c r="AS65" i="100"/>
  <c r="AL65" i="100"/>
  <c r="AU65" i="100" s="1"/>
  <c r="AJ6" i="96"/>
  <c r="AK6" i="96"/>
  <c r="AT6" i="96" s="1"/>
  <c r="AK9" i="84"/>
  <c r="AT9" i="84" s="1"/>
  <c r="AJ9" i="84"/>
  <c r="AL61" i="84"/>
  <c r="AU61" i="84" s="1"/>
  <c r="AS61" i="84"/>
  <c r="AK4" i="20"/>
  <c r="AT4" i="20" s="1"/>
  <c r="AJ4" i="20"/>
  <c r="AS41" i="20"/>
  <c r="AL41" i="20"/>
  <c r="AU41" i="20" s="1"/>
  <c r="AS75" i="20"/>
  <c r="AL75" i="20"/>
  <c r="AU75" i="20" s="1"/>
  <c r="AJ19" i="88"/>
  <c r="AK19" i="88"/>
  <c r="AT19" i="88" s="1"/>
  <c r="AJ40" i="92"/>
  <c r="AK40" i="92"/>
  <c r="AT40" i="92" s="1"/>
  <c r="AR81" i="98"/>
  <c r="AP81" i="98"/>
  <c r="AO81" i="98"/>
  <c r="K82" i="98"/>
  <c r="AQ81" i="98"/>
  <c r="AN81" i="98"/>
  <c r="K82" i="91"/>
  <c r="AR81" i="91"/>
  <c r="AN81" i="91"/>
  <c r="AP81" i="91"/>
  <c r="AO81" i="91"/>
  <c r="AQ81" i="91"/>
  <c r="AL67" i="92"/>
  <c r="AU67" i="92" s="1"/>
  <c r="AS67" i="92"/>
  <c r="AL33" i="104"/>
  <c r="AU33" i="104" s="1"/>
  <c r="AS33" i="104"/>
  <c r="AL65" i="104"/>
  <c r="AU65" i="104" s="1"/>
  <c r="AS65" i="104"/>
  <c r="AJ47" i="51"/>
  <c r="AK47" i="51"/>
  <c r="AT47" i="51" s="1"/>
  <c r="AJ19" i="96"/>
  <c r="AK19" i="96"/>
  <c r="AT19" i="96" s="1"/>
  <c r="AJ65" i="84"/>
  <c r="AK65" i="84"/>
  <c r="AT65" i="84" s="1"/>
  <c r="AL19" i="20"/>
  <c r="AU19" i="20" s="1"/>
  <c r="AS19" i="20"/>
  <c r="AS50" i="20"/>
  <c r="AL50" i="20"/>
  <c r="AU50" i="20" s="1"/>
  <c r="AJ11" i="88"/>
  <c r="AK11" i="88"/>
  <c r="AT11" i="88" s="1"/>
  <c r="AJ71" i="45"/>
  <c r="AK71" i="45"/>
  <c r="AT71" i="45" s="1"/>
  <c r="AJ61" i="45"/>
  <c r="AK61" i="45"/>
  <c r="AT61" i="45" s="1"/>
  <c r="AJ54" i="45"/>
  <c r="AK54" i="45"/>
  <c r="AT54" i="45" s="1"/>
  <c r="AJ39" i="45"/>
  <c r="AK39" i="45"/>
  <c r="AT39" i="45" s="1"/>
  <c r="AK32" i="45"/>
  <c r="AT32" i="45" s="1"/>
  <c r="AJ24" i="45"/>
  <c r="AK24" i="45"/>
  <c r="AT24" i="45" s="1"/>
  <c r="AX5" i="45"/>
  <c r="S5" i="45" s="1"/>
  <c r="AC5" i="45" s="1"/>
  <c r="AB6" i="45" s="1"/>
  <c r="AJ27" i="92"/>
  <c r="AK27" i="92"/>
  <c r="AT27" i="92" s="1"/>
  <c r="AL12" i="51"/>
  <c r="AU12" i="51" s="1"/>
  <c r="AS12" i="51"/>
  <c r="AS75" i="100"/>
  <c r="AL64" i="13"/>
  <c r="AU64" i="13" s="1"/>
  <c r="AS64" i="13"/>
  <c r="AK74" i="45"/>
  <c r="AT74" i="45" s="1"/>
  <c r="AS54" i="51"/>
  <c r="AL54" i="51"/>
  <c r="AU54" i="51" s="1"/>
  <c r="AL48" i="100"/>
  <c r="AU48" i="100" s="1"/>
  <c r="AS75" i="13"/>
  <c r="AL75" i="13"/>
  <c r="AU75" i="13" s="1"/>
  <c r="AJ24" i="88"/>
  <c r="AK24" i="88"/>
  <c r="AT24" i="88" s="1"/>
  <c r="AK53" i="54"/>
  <c r="AT53" i="54" s="1"/>
  <c r="AK45" i="54"/>
  <c r="AT45" i="54" s="1"/>
  <c r="AJ29" i="54"/>
  <c r="AK29" i="54"/>
  <c r="AT29" i="54" s="1"/>
  <c r="AJ7" i="54"/>
  <c r="AK7" i="54"/>
  <c r="AT7" i="54" s="1"/>
  <c r="AK11" i="54"/>
  <c r="AT11" i="54" s="1"/>
  <c r="AJ5" i="92"/>
  <c r="AK5" i="92"/>
  <c r="AT5" i="92" s="1"/>
  <c r="AJ70" i="92"/>
  <c r="AK70" i="92"/>
  <c r="AT70" i="92" s="1"/>
  <c r="AK9" i="96"/>
  <c r="AT9" i="96" s="1"/>
  <c r="AJ9" i="96"/>
  <c r="AS79" i="96"/>
  <c r="AL79" i="96"/>
  <c r="AU79" i="96" s="1"/>
  <c r="AS68" i="88"/>
  <c r="AL68" i="88"/>
  <c r="AU68" i="88" s="1"/>
  <c r="AJ79" i="104"/>
  <c r="AK79" i="104"/>
  <c r="AT79" i="104" s="1"/>
  <c r="AJ55" i="51"/>
  <c r="AK55" i="51"/>
  <c r="AT55" i="51" s="1"/>
  <c r="AS60" i="100"/>
  <c r="AL60" i="100"/>
  <c r="AU60" i="100" s="1"/>
  <c r="K82" i="95"/>
  <c r="AR81" i="95"/>
  <c r="AP81" i="95"/>
  <c r="AN81" i="95"/>
  <c r="AO81" i="95"/>
  <c r="AQ81" i="95"/>
  <c r="AJ56" i="96"/>
  <c r="AK56" i="96"/>
  <c r="AT56" i="96" s="1"/>
  <c r="AJ57" i="84"/>
  <c r="AK57" i="84"/>
  <c r="AT57" i="84" s="1"/>
  <c r="AL7" i="44"/>
  <c r="AU7" i="44" s="1"/>
  <c r="AS7" i="44"/>
  <c r="AJ64" i="88"/>
  <c r="AK64" i="88"/>
  <c r="AT64" i="88" s="1"/>
  <c r="AP81" i="102"/>
  <c r="AN81" i="102"/>
  <c r="K82" i="102"/>
  <c r="AQ81" i="102"/>
  <c r="AR81" i="102"/>
  <c r="AO81" i="102"/>
  <c r="AJ15" i="92"/>
  <c r="AK15" i="92"/>
  <c r="AT15" i="92" s="1"/>
  <c r="AJ69" i="92"/>
  <c r="AK69" i="92"/>
  <c r="AT69" i="92" s="1"/>
  <c r="AJ45" i="51"/>
  <c r="AL47" i="84"/>
  <c r="AU47" i="84" s="1"/>
  <c r="AS47" i="84"/>
  <c r="AS73" i="88"/>
  <c r="AL73" i="88"/>
  <c r="AU73" i="88" s="1"/>
  <c r="AS30" i="104"/>
  <c r="AL30" i="104"/>
  <c r="AU30" i="104" s="1"/>
  <c r="AL62" i="104"/>
  <c r="AU62" i="104" s="1"/>
  <c r="AS62" i="104"/>
  <c r="AJ22" i="96"/>
  <c r="AK22" i="96"/>
  <c r="AT22" i="96" s="1"/>
  <c r="AS13" i="20"/>
  <c r="AL13" i="20"/>
  <c r="AU13" i="20" s="1"/>
  <c r="AS39" i="20"/>
  <c r="AS72" i="20"/>
  <c r="AL72" i="20"/>
  <c r="AU72" i="20" s="1"/>
  <c r="AJ51" i="88"/>
  <c r="AK51" i="88"/>
  <c r="AT51" i="88" s="1"/>
  <c r="AJ35" i="92"/>
  <c r="AK35" i="92"/>
  <c r="AT35" i="92" s="1"/>
  <c r="AJ65" i="51"/>
  <c r="AK65" i="51"/>
  <c r="AT65" i="51" s="1"/>
  <c r="AK5" i="13"/>
  <c r="AT5" i="13" s="1"/>
  <c r="AJ5" i="13"/>
  <c r="AS37" i="13"/>
  <c r="AL37" i="13"/>
  <c r="AU37" i="13" s="1"/>
  <c r="AS67" i="13"/>
  <c r="AJ47" i="96"/>
  <c r="AK47" i="96"/>
  <c r="AT47" i="96" s="1"/>
  <c r="AJ36" i="84"/>
  <c r="AK36" i="84"/>
  <c r="AT36" i="84" s="1"/>
  <c r="AL72" i="84"/>
  <c r="AU72" i="84" s="1"/>
  <c r="AS72" i="84"/>
  <c r="AJ43" i="88"/>
  <c r="AK43" i="88"/>
  <c r="AT43" i="88" s="1"/>
  <c r="K82" i="16"/>
  <c r="AP81" i="16"/>
  <c r="AQ81" i="16"/>
  <c r="AR81" i="16"/>
  <c r="AN81" i="16"/>
  <c r="AO81" i="16"/>
  <c r="AL15" i="44"/>
  <c r="AU15" i="44" s="1"/>
  <c r="AS15" i="44"/>
  <c r="AJ11" i="92"/>
  <c r="AK11" i="92"/>
  <c r="AT11" i="92" s="1"/>
  <c r="AJ75" i="92"/>
  <c r="AK75" i="92"/>
  <c r="AT75" i="92" s="1"/>
  <c r="AJ33" i="51"/>
  <c r="AK33" i="51"/>
  <c r="AT33" i="51" s="1"/>
  <c r="AS43" i="13"/>
  <c r="AJ66" i="96"/>
  <c r="AK66" i="96"/>
  <c r="AT66" i="96" s="1"/>
  <c r="AJ53" i="84"/>
  <c r="AK53" i="84"/>
  <c r="AT53" i="84" s="1"/>
  <c r="AJ18" i="88"/>
  <c r="AK18" i="88"/>
  <c r="AT18" i="88" s="1"/>
  <c r="AJ76" i="96"/>
  <c r="AK76" i="96"/>
  <c r="AT76" i="96" s="1"/>
  <c r="AL4" i="44"/>
  <c r="AU4" i="44" s="1"/>
  <c r="AS4" i="44"/>
  <c r="AJ17" i="96"/>
  <c r="AK17" i="96"/>
  <c r="AT17" i="96" s="1"/>
  <c r="AS60" i="20"/>
  <c r="AL60" i="20"/>
  <c r="AU60" i="20" s="1"/>
  <c r="AL16" i="104"/>
  <c r="AU16" i="104" s="1"/>
  <c r="AS16" i="104"/>
  <c r="AS48" i="104"/>
  <c r="AK10" i="51"/>
  <c r="AT10" i="51" s="1"/>
  <c r="AJ10" i="51"/>
  <c r="AJ14" i="100"/>
  <c r="AK14" i="100"/>
  <c r="AT14" i="100" s="1"/>
  <c r="AS3" i="13"/>
  <c r="AL3" i="13"/>
  <c r="AU3" i="13" s="1"/>
  <c r="AS46" i="13"/>
  <c r="AL46" i="13"/>
  <c r="AU46" i="13" s="1"/>
  <c r="AJ5" i="96"/>
  <c r="AK5" i="96"/>
  <c r="AT5" i="96" s="1"/>
  <c r="AJ16" i="84"/>
  <c r="AK16" i="84"/>
  <c r="AT16" i="84" s="1"/>
  <c r="AJ25" i="88"/>
  <c r="AK25" i="88"/>
  <c r="AT25" i="88" s="1"/>
  <c r="AJ51" i="92"/>
  <c r="AK51" i="92"/>
  <c r="AT51" i="92" s="1"/>
  <c r="AS62" i="51"/>
  <c r="AL62" i="51"/>
  <c r="AU62" i="51" s="1"/>
  <c r="AJ44" i="96"/>
  <c r="AJ53" i="88"/>
  <c r="AR81" i="103"/>
  <c r="AO81" i="103"/>
  <c r="AP81" i="103"/>
  <c r="K82" i="103"/>
  <c r="AQ81" i="103"/>
  <c r="AN81" i="103"/>
  <c r="AJ56" i="51"/>
  <c r="AK56" i="51"/>
  <c r="AT56" i="51" s="1"/>
  <c r="AS62" i="100"/>
  <c r="AL62" i="100"/>
  <c r="AU62" i="100" s="1"/>
  <c r="AL21" i="13"/>
  <c r="AU21" i="13" s="1"/>
  <c r="AS21" i="13"/>
  <c r="AS57" i="13"/>
  <c r="AL57" i="13"/>
  <c r="AU57" i="13" s="1"/>
  <c r="AJ18" i="96"/>
  <c r="AK18" i="96"/>
  <c r="AT18" i="96" s="1"/>
  <c r="AK11" i="84"/>
  <c r="AT11" i="84" s="1"/>
  <c r="AJ11" i="84"/>
  <c r="AJ20" i="88"/>
  <c r="AK20" i="88"/>
  <c r="AT20" i="88" s="1"/>
  <c r="AS73" i="13"/>
  <c r="AL73" i="13"/>
  <c r="AU73" i="13" s="1"/>
  <c r="AK62" i="45"/>
  <c r="AT62" i="45" s="1"/>
  <c r="AK55" i="45"/>
  <c r="AT55" i="45" s="1"/>
  <c r="AK45" i="45"/>
  <c r="AT45" i="45" s="1"/>
  <c r="AJ40" i="45"/>
  <c r="AK40" i="45"/>
  <c r="AT40" i="45" s="1"/>
  <c r="AX13" i="45"/>
  <c r="S13" i="45" s="1"/>
  <c r="AC13" i="45" s="1"/>
  <c r="AB14" i="45" s="1"/>
  <c r="AJ37" i="92"/>
  <c r="AK37" i="92"/>
  <c r="AT37" i="92" s="1"/>
  <c r="AL11" i="51"/>
  <c r="AU11" i="51" s="1"/>
  <c r="AS11" i="51"/>
  <c r="AL78" i="13"/>
  <c r="AU78" i="13" s="1"/>
  <c r="AS78" i="13"/>
  <c r="AJ37" i="88"/>
  <c r="AS58" i="104"/>
  <c r="AL58" i="104"/>
  <c r="AU58" i="104" s="1"/>
  <c r="AJ61" i="96"/>
  <c r="AK61" i="96"/>
  <c r="AT61" i="96" s="1"/>
  <c r="AJ68" i="96"/>
  <c r="AK68" i="96"/>
  <c r="AT68" i="96" s="1"/>
  <c r="AS73" i="84"/>
  <c r="AL73" i="84"/>
  <c r="AU73" i="84" s="1"/>
  <c r="AS29" i="20"/>
  <c r="AL29" i="20"/>
  <c r="AU29" i="20" s="1"/>
  <c r="AK54" i="54"/>
  <c r="AT54" i="54" s="1"/>
  <c r="AK39" i="54"/>
  <c r="AT39" i="54" s="1"/>
  <c r="AJ30" i="54"/>
  <c r="AK30" i="54"/>
  <c r="AT30" i="54" s="1"/>
  <c r="AK20" i="54"/>
  <c r="AT20" i="54" s="1"/>
  <c r="AK6" i="54"/>
  <c r="AT6" i="54" s="1"/>
  <c r="AJ6" i="54"/>
  <c r="AJ14" i="54"/>
  <c r="K82" i="83"/>
  <c r="AN81" i="83"/>
  <c r="AO81" i="83"/>
  <c r="AQ81" i="83"/>
  <c r="AR81" i="83"/>
  <c r="AP81" i="83"/>
  <c r="AK9" i="92"/>
  <c r="AT9" i="92" s="1"/>
  <c r="AJ9" i="92"/>
  <c r="AJ41" i="92"/>
  <c r="AK41" i="92"/>
  <c r="AT41" i="92" s="1"/>
  <c r="AS70" i="51"/>
  <c r="AL70" i="51"/>
  <c r="AU70" i="51" s="1"/>
  <c r="AJ78" i="104"/>
  <c r="AK78" i="104"/>
  <c r="AT78" i="104" s="1"/>
  <c r="AL34" i="104"/>
  <c r="AU34" i="104" s="1"/>
  <c r="AS34" i="104"/>
  <c r="AS68" i="104"/>
  <c r="AL68" i="104"/>
  <c r="AU68" i="104" s="1"/>
  <c r="AJ64" i="51"/>
  <c r="AK64" i="51"/>
  <c r="AT64" i="51" s="1"/>
  <c r="AK7" i="13"/>
  <c r="AT7" i="13" s="1"/>
  <c r="AJ7" i="13"/>
  <c r="AS41" i="13"/>
  <c r="AL41" i="13"/>
  <c r="AU41" i="13" s="1"/>
  <c r="AS76" i="13"/>
  <c r="AL76" i="13"/>
  <c r="AU76" i="13" s="1"/>
  <c r="AJ59" i="96"/>
  <c r="AK59" i="96"/>
  <c r="AT59" i="96" s="1"/>
  <c r="AS7" i="20"/>
  <c r="AL7" i="20"/>
  <c r="AU7" i="20" s="1"/>
  <c r="AS46" i="20"/>
  <c r="AL46" i="20"/>
  <c r="AU46" i="20" s="1"/>
  <c r="AJ8" i="88"/>
  <c r="AK8" i="88"/>
  <c r="AT8" i="88" s="1"/>
  <c r="AJ70" i="88"/>
  <c r="AK70" i="88"/>
  <c r="AT70" i="88" s="1"/>
  <c r="AJ6" i="92"/>
  <c r="AK6" i="92"/>
  <c r="AT6" i="92" s="1"/>
  <c r="AJ3" i="92"/>
  <c r="AB4" i="92"/>
  <c r="AJ24" i="51"/>
  <c r="AS58" i="51"/>
  <c r="AL58" i="51"/>
  <c r="AU58" i="51" s="1"/>
  <c r="AL11" i="100"/>
  <c r="AU11" i="100" s="1"/>
  <c r="AS11" i="100"/>
  <c r="AL43" i="100"/>
  <c r="AU43" i="100" s="1"/>
  <c r="AS43" i="100"/>
  <c r="AS74" i="100"/>
  <c r="AL74" i="100"/>
  <c r="AU74" i="100" s="1"/>
  <c r="AS27" i="13"/>
  <c r="AL27" i="13"/>
  <c r="AU27" i="13" s="1"/>
  <c r="AS58" i="13"/>
  <c r="AL58" i="13"/>
  <c r="AU58" i="13" s="1"/>
  <c r="AJ32" i="96"/>
  <c r="AK32" i="96"/>
  <c r="AT32" i="96" s="1"/>
  <c r="AL6" i="84"/>
  <c r="AU6" i="84" s="1"/>
  <c r="AS6" i="84"/>
  <c r="AL43" i="84"/>
  <c r="AU43" i="84" s="1"/>
  <c r="AS43" i="84"/>
  <c r="AJ55" i="88"/>
  <c r="AK55" i="88"/>
  <c r="AT55" i="88" s="1"/>
  <c r="K82" i="85"/>
  <c r="AR81" i="85"/>
  <c r="AO81" i="85"/>
  <c r="AN81" i="85"/>
  <c r="AP81" i="85"/>
  <c r="AQ81" i="85"/>
  <c r="AS8" i="44"/>
  <c r="AL8" i="44"/>
  <c r="AU8" i="44" s="1"/>
  <c r="AJ54" i="92"/>
  <c r="AK54" i="92"/>
  <c r="AT54" i="92" s="1"/>
  <c r="AS63" i="84"/>
  <c r="AL63" i="84"/>
  <c r="AU63" i="84" s="1"/>
  <c r="AJ60" i="88"/>
  <c r="AS10" i="104"/>
  <c r="AL10" i="104"/>
  <c r="AU10" i="104" s="1"/>
  <c r="AS40" i="104"/>
  <c r="AL40" i="104"/>
  <c r="AU40" i="104" s="1"/>
  <c r="AL69" i="104"/>
  <c r="AU69" i="104" s="1"/>
  <c r="AS69" i="104"/>
  <c r="AJ77" i="51"/>
  <c r="AK77" i="51"/>
  <c r="AT77" i="51" s="1"/>
  <c r="AS38" i="100"/>
  <c r="AL38" i="100"/>
  <c r="AU38" i="100" s="1"/>
  <c r="AS70" i="100"/>
  <c r="AL70" i="100"/>
  <c r="AU70" i="100" s="1"/>
  <c r="AJ53" i="96"/>
  <c r="AK53" i="96"/>
  <c r="AT53" i="96" s="1"/>
  <c r="AJ44" i="84"/>
  <c r="AK44" i="84"/>
  <c r="AT44" i="84" s="1"/>
  <c r="AS31" i="20"/>
  <c r="AL31" i="20"/>
  <c r="AU31" i="20" s="1"/>
  <c r="AS64" i="20"/>
  <c r="AL64" i="20"/>
  <c r="AU64" i="20" s="1"/>
  <c r="AJ48" i="88"/>
  <c r="AK48" i="88"/>
  <c r="AT48" i="88" s="1"/>
  <c r="AJ8" i="92"/>
  <c r="AK8" i="92"/>
  <c r="AT8" i="92" s="1"/>
  <c r="AL17" i="104"/>
  <c r="AU17" i="104" s="1"/>
  <c r="AS17" i="104"/>
  <c r="AJ45" i="88"/>
  <c r="AJ71" i="96"/>
  <c r="AK71" i="96"/>
  <c r="AT71" i="96" s="1"/>
  <c r="AL63" i="104"/>
  <c r="AU63" i="104" s="1"/>
  <c r="AJ43" i="51"/>
  <c r="AK43" i="51"/>
  <c r="AT43" i="51" s="1"/>
  <c r="AS25" i="100"/>
  <c r="AL25" i="100"/>
  <c r="AU25" i="100" s="1"/>
  <c r="AS52" i="100"/>
  <c r="AL52" i="100"/>
  <c r="AU52" i="100" s="1"/>
  <c r="AJ3" i="96"/>
  <c r="AB4" i="96"/>
  <c r="AJ73" i="96"/>
  <c r="AK73" i="96"/>
  <c r="AT73" i="96" s="1"/>
  <c r="AJ30" i="88"/>
  <c r="AK30" i="88"/>
  <c r="AT30" i="88" s="1"/>
  <c r="AJ18" i="92"/>
  <c r="AK18" i="92"/>
  <c r="AT18" i="92" s="1"/>
  <c r="AS42" i="104"/>
  <c r="AL42" i="104"/>
  <c r="AU42" i="104" s="1"/>
  <c r="AJ23" i="51"/>
  <c r="AK23" i="51"/>
  <c r="AT23" i="51" s="1"/>
  <c r="AJ78" i="100"/>
  <c r="AK78" i="100"/>
  <c r="AT78" i="100" s="1"/>
  <c r="AL37" i="100"/>
  <c r="AU37" i="100" s="1"/>
  <c r="AS37" i="100"/>
  <c r="AS71" i="100"/>
  <c r="AL71" i="100"/>
  <c r="AU71" i="100" s="1"/>
  <c r="AJ25" i="96"/>
  <c r="AK25" i="96"/>
  <c r="AT25" i="96" s="1"/>
  <c r="AJ21" i="84"/>
  <c r="AK21" i="84"/>
  <c r="AT21" i="84" s="1"/>
  <c r="AL69" i="84"/>
  <c r="AU69" i="84" s="1"/>
  <c r="AS69" i="84"/>
  <c r="AS17" i="20"/>
  <c r="AL17" i="20"/>
  <c r="AU17" i="20" s="1"/>
  <c r="AS48" i="20"/>
  <c r="AL48" i="20"/>
  <c r="AU48" i="20" s="1"/>
  <c r="AJ33" i="88"/>
  <c r="AK33" i="88"/>
  <c r="AT33" i="88" s="1"/>
  <c r="AL76" i="84"/>
  <c r="AU76" i="84" s="1"/>
  <c r="AS76" i="84"/>
  <c r="AJ59" i="92"/>
  <c r="AK59" i="92"/>
  <c r="AT59" i="92" s="1"/>
  <c r="AR81" i="87"/>
  <c r="AO81" i="87"/>
  <c r="K82" i="87"/>
  <c r="AN81" i="87"/>
  <c r="AP81" i="87"/>
  <c r="AQ81" i="87"/>
  <c r="AL11" i="104"/>
  <c r="AU11" i="104" s="1"/>
  <c r="AS11" i="104"/>
  <c r="AS44" i="104"/>
  <c r="AJ76" i="104"/>
  <c r="AJ60" i="51"/>
  <c r="AK60" i="51"/>
  <c r="AT60" i="51" s="1"/>
  <c r="AJ28" i="96"/>
  <c r="AK28" i="96"/>
  <c r="AT28" i="96" s="1"/>
  <c r="AJ5" i="84"/>
  <c r="AK5" i="84"/>
  <c r="AT5" i="84" s="1"/>
  <c r="AL71" i="84"/>
  <c r="AU71" i="84" s="1"/>
  <c r="AS71" i="84"/>
  <c r="AJ72" i="96"/>
  <c r="AK72" i="96"/>
  <c r="AT72" i="96" s="1"/>
  <c r="AS25" i="20"/>
  <c r="AL25" i="20"/>
  <c r="AU25" i="20" s="1"/>
  <c r="AS58" i="20"/>
  <c r="AL58" i="20"/>
  <c r="AU58" i="20" s="1"/>
  <c r="AJ27" i="88"/>
  <c r="AK27" i="88"/>
  <c r="AT27" i="88" s="1"/>
  <c r="AX75" i="54"/>
  <c r="S75" i="54" s="1"/>
  <c r="AC75" i="54" s="1"/>
  <c r="AB76" i="54" s="1"/>
  <c r="AJ70" i="45"/>
  <c r="AK70" i="45"/>
  <c r="AT70" i="45" s="1"/>
  <c r="AJ47" i="45"/>
  <c r="AK47" i="45"/>
  <c r="AT47" i="45" s="1"/>
  <c r="AK30" i="45"/>
  <c r="AT30" i="45" s="1"/>
  <c r="AK22" i="45"/>
  <c r="AT22" i="45" s="1"/>
  <c r="AX78" i="45"/>
  <c r="S78" i="45" s="1"/>
  <c r="AC78" i="45" s="1"/>
  <c r="AB79" i="45" s="1"/>
  <c r="AX72" i="45"/>
  <c r="S72" i="45" s="1"/>
  <c r="AC72" i="45" s="1"/>
  <c r="AB73" i="45" s="1"/>
  <c r="AX7" i="45"/>
  <c r="S7" i="45" s="1"/>
  <c r="AC7" i="45" s="1"/>
  <c r="AB8" i="45" s="1"/>
  <c r="AJ42" i="92"/>
  <c r="AK42" i="92"/>
  <c r="AT42" i="92" s="1"/>
  <c r="AJ14" i="92"/>
  <c r="AJ8" i="84"/>
  <c r="AL34" i="13"/>
  <c r="AU34" i="13" s="1"/>
  <c r="AS34" i="13"/>
  <c r="AL25" i="104"/>
  <c r="AU25" i="104" s="1"/>
  <c r="AS25" i="104"/>
  <c r="AS22" i="51"/>
  <c r="AL22" i="51"/>
  <c r="AU22" i="51" s="1"/>
  <c r="AL19" i="100"/>
  <c r="AU19" i="100" s="1"/>
  <c r="AS19" i="100"/>
  <c r="AS42" i="13"/>
  <c r="AL42" i="13"/>
  <c r="AU42" i="13" s="1"/>
  <c r="AJ10" i="96"/>
  <c r="AK10" i="96"/>
  <c r="AT10" i="96" s="1"/>
  <c r="AJ28" i="88"/>
  <c r="AK28" i="88"/>
  <c r="AT28" i="88" s="1"/>
  <c r="AL5" i="104"/>
  <c r="AU5" i="104" s="1"/>
  <c r="AS5" i="104"/>
  <c r="AL35" i="104"/>
  <c r="AU35" i="104" s="1"/>
  <c r="AS35" i="104"/>
  <c r="AL66" i="104"/>
  <c r="AU66" i="104" s="1"/>
  <c r="AS66" i="104"/>
  <c r="AL30" i="51"/>
  <c r="AU30" i="51" s="1"/>
  <c r="AS30" i="51"/>
  <c r="AS63" i="51"/>
  <c r="AL63" i="51"/>
  <c r="AU63" i="51" s="1"/>
  <c r="AS29" i="100"/>
  <c r="AL29" i="100"/>
  <c r="AU29" i="100" s="1"/>
  <c r="AS58" i="100"/>
  <c r="AL58" i="100"/>
  <c r="AU58" i="100" s="1"/>
  <c r="AS17" i="13"/>
  <c r="AL17" i="13"/>
  <c r="AU17" i="13" s="1"/>
  <c r="AS53" i="13"/>
  <c r="AL53" i="13"/>
  <c r="AU53" i="13" s="1"/>
  <c r="AJ12" i="96"/>
  <c r="AK12" i="96"/>
  <c r="AT12" i="96" s="1"/>
  <c r="AJ39" i="88"/>
  <c r="AK39" i="88"/>
  <c r="AT39" i="88" s="1"/>
  <c r="AX68" i="54"/>
  <c r="S68" i="54" s="1"/>
  <c r="AC68" i="54" s="1"/>
  <c r="AB69" i="54" s="1"/>
  <c r="AX60" i="54"/>
  <c r="S60" i="54" s="1"/>
  <c r="AC60" i="54" s="1"/>
  <c r="AB61" i="54" s="1"/>
  <c r="AX51" i="54"/>
  <c r="S51" i="54" s="1"/>
  <c r="AC51" i="54" s="1"/>
  <c r="AB52" i="54" s="1"/>
  <c r="AX42" i="54"/>
  <c r="S42" i="54" s="1"/>
  <c r="AC42" i="54" s="1"/>
  <c r="AB43" i="54" s="1"/>
  <c r="AX35" i="54"/>
  <c r="S35" i="54" s="1"/>
  <c r="AC35" i="54" s="1"/>
  <c r="AB36" i="54" s="1"/>
  <c r="AX27" i="54"/>
  <c r="S27" i="54" s="1"/>
  <c r="AC27" i="54" s="1"/>
  <c r="AB28" i="54" s="1"/>
  <c r="AX18" i="54"/>
  <c r="S18" i="54" s="1"/>
  <c r="AC18" i="54" s="1"/>
  <c r="AB19" i="54" s="1"/>
  <c r="AX8" i="54"/>
  <c r="S8" i="54" s="1"/>
  <c r="AC8" i="54" s="1"/>
  <c r="AB9" i="54" s="1"/>
  <c r="AX9" i="54"/>
  <c r="S9" i="54" s="1"/>
  <c r="AC9" i="54" s="1"/>
  <c r="AB10" i="54" s="1"/>
  <c r="AK78" i="45"/>
  <c r="AT78" i="45" s="1"/>
  <c r="AJ21" i="92"/>
  <c r="AK21" i="92"/>
  <c r="AT21" i="92" s="1"/>
  <c r="AJ62" i="92"/>
  <c r="AK62" i="92"/>
  <c r="AT62" i="92" s="1"/>
  <c r="AJ67" i="96"/>
  <c r="AS35" i="20"/>
  <c r="AL35" i="20"/>
  <c r="AU35" i="20" s="1"/>
  <c r="AJ6" i="51"/>
  <c r="AK6" i="51"/>
  <c r="AT6" i="51" s="1"/>
  <c r="AJ73" i="51"/>
  <c r="AK73" i="51"/>
  <c r="AT73" i="51" s="1"/>
  <c r="AL64" i="100"/>
  <c r="AU64" i="100" s="1"/>
  <c r="AS64" i="100"/>
  <c r="AJ8" i="96"/>
  <c r="AK8" i="96"/>
  <c r="AT8" i="96" s="1"/>
  <c r="AJ69" i="96"/>
  <c r="AK69" i="96"/>
  <c r="AT69" i="96" s="1"/>
  <c r="AL67" i="84"/>
  <c r="AU67" i="84" s="1"/>
  <c r="AS67" i="84"/>
  <c r="AJ10" i="88"/>
  <c r="AK10" i="88"/>
  <c r="AT10" i="88" s="1"/>
  <c r="AJ23" i="92"/>
  <c r="AK23" i="92"/>
  <c r="AT23" i="92" s="1"/>
  <c r="AJ26" i="92"/>
  <c r="AK26" i="92"/>
  <c r="AT26" i="92" s="1"/>
  <c r="AS56" i="100"/>
  <c r="AL56" i="100"/>
  <c r="AU56" i="100" s="1"/>
  <c r="AL43" i="20"/>
  <c r="AU43" i="20" s="1"/>
  <c r="AS43" i="20"/>
  <c r="AS37" i="104"/>
  <c r="AL37" i="104"/>
  <c r="AU37" i="104" s="1"/>
  <c r="AL67" i="104"/>
  <c r="AU67" i="104" s="1"/>
  <c r="AS67" i="104"/>
  <c r="AJ6" i="13"/>
  <c r="AJ39" i="96"/>
  <c r="AK39" i="96"/>
  <c r="AT39" i="96" s="1"/>
  <c r="AS16" i="20"/>
  <c r="AL16" i="20"/>
  <c r="AU16" i="20" s="1"/>
  <c r="AS47" i="20"/>
  <c r="AO81" i="55"/>
  <c r="K82" i="55"/>
  <c r="AR81" i="55"/>
  <c r="AQ81" i="55"/>
  <c r="AP81" i="55"/>
  <c r="AN81" i="55"/>
  <c r="AL79" i="84"/>
  <c r="AU79" i="84" s="1"/>
  <c r="AS79" i="84"/>
  <c r="AJ65" i="88"/>
  <c r="AK65" i="88"/>
  <c r="AT65" i="88" s="1"/>
  <c r="AS13" i="13"/>
  <c r="AL13" i="13"/>
  <c r="AU13" i="13" s="1"/>
  <c r="AL6" i="20"/>
  <c r="AU6" i="20" s="1"/>
  <c r="AS6" i="20"/>
  <c r="AJ20" i="51"/>
  <c r="AK20" i="51"/>
  <c r="AT20" i="51" s="1"/>
  <c r="AJ5" i="100"/>
  <c r="AK5" i="100"/>
  <c r="AT5" i="100" s="1"/>
  <c r="AS72" i="13"/>
  <c r="AL72" i="13"/>
  <c r="AU72" i="13" s="1"/>
  <c r="AS45" i="13"/>
  <c r="AL45" i="13"/>
  <c r="AU45" i="13" s="1"/>
  <c r="AS77" i="13"/>
  <c r="AL77" i="13"/>
  <c r="AU77" i="13" s="1"/>
  <c r="AJ63" i="96"/>
  <c r="AK63" i="96"/>
  <c r="AT63" i="96" s="1"/>
  <c r="AJ52" i="84"/>
  <c r="AK52" i="84"/>
  <c r="AT52" i="84" s="1"/>
  <c r="AJ57" i="88"/>
  <c r="AK57" i="88"/>
  <c r="AT57" i="88" s="1"/>
  <c r="AJ22" i="92"/>
  <c r="AK22" i="92"/>
  <c r="AT22" i="92" s="1"/>
  <c r="AL9" i="13"/>
  <c r="AU9" i="13" s="1"/>
  <c r="AS9" i="13"/>
  <c r="AJ78" i="92"/>
  <c r="AK78" i="92"/>
  <c r="AT78" i="92" s="1"/>
  <c r="AJ4" i="104"/>
  <c r="AK4" i="104"/>
  <c r="AT4" i="104" s="1"/>
  <c r="AJ51" i="51"/>
  <c r="AK51" i="51"/>
  <c r="AT51" i="51" s="1"/>
  <c r="AS22" i="13"/>
  <c r="AL22" i="13"/>
  <c r="AU22" i="13" s="1"/>
  <c r="AS51" i="13"/>
  <c r="AL51" i="13"/>
  <c r="AU51" i="13" s="1"/>
  <c r="AJ15" i="96"/>
  <c r="AK15" i="96"/>
  <c r="AT15" i="96" s="1"/>
  <c r="AJ14" i="84"/>
  <c r="AK14" i="84"/>
  <c r="AT14" i="84" s="1"/>
  <c r="AS62" i="84"/>
  <c r="AL62" i="84"/>
  <c r="AU62" i="84" s="1"/>
  <c r="AL28" i="20"/>
  <c r="AU28" i="20" s="1"/>
  <c r="AS28" i="20"/>
  <c r="AS57" i="20"/>
  <c r="AL57" i="20"/>
  <c r="AU57" i="20" s="1"/>
  <c r="AJ36" i="88"/>
  <c r="AK36" i="88"/>
  <c r="AT36" i="88" s="1"/>
  <c r="AJ24" i="92"/>
  <c r="AK24" i="92"/>
  <c r="AT24" i="92" s="1"/>
  <c r="AJ60" i="96"/>
  <c r="AJ21" i="88"/>
  <c r="AS24" i="104"/>
  <c r="AL24" i="104"/>
  <c r="AU24" i="104" s="1"/>
  <c r="AL56" i="104"/>
  <c r="AU56" i="104" s="1"/>
  <c r="AS56" i="104"/>
  <c r="AJ27" i="51"/>
  <c r="AK27" i="51"/>
  <c r="AT27" i="51" s="1"/>
  <c r="AJ76" i="100"/>
  <c r="AK76" i="100"/>
  <c r="AT76" i="100" s="1"/>
  <c r="AL20" i="13"/>
  <c r="AU20" i="13" s="1"/>
  <c r="AS20" i="13"/>
  <c r="AS50" i="13"/>
  <c r="AL50" i="13"/>
  <c r="AU50" i="13" s="1"/>
  <c r="AJ33" i="96"/>
  <c r="AK33" i="96"/>
  <c r="AT33" i="96" s="1"/>
  <c r="AJ29" i="84"/>
  <c r="AK29" i="84"/>
  <c r="AT29" i="84" s="1"/>
  <c r="AR80" i="50"/>
  <c r="AO80" i="50"/>
  <c r="AN80" i="50"/>
  <c r="K81" i="50"/>
  <c r="AP80" i="50"/>
  <c r="AQ80" i="50"/>
  <c r="AJ44" i="88"/>
  <c r="AK44" i="88"/>
  <c r="AT44" i="88" s="1"/>
  <c r="AL12" i="44"/>
  <c r="AU12" i="44" s="1"/>
  <c r="AS12" i="44"/>
  <c r="AJ66" i="92"/>
  <c r="AK66" i="92"/>
  <c r="AT66" i="92" s="1"/>
  <c r="AL34" i="100"/>
  <c r="AU34" i="100" s="1"/>
  <c r="AS34" i="100"/>
  <c r="AJ39" i="84"/>
  <c r="AJ5" i="51"/>
  <c r="AK5" i="51"/>
  <c r="AT5" i="51" s="1"/>
  <c r="AJ68" i="51"/>
  <c r="AK68" i="51"/>
  <c r="AT68" i="51" s="1"/>
  <c r="K82" i="49"/>
  <c r="AR81" i="49"/>
  <c r="AO81" i="49"/>
  <c r="AQ81" i="49"/>
  <c r="AN81" i="49"/>
  <c r="AP81" i="49"/>
  <c r="AL39" i="100"/>
  <c r="AU39" i="100" s="1"/>
  <c r="AS39" i="100"/>
  <c r="AS32" i="13"/>
  <c r="AL32" i="13"/>
  <c r="AU32" i="13" s="1"/>
  <c r="AS65" i="13"/>
  <c r="AL65" i="13"/>
  <c r="AU65" i="13" s="1"/>
  <c r="AJ37" i="96"/>
  <c r="AK37" i="96"/>
  <c r="AT37" i="96" s="1"/>
  <c r="AJ25" i="84"/>
  <c r="AK25" i="84"/>
  <c r="AT25" i="84" s="1"/>
  <c r="AS11" i="44"/>
  <c r="AL11" i="44"/>
  <c r="AU11" i="44" s="1"/>
  <c r="AJ79" i="20"/>
  <c r="AK79" i="20"/>
  <c r="AT79" i="20" s="1"/>
  <c r="AJ34" i="88"/>
  <c r="AK34" i="88"/>
  <c r="AT34" i="88" s="1"/>
  <c r="AX73" i="54"/>
  <c r="S73" i="54" s="1"/>
  <c r="AC73" i="54" s="1"/>
  <c r="AB74" i="54" s="1"/>
  <c r="AJ69" i="45"/>
  <c r="AK69" i="45"/>
  <c r="AT69" i="45" s="1"/>
  <c r="AJ48" i="45"/>
  <c r="AK48" i="45"/>
  <c r="AT48" i="45" s="1"/>
  <c r="AJ29" i="45"/>
  <c r="AK29" i="45"/>
  <c r="AT29" i="45" s="1"/>
  <c r="AJ21" i="45"/>
  <c r="AK21" i="45"/>
  <c r="AT21" i="45" s="1"/>
  <c r="AX9" i="45"/>
  <c r="S9" i="45" s="1"/>
  <c r="AC9" i="45" s="1"/>
  <c r="AB10" i="45" s="1"/>
  <c r="AX12" i="45"/>
  <c r="S12" i="45" s="1"/>
  <c r="AC12" i="45" s="1"/>
  <c r="AB13" i="45" s="1"/>
  <c r="AJ50" i="92"/>
  <c r="AK50" i="92"/>
  <c r="AT50" i="92" s="1"/>
  <c r="AJ8" i="100"/>
  <c r="AJ34" i="96"/>
  <c r="AJ53" i="92"/>
  <c r="AJ9" i="51"/>
  <c r="AS17" i="100"/>
  <c r="AL17" i="100"/>
  <c r="AU17" i="100" s="1"/>
  <c r="AJ20" i="96"/>
  <c r="AK20" i="96"/>
  <c r="AT20" i="96" s="1"/>
  <c r="AL49" i="84"/>
  <c r="AU49" i="84" s="1"/>
  <c r="AS49" i="84"/>
  <c r="AO81" i="48"/>
  <c r="K82" i="48"/>
  <c r="AN81" i="48"/>
  <c r="AP81" i="48"/>
  <c r="AQ81" i="48"/>
  <c r="AR81" i="48"/>
  <c r="AS14" i="20"/>
  <c r="AL14" i="20"/>
  <c r="AU14" i="20" s="1"/>
  <c r="AS67" i="20"/>
  <c r="AL67" i="20"/>
  <c r="AU67" i="20" s="1"/>
  <c r="AJ47" i="88"/>
  <c r="AK47" i="88"/>
  <c r="AT47" i="88" s="1"/>
  <c r="AJ66" i="54"/>
  <c r="AK58" i="54"/>
  <c r="AT58" i="54" s="1"/>
  <c r="AK50" i="54"/>
  <c r="AT50" i="54" s="1"/>
  <c r="AK35" i="54"/>
  <c r="AT35" i="54" s="1"/>
  <c r="AJ25" i="54"/>
  <c r="AK25" i="54"/>
  <c r="AT25" i="54" s="1"/>
  <c r="AK17" i="54"/>
  <c r="AT17" i="54" s="1"/>
  <c r="AK13" i="54"/>
  <c r="AT13" i="54" s="1"/>
  <c r="AJ3" i="54"/>
  <c r="AB4" i="54"/>
  <c r="K81" i="42"/>
  <c r="AR80" i="42"/>
  <c r="AP80" i="42"/>
  <c r="AO80" i="42"/>
  <c r="AN80" i="42"/>
  <c r="AQ80" i="42"/>
  <c r="AJ29" i="92"/>
  <c r="AK29" i="92"/>
  <c r="AT29" i="92" s="1"/>
  <c r="AJ73" i="92"/>
  <c r="AK73" i="92"/>
  <c r="AT73" i="92" s="1"/>
  <c r="AS41" i="100"/>
  <c r="AL41" i="100"/>
  <c r="AU41" i="100" s="1"/>
  <c r="AS9" i="104"/>
  <c r="AL9" i="104"/>
  <c r="AU9" i="104" s="1"/>
  <c r="AL41" i="104"/>
  <c r="AU41" i="104" s="1"/>
  <c r="AS41" i="104"/>
  <c r="AJ15" i="51"/>
  <c r="AK15" i="51"/>
  <c r="AT15" i="51" s="1"/>
  <c r="AJ10" i="100"/>
  <c r="AK10" i="100"/>
  <c r="AT10" i="100" s="1"/>
  <c r="AS19" i="13"/>
  <c r="AL19" i="13"/>
  <c r="AU19" i="13" s="1"/>
  <c r="AS49" i="13"/>
  <c r="AL49" i="13"/>
  <c r="AU49" i="13" s="1"/>
  <c r="AJ13" i="96"/>
  <c r="AK13" i="96"/>
  <c r="AT13" i="96" s="1"/>
  <c r="AJ18" i="84"/>
  <c r="AK18" i="84"/>
  <c r="AT18" i="84" s="1"/>
  <c r="AS23" i="20"/>
  <c r="AL23" i="20"/>
  <c r="AU23" i="20" s="1"/>
  <c r="AS55" i="20"/>
  <c r="AL55" i="20"/>
  <c r="AU55" i="20" s="1"/>
  <c r="AJ22" i="88"/>
  <c r="AK22" i="88"/>
  <c r="AT22" i="88" s="1"/>
  <c r="K82" i="82"/>
  <c r="AR81" i="82"/>
  <c r="AP81" i="82"/>
  <c r="AN81" i="82"/>
  <c r="AO81" i="82"/>
  <c r="AQ81" i="82"/>
  <c r="AJ30" i="92"/>
  <c r="AK30" i="92"/>
  <c r="AT30" i="92" s="1"/>
  <c r="AJ49" i="92"/>
  <c r="AK49" i="92"/>
  <c r="AT49" i="92" s="1"/>
  <c r="AJ74" i="51"/>
  <c r="AK74" i="51"/>
  <c r="AT74" i="51" s="1"/>
  <c r="AS32" i="51"/>
  <c r="AL32" i="51"/>
  <c r="AU32" i="51" s="1"/>
  <c r="AL67" i="51"/>
  <c r="AU67" i="51" s="1"/>
  <c r="AS67" i="51"/>
  <c r="AS18" i="100"/>
  <c r="AL18" i="100"/>
  <c r="AU18" i="100" s="1"/>
  <c r="AL50" i="100"/>
  <c r="AU50" i="100" s="1"/>
  <c r="AS50" i="100"/>
  <c r="AS35" i="13"/>
  <c r="AL35" i="13"/>
  <c r="AU35" i="13" s="1"/>
  <c r="AS68" i="13"/>
  <c r="AL68" i="13"/>
  <c r="AU68" i="13" s="1"/>
  <c r="AJ45" i="96"/>
  <c r="AK45" i="96"/>
  <c r="AT45" i="96" s="1"/>
  <c r="AJ23" i="84"/>
  <c r="AL51" i="84"/>
  <c r="AU51" i="84" s="1"/>
  <c r="AS51" i="84"/>
  <c r="AK5" i="88"/>
  <c r="AT5" i="88" s="1"/>
  <c r="AJ5" i="88"/>
  <c r="AJ74" i="88"/>
  <c r="AK74" i="88"/>
  <c r="AT74" i="88" s="1"/>
  <c r="AS15" i="104"/>
  <c r="AL15" i="104"/>
  <c r="AU15" i="104" s="1"/>
  <c r="AL46" i="104"/>
  <c r="AU46" i="104" s="1"/>
  <c r="AS46" i="104"/>
  <c r="AJ28" i="51"/>
  <c r="AK28" i="51"/>
  <c r="AT28" i="51" s="1"/>
  <c r="AJ15" i="100"/>
  <c r="AK15" i="100"/>
  <c r="AT15" i="100" s="1"/>
  <c r="AS44" i="100"/>
  <c r="AL44" i="100"/>
  <c r="AU44" i="100" s="1"/>
  <c r="AK11" i="96"/>
  <c r="AT11" i="96" s="1"/>
  <c r="AJ11" i="96"/>
  <c r="AJ74" i="96"/>
  <c r="AK74" i="96"/>
  <c r="AT74" i="96" s="1"/>
  <c r="AS15" i="20"/>
  <c r="AL15" i="20"/>
  <c r="AU15" i="20" s="1"/>
  <c r="AS40" i="20"/>
  <c r="AL40" i="20"/>
  <c r="AU40" i="20" s="1"/>
  <c r="AS73" i="20"/>
  <c r="AL73" i="20"/>
  <c r="AU73" i="20" s="1"/>
  <c r="AJ63" i="88"/>
  <c r="AK63" i="88"/>
  <c r="AT63" i="88" s="1"/>
  <c r="AJ32" i="92"/>
  <c r="AK32" i="92"/>
  <c r="AT32" i="92" s="1"/>
  <c r="AL60" i="104"/>
  <c r="AU60" i="104" s="1"/>
  <c r="AS60" i="104"/>
  <c r="AJ77" i="92"/>
  <c r="AK77" i="92"/>
  <c r="AT77" i="92" s="1"/>
  <c r="AL3" i="104"/>
  <c r="AU3" i="104" s="1"/>
  <c r="AS3" i="104"/>
  <c r="AL39" i="104"/>
  <c r="AU39" i="104" s="1"/>
  <c r="AS39" i="104"/>
  <c r="AL71" i="104"/>
  <c r="AU71" i="104" s="1"/>
  <c r="AS71" i="104"/>
  <c r="AJ59" i="51"/>
  <c r="AK59" i="51"/>
  <c r="AT59" i="51" s="1"/>
  <c r="AS30" i="100"/>
  <c r="AL30" i="100"/>
  <c r="AU30" i="100" s="1"/>
  <c r="AL59" i="100"/>
  <c r="AU59" i="100" s="1"/>
  <c r="AS59" i="100"/>
  <c r="AJ24" i="96"/>
  <c r="AK24" i="96"/>
  <c r="AT24" i="96" s="1"/>
  <c r="AJ10" i="84"/>
  <c r="AK10" i="84"/>
  <c r="AT10" i="84" s="1"/>
  <c r="AJ41" i="88"/>
  <c r="AK41" i="88"/>
  <c r="AT41" i="88" s="1"/>
  <c r="AJ33" i="92"/>
  <c r="AK33" i="92"/>
  <c r="AT33" i="92" s="1"/>
  <c r="AS31" i="51"/>
  <c r="AL31" i="51"/>
  <c r="AU31" i="51" s="1"/>
  <c r="AJ20" i="92"/>
  <c r="AK20" i="92"/>
  <c r="AT20" i="92" s="1"/>
  <c r="AJ40" i="51"/>
  <c r="AK40" i="51"/>
  <c r="AT40" i="51" s="1"/>
  <c r="AJ79" i="100"/>
  <c r="AK79" i="100"/>
  <c r="AT79" i="100" s="1"/>
  <c r="AS47" i="100"/>
  <c r="AL47" i="100"/>
  <c r="AU47" i="100" s="1"/>
  <c r="AJ40" i="96"/>
  <c r="AK40" i="96"/>
  <c r="AT40" i="96" s="1"/>
  <c r="AJ37" i="84"/>
  <c r="AK37" i="84"/>
  <c r="AT37" i="84" s="1"/>
  <c r="AS59" i="20"/>
  <c r="AL59" i="20"/>
  <c r="AU59" i="20" s="1"/>
  <c r="AJ49" i="88"/>
  <c r="AK49" i="88"/>
  <c r="AT49" i="88" s="1"/>
  <c r="AL79" i="13"/>
  <c r="AU79" i="13" s="1"/>
  <c r="AS79" i="13"/>
  <c r="AL79" i="51"/>
  <c r="AU79" i="51" s="1"/>
  <c r="AS79" i="51"/>
  <c r="AK12" i="92"/>
  <c r="AT12" i="92" s="1"/>
  <c r="AJ12" i="92"/>
  <c r="AS7" i="104"/>
  <c r="AS47" i="104"/>
  <c r="AL47" i="104"/>
  <c r="AU47" i="104" s="1"/>
  <c r="AJ14" i="51"/>
  <c r="AK14" i="51"/>
  <c r="AT14" i="51" s="1"/>
  <c r="AJ42" i="96"/>
  <c r="AK42" i="96"/>
  <c r="AT42" i="96" s="1"/>
  <c r="AJ30" i="84"/>
  <c r="AK30" i="84"/>
  <c r="AT30" i="84" s="1"/>
  <c r="AJ71" i="20"/>
  <c r="AK71" i="20"/>
  <c r="AT71" i="20" s="1"/>
  <c r="AS36" i="20"/>
  <c r="AL36" i="20"/>
  <c r="AU36" i="20" s="1"/>
  <c r="AS69" i="20"/>
  <c r="AL69" i="20"/>
  <c r="AU69" i="20" s="1"/>
  <c r="AJ42" i="88"/>
  <c r="AK42" i="88"/>
  <c r="AT42" i="88" s="1"/>
  <c r="AO81" i="99"/>
  <c r="AQ81" i="99"/>
  <c r="K82" i="99"/>
  <c r="AR81" i="99"/>
  <c r="AN81" i="99"/>
  <c r="AP81" i="99"/>
  <c r="AK67" i="45"/>
  <c r="AT67" i="45" s="1"/>
  <c r="AJ60" i="45"/>
  <c r="AK60" i="45"/>
  <c r="AT60" i="45" s="1"/>
  <c r="AK42" i="45"/>
  <c r="AT42" i="45" s="1"/>
  <c r="AK36" i="45"/>
  <c r="AT36" i="45" s="1"/>
  <c r="AJ28" i="45"/>
  <c r="AK19" i="45"/>
  <c r="AT19" i="45" s="1"/>
  <c r="AK12" i="45"/>
  <c r="AT12" i="45" s="1"/>
  <c r="AJ16" i="45"/>
  <c r="AK16" i="45"/>
  <c r="AT16" i="45" s="1"/>
  <c r="AJ78" i="96"/>
  <c r="AK78" i="96"/>
  <c r="AT78" i="96" s="1"/>
  <c r="AJ58" i="92"/>
  <c r="AK58" i="92"/>
  <c r="AT58" i="92" s="1"/>
  <c r="AS19" i="104"/>
  <c r="AL19" i="104"/>
  <c r="AU19" i="104" s="1"/>
  <c r="AL42" i="100"/>
  <c r="AU42" i="100" s="1"/>
  <c r="AS42" i="100"/>
  <c r="AS37" i="20"/>
  <c r="AL37" i="20"/>
  <c r="AU37" i="20" s="1"/>
  <c r="AL43" i="104"/>
  <c r="AU43" i="104" s="1"/>
  <c r="AS43" i="104"/>
  <c r="AL7" i="51"/>
  <c r="AU7" i="51" s="1"/>
  <c r="AS7" i="51"/>
  <c r="AS69" i="51"/>
  <c r="AL69" i="51"/>
  <c r="AU69" i="51" s="1"/>
  <c r="AS33" i="100"/>
  <c r="AL33" i="100"/>
  <c r="AU33" i="100" s="1"/>
  <c r="AS69" i="100"/>
  <c r="AL69" i="100"/>
  <c r="AU69" i="100" s="1"/>
  <c r="AS25" i="13"/>
  <c r="AL25" i="13"/>
  <c r="AU25" i="13" s="1"/>
  <c r="AL59" i="13"/>
  <c r="AU59" i="13" s="1"/>
  <c r="AS59" i="13"/>
  <c r="AJ56" i="88"/>
  <c r="AK56" i="88"/>
  <c r="AT56" i="88" s="1"/>
  <c r="AK68" i="54"/>
  <c r="AT68" i="54" s="1"/>
  <c r="AK42" i="54"/>
  <c r="AT42" i="54" s="1"/>
  <c r="AJ34" i="54"/>
  <c r="AK34" i="54"/>
  <c r="AT34" i="54" s="1"/>
  <c r="AK26" i="54"/>
  <c r="AT26" i="54" s="1"/>
  <c r="AJ15" i="54"/>
  <c r="AK15" i="54"/>
  <c r="AT15" i="54" s="1"/>
  <c r="AJ36" i="92"/>
  <c r="AK36" i="92"/>
  <c r="AT36" i="92" s="1"/>
  <c r="AL22" i="84"/>
  <c r="AU22" i="84" s="1"/>
  <c r="AS22" i="84"/>
  <c r="AS78" i="20"/>
  <c r="AL78" i="20"/>
  <c r="AU78" i="20" s="1"/>
  <c r="AJ25" i="51"/>
  <c r="AK25" i="51"/>
  <c r="AT25" i="51" s="1"/>
  <c r="AJ16" i="100"/>
  <c r="AK16" i="100"/>
  <c r="AT16" i="100" s="1"/>
  <c r="AS46" i="100"/>
  <c r="AL46" i="100"/>
  <c r="AU46" i="100" s="1"/>
  <c r="AS77" i="100"/>
  <c r="AL77" i="100"/>
  <c r="AU77" i="100" s="1"/>
  <c r="AJ21" i="96"/>
  <c r="AK21" i="96"/>
  <c r="AT21" i="96" s="1"/>
  <c r="AJ24" i="84"/>
  <c r="AK24" i="84"/>
  <c r="AT24" i="84" s="1"/>
  <c r="AL78" i="84"/>
  <c r="AU78" i="84" s="1"/>
  <c r="AS78" i="84"/>
  <c r="AP81" i="18"/>
  <c r="K82" i="18"/>
  <c r="AQ81" i="18"/>
  <c r="AR81" i="18"/>
  <c r="AN81" i="18"/>
  <c r="AO81" i="18"/>
  <c r="AJ35" i="88"/>
  <c r="AK35" i="88"/>
  <c r="AT35" i="88" s="1"/>
  <c r="AS75" i="104"/>
  <c r="AL75" i="104"/>
  <c r="AU75" i="104" s="1"/>
  <c r="AJ39" i="92"/>
  <c r="AK39" i="92"/>
  <c r="AT39" i="92" s="1"/>
  <c r="AJ71" i="92"/>
  <c r="AK71" i="92"/>
  <c r="AT71" i="92" s="1"/>
  <c r="AS24" i="13"/>
  <c r="AL24" i="13"/>
  <c r="AU24" i="13" s="1"/>
  <c r="AS18" i="104"/>
  <c r="AL18" i="104"/>
  <c r="AU18" i="104" s="1"/>
  <c r="AL45" i="104"/>
  <c r="AU45" i="104" s="1"/>
  <c r="AS45" i="104"/>
  <c r="AJ72" i="51"/>
  <c r="AK72" i="51"/>
  <c r="AT72" i="51" s="1"/>
  <c r="AJ57" i="96"/>
  <c r="AK57" i="96"/>
  <c r="AT57" i="96" s="1"/>
  <c r="AS21" i="20"/>
  <c r="AL21" i="20"/>
  <c r="AU21" i="20" s="1"/>
  <c r="AL54" i="20"/>
  <c r="AU54" i="20" s="1"/>
  <c r="AS54" i="20"/>
  <c r="AJ15" i="88"/>
  <c r="AK15" i="88"/>
  <c r="AT15" i="88" s="1"/>
  <c r="K82" i="35"/>
  <c r="AR81" i="35"/>
  <c r="AN81" i="35"/>
  <c r="AQ81" i="35"/>
  <c r="AP81" i="35"/>
  <c r="AO81" i="35"/>
  <c r="AJ34" i="51"/>
  <c r="AK34" i="51"/>
  <c r="AT34" i="51" s="1"/>
  <c r="AS18" i="13"/>
  <c r="AL18" i="13"/>
  <c r="AU18" i="13" s="1"/>
  <c r="AS52" i="13"/>
  <c r="AL52" i="13"/>
  <c r="AU52" i="13" s="1"/>
  <c r="AJ16" i="96"/>
  <c r="AK16" i="96"/>
  <c r="AT16" i="96" s="1"/>
  <c r="AJ13" i="84"/>
  <c r="AK13" i="84"/>
  <c r="AT13" i="84" s="1"/>
  <c r="AS60" i="84"/>
  <c r="AL60" i="84"/>
  <c r="AU60" i="84" s="1"/>
  <c r="AJ9" i="88"/>
  <c r="AK9" i="88"/>
  <c r="AT9" i="88" s="1"/>
  <c r="AJ72" i="88"/>
  <c r="AK72" i="88"/>
  <c r="AT72" i="88" s="1"/>
  <c r="AJ38" i="92"/>
  <c r="AK38" i="92"/>
  <c r="AT38" i="92" s="1"/>
  <c r="AJ79" i="92"/>
  <c r="AK79" i="92"/>
  <c r="AT79" i="92" s="1"/>
  <c r="AK13" i="51"/>
  <c r="AT13" i="51" s="1"/>
  <c r="AJ13" i="51"/>
  <c r="AJ66" i="51"/>
  <c r="AK66" i="51"/>
  <c r="AT66" i="51" s="1"/>
  <c r="AL28" i="13"/>
  <c r="AU28" i="13" s="1"/>
  <c r="AS28" i="13"/>
  <c r="AL62" i="13"/>
  <c r="AU62" i="13" s="1"/>
  <c r="AS62" i="13"/>
  <c r="AJ29" i="96"/>
  <c r="AK29" i="96"/>
  <c r="AT29" i="96" s="1"/>
  <c r="AJ20" i="84"/>
  <c r="AK20" i="84"/>
  <c r="AT20" i="84" s="1"/>
  <c r="AS70" i="84"/>
  <c r="AL70" i="84"/>
  <c r="AU70" i="84" s="1"/>
  <c r="AS75" i="44"/>
  <c r="AL75" i="44"/>
  <c r="AU75" i="44" s="1"/>
  <c r="AS33" i="20"/>
  <c r="AL33" i="20"/>
  <c r="AU33" i="20" s="1"/>
  <c r="AS65" i="20"/>
  <c r="AL65" i="20"/>
  <c r="AU65" i="20" s="1"/>
  <c r="AJ52" i="88"/>
  <c r="AK52" i="88"/>
  <c r="AT52" i="88" s="1"/>
  <c r="AJ43" i="92"/>
  <c r="AK43" i="92"/>
  <c r="AT43" i="92" s="1"/>
  <c r="AJ12" i="84"/>
  <c r="AX77" i="54"/>
  <c r="S77" i="54" s="1"/>
  <c r="AC77" i="54" s="1"/>
  <c r="AB78" i="54" s="1"/>
  <c r="AL31" i="104"/>
  <c r="AU31" i="104" s="1"/>
  <c r="AS31" i="104"/>
  <c r="AJ44" i="51"/>
  <c r="AK44" i="51"/>
  <c r="AT44" i="51" s="1"/>
  <c r="AL30" i="13"/>
  <c r="AU30" i="13" s="1"/>
  <c r="AS30" i="13"/>
  <c r="AL61" i="13"/>
  <c r="AU61" i="13" s="1"/>
  <c r="AS61" i="13"/>
  <c r="AJ48" i="96"/>
  <c r="AK48" i="96"/>
  <c r="AT48" i="96" s="1"/>
  <c r="AJ46" i="84"/>
  <c r="AK46" i="84"/>
  <c r="AT46" i="84" s="1"/>
  <c r="AJ75" i="96"/>
  <c r="AK75" i="96"/>
  <c r="AT75" i="96" s="1"/>
  <c r="AJ59" i="88"/>
  <c r="AK59" i="88"/>
  <c r="AT59" i="88" s="1"/>
  <c r="AS14" i="44"/>
  <c r="AL14" i="44"/>
  <c r="AU14" i="44" s="1"/>
  <c r="AJ17" i="92"/>
  <c r="AK17" i="92"/>
  <c r="AT17" i="92" s="1"/>
  <c r="AS70" i="104"/>
  <c r="AL70" i="104"/>
  <c r="AU70" i="104" s="1"/>
  <c r="AS55" i="13"/>
  <c r="AL55" i="13"/>
  <c r="AU55" i="13" s="1"/>
  <c r="AS11" i="20"/>
  <c r="AL11" i="20"/>
  <c r="AU11" i="20" s="1"/>
  <c r="AJ21" i="51"/>
  <c r="AK21" i="51"/>
  <c r="AT21" i="51" s="1"/>
  <c r="AJ13" i="100"/>
  <c r="AK13" i="100"/>
  <c r="AT13" i="100" s="1"/>
  <c r="AS49" i="100"/>
  <c r="AL49" i="100"/>
  <c r="AU49" i="100" s="1"/>
  <c r="AL12" i="13"/>
  <c r="AU12" i="13" s="1"/>
  <c r="AS12" i="13"/>
  <c r="AS36" i="13"/>
  <c r="AL36" i="13"/>
  <c r="AU36" i="13" s="1"/>
  <c r="AL74" i="13"/>
  <c r="AU74" i="13" s="1"/>
  <c r="AS74" i="13"/>
  <c r="AJ51" i="96"/>
  <c r="AK51" i="96"/>
  <c r="AT51" i="96" s="1"/>
  <c r="AO81" i="94"/>
  <c r="K82" i="94"/>
  <c r="AN81" i="94"/>
  <c r="AQ81" i="94"/>
  <c r="AP81" i="94"/>
  <c r="AR81" i="94"/>
  <c r="AJ40" i="84"/>
  <c r="AK40" i="84"/>
  <c r="AT40" i="84" s="1"/>
  <c r="AL5" i="20"/>
  <c r="AU5" i="20" s="1"/>
  <c r="AS5" i="20"/>
  <c r="AJ50" i="88"/>
  <c r="AK50" i="88"/>
  <c r="AT50" i="88" s="1"/>
  <c r="AJ68" i="45"/>
  <c r="AK68" i="45"/>
  <c r="AT68" i="45" s="1"/>
  <c r="AJ59" i="45"/>
  <c r="AK59" i="45"/>
  <c r="AT59" i="45" s="1"/>
  <c r="AJ51" i="45"/>
  <c r="AK51" i="45"/>
  <c r="AT51" i="45" s="1"/>
  <c r="AJ44" i="45"/>
  <c r="AK44" i="45"/>
  <c r="AT44" i="45" s="1"/>
  <c r="AJ38" i="45"/>
  <c r="AK38" i="45"/>
  <c r="AT38" i="45" s="1"/>
  <c r="AJ27" i="45"/>
  <c r="AK27" i="45"/>
  <c r="AT27" i="45" s="1"/>
  <c r="AJ15" i="45"/>
  <c r="AK15" i="45"/>
  <c r="AT15" i="45" s="1"/>
  <c r="AB4" i="45"/>
  <c r="AJ3" i="45"/>
  <c r="AJ13" i="92"/>
  <c r="AK13" i="92"/>
  <c r="AT13" i="92" s="1"/>
  <c r="AJ68" i="92"/>
  <c r="AK68" i="92"/>
  <c r="AT68" i="92" s="1"/>
  <c r="AL67" i="100"/>
  <c r="AU67" i="100" s="1"/>
  <c r="AS67" i="100"/>
  <c r="AS7" i="84"/>
  <c r="AL7" i="84"/>
  <c r="AU7" i="84" s="1"/>
  <c r="AX72" i="54"/>
  <c r="S72" i="54" s="1"/>
  <c r="AC72" i="54" s="1"/>
  <c r="AB73" i="54" s="1"/>
  <c r="AJ4" i="100"/>
  <c r="AK4" i="100"/>
  <c r="AT4" i="100" s="1"/>
  <c r="AS49" i="51"/>
  <c r="AL49" i="51"/>
  <c r="AU49" i="51" s="1"/>
  <c r="AL17" i="84"/>
  <c r="AU17" i="84" s="1"/>
  <c r="AS17" i="84"/>
  <c r="AL12" i="104"/>
  <c r="AU12" i="104" s="1"/>
  <c r="AS12" i="104"/>
  <c r="AS38" i="51"/>
  <c r="AL38" i="51"/>
  <c r="AU38" i="51" s="1"/>
  <c r="AJ26" i="96"/>
  <c r="AK26" i="96"/>
  <c r="AT26" i="96" s="1"/>
  <c r="AJ35" i="96"/>
  <c r="AK35" i="96"/>
  <c r="AT35" i="96" s="1"/>
  <c r="AS26" i="84"/>
  <c r="AL26" i="84"/>
  <c r="AU26" i="84" s="1"/>
  <c r="AL59" i="84"/>
  <c r="AU59" i="84" s="1"/>
  <c r="AS59" i="84"/>
  <c r="AL10" i="20"/>
  <c r="AU10" i="20" s="1"/>
  <c r="AS10" i="20"/>
  <c r="AS44" i="20"/>
  <c r="AL44" i="20"/>
  <c r="AU44" i="20" s="1"/>
  <c r="AS74" i="20"/>
  <c r="AL74" i="20"/>
  <c r="AU74" i="20" s="1"/>
  <c r="AJ61" i="88"/>
  <c r="AK61" i="88"/>
  <c r="AT61" i="88" s="1"/>
  <c r="AK65" i="54"/>
  <c r="AT65" i="54" s="1"/>
  <c r="AJ57" i="54"/>
  <c r="AK57" i="54"/>
  <c r="AT57" i="54" s="1"/>
  <c r="AJ48" i="54"/>
  <c r="AK48" i="54"/>
  <c r="AT48" i="54" s="1"/>
  <c r="AJ40" i="54"/>
  <c r="AK40" i="54"/>
  <c r="AT40" i="54" s="1"/>
  <c r="AJ33" i="54"/>
  <c r="AK33" i="54"/>
  <c r="AT33" i="54" s="1"/>
  <c r="AX26" i="54"/>
  <c r="S26" i="54" s="1"/>
  <c r="AC26" i="54" s="1"/>
  <c r="AB27" i="54" s="1"/>
  <c r="AX4" i="54"/>
  <c r="S4" i="54" s="1"/>
  <c r="AC4" i="54" s="1"/>
  <c r="AB5" i="54" s="1"/>
  <c r="AX17" i="54"/>
  <c r="S17" i="54" s="1"/>
  <c r="AC17" i="54" s="1"/>
  <c r="AB18" i="54" s="1"/>
  <c r="AJ45" i="92"/>
  <c r="AK45" i="92"/>
  <c r="AT45" i="92" s="1"/>
  <c r="AL36" i="104"/>
  <c r="AU36" i="104" s="1"/>
  <c r="AS36" i="104"/>
  <c r="AS73" i="100"/>
  <c r="AL73" i="100"/>
  <c r="AU73" i="100" s="1"/>
  <c r="AS20" i="104"/>
  <c r="AL20" i="104"/>
  <c r="AU20" i="104" s="1"/>
  <c r="AS52" i="104"/>
  <c r="AL52" i="104"/>
  <c r="AU52" i="104" s="1"/>
  <c r="AJ36" i="51"/>
  <c r="AK36" i="51"/>
  <c r="AT36" i="51" s="1"/>
  <c r="AS26" i="13"/>
  <c r="AL26" i="13"/>
  <c r="AU26" i="13" s="1"/>
  <c r="AS56" i="13"/>
  <c r="AL56" i="13"/>
  <c r="AU56" i="13" s="1"/>
  <c r="AJ31" i="96"/>
  <c r="AK31" i="96"/>
  <c r="AT31" i="96" s="1"/>
  <c r="AJ33" i="84"/>
  <c r="AK33" i="84"/>
  <c r="AT33" i="84" s="1"/>
  <c r="AL30" i="20"/>
  <c r="AU30" i="20" s="1"/>
  <c r="AS30" i="20"/>
  <c r="AS62" i="20"/>
  <c r="AL62" i="20"/>
  <c r="AU62" i="20" s="1"/>
  <c r="AL75" i="84"/>
  <c r="AU75" i="84" s="1"/>
  <c r="AS75" i="84"/>
  <c r="AJ38" i="88"/>
  <c r="AK38" i="88"/>
  <c r="AT38" i="88" s="1"/>
  <c r="AJ46" i="92"/>
  <c r="AK46" i="92"/>
  <c r="AT46" i="92" s="1"/>
  <c r="AJ28" i="92"/>
  <c r="AK28" i="92"/>
  <c r="AT28" i="92" s="1"/>
  <c r="AJ78" i="51"/>
  <c r="AK78" i="51"/>
  <c r="AT78" i="51" s="1"/>
  <c r="AL39" i="51"/>
  <c r="AU39" i="51" s="1"/>
  <c r="AS39" i="51"/>
  <c r="AS76" i="51"/>
  <c r="AL76" i="51"/>
  <c r="AU76" i="51" s="1"/>
  <c r="AS26" i="100"/>
  <c r="AL26" i="100"/>
  <c r="AU26" i="100" s="1"/>
  <c r="AS61" i="100"/>
  <c r="AL61" i="100"/>
  <c r="AU61" i="100" s="1"/>
  <c r="AL10" i="13"/>
  <c r="AU10" i="13" s="1"/>
  <c r="AS10" i="13"/>
  <c r="AS44" i="13"/>
  <c r="AL44" i="13"/>
  <c r="AU44" i="13" s="1"/>
  <c r="AS71" i="13"/>
  <c r="AL71" i="13"/>
  <c r="AU71" i="13" s="1"/>
  <c r="AJ62" i="96"/>
  <c r="AK62" i="96"/>
  <c r="AT62" i="96" s="1"/>
  <c r="AL27" i="84"/>
  <c r="AU27" i="84" s="1"/>
  <c r="AS27" i="84"/>
  <c r="AL58" i="84"/>
  <c r="AU58" i="84" s="1"/>
  <c r="AS58" i="84"/>
  <c r="AJ23" i="88"/>
  <c r="AK23" i="88"/>
  <c r="AT23" i="88" s="1"/>
  <c r="AS17" i="51"/>
  <c r="AL17" i="51"/>
  <c r="AU17" i="51" s="1"/>
  <c r="AS77" i="96"/>
  <c r="AL77" i="96"/>
  <c r="AU77" i="96" s="1"/>
  <c r="AL70" i="20"/>
  <c r="AU70" i="20" s="1"/>
  <c r="AS70" i="20"/>
  <c r="AS79" i="88"/>
  <c r="AL79" i="88"/>
  <c r="AU79" i="88" s="1"/>
  <c r="AS21" i="104"/>
  <c r="AL21" i="104"/>
  <c r="AU21" i="104" s="1"/>
  <c r="AL54" i="104"/>
  <c r="AU54" i="104" s="1"/>
  <c r="AS54" i="104"/>
  <c r="AJ41" i="51"/>
  <c r="AK41" i="51"/>
  <c r="AT41" i="51" s="1"/>
  <c r="AL21" i="100"/>
  <c r="AU21" i="100" s="1"/>
  <c r="AS21" i="100"/>
  <c r="AS54" i="100"/>
  <c r="AL54" i="100"/>
  <c r="AU54" i="100" s="1"/>
  <c r="AJ23" i="96"/>
  <c r="AK23" i="96"/>
  <c r="AT23" i="96" s="1"/>
  <c r="AJ15" i="84"/>
  <c r="AK15" i="84"/>
  <c r="AT15" i="84" s="1"/>
  <c r="AS9" i="20"/>
  <c r="AL9" i="20"/>
  <c r="AU9" i="20" s="1"/>
  <c r="AS53" i="20"/>
  <c r="AL53" i="20"/>
  <c r="AU53" i="20" s="1"/>
  <c r="AJ17" i="88"/>
  <c r="AK17" i="88"/>
  <c r="AT17" i="88" s="1"/>
  <c r="AJ47" i="92"/>
  <c r="AK47" i="92"/>
  <c r="AT47" i="92" s="1"/>
  <c r="AJ19" i="51"/>
  <c r="AL50" i="96"/>
  <c r="AU50" i="96" s="1"/>
  <c r="AS50" i="96"/>
  <c r="AJ74" i="92"/>
  <c r="AK74" i="92"/>
  <c r="AT74" i="92" s="1"/>
  <c r="AS6" i="104"/>
  <c r="AL6" i="104"/>
  <c r="AU6" i="104" s="1"/>
  <c r="AL50" i="104"/>
  <c r="AU50" i="104" s="1"/>
  <c r="AS50" i="104"/>
  <c r="AK8" i="51"/>
  <c r="AT8" i="51" s="1"/>
  <c r="AJ8" i="51"/>
  <c r="AJ75" i="51"/>
  <c r="AK75" i="51"/>
  <c r="AT75" i="51" s="1"/>
  <c r="AS40" i="100"/>
  <c r="AL40" i="100"/>
  <c r="AU40" i="100" s="1"/>
  <c r="AS68" i="100"/>
  <c r="AL68" i="100"/>
  <c r="AU68" i="100" s="1"/>
  <c r="AJ41" i="96"/>
  <c r="AK41" i="96"/>
  <c r="AT41" i="96" s="1"/>
  <c r="AJ32" i="84"/>
  <c r="AK32" i="84"/>
  <c r="AT32" i="84" s="1"/>
  <c r="AJ58" i="88"/>
  <c r="AK58" i="88"/>
  <c r="AT58" i="88" s="1"/>
  <c r="AJ48" i="92"/>
  <c r="AK48" i="92"/>
  <c r="AT48" i="92" s="1"/>
  <c r="AL12" i="100"/>
  <c r="AU12" i="100" s="1"/>
  <c r="AS12" i="100"/>
  <c r="AJ52" i="51"/>
  <c r="AK52" i="51"/>
  <c r="AT52" i="51" s="1"/>
  <c r="AS23" i="100"/>
  <c r="AL23" i="100"/>
  <c r="AU23" i="100" s="1"/>
  <c r="AS55" i="100"/>
  <c r="AL55" i="100"/>
  <c r="AU55" i="100" s="1"/>
  <c r="AJ55" i="96"/>
  <c r="AK55" i="96"/>
  <c r="AT55" i="96" s="1"/>
  <c r="AJ54" i="84"/>
  <c r="AK54" i="84"/>
  <c r="AT54" i="84" s="1"/>
  <c r="AL79" i="44"/>
  <c r="AU79" i="44" s="1"/>
  <c r="AS79" i="44"/>
  <c r="AS34" i="20"/>
  <c r="AL34" i="20"/>
  <c r="AU34" i="20" s="1"/>
  <c r="AS66" i="20"/>
  <c r="AL66" i="20"/>
  <c r="AU66" i="20" s="1"/>
  <c r="AK12" i="88"/>
  <c r="AT12" i="88" s="1"/>
  <c r="AJ12" i="88"/>
  <c r="AJ69" i="88"/>
  <c r="AK69" i="88"/>
  <c r="AT69" i="88" s="1"/>
  <c r="AJ77" i="45"/>
  <c r="AK77" i="45"/>
  <c r="AT77" i="45" s="1"/>
  <c r="K82" i="90"/>
  <c r="AR81" i="90"/>
  <c r="AP81" i="90"/>
  <c r="AO81" i="90"/>
  <c r="AQ81" i="90"/>
  <c r="AN81" i="90"/>
  <c r="AJ25" i="92"/>
  <c r="AK25" i="92"/>
  <c r="AT25" i="92" s="1"/>
  <c r="AJ44" i="92"/>
  <c r="AK44" i="92"/>
  <c r="AT44" i="92" s="1"/>
  <c r="AL26" i="104"/>
  <c r="AU26" i="104" s="1"/>
  <c r="AS26" i="104"/>
  <c r="AS57" i="104"/>
  <c r="AL57" i="104"/>
  <c r="AU57" i="104" s="1"/>
  <c r="AJ29" i="51"/>
  <c r="AK29" i="51"/>
  <c r="AT29" i="51" s="1"/>
  <c r="AL11" i="13"/>
  <c r="AU11" i="13" s="1"/>
  <c r="AS11" i="13"/>
  <c r="AJ58" i="96"/>
  <c r="AK58" i="96"/>
  <c r="AT58" i="96" s="1"/>
  <c r="K82" i="11"/>
  <c r="AN81" i="11"/>
  <c r="AQ81" i="11"/>
  <c r="AP81" i="11"/>
  <c r="AR81" i="11"/>
  <c r="AO81" i="11"/>
  <c r="AJ48" i="84"/>
  <c r="AK48" i="84"/>
  <c r="AT48" i="84" s="1"/>
  <c r="AS42" i="20"/>
  <c r="AL42" i="20"/>
  <c r="AU42" i="20" s="1"/>
  <c r="AS77" i="20"/>
  <c r="AL77" i="20"/>
  <c r="AU77" i="20" s="1"/>
  <c r="AJ62" i="88"/>
  <c r="AK62" i="88"/>
  <c r="AT62" i="88" s="1"/>
  <c r="AJ72" i="45"/>
  <c r="AK72" i="45"/>
  <c r="AT72" i="45" s="1"/>
  <c r="AJ66" i="45"/>
  <c r="AK66" i="45"/>
  <c r="AT66" i="45" s="1"/>
  <c r="AK57" i="45"/>
  <c r="AT57" i="45" s="1"/>
  <c r="AJ50" i="45"/>
  <c r="AK50" i="45"/>
  <c r="AT50" i="45" s="1"/>
  <c r="AJ41" i="45"/>
  <c r="AK41" i="45"/>
  <c r="AT41" i="45" s="1"/>
  <c r="AK35" i="45"/>
  <c r="AT35" i="45" s="1"/>
  <c r="AJ25" i="45"/>
  <c r="AK25" i="45"/>
  <c r="AT25" i="45" s="1"/>
  <c r="AX17" i="45"/>
  <c r="S17" i="45" s="1"/>
  <c r="AC17" i="45" s="1"/>
  <c r="AB18" i="45" s="1"/>
  <c r="AX6" i="45"/>
  <c r="S6" i="45" s="1"/>
  <c r="AC6" i="45" s="1"/>
  <c r="AB7" i="45" s="1"/>
  <c r="AJ7" i="92"/>
  <c r="AK7" i="92"/>
  <c r="AT7" i="92" s="1"/>
  <c r="AS3" i="100"/>
  <c r="AL3" i="100"/>
  <c r="AU3" i="100" s="1"/>
  <c r="AJ45" i="45" l="1"/>
  <c r="AJ54" i="54"/>
  <c r="AJ43" i="45"/>
  <c r="AJ53" i="45"/>
  <c r="AJ50" i="54"/>
  <c r="AL43" i="13"/>
  <c r="AU43" i="13" s="1"/>
  <c r="AJ32" i="45"/>
  <c r="AJ55" i="45"/>
  <c r="AS55" i="45" s="1"/>
  <c r="AK37" i="54"/>
  <c r="AT37" i="54" s="1"/>
  <c r="AK4" i="13"/>
  <c r="AT4" i="13" s="1"/>
  <c r="AL69" i="13"/>
  <c r="AU69" i="13" s="1"/>
  <c r="AJ58" i="54"/>
  <c r="AK23" i="45"/>
  <c r="AT23" i="45" s="1"/>
  <c r="AL18" i="20"/>
  <c r="AU18" i="20" s="1"/>
  <c r="AL12" i="20"/>
  <c r="AU12" i="20" s="1"/>
  <c r="AK59" i="54"/>
  <c r="AT59" i="54" s="1"/>
  <c r="AJ22" i="45"/>
  <c r="AK46" i="45"/>
  <c r="AT46" i="45" s="1"/>
  <c r="AJ32" i="54"/>
  <c r="AL14" i="88"/>
  <c r="AU14" i="88" s="1"/>
  <c r="AL27" i="96"/>
  <c r="AU27" i="96" s="1"/>
  <c r="AJ39" i="54"/>
  <c r="AL36" i="100"/>
  <c r="AU36" i="100" s="1"/>
  <c r="AS35" i="100"/>
  <c r="AL41" i="84"/>
  <c r="AU41" i="84" s="1"/>
  <c r="AL27" i="100"/>
  <c r="AU27" i="100" s="1"/>
  <c r="AS27" i="96"/>
  <c r="AL49" i="20"/>
  <c r="AU49" i="20" s="1"/>
  <c r="AL67" i="13"/>
  <c r="AU67" i="13" s="1"/>
  <c r="AJ58" i="45"/>
  <c r="AL61" i="20"/>
  <c r="AU61" i="20" s="1"/>
  <c r="AJ49" i="45"/>
  <c r="AL57" i="100"/>
  <c r="AU57" i="100" s="1"/>
  <c r="AJ37" i="45"/>
  <c r="AL44" i="104"/>
  <c r="AU44" i="104" s="1"/>
  <c r="AL27" i="20"/>
  <c r="AU27" i="20" s="1"/>
  <c r="AJ36" i="45"/>
  <c r="AJ47" i="54"/>
  <c r="AJ63" i="45"/>
  <c r="AJ57" i="45"/>
  <c r="AS57" i="45" s="1"/>
  <c r="AJ20" i="45"/>
  <c r="AL32" i="100"/>
  <c r="AU32" i="100" s="1"/>
  <c r="AL72" i="100"/>
  <c r="AU72" i="100" s="1"/>
  <c r="AJ67" i="54"/>
  <c r="AK47" i="54"/>
  <c r="AT47" i="54" s="1"/>
  <c r="AL70" i="13"/>
  <c r="AU70" i="13" s="1"/>
  <c r="AL47" i="13"/>
  <c r="AU47" i="13" s="1"/>
  <c r="AK44" i="54"/>
  <c r="AT44" i="54" s="1"/>
  <c r="AJ52" i="45"/>
  <c r="AJ56" i="45"/>
  <c r="AS13" i="104"/>
  <c r="AK63" i="45"/>
  <c r="AT63" i="45" s="1"/>
  <c r="AL74" i="84"/>
  <c r="AU74" i="84" s="1"/>
  <c r="AS14" i="13"/>
  <c r="AJ53" i="54"/>
  <c r="AJ65" i="54"/>
  <c r="AS65" i="54" s="1"/>
  <c r="AK20" i="45"/>
  <c r="AT20" i="45" s="1"/>
  <c r="AS64" i="104"/>
  <c r="AJ42" i="45"/>
  <c r="AS42" i="45" s="1"/>
  <c r="AJ13" i="54"/>
  <c r="AK64" i="45"/>
  <c r="AT64" i="45" s="1"/>
  <c r="AK31" i="45"/>
  <c r="AT31" i="45" s="1"/>
  <c r="AL48" i="104"/>
  <c r="AU48" i="104" s="1"/>
  <c r="AK64" i="54"/>
  <c r="AT64" i="54" s="1"/>
  <c r="AL75" i="100"/>
  <c r="AU75" i="100" s="1"/>
  <c r="AK43" i="45"/>
  <c r="AT43" i="45" s="1"/>
  <c r="AJ35" i="45"/>
  <c r="AS35" i="45" s="1"/>
  <c r="AK53" i="45"/>
  <c r="AT53" i="45" s="1"/>
  <c r="AL26" i="20"/>
  <c r="AU26" i="20" s="1"/>
  <c r="AL14" i="104"/>
  <c r="AU14" i="104" s="1"/>
  <c r="AJ30" i="45"/>
  <c r="AS29" i="104"/>
  <c r="AJ62" i="45"/>
  <c r="AS32" i="100"/>
  <c r="AJ19" i="45"/>
  <c r="AL19" i="45" s="1"/>
  <c r="AU19" i="45" s="1"/>
  <c r="AJ63" i="54"/>
  <c r="AJ22" i="54"/>
  <c r="AJ55" i="54"/>
  <c r="AK16" i="54"/>
  <c r="AT16" i="54" s="1"/>
  <c r="AJ26" i="45"/>
  <c r="AS26" i="45" s="1"/>
  <c r="AJ65" i="45"/>
  <c r="AK63" i="54"/>
  <c r="AT63" i="54" s="1"/>
  <c r="AK55" i="54"/>
  <c r="AT55" i="54" s="1"/>
  <c r="AK49" i="45"/>
  <c r="AT49" i="45" s="1"/>
  <c r="AJ51" i="54"/>
  <c r="AS51" i="54" s="1"/>
  <c r="AJ62" i="54"/>
  <c r="AJ56" i="54"/>
  <c r="AT81" i="104"/>
  <c r="AJ41" i="54"/>
  <c r="AJ75" i="45"/>
  <c r="AK56" i="54"/>
  <c r="AT56" i="54" s="1"/>
  <c r="AJ11" i="54"/>
  <c r="AJ45" i="54"/>
  <c r="AS45" i="54" s="1"/>
  <c r="AJ74" i="45"/>
  <c r="AJ46" i="54"/>
  <c r="AL10" i="92"/>
  <c r="AU10" i="92" s="1"/>
  <c r="AJ33" i="45"/>
  <c r="AK34" i="45"/>
  <c r="AT34" i="45" s="1"/>
  <c r="AK46" i="54"/>
  <c r="AT46" i="54" s="1"/>
  <c r="AJ35" i="54"/>
  <c r="AK62" i="54"/>
  <c r="AT62" i="54" s="1"/>
  <c r="AJ20" i="54"/>
  <c r="AL20" i="54" s="1"/>
  <c r="AU20" i="54" s="1"/>
  <c r="AJ68" i="54"/>
  <c r="AJ12" i="45"/>
  <c r="AL12" i="45" s="1"/>
  <c r="AU12" i="45" s="1"/>
  <c r="AS81" i="44"/>
  <c r="AU81" i="44"/>
  <c r="C11" i="44" s="1"/>
  <c r="AJ78" i="45"/>
  <c r="AS78" i="45" s="1"/>
  <c r="AJ24" i="54"/>
  <c r="AJ17" i="54"/>
  <c r="AK41" i="54"/>
  <c r="AT41" i="54" s="1"/>
  <c r="AK22" i="54"/>
  <c r="AT22" i="54" s="1"/>
  <c r="AJ21" i="54"/>
  <c r="AS41" i="45"/>
  <c r="AL41" i="45"/>
  <c r="AU41" i="45" s="1"/>
  <c r="AS23" i="96"/>
  <c r="AL23" i="96"/>
  <c r="AU23" i="96" s="1"/>
  <c r="AS46" i="92"/>
  <c r="AL46" i="92"/>
  <c r="AU46" i="92" s="1"/>
  <c r="AJ73" i="54"/>
  <c r="AK73" i="54"/>
  <c r="AT73" i="54" s="1"/>
  <c r="AS62" i="88"/>
  <c r="AL62" i="88"/>
  <c r="AU62" i="88" s="1"/>
  <c r="AL29" i="51"/>
  <c r="AU29" i="51" s="1"/>
  <c r="AS29" i="51"/>
  <c r="AL55" i="96"/>
  <c r="AU55" i="96" s="1"/>
  <c r="AS55" i="96"/>
  <c r="AS36" i="51"/>
  <c r="AL36" i="51"/>
  <c r="AU36" i="51" s="1"/>
  <c r="AS51" i="96"/>
  <c r="AL51" i="96"/>
  <c r="AU51" i="96" s="1"/>
  <c r="AS59" i="88"/>
  <c r="AL59" i="88"/>
  <c r="AU59" i="88" s="1"/>
  <c r="AL20" i="84"/>
  <c r="AU20" i="84" s="1"/>
  <c r="AS20" i="84"/>
  <c r="AS66" i="51"/>
  <c r="AL66" i="51"/>
  <c r="AU66" i="51" s="1"/>
  <c r="AS72" i="88"/>
  <c r="AL72" i="88"/>
  <c r="AU72" i="88" s="1"/>
  <c r="AL16" i="96"/>
  <c r="AU16" i="96" s="1"/>
  <c r="AS16" i="96"/>
  <c r="AS71" i="20"/>
  <c r="AL71" i="20"/>
  <c r="AU71" i="20" s="1"/>
  <c r="AL37" i="84"/>
  <c r="AU37" i="84" s="1"/>
  <c r="AS37" i="84"/>
  <c r="AS40" i="51"/>
  <c r="AL40" i="51"/>
  <c r="AU40" i="51" s="1"/>
  <c r="AL41" i="88"/>
  <c r="AU41" i="88" s="1"/>
  <c r="AS41" i="88"/>
  <c r="AL63" i="88"/>
  <c r="AU63" i="88" s="1"/>
  <c r="AS63" i="88"/>
  <c r="AS74" i="96"/>
  <c r="AL74" i="96"/>
  <c r="AU74" i="96" s="1"/>
  <c r="AS28" i="51"/>
  <c r="AL28" i="51"/>
  <c r="AU28" i="51" s="1"/>
  <c r="AS74" i="88"/>
  <c r="AL74" i="88"/>
  <c r="AU74" i="88" s="1"/>
  <c r="AS25" i="54"/>
  <c r="AL25" i="54"/>
  <c r="AU25" i="54" s="1"/>
  <c r="AL58" i="54"/>
  <c r="AU58" i="54" s="1"/>
  <c r="AS58" i="54"/>
  <c r="AL53" i="92"/>
  <c r="AU53" i="92" s="1"/>
  <c r="AS53" i="92"/>
  <c r="AS21" i="45"/>
  <c r="AL21" i="45"/>
  <c r="AU21" i="45" s="1"/>
  <c r="AS56" i="45"/>
  <c r="AL56" i="45"/>
  <c r="AU56" i="45" s="1"/>
  <c r="AO82" i="49"/>
  <c r="K83" i="49"/>
  <c r="AQ82" i="49"/>
  <c r="AN82" i="49"/>
  <c r="AR82" i="49"/>
  <c r="AP82" i="49"/>
  <c r="AS36" i="88"/>
  <c r="AL36" i="88"/>
  <c r="AU36" i="88" s="1"/>
  <c r="AL14" i="84"/>
  <c r="AU14" i="84" s="1"/>
  <c r="AS14" i="84"/>
  <c r="AS51" i="51"/>
  <c r="AL51" i="51"/>
  <c r="AU51" i="51" s="1"/>
  <c r="AL22" i="92"/>
  <c r="AU22" i="92" s="1"/>
  <c r="AS22" i="92"/>
  <c r="AL63" i="96"/>
  <c r="AU63" i="96" s="1"/>
  <c r="AS63" i="96"/>
  <c r="AS5" i="100"/>
  <c r="AL5" i="100"/>
  <c r="AU5" i="100" s="1"/>
  <c r="AS26" i="92"/>
  <c r="AL26" i="92"/>
  <c r="AU26" i="92" s="1"/>
  <c r="AJ61" i="54"/>
  <c r="AK61" i="54"/>
  <c r="AT61" i="54" s="1"/>
  <c r="AJ79" i="45"/>
  <c r="AK79" i="45"/>
  <c r="AT79" i="45" s="1"/>
  <c r="AL47" i="45"/>
  <c r="AU47" i="45" s="1"/>
  <c r="AS47" i="45"/>
  <c r="AL76" i="104"/>
  <c r="AU76" i="104" s="1"/>
  <c r="AS76" i="104"/>
  <c r="AQ82" i="87"/>
  <c r="K83" i="87"/>
  <c r="AR82" i="87"/>
  <c r="AP82" i="87"/>
  <c r="AO82" i="87"/>
  <c r="AN82" i="87"/>
  <c r="AL18" i="92"/>
  <c r="AU18" i="92" s="1"/>
  <c r="AS18" i="92"/>
  <c r="AS6" i="92"/>
  <c r="AL6" i="92"/>
  <c r="AU6" i="92" s="1"/>
  <c r="AS20" i="54"/>
  <c r="AJ72" i="54"/>
  <c r="AL23" i="45"/>
  <c r="AU23" i="45" s="1"/>
  <c r="AS23" i="45"/>
  <c r="AS53" i="88"/>
  <c r="AL53" i="88"/>
  <c r="AU53" i="88" s="1"/>
  <c r="AS15" i="92"/>
  <c r="AL15" i="92"/>
  <c r="AU15" i="92" s="1"/>
  <c r="AN82" i="102"/>
  <c r="AO82" i="102"/>
  <c r="AR82" i="102"/>
  <c r="K83" i="102"/>
  <c r="AP82" i="102"/>
  <c r="AQ82" i="102"/>
  <c r="AS5" i="92"/>
  <c r="AL5" i="92"/>
  <c r="AU5" i="92" s="1"/>
  <c r="AS29" i="54"/>
  <c r="AL29" i="54"/>
  <c r="AU29" i="54" s="1"/>
  <c r="AS64" i="54"/>
  <c r="AS11" i="88"/>
  <c r="AL11" i="88"/>
  <c r="AU11" i="88" s="1"/>
  <c r="K83" i="91"/>
  <c r="AR82" i="91"/>
  <c r="AN82" i="91"/>
  <c r="AP82" i="91"/>
  <c r="AO82" i="91"/>
  <c r="AQ82" i="91"/>
  <c r="AL6" i="96"/>
  <c r="AU6" i="96" s="1"/>
  <c r="AS6" i="96"/>
  <c r="AL71" i="51"/>
  <c r="AU71" i="51" s="1"/>
  <c r="AS71" i="51"/>
  <c r="AL63" i="92"/>
  <c r="AU63" i="92" s="1"/>
  <c r="AS63" i="92"/>
  <c r="AS40" i="88"/>
  <c r="AL40" i="88"/>
  <c r="AU40" i="88" s="1"/>
  <c r="AL7" i="96"/>
  <c r="AU7" i="96" s="1"/>
  <c r="AS7" i="96"/>
  <c r="AJ77" i="54"/>
  <c r="AK77" i="54"/>
  <c r="AT77" i="54" s="1"/>
  <c r="AS47" i="54"/>
  <c r="AL47" i="54"/>
  <c r="AU47" i="54" s="1"/>
  <c r="AS16" i="88"/>
  <c r="AL16" i="88"/>
  <c r="AU16" i="88" s="1"/>
  <c r="AS55" i="84"/>
  <c r="AL55" i="84"/>
  <c r="AU55" i="84" s="1"/>
  <c r="AS15" i="13"/>
  <c r="AL15" i="13"/>
  <c r="AU15" i="13" s="1"/>
  <c r="AS66" i="88"/>
  <c r="AL66" i="88"/>
  <c r="AU66" i="88" s="1"/>
  <c r="AL38" i="84"/>
  <c r="AU38" i="84" s="1"/>
  <c r="AS38" i="84"/>
  <c r="AS16" i="13"/>
  <c r="AL16" i="13"/>
  <c r="AU16" i="13" s="1"/>
  <c r="AS57" i="92"/>
  <c r="AL57" i="92"/>
  <c r="AU57" i="92" s="1"/>
  <c r="AS12" i="88"/>
  <c r="AL12" i="88"/>
  <c r="AU12" i="88" s="1"/>
  <c r="AK5" i="54"/>
  <c r="AT5" i="54" s="1"/>
  <c r="AJ5" i="54"/>
  <c r="AS27" i="45"/>
  <c r="AL27" i="45"/>
  <c r="AU27" i="45" s="1"/>
  <c r="AL41" i="96"/>
  <c r="AU41" i="96" s="1"/>
  <c r="AS41" i="96"/>
  <c r="AL33" i="84"/>
  <c r="AU33" i="84" s="1"/>
  <c r="AS33" i="84"/>
  <c r="AL33" i="54"/>
  <c r="AU33" i="54" s="1"/>
  <c r="AS33" i="54"/>
  <c r="AS25" i="45"/>
  <c r="AL25" i="45"/>
  <c r="AU25" i="45" s="1"/>
  <c r="AO82" i="11"/>
  <c r="AN82" i="11"/>
  <c r="K83" i="11"/>
  <c r="AR82" i="11"/>
  <c r="AP82" i="11"/>
  <c r="AQ82" i="11"/>
  <c r="AL25" i="92"/>
  <c r="AU25" i="92" s="1"/>
  <c r="AS25" i="92"/>
  <c r="AS19" i="51"/>
  <c r="AL19" i="51"/>
  <c r="AU19" i="51" s="1"/>
  <c r="AS62" i="96"/>
  <c r="AL62" i="96"/>
  <c r="AU62" i="96" s="1"/>
  <c r="AS78" i="51"/>
  <c r="AL78" i="51"/>
  <c r="AU78" i="51" s="1"/>
  <c r="AL26" i="96"/>
  <c r="AU26" i="96" s="1"/>
  <c r="AS26" i="96"/>
  <c r="AS15" i="45"/>
  <c r="AL15" i="45"/>
  <c r="AU15" i="45" s="1"/>
  <c r="AS44" i="45"/>
  <c r="AL44" i="45"/>
  <c r="AU44" i="45" s="1"/>
  <c r="AS50" i="88"/>
  <c r="AL50" i="88"/>
  <c r="AU50" i="88" s="1"/>
  <c r="AJ78" i="54"/>
  <c r="AK78" i="54"/>
  <c r="AT78" i="54" s="1"/>
  <c r="AL13" i="51"/>
  <c r="AU13" i="51" s="1"/>
  <c r="AS13" i="51"/>
  <c r="AS39" i="92"/>
  <c r="AL39" i="92"/>
  <c r="AU39" i="92" s="1"/>
  <c r="AL24" i="84"/>
  <c r="AU24" i="84" s="1"/>
  <c r="AS24" i="84"/>
  <c r="AL16" i="100"/>
  <c r="AU16" i="100" s="1"/>
  <c r="AS16" i="100"/>
  <c r="AS36" i="92"/>
  <c r="AL36" i="92"/>
  <c r="AU36" i="92" s="1"/>
  <c r="AS34" i="54"/>
  <c r="AL34" i="54"/>
  <c r="AU34" i="54" s="1"/>
  <c r="AS68" i="54"/>
  <c r="AL68" i="54"/>
  <c r="AU68" i="54" s="1"/>
  <c r="AS11" i="96"/>
  <c r="AL11" i="96"/>
  <c r="AU11" i="96" s="1"/>
  <c r="AL5" i="88"/>
  <c r="AU5" i="88" s="1"/>
  <c r="AS5" i="88"/>
  <c r="AL30" i="92"/>
  <c r="AU30" i="92" s="1"/>
  <c r="AS30" i="92"/>
  <c r="K83" i="82"/>
  <c r="AN82" i="82"/>
  <c r="AQ82" i="82"/>
  <c r="AR82" i="82"/>
  <c r="AP82" i="82"/>
  <c r="AO82" i="82"/>
  <c r="AJ4" i="54"/>
  <c r="AK4" i="54"/>
  <c r="AT4" i="54" s="1"/>
  <c r="AL34" i="96"/>
  <c r="AU34" i="96" s="1"/>
  <c r="AS34" i="96"/>
  <c r="AS79" i="20"/>
  <c r="AL79" i="20"/>
  <c r="AU79" i="20" s="1"/>
  <c r="AS65" i="88"/>
  <c r="AL65" i="88"/>
  <c r="AU65" i="88" s="1"/>
  <c r="AL67" i="96"/>
  <c r="AU67" i="96" s="1"/>
  <c r="AS67" i="96"/>
  <c r="AJ10" i="54"/>
  <c r="AK10" i="54"/>
  <c r="AT10" i="54" s="1"/>
  <c r="AJ69" i="54"/>
  <c r="AK69" i="54"/>
  <c r="AT69" i="54" s="1"/>
  <c r="AS46" i="54"/>
  <c r="AL27" i="88"/>
  <c r="AU27" i="88" s="1"/>
  <c r="AS27" i="88"/>
  <c r="AS48" i="88"/>
  <c r="AL48" i="88"/>
  <c r="AU48" i="88" s="1"/>
  <c r="AS53" i="96"/>
  <c r="AL53" i="96"/>
  <c r="AU53" i="96" s="1"/>
  <c r="AS7" i="13"/>
  <c r="AL7" i="13"/>
  <c r="AU7" i="13" s="1"/>
  <c r="K83" i="83"/>
  <c r="AR82" i="83"/>
  <c r="AO82" i="83"/>
  <c r="AN82" i="83"/>
  <c r="AP82" i="83"/>
  <c r="AQ82" i="83"/>
  <c r="AS20" i="88"/>
  <c r="AL20" i="88"/>
  <c r="AU20" i="88" s="1"/>
  <c r="AL44" i="96"/>
  <c r="AU44" i="96" s="1"/>
  <c r="AS44" i="96"/>
  <c r="AL16" i="84"/>
  <c r="AU16" i="84" s="1"/>
  <c r="AS16" i="84"/>
  <c r="AS14" i="100"/>
  <c r="AL14" i="100"/>
  <c r="AU14" i="100" s="1"/>
  <c r="AS18" i="88"/>
  <c r="AL18" i="88"/>
  <c r="AU18" i="88" s="1"/>
  <c r="AS66" i="96"/>
  <c r="AL66" i="96"/>
  <c r="AU66" i="96" s="1"/>
  <c r="AS75" i="92"/>
  <c r="AL75" i="92"/>
  <c r="AU75" i="92" s="1"/>
  <c r="AS43" i="88"/>
  <c r="AL43" i="88"/>
  <c r="AU43" i="88" s="1"/>
  <c r="AL35" i="92"/>
  <c r="AU35" i="92" s="1"/>
  <c r="AS35" i="92"/>
  <c r="AL57" i="84"/>
  <c r="AU57" i="84" s="1"/>
  <c r="AS57" i="84"/>
  <c r="AL11" i="54"/>
  <c r="AU11" i="54" s="1"/>
  <c r="AS11" i="54"/>
  <c r="AL24" i="45"/>
  <c r="AU24" i="45" s="1"/>
  <c r="AS24" i="45"/>
  <c r="AS54" i="45"/>
  <c r="AL54" i="45"/>
  <c r="AU54" i="45" s="1"/>
  <c r="AS19" i="96"/>
  <c r="AL19" i="96"/>
  <c r="AU19" i="96" s="1"/>
  <c r="AS4" i="20"/>
  <c r="AL4" i="20"/>
  <c r="AU4" i="20" s="1"/>
  <c r="AT81" i="13"/>
  <c r="AJ4" i="51"/>
  <c r="AK4" i="51"/>
  <c r="AT4" i="51" s="1"/>
  <c r="AT81" i="51" s="1"/>
  <c r="AS78" i="88"/>
  <c r="AL78" i="88"/>
  <c r="AU78" i="88" s="1"/>
  <c r="AL28" i="84"/>
  <c r="AU28" i="84" s="1"/>
  <c r="AS28" i="84"/>
  <c r="AS57" i="51"/>
  <c r="AL57" i="51"/>
  <c r="AU57" i="51" s="1"/>
  <c r="AL65" i="92"/>
  <c r="AU65" i="92" s="1"/>
  <c r="AS65" i="92"/>
  <c r="AS60" i="92"/>
  <c r="AL60" i="92"/>
  <c r="AU60" i="92" s="1"/>
  <c r="AS58" i="45"/>
  <c r="AL58" i="45"/>
  <c r="AU58" i="45" s="1"/>
  <c r="AS67" i="88"/>
  <c r="AL67" i="88"/>
  <c r="AU67" i="88" s="1"/>
  <c r="AL9" i="100"/>
  <c r="AU9" i="100" s="1"/>
  <c r="AS9" i="100"/>
  <c r="AS30" i="96"/>
  <c r="AL30" i="96"/>
  <c r="AU30" i="96" s="1"/>
  <c r="AL32" i="88"/>
  <c r="AU32" i="88" s="1"/>
  <c r="AS32" i="88"/>
  <c r="AL14" i="96"/>
  <c r="AU14" i="96" s="1"/>
  <c r="AS14" i="96"/>
  <c r="AL38" i="96"/>
  <c r="AU38" i="96" s="1"/>
  <c r="AS38" i="96"/>
  <c r="AL73" i="104"/>
  <c r="AU73" i="104" s="1"/>
  <c r="AS73" i="104"/>
  <c r="AL52" i="92"/>
  <c r="AU52" i="92" s="1"/>
  <c r="AS52" i="92"/>
  <c r="AS24" i="54"/>
  <c r="AL24" i="54"/>
  <c r="AU24" i="54" s="1"/>
  <c r="AS56" i="54"/>
  <c r="AS43" i="96"/>
  <c r="AL43" i="96"/>
  <c r="AU43" i="96" s="1"/>
  <c r="AL13" i="100"/>
  <c r="AU13" i="100" s="1"/>
  <c r="AS13" i="100"/>
  <c r="AS75" i="96"/>
  <c r="AL75" i="96"/>
  <c r="AU75" i="96" s="1"/>
  <c r="AS12" i="84"/>
  <c r="AL12" i="84"/>
  <c r="AU12" i="84" s="1"/>
  <c r="AL29" i="96"/>
  <c r="AU29" i="96" s="1"/>
  <c r="AS29" i="96"/>
  <c r="AL9" i="88"/>
  <c r="AU9" i="88" s="1"/>
  <c r="AS9" i="88"/>
  <c r="AS77" i="92"/>
  <c r="AL77" i="92"/>
  <c r="AU77" i="92" s="1"/>
  <c r="AS30" i="54"/>
  <c r="AL30" i="54"/>
  <c r="AU30" i="54" s="1"/>
  <c r="AS68" i="96"/>
  <c r="AL68" i="96"/>
  <c r="AU68" i="96" s="1"/>
  <c r="AL31" i="45"/>
  <c r="AU31" i="45" s="1"/>
  <c r="AS31" i="45"/>
  <c r="AL62" i="45"/>
  <c r="AU62" i="45" s="1"/>
  <c r="AS62" i="45"/>
  <c r="AS11" i="84"/>
  <c r="AL11" i="84"/>
  <c r="AU11" i="84" s="1"/>
  <c r="AL10" i="51"/>
  <c r="AU10" i="51" s="1"/>
  <c r="AS10" i="51"/>
  <c r="AS37" i="54"/>
  <c r="AL37" i="54"/>
  <c r="AU37" i="54" s="1"/>
  <c r="AS67" i="54"/>
  <c r="AL67" i="54"/>
  <c r="AU67" i="54" s="1"/>
  <c r="AS40" i="92"/>
  <c r="AL40" i="92"/>
  <c r="AU40" i="92" s="1"/>
  <c r="AT81" i="20"/>
  <c r="AL4" i="13"/>
  <c r="AU4" i="13" s="1"/>
  <c r="AS4" i="13"/>
  <c r="AS3" i="51"/>
  <c r="AL3" i="51"/>
  <c r="AU3" i="51" s="1"/>
  <c r="AS7" i="88"/>
  <c r="AL7" i="88"/>
  <c r="AU7" i="88" s="1"/>
  <c r="AS23" i="54"/>
  <c r="AL23" i="54"/>
  <c r="AU23" i="54" s="1"/>
  <c r="AS55" i="54"/>
  <c r="AL55" i="54"/>
  <c r="AU55" i="54" s="1"/>
  <c r="AS52" i="96"/>
  <c r="AL52" i="96"/>
  <c r="AU52" i="96" s="1"/>
  <c r="AS65" i="96"/>
  <c r="AL65" i="96"/>
  <c r="AU65" i="96" s="1"/>
  <c r="AL35" i="51"/>
  <c r="AU35" i="51" s="1"/>
  <c r="AS35" i="51"/>
  <c r="AL31" i="92"/>
  <c r="AU31" i="92" s="1"/>
  <c r="AS31" i="92"/>
  <c r="AS64" i="96"/>
  <c r="AL64" i="96"/>
  <c r="AU64" i="96" s="1"/>
  <c r="AL61" i="51"/>
  <c r="AU61" i="51" s="1"/>
  <c r="AS61" i="51"/>
  <c r="AS49" i="96"/>
  <c r="AL49" i="96"/>
  <c r="AU49" i="96" s="1"/>
  <c r="AL58" i="92"/>
  <c r="AU58" i="92" s="1"/>
  <c r="AS58" i="92"/>
  <c r="AS53" i="45"/>
  <c r="AL53" i="45"/>
  <c r="AU53" i="45" s="1"/>
  <c r="AS42" i="88"/>
  <c r="AL42" i="88"/>
  <c r="AU42" i="88" s="1"/>
  <c r="AS10" i="84"/>
  <c r="AL10" i="84"/>
  <c r="AU10" i="84" s="1"/>
  <c r="AS3" i="54"/>
  <c r="AL3" i="54"/>
  <c r="AU3" i="54" s="1"/>
  <c r="AS66" i="54"/>
  <c r="AL66" i="54"/>
  <c r="AU66" i="54" s="1"/>
  <c r="AS8" i="100"/>
  <c r="AL8" i="100"/>
  <c r="AU8" i="100" s="1"/>
  <c r="AS64" i="45"/>
  <c r="AL64" i="45"/>
  <c r="AU64" i="45" s="1"/>
  <c r="AS20" i="51"/>
  <c r="AL20" i="51"/>
  <c r="AU20" i="51" s="1"/>
  <c r="AS23" i="92"/>
  <c r="AL23" i="92"/>
  <c r="AU23" i="92" s="1"/>
  <c r="AK9" i="54"/>
  <c r="AT9" i="54" s="1"/>
  <c r="AJ9" i="54"/>
  <c r="AL8" i="84"/>
  <c r="AU8" i="84" s="1"/>
  <c r="AS8" i="84"/>
  <c r="AS52" i="45"/>
  <c r="AL52" i="45"/>
  <c r="AU52" i="45" s="1"/>
  <c r="AL21" i="84"/>
  <c r="AU21" i="84" s="1"/>
  <c r="AS21" i="84"/>
  <c r="AS78" i="100"/>
  <c r="AL78" i="100"/>
  <c r="AU78" i="100" s="1"/>
  <c r="AL30" i="88"/>
  <c r="AU30" i="88" s="1"/>
  <c r="AS30" i="88"/>
  <c r="AL71" i="96"/>
  <c r="AU71" i="96" s="1"/>
  <c r="AS71" i="96"/>
  <c r="AL54" i="92"/>
  <c r="AU54" i="92" s="1"/>
  <c r="AS54" i="92"/>
  <c r="AS66" i="45"/>
  <c r="AL66" i="45"/>
  <c r="AU66" i="45" s="1"/>
  <c r="AS47" i="92"/>
  <c r="AL47" i="92"/>
  <c r="AU47" i="92" s="1"/>
  <c r="AS15" i="84"/>
  <c r="AL15" i="84"/>
  <c r="AU15" i="84" s="1"/>
  <c r="AL41" i="51"/>
  <c r="AU41" i="51" s="1"/>
  <c r="AS41" i="51"/>
  <c r="AS23" i="88"/>
  <c r="AL23" i="88"/>
  <c r="AU23" i="88" s="1"/>
  <c r="AL28" i="92"/>
  <c r="AU28" i="92" s="1"/>
  <c r="AS28" i="92"/>
  <c r="AT81" i="100"/>
  <c r="AS68" i="92"/>
  <c r="AL68" i="92"/>
  <c r="AU68" i="92" s="1"/>
  <c r="AS20" i="45"/>
  <c r="AL20" i="45"/>
  <c r="AU20" i="45" s="1"/>
  <c r="AS51" i="45"/>
  <c r="AL51" i="45"/>
  <c r="AU51" i="45" s="1"/>
  <c r="AQ82" i="18"/>
  <c r="K83" i="18"/>
  <c r="AP82" i="18"/>
  <c r="AR82" i="18"/>
  <c r="AO82" i="18"/>
  <c r="AN82" i="18"/>
  <c r="AS21" i="96"/>
  <c r="AL21" i="96"/>
  <c r="AU21" i="96" s="1"/>
  <c r="AS25" i="51"/>
  <c r="AL25" i="51"/>
  <c r="AU25" i="51" s="1"/>
  <c r="AS15" i="54"/>
  <c r="AL15" i="54"/>
  <c r="AU15" i="54" s="1"/>
  <c r="AJ42" i="54"/>
  <c r="AS56" i="88"/>
  <c r="AL56" i="88"/>
  <c r="AU56" i="88" s="1"/>
  <c r="AL12" i="92"/>
  <c r="AU12" i="92" s="1"/>
  <c r="AS12" i="92"/>
  <c r="AS18" i="84"/>
  <c r="AL18" i="84"/>
  <c r="AU18" i="84" s="1"/>
  <c r="AL10" i="100"/>
  <c r="AU10" i="100" s="1"/>
  <c r="AS10" i="100"/>
  <c r="AL13" i="54"/>
  <c r="AU13" i="54" s="1"/>
  <c r="AS13" i="54"/>
  <c r="AL68" i="51"/>
  <c r="AU68" i="51" s="1"/>
  <c r="AS68" i="51"/>
  <c r="AS66" i="92"/>
  <c r="AL66" i="92"/>
  <c r="AU66" i="92" s="1"/>
  <c r="AL21" i="88"/>
  <c r="AU21" i="88" s="1"/>
  <c r="AS21" i="88"/>
  <c r="AR82" i="55"/>
  <c r="AN82" i="55"/>
  <c r="AO82" i="55"/>
  <c r="K83" i="55"/>
  <c r="AQ82" i="55"/>
  <c r="AP82" i="55"/>
  <c r="AL39" i="96"/>
  <c r="AU39" i="96" s="1"/>
  <c r="AS39" i="96"/>
  <c r="AL62" i="92"/>
  <c r="AU62" i="92" s="1"/>
  <c r="AS62" i="92"/>
  <c r="AJ19" i="54"/>
  <c r="AK19" i="54"/>
  <c r="AT19" i="54" s="1"/>
  <c r="AS39" i="88"/>
  <c r="AL39" i="88"/>
  <c r="AU39" i="88" s="1"/>
  <c r="AJ60" i="54"/>
  <c r="AL14" i="92"/>
  <c r="AU14" i="92" s="1"/>
  <c r="AS14" i="92"/>
  <c r="AL5" i="84"/>
  <c r="AU5" i="84" s="1"/>
  <c r="AS5" i="84"/>
  <c r="AS45" i="88"/>
  <c r="AL45" i="88"/>
  <c r="AU45" i="88" s="1"/>
  <c r="AS70" i="88"/>
  <c r="AL70" i="88"/>
  <c r="AU70" i="88" s="1"/>
  <c r="AS59" i="96"/>
  <c r="AL59" i="96"/>
  <c r="AU59" i="96" s="1"/>
  <c r="K83" i="103"/>
  <c r="AR82" i="103"/>
  <c r="AP82" i="103"/>
  <c r="AN82" i="103"/>
  <c r="AQ82" i="103"/>
  <c r="AO82" i="103"/>
  <c r="AL5" i="96"/>
  <c r="AU5" i="96" s="1"/>
  <c r="AS5" i="96"/>
  <c r="AS17" i="96"/>
  <c r="AL17" i="96"/>
  <c r="AU17" i="96" s="1"/>
  <c r="AS11" i="92"/>
  <c r="AL11" i="92"/>
  <c r="AU11" i="92" s="1"/>
  <c r="AS51" i="88"/>
  <c r="AL51" i="88"/>
  <c r="AU51" i="88" s="1"/>
  <c r="AS22" i="96"/>
  <c r="AL22" i="96"/>
  <c r="AU22" i="96" s="1"/>
  <c r="AS56" i="96"/>
  <c r="AL56" i="96"/>
  <c r="AU56" i="96" s="1"/>
  <c r="AS9" i="96"/>
  <c r="AL9" i="96"/>
  <c r="AU9" i="96" s="1"/>
  <c r="AL32" i="45"/>
  <c r="AU32" i="45" s="1"/>
  <c r="AS32" i="45"/>
  <c r="AS61" i="45"/>
  <c r="AL61" i="45"/>
  <c r="AU61" i="45" s="1"/>
  <c r="AS47" i="51"/>
  <c r="AL47" i="51"/>
  <c r="AU47" i="51" s="1"/>
  <c r="AS6" i="100"/>
  <c r="AL6" i="100"/>
  <c r="AU6" i="100" s="1"/>
  <c r="AS76" i="92"/>
  <c r="AL76" i="92"/>
  <c r="AU76" i="92" s="1"/>
  <c r="AL31" i="88"/>
  <c r="AU31" i="88" s="1"/>
  <c r="AS31" i="88"/>
  <c r="AL36" i="96"/>
  <c r="AU36" i="96" s="1"/>
  <c r="AS36" i="96"/>
  <c r="AS54" i="88"/>
  <c r="AL54" i="88"/>
  <c r="AU54" i="88" s="1"/>
  <c r="AL77" i="104"/>
  <c r="AU77" i="104" s="1"/>
  <c r="AS77" i="104"/>
  <c r="AL77" i="88"/>
  <c r="AU77" i="88" s="1"/>
  <c r="AS77" i="88"/>
  <c r="AS33" i="45"/>
  <c r="AL33" i="45"/>
  <c r="AU33" i="45" s="1"/>
  <c r="AS65" i="45"/>
  <c r="AL65" i="45"/>
  <c r="AU65" i="45" s="1"/>
  <c r="AS13" i="88"/>
  <c r="AL13" i="88"/>
  <c r="AU13" i="88" s="1"/>
  <c r="AS26" i="88"/>
  <c r="AL26" i="88"/>
  <c r="AU26" i="88" s="1"/>
  <c r="AL56" i="92"/>
  <c r="AU56" i="92" s="1"/>
  <c r="AS56" i="92"/>
  <c r="AS32" i="54"/>
  <c r="AL32" i="54"/>
  <c r="AU32" i="54" s="1"/>
  <c r="AS63" i="54"/>
  <c r="AL63" i="54"/>
  <c r="AU63" i="54" s="1"/>
  <c r="AS72" i="45"/>
  <c r="AL72" i="45"/>
  <c r="AU72" i="45" s="1"/>
  <c r="AS77" i="45"/>
  <c r="AL77" i="45"/>
  <c r="AU77" i="45" s="1"/>
  <c r="AS48" i="92"/>
  <c r="AL48" i="92"/>
  <c r="AU48" i="92" s="1"/>
  <c r="AL31" i="96"/>
  <c r="AU31" i="96" s="1"/>
  <c r="AS31" i="96"/>
  <c r="AL45" i="92"/>
  <c r="AU45" i="92" s="1"/>
  <c r="AS45" i="92"/>
  <c r="AS40" i="54"/>
  <c r="AL40" i="54"/>
  <c r="AU40" i="54" s="1"/>
  <c r="AS61" i="88"/>
  <c r="AL61" i="88"/>
  <c r="AU61" i="88" s="1"/>
  <c r="AS19" i="45"/>
  <c r="AL30" i="84"/>
  <c r="AU30" i="84" s="1"/>
  <c r="AS30" i="84"/>
  <c r="AS49" i="88"/>
  <c r="AL49" i="88"/>
  <c r="AU49" i="88" s="1"/>
  <c r="AL40" i="96"/>
  <c r="AU40" i="96" s="1"/>
  <c r="AS40" i="96"/>
  <c r="AL20" i="92"/>
  <c r="AU20" i="92" s="1"/>
  <c r="AS20" i="92"/>
  <c r="AS59" i="51"/>
  <c r="AL59" i="51"/>
  <c r="AU59" i="51" s="1"/>
  <c r="AS35" i="54"/>
  <c r="AL35" i="54"/>
  <c r="AU35" i="54" s="1"/>
  <c r="AS29" i="45"/>
  <c r="AL29" i="45"/>
  <c r="AU29" i="45" s="1"/>
  <c r="AL15" i="96"/>
  <c r="AU15" i="96" s="1"/>
  <c r="AS15" i="96"/>
  <c r="AL4" i="104"/>
  <c r="AU4" i="104" s="1"/>
  <c r="AS4" i="104"/>
  <c r="AL69" i="96"/>
  <c r="AU69" i="96" s="1"/>
  <c r="AS69" i="96"/>
  <c r="AL73" i="51"/>
  <c r="AU73" i="51" s="1"/>
  <c r="AS73" i="51"/>
  <c r="AS22" i="45"/>
  <c r="AL22" i="45"/>
  <c r="AU22" i="45" s="1"/>
  <c r="AL33" i="88"/>
  <c r="AU33" i="88" s="1"/>
  <c r="AS33" i="88"/>
  <c r="AL78" i="104"/>
  <c r="AU78" i="104" s="1"/>
  <c r="AS78" i="104"/>
  <c r="AS58" i="96"/>
  <c r="AL58" i="96"/>
  <c r="AU58" i="96" s="1"/>
  <c r="AS69" i="88"/>
  <c r="AL69" i="88"/>
  <c r="AU69" i="88" s="1"/>
  <c r="AS58" i="88"/>
  <c r="AL58" i="88"/>
  <c r="AU58" i="88" s="1"/>
  <c r="AJ18" i="54"/>
  <c r="AK18" i="54"/>
  <c r="AT18" i="54" s="1"/>
  <c r="AS48" i="54"/>
  <c r="AL48" i="54"/>
  <c r="AU48" i="54" s="1"/>
  <c r="AS4" i="100"/>
  <c r="AL4" i="100"/>
  <c r="AU4" i="100" s="1"/>
  <c r="K83" i="94"/>
  <c r="AN82" i="94"/>
  <c r="AO82" i="94"/>
  <c r="AR82" i="94"/>
  <c r="AP82" i="94"/>
  <c r="AQ82" i="94"/>
  <c r="AS21" i="51"/>
  <c r="AL21" i="51"/>
  <c r="AU21" i="51" s="1"/>
  <c r="AL17" i="92"/>
  <c r="AU17" i="92" s="1"/>
  <c r="AS17" i="92"/>
  <c r="AL46" i="84"/>
  <c r="AU46" i="84" s="1"/>
  <c r="AS46" i="84"/>
  <c r="AL44" i="51"/>
  <c r="AU44" i="51" s="1"/>
  <c r="AS44" i="51"/>
  <c r="AS43" i="92"/>
  <c r="AL43" i="92"/>
  <c r="AU43" i="92" s="1"/>
  <c r="AL79" i="92"/>
  <c r="AU79" i="92" s="1"/>
  <c r="AS79" i="92"/>
  <c r="AR82" i="35"/>
  <c r="AP82" i="35"/>
  <c r="AN82" i="35"/>
  <c r="AQ82" i="35"/>
  <c r="K83" i="35"/>
  <c r="AO82" i="35"/>
  <c r="AL78" i="96"/>
  <c r="AU78" i="96" s="1"/>
  <c r="AS78" i="96"/>
  <c r="AL28" i="45"/>
  <c r="AU28" i="45" s="1"/>
  <c r="AS28" i="45"/>
  <c r="AS60" i="45"/>
  <c r="AL60" i="45"/>
  <c r="AU60" i="45" s="1"/>
  <c r="AS42" i="96"/>
  <c r="AL42" i="96"/>
  <c r="AU42" i="96" s="1"/>
  <c r="AS24" i="96"/>
  <c r="AL24" i="96"/>
  <c r="AU24" i="96" s="1"/>
  <c r="AS44" i="54"/>
  <c r="AS47" i="88"/>
  <c r="AL47" i="88"/>
  <c r="AU47" i="88" s="1"/>
  <c r="AL20" i="96"/>
  <c r="AU20" i="96" s="1"/>
  <c r="AS20" i="96"/>
  <c r="AS50" i="92"/>
  <c r="AL50" i="92"/>
  <c r="AU50" i="92" s="1"/>
  <c r="AS34" i="45"/>
  <c r="AL34" i="45"/>
  <c r="AU34" i="45" s="1"/>
  <c r="AS69" i="45"/>
  <c r="AL69" i="45"/>
  <c r="AU69" i="45" s="1"/>
  <c r="AS29" i="84"/>
  <c r="AL29" i="84"/>
  <c r="AU29" i="84" s="1"/>
  <c r="AL76" i="100"/>
  <c r="AU76" i="100" s="1"/>
  <c r="AS76" i="100"/>
  <c r="AS60" i="96"/>
  <c r="AL60" i="96"/>
  <c r="AU60" i="96" s="1"/>
  <c r="AL78" i="92"/>
  <c r="AU78" i="92" s="1"/>
  <c r="AS78" i="92"/>
  <c r="AS57" i="88"/>
  <c r="AL57" i="88"/>
  <c r="AU57" i="88" s="1"/>
  <c r="AS6" i="13"/>
  <c r="AL6" i="13"/>
  <c r="AU6" i="13" s="1"/>
  <c r="AL8" i="96"/>
  <c r="AU8" i="96" s="1"/>
  <c r="AS8" i="96"/>
  <c r="AS6" i="51"/>
  <c r="AL6" i="51"/>
  <c r="AU6" i="51" s="1"/>
  <c r="AJ28" i="54"/>
  <c r="AK28" i="54"/>
  <c r="AT28" i="54" s="1"/>
  <c r="AS30" i="45"/>
  <c r="AL30" i="45"/>
  <c r="AU30" i="45" s="1"/>
  <c r="AS63" i="45"/>
  <c r="AL63" i="45"/>
  <c r="AU63" i="45" s="1"/>
  <c r="AL25" i="96"/>
  <c r="AU25" i="96" s="1"/>
  <c r="AS25" i="96"/>
  <c r="AL23" i="51"/>
  <c r="AU23" i="51" s="1"/>
  <c r="AS23" i="51"/>
  <c r="AL73" i="96"/>
  <c r="AU73" i="96" s="1"/>
  <c r="AS73" i="96"/>
  <c r="AS43" i="51"/>
  <c r="AL43" i="51"/>
  <c r="AU43" i="51" s="1"/>
  <c r="K83" i="85"/>
  <c r="AR82" i="85"/>
  <c r="AN82" i="85"/>
  <c r="AO82" i="85"/>
  <c r="AQ82" i="85"/>
  <c r="AP82" i="85"/>
  <c r="AL24" i="51"/>
  <c r="AU24" i="51" s="1"/>
  <c r="AS24" i="51"/>
  <c r="AL64" i="51"/>
  <c r="AU64" i="51" s="1"/>
  <c r="AS64" i="51"/>
  <c r="AL14" i="54"/>
  <c r="AU14" i="54" s="1"/>
  <c r="AS14" i="54"/>
  <c r="AS39" i="54"/>
  <c r="AL39" i="54"/>
  <c r="AU39" i="54" s="1"/>
  <c r="AS61" i="96"/>
  <c r="AL61" i="96"/>
  <c r="AU61" i="96" s="1"/>
  <c r="AS40" i="45"/>
  <c r="AL40" i="45"/>
  <c r="AU40" i="45" s="1"/>
  <c r="AS75" i="45"/>
  <c r="AL75" i="45"/>
  <c r="AU75" i="45" s="1"/>
  <c r="AL5" i="13"/>
  <c r="AU5" i="13" s="1"/>
  <c r="AS5" i="13"/>
  <c r="AS45" i="51"/>
  <c r="AL45" i="51"/>
  <c r="AU45" i="51" s="1"/>
  <c r="AS55" i="51"/>
  <c r="AL55" i="51"/>
  <c r="AU55" i="51" s="1"/>
  <c r="AS7" i="54"/>
  <c r="AL7" i="54"/>
  <c r="AU7" i="54" s="1"/>
  <c r="AL45" i="54"/>
  <c r="AU45" i="54" s="1"/>
  <c r="AS24" i="88"/>
  <c r="AL24" i="88"/>
  <c r="AU24" i="88" s="1"/>
  <c r="AS74" i="45"/>
  <c r="AL74" i="45"/>
  <c r="AU74" i="45" s="1"/>
  <c r="AS27" i="92"/>
  <c r="AL27" i="92"/>
  <c r="AU27" i="92" s="1"/>
  <c r="AN82" i="98"/>
  <c r="AR82" i="98"/>
  <c r="AO82" i="98"/>
  <c r="K83" i="98"/>
  <c r="AQ82" i="98"/>
  <c r="AP82" i="98"/>
  <c r="AS19" i="88"/>
  <c r="AL19" i="88"/>
  <c r="AU19" i="88" s="1"/>
  <c r="AL56" i="84"/>
  <c r="AU56" i="84" s="1"/>
  <c r="AS56" i="84"/>
  <c r="AN81" i="43"/>
  <c r="AQ81" i="43"/>
  <c r="K82" i="43"/>
  <c r="AP81" i="43"/>
  <c r="AR81" i="43"/>
  <c r="AO81" i="43"/>
  <c r="AJ12" i="54"/>
  <c r="AK12" i="54"/>
  <c r="AT12" i="54" s="1"/>
  <c r="AS31" i="54"/>
  <c r="AL31" i="54"/>
  <c r="AU31" i="54" s="1"/>
  <c r="AS62" i="54"/>
  <c r="AS19" i="92"/>
  <c r="AL19" i="92"/>
  <c r="AU19" i="92" s="1"/>
  <c r="AL75" i="88"/>
  <c r="AU75" i="88" s="1"/>
  <c r="AS75" i="88"/>
  <c r="AS55" i="92"/>
  <c r="AL55" i="92"/>
  <c r="AU55" i="92" s="1"/>
  <c r="AS16" i="51"/>
  <c r="AL16" i="51"/>
  <c r="AU16" i="51" s="1"/>
  <c r="AL22" i="54"/>
  <c r="AU22" i="54" s="1"/>
  <c r="AS22" i="54"/>
  <c r="AL51" i="54"/>
  <c r="AU51" i="54" s="1"/>
  <c r="K83" i="99"/>
  <c r="AR82" i="99"/>
  <c r="AN82" i="99"/>
  <c r="AP82" i="99"/>
  <c r="AQ82" i="99"/>
  <c r="AO82" i="99"/>
  <c r="AL23" i="84"/>
  <c r="AU23" i="84" s="1"/>
  <c r="AS23" i="84"/>
  <c r="AL74" i="51"/>
  <c r="AU74" i="51" s="1"/>
  <c r="AS74" i="51"/>
  <c r="AS22" i="88"/>
  <c r="AL22" i="88"/>
  <c r="AU22" i="88" s="1"/>
  <c r="AS13" i="96"/>
  <c r="AL13" i="96"/>
  <c r="AU13" i="96" s="1"/>
  <c r="AL15" i="51"/>
  <c r="AU15" i="51" s="1"/>
  <c r="AS15" i="51"/>
  <c r="AS73" i="92"/>
  <c r="AL73" i="92"/>
  <c r="AU73" i="92" s="1"/>
  <c r="AJ13" i="45"/>
  <c r="AK13" i="45"/>
  <c r="AT13" i="45" s="1"/>
  <c r="AJ74" i="54"/>
  <c r="AK74" i="54"/>
  <c r="AT74" i="54" s="1"/>
  <c r="AS25" i="84"/>
  <c r="AL25" i="84"/>
  <c r="AU25" i="84" s="1"/>
  <c r="AL5" i="51"/>
  <c r="AU5" i="51" s="1"/>
  <c r="AS5" i="51"/>
  <c r="AR81" i="50"/>
  <c r="AN81" i="50"/>
  <c r="AP81" i="50"/>
  <c r="AO81" i="50"/>
  <c r="K82" i="50"/>
  <c r="AQ81" i="50"/>
  <c r="AS21" i="92"/>
  <c r="AL21" i="92"/>
  <c r="AU21" i="92" s="1"/>
  <c r="AJ36" i="54"/>
  <c r="AK36" i="54"/>
  <c r="AT36" i="54" s="1"/>
  <c r="AS12" i="96"/>
  <c r="AL12" i="96"/>
  <c r="AU12" i="96" s="1"/>
  <c r="AS28" i="88"/>
  <c r="AL28" i="88"/>
  <c r="AU28" i="88" s="1"/>
  <c r="AS42" i="92"/>
  <c r="AL42" i="92"/>
  <c r="AU42" i="92" s="1"/>
  <c r="AS28" i="96"/>
  <c r="AL28" i="96"/>
  <c r="AU28" i="96" s="1"/>
  <c r="AS59" i="92"/>
  <c r="AL59" i="92"/>
  <c r="AU59" i="92" s="1"/>
  <c r="AK4" i="96"/>
  <c r="AT4" i="96" s="1"/>
  <c r="AT81" i="96" s="1"/>
  <c r="AJ4" i="96"/>
  <c r="AJ4" i="92"/>
  <c r="AK4" i="92"/>
  <c r="AT4" i="92" s="1"/>
  <c r="AT81" i="92" s="1"/>
  <c r="AL8" i="88"/>
  <c r="AU8" i="88" s="1"/>
  <c r="AS8" i="88"/>
  <c r="AL6" i="54"/>
  <c r="AU6" i="54" s="1"/>
  <c r="AS6" i="54"/>
  <c r="AL37" i="92"/>
  <c r="AU37" i="92" s="1"/>
  <c r="AS37" i="92"/>
  <c r="AS18" i="96"/>
  <c r="AL18" i="96"/>
  <c r="AU18" i="96" s="1"/>
  <c r="AL51" i="92"/>
  <c r="AU51" i="92" s="1"/>
  <c r="AS51" i="92"/>
  <c r="AL36" i="84"/>
  <c r="AU36" i="84" s="1"/>
  <c r="AS36" i="84"/>
  <c r="AS64" i="88"/>
  <c r="AL64" i="88"/>
  <c r="AU64" i="88" s="1"/>
  <c r="K83" i="95"/>
  <c r="AN82" i="95"/>
  <c r="AO82" i="95"/>
  <c r="AQ82" i="95"/>
  <c r="AR82" i="95"/>
  <c r="AP82" i="95"/>
  <c r="AK6" i="45"/>
  <c r="AT6" i="45" s="1"/>
  <c r="AJ6" i="45"/>
  <c r="AS39" i="45"/>
  <c r="AL39" i="45"/>
  <c r="AU39" i="45" s="1"/>
  <c r="AS71" i="45"/>
  <c r="AL71" i="45"/>
  <c r="AU71" i="45" s="1"/>
  <c r="AS9" i="84"/>
  <c r="AL9" i="84"/>
  <c r="AU9" i="84" s="1"/>
  <c r="AL45" i="84"/>
  <c r="AU45" i="84" s="1"/>
  <c r="AS45" i="84"/>
  <c r="AS26" i="51"/>
  <c r="AL26" i="51"/>
  <c r="AU26" i="51" s="1"/>
  <c r="AJ4" i="84"/>
  <c r="AK4" i="84"/>
  <c r="AT4" i="84" s="1"/>
  <c r="AT81" i="84" s="1"/>
  <c r="AS50" i="84"/>
  <c r="AL50" i="84"/>
  <c r="AU50" i="84" s="1"/>
  <c r="AS46" i="51"/>
  <c r="AL46" i="51"/>
  <c r="AU46" i="51" s="1"/>
  <c r="AJ79" i="54"/>
  <c r="AK79" i="54"/>
  <c r="AT79" i="54" s="1"/>
  <c r="AK11" i="45"/>
  <c r="AT11" i="45" s="1"/>
  <c r="AJ11" i="45"/>
  <c r="AS43" i="45"/>
  <c r="AL43" i="45"/>
  <c r="AU43" i="45" s="1"/>
  <c r="AS76" i="45"/>
  <c r="AL76" i="45"/>
  <c r="AU76" i="45" s="1"/>
  <c r="AP82" i="10"/>
  <c r="AQ82" i="10"/>
  <c r="K83" i="10"/>
  <c r="AR82" i="10"/>
  <c r="AO82" i="10"/>
  <c r="AN82" i="10"/>
  <c r="AR82" i="41"/>
  <c r="AQ82" i="41"/>
  <c r="AP82" i="41"/>
  <c r="AN82" i="41"/>
  <c r="K83" i="41"/>
  <c r="AO82" i="41"/>
  <c r="AS6" i="88"/>
  <c r="AL6" i="88"/>
  <c r="AU6" i="88" s="1"/>
  <c r="AS46" i="88"/>
  <c r="AL46" i="88"/>
  <c r="AU46" i="88" s="1"/>
  <c r="AJ8" i="54"/>
  <c r="AL41" i="54"/>
  <c r="AU41" i="54" s="1"/>
  <c r="AS41" i="54"/>
  <c r="AL71" i="88"/>
  <c r="AU71" i="88" s="1"/>
  <c r="AS71" i="88"/>
  <c r="AS7" i="92"/>
  <c r="AL7" i="92"/>
  <c r="AU7" i="92" s="1"/>
  <c r="AL48" i="84"/>
  <c r="AU48" i="84" s="1"/>
  <c r="AS48" i="84"/>
  <c r="AJ27" i="54"/>
  <c r="AK27" i="54"/>
  <c r="AT27" i="54" s="1"/>
  <c r="AS57" i="54"/>
  <c r="AL57" i="54"/>
  <c r="AU57" i="54" s="1"/>
  <c r="AS3" i="45"/>
  <c r="AL3" i="45"/>
  <c r="AU3" i="45" s="1"/>
  <c r="AS48" i="96"/>
  <c r="AL48" i="96"/>
  <c r="AU48" i="96" s="1"/>
  <c r="AS52" i="88"/>
  <c r="AL52" i="88"/>
  <c r="AU52" i="88" s="1"/>
  <c r="AL38" i="92"/>
  <c r="AU38" i="92" s="1"/>
  <c r="AS38" i="92"/>
  <c r="AS13" i="84"/>
  <c r="AL13" i="84"/>
  <c r="AU13" i="84" s="1"/>
  <c r="AS34" i="51"/>
  <c r="AL34" i="51"/>
  <c r="AU34" i="51" s="1"/>
  <c r="AL16" i="45"/>
  <c r="AU16" i="45" s="1"/>
  <c r="AS16" i="45"/>
  <c r="AS36" i="45"/>
  <c r="AL36" i="45"/>
  <c r="AU36" i="45" s="1"/>
  <c r="AS67" i="45"/>
  <c r="AL67" i="45"/>
  <c r="AU67" i="45" s="1"/>
  <c r="AL14" i="51"/>
  <c r="AU14" i="51" s="1"/>
  <c r="AS14" i="51"/>
  <c r="AL79" i="100"/>
  <c r="AU79" i="100" s="1"/>
  <c r="AS79" i="100"/>
  <c r="AL33" i="92"/>
  <c r="AU33" i="92" s="1"/>
  <c r="AS33" i="92"/>
  <c r="AL15" i="100"/>
  <c r="AU15" i="100" s="1"/>
  <c r="AS15" i="100"/>
  <c r="AL17" i="54"/>
  <c r="AU17" i="54" s="1"/>
  <c r="AS17" i="54"/>
  <c r="AK10" i="45"/>
  <c r="AT10" i="45" s="1"/>
  <c r="AJ10" i="45"/>
  <c r="AL27" i="51"/>
  <c r="AU27" i="51" s="1"/>
  <c r="AS27" i="51"/>
  <c r="AJ43" i="54"/>
  <c r="AK43" i="54"/>
  <c r="AT43" i="54" s="1"/>
  <c r="AK8" i="45"/>
  <c r="AT8" i="45" s="1"/>
  <c r="AJ8" i="45"/>
  <c r="AS37" i="45"/>
  <c r="AL37" i="45"/>
  <c r="AU37" i="45" s="1"/>
  <c r="AL70" i="45"/>
  <c r="AU70" i="45" s="1"/>
  <c r="AS70" i="45"/>
  <c r="AL3" i="96"/>
  <c r="AU3" i="96" s="1"/>
  <c r="AS3" i="96"/>
  <c r="AS60" i="88"/>
  <c r="AL60" i="88"/>
  <c r="AU60" i="88" s="1"/>
  <c r="AL3" i="92"/>
  <c r="AU3" i="92" s="1"/>
  <c r="AS3" i="92"/>
  <c r="AL41" i="92"/>
  <c r="AU41" i="92" s="1"/>
  <c r="AS41" i="92"/>
  <c r="AS54" i="54"/>
  <c r="AL54" i="54"/>
  <c r="AU54" i="54" s="1"/>
  <c r="AJ14" i="45"/>
  <c r="AK14" i="45"/>
  <c r="AT14" i="45" s="1"/>
  <c r="AS45" i="45"/>
  <c r="AL45" i="45"/>
  <c r="AU45" i="45" s="1"/>
  <c r="AR82" i="16"/>
  <c r="AO82" i="16"/>
  <c r="AP82" i="16"/>
  <c r="AQ82" i="16"/>
  <c r="K83" i="16"/>
  <c r="AN82" i="16"/>
  <c r="AS69" i="92"/>
  <c r="AL69" i="92"/>
  <c r="AU69" i="92" s="1"/>
  <c r="AL79" i="104"/>
  <c r="AU79" i="104" s="1"/>
  <c r="AS79" i="104"/>
  <c r="AS70" i="92"/>
  <c r="AL70" i="92"/>
  <c r="AU70" i="92" s="1"/>
  <c r="AL21" i="54"/>
  <c r="AU21" i="54" s="1"/>
  <c r="AS21" i="54"/>
  <c r="AS53" i="54"/>
  <c r="AL53" i="54"/>
  <c r="AU53" i="54" s="1"/>
  <c r="AJ5" i="45"/>
  <c r="AL65" i="84"/>
  <c r="AU65" i="84" s="1"/>
  <c r="AS65" i="84"/>
  <c r="AL64" i="92"/>
  <c r="AU64" i="92" s="1"/>
  <c r="AS64" i="92"/>
  <c r="AS34" i="92"/>
  <c r="AL34" i="92"/>
  <c r="AU34" i="92" s="1"/>
  <c r="AL16" i="92"/>
  <c r="AU16" i="92" s="1"/>
  <c r="AS16" i="92"/>
  <c r="AS3" i="84"/>
  <c r="AL3" i="84"/>
  <c r="AU3" i="84" s="1"/>
  <c r="AJ71" i="54"/>
  <c r="AK71" i="54"/>
  <c r="AT71" i="54" s="1"/>
  <c r="AS38" i="54"/>
  <c r="AL38" i="54"/>
  <c r="AU38" i="54" s="1"/>
  <c r="AJ70" i="54"/>
  <c r="AL76" i="88"/>
  <c r="AU76" i="88" s="1"/>
  <c r="AS76" i="88"/>
  <c r="AS72" i="92"/>
  <c r="AL72" i="92"/>
  <c r="AU72" i="92" s="1"/>
  <c r="AK4" i="88"/>
  <c r="AT4" i="88" s="1"/>
  <c r="AT81" i="88" s="1"/>
  <c r="AJ4" i="88"/>
  <c r="AJ9" i="45"/>
  <c r="AS17" i="88"/>
  <c r="AL17" i="88"/>
  <c r="AU17" i="88" s="1"/>
  <c r="AL13" i="92"/>
  <c r="AU13" i="92" s="1"/>
  <c r="AS13" i="92"/>
  <c r="AL59" i="45"/>
  <c r="AU59" i="45" s="1"/>
  <c r="AS59" i="45"/>
  <c r="AL40" i="84"/>
  <c r="AU40" i="84" s="1"/>
  <c r="AS40" i="84"/>
  <c r="AL57" i="96"/>
  <c r="AU57" i="96" s="1"/>
  <c r="AS57" i="96"/>
  <c r="AS35" i="88"/>
  <c r="AL35" i="88"/>
  <c r="AU35" i="88" s="1"/>
  <c r="AJ7" i="45"/>
  <c r="AK7" i="45"/>
  <c r="AT7" i="45" s="1"/>
  <c r="AL44" i="92"/>
  <c r="AU44" i="92" s="1"/>
  <c r="AS44" i="92"/>
  <c r="AL54" i="84"/>
  <c r="AU54" i="84" s="1"/>
  <c r="AS54" i="84"/>
  <c r="AL52" i="51"/>
  <c r="AU52" i="51" s="1"/>
  <c r="AS52" i="51"/>
  <c r="AS32" i="84"/>
  <c r="AL32" i="84"/>
  <c r="AU32" i="84" s="1"/>
  <c r="AS75" i="51"/>
  <c r="AL75" i="51"/>
  <c r="AU75" i="51" s="1"/>
  <c r="AS74" i="92"/>
  <c r="AL74" i="92"/>
  <c r="AU74" i="92" s="1"/>
  <c r="AL32" i="92"/>
  <c r="AU32" i="92" s="1"/>
  <c r="AS32" i="92"/>
  <c r="AL50" i="54"/>
  <c r="AU50" i="54" s="1"/>
  <c r="AS50" i="54"/>
  <c r="K83" i="48"/>
  <c r="AN82" i="48"/>
  <c r="AP82" i="48"/>
  <c r="AO82" i="48"/>
  <c r="AQ82" i="48"/>
  <c r="AR82" i="48"/>
  <c r="AS48" i="45"/>
  <c r="AL48" i="45"/>
  <c r="AU48" i="45" s="1"/>
  <c r="AS33" i="96"/>
  <c r="AL33" i="96"/>
  <c r="AU33" i="96" s="1"/>
  <c r="AL24" i="92"/>
  <c r="AU24" i="92" s="1"/>
  <c r="AS24" i="92"/>
  <c r="AL52" i="84"/>
  <c r="AU52" i="84" s="1"/>
  <c r="AS52" i="84"/>
  <c r="AL10" i="88"/>
  <c r="AU10" i="88" s="1"/>
  <c r="AS10" i="88"/>
  <c r="AJ18" i="45"/>
  <c r="AK18" i="45"/>
  <c r="AT18" i="45" s="1"/>
  <c r="AS50" i="45"/>
  <c r="AL50" i="45"/>
  <c r="AU50" i="45" s="1"/>
  <c r="K83" i="90"/>
  <c r="AP82" i="90"/>
  <c r="AR82" i="90"/>
  <c r="AO82" i="90"/>
  <c r="AN82" i="90"/>
  <c r="AQ82" i="90"/>
  <c r="AS8" i="51"/>
  <c r="AL8" i="51"/>
  <c r="AU8" i="51" s="1"/>
  <c r="AS38" i="88"/>
  <c r="AL38" i="88"/>
  <c r="AU38" i="88" s="1"/>
  <c r="AS35" i="96"/>
  <c r="AL35" i="96"/>
  <c r="AU35" i="96" s="1"/>
  <c r="AK4" i="45"/>
  <c r="AT4" i="45" s="1"/>
  <c r="AJ4" i="45"/>
  <c r="AL38" i="45"/>
  <c r="AU38" i="45" s="1"/>
  <c r="AS38" i="45"/>
  <c r="AL68" i="45"/>
  <c r="AU68" i="45" s="1"/>
  <c r="AS68" i="45"/>
  <c r="AL15" i="88"/>
  <c r="AU15" i="88" s="1"/>
  <c r="AS15" i="88"/>
  <c r="AS72" i="51"/>
  <c r="AL72" i="51"/>
  <c r="AU72" i="51" s="1"/>
  <c r="AS71" i="92"/>
  <c r="AL71" i="92"/>
  <c r="AU71" i="92" s="1"/>
  <c r="AJ26" i="54"/>
  <c r="AL59" i="54"/>
  <c r="AU59" i="54" s="1"/>
  <c r="AS59" i="54"/>
  <c r="AS45" i="96"/>
  <c r="AL45" i="96"/>
  <c r="AU45" i="96" s="1"/>
  <c r="AS49" i="92"/>
  <c r="AL49" i="92"/>
  <c r="AU49" i="92" s="1"/>
  <c r="AS29" i="92"/>
  <c r="AL29" i="92"/>
  <c r="AU29" i="92" s="1"/>
  <c r="K82" i="42"/>
  <c r="AO81" i="42"/>
  <c r="AQ81" i="42"/>
  <c r="AR81" i="42"/>
  <c r="AP81" i="42"/>
  <c r="AN81" i="42"/>
  <c r="AL9" i="51"/>
  <c r="AU9" i="51" s="1"/>
  <c r="AS9" i="51"/>
  <c r="AL34" i="88"/>
  <c r="AU34" i="88" s="1"/>
  <c r="AS34" i="88"/>
  <c r="AS37" i="96"/>
  <c r="AL37" i="96"/>
  <c r="AU37" i="96" s="1"/>
  <c r="AL39" i="84"/>
  <c r="AU39" i="84" s="1"/>
  <c r="AS39" i="84"/>
  <c r="AS44" i="88"/>
  <c r="AL44" i="88"/>
  <c r="AU44" i="88" s="1"/>
  <c r="AJ52" i="54"/>
  <c r="AK52" i="54"/>
  <c r="AT52" i="54" s="1"/>
  <c r="AL10" i="96"/>
  <c r="AU10" i="96" s="1"/>
  <c r="AS10" i="96"/>
  <c r="AJ73" i="45"/>
  <c r="AK73" i="45"/>
  <c r="AT73" i="45" s="1"/>
  <c r="AJ76" i="54"/>
  <c r="AK76" i="54"/>
  <c r="AT76" i="54" s="1"/>
  <c r="AL72" i="96"/>
  <c r="AU72" i="96" s="1"/>
  <c r="AS72" i="96"/>
  <c r="AS60" i="51"/>
  <c r="AL60" i="51"/>
  <c r="AU60" i="51" s="1"/>
  <c r="AL8" i="92"/>
  <c r="AU8" i="92" s="1"/>
  <c r="AS8" i="92"/>
  <c r="AS44" i="84"/>
  <c r="AL44" i="84"/>
  <c r="AU44" i="84" s="1"/>
  <c r="AS77" i="51"/>
  <c r="AL77" i="51"/>
  <c r="AU77" i="51" s="1"/>
  <c r="AS55" i="88"/>
  <c r="AL55" i="88"/>
  <c r="AU55" i="88" s="1"/>
  <c r="AS32" i="96"/>
  <c r="AL32" i="96"/>
  <c r="AU32" i="96" s="1"/>
  <c r="AL9" i="92"/>
  <c r="AU9" i="92" s="1"/>
  <c r="AS9" i="92"/>
  <c r="AL37" i="88"/>
  <c r="AU37" i="88" s="1"/>
  <c r="AS37" i="88"/>
  <c r="AS56" i="51"/>
  <c r="AL56" i="51"/>
  <c r="AU56" i="51" s="1"/>
  <c r="AL25" i="88"/>
  <c r="AU25" i="88" s="1"/>
  <c r="AS25" i="88"/>
  <c r="AS76" i="96"/>
  <c r="AL76" i="96"/>
  <c r="AU76" i="96" s="1"/>
  <c r="AS53" i="84"/>
  <c r="AL53" i="84"/>
  <c r="AU53" i="84" s="1"/>
  <c r="AS33" i="51"/>
  <c r="AL33" i="51"/>
  <c r="AU33" i="51" s="1"/>
  <c r="AS47" i="96"/>
  <c r="AL47" i="96"/>
  <c r="AU47" i="96" s="1"/>
  <c r="AS65" i="51"/>
  <c r="AL65" i="51"/>
  <c r="AU65" i="51" s="1"/>
  <c r="AS46" i="45"/>
  <c r="AL46" i="45"/>
  <c r="AU46" i="45" s="1"/>
  <c r="AL54" i="96"/>
  <c r="AU54" i="96" s="1"/>
  <c r="AS54" i="96"/>
  <c r="AS61" i="92"/>
  <c r="AL61" i="92"/>
  <c r="AU61" i="92" s="1"/>
  <c r="AL46" i="96"/>
  <c r="AU46" i="96" s="1"/>
  <c r="AS46" i="96"/>
  <c r="AJ75" i="54"/>
  <c r="AK75" i="54"/>
  <c r="AT75" i="54" s="1"/>
  <c r="AJ17" i="45"/>
  <c r="AS49" i="45"/>
  <c r="AL49" i="45"/>
  <c r="AU49" i="45" s="1"/>
  <c r="AS19" i="84"/>
  <c r="AL19" i="84"/>
  <c r="AU19" i="84" s="1"/>
  <c r="AS50" i="51"/>
  <c r="AL50" i="51"/>
  <c r="AU50" i="51" s="1"/>
  <c r="AS70" i="96"/>
  <c r="AL70" i="96"/>
  <c r="AU70" i="96" s="1"/>
  <c r="AS42" i="84"/>
  <c r="AL42" i="84"/>
  <c r="AU42" i="84" s="1"/>
  <c r="AS42" i="51"/>
  <c r="AL42" i="51"/>
  <c r="AU42" i="51" s="1"/>
  <c r="AS16" i="54"/>
  <c r="AL16" i="54"/>
  <c r="AU16" i="54" s="1"/>
  <c r="AS49" i="54"/>
  <c r="AL49" i="54"/>
  <c r="AU49" i="54" s="1"/>
  <c r="AS3" i="88"/>
  <c r="AL3" i="88"/>
  <c r="AU3" i="88" s="1"/>
  <c r="AL57" i="45" l="1"/>
  <c r="AU57" i="45" s="1"/>
  <c r="AL55" i="45"/>
  <c r="AU55" i="45" s="1"/>
  <c r="AL42" i="45"/>
  <c r="AU42" i="45" s="1"/>
  <c r="AL46" i="54"/>
  <c r="AU46" i="54" s="1"/>
  <c r="AL56" i="54"/>
  <c r="AU56" i="54" s="1"/>
  <c r="AL35" i="45"/>
  <c r="AU35" i="45" s="1"/>
  <c r="AL65" i="54"/>
  <c r="AU65" i="54" s="1"/>
  <c r="AL64" i="54"/>
  <c r="AU64" i="54" s="1"/>
  <c r="AL44" i="54"/>
  <c r="AU44" i="54" s="1"/>
  <c r="AL26" i="45"/>
  <c r="AU26" i="45" s="1"/>
  <c r="AL62" i="54"/>
  <c r="AU62" i="54" s="1"/>
  <c r="AU81" i="20"/>
  <c r="C11" i="20" s="1"/>
  <c r="AL78" i="45"/>
  <c r="AU78" i="45" s="1"/>
  <c r="AS81" i="104"/>
  <c r="AS12" i="45"/>
  <c r="AU81" i="13"/>
  <c r="C11" i="13" s="1"/>
  <c r="AU81" i="104"/>
  <c r="C11" i="104" s="1"/>
  <c r="F48" i="57" s="1"/>
  <c r="AU81" i="100"/>
  <c r="C11" i="100" s="1"/>
  <c r="F44" i="57" s="1"/>
  <c r="AS81" i="100"/>
  <c r="AS81" i="20"/>
  <c r="AS81" i="13"/>
  <c r="AL17" i="45"/>
  <c r="AU17" i="45" s="1"/>
  <c r="AS17" i="45"/>
  <c r="AS73" i="45"/>
  <c r="AL73" i="45"/>
  <c r="AU73" i="45" s="1"/>
  <c r="AS26" i="54"/>
  <c r="AL26" i="54"/>
  <c r="AU26" i="54" s="1"/>
  <c r="AL74" i="54"/>
  <c r="AU74" i="54" s="1"/>
  <c r="AS74" i="54"/>
  <c r="AR83" i="18"/>
  <c r="AP83" i="18"/>
  <c r="AN83" i="18"/>
  <c r="AQ83" i="18"/>
  <c r="K84" i="18"/>
  <c r="AO83" i="18"/>
  <c r="AL78" i="54"/>
  <c r="AU78" i="54" s="1"/>
  <c r="AS78" i="54"/>
  <c r="AS75" i="54"/>
  <c r="AL75" i="54"/>
  <c r="AU75" i="54" s="1"/>
  <c r="AS4" i="96"/>
  <c r="AS81" i="96" s="1"/>
  <c r="AL4" i="96"/>
  <c r="AU4" i="96" s="1"/>
  <c r="AU81" i="96" s="1"/>
  <c r="C11" i="96" s="1"/>
  <c r="F40" i="57" s="1"/>
  <c r="K83" i="43"/>
  <c r="AR82" i="43"/>
  <c r="AO82" i="43"/>
  <c r="AP82" i="43"/>
  <c r="AN82" i="43"/>
  <c r="AQ82" i="43"/>
  <c r="AL28" i="54"/>
  <c r="AU28" i="54" s="1"/>
  <c r="AS28" i="54"/>
  <c r="K84" i="82"/>
  <c r="AO83" i="82"/>
  <c r="AR83" i="82"/>
  <c r="AN83" i="82"/>
  <c r="AP83" i="82"/>
  <c r="AQ83" i="82"/>
  <c r="AS72" i="54"/>
  <c r="AL72" i="54"/>
  <c r="AU72" i="54" s="1"/>
  <c r="AL61" i="54"/>
  <c r="AU61" i="54" s="1"/>
  <c r="AS61" i="54"/>
  <c r="AN83" i="49"/>
  <c r="AP83" i="49"/>
  <c r="K84" i="49"/>
  <c r="AQ83" i="49"/>
  <c r="AR83" i="49"/>
  <c r="AO83" i="49"/>
  <c r="AS4" i="88"/>
  <c r="AS81" i="88" s="1"/>
  <c r="AL4" i="88"/>
  <c r="AU4" i="88" s="1"/>
  <c r="AU81" i="88" s="1"/>
  <c r="C11" i="88" s="1"/>
  <c r="F32" i="57" s="1"/>
  <c r="AQ83" i="87"/>
  <c r="K84" i="87"/>
  <c r="AP83" i="87"/>
  <c r="AO83" i="87"/>
  <c r="AR83" i="87"/>
  <c r="AN83" i="87"/>
  <c r="AS79" i="45"/>
  <c r="AL79" i="45"/>
  <c r="AU79" i="45" s="1"/>
  <c r="AL7" i="45"/>
  <c r="AU7" i="45" s="1"/>
  <c r="AS7" i="45"/>
  <c r="AS69" i="54"/>
  <c r="AL69" i="54"/>
  <c r="AU69" i="54" s="1"/>
  <c r="AL4" i="54"/>
  <c r="AU4" i="54" s="1"/>
  <c r="AS4" i="54"/>
  <c r="AP83" i="91"/>
  <c r="K84" i="91"/>
  <c r="AQ83" i="91"/>
  <c r="AR83" i="91"/>
  <c r="AN83" i="91"/>
  <c r="AO83" i="91"/>
  <c r="AL4" i="45"/>
  <c r="AU4" i="45" s="1"/>
  <c r="AS4" i="45"/>
  <c r="AS13" i="45"/>
  <c r="AL13" i="45"/>
  <c r="AU13" i="45" s="1"/>
  <c r="AS12" i="54"/>
  <c r="AL12" i="54"/>
  <c r="AU12" i="54" s="1"/>
  <c r="AQ83" i="85"/>
  <c r="K84" i="85"/>
  <c r="AO83" i="85"/>
  <c r="AR83" i="85"/>
  <c r="AP83" i="85"/>
  <c r="AN83" i="85"/>
  <c r="AS18" i="54"/>
  <c r="AL18" i="54"/>
  <c r="AU18" i="54" s="1"/>
  <c r="AS19" i="54"/>
  <c r="AL19" i="54"/>
  <c r="AU19" i="54" s="1"/>
  <c r="AL4" i="51"/>
  <c r="AU4" i="51" s="1"/>
  <c r="AU81" i="51" s="1"/>
  <c r="C11" i="51" s="1"/>
  <c r="AS4" i="51"/>
  <c r="AS81" i="51" s="1"/>
  <c r="AR83" i="83"/>
  <c r="AO83" i="83"/>
  <c r="K84" i="83"/>
  <c r="AN83" i="83"/>
  <c r="AQ83" i="83"/>
  <c r="AP83" i="83"/>
  <c r="AL10" i="54"/>
  <c r="AU10" i="54" s="1"/>
  <c r="AS10" i="54"/>
  <c r="AS70" i="54"/>
  <c r="AL70" i="54"/>
  <c r="AU70" i="54" s="1"/>
  <c r="AL9" i="54"/>
  <c r="AU9" i="54" s="1"/>
  <c r="AS9" i="54"/>
  <c r="AS71" i="54"/>
  <c r="AL71" i="54"/>
  <c r="AU71" i="54" s="1"/>
  <c r="AL10" i="45"/>
  <c r="AU10" i="45" s="1"/>
  <c r="AS10" i="45"/>
  <c r="K84" i="10"/>
  <c r="AR83" i="10"/>
  <c r="AP83" i="10"/>
  <c r="AO83" i="10"/>
  <c r="AN83" i="10"/>
  <c r="AQ83" i="10"/>
  <c r="AL11" i="45"/>
  <c r="AU11" i="45" s="1"/>
  <c r="AS11" i="45"/>
  <c r="K84" i="94"/>
  <c r="AQ83" i="94"/>
  <c r="AR83" i="94"/>
  <c r="AP83" i="94"/>
  <c r="AO83" i="94"/>
  <c r="AN83" i="94"/>
  <c r="AL73" i="54"/>
  <c r="AU73" i="54" s="1"/>
  <c r="AS73" i="54"/>
  <c r="K84" i="41"/>
  <c r="AR83" i="41"/>
  <c r="AO83" i="41"/>
  <c r="AP83" i="41"/>
  <c r="AN83" i="41"/>
  <c r="AQ83" i="41"/>
  <c r="AL6" i="45"/>
  <c r="AU6" i="45" s="1"/>
  <c r="AS6" i="45"/>
  <c r="AS4" i="92"/>
  <c r="AS81" i="92" s="1"/>
  <c r="AL4" i="92"/>
  <c r="AU4" i="92" s="1"/>
  <c r="AU81" i="92" s="1"/>
  <c r="C11" i="92" s="1"/>
  <c r="F36" i="57" s="1"/>
  <c r="K84" i="98"/>
  <c r="AR83" i="98"/>
  <c r="AO83" i="98"/>
  <c r="AN83" i="98"/>
  <c r="AP83" i="98"/>
  <c r="AQ83" i="98"/>
  <c r="K84" i="11"/>
  <c r="AP83" i="11"/>
  <c r="AO83" i="11"/>
  <c r="AR83" i="11"/>
  <c r="AQ83" i="11"/>
  <c r="AN83" i="11"/>
  <c r="AL43" i="54"/>
  <c r="AU43" i="54" s="1"/>
  <c r="AS43" i="54"/>
  <c r="AO83" i="35"/>
  <c r="K84" i="35"/>
  <c r="AQ83" i="35"/>
  <c r="AR83" i="35"/>
  <c r="AP83" i="35"/>
  <c r="AN83" i="35"/>
  <c r="AS42" i="54"/>
  <c r="AL42" i="54"/>
  <c r="AU42" i="54" s="1"/>
  <c r="AR83" i="102"/>
  <c r="AN83" i="102"/>
  <c r="K84" i="102"/>
  <c r="AO83" i="102"/>
  <c r="AP83" i="102"/>
  <c r="AQ83" i="102"/>
  <c r="AT81" i="54"/>
  <c r="AT81" i="45"/>
  <c r="AR82" i="42"/>
  <c r="AP82" i="42"/>
  <c r="AO82" i="42"/>
  <c r="K83" i="42"/>
  <c r="AQ82" i="42"/>
  <c r="AN82" i="42"/>
  <c r="AO83" i="16"/>
  <c r="K84" i="16"/>
  <c r="AR83" i="16"/>
  <c r="AN83" i="16"/>
  <c r="AP83" i="16"/>
  <c r="AQ83" i="16"/>
  <c r="AL27" i="54"/>
  <c r="AU27" i="54" s="1"/>
  <c r="AS27" i="54"/>
  <c r="AL4" i="84"/>
  <c r="AU4" i="84" s="1"/>
  <c r="AU81" i="84" s="1"/>
  <c r="C11" i="84" s="1"/>
  <c r="F28" i="57" s="1"/>
  <c r="AS4" i="84"/>
  <c r="AS81" i="84" s="1"/>
  <c r="AS76" i="54"/>
  <c r="AL76" i="54"/>
  <c r="AU76" i="54" s="1"/>
  <c r="AN83" i="90"/>
  <c r="K84" i="90"/>
  <c r="AP83" i="90"/>
  <c r="AR83" i="90"/>
  <c r="AO83" i="90"/>
  <c r="AQ83" i="90"/>
  <c r="K84" i="48"/>
  <c r="AP83" i="48"/>
  <c r="AO83" i="48"/>
  <c r="AN83" i="48"/>
  <c r="AQ83" i="48"/>
  <c r="AR83" i="48"/>
  <c r="AS8" i="45"/>
  <c r="AL8" i="45"/>
  <c r="AU8" i="45" s="1"/>
  <c r="AS8" i="54"/>
  <c r="AL8" i="54"/>
  <c r="AU8" i="54" s="1"/>
  <c r="AR82" i="50"/>
  <c r="AP82" i="50"/>
  <c r="K83" i="50"/>
  <c r="AO82" i="50"/>
  <c r="AN82" i="50"/>
  <c r="AQ82" i="50"/>
  <c r="AL77" i="54"/>
  <c r="AU77" i="54" s="1"/>
  <c r="AS77" i="54"/>
  <c r="AL5" i="54"/>
  <c r="AU5" i="54" s="1"/>
  <c r="AS5" i="54"/>
  <c r="K84" i="103"/>
  <c r="AN83" i="103"/>
  <c r="AP83" i="103"/>
  <c r="AO83" i="103"/>
  <c r="AR83" i="103"/>
  <c r="AQ83" i="103"/>
  <c r="AS52" i="54"/>
  <c r="AL52" i="54"/>
  <c r="AU52" i="54" s="1"/>
  <c r="AS18" i="45"/>
  <c r="AL18" i="45"/>
  <c r="AU18" i="45" s="1"/>
  <c r="AL9" i="45"/>
  <c r="AU9" i="45" s="1"/>
  <c r="AS9" i="45"/>
  <c r="AS5" i="45"/>
  <c r="AL5" i="45"/>
  <c r="AU5" i="45" s="1"/>
  <c r="AL14" i="45"/>
  <c r="AU14" i="45" s="1"/>
  <c r="AS14" i="45"/>
  <c r="AS79" i="54"/>
  <c r="AL79" i="54"/>
  <c r="AU79" i="54" s="1"/>
  <c r="AQ83" i="95"/>
  <c r="K84" i="95"/>
  <c r="AR83" i="95"/>
  <c r="AO83" i="95"/>
  <c r="AN83" i="95"/>
  <c r="AP83" i="95"/>
  <c r="AS36" i="54"/>
  <c r="AL36" i="54"/>
  <c r="AU36" i="54" s="1"/>
  <c r="K84" i="99"/>
  <c r="AN83" i="99"/>
  <c r="AR83" i="99"/>
  <c r="AP83" i="99"/>
  <c r="AO83" i="99"/>
  <c r="AQ83" i="99"/>
  <c r="AS60" i="54"/>
  <c r="AL60" i="54"/>
  <c r="AU60" i="54" s="1"/>
  <c r="AR83" i="55"/>
  <c r="AN83" i="55"/>
  <c r="AP83" i="55"/>
  <c r="AQ83" i="55"/>
  <c r="K84" i="55"/>
  <c r="AO83" i="55"/>
  <c r="AU81" i="45" l="1"/>
  <c r="C11" i="45" s="1"/>
  <c r="AS81" i="45"/>
  <c r="AU81" i="54"/>
  <c r="C11" i="54" s="1"/>
  <c r="AS81" i="54"/>
  <c r="AN84" i="103"/>
  <c r="AR84" i="103"/>
  <c r="AP84" i="103"/>
  <c r="K85" i="103"/>
  <c r="AO84" i="103"/>
  <c r="AQ84" i="103"/>
  <c r="K85" i="16"/>
  <c r="AO84" i="16"/>
  <c r="AQ84" i="16"/>
  <c r="AR84" i="16"/>
  <c r="AN84" i="16"/>
  <c r="AP84" i="16"/>
  <c r="AR84" i="102"/>
  <c r="AO84" i="102"/>
  <c r="AP84" i="102"/>
  <c r="AQ84" i="102"/>
  <c r="K85" i="102"/>
  <c r="AN84" i="102"/>
  <c r="K85" i="35"/>
  <c r="AN84" i="35"/>
  <c r="AQ84" i="35"/>
  <c r="AR84" i="35"/>
  <c r="AP84" i="35"/>
  <c r="AO84" i="35"/>
  <c r="AP84" i="11"/>
  <c r="AQ84" i="11"/>
  <c r="K85" i="11"/>
  <c r="AR84" i="11"/>
  <c r="AO84" i="11"/>
  <c r="AN84" i="11"/>
  <c r="K85" i="98"/>
  <c r="AQ84" i="98"/>
  <c r="AP84" i="98"/>
  <c r="AR84" i="98"/>
  <c r="AO84" i="98"/>
  <c r="AN84" i="98"/>
  <c r="AR84" i="83"/>
  <c r="AO84" i="83"/>
  <c r="AP84" i="83"/>
  <c r="AN84" i="83"/>
  <c r="K85" i="83"/>
  <c r="AQ84" i="83"/>
  <c r="AN83" i="43"/>
  <c r="AQ83" i="43"/>
  <c r="K84" i="43"/>
  <c r="AR83" i="43"/>
  <c r="AO83" i="43"/>
  <c r="AP83" i="43"/>
  <c r="AR83" i="42"/>
  <c r="AP83" i="42"/>
  <c r="AQ83" i="42"/>
  <c r="K84" i="42"/>
  <c r="AN83" i="42"/>
  <c r="AO83" i="42"/>
  <c r="K85" i="94"/>
  <c r="AR84" i="94"/>
  <c r="AQ84" i="94"/>
  <c r="AO84" i="94"/>
  <c r="AN84" i="94"/>
  <c r="AP84" i="94"/>
  <c r="AO84" i="85"/>
  <c r="AQ84" i="85"/>
  <c r="K85" i="85"/>
  <c r="AR84" i="85"/>
  <c r="AP84" i="85"/>
  <c r="AN84" i="85"/>
  <c r="K85" i="91"/>
  <c r="AP84" i="91"/>
  <c r="AQ84" i="91"/>
  <c r="AR84" i="91"/>
  <c r="AN84" i="91"/>
  <c r="AO84" i="91"/>
  <c r="AO84" i="87"/>
  <c r="AQ84" i="87"/>
  <c r="K85" i="87"/>
  <c r="AP84" i="87"/>
  <c r="AR84" i="87"/>
  <c r="AN84" i="87"/>
  <c r="K85" i="49"/>
  <c r="AR84" i="49"/>
  <c r="AN84" i="49"/>
  <c r="AQ84" i="49"/>
  <c r="AO84" i="49"/>
  <c r="AP84" i="49"/>
  <c r="AP84" i="90"/>
  <c r="AQ84" i="90"/>
  <c r="AN84" i="90"/>
  <c r="K85" i="90"/>
  <c r="AO84" i="90"/>
  <c r="AR84" i="90"/>
  <c r="AR84" i="99"/>
  <c r="AO84" i="99"/>
  <c r="K85" i="99"/>
  <c r="AN84" i="99"/>
  <c r="AP84" i="99"/>
  <c r="AQ84" i="99"/>
  <c r="AR83" i="50"/>
  <c r="AN83" i="50"/>
  <c r="AO83" i="50"/>
  <c r="AQ83" i="50"/>
  <c r="K84" i="50"/>
  <c r="AP83" i="50"/>
  <c r="AQ84" i="48"/>
  <c r="AN84" i="48"/>
  <c r="K85" i="48"/>
  <c r="AR84" i="48"/>
  <c r="AP84" i="48"/>
  <c r="AO84" i="48"/>
  <c r="K85" i="41"/>
  <c r="AR84" i="41"/>
  <c r="AN84" i="41"/>
  <c r="AO84" i="41"/>
  <c r="AP84" i="41"/>
  <c r="AQ84" i="41"/>
  <c r="K85" i="82"/>
  <c r="AR84" i="82"/>
  <c r="AN84" i="82"/>
  <c r="AO84" i="82"/>
  <c r="AQ84" i="82"/>
  <c r="AP84" i="82"/>
  <c r="AR84" i="55"/>
  <c r="AP84" i="55"/>
  <c r="K85" i="55"/>
  <c r="AN84" i="55"/>
  <c r="AO84" i="55"/>
  <c r="AQ84" i="55"/>
  <c r="AR84" i="95"/>
  <c r="AQ84" i="95"/>
  <c r="AN84" i="95"/>
  <c r="AO84" i="95"/>
  <c r="AP84" i="95"/>
  <c r="K85" i="95"/>
  <c r="K85" i="10"/>
  <c r="AR84" i="10"/>
  <c r="AN84" i="10"/>
  <c r="AO84" i="10"/>
  <c r="AP84" i="10"/>
  <c r="AQ84" i="10"/>
  <c r="K85" i="18"/>
  <c r="AR84" i="18"/>
  <c r="AO84" i="18"/>
  <c r="AN84" i="18"/>
  <c r="AP84" i="18"/>
  <c r="AQ84" i="18"/>
  <c r="K86" i="49" l="1"/>
  <c r="AR85" i="49"/>
  <c r="AP85" i="49"/>
  <c r="AN85" i="49"/>
  <c r="AO85" i="49"/>
  <c r="AQ85" i="49"/>
  <c r="K86" i="18"/>
  <c r="AQ85" i="18"/>
  <c r="AR85" i="18"/>
  <c r="AN85" i="18"/>
  <c r="AP85" i="18"/>
  <c r="AO85" i="18"/>
  <c r="AR85" i="48"/>
  <c r="K86" i="48"/>
  <c r="AO85" i="48"/>
  <c r="AP85" i="48"/>
  <c r="AQ85" i="48"/>
  <c r="AN85" i="48"/>
  <c r="K85" i="50"/>
  <c r="AR84" i="50"/>
  <c r="AP84" i="50"/>
  <c r="AN84" i="50"/>
  <c r="AO84" i="50"/>
  <c r="AQ84" i="50"/>
  <c r="K86" i="16"/>
  <c r="AR85" i="16"/>
  <c r="AP85" i="16"/>
  <c r="AN85" i="16"/>
  <c r="AO85" i="16"/>
  <c r="AQ85" i="16"/>
  <c r="AR85" i="41"/>
  <c r="AN85" i="41"/>
  <c r="K86" i="41"/>
  <c r="AO85" i="41"/>
  <c r="AQ85" i="41"/>
  <c r="AP85" i="41"/>
  <c r="AP85" i="91"/>
  <c r="AN85" i="91"/>
  <c r="AQ85" i="91"/>
  <c r="AR85" i="91"/>
  <c r="AO85" i="91"/>
  <c r="K86" i="91"/>
  <c r="K86" i="85"/>
  <c r="AR85" i="85"/>
  <c r="AO85" i="85"/>
  <c r="AP85" i="85"/>
  <c r="AN85" i="85"/>
  <c r="AQ85" i="85"/>
  <c r="K85" i="43"/>
  <c r="AR84" i="43"/>
  <c r="AQ84" i="43"/>
  <c r="AP84" i="43"/>
  <c r="AN84" i="43"/>
  <c r="AO84" i="43"/>
  <c r="AR85" i="94"/>
  <c r="AN85" i="94"/>
  <c r="AO85" i="94"/>
  <c r="K86" i="94"/>
  <c r="AQ85" i="94"/>
  <c r="AP85" i="94"/>
  <c r="K86" i="83"/>
  <c r="AR85" i="83"/>
  <c r="AP85" i="83"/>
  <c r="AO85" i="83"/>
  <c r="AN85" i="83"/>
  <c r="AQ85" i="83"/>
  <c r="K86" i="90"/>
  <c r="AP85" i="90"/>
  <c r="AR85" i="90"/>
  <c r="AN85" i="90"/>
  <c r="AO85" i="90"/>
  <c r="AQ85" i="90"/>
  <c r="K86" i="55"/>
  <c r="AR85" i="55"/>
  <c r="AO85" i="55"/>
  <c r="AN85" i="55"/>
  <c r="AP85" i="55"/>
  <c r="AQ85" i="55"/>
  <c r="K86" i="11"/>
  <c r="AR85" i="11"/>
  <c r="AO85" i="11"/>
  <c r="AP85" i="11"/>
  <c r="AN85" i="11"/>
  <c r="AQ85" i="11"/>
  <c r="AN85" i="99"/>
  <c r="AO85" i="99"/>
  <c r="K86" i="99"/>
  <c r="AQ85" i="99"/>
  <c r="AR85" i="99"/>
  <c r="AP85" i="99"/>
  <c r="K86" i="35"/>
  <c r="AO85" i="35"/>
  <c r="AP85" i="35"/>
  <c r="AR85" i="35"/>
  <c r="AQ85" i="35"/>
  <c r="AN85" i="35"/>
  <c r="K86" i="82"/>
  <c r="AO85" i="82"/>
  <c r="AR85" i="82"/>
  <c r="AQ85" i="82"/>
  <c r="AP85" i="82"/>
  <c r="AN85" i="82"/>
  <c r="AN85" i="10"/>
  <c r="K86" i="10"/>
  <c r="AP85" i="10"/>
  <c r="AR85" i="10"/>
  <c r="AQ85" i="10"/>
  <c r="AO85" i="10"/>
  <c r="K86" i="95"/>
  <c r="AO85" i="95"/>
  <c r="AR85" i="95"/>
  <c r="AP85" i="95"/>
  <c r="AQ85" i="95"/>
  <c r="AN85" i="95"/>
  <c r="AQ85" i="98"/>
  <c r="AR85" i="98"/>
  <c r="AP85" i="98"/>
  <c r="AO85" i="98"/>
  <c r="K86" i="98"/>
  <c r="AN85" i="98"/>
  <c r="AR85" i="102"/>
  <c r="AP85" i="102"/>
  <c r="K86" i="102"/>
  <c r="AN85" i="102"/>
  <c r="AO85" i="102"/>
  <c r="AQ85" i="102"/>
  <c r="K86" i="103"/>
  <c r="AR85" i="103"/>
  <c r="AQ85" i="103"/>
  <c r="AN85" i="103"/>
  <c r="AO85" i="103"/>
  <c r="AP85" i="103"/>
  <c r="K86" i="87"/>
  <c r="AO85" i="87"/>
  <c r="AR85" i="87"/>
  <c r="AP85" i="87"/>
  <c r="AQ85" i="87"/>
  <c r="AN85" i="87"/>
  <c r="AR84" i="42"/>
  <c r="K85" i="42"/>
  <c r="AP84" i="42"/>
  <c r="AO84" i="42"/>
  <c r="AQ84" i="42"/>
  <c r="AN84" i="42"/>
  <c r="AR86" i="91" l="1"/>
  <c r="AO86" i="91"/>
  <c r="K87" i="91"/>
  <c r="AP86" i="91"/>
  <c r="AN86" i="91"/>
  <c r="AQ86" i="91"/>
  <c r="K87" i="11"/>
  <c r="AR86" i="11"/>
  <c r="AP86" i="11"/>
  <c r="AN86" i="11"/>
  <c r="AO86" i="11"/>
  <c r="AQ86" i="11"/>
  <c r="AQ85" i="50"/>
  <c r="AR85" i="50"/>
  <c r="K86" i="50"/>
  <c r="AP85" i="50"/>
  <c r="AN85" i="50"/>
  <c r="AO85" i="50"/>
  <c r="AN85" i="42"/>
  <c r="K86" i="42"/>
  <c r="AQ85" i="42"/>
  <c r="AR85" i="42"/>
  <c r="AO85" i="42"/>
  <c r="AP85" i="42"/>
  <c r="AR86" i="98"/>
  <c r="AP86" i="98"/>
  <c r="AQ86" i="98"/>
  <c r="AO86" i="98"/>
  <c r="K87" i="98"/>
  <c r="AN86" i="98"/>
  <c r="K87" i="99"/>
  <c r="AP86" i="99"/>
  <c r="AO86" i="99"/>
  <c r="AQ86" i="99"/>
  <c r="AR86" i="99"/>
  <c r="AN86" i="99"/>
  <c r="K86" i="43"/>
  <c r="AR85" i="43"/>
  <c r="AP85" i="43"/>
  <c r="AQ85" i="43"/>
  <c r="AO85" i="43"/>
  <c r="AN85" i="43"/>
  <c r="K87" i="90"/>
  <c r="AN86" i="90"/>
  <c r="AP86" i="90"/>
  <c r="AQ86" i="90"/>
  <c r="AR86" i="90"/>
  <c r="AO86" i="90"/>
  <c r="K87" i="85"/>
  <c r="AO86" i="85"/>
  <c r="AR86" i="85"/>
  <c r="AQ86" i="85"/>
  <c r="AN86" i="85"/>
  <c r="AP86" i="85"/>
  <c r="K87" i="87"/>
  <c r="AR86" i="87"/>
  <c r="AQ86" i="87"/>
  <c r="AO86" i="87"/>
  <c r="AN86" i="87"/>
  <c r="AP86" i="87"/>
  <c r="AP86" i="55"/>
  <c r="AO86" i="55"/>
  <c r="K87" i="55"/>
  <c r="AR86" i="55"/>
  <c r="AN86" i="55"/>
  <c r="AQ86" i="55"/>
  <c r="AR86" i="16"/>
  <c r="AO86" i="16"/>
  <c r="K87" i="16"/>
  <c r="AN86" i="16"/>
  <c r="AP86" i="16"/>
  <c r="AQ86" i="16"/>
  <c r="K87" i="102"/>
  <c r="AR86" i="102"/>
  <c r="AN86" i="102"/>
  <c r="AO86" i="102"/>
  <c r="AQ86" i="102"/>
  <c r="AP86" i="102"/>
  <c r="AR86" i="82"/>
  <c r="AQ86" i="82"/>
  <c r="AO86" i="82"/>
  <c r="AP86" i="82"/>
  <c r="AN86" i="82"/>
  <c r="K87" i="82"/>
  <c r="K87" i="103"/>
  <c r="AP86" i="103"/>
  <c r="AQ86" i="103"/>
  <c r="AR86" i="103"/>
  <c r="AN86" i="103"/>
  <c r="AO86" i="103"/>
  <c r="K87" i="95"/>
  <c r="AP86" i="95"/>
  <c r="AR86" i="95"/>
  <c r="AN86" i="95"/>
  <c r="AO86" i="95"/>
  <c r="AQ86" i="95"/>
  <c r="K87" i="35"/>
  <c r="AP86" i="35"/>
  <c r="AR86" i="35"/>
  <c r="AQ86" i="35"/>
  <c r="AN86" i="35"/>
  <c r="AO86" i="35"/>
  <c r="AP86" i="83"/>
  <c r="K87" i="83"/>
  <c r="AO86" i="83"/>
  <c r="AN86" i="83"/>
  <c r="AR86" i="83"/>
  <c r="AQ86" i="83"/>
  <c r="AR86" i="94"/>
  <c r="AP86" i="94"/>
  <c r="AN86" i="94"/>
  <c r="K87" i="94"/>
  <c r="AQ86" i="94"/>
  <c r="AO86" i="94"/>
  <c r="AQ86" i="41"/>
  <c r="AR86" i="41"/>
  <c r="AN86" i="41"/>
  <c r="AO86" i="41"/>
  <c r="K87" i="41"/>
  <c r="AP86" i="41"/>
  <c r="K87" i="18"/>
  <c r="AO86" i="18"/>
  <c r="AQ86" i="18"/>
  <c r="AR86" i="18"/>
  <c r="AN86" i="18"/>
  <c r="AP86" i="18"/>
  <c r="AO86" i="49"/>
  <c r="K87" i="49"/>
  <c r="AQ86" i="49"/>
  <c r="AR86" i="49"/>
  <c r="AP86" i="49"/>
  <c r="AN86" i="49"/>
  <c r="AP86" i="10"/>
  <c r="AQ86" i="10"/>
  <c r="AN86" i="10"/>
  <c r="K87" i="10"/>
  <c r="AR86" i="10"/>
  <c r="AO86" i="10"/>
  <c r="AP86" i="48"/>
  <c r="K87" i="48"/>
  <c r="AQ86" i="48"/>
  <c r="AR86" i="48"/>
  <c r="AO86" i="48"/>
  <c r="AN86" i="48"/>
  <c r="AR87" i="94" l="1"/>
  <c r="K88" i="94"/>
  <c r="AP87" i="94"/>
  <c r="AN87" i="94"/>
  <c r="AQ87" i="94"/>
  <c r="AO87" i="94"/>
  <c r="AN86" i="43"/>
  <c r="AP86" i="43"/>
  <c r="K87" i="43"/>
  <c r="AQ86" i="43"/>
  <c r="AR86" i="43"/>
  <c r="AO86" i="43"/>
  <c r="AO86" i="42"/>
  <c r="AQ86" i="42"/>
  <c r="K87" i="42"/>
  <c r="AR86" i="42"/>
  <c r="AP86" i="42"/>
  <c r="AN86" i="42"/>
  <c r="AR87" i="10"/>
  <c r="AP87" i="10"/>
  <c r="AQ87" i="10"/>
  <c r="AN87" i="10"/>
  <c r="AO87" i="10"/>
  <c r="K88" i="10"/>
  <c r="K88" i="82"/>
  <c r="AR87" i="82"/>
  <c r="AO87" i="82"/>
  <c r="AN87" i="82"/>
  <c r="AP87" i="82"/>
  <c r="AQ87" i="82"/>
  <c r="AR87" i="41"/>
  <c r="AO87" i="41"/>
  <c r="K88" i="41"/>
  <c r="AN87" i="41"/>
  <c r="AP87" i="41"/>
  <c r="AQ87" i="41"/>
  <c r="AN87" i="49"/>
  <c r="K88" i="49"/>
  <c r="AP87" i="49"/>
  <c r="AQ87" i="49"/>
  <c r="AR87" i="49"/>
  <c r="AO87" i="49"/>
  <c r="AO87" i="102"/>
  <c r="AN87" i="102"/>
  <c r="K88" i="102"/>
  <c r="AQ87" i="102"/>
  <c r="AR87" i="102"/>
  <c r="AP87" i="102"/>
  <c r="K88" i="35"/>
  <c r="AQ87" i="35"/>
  <c r="AR87" i="35"/>
  <c r="AP87" i="35"/>
  <c r="AO87" i="35"/>
  <c r="AN87" i="35"/>
  <c r="AR87" i="18"/>
  <c r="AP87" i="18"/>
  <c r="AN87" i="18"/>
  <c r="AQ87" i="18"/>
  <c r="K88" i="18"/>
  <c r="AO87" i="18"/>
  <c r="AP87" i="83"/>
  <c r="AO87" i="83"/>
  <c r="AQ87" i="83"/>
  <c r="K88" i="83"/>
  <c r="AR87" i="83"/>
  <c r="AN87" i="83"/>
  <c r="K88" i="95"/>
  <c r="AO87" i="95"/>
  <c r="AP87" i="95"/>
  <c r="AN87" i="95"/>
  <c r="AQ87" i="95"/>
  <c r="AR87" i="95"/>
  <c r="AR87" i="87"/>
  <c r="AN87" i="87"/>
  <c r="AO87" i="87"/>
  <c r="AP87" i="87"/>
  <c r="K88" i="87"/>
  <c r="AQ87" i="87"/>
  <c r="K88" i="16"/>
  <c r="AR87" i="16"/>
  <c r="AN87" i="16"/>
  <c r="AO87" i="16"/>
  <c r="AP87" i="16"/>
  <c r="AQ87" i="16"/>
  <c r="K88" i="85"/>
  <c r="AR87" i="85"/>
  <c r="AN87" i="85"/>
  <c r="AQ87" i="85"/>
  <c r="AP87" i="85"/>
  <c r="AO87" i="85"/>
  <c r="AP87" i="90"/>
  <c r="K88" i="90"/>
  <c r="AN87" i="90"/>
  <c r="AQ87" i="90"/>
  <c r="AR87" i="90"/>
  <c r="AO87" i="90"/>
  <c r="K88" i="98"/>
  <c r="AO87" i="98"/>
  <c r="AR87" i="98"/>
  <c r="AP87" i="98"/>
  <c r="AQ87" i="98"/>
  <c r="AN87" i="98"/>
  <c r="AQ87" i="11"/>
  <c r="AP87" i="11"/>
  <c r="AN87" i="11"/>
  <c r="AR87" i="11"/>
  <c r="AO87" i="11"/>
  <c r="K88" i="11"/>
  <c r="AR87" i="91"/>
  <c r="AN87" i="91"/>
  <c r="AP87" i="91"/>
  <c r="AO87" i="91"/>
  <c r="K88" i="91"/>
  <c r="AQ87" i="91"/>
  <c r="K88" i="99"/>
  <c r="AP87" i="99"/>
  <c r="AQ87" i="99"/>
  <c r="AN87" i="99"/>
  <c r="AR87" i="99"/>
  <c r="AO87" i="99"/>
  <c r="K88" i="103"/>
  <c r="AQ87" i="103"/>
  <c r="AP87" i="103"/>
  <c r="AR87" i="103"/>
  <c r="AN87" i="103"/>
  <c r="AO87" i="103"/>
  <c r="K88" i="48"/>
  <c r="AO87" i="48"/>
  <c r="AN87" i="48"/>
  <c r="AQ87" i="48"/>
  <c r="AR87" i="48"/>
  <c r="AP87" i="48"/>
  <c r="K88" i="55"/>
  <c r="AR87" i="55"/>
  <c r="AP87" i="55"/>
  <c r="AO87" i="55"/>
  <c r="AN87" i="55"/>
  <c r="AQ87" i="55"/>
  <c r="K87" i="50"/>
  <c r="AP86" i="50"/>
  <c r="AR86" i="50"/>
  <c r="AN86" i="50"/>
  <c r="AO86" i="50"/>
  <c r="AQ86" i="50"/>
  <c r="K89" i="48" l="1"/>
  <c r="AP88" i="48"/>
  <c r="AR88" i="48"/>
  <c r="AN88" i="48"/>
  <c r="AO88" i="48"/>
  <c r="AQ88" i="48"/>
  <c r="K89" i="90"/>
  <c r="AO88" i="90"/>
  <c r="AQ88" i="90"/>
  <c r="AP88" i="90"/>
  <c r="AR88" i="90"/>
  <c r="AN88" i="90"/>
  <c r="AR88" i="87"/>
  <c r="AN88" i="87"/>
  <c r="AO88" i="87"/>
  <c r="K89" i="87"/>
  <c r="AP88" i="87"/>
  <c r="AQ88" i="87"/>
  <c r="K89" i="18"/>
  <c r="AR88" i="18"/>
  <c r="AN88" i="18"/>
  <c r="AP88" i="18"/>
  <c r="AO88" i="18"/>
  <c r="AQ88" i="18"/>
  <c r="K89" i="35"/>
  <c r="AQ88" i="35"/>
  <c r="AR88" i="35"/>
  <c r="AN88" i="35"/>
  <c r="AO88" i="35"/>
  <c r="AP88" i="35"/>
  <c r="AR87" i="42"/>
  <c r="AP87" i="42"/>
  <c r="K88" i="42"/>
  <c r="AN87" i="42"/>
  <c r="AQ87" i="42"/>
  <c r="AO87" i="42"/>
  <c r="K89" i="94"/>
  <c r="AO88" i="94"/>
  <c r="AQ88" i="94"/>
  <c r="AR88" i="94"/>
  <c r="AP88" i="94"/>
  <c r="AN88" i="94"/>
  <c r="K89" i="102"/>
  <c r="AN88" i="102"/>
  <c r="AQ88" i="102"/>
  <c r="AP88" i="102"/>
  <c r="AO88" i="102"/>
  <c r="AR88" i="102"/>
  <c r="K89" i="82"/>
  <c r="AQ88" i="82"/>
  <c r="AP88" i="82"/>
  <c r="AR88" i="82"/>
  <c r="AO88" i="82"/>
  <c r="AN88" i="82"/>
  <c r="AQ87" i="50"/>
  <c r="AR87" i="50"/>
  <c r="AO87" i="50"/>
  <c r="K88" i="50"/>
  <c r="AN87" i="50"/>
  <c r="AP87" i="50"/>
  <c r="K89" i="99"/>
  <c r="AR88" i="99"/>
  <c r="AN88" i="99"/>
  <c r="AO88" i="99"/>
  <c r="AP88" i="99"/>
  <c r="AQ88" i="99"/>
  <c r="K89" i="85"/>
  <c r="AP88" i="85"/>
  <c r="AR88" i="85"/>
  <c r="AQ88" i="85"/>
  <c r="AO88" i="85"/>
  <c r="AN88" i="85"/>
  <c r="AQ88" i="16"/>
  <c r="K89" i="16"/>
  <c r="AR88" i="16"/>
  <c r="AO88" i="16"/>
  <c r="AN88" i="16"/>
  <c r="AP88" i="16"/>
  <c r="AP88" i="41"/>
  <c r="K89" i="41"/>
  <c r="AQ88" i="41"/>
  <c r="AN88" i="41"/>
  <c r="AO88" i="41"/>
  <c r="AR88" i="41"/>
  <c r="AN87" i="43"/>
  <c r="AO87" i="43"/>
  <c r="K88" i="43"/>
  <c r="AQ87" i="43"/>
  <c r="AR87" i="43"/>
  <c r="AP87" i="43"/>
  <c r="AP88" i="103"/>
  <c r="K89" i="103"/>
  <c r="AO88" i="103"/>
  <c r="AR88" i="103"/>
  <c r="AN88" i="103"/>
  <c r="AQ88" i="103"/>
  <c r="AP88" i="10"/>
  <c r="AR88" i="10"/>
  <c r="AO88" i="10"/>
  <c r="AN88" i="10"/>
  <c r="K89" i="10"/>
  <c r="AQ88" i="10"/>
  <c r="AQ88" i="55"/>
  <c r="K89" i="55"/>
  <c r="AR88" i="55"/>
  <c r="AN88" i="55"/>
  <c r="AO88" i="55"/>
  <c r="AP88" i="55"/>
  <c r="AR88" i="91"/>
  <c r="AN88" i="91"/>
  <c r="AO88" i="91"/>
  <c r="AQ88" i="91"/>
  <c r="AP88" i="91"/>
  <c r="K89" i="91"/>
  <c r="K89" i="11"/>
  <c r="AQ88" i="11"/>
  <c r="AR88" i="11"/>
  <c r="AN88" i="11"/>
  <c r="AO88" i="11"/>
  <c r="AP88" i="11"/>
  <c r="AR88" i="98"/>
  <c r="AP88" i="98"/>
  <c r="K89" i="98"/>
  <c r="AQ88" i="98"/>
  <c r="AO88" i="98"/>
  <c r="AN88" i="98"/>
  <c r="K89" i="95"/>
  <c r="AP88" i="95"/>
  <c r="AR88" i="95"/>
  <c r="AN88" i="95"/>
  <c r="AO88" i="95"/>
  <c r="AQ88" i="95"/>
  <c r="K89" i="83"/>
  <c r="AR88" i="83"/>
  <c r="AN88" i="83"/>
  <c r="AO88" i="83"/>
  <c r="AP88" i="83"/>
  <c r="AQ88" i="83"/>
  <c r="K89" i="49"/>
  <c r="AR88" i="49"/>
  <c r="AP88" i="49"/>
  <c r="AO88" i="49"/>
  <c r="AN88" i="49"/>
  <c r="AQ88" i="49"/>
  <c r="AO89" i="83" l="1"/>
  <c r="AO91" i="83" s="1"/>
  <c r="AQ89" i="83"/>
  <c r="AQ91" i="83" s="1"/>
  <c r="AN89" i="83"/>
  <c r="AN91" i="83" s="1"/>
  <c r="AR89" i="83"/>
  <c r="AR91" i="83" s="1"/>
  <c r="AP89" i="83"/>
  <c r="AP91" i="83" s="1"/>
  <c r="AZ3" i="83"/>
  <c r="AX6" i="83" s="1"/>
  <c r="S6" i="83" s="1"/>
  <c r="AC6" i="83" s="1"/>
  <c r="AB7" i="83" s="1"/>
  <c r="AN89" i="95"/>
  <c r="AN91" i="95" s="1"/>
  <c r="AR89" i="95"/>
  <c r="AR91" i="95" s="1"/>
  <c r="AP89" i="95"/>
  <c r="AP91" i="95" s="1"/>
  <c r="AO89" i="95"/>
  <c r="AO91" i="95" s="1"/>
  <c r="AQ89" i="95"/>
  <c r="AQ91" i="95" s="1"/>
  <c r="AZ3" i="95"/>
  <c r="AX12" i="95" s="1"/>
  <c r="S12" i="95" s="1"/>
  <c r="AC12" i="95" s="1"/>
  <c r="AB13" i="95" s="1"/>
  <c r="AO89" i="49"/>
  <c r="AO91" i="49" s="1"/>
  <c r="AN89" i="49"/>
  <c r="AN91" i="49" s="1"/>
  <c r="AR89" i="49"/>
  <c r="AR91" i="49" s="1"/>
  <c r="AP89" i="49"/>
  <c r="AP91" i="49" s="1"/>
  <c r="AQ89" i="49"/>
  <c r="AQ91" i="49" s="1"/>
  <c r="AZ3" i="49"/>
  <c r="AX12" i="49" s="1"/>
  <c r="S12" i="49" s="1"/>
  <c r="AC12" i="49" s="1"/>
  <c r="AB13" i="49" s="1"/>
  <c r="K90" i="10"/>
  <c r="AR89" i="10"/>
  <c r="AO89" i="10"/>
  <c r="AP89" i="10"/>
  <c r="AQ89" i="10"/>
  <c r="AN89" i="10"/>
  <c r="K90" i="94"/>
  <c r="AN89" i="94"/>
  <c r="AO89" i="94"/>
  <c r="AQ89" i="94"/>
  <c r="AR89" i="94"/>
  <c r="AP89" i="94"/>
  <c r="K90" i="102"/>
  <c r="AQ89" i="102"/>
  <c r="AR89" i="102"/>
  <c r="AP89" i="102"/>
  <c r="AN89" i="102"/>
  <c r="AO89" i="102"/>
  <c r="AP89" i="55"/>
  <c r="AP91" i="55" s="1"/>
  <c r="AQ89" i="55"/>
  <c r="AQ91" i="55" s="1"/>
  <c r="AN89" i="55"/>
  <c r="AN91" i="55" s="1"/>
  <c r="AR89" i="55"/>
  <c r="AR91" i="55" s="1"/>
  <c r="AO89" i="55"/>
  <c r="AO91" i="55" s="1"/>
  <c r="AZ3" i="55"/>
  <c r="AX17" i="55" s="1"/>
  <c r="S17" i="55" s="1"/>
  <c r="AC17" i="55" s="1"/>
  <c r="AB18" i="55" s="1"/>
  <c r="AQ89" i="91"/>
  <c r="AQ91" i="91" s="1"/>
  <c r="AN89" i="91"/>
  <c r="AN91" i="91" s="1"/>
  <c r="AR89" i="91"/>
  <c r="AR91" i="91" s="1"/>
  <c r="AO89" i="91"/>
  <c r="AO91" i="91" s="1"/>
  <c r="AP89" i="91"/>
  <c r="AP91" i="91" s="1"/>
  <c r="AZ3" i="91"/>
  <c r="AX5" i="91" s="1"/>
  <c r="S5" i="91" s="1"/>
  <c r="AC5" i="91" s="1"/>
  <c r="AB6" i="91" s="1"/>
  <c r="AQ89" i="90"/>
  <c r="K90" i="90"/>
  <c r="AR89" i="90"/>
  <c r="AN89" i="90"/>
  <c r="AP89" i="90"/>
  <c r="AO89" i="90"/>
  <c r="AN89" i="103"/>
  <c r="AN91" i="103" s="1"/>
  <c r="AO89" i="103"/>
  <c r="AO91" i="103" s="1"/>
  <c r="AR89" i="103"/>
  <c r="AR91" i="103" s="1"/>
  <c r="AP89" i="103"/>
  <c r="AP91" i="103" s="1"/>
  <c r="AQ89" i="103"/>
  <c r="AQ91" i="103" s="1"/>
  <c r="AZ3" i="103"/>
  <c r="AX82" i="103" s="1"/>
  <c r="S82" i="103" s="1"/>
  <c r="AC82" i="103" s="1"/>
  <c r="AB83" i="103" s="1"/>
  <c r="K89" i="43"/>
  <c r="AQ88" i="43"/>
  <c r="AO88" i="43"/>
  <c r="AN88" i="43"/>
  <c r="AR88" i="43"/>
  <c r="AP88" i="43"/>
  <c r="K89" i="50"/>
  <c r="AP88" i="50"/>
  <c r="AR88" i="50"/>
  <c r="AO88" i="50"/>
  <c r="AQ88" i="50"/>
  <c r="AN88" i="50"/>
  <c r="AX88" i="49"/>
  <c r="S88" i="49" s="1"/>
  <c r="AC88" i="49" s="1"/>
  <c r="AB89" i="49" s="1"/>
  <c r="K90" i="98"/>
  <c r="AR89" i="98"/>
  <c r="AQ89" i="98"/>
  <c r="AO89" i="98"/>
  <c r="AN89" i="98"/>
  <c r="AP89" i="98"/>
  <c r="AN89" i="11"/>
  <c r="AN91" i="11" s="1"/>
  <c r="AO89" i="11"/>
  <c r="AO91" i="11" s="1"/>
  <c r="AQ89" i="11"/>
  <c r="AQ91" i="11" s="1"/>
  <c r="AR89" i="11"/>
  <c r="AR91" i="11" s="1"/>
  <c r="AP89" i="11"/>
  <c r="AP91" i="11" s="1"/>
  <c r="AZ3" i="11"/>
  <c r="AX11" i="11" s="1"/>
  <c r="S11" i="11" s="1"/>
  <c r="AC11" i="11" s="1"/>
  <c r="AB12" i="11" s="1"/>
  <c r="AQ89" i="41"/>
  <c r="AQ91" i="41" s="1"/>
  <c r="AP89" i="41"/>
  <c r="AP91" i="41" s="1"/>
  <c r="AO89" i="41"/>
  <c r="AO91" i="41" s="1"/>
  <c r="AN89" i="41"/>
  <c r="AN91" i="41" s="1"/>
  <c r="AR89" i="41"/>
  <c r="AR91" i="41" s="1"/>
  <c r="AZ3" i="41"/>
  <c r="AX88" i="41" s="1"/>
  <c r="S88" i="41" s="1"/>
  <c r="AC88" i="41" s="1"/>
  <c r="AB89" i="41" s="1"/>
  <c r="K90" i="85"/>
  <c r="AN89" i="85"/>
  <c r="AR89" i="85"/>
  <c r="AO89" i="85"/>
  <c r="AQ89" i="85"/>
  <c r="AP89" i="85"/>
  <c r="AR88" i="42"/>
  <c r="AN88" i="42"/>
  <c r="AO88" i="42"/>
  <c r="K89" i="42"/>
  <c r="AP88" i="42"/>
  <c r="AQ88" i="42"/>
  <c r="AP89" i="16"/>
  <c r="AP91" i="16" s="1"/>
  <c r="AQ89" i="16"/>
  <c r="AQ91" i="16" s="1"/>
  <c r="AO89" i="16"/>
  <c r="AO91" i="16" s="1"/>
  <c r="AR89" i="16"/>
  <c r="AR91" i="16" s="1"/>
  <c r="AN89" i="16"/>
  <c r="AN91" i="16" s="1"/>
  <c r="AZ3" i="16"/>
  <c r="AX85" i="16" s="1"/>
  <c r="S85" i="16" s="1"/>
  <c r="AC85" i="16" s="1"/>
  <c r="AB86" i="16" s="1"/>
  <c r="AO89" i="99"/>
  <c r="AO91" i="99" s="1"/>
  <c r="AR89" i="99"/>
  <c r="AR91" i="99" s="1"/>
  <c r="AP89" i="99"/>
  <c r="AP91" i="99" s="1"/>
  <c r="AQ89" i="99"/>
  <c r="AQ91" i="99" s="1"/>
  <c r="AN89" i="99"/>
  <c r="AN91" i="99" s="1"/>
  <c r="AZ3" i="99"/>
  <c r="AX88" i="99" s="1"/>
  <c r="S88" i="99" s="1"/>
  <c r="AC88" i="99" s="1"/>
  <c r="AB89" i="99" s="1"/>
  <c r="AO89" i="82"/>
  <c r="AQ89" i="82"/>
  <c r="K90" i="82"/>
  <c r="AP89" i="82"/>
  <c r="AR89" i="82"/>
  <c r="AN89" i="82"/>
  <c r="AQ89" i="35"/>
  <c r="K90" i="35"/>
  <c r="AR89" i="35"/>
  <c r="AO89" i="35"/>
  <c r="AP89" i="35"/>
  <c r="AN89" i="35"/>
  <c r="AP89" i="18"/>
  <c r="AR89" i="18"/>
  <c r="K90" i="18"/>
  <c r="AQ89" i="18"/>
  <c r="AO89" i="18"/>
  <c r="AN89" i="18"/>
  <c r="AN89" i="87"/>
  <c r="AN91" i="87" s="1"/>
  <c r="AO89" i="87"/>
  <c r="AO91" i="87" s="1"/>
  <c r="AQ89" i="87"/>
  <c r="AQ91" i="87" s="1"/>
  <c r="AP89" i="87"/>
  <c r="AP91" i="87" s="1"/>
  <c r="AR89" i="87"/>
  <c r="AR91" i="87" s="1"/>
  <c r="AZ3" i="87"/>
  <c r="AX83" i="87" s="1"/>
  <c r="S83" i="87" s="1"/>
  <c r="AC83" i="87" s="1"/>
  <c r="AB84" i="87" s="1"/>
  <c r="AQ89" i="48"/>
  <c r="AN89" i="48"/>
  <c r="K90" i="48"/>
  <c r="AO89" i="48"/>
  <c r="AR89" i="48"/>
  <c r="AP89" i="48"/>
  <c r="AX84" i="103" l="1"/>
  <c r="S84" i="103" s="1"/>
  <c r="AC84" i="103" s="1"/>
  <c r="AB85" i="103" s="1"/>
  <c r="AX85" i="103"/>
  <c r="S85" i="103" s="1"/>
  <c r="AC85" i="103" s="1"/>
  <c r="AB86" i="103" s="1"/>
  <c r="AX83" i="55"/>
  <c r="S83" i="55" s="1"/>
  <c r="AC83" i="55" s="1"/>
  <c r="AB84" i="55" s="1"/>
  <c r="AX88" i="103"/>
  <c r="S88" i="103" s="1"/>
  <c r="AC88" i="103" s="1"/>
  <c r="AB89" i="103" s="1"/>
  <c r="AX86" i="49"/>
  <c r="S86" i="49" s="1"/>
  <c r="AC86" i="49" s="1"/>
  <c r="AB87" i="49" s="1"/>
  <c r="AX75" i="49"/>
  <c r="S75" i="49" s="1"/>
  <c r="AC75" i="49" s="1"/>
  <c r="AB76" i="49" s="1"/>
  <c r="AX76" i="49"/>
  <c r="S76" i="49" s="1"/>
  <c r="AC76" i="49" s="1"/>
  <c r="AB77" i="49" s="1"/>
  <c r="AX50" i="49"/>
  <c r="S50" i="49" s="1"/>
  <c r="AC50" i="49" s="1"/>
  <c r="AB51" i="49" s="1"/>
  <c r="AJ51" i="49" s="1"/>
  <c r="AX65" i="49"/>
  <c r="S65" i="49" s="1"/>
  <c r="AC65" i="49" s="1"/>
  <c r="AB66" i="49" s="1"/>
  <c r="AX74" i="95"/>
  <c r="S74" i="95" s="1"/>
  <c r="AC74" i="95" s="1"/>
  <c r="AB75" i="95" s="1"/>
  <c r="AX74" i="49"/>
  <c r="S74" i="49" s="1"/>
  <c r="AC74" i="49" s="1"/>
  <c r="AB75" i="49" s="1"/>
  <c r="AX51" i="49"/>
  <c r="S51" i="49" s="1"/>
  <c r="AC51" i="49" s="1"/>
  <c r="AB52" i="49" s="1"/>
  <c r="AX41" i="49"/>
  <c r="S41" i="49" s="1"/>
  <c r="AC41" i="49" s="1"/>
  <c r="AB42" i="49" s="1"/>
  <c r="AX69" i="49"/>
  <c r="S69" i="49" s="1"/>
  <c r="AC69" i="49" s="1"/>
  <c r="AB70" i="49" s="1"/>
  <c r="AX39" i="49"/>
  <c r="S39" i="49" s="1"/>
  <c r="AC39" i="49" s="1"/>
  <c r="AB40" i="49" s="1"/>
  <c r="AX48" i="95"/>
  <c r="S48" i="95" s="1"/>
  <c r="AC48" i="95" s="1"/>
  <c r="AB49" i="95" s="1"/>
  <c r="AK49" i="95" s="1"/>
  <c r="AT49" i="95" s="1"/>
  <c r="AX76" i="16"/>
  <c r="S76" i="16" s="1"/>
  <c r="AC76" i="16" s="1"/>
  <c r="AB77" i="16" s="1"/>
  <c r="AX63" i="49"/>
  <c r="S63" i="49" s="1"/>
  <c r="AC63" i="49" s="1"/>
  <c r="AB64" i="49" s="1"/>
  <c r="AX65" i="87"/>
  <c r="S65" i="87" s="1"/>
  <c r="AC65" i="87" s="1"/>
  <c r="AB66" i="87" s="1"/>
  <c r="AX69" i="16"/>
  <c r="S69" i="16" s="1"/>
  <c r="AC69" i="16" s="1"/>
  <c r="AB70" i="16" s="1"/>
  <c r="AX58" i="49"/>
  <c r="S58" i="49" s="1"/>
  <c r="AC58" i="49" s="1"/>
  <c r="AB59" i="49" s="1"/>
  <c r="AX59" i="16"/>
  <c r="S59" i="16" s="1"/>
  <c r="AC59" i="16" s="1"/>
  <c r="AB60" i="16" s="1"/>
  <c r="AX83" i="49"/>
  <c r="S83" i="49" s="1"/>
  <c r="AC83" i="49" s="1"/>
  <c r="AB84" i="49" s="1"/>
  <c r="AX55" i="49"/>
  <c r="S55" i="49" s="1"/>
  <c r="AC55" i="49" s="1"/>
  <c r="AB56" i="49" s="1"/>
  <c r="AX65" i="16"/>
  <c r="S65" i="16" s="1"/>
  <c r="AC65" i="16" s="1"/>
  <c r="AB66" i="16" s="1"/>
  <c r="AX64" i="11"/>
  <c r="S64" i="11" s="1"/>
  <c r="AC64" i="11" s="1"/>
  <c r="AB65" i="11" s="1"/>
  <c r="AK65" i="11" s="1"/>
  <c r="AT65" i="11" s="1"/>
  <c r="AX78" i="49"/>
  <c r="S78" i="49" s="1"/>
  <c r="AC78" i="49" s="1"/>
  <c r="AB79" i="49" s="1"/>
  <c r="AX67" i="49"/>
  <c r="S67" i="49" s="1"/>
  <c r="AC67" i="49" s="1"/>
  <c r="AB68" i="49" s="1"/>
  <c r="AX52" i="49"/>
  <c r="S52" i="49" s="1"/>
  <c r="AC52" i="49" s="1"/>
  <c r="AB53" i="49" s="1"/>
  <c r="AX40" i="49"/>
  <c r="S40" i="49" s="1"/>
  <c r="AC40" i="49" s="1"/>
  <c r="AB41" i="49" s="1"/>
  <c r="AX67" i="11"/>
  <c r="S67" i="11" s="1"/>
  <c r="AC67" i="11" s="1"/>
  <c r="AB68" i="11" s="1"/>
  <c r="AX58" i="11"/>
  <c r="S58" i="11" s="1"/>
  <c r="AC58" i="11" s="1"/>
  <c r="AB59" i="11" s="1"/>
  <c r="AX53" i="11"/>
  <c r="S53" i="11" s="1"/>
  <c r="AC53" i="11" s="1"/>
  <c r="AB54" i="11" s="1"/>
  <c r="AX49" i="49"/>
  <c r="S49" i="49" s="1"/>
  <c r="AC49" i="49" s="1"/>
  <c r="AB50" i="49" s="1"/>
  <c r="AX31" i="49"/>
  <c r="S31" i="49" s="1"/>
  <c r="AC31" i="49" s="1"/>
  <c r="AB32" i="49" s="1"/>
  <c r="AX40" i="11"/>
  <c r="S40" i="11" s="1"/>
  <c r="AC40" i="11" s="1"/>
  <c r="AB41" i="11" s="1"/>
  <c r="AX34" i="11"/>
  <c r="S34" i="11" s="1"/>
  <c r="AC34" i="11" s="1"/>
  <c r="AB35" i="11" s="1"/>
  <c r="AX87" i="49"/>
  <c r="S87" i="49" s="1"/>
  <c r="AC87" i="49" s="1"/>
  <c r="AB88" i="49" s="1"/>
  <c r="AX73" i="49"/>
  <c r="S73" i="49" s="1"/>
  <c r="AC73" i="49" s="1"/>
  <c r="AB74" i="49" s="1"/>
  <c r="AX59" i="49"/>
  <c r="S59" i="49" s="1"/>
  <c r="AC59" i="49" s="1"/>
  <c r="AB60" i="49" s="1"/>
  <c r="AX46" i="49"/>
  <c r="S46" i="49" s="1"/>
  <c r="AC46" i="49" s="1"/>
  <c r="AB47" i="49" s="1"/>
  <c r="AX87" i="11"/>
  <c r="S87" i="11" s="1"/>
  <c r="AC87" i="11" s="1"/>
  <c r="AB88" i="11" s="1"/>
  <c r="AK88" i="11" s="1"/>
  <c r="AT88" i="11" s="1"/>
  <c r="AX30" i="11"/>
  <c r="S30" i="11" s="1"/>
  <c r="AC30" i="11" s="1"/>
  <c r="AB31" i="11" s="1"/>
  <c r="AX86" i="55"/>
  <c r="S86" i="55" s="1"/>
  <c r="AC86" i="55" s="1"/>
  <c r="AB87" i="55" s="1"/>
  <c r="AX82" i="49"/>
  <c r="S82" i="49" s="1"/>
  <c r="AC82" i="49" s="1"/>
  <c r="AB83" i="49" s="1"/>
  <c r="AX72" i="49"/>
  <c r="S72" i="49" s="1"/>
  <c r="AC72" i="49" s="1"/>
  <c r="AB73" i="49" s="1"/>
  <c r="AX57" i="49"/>
  <c r="S57" i="49" s="1"/>
  <c r="AC57" i="49" s="1"/>
  <c r="AB58" i="49" s="1"/>
  <c r="AX44" i="49"/>
  <c r="S44" i="49" s="1"/>
  <c r="AC44" i="49" s="1"/>
  <c r="AB45" i="49" s="1"/>
  <c r="AX73" i="11"/>
  <c r="S73" i="11" s="1"/>
  <c r="AC73" i="11" s="1"/>
  <c r="AB74" i="11" s="1"/>
  <c r="AX28" i="11"/>
  <c r="S28" i="11" s="1"/>
  <c r="AC28" i="11" s="1"/>
  <c r="AB29" i="11" s="1"/>
  <c r="AX80" i="49"/>
  <c r="S80" i="49" s="1"/>
  <c r="AC80" i="49" s="1"/>
  <c r="AB81" i="49" s="1"/>
  <c r="AX66" i="49"/>
  <c r="S66" i="49" s="1"/>
  <c r="AC66" i="49" s="1"/>
  <c r="AB67" i="49" s="1"/>
  <c r="AX61" i="49"/>
  <c r="S61" i="49" s="1"/>
  <c r="AC61" i="49" s="1"/>
  <c r="AB62" i="49" s="1"/>
  <c r="AX43" i="49"/>
  <c r="S43" i="49" s="1"/>
  <c r="AC43" i="49" s="1"/>
  <c r="AB44" i="49" s="1"/>
  <c r="AX56" i="87"/>
  <c r="S56" i="87" s="1"/>
  <c r="AC56" i="87" s="1"/>
  <c r="AB57" i="87" s="1"/>
  <c r="AX86" i="16"/>
  <c r="S86" i="16" s="1"/>
  <c r="AC86" i="16" s="1"/>
  <c r="AB87" i="16" s="1"/>
  <c r="AK87" i="16" s="1"/>
  <c r="AT87" i="16" s="1"/>
  <c r="AX66" i="16"/>
  <c r="S66" i="16" s="1"/>
  <c r="AC66" i="16" s="1"/>
  <c r="AB67" i="16" s="1"/>
  <c r="AX65" i="91"/>
  <c r="S65" i="91" s="1"/>
  <c r="AC65" i="91" s="1"/>
  <c r="AB66" i="91" s="1"/>
  <c r="AK66" i="91" s="1"/>
  <c r="AT66" i="91" s="1"/>
  <c r="AX48" i="91"/>
  <c r="S48" i="91" s="1"/>
  <c r="AC48" i="91" s="1"/>
  <c r="AB49" i="91" s="1"/>
  <c r="AX68" i="95"/>
  <c r="S68" i="95" s="1"/>
  <c r="AC68" i="95" s="1"/>
  <c r="AB69" i="95" s="1"/>
  <c r="AX70" i="83"/>
  <c r="S70" i="83" s="1"/>
  <c r="AC70" i="83" s="1"/>
  <c r="AB71" i="83" s="1"/>
  <c r="AX70" i="91"/>
  <c r="S70" i="91" s="1"/>
  <c r="AC70" i="91" s="1"/>
  <c r="AB71" i="91" s="1"/>
  <c r="AX49" i="87"/>
  <c r="S49" i="87" s="1"/>
  <c r="AC49" i="87" s="1"/>
  <c r="AB50" i="87" s="1"/>
  <c r="AX83" i="16"/>
  <c r="S83" i="16" s="1"/>
  <c r="AC83" i="16" s="1"/>
  <c r="AB84" i="16" s="1"/>
  <c r="AK84" i="16" s="1"/>
  <c r="AT84" i="16" s="1"/>
  <c r="AX67" i="16"/>
  <c r="S67" i="16" s="1"/>
  <c r="AC67" i="16" s="1"/>
  <c r="AB68" i="16" s="1"/>
  <c r="AX66" i="91"/>
  <c r="S66" i="91" s="1"/>
  <c r="AC66" i="91" s="1"/>
  <c r="AB67" i="91" s="1"/>
  <c r="AX44" i="91"/>
  <c r="S44" i="91" s="1"/>
  <c r="AC44" i="91" s="1"/>
  <c r="AB45" i="91" s="1"/>
  <c r="AX87" i="91"/>
  <c r="S87" i="91" s="1"/>
  <c r="AC87" i="91" s="1"/>
  <c r="AB88" i="91" s="1"/>
  <c r="AX63" i="91"/>
  <c r="S63" i="91" s="1"/>
  <c r="AC63" i="91" s="1"/>
  <c r="AB64" i="91" s="1"/>
  <c r="AX40" i="91"/>
  <c r="S40" i="91" s="1"/>
  <c r="AC40" i="91" s="1"/>
  <c r="AB41" i="91" s="1"/>
  <c r="AX77" i="16"/>
  <c r="S77" i="16" s="1"/>
  <c r="AC77" i="16" s="1"/>
  <c r="AB78" i="16" s="1"/>
  <c r="AX56" i="16"/>
  <c r="S56" i="16" s="1"/>
  <c r="AC56" i="16" s="1"/>
  <c r="AB57" i="16" s="1"/>
  <c r="AX78" i="91"/>
  <c r="S78" i="91" s="1"/>
  <c r="AC78" i="91" s="1"/>
  <c r="AB79" i="91" s="1"/>
  <c r="AX61" i="91"/>
  <c r="S61" i="91" s="1"/>
  <c r="AC61" i="91" s="1"/>
  <c r="AB62" i="91" s="1"/>
  <c r="AK62" i="91" s="1"/>
  <c r="AT62" i="91" s="1"/>
  <c r="AX34" i="91"/>
  <c r="S34" i="91" s="1"/>
  <c r="AC34" i="91" s="1"/>
  <c r="AB35" i="91" s="1"/>
  <c r="AX35" i="49"/>
  <c r="S35" i="49" s="1"/>
  <c r="AC35" i="49" s="1"/>
  <c r="AB36" i="49" s="1"/>
  <c r="AX50" i="91"/>
  <c r="S50" i="91" s="1"/>
  <c r="AC50" i="91" s="1"/>
  <c r="AB51" i="91" s="1"/>
  <c r="AX74" i="16"/>
  <c r="S74" i="16" s="1"/>
  <c r="AC74" i="16" s="1"/>
  <c r="AB75" i="16" s="1"/>
  <c r="AK75" i="16" s="1"/>
  <c r="AT75" i="16" s="1"/>
  <c r="AX58" i="16"/>
  <c r="S58" i="16" s="1"/>
  <c r="AC58" i="16" s="1"/>
  <c r="AB59" i="16" s="1"/>
  <c r="AX76" i="91"/>
  <c r="S76" i="91" s="1"/>
  <c r="AC76" i="91" s="1"/>
  <c r="AB77" i="91" s="1"/>
  <c r="AK77" i="91" s="1"/>
  <c r="AT77" i="91" s="1"/>
  <c r="AX59" i="91"/>
  <c r="S59" i="91" s="1"/>
  <c r="AC59" i="91" s="1"/>
  <c r="AB60" i="91" s="1"/>
  <c r="AX32" i="91"/>
  <c r="S32" i="91" s="1"/>
  <c r="AC32" i="91" s="1"/>
  <c r="AB33" i="91" s="1"/>
  <c r="AX36" i="49"/>
  <c r="S36" i="49" s="1"/>
  <c r="AC36" i="49" s="1"/>
  <c r="AB37" i="49" s="1"/>
  <c r="AX73" i="16"/>
  <c r="S73" i="16" s="1"/>
  <c r="AC73" i="16" s="1"/>
  <c r="AB74" i="16" s="1"/>
  <c r="AX55" i="16"/>
  <c r="S55" i="16" s="1"/>
  <c r="AC55" i="16" s="1"/>
  <c r="AB56" i="16" s="1"/>
  <c r="AX75" i="91"/>
  <c r="S75" i="91" s="1"/>
  <c r="AC75" i="91" s="1"/>
  <c r="AB76" i="91" s="1"/>
  <c r="AX51" i="91"/>
  <c r="S51" i="91" s="1"/>
  <c r="AC51" i="91" s="1"/>
  <c r="AB52" i="91" s="1"/>
  <c r="AX33" i="91"/>
  <c r="S33" i="91" s="1"/>
  <c r="AC33" i="91" s="1"/>
  <c r="AB34" i="91" s="1"/>
  <c r="AX33" i="49"/>
  <c r="S33" i="49" s="1"/>
  <c r="AC33" i="49" s="1"/>
  <c r="AB34" i="49" s="1"/>
  <c r="AX75" i="87"/>
  <c r="S75" i="87" s="1"/>
  <c r="AC75" i="87" s="1"/>
  <c r="AB76" i="87" s="1"/>
  <c r="AK76" i="87" s="1"/>
  <c r="AT76" i="87" s="1"/>
  <c r="AX74" i="91"/>
  <c r="S74" i="91" s="1"/>
  <c r="AC74" i="91" s="1"/>
  <c r="AB75" i="91" s="1"/>
  <c r="AX52" i="91"/>
  <c r="S52" i="91" s="1"/>
  <c r="AC52" i="91" s="1"/>
  <c r="AB53" i="91" s="1"/>
  <c r="AX26" i="91"/>
  <c r="S26" i="91" s="1"/>
  <c r="AC26" i="91" s="1"/>
  <c r="AB27" i="91" s="1"/>
  <c r="AX34" i="49"/>
  <c r="S34" i="49" s="1"/>
  <c r="AC34" i="49" s="1"/>
  <c r="AB35" i="49" s="1"/>
  <c r="AX87" i="95"/>
  <c r="S87" i="95" s="1"/>
  <c r="AC87" i="95" s="1"/>
  <c r="AB88" i="95" s="1"/>
  <c r="AX80" i="16"/>
  <c r="S80" i="16" s="1"/>
  <c r="AC80" i="16" s="1"/>
  <c r="AB81" i="16" s="1"/>
  <c r="AK81" i="16" s="1"/>
  <c r="AT81" i="16" s="1"/>
  <c r="AX71" i="16"/>
  <c r="S71" i="16" s="1"/>
  <c r="AC71" i="16" s="1"/>
  <c r="AB72" i="16" s="1"/>
  <c r="AX64" i="16"/>
  <c r="S64" i="16" s="1"/>
  <c r="AC64" i="16" s="1"/>
  <c r="AB65" i="16" s="1"/>
  <c r="AJ65" i="16" s="1"/>
  <c r="AX57" i="16"/>
  <c r="S57" i="16" s="1"/>
  <c r="AC57" i="16" s="1"/>
  <c r="AB58" i="16" s="1"/>
  <c r="AX57" i="11"/>
  <c r="S57" i="11" s="1"/>
  <c r="AC57" i="11" s="1"/>
  <c r="AB58" i="11" s="1"/>
  <c r="AX25" i="11"/>
  <c r="S25" i="11" s="1"/>
  <c r="AC25" i="11" s="1"/>
  <c r="AB26" i="11" s="1"/>
  <c r="AX73" i="91"/>
  <c r="S73" i="91" s="1"/>
  <c r="AC73" i="91" s="1"/>
  <c r="AB74" i="91" s="1"/>
  <c r="AX58" i="91"/>
  <c r="S58" i="91" s="1"/>
  <c r="AC58" i="91" s="1"/>
  <c r="AB59" i="91" s="1"/>
  <c r="AX46" i="91"/>
  <c r="S46" i="91" s="1"/>
  <c r="AC46" i="91" s="1"/>
  <c r="AB47" i="91" s="1"/>
  <c r="AX25" i="91"/>
  <c r="S25" i="91" s="1"/>
  <c r="AC25" i="91" s="1"/>
  <c r="AB26" i="91" s="1"/>
  <c r="AX81" i="49"/>
  <c r="S81" i="49" s="1"/>
  <c r="AC81" i="49" s="1"/>
  <c r="AB82" i="49" s="1"/>
  <c r="AJ82" i="49" s="1"/>
  <c r="AX70" i="49"/>
  <c r="S70" i="49" s="1"/>
  <c r="AC70" i="49" s="1"/>
  <c r="AB71" i="49" s="1"/>
  <c r="AX64" i="49"/>
  <c r="S64" i="49" s="1"/>
  <c r="AC64" i="49" s="1"/>
  <c r="AB65" i="49" s="1"/>
  <c r="AX56" i="49"/>
  <c r="S56" i="49" s="1"/>
  <c r="AC56" i="49" s="1"/>
  <c r="AB57" i="49" s="1"/>
  <c r="AX47" i="49"/>
  <c r="S47" i="49" s="1"/>
  <c r="AC47" i="49" s="1"/>
  <c r="AB48" i="49" s="1"/>
  <c r="AX42" i="49"/>
  <c r="S42" i="49" s="1"/>
  <c r="AC42" i="49" s="1"/>
  <c r="AB43" i="49" s="1"/>
  <c r="AX29" i="49"/>
  <c r="S29" i="49" s="1"/>
  <c r="AC29" i="49" s="1"/>
  <c r="AB30" i="49" s="1"/>
  <c r="AX49" i="83"/>
  <c r="S49" i="83" s="1"/>
  <c r="AC49" i="83" s="1"/>
  <c r="AB50" i="83" s="1"/>
  <c r="AX63" i="16"/>
  <c r="S63" i="16" s="1"/>
  <c r="AC63" i="16" s="1"/>
  <c r="AB64" i="16" s="1"/>
  <c r="AJ64" i="16" s="1"/>
  <c r="AX72" i="16"/>
  <c r="S72" i="16" s="1"/>
  <c r="AC72" i="16" s="1"/>
  <c r="AB73" i="16" s="1"/>
  <c r="AX78" i="16"/>
  <c r="S78" i="16" s="1"/>
  <c r="AC78" i="16" s="1"/>
  <c r="AB79" i="16" s="1"/>
  <c r="AX62" i="16"/>
  <c r="S62" i="16" s="1"/>
  <c r="AC62" i="16" s="1"/>
  <c r="AB63" i="16" s="1"/>
  <c r="AX51" i="16"/>
  <c r="S51" i="16" s="1"/>
  <c r="AC51" i="16" s="1"/>
  <c r="AB52" i="16" s="1"/>
  <c r="AX82" i="11"/>
  <c r="S82" i="11" s="1"/>
  <c r="AC82" i="11" s="1"/>
  <c r="AB83" i="11" s="1"/>
  <c r="AX48" i="11"/>
  <c r="S48" i="11" s="1"/>
  <c r="AC48" i="11" s="1"/>
  <c r="AB49" i="11" s="1"/>
  <c r="AX82" i="91"/>
  <c r="S82" i="91" s="1"/>
  <c r="AC82" i="91" s="1"/>
  <c r="AB83" i="91" s="1"/>
  <c r="AX67" i="91"/>
  <c r="S67" i="91" s="1"/>
  <c r="AC67" i="91" s="1"/>
  <c r="AB68" i="91" s="1"/>
  <c r="AK68" i="91" s="1"/>
  <c r="AT68" i="91" s="1"/>
  <c r="AX56" i="91"/>
  <c r="S56" i="91" s="1"/>
  <c r="AC56" i="91" s="1"/>
  <c r="AB57" i="91" s="1"/>
  <c r="AX43" i="91"/>
  <c r="S43" i="91" s="1"/>
  <c r="AC43" i="91" s="1"/>
  <c r="AB44" i="91" s="1"/>
  <c r="AX23" i="91"/>
  <c r="S23" i="91" s="1"/>
  <c r="AC23" i="91" s="1"/>
  <c r="AB24" i="91" s="1"/>
  <c r="AX86" i="83"/>
  <c r="S86" i="83" s="1"/>
  <c r="AC86" i="83" s="1"/>
  <c r="AB87" i="83" s="1"/>
  <c r="AX79" i="49"/>
  <c r="S79" i="49" s="1"/>
  <c r="AC79" i="49" s="1"/>
  <c r="AB80" i="49" s="1"/>
  <c r="AX71" i="49"/>
  <c r="S71" i="49" s="1"/>
  <c r="AC71" i="49" s="1"/>
  <c r="AB72" i="49" s="1"/>
  <c r="AX62" i="49"/>
  <c r="S62" i="49" s="1"/>
  <c r="AC62" i="49" s="1"/>
  <c r="AB63" i="49" s="1"/>
  <c r="AX53" i="49"/>
  <c r="S53" i="49" s="1"/>
  <c r="AC53" i="49" s="1"/>
  <c r="AB54" i="49" s="1"/>
  <c r="AX45" i="49"/>
  <c r="S45" i="49" s="1"/>
  <c r="AC45" i="49" s="1"/>
  <c r="AB46" i="49" s="1"/>
  <c r="AX37" i="49"/>
  <c r="S37" i="49" s="1"/>
  <c r="AC37" i="49" s="1"/>
  <c r="AB38" i="49" s="1"/>
  <c r="AX30" i="49"/>
  <c r="S30" i="49" s="1"/>
  <c r="AC30" i="49" s="1"/>
  <c r="AB31" i="49" s="1"/>
  <c r="AX79" i="16"/>
  <c r="S79" i="16" s="1"/>
  <c r="AC79" i="16" s="1"/>
  <c r="AB80" i="16" s="1"/>
  <c r="AX52" i="16"/>
  <c r="S52" i="16" s="1"/>
  <c r="AC52" i="16" s="1"/>
  <c r="AB53" i="16" s="1"/>
  <c r="AX70" i="16"/>
  <c r="S70" i="16" s="1"/>
  <c r="AC70" i="16" s="1"/>
  <c r="AB71" i="16" s="1"/>
  <c r="AJ71" i="16" s="1"/>
  <c r="AX81" i="87"/>
  <c r="S81" i="87" s="1"/>
  <c r="AC81" i="87" s="1"/>
  <c r="AB82" i="87" s="1"/>
  <c r="AX75" i="16"/>
  <c r="S75" i="16" s="1"/>
  <c r="AC75" i="16" s="1"/>
  <c r="AB76" i="16" s="1"/>
  <c r="AK76" i="16" s="1"/>
  <c r="AT76" i="16" s="1"/>
  <c r="AX68" i="16"/>
  <c r="S68" i="16" s="1"/>
  <c r="AC68" i="16" s="1"/>
  <c r="AB69" i="16" s="1"/>
  <c r="AX61" i="16"/>
  <c r="S61" i="16" s="1"/>
  <c r="AC61" i="16" s="1"/>
  <c r="AB62" i="16" s="1"/>
  <c r="AX53" i="16"/>
  <c r="S53" i="16" s="1"/>
  <c r="AC53" i="16" s="1"/>
  <c r="AB54" i="16" s="1"/>
  <c r="AX76" i="11"/>
  <c r="S76" i="11" s="1"/>
  <c r="AC76" i="11" s="1"/>
  <c r="AB77" i="11" s="1"/>
  <c r="AX45" i="11"/>
  <c r="S45" i="11" s="1"/>
  <c r="AC45" i="11" s="1"/>
  <c r="AB46" i="11" s="1"/>
  <c r="AX50" i="103"/>
  <c r="S50" i="103" s="1"/>
  <c r="AC50" i="103" s="1"/>
  <c r="AB51" i="103" s="1"/>
  <c r="AK51" i="103" s="1"/>
  <c r="AT51" i="103" s="1"/>
  <c r="AX81" i="91"/>
  <c r="S81" i="91" s="1"/>
  <c r="AC81" i="91" s="1"/>
  <c r="AB82" i="91" s="1"/>
  <c r="AX69" i="91"/>
  <c r="S69" i="91" s="1"/>
  <c r="AC69" i="91" s="1"/>
  <c r="AB70" i="91" s="1"/>
  <c r="AX55" i="91"/>
  <c r="S55" i="91" s="1"/>
  <c r="AC55" i="91" s="1"/>
  <c r="AB56" i="91" s="1"/>
  <c r="AX41" i="91"/>
  <c r="S41" i="91" s="1"/>
  <c r="AC41" i="91" s="1"/>
  <c r="AB42" i="91" s="1"/>
  <c r="AX6" i="91"/>
  <c r="S6" i="91" s="1"/>
  <c r="AC6" i="91" s="1"/>
  <c r="AB7" i="91" s="1"/>
  <c r="AX84" i="49"/>
  <c r="S84" i="49" s="1"/>
  <c r="AC84" i="49" s="1"/>
  <c r="AB85" i="49" s="1"/>
  <c r="AK85" i="49" s="1"/>
  <c r="AT85" i="49" s="1"/>
  <c r="AX77" i="49"/>
  <c r="S77" i="49" s="1"/>
  <c r="AC77" i="49" s="1"/>
  <c r="AB78" i="49" s="1"/>
  <c r="AX68" i="49"/>
  <c r="S68" i="49" s="1"/>
  <c r="AC68" i="49" s="1"/>
  <c r="AB69" i="49" s="1"/>
  <c r="AX60" i="49"/>
  <c r="S60" i="49" s="1"/>
  <c r="AC60" i="49" s="1"/>
  <c r="AB61" i="49" s="1"/>
  <c r="AX54" i="49"/>
  <c r="S54" i="49" s="1"/>
  <c r="AC54" i="49" s="1"/>
  <c r="AB55" i="49" s="1"/>
  <c r="AX48" i="49"/>
  <c r="S48" i="49" s="1"/>
  <c r="AC48" i="49" s="1"/>
  <c r="AB49" i="49" s="1"/>
  <c r="AX38" i="49"/>
  <c r="S38" i="49" s="1"/>
  <c r="AC38" i="49" s="1"/>
  <c r="AB39" i="49" s="1"/>
  <c r="AX32" i="49"/>
  <c r="S32" i="49" s="1"/>
  <c r="AC32" i="49" s="1"/>
  <c r="AB33" i="49" s="1"/>
  <c r="AX49" i="16"/>
  <c r="S49" i="16" s="1"/>
  <c r="AC49" i="16" s="1"/>
  <c r="AB50" i="16" s="1"/>
  <c r="AX24" i="49"/>
  <c r="S24" i="49" s="1"/>
  <c r="AC24" i="49" s="1"/>
  <c r="AB25" i="49" s="1"/>
  <c r="AX43" i="16"/>
  <c r="S43" i="16" s="1"/>
  <c r="AC43" i="16" s="1"/>
  <c r="AB44" i="16" s="1"/>
  <c r="AX17" i="49"/>
  <c r="S17" i="49" s="1"/>
  <c r="AC17" i="49" s="1"/>
  <c r="AB18" i="49" s="1"/>
  <c r="AX80" i="83"/>
  <c r="S80" i="83" s="1"/>
  <c r="AC80" i="83" s="1"/>
  <c r="AB81" i="83" s="1"/>
  <c r="AK81" i="83" s="1"/>
  <c r="AT81" i="83" s="1"/>
  <c r="AX67" i="87"/>
  <c r="S67" i="87" s="1"/>
  <c r="AC67" i="87" s="1"/>
  <c r="AB68" i="87" s="1"/>
  <c r="AX53" i="99"/>
  <c r="S53" i="99" s="1"/>
  <c r="AC53" i="99" s="1"/>
  <c r="AB54" i="99" s="1"/>
  <c r="AX62" i="87"/>
  <c r="S62" i="87" s="1"/>
  <c r="AC62" i="87" s="1"/>
  <c r="AB63" i="87" s="1"/>
  <c r="AX76" i="87"/>
  <c r="S76" i="87" s="1"/>
  <c r="AC76" i="87" s="1"/>
  <c r="AB77" i="87" s="1"/>
  <c r="AK77" i="87" s="1"/>
  <c r="AT77" i="87" s="1"/>
  <c r="AX68" i="87"/>
  <c r="S68" i="87" s="1"/>
  <c r="AC68" i="87" s="1"/>
  <c r="AB69" i="87" s="1"/>
  <c r="AX59" i="87"/>
  <c r="S59" i="87" s="1"/>
  <c r="AC59" i="87" s="1"/>
  <c r="AB60" i="87" s="1"/>
  <c r="AX52" i="87"/>
  <c r="S52" i="87" s="1"/>
  <c r="AC52" i="87" s="1"/>
  <c r="AB53" i="87" s="1"/>
  <c r="AX80" i="99"/>
  <c r="S80" i="99" s="1"/>
  <c r="AC80" i="99" s="1"/>
  <c r="AB81" i="99" s="1"/>
  <c r="AK81" i="99" s="1"/>
  <c r="AT81" i="99" s="1"/>
  <c r="AX47" i="99"/>
  <c r="S47" i="99" s="1"/>
  <c r="AC47" i="99" s="1"/>
  <c r="AB48" i="99" s="1"/>
  <c r="AX84" i="11"/>
  <c r="S84" i="11" s="1"/>
  <c r="AC84" i="11" s="1"/>
  <c r="AB85" i="11" s="1"/>
  <c r="AX75" i="11"/>
  <c r="S75" i="11" s="1"/>
  <c r="AC75" i="11" s="1"/>
  <c r="AB76" i="11" s="1"/>
  <c r="AX66" i="11"/>
  <c r="S66" i="11" s="1"/>
  <c r="AC66" i="11" s="1"/>
  <c r="AB67" i="11" s="1"/>
  <c r="AJ67" i="11" s="1"/>
  <c r="AX60" i="11"/>
  <c r="S60" i="11" s="1"/>
  <c r="AC60" i="11" s="1"/>
  <c r="AB61" i="11" s="1"/>
  <c r="AX55" i="11"/>
  <c r="S55" i="11" s="1"/>
  <c r="AC55" i="11" s="1"/>
  <c r="AB56" i="11" s="1"/>
  <c r="AK56" i="11" s="1"/>
  <c r="AT56" i="11" s="1"/>
  <c r="AX44" i="11"/>
  <c r="S44" i="11" s="1"/>
  <c r="AC44" i="11" s="1"/>
  <c r="AB45" i="11" s="1"/>
  <c r="AX36" i="11"/>
  <c r="S36" i="11" s="1"/>
  <c r="AC36" i="11" s="1"/>
  <c r="AB37" i="11" s="1"/>
  <c r="AK37" i="11" s="1"/>
  <c r="AT37" i="11" s="1"/>
  <c r="AX27" i="11"/>
  <c r="S27" i="11" s="1"/>
  <c r="AC27" i="11" s="1"/>
  <c r="AB28" i="11" s="1"/>
  <c r="AX42" i="91"/>
  <c r="S42" i="91" s="1"/>
  <c r="AC42" i="91" s="1"/>
  <c r="AB43" i="91" s="1"/>
  <c r="AX37" i="91"/>
  <c r="S37" i="91" s="1"/>
  <c r="AC37" i="91" s="1"/>
  <c r="AB38" i="91" s="1"/>
  <c r="AX27" i="91"/>
  <c r="S27" i="91" s="1"/>
  <c r="AC27" i="91" s="1"/>
  <c r="AB28" i="91" s="1"/>
  <c r="AX11" i="91"/>
  <c r="S11" i="91" s="1"/>
  <c r="AC11" i="91" s="1"/>
  <c r="AB12" i="91" s="1"/>
  <c r="AX83" i="95"/>
  <c r="S83" i="95" s="1"/>
  <c r="AC83" i="95" s="1"/>
  <c r="AB84" i="95" s="1"/>
  <c r="AX76" i="95"/>
  <c r="S76" i="95" s="1"/>
  <c r="AC76" i="95" s="1"/>
  <c r="AB77" i="95" s="1"/>
  <c r="AX66" i="95"/>
  <c r="S66" i="95" s="1"/>
  <c r="AC66" i="95" s="1"/>
  <c r="AB67" i="95" s="1"/>
  <c r="AX47" i="95"/>
  <c r="S47" i="95" s="1"/>
  <c r="AC47" i="95" s="1"/>
  <c r="AB48" i="95" s="1"/>
  <c r="AX71" i="83"/>
  <c r="S71" i="83" s="1"/>
  <c r="AC71" i="83" s="1"/>
  <c r="AB72" i="83" s="1"/>
  <c r="AX31" i="83"/>
  <c r="S31" i="83" s="1"/>
  <c r="AC31" i="83" s="1"/>
  <c r="AB32" i="83" s="1"/>
  <c r="AX87" i="87"/>
  <c r="S87" i="87" s="1"/>
  <c r="AC87" i="87" s="1"/>
  <c r="AB88" i="87" s="1"/>
  <c r="AK88" i="87" s="1"/>
  <c r="AT88" i="87" s="1"/>
  <c r="AX70" i="87"/>
  <c r="S70" i="87" s="1"/>
  <c r="AC70" i="87" s="1"/>
  <c r="AB71" i="87" s="1"/>
  <c r="AX60" i="87"/>
  <c r="S60" i="87" s="1"/>
  <c r="AC60" i="87" s="1"/>
  <c r="AB61" i="87" s="1"/>
  <c r="AX50" i="87"/>
  <c r="S50" i="87" s="1"/>
  <c r="AC50" i="87" s="1"/>
  <c r="AB51" i="87" s="1"/>
  <c r="AX75" i="99"/>
  <c r="S75" i="99" s="1"/>
  <c r="AC75" i="99" s="1"/>
  <c r="AB76" i="99" s="1"/>
  <c r="AX31" i="99"/>
  <c r="S31" i="99" s="1"/>
  <c r="AC31" i="99" s="1"/>
  <c r="AB32" i="99" s="1"/>
  <c r="AX81" i="11"/>
  <c r="S81" i="11" s="1"/>
  <c r="AC81" i="11" s="1"/>
  <c r="AB82" i="11" s="1"/>
  <c r="AX74" i="11"/>
  <c r="S74" i="11" s="1"/>
  <c r="AC74" i="11" s="1"/>
  <c r="AB75" i="11" s="1"/>
  <c r="AX70" i="11"/>
  <c r="S70" i="11" s="1"/>
  <c r="AC70" i="11" s="1"/>
  <c r="AB71" i="11" s="1"/>
  <c r="AX59" i="11"/>
  <c r="S59" i="11" s="1"/>
  <c r="AC59" i="11" s="1"/>
  <c r="AB60" i="11" s="1"/>
  <c r="AX50" i="11"/>
  <c r="S50" i="11" s="1"/>
  <c r="AC50" i="11" s="1"/>
  <c r="AB51" i="11" s="1"/>
  <c r="AK51" i="11" s="1"/>
  <c r="AT51" i="11" s="1"/>
  <c r="AX41" i="11"/>
  <c r="S41" i="11" s="1"/>
  <c r="AC41" i="11" s="1"/>
  <c r="AB42" i="11" s="1"/>
  <c r="AX32" i="11"/>
  <c r="S32" i="11" s="1"/>
  <c r="AC32" i="11" s="1"/>
  <c r="AB33" i="11" s="1"/>
  <c r="AX26" i="11"/>
  <c r="S26" i="11" s="1"/>
  <c r="AC26" i="11" s="1"/>
  <c r="AB27" i="11" s="1"/>
  <c r="AX81" i="95"/>
  <c r="S81" i="95" s="1"/>
  <c r="AC81" i="95" s="1"/>
  <c r="AB82" i="95" s="1"/>
  <c r="AX75" i="95"/>
  <c r="S75" i="95" s="1"/>
  <c r="AC75" i="95" s="1"/>
  <c r="AB76" i="95" s="1"/>
  <c r="AX67" i="95"/>
  <c r="S67" i="95" s="1"/>
  <c r="AC67" i="95" s="1"/>
  <c r="AB68" i="95" s="1"/>
  <c r="AJ68" i="95" s="1"/>
  <c r="AX39" i="95"/>
  <c r="S39" i="95" s="1"/>
  <c r="AC39" i="95" s="1"/>
  <c r="AB40" i="95" s="1"/>
  <c r="AX77" i="87"/>
  <c r="S77" i="87" s="1"/>
  <c r="AC77" i="87" s="1"/>
  <c r="AB78" i="87" s="1"/>
  <c r="AX54" i="87"/>
  <c r="S54" i="87" s="1"/>
  <c r="AC54" i="87" s="1"/>
  <c r="AB55" i="87" s="1"/>
  <c r="AX86" i="99"/>
  <c r="S86" i="99" s="1"/>
  <c r="AC86" i="99" s="1"/>
  <c r="AB87" i="99" s="1"/>
  <c r="AK87" i="99" s="1"/>
  <c r="AT87" i="99" s="1"/>
  <c r="AX74" i="87"/>
  <c r="S74" i="87" s="1"/>
  <c r="AC74" i="87" s="1"/>
  <c r="AB75" i="87" s="1"/>
  <c r="AX80" i="87"/>
  <c r="S80" i="87" s="1"/>
  <c r="AC80" i="87" s="1"/>
  <c r="AB81" i="87" s="1"/>
  <c r="AX72" i="87"/>
  <c r="S72" i="87" s="1"/>
  <c r="AC72" i="87" s="1"/>
  <c r="AB73" i="87" s="1"/>
  <c r="AX66" i="87"/>
  <c r="S66" i="87" s="1"/>
  <c r="AC66" i="87" s="1"/>
  <c r="AB67" i="87" s="1"/>
  <c r="AX57" i="87"/>
  <c r="S57" i="87" s="1"/>
  <c r="AC57" i="87" s="1"/>
  <c r="AB58" i="87" s="1"/>
  <c r="AX48" i="87"/>
  <c r="S48" i="87" s="1"/>
  <c r="AC48" i="87" s="1"/>
  <c r="AB49" i="87" s="1"/>
  <c r="AJ49" i="87" s="1"/>
  <c r="AX72" i="99"/>
  <c r="S72" i="99" s="1"/>
  <c r="AC72" i="99" s="1"/>
  <c r="AB73" i="99" s="1"/>
  <c r="AX3" i="99"/>
  <c r="S3" i="99" s="1"/>
  <c r="AC3" i="99" s="1"/>
  <c r="AJ3" i="99" s="1"/>
  <c r="AX50" i="16"/>
  <c r="S50" i="16" s="1"/>
  <c r="AC50" i="16" s="1"/>
  <c r="AB51" i="16" s="1"/>
  <c r="AX79" i="11"/>
  <c r="S79" i="11" s="1"/>
  <c r="AC79" i="11" s="1"/>
  <c r="AB80" i="11" s="1"/>
  <c r="AX72" i="11"/>
  <c r="S72" i="11" s="1"/>
  <c r="AC72" i="11" s="1"/>
  <c r="AB73" i="11" s="1"/>
  <c r="AX65" i="11"/>
  <c r="S65" i="11" s="1"/>
  <c r="AC65" i="11" s="1"/>
  <c r="AB66" i="11" s="1"/>
  <c r="AJ66" i="11" s="1"/>
  <c r="AX56" i="11"/>
  <c r="S56" i="11" s="1"/>
  <c r="AC56" i="11" s="1"/>
  <c r="AB57" i="11" s="1"/>
  <c r="AX49" i="11"/>
  <c r="S49" i="11" s="1"/>
  <c r="AC49" i="11" s="1"/>
  <c r="AB50" i="11" s="1"/>
  <c r="AJ50" i="11" s="1"/>
  <c r="AX42" i="11"/>
  <c r="S42" i="11" s="1"/>
  <c r="AC42" i="11" s="1"/>
  <c r="AB43" i="11" s="1"/>
  <c r="AX33" i="11"/>
  <c r="S33" i="11" s="1"/>
  <c r="AC33" i="11" s="1"/>
  <c r="AB34" i="11" s="1"/>
  <c r="AJ34" i="11" s="1"/>
  <c r="AX24" i="11"/>
  <c r="S24" i="11" s="1"/>
  <c r="AC24" i="11" s="1"/>
  <c r="AB25" i="11" s="1"/>
  <c r="AX80" i="91"/>
  <c r="S80" i="91" s="1"/>
  <c r="AC80" i="91" s="1"/>
  <c r="AB81" i="91" s="1"/>
  <c r="AX71" i="91"/>
  <c r="S71" i="91" s="1"/>
  <c r="AC71" i="91" s="1"/>
  <c r="AB72" i="91" s="1"/>
  <c r="AX64" i="91"/>
  <c r="S64" i="91" s="1"/>
  <c r="AC64" i="91" s="1"/>
  <c r="AB65" i="91" s="1"/>
  <c r="AX57" i="91"/>
  <c r="S57" i="91" s="1"/>
  <c r="AC57" i="91" s="1"/>
  <c r="AB58" i="91" s="1"/>
  <c r="AX49" i="91"/>
  <c r="S49" i="91" s="1"/>
  <c r="AC49" i="91" s="1"/>
  <c r="AB50" i="91" s="1"/>
  <c r="AK50" i="91" s="1"/>
  <c r="AT50" i="91" s="1"/>
  <c r="AX39" i="91"/>
  <c r="S39" i="91" s="1"/>
  <c r="AC39" i="91" s="1"/>
  <c r="AB40" i="91" s="1"/>
  <c r="AX31" i="91"/>
  <c r="S31" i="91" s="1"/>
  <c r="AC31" i="91" s="1"/>
  <c r="AB32" i="91" s="1"/>
  <c r="AJ32" i="91" s="1"/>
  <c r="AX24" i="91"/>
  <c r="S24" i="91" s="1"/>
  <c r="AC24" i="91" s="1"/>
  <c r="AB25" i="91" s="1"/>
  <c r="AX4" i="91"/>
  <c r="S4" i="91" s="1"/>
  <c r="AC4" i="91" s="1"/>
  <c r="AB5" i="91" s="1"/>
  <c r="AX27" i="49"/>
  <c r="S27" i="49" s="1"/>
  <c r="AC27" i="49" s="1"/>
  <c r="AB28" i="49" s="1"/>
  <c r="AX85" i="95"/>
  <c r="S85" i="95" s="1"/>
  <c r="AC85" i="95" s="1"/>
  <c r="AB86" i="95" s="1"/>
  <c r="AK86" i="95" s="1"/>
  <c r="AT86" i="95" s="1"/>
  <c r="AX72" i="95"/>
  <c r="S72" i="95" s="1"/>
  <c r="AC72" i="95" s="1"/>
  <c r="AB73" i="95" s="1"/>
  <c r="AX63" i="95"/>
  <c r="S63" i="95" s="1"/>
  <c r="AC63" i="95" s="1"/>
  <c r="AB64" i="95" s="1"/>
  <c r="AX36" i="95"/>
  <c r="S36" i="95" s="1"/>
  <c r="AC36" i="95" s="1"/>
  <c r="AB37" i="95" s="1"/>
  <c r="AX64" i="83"/>
  <c r="S64" i="83" s="1"/>
  <c r="AC64" i="83" s="1"/>
  <c r="AB65" i="83" s="1"/>
  <c r="AK65" i="83" s="1"/>
  <c r="AT65" i="83" s="1"/>
  <c r="AX25" i="49"/>
  <c r="S25" i="49" s="1"/>
  <c r="AC25" i="49" s="1"/>
  <c r="AB26" i="49" s="1"/>
  <c r="AX79" i="95"/>
  <c r="S79" i="95" s="1"/>
  <c r="AC79" i="95" s="1"/>
  <c r="AB80" i="95" s="1"/>
  <c r="AX73" i="95"/>
  <c r="S73" i="95" s="1"/>
  <c r="AC73" i="95" s="1"/>
  <c r="AB74" i="95" s="1"/>
  <c r="AX59" i="95"/>
  <c r="S59" i="95" s="1"/>
  <c r="AC59" i="95" s="1"/>
  <c r="AB60" i="95" s="1"/>
  <c r="AX35" i="95"/>
  <c r="S35" i="95" s="1"/>
  <c r="AC35" i="95" s="1"/>
  <c r="AB36" i="95" s="1"/>
  <c r="AX61" i="83"/>
  <c r="S61" i="83" s="1"/>
  <c r="AC61" i="83" s="1"/>
  <c r="AB62" i="83" s="1"/>
  <c r="AK62" i="83" s="1"/>
  <c r="AT62" i="83" s="1"/>
  <c r="AX79" i="87"/>
  <c r="S79" i="87" s="1"/>
  <c r="AC79" i="87" s="1"/>
  <c r="AB80" i="87" s="1"/>
  <c r="AX73" i="87"/>
  <c r="S73" i="87" s="1"/>
  <c r="AC73" i="87" s="1"/>
  <c r="AB74" i="87" s="1"/>
  <c r="AJ74" i="87" s="1"/>
  <c r="AX64" i="87"/>
  <c r="S64" i="87" s="1"/>
  <c r="AC64" i="87" s="1"/>
  <c r="AB65" i="87" s="1"/>
  <c r="AX58" i="87"/>
  <c r="S58" i="87" s="1"/>
  <c r="AC58" i="87" s="1"/>
  <c r="AB59" i="87" s="1"/>
  <c r="AX47" i="87"/>
  <c r="S47" i="87" s="1"/>
  <c r="AC47" i="87" s="1"/>
  <c r="AB48" i="87" s="1"/>
  <c r="AX66" i="99"/>
  <c r="S66" i="99" s="1"/>
  <c r="AC66" i="99" s="1"/>
  <c r="AB67" i="99" s="1"/>
  <c r="AX80" i="11"/>
  <c r="S80" i="11" s="1"/>
  <c r="AC80" i="11" s="1"/>
  <c r="AB81" i="11" s="1"/>
  <c r="AX71" i="11"/>
  <c r="S71" i="11" s="1"/>
  <c r="AC71" i="11" s="1"/>
  <c r="AB72" i="11" s="1"/>
  <c r="AK72" i="11" s="1"/>
  <c r="AT72" i="11" s="1"/>
  <c r="AX63" i="11"/>
  <c r="S63" i="11" s="1"/>
  <c r="AC63" i="11" s="1"/>
  <c r="AB64" i="11" s="1"/>
  <c r="AX54" i="11"/>
  <c r="S54" i="11" s="1"/>
  <c r="AC54" i="11" s="1"/>
  <c r="AB55" i="11" s="1"/>
  <c r="AK55" i="11" s="1"/>
  <c r="AT55" i="11" s="1"/>
  <c r="AX47" i="11"/>
  <c r="S47" i="11" s="1"/>
  <c r="AC47" i="11" s="1"/>
  <c r="AB48" i="11" s="1"/>
  <c r="AX38" i="11"/>
  <c r="S38" i="11" s="1"/>
  <c r="AC38" i="11" s="1"/>
  <c r="AB39" i="11" s="1"/>
  <c r="AX31" i="11"/>
  <c r="S31" i="11" s="1"/>
  <c r="AC31" i="11" s="1"/>
  <c r="AB32" i="11" s="1"/>
  <c r="AX21" i="11"/>
  <c r="S21" i="11" s="1"/>
  <c r="AC21" i="11" s="1"/>
  <c r="AB22" i="11" s="1"/>
  <c r="AX77" i="91"/>
  <c r="S77" i="91" s="1"/>
  <c r="AC77" i="91" s="1"/>
  <c r="AB78" i="91" s="1"/>
  <c r="AX72" i="91"/>
  <c r="S72" i="91" s="1"/>
  <c r="AC72" i="91" s="1"/>
  <c r="AB73" i="91" s="1"/>
  <c r="AK73" i="91" s="1"/>
  <c r="AT73" i="91" s="1"/>
  <c r="AX62" i="91"/>
  <c r="S62" i="91" s="1"/>
  <c r="AC62" i="91" s="1"/>
  <c r="AB63" i="91" s="1"/>
  <c r="AX53" i="91"/>
  <c r="S53" i="91" s="1"/>
  <c r="AC53" i="91" s="1"/>
  <c r="AB54" i="91" s="1"/>
  <c r="AK54" i="91" s="1"/>
  <c r="AT54" i="91" s="1"/>
  <c r="AX47" i="91"/>
  <c r="S47" i="91" s="1"/>
  <c r="AC47" i="91" s="1"/>
  <c r="AB48" i="91" s="1"/>
  <c r="AX38" i="91"/>
  <c r="S38" i="91" s="1"/>
  <c r="AC38" i="91" s="1"/>
  <c r="AB39" i="91" s="1"/>
  <c r="AX29" i="91"/>
  <c r="S29" i="91" s="1"/>
  <c r="AC29" i="91" s="1"/>
  <c r="AB30" i="91" s="1"/>
  <c r="AX22" i="91"/>
  <c r="S22" i="91" s="1"/>
  <c r="AC22" i="91" s="1"/>
  <c r="AB23" i="91" s="1"/>
  <c r="AK23" i="91" s="1"/>
  <c r="AT23" i="91" s="1"/>
  <c r="AX26" i="49"/>
  <c r="S26" i="49" s="1"/>
  <c r="AC26" i="49" s="1"/>
  <c r="AB27" i="49" s="1"/>
  <c r="AX82" i="95"/>
  <c r="S82" i="95" s="1"/>
  <c r="AC82" i="95" s="1"/>
  <c r="AB83" i="95" s="1"/>
  <c r="AJ83" i="95" s="1"/>
  <c r="AX71" i="95"/>
  <c r="S71" i="95" s="1"/>
  <c r="AC71" i="95" s="1"/>
  <c r="AB72" i="95" s="1"/>
  <c r="AX57" i="95"/>
  <c r="S57" i="95" s="1"/>
  <c r="AC57" i="95" s="1"/>
  <c r="AB58" i="95" s="1"/>
  <c r="AK58" i="95" s="1"/>
  <c r="AT58" i="95" s="1"/>
  <c r="AX29" i="95"/>
  <c r="S29" i="95" s="1"/>
  <c r="AC29" i="95" s="1"/>
  <c r="AB30" i="95" s="1"/>
  <c r="AX55" i="83"/>
  <c r="S55" i="83" s="1"/>
  <c r="AC55" i="83" s="1"/>
  <c r="AB56" i="83" s="1"/>
  <c r="AX82" i="87"/>
  <c r="S82" i="87" s="1"/>
  <c r="AC82" i="87" s="1"/>
  <c r="AB83" i="87" s="1"/>
  <c r="AX71" i="87"/>
  <c r="S71" i="87" s="1"/>
  <c r="AC71" i="87" s="1"/>
  <c r="AB72" i="87" s="1"/>
  <c r="AX63" i="87"/>
  <c r="S63" i="87" s="1"/>
  <c r="AC63" i="87" s="1"/>
  <c r="AB64" i="87" s="1"/>
  <c r="AX55" i="87"/>
  <c r="S55" i="87" s="1"/>
  <c r="AC55" i="87" s="1"/>
  <c r="AB56" i="87" s="1"/>
  <c r="AJ56" i="87" s="1"/>
  <c r="AX41" i="87"/>
  <c r="S41" i="87" s="1"/>
  <c r="AC41" i="87" s="1"/>
  <c r="AB42" i="87" s="1"/>
  <c r="AX58" i="99"/>
  <c r="S58" i="99" s="1"/>
  <c r="AC58" i="99" s="1"/>
  <c r="AB59" i="99" s="1"/>
  <c r="AK59" i="99" s="1"/>
  <c r="AT59" i="99" s="1"/>
  <c r="AX60" i="16"/>
  <c r="S60" i="16" s="1"/>
  <c r="AC60" i="16" s="1"/>
  <c r="AB61" i="16" s="1"/>
  <c r="AX54" i="16"/>
  <c r="S54" i="16" s="1"/>
  <c r="AC54" i="16" s="1"/>
  <c r="AB55" i="16" s="1"/>
  <c r="AX78" i="11"/>
  <c r="S78" i="11" s="1"/>
  <c r="AC78" i="11" s="1"/>
  <c r="AB79" i="11" s="1"/>
  <c r="AX68" i="11"/>
  <c r="S68" i="11" s="1"/>
  <c r="AC68" i="11" s="1"/>
  <c r="AB69" i="11" s="1"/>
  <c r="AX62" i="11"/>
  <c r="S62" i="11" s="1"/>
  <c r="AC62" i="11" s="1"/>
  <c r="AB63" i="11" s="1"/>
  <c r="AX52" i="11"/>
  <c r="S52" i="11" s="1"/>
  <c r="AC52" i="11" s="1"/>
  <c r="AB53" i="11" s="1"/>
  <c r="AK53" i="11" s="1"/>
  <c r="AT53" i="11" s="1"/>
  <c r="AX46" i="11"/>
  <c r="S46" i="11" s="1"/>
  <c r="AC46" i="11" s="1"/>
  <c r="AB47" i="11" s="1"/>
  <c r="AX37" i="11"/>
  <c r="S37" i="11" s="1"/>
  <c r="AC37" i="11" s="1"/>
  <c r="AB38" i="11" s="1"/>
  <c r="AK38" i="11" s="1"/>
  <c r="AT38" i="11" s="1"/>
  <c r="AX35" i="11"/>
  <c r="S35" i="11" s="1"/>
  <c r="AC35" i="11" s="1"/>
  <c r="AB36" i="11" s="1"/>
  <c r="AX22" i="11"/>
  <c r="S22" i="11" s="1"/>
  <c r="AC22" i="11" s="1"/>
  <c r="AB23" i="11" s="1"/>
  <c r="AX79" i="91"/>
  <c r="S79" i="91" s="1"/>
  <c r="AC79" i="91" s="1"/>
  <c r="AB80" i="91" s="1"/>
  <c r="AX68" i="91"/>
  <c r="S68" i="91" s="1"/>
  <c r="AC68" i="91" s="1"/>
  <c r="AB69" i="91" s="1"/>
  <c r="AX60" i="91"/>
  <c r="S60" i="91" s="1"/>
  <c r="AC60" i="91" s="1"/>
  <c r="AB61" i="91" s="1"/>
  <c r="AX54" i="91"/>
  <c r="S54" i="91" s="1"/>
  <c r="AC54" i="91" s="1"/>
  <c r="AB55" i="91" s="1"/>
  <c r="AX45" i="91"/>
  <c r="S45" i="91" s="1"/>
  <c r="AC45" i="91" s="1"/>
  <c r="AB46" i="91" s="1"/>
  <c r="AX35" i="91"/>
  <c r="S35" i="91" s="1"/>
  <c r="AC35" i="91" s="1"/>
  <c r="AB36" i="91" s="1"/>
  <c r="AX30" i="91"/>
  <c r="S30" i="91" s="1"/>
  <c r="AC30" i="91" s="1"/>
  <c r="AB31" i="91" s="1"/>
  <c r="AX19" i="91"/>
  <c r="S19" i="91" s="1"/>
  <c r="AC19" i="91" s="1"/>
  <c r="AB20" i="91" s="1"/>
  <c r="AX28" i="49"/>
  <c r="S28" i="49" s="1"/>
  <c r="AC28" i="49" s="1"/>
  <c r="AB29" i="49" s="1"/>
  <c r="AX77" i="95"/>
  <c r="S77" i="95" s="1"/>
  <c r="AC77" i="95" s="1"/>
  <c r="AB78" i="95" s="1"/>
  <c r="AK78" i="95" s="1"/>
  <c r="AT78" i="95" s="1"/>
  <c r="AX70" i="95"/>
  <c r="S70" i="95" s="1"/>
  <c r="AC70" i="95" s="1"/>
  <c r="AB71" i="95" s="1"/>
  <c r="AX56" i="95"/>
  <c r="S56" i="95" s="1"/>
  <c r="AC56" i="95" s="1"/>
  <c r="AB57" i="95" s="1"/>
  <c r="AX27" i="95"/>
  <c r="S27" i="95" s="1"/>
  <c r="AC27" i="95" s="1"/>
  <c r="AB28" i="95" s="1"/>
  <c r="AX88" i="83"/>
  <c r="S88" i="83" s="1"/>
  <c r="AC88" i="83" s="1"/>
  <c r="AB89" i="83" s="1"/>
  <c r="AJ89" i="83" s="1"/>
  <c r="AX58" i="83"/>
  <c r="S58" i="83" s="1"/>
  <c r="AC58" i="83" s="1"/>
  <c r="AB59" i="83" s="1"/>
  <c r="AX64" i="99"/>
  <c r="S64" i="99" s="1"/>
  <c r="AC64" i="99" s="1"/>
  <c r="AB65" i="99" s="1"/>
  <c r="AX78" i="87"/>
  <c r="S78" i="87" s="1"/>
  <c r="AC78" i="87" s="1"/>
  <c r="AB79" i="87" s="1"/>
  <c r="AX69" i="87"/>
  <c r="S69" i="87" s="1"/>
  <c r="AC69" i="87" s="1"/>
  <c r="AB70" i="87" s="1"/>
  <c r="AJ70" i="87" s="1"/>
  <c r="AX61" i="87"/>
  <c r="S61" i="87" s="1"/>
  <c r="AC61" i="87" s="1"/>
  <c r="AB62" i="87" s="1"/>
  <c r="AX53" i="87"/>
  <c r="S53" i="87" s="1"/>
  <c r="AC53" i="87" s="1"/>
  <c r="AB54" i="87" s="1"/>
  <c r="AJ54" i="87" s="1"/>
  <c r="AX30" i="87"/>
  <c r="S30" i="87" s="1"/>
  <c r="AC30" i="87" s="1"/>
  <c r="AB31" i="87" s="1"/>
  <c r="AX56" i="99"/>
  <c r="S56" i="99" s="1"/>
  <c r="AC56" i="99" s="1"/>
  <c r="AB57" i="99" s="1"/>
  <c r="AK57" i="99" s="1"/>
  <c r="AT57" i="99" s="1"/>
  <c r="AX77" i="11"/>
  <c r="S77" i="11" s="1"/>
  <c r="AC77" i="11" s="1"/>
  <c r="AB78" i="11" s="1"/>
  <c r="AX69" i="11"/>
  <c r="S69" i="11" s="1"/>
  <c r="AC69" i="11" s="1"/>
  <c r="AB70" i="11" s="1"/>
  <c r="AX61" i="11"/>
  <c r="S61" i="11" s="1"/>
  <c r="AC61" i="11" s="1"/>
  <c r="AB62" i="11" s="1"/>
  <c r="AX51" i="11"/>
  <c r="S51" i="11" s="1"/>
  <c r="AC51" i="11" s="1"/>
  <c r="AB52" i="11" s="1"/>
  <c r="AK52" i="11" s="1"/>
  <c r="AT52" i="11" s="1"/>
  <c r="AX43" i="11"/>
  <c r="S43" i="11" s="1"/>
  <c r="AC43" i="11" s="1"/>
  <c r="AB44" i="11" s="1"/>
  <c r="AX39" i="11"/>
  <c r="S39" i="11" s="1"/>
  <c r="AC39" i="11" s="1"/>
  <c r="AB40" i="11" s="1"/>
  <c r="AJ40" i="11" s="1"/>
  <c r="AX29" i="11"/>
  <c r="S29" i="11" s="1"/>
  <c r="AC29" i="11" s="1"/>
  <c r="AB30" i="11" s="1"/>
  <c r="AX19" i="11"/>
  <c r="S19" i="11" s="1"/>
  <c r="AC19" i="11" s="1"/>
  <c r="AB20" i="11" s="1"/>
  <c r="AK20" i="11" s="1"/>
  <c r="AT20" i="11" s="1"/>
  <c r="AX36" i="91"/>
  <c r="S36" i="91" s="1"/>
  <c r="AC36" i="91" s="1"/>
  <c r="AB37" i="91" s="1"/>
  <c r="AX28" i="91"/>
  <c r="S28" i="91" s="1"/>
  <c r="AC28" i="91" s="1"/>
  <c r="AB29" i="91" s="1"/>
  <c r="AX16" i="91"/>
  <c r="S16" i="91" s="1"/>
  <c r="AC16" i="91" s="1"/>
  <c r="AB17" i="91" s="1"/>
  <c r="AX80" i="95"/>
  <c r="S80" i="95" s="1"/>
  <c r="AC80" i="95" s="1"/>
  <c r="AB81" i="95" s="1"/>
  <c r="AJ81" i="95" s="1"/>
  <c r="AX78" i="95"/>
  <c r="S78" i="95" s="1"/>
  <c r="AC78" i="95" s="1"/>
  <c r="AB79" i="95" s="1"/>
  <c r="AX69" i="95"/>
  <c r="S69" i="95" s="1"/>
  <c r="AC69" i="95" s="1"/>
  <c r="AB70" i="95" s="1"/>
  <c r="AJ70" i="95" s="1"/>
  <c r="AX50" i="95"/>
  <c r="S50" i="95" s="1"/>
  <c r="AC50" i="95" s="1"/>
  <c r="AB51" i="95" s="1"/>
  <c r="AX20" i="95"/>
  <c r="S20" i="95" s="1"/>
  <c r="AC20" i="95" s="1"/>
  <c r="AB21" i="95" s="1"/>
  <c r="AK21" i="95" s="1"/>
  <c r="AT21" i="95" s="1"/>
  <c r="AX82" i="83"/>
  <c r="S82" i="83" s="1"/>
  <c r="AC82" i="83" s="1"/>
  <c r="AB83" i="83" s="1"/>
  <c r="AX46" i="83"/>
  <c r="S46" i="83" s="1"/>
  <c r="AC46" i="83" s="1"/>
  <c r="AB47" i="83" s="1"/>
  <c r="AX42" i="87"/>
  <c r="S42" i="87" s="1"/>
  <c r="AC42" i="87" s="1"/>
  <c r="AB43" i="87" s="1"/>
  <c r="AX33" i="87"/>
  <c r="S33" i="87" s="1"/>
  <c r="AC33" i="87" s="1"/>
  <c r="AB34" i="87" s="1"/>
  <c r="AX23" i="87"/>
  <c r="S23" i="87" s="1"/>
  <c r="AC23" i="87" s="1"/>
  <c r="AB24" i="87" s="1"/>
  <c r="AX25" i="99"/>
  <c r="S25" i="99" s="1"/>
  <c r="AC25" i="99" s="1"/>
  <c r="AB26" i="99" s="1"/>
  <c r="AX42" i="16"/>
  <c r="S42" i="16" s="1"/>
  <c r="AC42" i="16" s="1"/>
  <c r="AB43" i="16" s="1"/>
  <c r="AX35" i="16"/>
  <c r="S35" i="16" s="1"/>
  <c r="AC35" i="16" s="1"/>
  <c r="AB36" i="16" s="1"/>
  <c r="AX78" i="41"/>
  <c r="S78" i="41" s="1"/>
  <c r="AC78" i="41" s="1"/>
  <c r="AB79" i="41" s="1"/>
  <c r="AX16" i="49"/>
  <c r="S16" i="49" s="1"/>
  <c r="AC16" i="49" s="1"/>
  <c r="AB17" i="49" s="1"/>
  <c r="AX64" i="95"/>
  <c r="S64" i="95" s="1"/>
  <c r="AC64" i="95" s="1"/>
  <c r="AB65" i="95" s="1"/>
  <c r="AX55" i="95"/>
  <c r="S55" i="95" s="1"/>
  <c r="AC55" i="95" s="1"/>
  <c r="AB56" i="95" s="1"/>
  <c r="AX45" i="95"/>
  <c r="S45" i="95" s="1"/>
  <c r="AC45" i="95" s="1"/>
  <c r="AB46" i="95" s="1"/>
  <c r="AX37" i="95"/>
  <c r="S37" i="95" s="1"/>
  <c r="AC37" i="95" s="1"/>
  <c r="AB38" i="95" s="1"/>
  <c r="AK38" i="95" s="1"/>
  <c r="AT38" i="95" s="1"/>
  <c r="AX30" i="95"/>
  <c r="S30" i="95" s="1"/>
  <c r="AC30" i="95" s="1"/>
  <c r="AB31" i="95" s="1"/>
  <c r="AX22" i="95"/>
  <c r="S22" i="95" s="1"/>
  <c r="AC22" i="95" s="1"/>
  <c r="AB23" i="95" s="1"/>
  <c r="AX24" i="83"/>
  <c r="S24" i="83" s="1"/>
  <c r="AC24" i="83" s="1"/>
  <c r="AB25" i="83" s="1"/>
  <c r="AX40" i="87"/>
  <c r="S40" i="87" s="1"/>
  <c r="AC40" i="87" s="1"/>
  <c r="AB41" i="87" s="1"/>
  <c r="AX36" i="87"/>
  <c r="S36" i="87" s="1"/>
  <c r="AC36" i="87" s="1"/>
  <c r="AB37" i="87" s="1"/>
  <c r="AX18" i="87"/>
  <c r="S18" i="87" s="1"/>
  <c r="AC18" i="87" s="1"/>
  <c r="AB19" i="87" s="1"/>
  <c r="AK19" i="87" s="1"/>
  <c r="AT19" i="87" s="1"/>
  <c r="AX23" i="99"/>
  <c r="S23" i="99" s="1"/>
  <c r="AC23" i="99" s="1"/>
  <c r="AB24" i="99" s="1"/>
  <c r="AX41" i="16"/>
  <c r="S41" i="16" s="1"/>
  <c r="AC41" i="16" s="1"/>
  <c r="AB42" i="16" s="1"/>
  <c r="AX30" i="16"/>
  <c r="S30" i="16" s="1"/>
  <c r="AC30" i="16" s="1"/>
  <c r="AB31" i="16" s="1"/>
  <c r="AX72" i="41"/>
  <c r="S72" i="41" s="1"/>
  <c r="AC72" i="41" s="1"/>
  <c r="AB73" i="41" s="1"/>
  <c r="AX10" i="49"/>
  <c r="S10" i="49" s="1"/>
  <c r="AC10" i="49" s="1"/>
  <c r="AB11" i="49" s="1"/>
  <c r="AX60" i="95"/>
  <c r="S60" i="95" s="1"/>
  <c r="AC60" i="95" s="1"/>
  <c r="AB61" i="95" s="1"/>
  <c r="AX54" i="95"/>
  <c r="S54" i="95" s="1"/>
  <c r="AC54" i="95" s="1"/>
  <c r="AB55" i="95" s="1"/>
  <c r="AX43" i="95"/>
  <c r="S43" i="95" s="1"/>
  <c r="AC43" i="95" s="1"/>
  <c r="AB44" i="95" s="1"/>
  <c r="AX38" i="95"/>
  <c r="S38" i="95" s="1"/>
  <c r="AC38" i="95" s="1"/>
  <c r="AB39" i="95" s="1"/>
  <c r="AX26" i="95"/>
  <c r="S26" i="95" s="1"/>
  <c r="AC26" i="95" s="1"/>
  <c r="AB27" i="95" s="1"/>
  <c r="AJ27" i="95" s="1"/>
  <c r="AX6" i="95"/>
  <c r="S6" i="95" s="1"/>
  <c r="AC6" i="95" s="1"/>
  <c r="AB7" i="95" s="1"/>
  <c r="AX23" i="83"/>
  <c r="S23" i="83" s="1"/>
  <c r="AC23" i="83" s="1"/>
  <c r="AB24" i="83" s="1"/>
  <c r="AJ24" i="83" s="1"/>
  <c r="AX21" i="91"/>
  <c r="S21" i="91" s="1"/>
  <c r="AC21" i="91" s="1"/>
  <c r="AB22" i="91" s="1"/>
  <c r="AX44" i="95"/>
  <c r="S44" i="95" s="1"/>
  <c r="AC44" i="95" s="1"/>
  <c r="AB45" i="95" s="1"/>
  <c r="AX34" i="95"/>
  <c r="S34" i="95" s="1"/>
  <c r="AC34" i="95" s="1"/>
  <c r="AB35" i="95" s="1"/>
  <c r="AX28" i="95"/>
  <c r="S28" i="95" s="1"/>
  <c r="AC28" i="95" s="1"/>
  <c r="AB29" i="95" s="1"/>
  <c r="AX7" i="95"/>
  <c r="S7" i="95" s="1"/>
  <c r="AC7" i="95" s="1"/>
  <c r="AB8" i="95" s="1"/>
  <c r="AX51" i="87"/>
  <c r="S51" i="87" s="1"/>
  <c r="AC51" i="87" s="1"/>
  <c r="AB52" i="87" s="1"/>
  <c r="AK52" i="87" s="1"/>
  <c r="AT52" i="87" s="1"/>
  <c r="AX39" i="87"/>
  <c r="S39" i="87" s="1"/>
  <c r="AC39" i="87" s="1"/>
  <c r="AB40" i="87" s="1"/>
  <c r="AX32" i="87"/>
  <c r="S32" i="87" s="1"/>
  <c r="AC32" i="87" s="1"/>
  <c r="AB33" i="87" s="1"/>
  <c r="AK33" i="87" s="1"/>
  <c r="AT33" i="87" s="1"/>
  <c r="AX46" i="16"/>
  <c r="S46" i="16" s="1"/>
  <c r="AC46" i="16" s="1"/>
  <c r="AB47" i="16" s="1"/>
  <c r="AX40" i="16"/>
  <c r="S40" i="16" s="1"/>
  <c r="AC40" i="16" s="1"/>
  <c r="AB41" i="16" s="1"/>
  <c r="AX76" i="103"/>
  <c r="S76" i="103" s="1"/>
  <c r="AC76" i="103" s="1"/>
  <c r="AB77" i="103" s="1"/>
  <c r="AX45" i="87"/>
  <c r="S45" i="87" s="1"/>
  <c r="AC45" i="87" s="1"/>
  <c r="AB46" i="87" s="1"/>
  <c r="AX38" i="87"/>
  <c r="S38" i="87" s="1"/>
  <c r="AC38" i="87" s="1"/>
  <c r="AB39" i="87" s="1"/>
  <c r="AX31" i="87"/>
  <c r="S31" i="87" s="1"/>
  <c r="AC31" i="87" s="1"/>
  <c r="AB32" i="87" s="1"/>
  <c r="AX41" i="99"/>
  <c r="S41" i="99" s="1"/>
  <c r="AC41" i="99" s="1"/>
  <c r="AB42" i="99" s="1"/>
  <c r="AX47" i="16"/>
  <c r="S47" i="16" s="1"/>
  <c r="AC47" i="16" s="1"/>
  <c r="AB48" i="16" s="1"/>
  <c r="AK48" i="16" s="1"/>
  <c r="AT48" i="16" s="1"/>
  <c r="AX38" i="16"/>
  <c r="S38" i="16" s="1"/>
  <c r="AC38" i="16" s="1"/>
  <c r="AB39" i="16" s="1"/>
  <c r="AX72" i="103"/>
  <c r="S72" i="103" s="1"/>
  <c r="AC72" i="103" s="1"/>
  <c r="AB73" i="103" s="1"/>
  <c r="AX23" i="49"/>
  <c r="S23" i="49" s="1"/>
  <c r="AC23" i="49" s="1"/>
  <c r="AB24" i="49" s="1"/>
  <c r="AX65" i="95"/>
  <c r="S65" i="95" s="1"/>
  <c r="AC65" i="95" s="1"/>
  <c r="AB66" i="95" s="1"/>
  <c r="AX58" i="95"/>
  <c r="S58" i="95" s="1"/>
  <c r="AC58" i="95" s="1"/>
  <c r="AB59" i="95" s="1"/>
  <c r="AX49" i="95"/>
  <c r="S49" i="95" s="1"/>
  <c r="AC49" i="95" s="1"/>
  <c r="AB50" i="95" s="1"/>
  <c r="AJ50" i="95" s="1"/>
  <c r="AX41" i="95"/>
  <c r="S41" i="95" s="1"/>
  <c r="AC41" i="95" s="1"/>
  <c r="AB42" i="95" s="1"/>
  <c r="AX32" i="95"/>
  <c r="S32" i="95" s="1"/>
  <c r="AC32" i="95" s="1"/>
  <c r="AB33" i="95" s="1"/>
  <c r="AK33" i="95" s="1"/>
  <c r="AT33" i="95" s="1"/>
  <c r="AX25" i="95"/>
  <c r="S25" i="95" s="1"/>
  <c r="AC25" i="95" s="1"/>
  <c r="AB26" i="95" s="1"/>
  <c r="AX40" i="83"/>
  <c r="S40" i="83" s="1"/>
  <c r="AC40" i="83" s="1"/>
  <c r="AB41" i="83" s="1"/>
  <c r="AX46" i="87"/>
  <c r="S46" i="87" s="1"/>
  <c r="AC46" i="87" s="1"/>
  <c r="AB47" i="87" s="1"/>
  <c r="AX37" i="87"/>
  <c r="S37" i="87" s="1"/>
  <c r="AC37" i="87" s="1"/>
  <c r="AB38" i="87" s="1"/>
  <c r="AK38" i="87" s="1"/>
  <c r="AT38" i="87" s="1"/>
  <c r="AX28" i="87"/>
  <c r="S28" i="87" s="1"/>
  <c r="AC28" i="87" s="1"/>
  <c r="AB29" i="87" s="1"/>
  <c r="AX40" i="99"/>
  <c r="S40" i="99" s="1"/>
  <c r="AC40" i="99" s="1"/>
  <c r="AB41" i="99" s="1"/>
  <c r="AX45" i="16"/>
  <c r="S45" i="16" s="1"/>
  <c r="AC45" i="16" s="1"/>
  <c r="AB46" i="16" s="1"/>
  <c r="AX39" i="16"/>
  <c r="S39" i="16" s="1"/>
  <c r="AC39" i="16" s="1"/>
  <c r="AB40" i="16" s="1"/>
  <c r="AJ40" i="16" s="1"/>
  <c r="AX22" i="49"/>
  <c r="S22" i="49" s="1"/>
  <c r="AC22" i="49" s="1"/>
  <c r="AB23" i="49" s="1"/>
  <c r="AX62" i="95"/>
  <c r="S62" i="95" s="1"/>
  <c r="AC62" i="95" s="1"/>
  <c r="AB63" i="95" s="1"/>
  <c r="AX53" i="95"/>
  <c r="S53" i="95" s="1"/>
  <c r="AC53" i="95" s="1"/>
  <c r="AB54" i="95" s="1"/>
  <c r="AX46" i="95"/>
  <c r="S46" i="95" s="1"/>
  <c r="AC46" i="95" s="1"/>
  <c r="AB47" i="95" s="1"/>
  <c r="AX42" i="95"/>
  <c r="S42" i="95" s="1"/>
  <c r="AC42" i="95" s="1"/>
  <c r="AB43" i="95" s="1"/>
  <c r="AX33" i="95"/>
  <c r="S33" i="95" s="1"/>
  <c r="AC33" i="95" s="1"/>
  <c r="AB34" i="95" s="1"/>
  <c r="AX21" i="95"/>
  <c r="S21" i="95" s="1"/>
  <c r="AC21" i="95" s="1"/>
  <c r="AB22" i="95" s="1"/>
  <c r="AX39" i="83"/>
  <c r="S39" i="83" s="1"/>
  <c r="AC39" i="83" s="1"/>
  <c r="AB40" i="83" s="1"/>
  <c r="AJ40" i="83" s="1"/>
  <c r="AX44" i="87"/>
  <c r="S44" i="87" s="1"/>
  <c r="AC44" i="87" s="1"/>
  <c r="AB45" i="87" s="1"/>
  <c r="AX35" i="87"/>
  <c r="S35" i="87" s="1"/>
  <c r="AC35" i="87" s="1"/>
  <c r="AB36" i="87" s="1"/>
  <c r="AX27" i="87"/>
  <c r="S27" i="87" s="1"/>
  <c r="AC27" i="87" s="1"/>
  <c r="AB28" i="87" s="1"/>
  <c r="AX48" i="16"/>
  <c r="S48" i="16" s="1"/>
  <c r="AC48" i="16" s="1"/>
  <c r="AB49" i="16" s="1"/>
  <c r="AJ49" i="16" s="1"/>
  <c r="AX36" i="16"/>
  <c r="S36" i="16" s="1"/>
  <c r="AC36" i="16" s="1"/>
  <c r="AB37" i="16" s="1"/>
  <c r="AX82" i="41"/>
  <c r="S82" i="41" s="1"/>
  <c r="AC82" i="41" s="1"/>
  <c r="AB83" i="41" s="1"/>
  <c r="AX20" i="49"/>
  <c r="S20" i="49" s="1"/>
  <c r="AC20" i="49" s="1"/>
  <c r="AB21" i="49" s="1"/>
  <c r="AX61" i="95"/>
  <c r="S61" i="95" s="1"/>
  <c r="AC61" i="95" s="1"/>
  <c r="AB62" i="95" s="1"/>
  <c r="AX52" i="95"/>
  <c r="S52" i="95" s="1"/>
  <c r="AC52" i="95" s="1"/>
  <c r="AB53" i="95" s="1"/>
  <c r="AX51" i="95"/>
  <c r="S51" i="95" s="1"/>
  <c r="AC51" i="95" s="1"/>
  <c r="AB52" i="95" s="1"/>
  <c r="AX40" i="95"/>
  <c r="S40" i="95" s="1"/>
  <c r="AC40" i="95" s="1"/>
  <c r="AB41" i="95" s="1"/>
  <c r="AX31" i="95"/>
  <c r="S31" i="95" s="1"/>
  <c r="AC31" i="95" s="1"/>
  <c r="AB32" i="95" s="1"/>
  <c r="AX24" i="95"/>
  <c r="S24" i="95" s="1"/>
  <c r="AC24" i="95" s="1"/>
  <c r="AB25" i="95" s="1"/>
  <c r="AX37" i="83"/>
  <c r="S37" i="83" s="1"/>
  <c r="AC37" i="83" s="1"/>
  <c r="AB38" i="83" s="1"/>
  <c r="AX43" i="87"/>
  <c r="S43" i="87" s="1"/>
  <c r="AC43" i="87" s="1"/>
  <c r="AB44" i="87" s="1"/>
  <c r="AX34" i="87"/>
  <c r="S34" i="87" s="1"/>
  <c r="AC34" i="87" s="1"/>
  <c r="AB35" i="87" s="1"/>
  <c r="AX29" i="87"/>
  <c r="S29" i="87" s="1"/>
  <c r="AC29" i="87" s="1"/>
  <c r="AB30" i="87" s="1"/>
  <c r="AX32" i="99"/>
  <c r="S32" i="99" s="1"/>
  <c r="AC32" i="99" s="1"/>
  <c r="AB33" i="99" s="1"/>
  <c r="AX44" i="16"/>
  <c r="S44" i="16" s="1"/>
  <c r="AC44" i="16" s="1"/>
  <c r="AB45" i="16" s="1"/>
  <c r="AX34" i="16"/>
  <c r="S34" i="16" s="1"/>
  <c r="AC34" i="16" s="1"/>
  <c r="AB35" i="16" s="1"/>
  <c r="AX80" i="41"/>
  <c r="S80" i="41" s="1"/>
  <c r="AC80" i="41" s="1"/>
  <c r="AB81" i="41" s="1"/>
  <c r="AX24" i="87"/>
  <c r="S24" i="87" s="1"/>
  <c r="AC24" i="87" s="1"/>
  <c r="AB25" i="87" s="1"/>
  <c r="AK25" i="87" s="1"/>
  <c r="AT25" i="87" s="1"/>
  <c r="AX79" i="99"/>
  <c r="S79" i="99" s="1"/>
  <c r="AC79" i="99" s="1"/>
  <c r="AB80" i="99" s="1"/>
  <c r="AX74" i="99"/>
  <c r="S74" i="99" s="1"/>
  <c r="AC74" i="99" s="1"/>
  <c r="AB75" i="99" s="1"/>
  <c r="AJ75" i="99" s="1"/>
  <c r="AX68" i="99"/>
  <c r="S68" i="99" s="1"/>
  <c r="AC68" i="99" s="1"/>
  <c r="AB69" i="99" s="1"/>
  <c r="AX63" i="99"/>
  <c r="S63" i="99" s="1"/>
  <c r="AC63" i="99" s="1"/>
  <c r="AB64" i="99" s="1"/>
  <c r="AX52" i="99"/>
  <c r="S52" i="99" s="1"/>
  <c r="AC52" i="99" s="1"/>
  <c r="AB53" i="99" s="1"/>
  <c r="AX43" i="99"/>
  <c r="S43" i="99" s="1"/>
  <c r="AC43" i="99" s="1"/>
  <c r="AB44" i="99" s="1"/>
  <c r="AX37" i="99"/>
  <c r="S37" i="99" s="1"/>
  <c r="AC37" i="99" s="1"/>
  <c r="AB38" i="99" s="1"/>
  <c r="AX26" i="99"/>
  <c r="S26" i="99" s="1"/>
  <c r="AC26" i="99" s="1"/>
  <c r="AB27" i="99" s="1"/>
  <c r="AX20" i="99"/>
  <c r="S20" i="99" s="1"/>
  <c r="AC20" i="99" s="1"/>
  <c r="AB21" i="99" s="1"/>
  <c r="AX14" i="99"/>
  <c r="S14" i="99" s="1"/>
  <c r="AC14" i="99" s="1"/>
  <c r="AB15" i="99" s="1"/>
  <c r="AX37" i="16"/>
  <c r="S37" i="16" s="1"/>
  <c r="AC37" i="16" s="1"/>
  <c r="AB38" i="16" s="1"/>
  <c r="AJ38" i="16" s="1"/>
  <c r="AX81" i="41"/>
  <c r="S81" i="41" s="1"/>
  <c r="AC81" i="41" s="1"/>
  <c r="AB82" i="41" s="1"/>
  <c r="AX73" i="41"/>
  <c r="S73" i="41" s="1"/>
  <c r="AC73" i="41" s="1"/>
  <c r="AB74" i="41" s="1"/>
  <c r="AX45" i="41"/>
  <c r="S45" i="41" s="1"/>
  <c r="AC45" i="41" s="1"/>
  <c r="AB46" i="41" s="1"/>
  <c r="AX23" i="11"/>
  <c r="S23" i="11" s="1"/>
  <c r="AC23" i="11" s="1"/>
  <c r="AB24" i="11" s="1"/>
  <c r="AX54" i="103"/>
  <c r="S54" i="103" s="1"/>
  <c r="AC54" i="103" s="1"/>
  <c r="AB55" i="103" s="1"/>
  <c r="AX16" i="103"/>
  <c r="S16" i="103" s="1"/>
  <c r="AC16" i="103" s="1"/>
  <c r="AB17" i="103" s="1"/>
  <c r="AX17" i="91"/>
  <c r="S17" i="91" s="1"/>
  <c r="AC17" i="91" s="1"/>
  <c r="AB18" i="91" s="1"/>
  <c r="AK18" i="91" s="1"/>
  <c r="AT18" i="91" s="1"/>
  <c r="AX21" i="49"/>
  <c r="S21" i="49" s="1"/>
  <c r="AC21" i="49" s="1"/>
  <c r="AB22" i="49" s="1"/>
  <c r="AX19" i="95"/>
  <c r="S19" i="95" s="1"/>
  <c r="AC19" i="95" s="1"/>
  <c r="AB20" i="95" s="1"/>
  <c r="AX87" i="83"/>
  <c r="S87" i="83" s="1"/>
  <c r="AC87" i="83" s="1"/>
  <c r="AB88" i="83" s="1"/>
  <c r="AX75" i="83"/>
  <c r="S75" i="83" s="1"/>
  <c r="AC75" i="83" s="1"/>
  <c r="AB76" i="83" s="1"/>
  <c r="AX66" i="83"/>
  <c r="S66" i="83" s="1"/>
  <c r="AC66" i="83" s="1"/>
  <c r="AB67" i="83" s="1"/>
  <c r="AX57" i="83"/>
  <c r="S57" i="83" s="1"/>
  <c r="AC57" i="83" s="1"/>
  <c r="AB58" i="83" s="1"/>
  <c r="AX48" i="83"/>
  <c r="S48" i="83" s="1"/>
  <c r="AC48" i="83" s="1"/>
  <c r="AB49" i="83" s="1"/>
  <c r="AX42" i="83"/>
  <c r="S42" i="83" s="1"/>
  <c r="AC42" i="83" s="1"/>
  <c r="AB43" i="83" s="1"/>
  <c r="AK43" i="83" s="1"/>
  <c r="AT43" i="83" s="1"/>
  <c r="AX32" i="83"/>
  <c r="S32" i="83" s="1"/>
  <c r="AC32" i="83" s="1"/>
  <c r="AB33" i="83" s="1"/>
  <c r="AX25" i="83"/>
  <c r="S25" i="83" s="1"/>
  <c r="AC25" i="83" s="1"/>
  <c r="AB26" i="83" s="1"/>
  <c r="AX13" i="83"/>
  <c r="S13" i="83" s="1"/>
  <c r="AC13" i="83" s="1"/>
  <c r="AB14" i="83" s="1"/>
  <c r="AX22" i="87"/>
  <c r="S22" i="87" s="1"/>
  <c r="AC22" i="87" s="1"/>
  <c r="AB23" i="87" s="1"/>
  <c r="AJ23" i="87" s="1"/>
  <c r="AX85" i="99"/>
  <c r="S85" i="99" s="1"/>
  <c r="AC85" i="99" s="1"/>
  <c r="AB86" i="99" s="1"/>
  <c r="AX73" i="99"/>
  <c r="S73" i="99" s="1"/>
  <c r="AC73" i="99" s="1"/>
  <c r="AB74" i="99" s="1"/>
  <c r="AX65" i="99"/>
  <c r="S65" i="99" s="1"/>
  <c r="AC65" i="99" s="1"/>
  <c r="AB66" i="99" s="1"/>
  <c r="AX57" i="99"/>
  <c r="S57" i="99" s="1"/>
  <c r="AC57" i="99" s="1"/>
  <c r="AB58" i="99" s="1"/>
  <c r="AJ58" i="99" s="1"/>
  <c r="AX49" i="99"/>
  <c r="S49" i="99" s="1"/>
  <c r="AC49" i="99" s="1"/>
  <c r="AB50" i="99" s="1"/>
  <c r="AX45" i="99"/>
  <c r="S45" i="99" s="1"/>
  <c r="AC45" i="99" s="1"/>
  <c r="AB46" i="99" s="1"/>
  <c r="AX34" i="99"/>
  <c r="S34" i="99" s="1"/>
  <c r="AC34" i="99" s="1"/>
  <c r="AB35" i="99" s="1"/>
  <c r="AX28" i="99"/>
  <c r="S28" i="99" s="1"/>
  <c r="AC28" i="99" s="1"/>
  <c r="AB29" i="99" s="1"/>
  <c r="AK29" i="99" s="1"/>
  <c r="AT29" i="99" s="1"/>
  <c r="AX18" i="99"/>
  <c r="S18" i="99" s="1"/>
  <c r="AC18" i="99" s="1"/>
  <c r="AB19" i="99" s="1"/>
  <c r="AX4" i="99"/>
  <c r="S4" i="99" s="1"/>
  <c r="AC4" i="99" s="1"/>
  <c r="AB5" i="99" s="1"/>
  <c r="AK5" i="99" s="1"/>
  <c r="AT5" i="99" s="1"/>
  <c r="AX33" i="16"/>
  <c r="S33" i="16" s="1"/>
  <c r="AC33" i="16" s="1"/>
  <c r="AB34" i="16" s="1"/>
  <c r="AX79" i="41"/>
  <c r="S79" i="41" s="1"/>
  <c r="AC79" i="41" s="1"/>
  <c r="AB80" i="41" s="1"/>
  <c r="AK80" i="41" s="1"/>
  <c r="AT80" i="41" s="1"/>
  <c r="AX70" i="41"/>
  <c r="S70" i="41" s="1"/>
  <c r="AC70" i="41" s="1"/>
  <c r="AB71" i="41" s="1"/>
  <c r="AX39" i="41"/>
  <c r="S39" i="41" s="1"/>
  <c r="AC39" i="41" s="1"/>
  <c r="AB40" i="41" s="1"/>
  <c r="AK40" i="41" s="1"/>
  <c r="AT40" i="41" s="1"/>
  <c r="AX20" i="11"/>
  <c r="S20" i="11" s="1"/>
  <c r="AC20" i="11" s="1"/>
  <c r="AB21" i="11" s="1"/>
  <c r="AX80" i="103"/>
  <c r="S80" i="103" s="1"/>
  <c r="AC80" i="103" s="1"/>
  <c r="AB81" i="103" s="1"/>
  <c r="AK81" i="103" s="1"/>
  <c r="AT81" i="103" s="1"/>
  <c r="AX52" i="103"/>
  <c r="S52" i="103" s="1"/>
  <c r="AC52" i="103" s="1"/>
  <c r="AB53" i="103" s="1"/>
  <c r="AX10" i="103"/>
  <c r="S10" i="103" s="1"/>
  <c r="AC10" i="103" s="1"/>
  <c r="AB11" i="103" s="1"/>
  <c r="AK11" i="103" s="1"/>
  <c r="AT11" i="103" s="1"/>
  <c r="AX20" i="91"/>
  <c r="S20" i="91" s="1"/>
  <c r="AC20" i="91" s="1"/>
  <c r="AB21" i="91" s="1"/>
  <c r="AX19" i="49"/>
  <c r="S19" i="49" s="1"/>
  <c r="AC19" i="49" s="1"/>
  <c r="AB20" i="49" s="1"/>
  <c r="AX18" i="95"/>
  <c r="S18" i="95" s="1"/>
  <c r="AC18" i="95" s="1"/>
  <c r="AB19" i="95" s="1"/>
  <c r="AX85" i="83"/>
  <c r="S85" i="83" s="1"/>
  <c r="AC85" i="83" s="1"/>
  <c r="AB86" i="83" s="1"/>
  <c r="AX73" i="83"/>
  <c r="S73" i="83" s="1"/>
  <c r="AC73" i="83" s="1"/>
  <c r="AB74" i="83" s="1"/>
  <c r="AX65" i="83"/>
  <c r="S65" i="83" s="1"/>
  <c r="AC65" i="83" s="1"/>
  <c r="AB66" i="83" s="1"/>
  <c r="AJ66" i="83" s="1"/>
  <c r="AX56" i="83"/>
  <c r="S56" i="83" s="1"/>
  <c r="AC56" i="83" s="1"/>
  <c r="AB57" i="83" s="1"/>
  <c r="AX51" i="83"/>
  <c r="S51" i="83" s="1"/>
  <c r="AC51" i="83" s="1"/>
  <c r="AB52" i="83" s="1"/>
  <c r="AX41" i="83"/>
  <c r="S41" i="83" s="1"/>
  <c r="AC41" i="83" s="1"/>
  <c r="AB42" i="83" s="1"/>
  <c r="AX33" i="83"/>
  <c r="S33" i="83" s="1"/>
  <c r="AC33" i="83" s="1"/>
  <c r="AB34" i="83" s="1"/>
  <c r="AK34" i="83" s="1"/>
  <c r="AT34" i="83" s="1"/>
  <c r="AX28" i="83"/>
  <c r="S28" i="83" s="1"/>
  <c r="AC28" i="83" s="1"/>
  <c r="AB29" i="83" s="1"/>
  <c r="AX12" i="83"/>
  <c r="S12" i="83" s="1"/>
  <c r="AC12" i="83" s="1"/>
  <c r="AB13" i="83" s="1"/>
  <c r="AX16" i="99"/>
  <c r="S16" i="99" s="1"/>
  <c r="AC16" i="99" s="1"/>
  <c r="AB17" i="99" s="1"/>
  <c r="AX7" i="99"/>
  <c r="S7" i="99" s="1"/>
  <c r="AC7" i="99" s="1"/>
  <c r="AB8" i="99" s="1"/>
  <c r="AX68" i="41"/>
  <c r="S68" i="41" s="1"/>
  <c r="AC68" i="41" s="1"/>
  <c r="AB69" i="41" s="1"/>
  <c r="AX31" i="41"/>
  <c r="S31" i="41" s="1"/>
  <c r="AC31" i="41" s="1"/>
  <c r="AB32" i="41" s="1"/>
  <c r="AK32" i="41" s="1"/>
  <c r="AT32" i="41" s="1"/>
  <c r="AX40" i="103"/>
  <c r="S40" i="103" s="1"/>
  <c r="AC40" i="103" s="1"/>
  <c r="AB41" i="103" s="1"/>
  <c r="AX19" i="87"/>
  <c r="S19" i="87" s="1"/>
  <c r="AC19" i="87" s="1"/>
  <c r="AB20" i="87" s="1"/>
  <c r="AK20" i="87" s="1"/>
  <c r="AT20" i="87" s="1"/>
  <c r="AX83" i="99"/>
  <c r="S83" i="99" s="1"/>
  <c r="AC83" i="99" s="1"/>
  <c r="AB84" i="99" s="1"/>
  <c r="AX71" i="99"/>
  <c r="S71" i="99" s="1"/>
  <c r="AC71" i="99" s="1"/>
  <c r="AB72" i="99" s="1"/>
  <c r="AJ72" i="99" s="1"/>
  <c r="AX62" i="99"/>
  <c r="S62" i="99" s="1"/>
  <c r="AC62" i="99" s="1"/>
  <c r="AB63" i="99" s="1"/>
  <c r="AX55" i="99"/>
  <c r="S55" i="99" s="1"/>
  <c r="AC55" i="99" s="1"/>
  <c r="AB56" i="99" s="1"/>
  <c r="AX48" i="99"/>
  <c r="S48" i="99" s="1"/>
  <c r="AC48" i="99" s="1"/>
  <c r="AB49" i="99" s="1"/>
  <c r="AX38" i="99"/>
  <c r="S38" i="99" s="1"/>
  <c r="AC38" i="99" s="1"/>
  <c r="AB39" i="99" s="1"/>
  <c r="AX33" i="99"/>
  <c r="S33" i="99" s="1"/>
  <c r="AC33" i="99" s="1"/>
  <c r="AB34" i="99" s="1"/>
  <c r="AX24" i="99"/>
  <c r="S24" i="99" s="1"/>
  <c r="AC24" i="99" s="1"/>
  <c r="AB25" i="99" s="1"/>
  <c r="AK25" i="99" s="1"/>
  <c r="AT25" i="99" s="1"/>
  <c r="AX15" i="99"/>
  <c r="S15" i="99" s="1"/>
  <c r="AC15" i="99" s="1"/>
  <c r="AB16" i="99" s="1"/>
  <c r="AX32" i="16"/>
  <c r="S32" i="16" s="1"/>
  <c r="AC32" i="16" s="1"/>
  <c r="AB33" i="16" s="1"/>
  <c r="AX84" i="41"/>
  <c r="S84" i="41" s="1"/>
  <c r="AC84" i="41" s="1"/>
  <c r="AB85" i="41" s="1"/>
  <c r="AX77" i="41"/>
  <c r="S77" i="41" s="1"/>
  <c r="AC77" i="41" s="1"/>
  <c r="AB78" i="41" s="1"/>
  <c r="AK78" i="41" s="1"/>
  <c r="AT78" i="41" s="1"/>
  <c r="AX71" i="41"/>
  <c r="S71" i="41" s="1"/>
  <c r="AC71" i="41" s="1"/>
  <c r="AB72" i="41" s="1"/>
  <c r="AX18" i="11"/>
  <c r="S18" i="11" s="1"/>
  <c r="AC18" i="11" s="1"/>
  <c r="AB19" i="11" s="1"/>
  <c r="AX67" i="103"/>
  <c r="S67" i="103" s="1"/>
  <c r="AC67" i="103" s="1"/>
  <c r="AB68" i="103" s="1"/>
  <c r="AX38" i="103"/>
  <c r="S38" i="103" s="1"/>
  <c r="AC38" i="103" s="1"/>
  <c r="AB39" i="103" s="1"/>
  <c r="AX69" i="55"/>
  <c r="S69" i="55" s="1"/>
  <c r="AC69" i="55" s="1"/>
  <c r="AB70" i="55" s="1"/>
  <c r="AX84" i="83"/>
  <c r="S84" i="83" s="1"/>
  <c r="AC84" i="83" s="1"/>
  <c r="AB85" i="83" s="1"/>
  <c r="AJ85" i="83" s="1"/>
  <c r="AX78" i="83"/>
  <c r="S78" i="83" s="1"/>
  <c r="AC78" i="83" s="1"/>
  <c r="AB79" i="83" s="1"/>
  <c r="AX72" i="83"/>
  <c r="S72" i="83" s="1"/>
  <c r="AC72" i="83" s="1"/>
  <c r="AB73" i="83" s="1"/>
  <c r="AX62" i="83"/>
  <c r="S62" i="83" s="1"/>
  <c r="AC62" i="83" s="1"/>
  <c r="AB63" i="83" s="1"/>
  <c r="AX54" i="83"/>
  <c r="S54" i="83" s="1"/>
  <c r="AC54" i="83" s="1"/>
  <c r="AB55" i="83" s="1"/>
  <c r="AJ55" i="83" s="1"/>
  <c r="AX44" i="83"/>
  <c r="S44" i="83" s="1"/>
  <c r="AC44" i="83" s="1"/>
  <c r="AB45" i="83" s="1"/>
  <c r="AX38" i="83"/>
  <c r="S38" i="83" s="1"/>
  <c r="AC38" i="83" s="1"/>
  <c r="AB39" i="83" s="1"/>
  <c r="AK39" i="83" s="1"/>
  <c r="AT39" i="83" s="1"/>
  <c r="AX30" i="83"/>
  <c r="S30" i="83" s="1"/>
  <c r="AC30" i="83" s="1"/>
  <c r="AB31" i="83" s="1"/>
  <c r="AX22" i="83"/>
  <c r="S22" i="83" s="1"/>
  <c r="AC22" i="83" s="1"/>
  <c r="AB23" i="83" s="1"/>
  <c r="AX14" i="87"/>
  <c r="S14" i="87" s="1"/>
  <c r="AC14" i="87" s="1"/>
  <c r="AB15" i="87" s="1"/>
  <c r="AX78" i="99"/>
  <c r="S78" i="99" s="1"/>
  <c r="AC78" i="99" s="1"/>
  <c r="AB79" i="99" s="1"/>
  <c r="AJ79" i="99" s="1"/>
  <c r="AX70" i="99"/>
  <c r="S70" i="99" s="1"/>
  <c r="AC70" i="99" s="1"/>
  <c r="AB71" i="99" s="1"/>
  <c r="AX59" i="99"/>
  <c r="S59" i="99" s="1"/>
  <c r="AC59" i="99" s="1"/>
  <c r="AB60" i="99" s="1"/>
  <c r="AX54" i="99"/>
  <c r="S54" i="99" s="1"/>
  <c r="AC54" i="99" s="1"/>
  <c r="AB55" i="99" s="1"/>
  <c r="AX46" i="99"/>
  <c r="S46" i="99" s="1"/>
  <c r="AC46" i="99" s="1"/>
  <c r="AB47" i="99" s="1"/>
  <c r="AJ47" i="99" s="1"/>
  <c r="AX39" i="99"/>
  <c r="S39" i="99" s="1"/>
  <c r="AC39" i="99" s="1"/>
  <c r="AB40" i="99" s="1"/>
  <c r="AX29" i="99"/>
  <c r="S29" i="99" s="1"/>
  <c r="AC29" i="99" s="1"/>
  <c r="AB30" i="99" s="1"/>
  <c r="AX21" i="99"/>
  <c r="S21" i="99" s="1"/>
  <c r="AC21" i="99" s="1"/>
  <c r="AB22" i="99" s="1"/>
  <c r="AX6" i="99"/>
  <c r="S6" i="99" s="1"/>
  <c r="AC6" i="99" s="1"/>
  <c r="AB7" i="99" s="1"/>
  <c r="AJ7" i="99" s="1"/>
  <c r="AX28" i="16"/>
  <c r="S28" i="16" s="1"/>
  <c r="AC28" i="16" s="1"/>
  <c r="AB29" i="16" s="1"/>
  <c r="AX86" i="41"/>
  <c r="S86" i="41" s="1"/>
  <c r="AC86" i="41" s="1"/>
  <c r="AB87" i="41" s="1"/>
  <c r="AK87" i="41" s="1"/>
  <c r="AT87" i="41" s="1"/>
  <c r="AX76" i="41"/>
  <c r="S76" i="41" s="1"/>
  <c r="AC76" i="41" s="1"/>
  <c r="AB77" i="41" s="1"/>
  <c r="AX65" i="41"/>
  <c r="S65" i="41" s="1"/>
  <c r="AC65" i="41" s="1"/>
  <c r="AB66" i="41" s="1"/>
  <c r="AX8" i="11"/>
  <c r="S8" i="11" s="1"/>
  <c r="AC8" i="11" s="1"/>
  <c r="AB9" i="11" s="1"/>
  <c r="AK9" i="11" s="1"/>
  <c r="AT9" i="11" s="1"/>
  <c r="AX63" i="103"/>
  <c r="S63" i="103" s="1"/>
  <c r="AC63" i="103" s="1"/>
  <c r="AB64" i="103" s="1"/>
  <c r="AX33" i="103"/>
  <c r="S33" i="103" s="1"/>
  <c r="AC33" i="103" s="1"/>
  <c r="AB34" i="103" s="1"/>
  <c r="AX50" i="55"/>
  <c r="S50" i="55" s="1"/>
  <c r="AC50" i="55" s="1"/>
  <c r="AB51" i="55" s="1"/>
  <c r="AX7" i="49"/>
  <c r="S7" i="49" s="1"/>
  <c r="AC7" i="49" s="1"/>
  <c r="AB8" i="49" s="1"/>
  <c r="AX3" i="95"/>
  <c r="S3" i="95" s="1"/>
  <c r="AC3" i="95" s="1"/>
  <c r="AJ3" i="95" s="1"/>
  <c r="AX81" i="83"/>
  <c r="S81" i="83" s="1"/>
  <c r="AC81" i="83" s="1"/>
  <c r="AB82" i="83" s="1"/>
  <c r="AX77" i="83"/>
  <c r="S77" i="83" s="1"/>
  <c r="AC77" i="83" s="1"/>
  <c r="AB78" i="83" s="1"/>
  <c r="AK78" i="83" s="1"/>
  <c r="AT78" i="83" s="1"/>
  <c r="AX68" i="83"/>
  <c r="S68" i="83" s="1"/>
  <c r="AC68" i="83" s="1"/>
  <c r="AB69" i="83" s="1"/>
  <c r="AX63" i="83"/>
  <c r="S63" i="83" s="1"/>
  <c r="AC63" i="83" s="1"/>
  <c r="AB64" i="83" s="1"/>
  <c r="AX53" i="83"/>
  <c r="S53" i="83" s="1"/>
  <c r="AC53" i="83" s="1"/>
  <c r="AB54" i="83" s="1"/>
  <c r="AX45" i="83"/>
  <c r="S45" i="83" s="1"/>
  <c r="AC45" i="83" s="1"/>
  <c r="AB46" i="83" s="1"/>
  <c r="AJ46" i="83" s="1"/>
  <c r="AX36" i="83"/>
  <c r="S36" i="83" s="1"/>
  <c r="AC36" i="83" s="1"/>
  <c r="AB37" i="83" s="1"/>
  <c r="AX29" i="83"/>
  <c r="S29" i="83" s="1"/>
  <c r="AC29" i="83" s="1"/>
  <c r="AB30" i="83" s="1"/>
  <c r="AK30" i="83" s="1"/>
  <c r="AT30" i="83" s="1"/>
  <c r="AX21" i="83"/>
  <c r="S21" i="83" s="1"/>
  <c r="AC21" i="83" s="1"/>
  <c r="AB22" i="83" s="1"/>
  <c r="AX81" i="99"/>
  <c r="S81" i="99" s="1"/>
  <c r="AC81" i="99" s="1"/>
  <c r="AB82" i="99" s="1"/>
  <c r="AK82" i="99" s="1"/>
  <c r="AT82" i="99" s="1"/>
  <c r="AX77" i="99"/>
  <c r="S77" i="99" s="1"/>
  <c r="AC77" i="99" s="1"/>
  <c r="AB78" i="99" s="1"/>
  <c r="AX69" i="99"/>
  <c r="S69" i="99" s="1"/>
  <c r="AC69" i="99" s="1"/>
  <c r="AB70" i="99" s="1"/>
  <c r="AX60" i="99"/>
  <c r="S60" i="99" s="1"/>
  <c r="AC60" i="99" s="1"/>
  <c r="AB61" i="99" s="1"/>
  <c r="AX50" i="99"/>
  <c r="S50" i="99" s="1"/>
  <c r="AC50" i="99" s="1"/>
  <c r="AB51" i="99" s="1"/>
  <c r="AX44" i="99"/>
  <c r="S44" i="99" s="1"/>
  <c r="AC44" i="99" s="1"/>
  <c r="AB45" i="99" s="1"/>
  <c r="AX36" i="99"/>
  <c r="S36" i="99" s="1"/>
  <c r="AC36" i="99" s="1"/>
  <c r="AB37" i="99" s="1"/>
  <c r="AJ37" i="99" s="1"/>
  <c r="AX27" i="99"/>
  <c r="S27" i="99" s="1"/>
  <c r="AC27" i="99" s="1"/>
  <c r="AB28" i="99" s="1"/>
  <c r="AX22" i="99"/>
  <c r="S22" i="99" s="1"/>
  <c r="AC22" i="99" s="1"/>
  <c r="AB23" i="99" s="1"/>
  <c r="AJ23" i="99" s="1"/>
  <c r="AX17" i="99"/>
  <c r="S17" i="99" s="1"/>
  <c r="AC17" i="99" s="1"/>
  <c r="AB18" i="99" s="1"/>
  <c r="AJ18" i="99" s="1"/>
  <c r="AX16" i="16"/>
  <c r="S16" i="16" s="1"/>
  <c r="AC16" i="16" s="1"/>
  <c r="AB17" i="16" s="1"/>
  <c r="AX83" i="41"/>
  <c r="S83" i="41" s="1"/>
  <c r="AC83" i="41" s="1"/>
  <c r="AB84" i="41" s="1"/>
  <c r="AX75" i="41"/>
  <c r="S75" i="41" s="1"/>
  <c r="AC75" i="41" s="1"/>
  <c r="AB76" i="41" s="1"/>
  <c r="AX59" i="41"/>
  <c r="S59" i="41" s="1"/>
  <c r="AC59" i="41" s="1"/>
  <c r="AB60" i="41" s="1"/>
  <c r="AX5" i="11"/>
  <c r="S5" i="11" s="1"/>
  <c r="AC5" i="11" s="1"/>
  <c r="AB6" i="11" s="1"/>
  <c r="AK6" i="11" s="1"/>
  <c r="AT6" i="11" s="1"/>
  <c r="AX61" i="103"/>
  <c r="S61" i="103" s="1"/>
  <c r="AC61" i="103" s="1"/>
  <c r="AB62" i="103" s="1"/>
  <c r="AX32" i="103"/>
  <c r="S32" i="103" s="1"/>
  <c r="AC32" i="103" s="1"/>
  <c r="AB33" i="103" s="1"/>
  <c r="AJ33" i="103" s="1"/>
  <c r="AX23" i="95"/>
  <c r="S23" i="95" s="1"/>
  <c r="AC23" i="95" s="1"/>
  <c r="AB24" i="95" s="1"/>
  <c r="AX79" i="83"/>
  <c r="S79" i="83" s="1"/>
  <c r="AC79" i="83" s="1"/>
  <c r="AB80" i="83" s="1"/>
  <c r="AX76" i="83"/>
  <c r="S76" i="83" s="1"/>
  <c r="AC76" i="83" s="1"/>
  <c r="AB77" i="83" s="1"/>
  <c r="AX69" i="83"/>
  <c r="S69" i="83" s="1"/>
  <c r="AC69" i="83" s="1"/>
  <c r="AB70" i="83" s="1"/>
  <c r="AJ70" i="83" s="1"/>
  <c r="AX59" i="83"/>
  <c r="S59" i="83" s="1"/>
  <c r="AC59" i="83" s="1"/>
  <c r="AB60" i="83" s="1"/>
  <c r="AX52" i="83"/>
  <c r="S52" i="83" s="1"/>
  <c r="AC52" i="83" s="1"/>
  <c r="AB53" i="83" s="1"/>
  <c r="AK53" i="83" s="1"/>
  <c r="AT53" i="83" s="1"/>
  <c r="AX43" i="83"/>
  <c r="S43" i="83" s="1"/>
  <c r="AC43" i="83" s="1"/>
  <c r="AB44" i="83" s="1"/>
  <c r="AX35" i="83"/>
  <c r="S35" i="83" s="1"/>
  <c r="AC35" i="83" s="1"/>
  <c r="AB36" i="83" s="1"/>
  <c r="AJ36" i="83" s="1"/>
  <c r="AX27" i="83"/>
  <c r="S27" i="83" s="1"/>
  <c r="AC27" i="83" s="1"/>
  <c r="AB28" i="83" s="1"/>
  <c r="AJ28" i="83" s="1"/>
  <c r="AX19" i="83"/>
  <c r="S19" i="83" s="1"/>
  <c r="AC19" i="83" s="1"/>
  <c r="AB20" i="83" s="1"/>
  <c r="AX25" i="87"/>
  <c r="S25" i="87" s="1"/>
  <c r="AC25" i="87" s="1"/>
  <c r="AB26" i="87" s="1"/>
  <c r="AX87" i="99"/>
  <c r="S87" i="99" s="1"/>
  <c r="AC87" i="99" s="1"/>
  <c r="AB88" i="99" s="1"/>
  <c r="AJ88" i="99" s="1"/>
  <c r="AX76" i="99"/>
  <c r="S76" i="99" s="1"/>
  <c r="AC76" i="99" s="1"/>
  <c r="AB77" i="99" s="1"/>
  <c r="AX67" i="99"/>
  <c r="S67" i="99" s="1"/>
  <c r="AC67" i="99" s="1"/>
  <c r="AB68" i="99" s="1"/>
  <c r="AX61" i="99"/>
  <c r="S61" i="99" s="1"/>
  <c r="AC61" i="99" s="1"/>
  <c r="AB62" i="99" s="1"/>
  <c r="AX51" i="99"/>
  <c r="S51" i="99" s="1"/>
  <c r="AC51" i="99" s="1"/>
  <c r="AB52" i="99" s="1"/>
  <c r="AK52" i="99" s="1"/>
  <c r="AT52" i="99" s="1"/>
  <c r="AX42" i="99"/>
  <c r="S42" i="99" s="1"/>
  <c r="AC42" i="99" s="1"/>
  <c r="AB43" i="99" s="1"/>
  <c r="AK43" i="99" s="1"/>
  <c r="AT43" i="99" s="1"/>
  <c r="AX35" i="99"/>
  <c r="S35" i="99" s="1"/>
  <c r="AC35" i="99" s="1"/>
  <c r="AB36" i="99" s="1"/>
  <c r="AX30" i="99"/>
  <c r="S30" i="99" s="1"/>
  <c r="AC30" i="99" s="1"/>
  <c r="AB31" i="99" s="1"/>
  <c r="AX19" i="99"/>
  <c r="S19" i="99" s="1"/>
  <c r="AC19" i="99" s="1"/>
  <c r="AB20" i="99" s="1"/>
  <c r="AJ20" i="99" s="1"/>
  <c r="AX13" i="99"/>
  <c r="S13" i="99" s="1"/>
  <c r="AC13" i="99" s="1"/>
  <c r="AB14" i="99" s="1"/>
  <c r="AX85" i="41"/>
  <c r="S85" i="41" s="1"/>
  <c r="AC85" i="41" s="1"/>
  <c r="AB86" i="41" s="1"/>
  <c r="AK86" i="41" s="1"/>
  <c r="AT86" i="41" s="1"/>
  <c r="AX74" i="41"/>
  <c r="S74" i="41" s="1"/>
  <c r="AC74" i="41" s="1"/>
  <c r="AB75" i="41" s="1"/>
  <c r="AX51" i="41"/>
  <c r="S51" i="41" s="1"/>
  <c r="AC51" i="41" s="1"/>
  <c r="AB52" i="41" s="1"/>
  <c r="AK52" i="41" s="1"/>
  <c r="AT52" i="41" s="1"/>
  <c r="AX57" i="103"/>
  <c r="S57" i="103" s="1"/>
  <c r="AC57" i="103" s="1"/>
  <c r="AB58" i="103" s="1"/>
  <c r="AX22" i="103"/>
  <c r="S22" i="103" s="1"/>
  <c r="AC22" i="103" s="1"/>
  <c r="AB23" i="103" s="1"/>
  <c r="AX18" i="91"/>
  <c r="S18" i="91" s="1"/>
  <c r="AC18" i="91" s="1"/>
  <c r="AB19" i="91" s="1"/>
  <c r="AX15" i="49"/>
  <c r="S15" i="49" s="1"/>
  <c r="AC15" i="49" s="1"/>
  <c r="AB16" i="49" s="1"/>
  <c r="AJ16" i="49" s="1"/>
  <c r="AX17" i="95"/>
  <c r="S17" i="95" s="1"/>
  <c r="AC17" i="95" s="1"/>
  <c r="AB18" i="95" s="1"/>
  <c r="AX83" i="83"/>
  <c r="S83" i="83" s="1"/>
  <c r="AC83" i="83" s="1"/>
  <c r="AB84" i="83" s="1"/>
  <c r="AJ84" i="83" s="1"/>
  <c r="AX74" i="83"/>
  <c r="S74" i="83" s="1"/>
  <c r="AC74" i="83" s="1"/>
  <c r="AB75" i="83" s="1"/>
  <c r="AX67" i="83"/>
  <c r="S67" i="83" s="1"/>
  <c r="AC67" i="83" s="1"/>
  <c r="AB68" i="83" s="1"/>
  <c r="AX60" i="83"/>
  <c r="S60" i="83" s="1"/>
  <c r="AC60" i="83" s="1"/>
  <c r="AB61" i="83" s="1"/>
  <c r="AX50" i="83"/>
  <c r="S50" i="83" s="1"/>
  <c r="AC50" i="83" s="1"/>
  <c r="AB51" i="83" s="1"/>
  <c r="AK51" i="83" s="1"/>
  <c r="AT51" i="83" s="1"/>
  <c r="AX47" i="83"/>
  <c r="S47" i="83" s="1"/>
  <c r="AC47" i="83" s="1"/>
  <c r="AB48" i="83" s="1"/>
  <c r="AX34" i="83"/>
  <c r="S34" i="83" s="1"/>
  <c r="AC34" i="83" s="1"/>
  <c r="AB35" i="83" s="1"/>
  <c r="AX26" i="83"/>
  <c r="S26" i="83" s="1"/>
  <c r="AC26" i="83" s="1"/>
  <c r="AB27" i="83" s="1"/>
  <c r="AX18" i="83"/>
  <c r="S18" i="83" s="1"/>
  <c r="AC18" i="83" s="1"/>
  <c r="AB19" i="83" s="1"/>
  <c r="AX10" i="99"/>
  <c r="S10" i="99" s="1"/>
  <c r="AC10" i="99" s="1"/>
  <c r="AB11" i="99" s="1"/>
  <c r="AX57" i="41"/>
  <c r="S57" i="41" s="1"/>
  <c r="AC57" i="41" s="1"/>
  <c r="AB58" i="41" s="1"/>
  <c r="AK58" i="41" s="1"/>
  <c r="AT58" i="41" s="1"/>
  <c r="AX28" i="41"/>
  <c r="S28" i="41" s="1"/>
  <c r="AC28" i="41" s="1"/>
  <c r="AB29" i="41" s="1"/>
  <c r="AX64" i="55"/>
  <c r="S64" i="55" s="1"/>
  <c r="AC64" i="55" s="1"/>
  <c r="AB65" i="55" s="1"/>
  <c r="AX31" i="55"/>
  <c r="S31" i="55" s="1"/>
  <c r="AC31" i="55" s="1"/>
  <c r="AB32" i="55" s="1"/>
  <c r="AX8" i="49"/>
  <c r="S8" i="49" s="1"/>
  <c r="AC8" i="49" s="1"/>
  <c r="AB9" i="49" s="1"/>
  <c r="AK9" i="49" s="1"/>
  <c r="AT9" i="49" s="1"/>
  <c r="AX11" i="83"/>
  <c r="S11" i="83" s="1"/>
  <c r="AC11" i="83" s="1"/>
  <c r="AB12" i="83" s="1"/>
  <c r="AX20" i="87"/>
  <c r="S20" i="87" s="1"/>
  <c r="AC20" i="87" s="1"/>
  <c r="AB21" i="87" s="1"/>
  <c r="AK21" i="87" s="1"/>
  <c r="AT21" i="87" s="1"/>
  <c r="AX12" i="99"/>
  <c r="S12" i="99" s="1"/>
  <c r="AC12" i="99" s="1"/>
  <c r="AB13" i="99" s="1"/>
  <c r="AX55" i="41"/>
  <c r="S55" i="41" s="1"/>
  <c r="AC55" i="41" s="1"/>
  <c r="AB56" i="41" s="1"/>
  <c r="AX24" i="41"/>
  <c r="S24" i="41" s="1"/>
  <c r="AC24" i="41" s="1"/>
  <c r="AB25" i="41" s="1"/>
  <c r="AX59" i="55"/>
  <c r="S59" i="55" s="1"/>
  <c r="AC59" i="55" s="1"/>
  <c r="AB60" i="55" s="1"/>
  <c r="AX28" i="55"/>
  <c r="S28" i="55" s="1"/>
  <c r="AC28" i="55" s="1"/>
  <c r="AB29" i="55" s="1"/>
  <c r="AX13" i="49"/>
  <c r="S13" i="49" s="1"/>
  <c r="AC13" i="49" s="1"/>
  <c r="AB14" i="49" s="1"/>
  <c r="AK14" i="49" s="1"/>
  <c r="AT14" i="49" s="1"/>
  <c r="AX21" i="87"/>
  <c r="S21" i="87" s="1"/>
  <c r="AC21" i="87" s="1"/>
  <c r="AB22" i="87" s="1"/>
  <c r="AX54" i="55"/>
  <c r="S54" i="55" s="1"/>
  <c r="AC54" i="55" s="1"/>
  <c r="AB55" i="55" s="1"/>
  <c r="AK55" i="55" s="1"/>
  <c r="AT55" i="55" s="1"/>
  <c r="AX20" i="55"/>
  <c r="S20" i="55" s="1"/>
  <c r="AC20" i="55" s="1"/>
  <c r="AB21" i="55" s="1"/>
  <c r="AX4" i="49"/>
  <c r="S4" i="49" s="1"/>
  <c r="AC4" i="49" s="1"/>
  <c r="AB5" i="49" s="1"/>
  <c r="AK5" i="49" s="1"/>
  <c r="AT5" i="49" s="1"/>
  <c r="AX26" i="87"/>
  <c r="S26" i="87" s="1"/>
  <c r="AC26" i="87" s="1"/>
  <c r="AB27" i="87" s="1"/>
  <c r="AJ27" i="87" s="1"/>
  <c r="AX17" i="87"/>
  <c r="S17" i="87" s="1"/>
  <c r="AC17" i="87" s="1"/>
  <c r="AB18" i="87" s="1"/>
  <c r="AX5" i="99"/>
  <c r="S5" i="99" s="1"/>
  <c r="AC5" i="99" s="1"/>
  <c r="AB6" i="99" s="1"/>
  <c r="AX66" i="41"/>
  <c r="S66" i="41" s="1"/>
  <c r="AC66" i="41" s="1"/>
  <c r="AB67" i="41" s="1"/>
  <c r="AK67" i="41" s="1"/>
  <c r="AT67" i="41" s="1"/>
  <c r="AX44" i="41"/>
  <c r="S44" i="41" s="1"/>
  <c r="AC44" i="41" s="1"/>
  <c r="AB45" i="41" s="1"/>
  <c r="AX78" i="55"/>
  <c r="S78" i="55" s="1"/>
  <c r="AC78" i="55" s="1"/>
  <c r="AB79" i="55" s="1"/>
  <c r="AK79" i="55" s="1"/>
  <c r="AT79" i="55" s="1"/>
  <c r="AX49" i="55"/>
  <c r="S49" i="55" s="1"/>
  <c r="AC49" i="55" s="1"/>
  <c r="AB50" i="55" s="1"/>
  <c r="AX18" i="49"/>
  <c r="S18" i="49" s="1"/>
  <c r="AC18" i="49" s="1"/>
  <c r="AB19" i="49" s="1"/>
  <c r="AJ19" i="49" s="1"/>
  <c r="AX16" i="95"/>
  <c r="S16" i="95" s="1"/>
  <c r="AC16" i="95" s="1"/>
  <c r="AB17" i="95" s="1"/>
  <c r="AJ17" i="95" s="1"/>
  <c r="AX20" i="83"/>
  <c r="S20" i="83" s="1"/>
  <c r="AC20" i="83" s="1"/>
  <c r="AB21" i="83" s="1"/>
  <c r="AX8" i="99"/>
  <c r="S8" i="99" s="1"/>
  <c r="AC8" i="99" s="1"/>
  <c r="AB9" i="99" s="1"/>
  <c r="AX75" i="55"/>
  <c r="S75" i="55" s="1"/>
  <c r="AC75" i="55" s="1"/>
  <c r="AB76" i="55" s="1"/>
  <c r="AX43" i="55"/>
  <c r="S43" i="55" s="1"/>
  <c r="AC43" i="55" s="1"/>
  <c r="AB44" i="55" s="1"/>
  <c r="AX11" i="49"/>
  <c r="S11" i="49" s="1"/>
  <c r="AC11" i="49" s="1"/>
  <c r="AB12" i="49" s="1"/>
  <c r="AJ12" i="49" s="1"/>
  <c r="AX15" i="95"/>
  <c r="S15" i="95" s="1"/>
  <c r="AC15" i="95" s="1"/>
  <c r="AB16" i="95" s="1"/>
  <c r="AX17" i="83"/>
  <c r="S17" i="83" s="1"/>
  <c r="AC17" i="83" s="1"/>
  <c r="AB18" i="83" s="1"/>
  <c r="AK18" i="83" s="1"/>
  <c r="AT18" i="83" s="1"/>
  <c r="AX10" i="87"/>
  <c r="S10" i="87" s="1"/>
  <c r="AC10" i="87" s="1"/>
  <c r="AB11" i="87" s="1"/>
  <c r="AX11" i="99"/>
  <c r="S11" i="99" s="1"/>
  <c r="AC11" i="99" s="1"/>
  <c r="AB12" i="99" s="1"/>
  <c r="AX61" i="41"/>
  <c r="S61" i="41" s="1"/>
  <c r="AC61" i="41" s="1"/>
  <c r="AB62" i="41" s="1"/>
  <c r="AX34" i="41"/>
  <c r="S34" i="41" s="1"/>
  <c r="AC34" i="41" s="1"/>
  <c r="AB35" i="41" s="1"/>
  <c r="AX24" i="103"/>
  <c r="S24" i="103" s="1"/>
  <c r="AC24" i="103" s="1"/>
  <c r="AB25" i="103" s="1"/>
  <c r="AX72" i="55"/>
  <c r="S72" i="55" s="1"/>
  <c r="AC72" i="55" s="1"/>
  <c r="AB73" i="55" s="1"/>
  <c r="AX41" i="55"/>
  <c r="S41" i="55" s="1"/>
  <c r="AC41" i="55" s="1"/>
  <c r="AB42" i="55" s="1"/>
  <c r="AK42" i="55" s="1"/>
  <c r="AT42" i="55" s="1"/>
  <c r="AX16" i="83"/>
  <c r="S16" i="83" s="1"/>
  <c r="AC16" i="83" s="1"/>
  <c r="AB17" i="83" s="1"/>
  <c r="AJ17" i="83" s="1"/>
  <c r="AX35" i="55"/>
  <c r="S35" i="55" s="1"/>
  <c r="AC35" i="55" s="1"/>
  <c r="AB36" i="55" s="1"/>
  <c r="AX4" i="87"/>
  <c r="S4" i="87" s="1"/>
  <c r="AC4" i="87" s="1"/>
  <c r="AB5" i="87" s="1"/>
  <c r="AX69" i="41"/>
  <c r="S69" i="41" s="1"/>
  <c r="AC69" i="41" s="1"/>
  <c r="AB70" i="41" s="1"/>
  <c r="AX58" i="41"/>
  <c r="S58" i="41" s="1"/>
  <c r="AC58" i="41" s="1"/>
  <c r="AB59" i="41" s="1"/>
  <c r="AK59" i="41" s="1"/>
  <c r="AT59" i="41" s="1"/>
  <c r="AX50" i="41"/>
  <c r="S50" i="41" s="1"/>
  <c r="AC50" i="41" s="1"/>
  <c r="AB51" i="41" s="1"/>
  <c r="AX42" i="41"/>
  <c r="S42" i="41" s="1"/>
  <c r="AC42" i="41" s="1"/>
  <c r="AB43" i="41" s="1"/>
  <c r="AK43" i="41" s="1"/>
  <c r="AT43" i="41" s="1"/>
  <c r="AX35" i="41"/>
  <c r="S35" i="41" s="1"/>
  <c r="AC35" i="41" s="1"/>
  <c r="AB36" i="41" s="1"/>
  <c r="AX25" i="41"/>
  <c r="S25" i="41" s="1"/>
  <c r="AC25" i="41" s="1"/>
  <c r="AB26" i="41" s="1"/>
  <c r="AK26" i="41" s="1"/>
  <c r="AT26" i="41" s="1"/>
  <c r="AX16" i="41"/>
  <c r="S16" i="41" s="1"/>
  <c r="AC16" i="41" s="1"/>
  <c r="AB17" i="41" s="1"/>
  <c r="AX15" i="11"/>
  <c r="S15" i="11" s="1"/>
  <c r="AC15" i="11" s="1"/>
  <c r="AB16" i="11" s="1"/>
  <c r="AK16" i="11" s="1"/>
  <c r="AT16" i="11" s="1"/>
  <c r="AX86" i="103"/>
  <c r="S86" i="103" s="1"/>
  <c r="AC86" i="103" s="1"/>
  <c r="AB87" i="103" s="1"/>
  <c r="AX71" i="103"/>
  <c r="S71" i="103" s="1"/>
  <c r="AC71" i="103" s="1"/>
  <c r="AB72" i="103" s="1"/>
  <c r="AJ72" i="103" s="1"/>
  <c r="AX65" i="103"/>
  <c r="S65" i="103" s="1"/>
  <c r="AC65" i="103" s="1"/>
  <c r="AB66" i="103" s="1"/>
  <c r="AX55" i="103"/>
  <c r="S55" i="103" s="1"/>
  <c r="AC55" i="103" s="1"/>
  <c r="AB56" i="103" s="1"/>
  <c r="AK56" i="103" s="1"/>
  <c r="AT56" i="103" s="1"/>
  <c r="AX47" i="103"/>
  <c r="S47" i="103" s="1"/>
  <c r="AC47" i="103" s="1"/>
  <c r="AB48" i="103" s="1"/>
  <c r="AX39" i="103"/>
  <c r="S39" i="103" s="1"/>
  <c r="AC39" i="103" s="1"/>
  <c r="AB40" i="103" s="1"/>
  <c r="AK40" i="103" s="1"/>
  <c r="AT40" i="103" s="1"/>
  <c r="AX31" i="103"/>
  <c r="S31" i="103" s="1"/>
  <c r="AC31" i="103" s="1"/>
  <c r="AB32" i="103" s="1"/>
  <c r="AK32" i="103" s="1"/>
  <c r="AT32" i="103" s="1"/>
  <c r="AX26" i="103"/>
  <c r="S26" i="103" s="1"/>
  <c r="AC26" i="103" s="1"/>
  <c r="AB27" i="103" s="1"/>
  <c r="AK27" i="103" s="1"/>
  <c r="AT27" i="103" s="1"/>
  <c r="AX18" i="103"/>
  <c r="S18" i="103" s="1"/>
  <c r="AC18" i="103" s="1"/>
  <c r="AB19" i="103" s="1"/>
  <c r="AX9" i="91"/>
  <c r="S9" i="91" s="1"/>
  <c r="AC9" i="91" s="1"/>
  <c r="AB10" i="91" s="1"/>
  <c r="AK10" i="91" s="1"/>
  <c r="AT10" i="91" s="1"/>
  <c r="AX76" i="55"/>
  <c r="S76" i="55" s="1"/>
  <c r="AC76" i="55" s="1"/>
  <c r="AB77" i="55" s="1"/>
  <c r="AX70" i="55"/>
  <c r="S70" i="55" s="1"/>
  <c r="AC70" i="55" s="1"/>
  <c r="AB71" i="55" s="1"/>
  <c r="AX61" i="55"/>
  <c r="S61" i="55" s="1"/>
  <c r="AC61" i="55" s="1"/>
  <c r="AB62" i="55" s="1"/>
  <c r="AX55" i="55"/>
  <c r="S55" i="55" s="1"/>
  <c r="AC55" i="55" s="1"/>
  <c r="AB56" i="55" s="1"/>
  <c r="AK56" i="55" s="1"/>
  <c r="AT56" i="55" s="1"/>
  <c r="AX47" i="55"/>
  <c r="S47" i="55" s="1"/>
  <c r="AC47" i="55" s="1"/>
  <c r="AB48" i="55" s="1"/>
  <c r="AX39" i="55"/>
  <c r="S39" i="55" s="1"/>
  <c r="AC39" i="55" s="1"/>
  <c r="AB40" i="55" s="1"/>
  <c r="AX29" i="55"/>
  <c r="S29" i="55" s="1"/>
  <c r="AC29" i="55" s="1"/>
  <c r="AB30" i="55" s="1"/>
  <c r="AX24" i="55"/>
  <c r="S24" i="55" s="1"/>
  <c r="AC24" i="55" s="1"/>
  <c r="AB25" i="55" s="1"/>
  <c r="AK25" i="55" s="1"/>
  <c r="AT25" i="55" s="1"/>
  <c r="AX5" i="55"/>
  <c r="S5" i="55" s="1"/>
  <c r="AC5" i="55" s="1"/>
  <c r="AB6" i="55" s="1"/>
  <c r="AX14" i="95"/>
  <c r="S14" i="95" s="1"/>
  <c r="AC14" i="95" s="1"/>
  <c r="AB15" i="95" s="1"/>
  <c r="AJ15" i="95" s="1"/>
  <c r="AX3" i="83"/>
  <c r="S3" i="83" s="1"/>
  <c r="AC3" i="83" s="1"/>
  <c r="AX7" i="87"/>
  <c r="S7" i="87" s="1"/>
  <c r="AC7" i="87" s="1"/>
  <c r="AB8" i="87" s="1"/>
  <c r="AK8" i="87" s="1"/>
  <c r="AT8" i="87" s="1"/>
  <c r="AX49" i="41"/>
  <c r="S49" i="41" s="1"/>
  <c r="AC49" i="41" s="1"/>
  <c r="AB50" i="41" s="1"/>
  <c r="AJ50" i="41" s="1"/>
  <c r="AX41" i="41"/>
  <c r="S41" i="41" s="1"/>
  <c r="AC41" i="41" s="1"/>
  <c r="AB42" i="41" s="1"/>
  <c r="AK42" i="41" s="1"/>
  <c r="AT42" i="41" s="1"/>
  <c r="AX33" i="41"/>
  <c r="S33" i="41" s="1"/>
  <c r="AC33" i="41" s="1"/>
  <c r="AB34" i="41" s="1"/>
  <c r="AX26" i="41"/>
  <c r="S26" i="41" s="1"/>
  <c r="AC26" i="41" s="1"/>
  <c r="AB27" i="41" s="1"/>
  <c r="AK27" i="41" s="1"/>
  <c r="AT27" i="41" s="1"/>
  <c r="AX14" i="41"/>
  <c r="S14" i="41" s="1"/>
  <c r="AC14" i="41" s="1"/>
  <c r="AB15" i="41" s="1"/>
  <c r="AX6" i="11"/>
  <c r="S6" i="11" s="1"/>
  <c r="AC6" i="11" s="1"/>
  <c r="AB7" i="11" s="1"/>
  <c r="AK7" i="11" s="1"/>
  <c r="AT7" i="11" s="1"/>
  <c r="AX78" i="103"/>
  <c r="S78" i="103" s="1"/>
  <c r="AC78" i="103" s="1"/>
  <c r="AB79" i="103" s="1"/>
  <c r="AX74" i="103"/>
  <c r="S74" i="103" s="1"/>
  <c r="AC74" i="103" s="1"/>
  <c r="AB75" i="103" s="1"/>
  <c r="AX64" i="103"/>
  <c r="S64" i="103" s="1"/>
  <c r="AC64" i="103" s="1"/>
  <c r="AB65" i="103" s="1"/>
  <c r="AX56" i="103"/>
  <c r="S56" i="103" s="1"/>
  <c r="AC56" i="103" s="1"/>
  <c r="AB57" i="103" s="1"/>
  <c r="AX46" i="103"/>
  <c r="S46" i="103" s="1"/>
  <c r="AC46" i="103" s="1"/>
  <c r="AB47" i="103" s="1"/>
  <c r="AX42" i="103"/>
  <c r="S42" i="103" s="1"/>
  <c r="AC42" i="103" s="1"/>
  <c r="AB43" i="103" s="1"/>
  <c r="AK43" i="103" s="1"/>
  <c r="AT43" i="103" s="1"/>
  <c r="AX29" i="103"/>
  <c r="S29" i="103" s="1"/>
  <c r="AC29" i="103" s="1"/>
  <c r="AB30" i="103" s="1"/>
  <c r="AX25" i="103"/>
  <c r="S25" i="103" s="1"/>
  <c r="AC25" i="103" s="1"/>
  <c r="AB26" i="103" s="1"/>
  <c r="AK26" i="103" s="1"/>
  <c r="AT26" i="103" s="1"/>
  <c r="AX17" i="103"/>
  <c r="S17" i="103" s="1"/>
  <c r="AC17" i="103" s="1"/>
  <c r="AB18" i="103" s="1"/>
  <c r="AX13" i="91"/>
  <c r="S13" i="91" s="1"/>
  <c r="AC13" i="91" s="1"/>
  <c r="AB14" i="91" s="1"/>
  <c r="AX82" i="55"/>
  <c r="S82" i="55" s="1"/>
  <c r="AC82" i="55" s="1"/>
  <c r="AB83" i="55" s="1"/>
  <c r="AX68" i="55"/>
  <c r="S68" i="55" s="1"/>
  <c r="AC68" i="55" s="1"/>
  <c r="AB69" i="55" s="1"/>
  <c r="AX62" i="55"/>
  <c r="S62" i="55" s="1"/>
  <c r="AC62" i="55" s="1"/>
  <c r="AB63" i="55" s="1"/>
  <c r="AX52" i="55"/>
  <c r="S52" i="55" s="1"/>
  <c r="AC52" i="55" s="1"/>
  <c r="AB53" i="55" s="1"/>
  <c r="AK53" i="55" s="1"/>
  <c r="AT53" i="55" s="1"/>
  <c r="AX45" i="55"/>
  <c r="S45" i="55" s="1"/>
  <c r="AC45" i="55" s="1"/>
  <c r="AB46" i="55" s="1"/>
  <c r="AX37" i="55"/>
  <c r="S37" i="55" s="1"/>
  <c r="AC37" i="55" s="1"/>
  <c r="AB38" i="55" s="1"/>
  <c r="AK38" i="55" s="1"/>
  <c r="AT38" i="55" s="1"/>
  <c r="AX30" i="55"/>
  <c r="S30" i="55" s="1"/>
  <c r="AC30" i="55" s="1"/>
  <c r="AB31" i="55" s="1"/>
  <c r="AX22" i="55"/>
  <c r="S22" i="55" s="1"/>
  <c r="AC22" i="55" s="1"/>
  <c r="AB23" i="55" s="1"/>
  <c r="AK23" i="55" s="1"/>
  <c r="AT23" i="55" s="1"/>
  <c r="AX4" i="55"/>
  <c r="S4" i="55" s="1"/>
  <c r="AC4" i="55" s="1"/>
  <c r="AB5" i="55" s="1"/>
  <c r="AK5" i="55" s="1"/>
  <c r="AT5" i="55" s="1"/>
  <c r="AX13" i="95"/>
  <c r="S13" i="95" s="1"/>
  <c r="AC13" i="95" s="1"/>
  <c r="AB14" i="95" s="1"/>
  <c r="AX14" i="83"/>
  <c r="S14" i="83" s="1"/>
  <c r="AC14" i="83" s="1"/>
  <c r="AB15" i="83" s="1"/>
  <c r="AX3" i="87"/>
  <c r="S3" i="87" s="1"/>
  <c r="AC3" i="87" s="1"/>
  <c r="AB4" i="87" s="1"/>
  <c r="AX31" i="16"/>
  <c r="S31" i="16" s="1"/>
  <c r="AC31" i="16" s="1"/>
  <c r="AB32" i="16" s="1"/>
  <c r="AX64" i="41"/>
  <c r="S64" i="41" s="1"/>
  <c r="AC64" i="41" s="1"/>
  <c r="AB65" i="41" s="1"/>
  <c r="AK65" i="41" s="1"/>
  <c r="AT65" i="41" s="1"/>
  <c r="AX56" i="41"/>
  <c r="S56" i="41" s="1"/>
  <c r="AC56" i="41" s="1"/>
  <c r="AB57" i="41" s="1"/>
  <c r="AX48" i="41"/>
  <c r="S48" i="41" s="1"/>
  <c r="AC48" i="41" s="1"/>
  <c r="AB49" i="41" s="1"/>
  <c r="AX40" i="41"/>
  <c r="S40" i="41" s="1"/>
  <c r="AC40" i="41" s="1"/>
  <c r="AB41" i="41" s="1"/>
  <c r="AX32" i="41"/>
  <c r="S32" i="41" s="1"/>
  <c r="AC32" i="41" s="1"/>
  <c r="AB33" i="41" s="1"/>
  <c r="AX22" i="41"/>
  <c r="S22" i="41" s="1"/>
  <c r="AC22" i="41" s="1"/>
  <c r="AB23" i="41" s="1"/>
  <c r="AX15" i="41"/>
  <c r="S15" i="41" s="1"/>
  <c r="AC15" i="41" s="1"/>
  <c r="AB16" i="41" s="1"/>
  <c r="AX79" i="103"/>
  <c r="S79" i="103" s="1"/>
  <c r="AC79" i="103" s="1"/>
  <c r="AB80" i="103" s="1"/>
  <c r="AX69" i="103"/>
  <c r="S69" i="103" s="1"/>
  <c r="AC69" i="103" s="1"/>
  <c r="AB70" i="103" s="1"/>
  <c r="AK70" i="103" s="1"/>
  <c r="AT70" i="103" s="1"/>
  <c r="AX59" i="103"/>
  <c r="S59" i="103" s="1"/>
  <c r="AC59" i="103" s="1"/>
  <c r="AB60" i="103" s="1"/>
  <c r="AX53" i="103"/>
  <c r="S53" i="103" s="1"/>
  <c r="AC53" i="103" s="1"/>
  <c r="AB54" i="103" s="1"/>
  <c r="AK54" i="103" s="1"/>
  <c r="AT54" i="103" s="1"/>
  <c r="AX45" i="103"/>
  <c r="S45" i="103" s="1"/>
  <c r="AC45" i="103" s="1"/>
  <c r="AB46" i="103" s="1"/>
  <c r="AX37" i="103"/>
  <c r="S37" i="103" s="1"/>
  <c r="AC37" i="103" s="1"/>
  <c r="AB38" i="103" s="1"/>
  <c r="AX30" i="103"/>
  <c r="S30" i="103" s="1"/>
  <c r="AC30" i="103" s="1"/>
  <c r="AB31" i="103" s="1"/>
  <c r="AX21" i="103"/>
  <c r="S21" i="103" s="1"/>
  <c r="AC21" i="103" s="1"/>
  <c r="AB22" i="103" s="1"/>
  <c r="AX6" i="103"/>
  <c r="S6" i="103" s="1"/>
  <c r="AC6" i="103" s="1"/>
  <c r="AB7" i="103" s="1"/>
  <c r="AX77" i="55"/>
  <c r="S77" i="55" s="1"/>
  <c r="AC77" i="55" s="1"/>
  <c r="AB78" i="55" s="1"/>
  <c r="AK78" i="55" s="1"/>
  <c r="AT78" i="55" s="1"/>
  <c r="AX66" i="55"/>
  <c r="S66" i="55" s="1"/>
  <c r="AC66" i="55" s="1"/>
  <c r="AB67" i="55" s="1"/>
  <c r="AX60" i="55"/>
  <c r="S60" i="55" s="1"/>
  <c r="AC60" i="55" s="1"/>
  <c r="AB61" i="55" s="1"/>
  <c r="AX53" i="55"/>
  <c r="S53" i="55" s="1"/>
  <c r="AC53" i="55" s="1"/>
  <c r="AB54" i="55" s="1"/>
  <c r="AK54" i="55" s="1"/>
  <c r="AT54" i="55" s="1"/>
  <c r="AX44" i="55"/>
  <c r="S44" i="55" s="1"/>
  <c r="AC44" i="55" s="1"/>
  <c r="AB45" i="55" s="1"/>
  <c r="AX36" i="55"/>
  <c r="S36" i="55" s="1"/>
  <c r="AC36" i="55" s="1"/>
  <c r="AB37" i="55" s="1"/>
  <c r="AX27" i="55"/>
  <c r="S27" i="55" s="1"/>
  <c r="AC27" i="55" s="1"/>
  <c r="AB28" i="55" s="1"/>
  <c r="AJ28" i="55" s="1"/>
  <c r="AX21" i="55"/>
  <c r="S21" i="55" s="1"/>
  <c r="AC21" i="55" s="1"/>
  <c r="AB22" i="55" s="1"/>
  <c r="AX6" i="55"/>
  <c r="S6" i="55" s="1"/>
  <c r="AC6" i="55" s="1"/>
  <c r="AB7" i="55" s="1"/>
  <c r="AK7" i="55" s="1"/>
  <c r="AT7" i="55" s="1"/>
  <c r="AX19" i="55"/>
  <c r="S19" i="55" s="1"/>
  <c r="AC19" i="55" s="1"/>
  <c r="AB20" i="55" s="1"/>
  <c r="AX15" i="87"/>
  <c r="S15" i="87" s="1"/>
  <c r="AC15" i="87" s="1"/>
  <c r="AB16" i="87" s="1"/>
  <c r="AK16" i="87" s="1"/>
  <c r="AT16" i="87" s="1"/>
  <c r="AX9" i="99"/>
  <c r="S9" i="99" s="1"/>
  <c r="AC9" i="99" s="1"/>
  <c r="AB10" i="99" s="1"/>
  <c r="AX27" i="16"/>
  <c r="S27" i="16" s="1"/>
  <c r="AC27" i="16" s="1"/>
  <c r="AB28" i="16" s="1"/>
  <c r="AJ28" i="16" s="1"/>
  <c r="AX63" i="41"/>
  <c r="S63" i="41" s="1"/>
  <c r="AC63" i="41" s="1"/>
  <c r="AB64" i="41" s="1"/>
  <c r="AX53" i="41"/>
  <c r="S53" i="41" s="1"/>
  <c r="AC53" i="41" s="1"/>
  <c r="AB54" i="41" s="1"/>
  <c r="AK54" i="41" s="1"/>
  <c r="AT54" i="41" s="1"/>
  <c r="AX46" i="41"/>
  <c r="S46" i="41" s="1"/>
  <c r="AC46" i="41" s="1"/>
  <c r="AB47" i="41" s="1"/>
  <c r="AX38" i="41"/>
  <c r="S38" i="41" s="1"/>
  <c r="AC38" i="41" s="1"/>
  <c r="AB39" i="41" s="1"/>
  <c r="AJ39" i="41" s="1"/>
  <c r="AX29" i="41"/>
  <c r="S29" i="41" s="1"/>
  <c r="AC29" i="41" s="1"/>
  <c r="AB30" i="41" s="1"/>
  <c r="AX19" i="41"/>
  <c r="S19" i="41" s="1"/>
  <c r="AC19" i="41" s="1"/>
  <c r="AB20" i="41" s="1"/>
  <c r="AX3" i="41"/>
  <c r="S3" i="41" s="1"/>
  <c r="AC3" i="41" s="1"/>
  <c r="AB4" i="41" s="1"/>
  <c r="AX77" i="103"/>
  <c r="S77" i="103" s="1"/>
  <c r="AC77" i="103" s="1"/>
  <c r="AB78" i="103" s="1"/>
  <c r="AX68" i="103"/>
  <c r="S68" i="103" s="1"/>
  <c r="AC68" i="103" s="1"/>
  <c r="AB69" i="103" s="1"/>
  <c r="AX62" i="103"/>
  <c r="S62" i="103" s="1"/>
  <c r="AC62" i="103" s="1"/>
  <c r="AB63" i="103" s="1"/>
  <c r="AK63" i="103" s="1"/>
  <c r="AT63" i="103" s="1"/>
  <c r="AX49" i="103"/>
  <c r="S49" i="103" s="1"/>
  <c r="AC49" i="103" s="1"/>
  <c r="AB50" i="103" s="1"/>
  <c r="AX44" i="103"/>
  <c r="S44" i="103" s="1"/>
  <c r="AC44" i="103" s="1"/>
  <c r="AB45" i="103" s="1"/>
  <c r="AK45" i="103" s="1"/>
  <c r="AT45" i="103" s="1"/>
  <c r="AX36" i="103"/>
  <c r="S36" i="103" s="1"/>
  <c r="AC36" i="103" s="1"/>
  <c r="AB37" i="103" s="1"/>
  <c r="AX28" i="103"/>
  <c r="S28" i="103" s="1"/>
  <c r="AC28" i="103" s="1"/>
  <c r="AB29" i="103" s="1"/>
  <c r="AJ29" i="103" s="1"/>
  <c r="AX20" i="103"/>
  <c r="S20" i="103" s="1"/>
  <c r="AC20" i="103" s="1"/>
  <c r="AB21" i="103" s="1"/>
  <c r="AK21" i="103" s="1"/>
  <c r="AT21" i="103" s="1"/>
  <c r="AX3" i="103"/>
  <c r="S3" i="103" s="1"/>
  <c r="AC3" i="103" s="1"/>
  <c r="AJ3" i="103" s="1"/>
  <c r="AX10" i="91"/>
  <c r="S10" i="91" s="1"/>
  <c r="AC10" i="91" s="1"/>
  <c r="AB11" i="91" s="1"/>
  <c r="AJ11" i="91" s="1"/>
  <c r="AX74" i="55"/>
  <c r="S74" i="55" s="1"/>
  <c r="AC74" i="55" s="1"/>
  <c r="AB75" i="55" s="1"/>
  <c r="AK75" i="55" s="1"/>
  <c r="AT75" i="55" s="1"/>
  <c r="AX65" i="55"/>
  <c r="S65" i="55" s="1"/>
  <c r="AC65" i="55" s="1"/>
  <c r="AB66" i="55" s="1"/>
  <c r="AX56" i="55"/>
  <c r="S56" i="55" s="1"/>
  <c r="AC56" i="55" s="1"/>
  <c r="AB57" i="55" s="1"/>
  <c r="AK57" i="55" s="1"/>
  <c r="AT57" i="55" s="1"/>
  <c r="AX51" i="55"/>
  <c r="S51" i="55" s="1"/>
  <c r="AC51" i="55" s="1"/>
  <c r="AB52" i="55" s="1"/>
  <c r="AX40" i="55"/>
  <c r="S40" i="55" s="1"/>
  <c r="AC40" i="55" s="1"/>
  <c r="AB41" i="55" s="1"/>
  <c r="AX34" i="55"/>
  <c r="S34" i="55" s="1"/>
  <c r="AC34" i="55" s="1"/>
  <c r="AB35" i="55" s="1"/>
  <c r="AK35" i="55" s="1"/>
  <c r="AT35" i="55" s="1"/>
  <c r="AX25" i="55"/>
  <c r="S25" i="55" s="1"/>
  <c r="AC25" i="55" s="1"/>
  <c r="AB26" i="55" s="1"/>
  <c r="AX18" i="55"/>
  <c r="S18" i="55" s="1"/>
  <c r="AC18" i="55" s="1"/>
  <c r="AB19" i="55" s="1"/>
  <c r="AX5" i="95"/>
  <c r="S5" i="95" s="1"/>
  <c r="AC5" i="95" s="1"/>
  <c r="AB6" i="95" s="1"/>
  <c r="AJ6" i="95" s="1"/>
  <c r="AX15" i="83"/>
  <c r="S15" i="83" s="1"/>
  <c r="AC15" i="83" s="1"/>
  <c r="AB16" i="83" s="1"/>
  <c r="AX26" i="16"/>
  <c r="S26" i="16" s="1"/>
  <c r="AC26" i="16" s="1"/>
  <c r="AB27" i="16" s="1"/>
  <c r="AX60" i="41"/>
  <c r="S60" i="41" s="1"/>
  <c r="AC60" i="41" s="1"/>
  <c r="AB61" i="41" s="1"/>
  <c r="AX54" i="41"/>
  <c r="S54" i="41" s="1"/>
  <c r="AC54" i="41" s="1"/>
  <c r="AB55" i="41" s="1"/>
  <c r="AJ55" i="41" s="1"/>
  <c r="AX47" i="41"/>
  <c r="S47" i="41" s="1"/>
  <c r="AC47" i="41" s="1"/>
  <c r="AB48" i="41" s="1"/>
  <c r="AX37" i="41"/>
  <c r="S37" i="41" s="1"/>
  <c r="AC37" i="41" s="1"/>
  <c r="AB38" i="41" s="1"/>
  <c r="AX27" i="41"/>
  <c r="S27" i="41" s="1"/>
  <c r="AC27" i="41" s="1"/>
  <c r="AB28" i="41" s="1"/>
  <c r="AX23" i="41"/>
  <c r="S23" i="41" s="1"/>
  <c r="AC23" i="41" s="1"/>
  <c r="AB24" i="41" s="1"/>
  <c r="AK24" i="41" s="1"/>
  <c r="AT24" i="41" s="1"/>
  <c r="AX10" i="41"/>
  <c r="S10" i="41" s="1"/>
  <c r="AC10" i="41" s="1"/>
  <c r="AB11" i="41" s="1"/>
  <c r="AX10" i="11"/>
  <c r="S10" i="11" s="1"/>
  <c r="AC10" i="11" s="1"/>
  <c r="AB11" i="11" s="1"/>
  <c r="AJ11" i="11" s="1"/>
  <c r="AX75" i="103"/>
  <c r="S75" i="103" s="1"/>
  <c r="AC75" i="103" s="1"/>
  <c r="AB76" i="103" s="1"/>
  <c r="AX66" i="103"/>
  <c r="S66" i="103" s="1"/>
  <c r="AC66" i="103" s="1"/>
  <c r="AB67" i="103" s="1"/>
  <c r="AJ67" i="103" s="1"/>
  <c r="AX60" i="103"/>
  <c r="S60" i="103" s="1"/>
  <c r="AC60" i="103" s="1"/>
  <c r="AB61" i="103" s="1"/>
  <c r="AX51" i="103"/>
  <c r="S51" i="103" s="1"/>
  <c r="AC51" i="103" s="1"/>
  <c r="AB52" i="103" s="1"/>
  <c r="AK52" i="103" s="1"/>
  <c r="AT52" i="103" s="1"/>
  <c r="AX43" i="103"/>
  <c r="S43" i="103" s="1"/>
  <c r="AC43" i="103" s="1"/>
  <c r="AB44" i="103" s="1"/>
  <c r="AX35" i="103"/>
  <c r="S35" i="103" s="1"/>
  <c r="AC35" i="103" s="1"/>
  <c r="AB36" i="103" s="1"/>
  <c r="AX27" i="103"/>
  <c r="S27" i="103" s="1"/>
  <c r="AC27" i="103" s="1"/>
  <c r="AB28" i="103" s="1"/>
  <c r="AX19" i="103"/>
  <c r="S19" i="103" s="1"/>
  <c r="AC19" i="103" s="1"/>
  <c r="AB20" i="103" s="1"/>
  <c r="AK20" i="103" s="1"/>
  <c r="AT20" i="103" s="1"/>
  <c r="AX15" i="103"/>
  <c r="S15" i="103" s="1"/>
  <c r="AC15" i="103" s="1"/>
  <c r="AB16" i="103" s="1"/>
  <c r="AX14" i="91"/>
  <c r="S14" i="91" s="1"/>
  <c r="AC14" i="91" s="1"/>
  <c r="AB15" i="91" s="1"/>
  <c r="AK15" i="91" s="1"/>
  <c r="AT15" i="91" s="1"/>
  <c r="AX79" i="55"/>
  <c r="S79" i="55" s="1"/>
  <c r="AC79" i="55" s="1"/>
  <c r="AB80" i="55" s="1"/>
  <c r="AK80" i="55" s="1"/>
  <c r="AT80" i="55" s="1"/>
  <c r="AX73" i="55"/>
  <c r="S73" i="55" s="1"/>
  <c r="AC73" i="55" s="1"/>
  <c r="AB74" i="55" s="1"/>
  <c r="AX67" i="55"/>
  <c r="S67" i="55" s="1"/>
  <c r="AC67" i="55" s="1"/>
  <c r="AB68" i="55" s="1"/>
  <c r="AX57" i="55"/>
  <c r="S57" i="55" s="1"/>
  <c r="AC57" i="55" s="1"/>
  <c r="AB58" i="55" s="1"/>
  <c r="AK58" i="55" s="1"/>
  <c r="AT58" i="55" s="1"/>
  <c r="AX48" i="55"/>
  <c r="S48" i="55" s="1"/>
  <c r="AC48" i="55" s="1"/>
  <c r="AB49" i="55" s="1"/>
  <c r="AX42" i="55"/>
  <c r="S42" i="55" s="1"/>
  <c r="AC42" i="55" s="1"/>
  <c r="AB43" i="55" s="1"/>
  <c r="AJ43" i="55" s="1"/>
  <c r="AX32" i="55"/>
  <c r="S32" i="55" s="1"/>
  <c r="AC32" i="55" s="1"/>
  <c r="AB33" i="55" s="1"/>
  <c r="AX26" i="55"/>
  <c r="S26" i="55" s="1"/>
  <c r="AC26" i="55" s="1"/>
  <c r="AB27" i="55" s="1"/>
  <c r="AX16" i="55"/>
  <c r="S16" i="55" s="1"/>
  <c r="AC16" i="55" s="1"/>
  <c r="AB17" i="55" s="1"/>
  <c r="AJ17" i="55" s="1"/>
  <c r="AX8" i="83"/>
  <c r="S8" i="83" s="1"/>
  <c r="AC8" i="83" s="1"/>
  <c r="AB9" i="83" s="1"/>
  <c r="AK9" i="83" s="1"/>
  <c r="AT9" i="83" s="1"/>
  <c r="AX16" i="87"/>
  <c r="S16" i="87" s="1"/>
  <c r="AC16" i="87" s="1"/>
  <c r="AB17" i="87" s="1"/>
  <c r="AJ17" i="87" s="1"/>
  <c r="AX29" i="16"/>
  <c r="S29" i="16" s="1"/>
  <c r="AC29" i="16" s="1"/>
  <c r="AB30" i="16" s="1"/>
  <c r="AJ30" i="16" s="1"/>
  <c r="AX67" i="41"/>
  <c r="S67" i="41" s="1"/>
  <c r="AC67" i="41" s="1"/>
  <c r="AB68" i="41" s="1"/>
  <c r="AJ68" i="41" s="1"/>
  <c r="AX62" i="41"/>
  <c r="S62" i="41" s="1"/>
  <c r="AC62" i="41" s="1"/>
  <c r="AB63" i="41" s="1"/>
  <c r="AX52" i="41"/>
  <c r="S52" i="41" s="1"/>
  <c r="AC52" i="41" s="1"/>
  <c r="AB53" i="41" s="1"/>
  <c r="AX43" i="41"/>
  <c r="S43" i="41" s="1"/>
  <c r="AC43" i="41" s="1"/>
  <c r="AB44" i="41" s="1"/>
  <c r="AJ44" i="41" s="1"/>
  <c r="AX36" i="41"/>
  <c r="S36" i="41" s="1"/>
  <c r="AC36" i="41" s="1"/>
  <c r="AB37" i="41" s="1"/>
  <c r="AK37" i="41" s="1"/>
  <c r="AT37" i="41" s="1"/>
  <c r="AX30" i="41"/>
  <c r="S30" i="41" s="1"/>
  <c r="AC30" i="41" s="1"/>
  <c r="AB31" i="41" s="1"/>
  <c r="AX21" i="41"/>
  <c r="S21" i="41" s="1"/>
  <c r="AC21" i="41" s="1"/>
  <c r="AB22" i="41" s="1"/>
  <c r="AJ22" i="41" s="1"/>
  <c r="AX17" i="11"/>
  <c r="S17" i="11" s="1"/>
  <c r="AC17" i="11" s="1"/>
  <c r="AB18" i="11" s="1"/>
  <c r="AX73" i="103"/>
  <c r="S73" i="103" s="1"/>
  <c r="AC73" i="103" s="1"/>
  <c r="AB74" i="103" s="1"/>
  <c r="AX70" i="103"/>
  <c r="S70" i="103" s="1"/>
  <c r="AC70" i="103" s="1"/>
  <c r="AB71" i="103" s="1"/>
  <c r="AX58" i="103"/>
  <c r="S58" i="103" s="1"/>
  <c r="AC58" i="103" s="1"/>
  <c r="AB59" i="103" s="1"/>
  <c r="AJ59" i="103" s="1"/>
  <c r="AX48" i="103"/>
  <c r="S48" i="103" s="1"/>
  <c r="AC48" i="103" s="1"/>
  <c r="AB49" i="103" s="1"/>
  <c r="AJ49" i="103" s="1"/>
  <c r="AX41" i="103"/>
  <c r="S41" i="103" s="1"/>
  <c r="AC41" i="103" s="1"/>
  <c r="AB42" i="103" s="1"/>
  <c r="AX34" i="103"/>
  <c r="S34" i="103" s="1"/>
  <c r="AC34" i="103" s="1"/>
  <c r="AB35" i="103" s="1"/>
  <c r="AK35" i="103" s="1"/>
  <c r="AT35" i="103" s="1"/>
  <c r="AX23" i="103"/>
  <c r="S23" i="103" s="1"/>
  <c r="AC23" i="103" s="1"/>
  <c r="AB24" i="103" s="1"/>
  <c r="AK24" i="103" s="1"/>
  <c r="AT24" i="103" s="1"/>
  <c r="AX12" i="103"/>
  <c r="S12" i="103" s="1"/>
  <c r="AC12" i="103" s="1"/>
  <c r="AB13" i="103" s="1"/>
  <c r="AK13" i="103" s="1"/>
  <c r="AT13" i="103" s="1"/>
  <c r="AX8" i="103"/>
  <c r="S8" i="103" s="1"/>
  <c r="AC8" i="103" s="1"/>
  <c r="AB9" i="103" s="1"/>
  <c r="AK9" i="103" s="1"/>
  <c r="AT9" i="103" s="1"/>
  <c r="AX80" i="55"/>
  <c r="S80" i="55" s="1"/>
  <c r="AC80" i="55" s="1"/>
  <c r="AB81" i="55" s="1"/>
  <c r="AK81" i="55" s="1"/>
  <c r="AT81" i="55" s="1"/>
  <c r="AX71" i="55"/>
  <c r="S71" i="55" s="1"/>
  <c r="AC71" i="55" s="1"/>
  <c r="AB72" i="55" s="1"/>
  <c r="AX63" i="55"/>
  <c r="S63" i="55" s="1"/>
  <c r="AC63" i="55" s="1"/>
  <c r="AB64" i="55" s="1"/>
  <c r="AJ64" i="55" s="1"/>
  <c r="AX58" i="55"/>
  <c r="S58" i="55" s="1"/>
  <c r="AC58" i="55" s="1"/>
  <c r="AB59" i="55" s="1"/>
  <c r="AX46" i="55"/>
  <c r="S46" i="55" s="1"/>
  <c r="AC46" i="55" s="1"/>
  <c r="AB47" i="55" s="1"/>
  <c r="AX38" i="55"/>
  <c r="S38" i="55" s="1"/>
  <c r="AC38" i="55" s="1"/>
  <c r="AB39" i="55" s="1"/>
  <c r="AX33" i="55"/>
  <c r="S33" i="55" s="1"/>
  <c r="AC33" i="55" s="1"/>
  <c r="AB34" i="55" s="1"/>
  <c r="AX23" i="55"/>
  <c r="S23" i="55" s="1"/>
  <c r="AC23" i="55" s="1"/>
  <c r="AB24" i="55" s="1"/>
  <c r="AX7" i="83"/>
  <c r="S7" i="83" s="1"/>
  <c r="AC7" i="83" s="1"/>
  <c r="AB8" i="83" s="1"/>
  <c r="AK8" i="83" s="1"/>
  <c r="AT8" i="83" s="1"/>
  <c r="AX20" i="41"/>
  <c r="S20" i="41" s="1"/>
  <c r="AC20" i="41" s="1"/>
  <c r="AB21" i="41" s="1"/>
  <c r="AJ89" i="99"/>
  <c r="AK89" i="99"/>
  <c r="AT89" i="99" s="1"/>
  <c r="AK7" i="83"/>
  <c r="AT7" i="83" s="1"/>
  <c r="AK12" i="11"/>
  <c r="AT12" i="11" s="1"/>
  <c r="AJ13" i="49"/>
  <c r="AK13" i="49"/>
  <c r="AT13" i="49" s="1"/>
  <c r="AJ6" i="91"/>
  <c r="AK6" i="91"/>
  <c r="AT6" i="91" s="1"/>
  <c r="AK84" i="87"/>
  <c r="AT84" i="87" s="1"/>
  <c r="AJ68" i="87"/>
  <c r="AK68" i="87"/>
  <c r="AT68" i="87" s="1"/>
  <c r="AJ63" i="87"/>
  <c r="AK63" i="87"/>
  <c r="AT63" i="87" s="1"/>
  <c r="AK55" i="87"/>
  <c r="AT55" i="87" s="1"/>
  <c r="AJ47" i="87"/>
  <c r="AK47" i="87"/>
  <c r="AT47" i="87" s="1"/>
  <c r="AJ29" i="87"/>
  <c r="AK29" i="87"/>
  <c r="AT29" i="87" s="1"/>
  <c r="AX11" i="87"/>
  <c r="S11" i="87" s="1"/>
  <c r="AC11" i="87" s="1"/>
  <c r="AB12" i="87" s="1"/>
  <c r="AK71" i="99"/>
  <c r="AT71" i="99" s="1"/>
  <c r="AK55" i="99"/>
  <c r="AT55" i="99" s="1"/>
  <c r="AK40" i="99"/>
  <c r="AT40" i="99" s="1"/>
  <c r="AK22" i="99"/>
  <c r="AT22" i="99" s="1"/>
  <c r="AJ77" i="16"/>
  <c r="AK77" i="16"/>
  <c r="AT77" i="16" s="1"/>
  <c r="AK70" i="16"/>
  <c r="AT70" i="16" s="1"/>
  <c r="AJ62" i="16"/>
  <c r="AK62" i="16"/>
  <c r="AT62" i="16" s="1"/>
  <c r="AJ45" i="16"/>
  <c r="AK45" i="16"/>
  <c r="AT45" i="16" s="1"/>
  <c r="AX21" i="16"/>
  <c r="S21" i="16" s="1"/>
  <c r="AC21" i="16" s="1"/>
  <c r="AB22" i="16" s="1"/>
  <c r="AX8" i="16"/>
  <c r="S8" i="16" s="1"/>
  <c r="AC8" i="16" s="1"/>
  <c r="AB9" i="16" s="1"/>
  <c r="AX11" i="16"/>
  <c r="S11" i="16" s="1"/>
  <c r="AC11" i="16" s="1"/>
  <c r="AB12" i="16" s="1"/>
  <c r="AJ89" i="103"/>
  <c r="AK89" i="103"/>
  <c r="AT89" i="103" s="1"/>
  <c r="AK77" i="41"/>
  <c r="AT77" i="41" s="1"/>
  <c r="AK68" i="41"/>
  <c r="AT68" i="41" s="1"/>
  <c r="AK53" i="41"/>
  <c r="AT53" i="41" s="1"/>
  <c r="AX11" i="41"/>
  <c r="S11" i="41" s="1"/>
  <c r="AC11" i="41" s="1"/>
  <c r="AB12" i="41" s="1"/>
  <c r="AX9" i="41"/>
  <c r="S9" i="41" s="1"/>
  <c r="AC9" i="41" s="1"/>
  <c r="AB10" i="41" s="1"/>
  <c r="AJ79" i="11"/>
  <c r="AK79" i="11"/>
  <c r="AT79" i="11" s="1"/>
  <c r="AJ63" i="11"/>
  <c r="AK63" i="11"/>
  <c r="AT63" i="11" s="1"/>
  <c r="AJ47" i="11"/>
  <c r="AK47" i="11"/>
  <c r="AT47" i="11" s="1"/>
  <c r="AK36" i="11"/>
  <c r="AT36" i="11" s="1"/>
  <c r="AJ24" i="11"/>
  <c r="AK24" i="11"/>
  <c r="AT24" i="11" s="1"/>
  <c r="AX3" i="11"/>
  <c r="S3" i="11" s="1"/>
  <c r="AC3" i="11" s="1"/>
  <c r="AK74" i="103"/>
  <c r="AT74" i="103" s="1"/>
  <c r="AK83" i="103"/>
  <c r="AT83" i="103" s="1"/>
  <c r="AJ80" i="91"/>
  <c r="AK80" i="91"/>
  <c r="AT80" i="91" s="1"/>
  <c r="AK61" i="91"/>
  <c r="AT61" i="91" s="1"/>
  <c r="AK46" i="91"/>
  <c r="AT46" i="91" s="1"/>
  <c r="AK31" i="91"/>
  <c r="AT31" i="91" s="1"/>
  <c r="AJ20" i="91"/>
  <c r="AK20" i="91"/>
  <c r="AT20" i="91" s="1"/>
  <c r="AK7" i="91"/>
  <c r="AT7" i="91" s="1"/>
  <c r="AX7" i="91"/>
  <c r="S7" i="91" s="1"/>
  <c r="AC7" i="91" s="1"/>
  <c r="AB8" i="91" s="1"/>
  <c r="AK50" i="55"/>
  <c r="AT50" i="55" s="1"/>
  <c r="AK32" i="55"/>
  <c r="AT32" i="55" s="1"/>
  <c r="AK21" i="55"/>
  <c r="AT21" i="55" s="1"/>
  <c r="AX85" i="55"/>
  <c r="S85" i="55" s="1"/>
  <c r="AC85" i="55" s="1"/>
  <c r="AB86" i="55" s="1"/>
  <c r="AX88" i="55"/>
  <c r="S88" i="55" s="1"/>
  <c r="AC88" i="55" s="1"/>
  <c r="AB89" i="55" s="1"/>
  <c r="AX87" i="55"/>
  <c r="S87" i="55" s="1"/>
  <c r="AC87" i="55" s="1"/>
  <c r="AB88" i="55" s="1"/>
  <c r="AX84" i="55"/>
  <c r="S84" i="55" s="1"/>
  <c r="AC84" i="55" s="1"/>
  <c r="AB85" i="55" s="1"/>
  <c r="AX10" i="55"/>
  <c r="S10" i="55" s="1"/>
  <c r="AC10" i="55" s="1"/>
  <c r="AB11" i="55" s="1"/>
  <c r="K91" i="10"/>
  <c r="AR90" i="10"/>
  <c r="AN90" i="10"/>
  <c r="AP90" i="10"/>
  <c r="AO90" i="10"/>
  <c r="AQ90" i="10"/>
  <c r="AK71" i="49"/>
  <c r="AT71" i="49" s="1"/>
  <c r="AJ65" i="49"/>
  <c r="AK65" i="49"/>
  <c r="AT65" i="49" s="1"/>
  <c r="AJ57" i="49"/>
  <c r="AK57" i="49"/>
  <c r="AT57" i="49" s="1"/>
  <c r="AK43" i="49"/>
  <c r="AT43" i="49" s="1"/>
  <c r="AJ25" i="49"/>
  <c r="AK25" i="49"/>
  <c r="AT25" i="49" s="1"/>
  <c r="AK11" i="49"/>
  <c r="AT11" i="49" s="1"/>
  <c r="AX6" i="49"/>
  <c r="S6" i="49" s="1"/>
  <c r="AC6" i="49" s="1"/>
  <c r="AB7" i="49" s="1"/>
  <c r="AJ73" i="95"/>
  <c r="AK73" i="95"/>
  <c r="AT73" i="95" s="1"/>
  <c r="AK59" i="95"/>
  <c r="AT59" i="95" s="1"/>
  <c r="AJ42" i="95"/>
  <c r="AK42" i="95"/>
  <c r="AT42" i="95" s="1"/>
  <c r="AK26" i="95"/>
  <c r="AT26" i="95" s="1"/>
  <c r="AK19" i="95"/>
  <c r="AT19" i="95" s="1"/>
  <c r="AX84" i="95"/>
  <c r="S84" i="95" s="1"/>
  <c r="AC84" i="95" s="1"/>
  <c r="AB85" i="95" s="1"/>
  <c r="AX86" i="95"/>
  <c r="S86" i="95" s="1"/>
  <c r="AC86" i="95" s="1"/>
  <c r="AB87" i="95" s="1"/>
  <c r="AX88" i="95"/>
  <c r="S88" i="95" s="1"/>
  <c r="AC88" i="95" s="1"/>
  <c r="AB89" i="95" s="1"/>
  <c r="AK77" i="83"/>
  <c r="AT77" i="83" s="1"/>
  <c r="AJ60" i="83"/>
  <c r="AK60" i="83"/>
  <c r="AT60" i="83" s="1"/>
  <c r="AJ44" i="83"/>
  <c r="AK44" i="83"/>
  <c r="AT44" i="83" s="1"/>
  <c r="AK69" i="87"/>
  <c r="AT69" i="87" s="1"/>
  <c r="AK60" i="87"/>
  <c r="AT60" i="87" s="1"/>
  <c r="AK53" i="87"/>
  <c r="AT53" i="87" s="1"/>
  <c r="AK45" i="87"/>
  <c r="AT45" i="87" s="1"/>
  <c r="AJ36" i="87"/>
  <c r="AK36" i="87"/>
  <c r="AT36" i="87" s="1"/>
  <c r="AJ28" i="87"/>
  <c r="AK28" i="87"/>
  <c r="AT28" i="87" s="1"/>
  <c r="AK22" i="87"/>
  <c r="AT22" i="87" s="1"/>
  <c r="AX13" i="87"/>
  <c r="S13" i="87" s="1"/>
  <c r="AC13" i="87" s="1"/>
  <c r="AB14" i="87" s="1"/>
  <c r="K91" i="18"/>
  <c r="AO90" i="18"/>
  <c r="AR90" i="18"/>
  <c r="AQ90" i="18"/>
  <c r="AP90" i="18"/>
  <c r="AN90" i="18"/>
  <c r="AK78" i="99"/>
  <c r="AT78" i="99" s="1"/>
  <c r="AJ61" i="99"/>
  <c r="AK61" i="99"/>
  <c r="AT61" i="99" s="1"/>
  <c r="AK45" i="99"/>
  <c r="AT45" i="99" s="1"/>
  <c r="AK28" i="99"/>
  <c r="AT28" i="99" s="1"/>
  <c r="AK8" i="99"/>
  <c r="AT8" i="99" s="1"/>
  <c r="AJ78" i="16"/>
  <c r="AK78" i="16"/>
  <c r="AT78" i="16" s="1"/>
  <c r="AJ66" i="16"/>
  <c r="AK66" i="16"/>
  <c r="AT66" i="16" s="1"/>
  <c r="AK60" i="16"/>
  <c r="AT60" i="16" s="1"/>
  <c r="AJ54" i="16"/>
  <c r="AK54" i="16"/>
  <c r="AT54" i="16" s="1"/>
  <c r="AK43" i="16"/>
  <c r="AT43" i="16" s="1"/>
  <c r="AX17" i="16"/>
  <c r="S17" i="16" s="1"/>
  <c r="AC17" i="16" s="1"/>
  <c r="AB18" i="16" s="1"/>
  <c r="AX3" i="16"/>
  <c r="S3" i="16" s="1"/>
  <c r="AC3" i="16" s="1"/>
  <c r="AX14" i="16"/>
  <c r="S14" i="16" s="1"/>
  <c r="AC14" i="16" s="1"/>
  <c r="AB15" i="16" s="1"/>
  <c r="AP89" i="42"/>
  <c r="AO89" i="42"/>
  <c r="AQ89" i="42"/>
  <c r="K90" i="42"/>
  <c r="AN89" i="42"/>
  <c r="AR89" i="42"/>
  <c r="AJ84" i="41"/>
  <c r="AK84" i="41"/>
  <c r="AT84" i="41" s="1"/>
  <c r="AK60" i="41"/>
  <c r="AT60" i="41" s="1"/>
  <c r="AJ45" i="41"/>
  <c r="AK45" i="41"/>
  <c r="AT45" i="41" s="1"/>
  <c r="AK29" i="41"/>
  <c r="AT29" i="41" s="1"/>
  <c r="AX6" i="41"/>
  <c r="S6" i="41" s="1"/>
  <c r="AC6" i="41" s="1"/>
  <c r="AB7" i="41" s="1"/>
  <c r="AK84" i="55"/>
  <c r="AT84" i="55" s="1"/>
  <c r="AJ78" i="11"/>
  <c r="AK78" i="11"/>
  <c r="AT78" i="11" s="1"/>
  <c r="AK70" i="11"/>
  <c r="AT70" i="11" s="1"/>
  <c r="AJ62" i="11"/>
  <c r="AK62" i="11"/>
  <c r="AT62" i="11" s="1"/>
  <c r="AJ44" i="11"/>
  <c r="AK44" i="11"/>
  <c r="AT44" i="11" s="1"/>
  <c r="AJ30" i="11"/>
  <c r="AK30" i="11"/>
  <c r="AT30" i="11" s="1"/>
  <c r="AK21" i="11"/>
  <c r="AT21" i="11" s="1"/>
  <c r="AX14" i="11"/>
  <c r="S14" i="11" s="1"/>
  <c r="AC14" i="11" s="1"/>
  <c r="AB15" i="11" s="1"/>
  <c r="AJ73" i="103"/>
  <c r="AK73" i="103"/>
  <c r="AT73" i="103" s="1"/>
  <c r="AK64" i="103"/>
  <c r="AT64" i="103" s="1"/>
  <c r="AJ58" i="103"/>
  <c r="AK58" i="103"/>
  <c r="AT58" i="103" s="1"/>
  <c r="AK53" i="103"/>
  <c r="AT53" i="103" s="1"/>
  <c r="AK41" i="103"/>
  <c r="AT41" i="103" s="1"/>
  <c r="AK34" i="103"/>
  <c r="AT34" i="103" s="1"/>
  <c r="AK25" i="103"/>
  <c r="AT25" i="103" s="1"/>
  <c r="AJ17" i="103"/>
  <c r="AK17" i="103"/>
  <c r="AT17" i="103" s="1"/>
  <c r="AX13" i="103"/>
  <c r="S13" i="103" s="1"/>
  <c r="AC13" i="103" s="1"/>
  <c r="AB14" i="103" s="1"/>
  <c r="AK87" i="55"/>
  <c r="AT87" i="55" s="1"/>
  <c r="AJ52" i="91"/>
  <c r="AK52" i="91"/>
  <c r="AT52" i="91" s="1"/>
  <c r="AJ45" i="91"/>
  <c r="AK45" i="91"/>
  <c r="AT45" i="91" s="1"/>
  <c r="AJ37" i="91"/>
  <c r="AK37" i="91"/>
  <c r="AT37" i="91" s="1"/>
  <c r="AJ29" i="91"/>
  <c r="AK29" i="91"/>
  <c r="AT29" i="91" s="1"/>
  <c r="AK22" i="91"/>
  <c r="AT22" i="91" s="1"/>
  <c r="AK12" i="91"/>
  <c r="AT12" i="91" s="1"/>
  <c r="AX8" i="91"/>
  <c r="S8" i="91" s="1"/>
  <c r="AC8" i="91" s="1"/>
  <c r="AB9" i="91" s="1"/>
  <c r="AX88" i="87"/>
  <c r="S88" i="87" s="1"/>
  <c r="AC88" i="87" s="1"/>
  <c r="AB89" i="87" s="1"/>
  <c r="AK77" i="55"/>
  <c r="AT77" i="55" s="1"/>
  <c r="AJ62" i="55"/>
  <c r="AK62" i="55"/>
  <c r="AT62" i="55" s="1"/>
  <c r="AK48" i="55"/>
  <c r="AT48" i="55" s="1"/>
  <c r="AK30" i="55"/>
  <c r="AT30" i="55" s="1"/>
  <c r="AX15" i="55"/>
  <c r="S15" i="55" s="1"/>
  <c r="AC15" i="55" s="1"/>
  <c r="AB16" i="55" s="1"/>
  <c r="AX13" i="55"/>
  <c r="S13" i="55" s="1"/>
  <c r="AC13" i="55" s="1"/>
  <c r="AB14" i="55" s="1"/>
  <c r="AJ79" i="49"/>
  <c r="AK79" i="49"/>
  <c r="AT79" i="49" s="1"/>
  <c r="AJ73" i="49"/>
  <c r="AK73" i="49"/>
  <c r="AT73" i="49" s="1"/>
  <c r="AK47" i="49"/>
  <c r="AT47" i="49" s="1"/>
  <c r="AK40" i="49"/>
  <c r="AT40" i="49" s="1"/>
  <c r="AJ32" i="49"/>
  <c r="AK32" i="49"/>
  <c r="AT32" i="49" s="1"/>
  <c r="AJ24" i="49"/>
  <c r="AK24" i="49"/>
  <c r="AT24" i="49" s="1"/>
  <c r="AX14" i="49"/>
  <c r="S14" i="49" s="1"/>
  <c r="AC14" i="49" s="1"/>
  <c r="AB15" i="49" s="1"/>
  <c r="AX84" i="16"/>
  <c r="S84" i="16" s="1"/>
  <c r="AC84" i="16" s="1"/>
  <c r="AB85" i="16" s="1"/>
  <c r="AK80" i="95"/>
  <c r="AT80" i="95" s="1"/>
  <c r="AK74" i="95"/>
  <c r="AT74" i="95" s="1"/>
  <c r="AK63" i="95"/>
  <c r="AT63" i="95" s="1"/>
  <c r="AJ54" i="95"/>
  <c r="AK54" i="95"/>
  <c r="AT54" i="95" s="1"/>
  <c r="AK43" i="95"/>
  <c r="AT43" i="95" s="1"/>
  <c r="AK22" i="95"/>
  <c r="AT22" i="95" s="1"/>
  <c r="AX10" i="95"/>
  <c r="S10" i="95" s="1"/>
  <c r="AC10" i="95" s="1"/>
  <c r="AB11" i="95" s="1"/>
  <c r="AK75" i="83"/>
  <c r="AT75" i="83" s="1"/>
  <c r="AJ48" i="83"/>
  <c r="AK48" i="83"/>
  <c r="AT48" i="83" s="1"/>
  <c r="AK27" i="83"/>
  <c r="AT27" i="83" s="1"/>
  <c r="AX4" i="83"/>
  <c r="S4" i="83" s="1"/>
  <c r="AC4" i="83" s="1"/>
  <c r="AB5" i="83" s="1"/>
  <c r="AX86" i="11"/>
  <c r="S86" i="11" s="1"/>
  <c r="AC86" i="11" s="1"/>
  <c r="AB87" i="11" s="1"/>
  <c r="AK75" i="87"/>
  <c r="AT75" i="87" s="1"/>
  <c r="AK71" i="87"/>
  <c r="AT71" i="87" s="1"/>
  <c r="AK51" i="87"/>
  <c r="AT51" i="87" s="1"/>
  <c r="AJ44" i="87"/>
  <c r="AK44" i="87"/>
  <c r="AT44" i="87" s="1"/>
  <c r="AJ30" i="87"/>
  <c r="AK30" i="87"/>
  <c r="AT30" i="87" s="1"/>
  <c r="AK15" i="87"/>
  <c r="AT15" i="87" s="1"/>
  <c r="AX12" i="87"/>
  <c r="S12" i="87" s="1"/>
  <c r="AC12" i="87" s="1"/>
  <c r="AB13" i="87" s="1"/>
  <c r="AJ77" i="99"/>
  <c r="AK77" i="99"/>
  <c r="AT77" i="99" s="1"/>
  <c r="AJ62" i="99"/>
  <c r="AK62" i="99"/>
  <c r="AT62" i="99" s="1"/>
  <c r="AJ52" i="99"/>
  <c r="AJ31" i="99"/>
  <c r="AK31" i="99"/>
  <c r="AT31" i="99" s="1"/>
  <c r="AK14" i="99"/>
  <c r="AT14" i="99" s="1"/>
  <c r="AK11" i="99"/>
  <c r="AT11" i="99" s="1"/>
  <c r="AJ67" i="16"/>
  <c r="AK67" i="16"/>
  <c r="AT67" i="16" s="1"/>
  <c r="AK34" i="16"/>
  <c r="AT34" i="16" s="1"/>
  <c r="AK86" i="16"/>
  <c r="AT86" i="16" s="1"/>
  <c r="AX9" i="16"/>
  <c r="S9" i="16" s="1"/>
  <c r="AC9" i="16" s="1"/>
  <c r="AB10" i="16" s="1"/>
  <c r="AJ86" i="103"/>
  <c r="AK86" i="103"/>
  <c r="AT86" i="103" s="1"/>
  <c r="AK75" i="41"/>
  <c r="AT75" i="41" s="1"/>
  <c r="AK70" i="41"/>
  <c r="AT70" i="41" s="1"/>
  <c r="AK51" i="41"/>
  <c r="AT51" i="41" s="1"/>
  <c r="AK36" i="41"/>
  <c r="AT36" i="41" s="1"/>
  <c r="AK17" i="41"/>
  <c r="AT17" i="41" s="1"/>
  <c r="AX18" i="41"/>
  <c r="S18" i="41" s="1"/>
  <c r="AC18" i="41" s="1"/>
  <c r="AB19" i="41" s="1"/>
  <c r="AX4" i="41"/>
  <c r="S4" i="41" s="1"/>
  <c r="AC4" i="41" s="1"/>
  <c r="AB5" i="41" s="1"/>
  <c r="AK68" i="11"/>
  <c r="AT68" i="11" s="1"/>
  <c r="AK54" i="11"/>
  <c r="AT54" i="11" s="1"/>
  <c r="AJ46" i="11"/>
  <c r="AK46" i="11"/>
  <c r="AT46" i="11" s="1"/>
  <c r="AJ35" i="11"/>
  <c r="AK35" i="11"/>
  <c r="AT35" i="11" s="1"/>
  <c r="AJ23" i="11"/>
  <c r="AK23" i="11"/>
  <c r="AT23" i="11" s="1"/>
  <c r="AX12" i="11"/>
  <c r="S12" i="11" s="1"/>
  <c r="AC12" i="11" s="1"/>
  <c r="AB13" i="11" s="1"/>
  <c r="AK87" i="103"/>
  <c r="AT87" i="103" s="1"/>
  <c r="AK66" i="103"/>
  <c r="AT66" i="103" s="1"/>
  <c r="AK48" i="103"/>
  <c r="AT48" i="103" s="1"/>
  <c r="AK19" i="103"/>
  <c r="AT19" i="103" s="1"/>
  <c r="AX4" i="103"/>
  <c r="S4" i="103" s="1"/>
  <c r="AC4" i="103" s="1"/>
  <c r="AB5" i="103" s="1"/>
  <c r="AK88" i="91"/>
  <c r="AT88" i="91" s="1"/>
  <c r="AJ59" i="91"/>
  <c r="AK59" i="91"/>
  <c r="AT59" i="91" s="1"/>
  <c r="AK53" i="91"/>
  <c r="AT53" i="91" s="1"/>
  <c r="AJ44" i="91"/>
  <c r="AK44" i="91"/>
  <c r="AT44" i="91" s="1"/>
  <c r="AK35" i="91"/>
  <c r="AT35" i="91" s="1"/>
  <c r="AJ26" i="91"/>
  <c r="AK26" i="91"/>
  <c r="AT26" i="91" s="1"/>
  <c r="AJ19" i="91"/>
  <c r="AK19" i="91"/>
  <c r="AT19" i="91" s="1"/>
  <c r="AX15" i="91"/>
  <c r="S15" i="91" s="1"/>
  <c r="AC15" i="91" s="1"/>
  <c r="AB16" i="91" s="1"/>
  <c r="AX86" i="87"/>
  <c r="S86" i="87" s="1"/>
  <c r="AC86" i="87" s="1"/>
  <c r="AB87" i="87" s="1"/>
  <c r="AJ83" i="55"/>
  <c r="AK83" i="55"/>
  <c r="AT83" i="55" s="1"/>
  <c r="AK69" i="55"/>
  <c r="AT69" i="55" s="1"/>
  <c r="AK63" i="55"/>
  <c r="AT63" i="55" s="1"/>
  <c r="AK46" i="55"/>
  <c r="AT46" i="55" s="1"/>
  <c r="AJ31" i="55"/>
  <c r="AK31" i="55"/>
  <c r="AT31" i="55" s="1"/>
  <c r="AX12" i="55"/>
  <c r="S12" i="55" s="1"/>
  <c r="AC12" i="55" s="1"/>
  <c r="AB13" i="55" s="1"/>
  <c r="AX7" i="55"/>
  <c r="S7" i="55" s="1"/>
  <c r="AC7" i="55" s="1"/>
  <c r="AB8" i="55" s="1"/>
  <c r="K91" i="102"/>
  <c r="AR90" i="102"/>
  <c r="AN90" i="102"/>
  <c r="AP90" i="102"/>
  <c r="AO90" i="102"/>
  <c r="AQ90" i="102"/>
  <c r="K91" i="94"/>
  <c r="AQ90" i="94"/>
  <c r="AR90" i="94"/>
  <c r="AO90" i="94"/>
  <c r="AN90" i="94"/>
  <c r="AP90" i="94"/>
  <c r="AJ80" i="49"/>
  <c r="AK80" i="49"/>
  <c r="AT80" i="49" s="1"/>
  <c r="AK63" i="49"/>
  <c r="AT63" i="49" s="1"/>
  <c r="AJ46" i="49"/>
  <c r="AK46" i="49"/>
  <c r="AT46" i="49" s="1"/>
  <c r="AJ38" i="49"/>
  <c r="AK38" i="49"/>
  <c r="AT38" i="49" s="1"/>
  <c r="AJ31" i="49"/>
  <c r="AK31" i="49"/>
  <c r="AT31" i="49" s="1"/>
  <c r="AJ23" i="49"/>
  <c r="AK23" i="49"/>
  <c r="AT23" i="49" s="1"/>
  <c r="AK8" i="49"/>
  <c r="AT8" i="49" s="1"/>
  <c r="AX9" i="49"/>
  <c r="S9" i="49" s="1"/>
  <c r="AC9" i="49" s="1"/>
  <c r="AB10" i="49" s="1"/>
  <c r="AJ72" i="95"/>
  <c r="AK72" i="95"/>
  <c r="AT72" i="95" s="1"/>
  <c r="AJ53" i="95"/>
  <c r="AK53" i="95"/>
  <c r="AT53" i="95" s="1"/>
  <c r="AJ52" i="95"/>
  <c r="AK52" i="95"/>
  <c r="AT52" i="95" s="1"/>
  <c r="AJ41" i="95"/>
  <c r="AK41" i="95"/>
  <c r="AT41" i="95" s="1"/>
  <c r="AJ25" i="95"/>
  <c r="AK25" i="95"/>
  <c r="AT25" i="95" s="1"/>
  <c r="AK16" i="95"/>
  <c r="AT16" i="95" s="1"/>
  <c r="AX4" i="95"/>
  <c r="S4" i="95" s="1"/>
  <c r="AC4" i="95" s="1"/>
  <c r="AB5" i="95" s="1"/>
  <c r="AK88" i="83"/>
  <c r="AT88" i="83" s="1"/>
  <c r="AK67" i="83"/>
  <c r="AT67" i="83" s="1"/>
  <c r="AJ49" i="83"/>
  <c r="AK49" i="83"/>
  <c r="AT49" i="83" s="1"/>
  <c r="AJ43" i="83"/>
  <c r="AK33" i="83"/>
  <c r="AT33" i="83" s="1"/>
  <c r="AK21" i="83"/>
  <c r="AT21" i="83" s="1"/>
  <c r="AJ13" i="83"/>
  <c r="AK13" i="83"/>
  <c r="AT13" i="83" s="1"/>
  <c r="AX9" i="83"/>
  <c r="S9" i="83" s="1"/>
  <c r="AC9" i="83" s="1"/>
  <c r="AB10" i="83" s="1"/>
  <c r="AX83" i="103"/>
  <c r="S83" i="103" s="1"/>
  <c r="AC83" i="103" s="1"/>
  <c r="AB84" i="103" s="1"/>
  <c r="AK73" i="87"/>
  <c r="AT73" i="87" s="1"/>
  <c r="AJ58" i="87"/>
  <c r="AK58" i="87"/>
  <c r="AT58" i="87" s="1"/>
  <c r="AJ43" i="87"/>
  <c r="AK43" i="87"/>
  <c r="AT43" i="87" s="1"/>
  <c r="AK18" i="87"/>
  <c r="AT18" i="87" s="1"/>
  <c r="AX8" i="87"/>
  <c r="S8" i="87" s="1"/>
  <c r="AC8" i="87" s="1"/>
  <c r="AB9" i="87" s="1"/>
  <c r="AK80" i="99"/>
  <c r="AT80" i="99" s="1"/>
  <c r="AJ69" i="99"/>
  <c r="AK69" i="99"/>
  <c r="AT69" i="99" s="1"/>
  <c r="AJ64" i="99"/>
  <c r="AK64" i="99"/>
  <c r="AT64" i="99" s="1"/>
  <c r="AJ53" i="99"/>
  <c r="AK53" i="99"/>
  <c r="AT53" i="99" s="1"/>
  <c r="AK38" i="99"/>
  <c r="AT38" i="99" s="1"/>
  <c r="AJ21" i="99"/>
  <c r="AK21" i="99"/>
  <c r="AT21" i="99" s="1"/>
  <c r="AJ13" i="99"/>
  <c r="AK13" i="99"/>
  <c r="AT13" i="99" s="1"/>
  <c r="AK74" i="16"/>
  <c r="AT74" i="16" s="1"/>
  <c r="AJ68" i="16"/>
  <c r="AK68" i="16"/>
  <c r="AT68" i="16" s="1"/>
  <c r="AJ59" i="16"/>
  <c r="AK59" i="16"/>
  <c r="AT59" i="16" s="1"/>
  <c r="AK51" i="16"/>
  <c r="AT51" i="16" s="1"/>
  <c r="AX25" i="16"/>
  <c r="S25" i="16" s="1"/>
  <c r="AC25" i="16" s="1"/>
  <c r="AB26" i="16" s="1"/>
  <c r="AX18" i="16"/>
  <c r="S18" i="16" s="1"/>
  <c r="AC18" i="16" s="1"/>
  <c r="AB19" i="16" s="1"/>
  <c r="AX4" i="16"/>
  <c r="S4" i="16" s="1"/>
  <c r="AC4" i="16" s="1"/>
  <c r="AB5" i="16" s="1"/>
  <c r="AJ74" i="41"/>
  <c r="AK74" i="41"/>
  <c r="AT74" i="41" s="1"/>
  <c r="AK34" i="41"/>
  <c r="AT34" i="41" s="1"/>
  <c r="AX17" i="41"/>
  <c r="S17" i="41" s="1"/>
  <c r="AC17" i="41" s="1"/>
  <c r="AB18" i="41" s="1"/>
  <c r="AX7" i="41"/>
  <c r="S7" i="41" s="1"/>
  <c r="AC7" i="41" s="1"/>
  <c r="AB8" i="41" s="1"/>
  <c r="AK85" i="11"/>
  <c r="AT85" i="11" s="1"/>
  <c r="AK76" i="11"/>
  <c r="AT76" i="11" s="1"/>
  <c r="AJ61" i="11"/>
  <c r="AK61" i="11"/>
  <c r="AT61" i="11" s="1"/>
  <c r="AJ45" i="11"/>
  <c r="AK45" i="11"/>
  <c r="AT45" i="11" s="1"/>
  <c r="AK28" i="11"/>
  <c r="AT28" i="11" s="1"/>
  <c r="AX83" i="11"/>
  <c r="S83" i="11" s="1"/>
  <c r="AC83" i="11" s="1"/>
  <c r="AB84" i="11" s="1"/>
  <c r="AX85" i="11"/>
  <c r="S85" i="11" s="1"/>
  <c r="AC85" i="11" s="1"/>
  <c r="AB86" i="11" s="1"/>
  <c r="AX88" i="11"/>
  <c r="S88" i="11" s="1"/>
  <c r="AC88" i="11" s="1"/>
  <c r="AB89" i="11" s="1"/>
  <c r="AX4" i="11"/>
  <c r="S4" i="11" s="1"/>
  <c r="AC4" i="11" s="1"/>
  <c r="AB5" i="11" s="1"/>
  <c r="AR90" i="98"/>
  <c r="AO90" i="98"/>
  <c r="K91" i="98"/>
  <c r="AN90" i="98"/>
  <c r="AP90" i="98"/>
  <c r="AQ90" i="98"/>
  <c r="AJ79" i="103"/>
  <c r="AK79" i="103"/>
  <c r="AT79" i="103" s="1"/>
  <c r="AJ65" i="103"/>
  <c r="AK65" i="103"/>
  <c r="AT65" i="103" s="1"/>
  <c r="AJ47" i="103"/>
  <c r="AK47" i="103"/>
  <c r="AT47" i="103" s="1"/>
  <c r="AJ30" i="103"/>
  <c r="AK30" i="103"/>
  <c r="AT30" i="103" s="1"/>
  <c r="AJ18" i="103"/>
  <c r="AK18" i="103"/>
  <c r="AT18" i="103" s="1"/>
  <c r="AX9" i="103"/>
  <c r="S9" i="103" s="1"/>
  <c r="AC9" i="103" s="1"/>
  <c r="AB10" i="103" s="1"/>
  <c r="AK83" i="91"/>
  <c r="AT83" i="91" s="1"/>
  <c r="AJ75" i="91"/>
  <c r="AK75" i="91"/>
  <c r="AT75" i="91" s="1"/>
  <c r="AJ66" i="91"/>
  <c r="AJ60" i="91"/>
  <c r="AK60" i="91"/>
  <c r="AT60" i="91" s="1"/>
  <c r="AJ51" i="91"/>
  <c r="AK51" i="91"/>
  <c r="AT51" i="91" s="1"/>
  <c r="AJ43" i="91"/>
  <c r="AK43" i="91"/>
  <c r="AT43" i="91" s="1"/>
  <c r="AJ38" i="91"/>
  <c r="AK38" i="91"/>
  <c r="AT38" i="91" s="1"/>
  <c r="AX3" i="91"/>
  <c r="S3" i="91" s="1"/>
  <c r="AC3" i="91" s="1"/>
  <c r="AK67" i="55"/>
  <c r="AT67" i="55" s="1"/>
  <c r="AK37" i="55"/>
  <c r="AT37" i="55" s="1"/>
  <c r="AK22" i="55"/>
  <c r="AT22" i="55" s="1"/>
  <c r="AK6" i="55"/>
  <c r="AT6" i="55" s="1"/>
  <c r="AX3" i="55"/>
  <c r="S3" i="55" s="1"/>
  <c r="AC3" i="55" s="1"/>
  <c r="AX85" i="87"/>
  <c r="S85" i="87" s="1"/>
  <c r="AC85" i="87" s="1"/>
  <c r="AB86" i="87" s="1"/>
  <c r="AJ78" i="49"/>
  <c r="AK78" i="49"/>
  <c r="AT78" i="49" s="1"/>
  <c r="AJ61" i="49"/>
  <c r="AK61" i="49"/>
  <c r="AT61" i="49" s="1"/>
  <c r="AK55" i="49"/>
  <c r="AT55" i="49" s="1"/>
  <c r="AK49" i="49"/>
  <c r="AT49" i="49" s="1"/>
  <c r="AJ39" i="49"/>
  <c r="AK39" i="49"/>
  <c r="AT39" i="49" s="1"/>
  <c r="AJ33" i="49"/>
  <c r="AK33" i="49"/>
  <c r="AT33" i="49" s="1"/>
  <c r="AJ21" i="49"/>
  <c r="AK21" i="49"/>
  <c r="AT21" i="49" s="1"/>
  <c r="AX5" i="49"/>
  <c r="S5" i="49" s="1"/>
  <c r="AC5" i="49" s="1"/>
  <c r="AB6" i="49" s="1"/>
  <c r="AX81" i="103"/>
  <c r="S81" i="103" s="1"/>
  <c r="AC81" i="103" s="1"/>
  <c r="AB82" i="103" s="1"/>
  <c r="AJ78" i="95"/>
  <c r="AJ71" i="95"/>
  <c r="AK71" i="95"/>
  <c r="AT71" i="95" s="1"/>
  <c r="AK48" i="95"/>
  <c r="AT48" i="95" s="1"/>
  <c r="AK37" i="95"/>
  <c r="AT37" i="95" s="1"/>
  <c r="AJ30" i="95"/>
  <c r="AK30" i="95"/>
  <c r="AT30" i="95" s="1"/>
  <c r="AJ7" i="95"/>
  <c r="AK7" i="95"/>
  <c r="AT7" i="95" s="1"/>
  <c r="AX9" i="95"/>
  <c r="S9" i="95" s="1"/>
  <c r="AC9" i="95" s="1"/>
  <c r="AB10" i="95" s="1"/>
  <c r="AJ74" i="83"/>
  <c r="AK74" i="83"/>
  <c r="AT74" i="83" s="1"/>
  <c r="AK57" i="83"/>
  <c r="AT57" i="83" s="1"/>
  <c r="AK42" i="83"/>
  <c r="AT42" i="83" s="1"/>
  <c r="AK29" i="83"/>
  <c r="AT29" i="83" s="1"/>
  <c r="AX10" i="83"/>
  <c r="S10" i="83" s="1"/>
  <c r="AC10" i="83" s="1"/>
  <c r="AB11" i="83" s="1"/>
  <c r="AX82" i="99"/>
  <c r="S82" i="99" s="1"/>
  <c r="AC82" i="99" s="1"/>
  <c r="AB83" i="99" s="1"/>
  <c r="AJ81" i="87"/>
  <c r="AK81" i="87"/>
  <c r="AT81" i="87" s="1"/>
  <c r="AJ82" i="87"/>
  <c r="AK82" i="87"/>
  <c r="AT82" i="87" s="1"/>
  <c r="AK66" i="87"/>
  <c r="AT66" i="87" s="1"/>
  <c r="AJ57" i="87"/>
  <c r="AK57" i="87"/>
  <c r="AT57" i="87" s="1"/>
  <c r="AJ50" i="87"/>
  <c r="AK50" i="87"/>
  <c r="AT50" i="87" s="1"/>
  <c r="AJ41" i="87"/>
  <c r="AK41" i="87"/>
  <c r="AT41" i="87" s="1"/>
  <c r="AK37" i="87"/>
  <c r="AT37" i="87" s="1"/>
  <c r="AK26" i="87"/>
  <c r="AT26" i="87" s="1"/>
  <c r="AX6" i="87"/>
  <c r="S6" i="87" s="1"/>
  <c r="AC6" i="87" s="1"/>
  <c r="AB7" i="87" s="1"/>
  <c r="AK86" i="99"/>
  <c r="AT86" i="99" s="1"/>
  <c r="AK66" i="99"/>
  <c r="AT66" i="99" s="1"/>
  <c r="AK50" i="99"/>
  <c r="AT50" i="99" s="1"/>
  <c r="AK46" i="99"/>
  <c r="AT46" i="99" s="1"/>
  <c r="AK35" i="99"/>
  <c r="AT35" i="99" s="1"/>
  <c r="AK19" i="99"/>
  <c r="AT19" i="99" s="1"/>
  <c r="AJ72" i="16"/>
  <c r="AK72" i="16"/>
  <c r="AT72" i="16" s="1"/>
  <c r="AK56" i="16"/>
  <c r="AT56" i="16" s="1"/>
  <c r="AK47" i="16"/>
  <c r="AT47" i="16" s="1"/>
  <c r="AK41" i="16"/>
  <c r="AT41" i="16" s="1"/>
  <c r="AJ31" i="16"/>
  <c r="AK31" i="16"/>
  <c r="AT31" i="16" s="1"/>
  <c r="AX24" i="16"/>
  <c r="S24" i="16" s="1"/>
  <c r="AC24" i="16" s="1"/>
  <c r="AB25" i="16" s="1"/>
  <c r="AX19" i="16"/>
  <c r="S19" i="16" s="1"/>
  <c r="AC19" i="16" s="1"/>
  <c r="AB20" i="16" s="1"/>
  <c r="AX10" i="16"/>
  <c r="S10" i="16" s="1"/>
  <c r="AC10" i="16" s="1"/>
  <c r="AB11" i="16" s="1"/>
  <c r="K91" i="85"/>
  <c r="AO90" i="85"/>
  <c r="AR90" i="85"/>
  <c r="AQ90" i="85"/>
  <c r="AP90" i="85"/>
  <c r="AN90" i="85"/>
  <c r="AJ71" i="41"/>
  <c r="AK71" i="41"/>
  <c r="AT71" i="41" s="1"/>
  <c r="AK57" i="41"/>
  <c r="AT57" i="41" s="1"/>
  <c r="AK41" i="41"/>
  <c r="AT41" i="41" s="1"/>
  <c r="AK23" i="41"/>
  <c r="AT23" i="41" s="1"/>
  <c r="AK15" i="41"/>
  <c r="AT15" i="41" s="1"/>
  <c r="AX5" i="41"/>
  <c r="S5" i="41" s="1"/>
  <c r="AC5" i="41" s="1"/>
  <c r="AB6" i="41" s="1"/>
  <c r="AJ82" i="11"/>
  <c r="AK82" i="11"/>
  <c r="AT82" i="11" s="1"/>
  <c r="AJ75" i="11"/>
  <c r="AK75" i="11"/>
  <c r="AT75" i="11" s="1"/>
  <c r="AJ60" i="11"/>
  <c r="AK60" i="11"/>
  <c r="AT60" i="11" s="1"/>
  <c r="AJ42" i="11"/>
  <c r="AK42" i="11"/>
  <c r="AT42" i="11" s="1"/>
  <c r="AJ27" i="11"/>
  <c r="AK27" i="11"/>
  <c r="AT27" i="11" s="1"/>
  <c r="AX16" i="11"/>
  <c r="S16" i="11" s="1"/>
  <c r="AC16" i="11" s="1"/>
  <c r="AB17" i="11" s="1"/>
  <c r="AK80" i="103"/>
  <c r="AT80" i="103" s="1"/>
  <c r="AK60" i="103"/>
  <c r="AT60" i="103" s="1"/>
  <c r="AJ46" i="103"/>
  <c r="AK46" i="103"/>
  <c r="AT46" i="103" s="1"/>
  <c r="AK38" i="103"/>
  <c r="AT38" i="103" s="1"/>
  <c r="AK31" i="103"/>
  <c r="AT31" i="103" s="1"/>
  <c r="AK22" i="103"/>
  <c r="AT22" i="103" s="1"/>
  <c r="AK7" i="103"/>
  <c r="AT7" i="103" s="1"/>
  <c r="AX5" i="103"/>
  <c r="S5" i="103" s="1"/>
  <c r="AC5" i="103" s="1"/>
  <c r="AB6" i="103" s="1"/>
  <c r="AJ82" i="91"/>
  <c r="AK82" i="91"/>
  <c r="AT82" i="91" s="1"/>
  <c r="AJ57" i="91"/>
  <c r="AK57" i="91"/>
  <c r="AT57" i="91" s="1"/>
  <c r="AK49" i="91"/>
  <c r="AT49" i="91" s="1"/>
  <c r="AJ42" i="91"/>
  <c r="AK42" i="91"/>
  <c r="AT42" i="91" s="1"/>
  <c r="AK33" i="91"/>
  <c r="AT33" i="91" s="1"/>
  <c r="AK27" i="91"/>
  <c r="AT27" i="91" s="1"/>
  <c r="AJ21" i="91"/>
  <c r="AK21" i="91"/>
  <c r="AT21" i="91" s="1"/>
  <c r="AK70" i="55"/>
  <c r="AT70" i="55" s="1"/>
  <c r="AK44" i="55"/>
  <c r="AT44" i="55" s="1"/>
  <c r="AJ36" i="55"/>
  <c r="AK36" i="55"/>
  <c r="AT36" i="55" s="1"/>
  <c r="AJ29" i="55"/>
  <c r="AK29" i="55"/>
  <c r="AT29" i="55" s="1"/>
  <c r="AJ20" i="55"/>
  <c r="AK20" i="55"/>
  <c r="AT20" i="55" s="1"/>
  <c r="AX9" i="55"/>
  <c r="S9" i="55" s="1"/>
  <c r="AC9" i="55" s="1"/>
  <c r="AB10" i="55" s="1"/>
  <c r="AX87" i="103"/>
  <c r="S87" i="103" s="1"/>
  <c r="AC87" i="103" s="1"/>
  <c r="AB88" i="103" s="1"/>
  <c r="AJ88" i="49"/>
  <c r="AK88" i="49"/>
  <c r="AT88" i="49" s="1"/>
  <c r="AJ77" i="49"/>
  <c r="AK77" i="49"/>
  <c r="AT77" i="49" s="1"/>
  <c r="AJ67" i="49"/>
  <c r="AK67" i="49"/>
  <c r="AT67" i="49" s="1"/>
  <c r="AK59" i="49"/>
  <c r="AT59" i="49" s="1"/>
  <c r="AK53" i="49"/>
  <c r="AT53" i="49" s="1"/>
  <c r="AJ36" i="49"/>
  <c r="AK36" i="49"/>
  <c r="AT36" i="49" s="1"/>
  <c r="AJ28" i="49"/>
  <c r="AK28" i="49"/>
  <c r="AT28" i="49" s="1"/>
  <c r="AJ22" i="49"/>
  <c r="AK22" i="49"/>
  <c r="AT22" i="49" s="1"/>
  <c r="AX3" i="49"/>
  <c r="S3" i="49" s="1"/>
  <c r="AC3" i="49" s="1"/>
  <c r="AJ79" i="95"/>
  <c r="AK79" i="95"/>
  <c r="AT79" i="95" s="1"/>
  <c r="AK65" i="95"/>
  <c r="AT65" i="95" s="1"/>
  <c r="AK46" i="95"/>
  <c r="AT46" i="95" s="1"/>
  <c r="AK31" i="95"/>
  <c r="AT31" i="95" s="1"/>
  <c r="AJ13" i="95"/>
  <c r="AK13" i="95"/>
  <c r="AT13" i="95" s="1"/>
  <c r="AX8" i="95"/>
  <c r="S8" i="95" s="1"/>
  <c r="AC8" i="95" s="1"/>
  <c r="AB9" i="95" s="1"/>
  <c r="AK83" i="83"/>
  <c r="AT83" i="83" s="1"/>
  <c r="AK72" i="83"/>
  <c r="AT72" i="83" s="1"/>
  <c r="AJ56" i="83"/>
  <c r="AK56" i="83"/>
  <c r="AT56" i="83" s="1"/>
  <c r="AJ47" i="83"/>
  <c r="AK47" i="83"/>
  <c r="AT47" i="83" s="1"/>
  <c r="AJ41" i="83"/>
  <c r="AK41" i="83"/>
  <c r="AT41" i="83" s="1"/>
  <c r="AJ25" i="83"/>
  <c r="AK25" i="83"/>
  <c r="AT25" i="83" s="1"/>
  <c r="AX5" i="83"/>
  <c r="S5" i="83" s="1"/>
  <c r="AC5" i="83" s="1"/>
  <c r="AB6" i="83" s="1"/>
  <c r="AX85" i="49"/>
  <c r="S85" i="49" s="1"/>
  <c r="AC85" i="49" s="1"/>
  <c r="AB86" i="49" s="1"/>
  <c r="AX87" i="41"/>
  <c r="S87" i="41" s="1"/>
  <c r="AC87" i="41" s="1"/>
  <c r="AB88" i="41" s="1"/>
  <c r="AJ80" i="87"/>
  <c r="AK80" i="87"/>
  <c r="AT80" i="87" s="1"/>
  <c r="AJ65" i="87"/>
  <c r="AK65" i="87"/>
  <c r="AT65" i="87" s="1"/>
  <c r="AK59" i="87"/>
  <c r="AT59" i="87" s="1"/>
  <c r="AK48" i="87"/>
  <c r="AT48" i="87" s="1"/>
  <c r="AJ42" i="87"/>
  <c r="AK42" i="87"/>
  <c r="AT42" i="87" s="1"/>
  <c r="AK31" i="87"/>
  <c r="AT31" i="87" s="1"/>
  <c r="AJ25" i="87"/>
  <c r="AK17" i="87"/>
  <c r="AT17" i="87" s="1"/>
  <c r="K91" i="35"/>
  <c r="AR90" i="35"/>
  <c r="AO90" i="35"/>
  <c r="AP90" i="35"/>
  <c r="AQ90" i="35"/>
  <c r="AN90" i="35"/>
  <c r="K91" i="82"/>
  <c r="AR90" i="82"/>
  <c r="AO90" i="82"/>
  <c r="AP90" i="82"/>
  <c r="AN90" i="82"/>
  <c r="AQ90" i="82"/>
  <c r="AJ65" i="99"/>
  <c r="AK65" i="99"/>
  <c r="AT65" i="99" s="1"/>
  <c r="AJ54" i="99"/>
  <c r="AK54" i="99"/>
  <c r="AT54" i="99" s="1"/>
  <c r="AJ42" i="99"/>
  <c r="AK42" i="99"/>
  <c r="AT42" i="99" s="1"/>
  <c r="AJ32" i="99"/>
  <c r="AK32" i="99"/>
  <c r="AT32" i="99" s="1"/>
  <c r="AJ17" i="99"/>
  <c r="AK17" i="99"/>
  <c r="AT17" i="99" s="1"/>
  <c r="AK6" i="99"/>
  <c r="AT6" i="99" s="1"/>
  <c r="AK80" i="16"/>
  <c r="AT80" i="16" s="1"/>
  <c r="AJ73" i="16"/>
  <c r="AK73" i="16"/>
  <c r="AT73" i="16" s="1"/>
  <c r="AJ58" i="16"/>
  <c r="AK58" i="16"/>
  <c r="AT58" i="16" s="1"/>
  <c r="AK39" i="16"/>
  <c r="AT39" i="16" s="1"/>
  <c r="AX22" i="16"/>
  <c r="S22" i="16" s="1"/>
  <c r="AC22" i="16" s="1"/>
  <c r="AB23" i="16" s="1"/>
  <c r="AX15" i="16"/>
  <c r="S15" i="16" s="1"/>
  <c r="AC15" i="16" s="1"/>
  <c r="AB16" i="16" s="1"/>
  <c r="AX12" i="16"/>
  <c r="S12" i="16" s="1"/>
  <c r="AC12" i="16" s="1"/>
  <c r="AB13" i="16" s="1"/>
  <c r="AK81" i="41"/>
  <c r="AT81" i="41" s="1"/>
  <c r="AJ69" i="41"/>
  <c r="AK69" i="41"/>
  <c r="AT69" i="41" s="1"/>
  <c r="AK62" i="41"/>
  <c r="AT62" i="41" s="1"/>
  <c r="AK25" i="41"/>
  <c r="AT25" i="41" s="1"/>
  <c r="AK11" i="41"/>
  <c r="AT11" i="41" s="1"/>
  <c r="AJ80" i="11"/>
  <c r="AK80" i="11"/>
  <c r="AT80" i="11" s="1"/>
  <c r="AJ73" i="11"/>
  <c r="AK73" i="11"/>
  <c r="AT73" i="11" s="1"/>
  <c r="AJ57" i="11"/>
  <c r="AK57" i="11"/>
  <c r="AT57" i="11" s="1"/>
  <c r="AJ43" i="11"/>
  <c r="AK43" i="11"/>
  <c r="AT43" i="11" s="1"/>
  <c r="AJ25" i="11"/>
  <c r="AK25" i="11"/>
  <c r="AT25" i="11" s="1"/>
  <c r="AX7" i="11"/>
  <c r="S7" i="11" s="1"/>
  <c r="AC7" i="11" s="1"/>
  <c r="AB8" i="11" s="1"/>
  <c r="AJ89" i="49"/>
  <c r="AK89" i="49"/>
  <c r="AT89" i="49" s="1"/>
  <c r="K90" i="50"/>
  <c r="AO89" i="50"/>
  <c r="AN89" i="50"/>
  <c r="AP89" i="50"/>
  <c r="AQ89" i="50"/>
  <c r="AR89" i="50"/>
  <c r="AJ77" i="103"/>
  <c r="AK77" i="103"/>
  <c r="AT77" i="103" s="1"/>
  <c r="AJ68" i="103"/>
  <c r="AK68" i="103"/>
  <c r="AT68" i="103" s="1"/>
  <c r="AK62" i="103"/>
  <c r="AT62" i="103" s="1"/>
  <c r="AJ23" i="103"/>
  <c r="AK23" i="103"/>
  <c r="AT23" i="103" s="1"/>
  <c r="AX14" i="103"/>
  <c r="S14" i="103" s="1"/>
  <c r="AC14" i="103" s="1"/>
  <c r="AB15" i="103" s="1"/>
  <c r="K91" i="90"/>
  <c r="AP90" i="90"/>
  <c r="AN90" i="90"/>
  <c r="AQ90" i="90"/>
  <c r="AO90" i="90"/>
  <c r="AR90" i="90"/>
  <c r="AJ81" i="91"/>
  <c r="AK81" i="91"/>
  <c r="AT81" i="91" s="1"/>
  <c r="AK72" i="91"/>
  <c r="AT72" i="91" s="1"/>
  <c r="AJ58" i="91"/>
  <c r="AK58" i="91"/>
  <c r="AT58" i="91" s="1"/>
  <c r="AK40" i="91"/>
  <c r="AT40" i="91" s="1"/>
  <c r="AJ25" i="91"/>
  <c r="AK25" i="91"/>
  <c r="AT25" i="91" s="1"/>
  <c r="AK17" i="91"/>
  <c r="AT17" i="91" s="1"/>
  <c r="AX86" i="91"/>
  <c r="S86" i="91" s="1"/>
  <c r="AC86" i="91" s="1"/>
  <c r="AB87" i="91" s="1"/>
  <c r="AX88" i="91"/>
  <c r="S88" i="91" s="1"/>
  <c r="AC88" i="91" s="1"/>
  <c r="AB89" i="91" s="1"/>
  <c r="AX85" i="91"/>
  <c r="S85" i="91" s="1"/>
  <c r="AC85" i="91" s="1"/>
  <c r="AB86" i="91" s="1"/>
  <c r="AX84" i="91"/>
  <c r="S84" i="91" s="1"/>
  <c r="AC84" i="91" s="1"/>
  <c r="AB85" i="91" s="1"/>
  <c r="AX83" i="91"/>
  <c r="S83" i="91" s="1"/>
  <c r="AC83" i="91" s="1"/>
  <c r="AB84" i="91" s="1"/>
  <c r="AX88" i="16"/>
  <c r="S88" i="16" s="1"/>
  <c r="AC88" i="16" s="1"/>
  <c r="AB89" i="16" s="1"/>
  <c r="AJ75" i="55"/>
  <c r="AJ66" i="55"/>
  <c r="AK66" i="55"/>
  <c r="AT66" i="55" s="1"/>
  <c r="AK52" i="55"/>
  <c r="AT52" i="55" s="1"/>
  <c r="AJ35" i="55"/>
  <c r="AJ19" i="55"/>
  <c r="AK19" i="55"/>
  <c r="AT19" i="55" s="1"/>
  <c r="AX11" i="55"/>
  <c r="S11" i="55" s="1"/>
  <c r="AC11" i="55" s="1"/>
  <c r="AB12" i="55" s="1"/>
  <c r="AX8" i="55"/>
  <c r="S8" i="55" s="1"/>
  <c r="AC8" i="55" s="1"/>
  <c r="AB9" i="55" s="1"/>
  <c r="AX84" i="99"/>
  <c r="S84" i="99" s="1"/>
  <c r="AC84" i="99" s="1"/>
  <c r="AB85" i="99" s="1"/>
  <c r="AJ83" i="49"/>
  <c r="AK83" i="49"/>
  <c r="AT83" i="49" s="1"/>
  <c r="AJ75" i="49"/>
  <c r="AK75" i="49"/>
  <c r="AT75" i="49" s="1"/>
  <c r="AJ70" i="49"/>
  <c r="AK70" i="49"/>
  <c r="AT70" i="49" s="1"/>
  <c r="AK44" i="49"/>
  <c r="AT44" i="49" s="1"/>
  <c r="AJ37" i="49"/>
  <c r="AK37" i="49"/>
  <c r="AT37" i="49" s="1"/>
  <c r="AJ26" i="49"/>
  <c r="AK26" i="49"/>
  <c r="AT26" i="49" s="1"/>
  <c r="AK20" i="49"/>
  <c r="AT20" i="49" s="1"/>
  <c r="AK88" i="95"/>
  <c r="AT88" i="95" s="1"/>
  <c r="AK69" i="95"/>
  <c r="AT69" i="95" s="1"/>
  <c r="AK61" i="95"/>
  <c r="AT61" i="95" s="1"/>
  <c r="AK55" i="95"/>
  <c r="AT55" i="95" s="1"/>
  <c r="AJ39" i="95"/>
  <c r="AK39" i="95"/>
  <c r="AT39" i="95" s="1"/>
  <c r="AJ24" i="95"/>
  <c r="AK24" i="95"/>
  <c r="AT24" i="95" s="1"/>
  <c r="AK8" i="95"/>
  <c r="AT8" i="95" s="1"/>
  <c r="AX11" i="95"/>
  <c r="S11" i="95" s="1"/>
  <c r="AC11" i="95" s="1"/>
  <c r="AB12" i="95" s="1"/>
  <c r="AK89" i="83"/>
  <c r="AT89" i="83" s="1"/>
  <c r="AJ81" i="83"/>
  <c r="AJ71" i="83"/>
  <c r="AK71" i="83"/>
  <c r="AT71" i="83" s="1"/>
  <c r="AJ59" i="83"/>
  <c r="AK59" i="83"/>
  <c r="AT59" i="83" s="1"/>
  <c r="AK50" i="83"/>
  <c r="AT50" i="83" s="1"/>
  <c r="AJ32" i="83"/>
  <c r="AK32" i="83"/>
  <c r="AT32" i="83" s="1"/>
  <c r="AJ14" i="83"/>
  <c r="AK14" i="83"/>
  <c r="AT14" i="83" s="1"/>
  <c r="K91" i="48"/>
  <c r="AN90" i="48"/>
  <c r="AO90" i="48"/>
  <c r="AQ90" i="48"/>
  <c r="AR90" i="48"/>
  <c r="AP90" i="48"/>
  <c r="AJ83" i="87"/>
  <c r="AK83" i="87"/>
  <c r="AT83" i="87" s="1"/>
  <c r="AJ64" i="87"/>
  <c r="AK64" i="87"/>
  <c r="AT64" i="87" s="1"/>
  <c r="AJ40" i="87"/>
  <c r="AK40" i="87"/>
  <c r="AT40" i="87" s="1"/>
  <c r="AK11" i="87"/>
  <c r="AT11" i="87" s="1"/>
  <c r="AX9" i="87"/>
  <c r="S9" i="87" s="1"/>
  <c r="AC9" i="87" s="1"/>
  <c r="AB10" i="87" s="1"/>
  <c r="AK73" i="99"/>
  <c r="AT73" i="99" s="1"/>
  <c r="AK67" i="99"/>
  <c r="AT67" i="99" s="1"/>
  <c r="AJ48" i="99"/>
  <c r="AK48" i="99"/>
  <c r="AT48" i="99" s="1"/>
  <c r="AJ33" i="99"/>
  <c r="AK33" i="99"/>
  <c r="AT33" i="99" s="1"/>
  <c r="AK24" i="99"/>
  <c r="AT24" i="99" s="1"/>
  <c r="AK9" i="99"/>
  <c r="AT9" i="99" s="1"/>
  <c r="AK79" i="16"/>
  <c r="AT79" i="16" s="1"/>
  <c r="AJ61" i="16"/>
  <c r="AK61" i="16"/>
  <c r="AT61" i="16" s="1"/>
  <c r="AJ55" i="16"/>
  <c r="AK55" i="16"/>
  <c r="AT55" i="16" s="1"/>
  <c r="AJ46" i="16"/>
  <c r="AK46" i="16"/>
  <c r="AT46" i="16" s="1"/>
  <c r="AJ32" i="16"/>
  <c r="AK32" i="16"/>
  <c r="AT32" i="16" s="1"/>
  <c r="AX23" i="16"/>
  <c r="S23" i="16" s="1"/>
  <c r="AC23" i="16" s="1"/>
  <c r="AB24" i="16" s="1"/>
  <c r="AX7" i="16"/>
  <c r="S7" i="16" s="1"/>
  <c r="AC7" i="16" s="1"/>
  <c r="AB8" i="16" s="1"/>
  <c r="AX6" i="16"/>
  <c r="S6" i="16" s="1"/>
  <c r="AC6" i="16" s="1"/>
  <c r="AB7" i="16" s="1"/>
  <c r="AK79" i="41"/>
  <c r="AT79" i="41" s="1"/>
  <c r="AK64" i="41"/>
  <c r="AT64" i="41" s="1"/>
  <c r="AK47" i="41"/>
  <c r="AT47" i="41" s="1"/>
  <c r="AJ30" i="41"/>
  <c r="AK30" i="41"/>
  <c r="AT30" i="41" s="1"/>
  <c r="AJ89" i="41"/>
  <c r="AK89" i="41"/>
  <c r="AT89" i="41" s="1"/>
  <c r="AX12" i="41"/>
  <c r="S12" i="41" s="1"/>
  <c r="AC12" i="41" s="1"/>
  <c r="AB13" i="41" s="1"/>
  <c r="AK83" i="11"/>
  <c r="AT83" i="11" s="1"/>
  <c r="AJ74" i="11"/>
  <c r="AK74" i="11"/>
  <c r="AT74" i="11" s="1"/>
  <c r="AJ65" i="11"/>
  <c r="AK58" i="11"/>
  <c r="AT58" i="11" s="1"/>
  <c r="AJ41" i="11"/>
  <c r="AK41" i="11"/>
  <c r="AT41" i="11" s="1"/>
  <c r="AJ31" i="11"/>
  <c r="AK31" i="11"/>
  <c r="AT31" i="11" s="1"/>
  <c r="AJ26" i="11"/>
  <c r="AK26" i="11"/>
  <c r="AT26" i="11" s="1"/>
  <c r="AX9" i="11"/>
  <c r="S9" i="11" s="1"/>
  <c r="AC9" i="11" s="1"/>
  <c r="AB10" i="11" s="1"/>
  <c r="AJ87" i="49"/>
  <c r="AK87" i="49"/>
  <c r="AT87" i="49" s="1"/>
  <c r="AK78" i="103"/>
  <c r="AT78" i="103" s="1"/>
  <c r="AK69" i="103"/>
  <c r="AT69" i="103" s="1"/>
  <c r="AK50" i="103"/>
  <c r="AT50" i="103" s="1"/>
  <c r="AJ37" i="103"/>
  <c r="AK37" i="103"/>
  <c r="AT37" i="103" s="1"/>
  <c r="AB4" i="103"/>
  <c r="AX11" i="103"/>
  <c r="S11" i="103" s="1"/>
  <c r="AC11" i="103" s="1"/>
  <c r="AB12" i="103" s="1"/>
  <c r="AJ79" i="91"/>
  <c r="AK79" i="91"/>
  <c r="AT79" i="91" s="1"/>
  <c r="AK64" i="91"/>
  <c r="AT64" i="91" s="1"/>
  <c r="AJ56" i="91"/>
  <c r="AK56" i="91"/>
  <c r="AT56" i="91" s="1"/>
  <c r="AK34" i="91"/>
  <c r="AT34" i="91" s="1"/>
  <c r="AJ24" i="91"/>
  <c r="AK24" i="91"/>
  <c r="AT24" i="91" s="1"/>
  <c r="AX12" i="91"/>
  <c r="S12" i="91" s="1"/>
  <c r="AC12" i="91" s="1"/>
  <c r="AB13" i="91" s="1"/>
  <c r="AK74" i="55"/>
  <c r="AT74" i="55" s="1"/>
  <c r="AJ68" i="55"/>
  <c r="AK68" i="55"/>
  <c r="AT68" i="55" s="1"/>
  <c r="AJ49" i="55"/>
  <c r="AK49" i="55"/>
  <c r="AT49" i="55" s="1"/>
  <c r="AK33" i="55"/>
  <c r="AT33" i="55" s="1"/>
  <c r="AK17" i="55"/>
  <c r="AT17" i="55" s="1"/>
  <c r="AX84" i="87"/>
  <c r="S84" i="87" s="1"/>
  <c r="AC84" i="87" s="1"/>
  <c r="AB85" i="87" s="1"/>
  <c r="AX82" i="16"/>
  <c r="S82" i="16" s="1"/>
  <c r="AC82" i="16" s="1"/>
  <c r="AB83" i="16" s="1"/>
  <c r="AJ81" i="49"/>
  <c r="AK81" i="49"/>
  <c r="AT81" i="49" s="1"/>
  <c r="AJ76" i="49"/>
  <c r="AK76" i="49"/>
  <c r="AT76" i="49" s="1"/>
  <c r="AK68" i="49"/>
  <c r="AT68" i="49" s="1"/>
  <c r="AJ58" i="49"/>
  <c r="AK58" i="49"/>
  <c r="AT58" i="49" s="1"/>
  <c r="AK50" i="49"/>
  <c r="AT50" i="49" s="1"/>
  <c r="AJ42" i="49"/>
  <c r="AK42" i="49"/>
  <c r="AT42" i="49" s="1"/>
  <c r="AK34" i="49"/>
  <c r="AT34" i="49" s="1"/>
  <c r="AJ27" i="49"/>
  <c r="AK27" i="49"/>
  <c r="AT27" i="49" s="1"/>
  <c r="AK18" i="49"/>
  <c r="AT18" i="49" s="1"/>
  <c r="AK77" i="95"/>
  <c r="AT77" i="95" s="1"/>
  <c r="AK67" i="95"/>
  <c r="AT67" i="95" s="1"/>
  <c r="AJ51" i="95"/>
  <c r="AK51" i="95"/>
  <c r="AT51" i="95" s="1"/>
  <c r="AJ45" i="95"/>
  <c r="AK45" i="95"/>
  <c r="AT45" i="95" s="1"/>
  <c r="AJ35" i="95"/>
  <c r="AK35" i="95"/>
  <c r="AT35" i="95" s="1"/>
  <c r="AJ18" i="95"/>
  <c r="AK18" i="95"/>
  <c r="AT18" i="95" s="1"/>
  <c r="AK85" i="83"/>
  <c r="AT85" i="83" s="1"/>
  <c r="AJ79" i="83"/>
  <c r="AK79" i="83"/>
  <c r="AT79" i="83" s="1"/>
  <c r="AJ63" i="83"/>
  <c r="AK63" i="83"/>
  <c r="AT63" i="83" s="1"/>
  <c r="AK45" i="83"/>
  <c r="AT45" i="83" s="1"/>
  <c r="AJ39" i="83"/>
  <c r="AJ31" i="83"/>
  <c r="AK31" i="83"/>
  <c r="AT31" i="83" s="1"/>
  <c r="AK23" i="83"/>
  <c r="AT23" i="83" s="1"/>
  <c r="AJ12" i="83"/>
  <c r="AK12" i="83"/>
  <c r="AT12" i="83" s="1"/>
  <c r="AJ3" i="83"/>
  <c r="AB4" i="83"/>
  <c r="AX81" i="16"/>
  <c r="S81" i="16" s="1"/>
  <c r="AC81" i="16" s="1"/>
  <c r="AB82" i="16" s="1"/>
  <c r="AX81" i="55"/>
  <c r="S81" i="55" s="1"/>
  <c r="AC81" i="55" s="1"/>
  <c r="AB82" i="55" s="1"/>
  <c r="AJ85" i="103"/>
  <c r="AK85" i="103"/>
  <c r="AT85" i="103" s="1"/>
  <c r="AJ79" i="87"/>
  <c r="AK79" i="87"/>
  <c r="AT79" i="87" s="1"/>
  <c r="AJ62" i="87"/>
  <c r="AK62" i="87"/>
  <c r="AT62" i="87" s="1"/>
  <c r="AJ39" i="87"/>
  <c r="AK39" i="87"/>
  <c r="AT39" i="87" s="1"/>
  <c r="AK24" i="87"/>
  <c r="AT24" i="87" s="1"/>
  <c r="AK5" i="87"/>
  <c r="AT5" i="87" s="1"/>
  <c r="AX5" i="87"/>
  <c r="S5" i="87" s="1"/>
  <c r="AC5" i="87" s="1"/>
  <c r="AB6" i="87" s="1"/>
  <c r="AK84" i="99"/>
  <c r="AT84" i="99" s="1"/>
  <c r="AJ63" i="99"/>
  <c r="AK63" i="99"/>
  <c r="AT63" i="99" s="1"/>
  <c r="AJ49" i="99"/>
  <c r="AK49" i="99"/>
  <c r="AT49" i="99" s="1"/>
  <c r="AJ34" i="99"/>
  <c r="AK34" i="99"/>
  <c r="AT34" i="99" s="1"/>
  <c r="AJ16" i="99"/>
  <c r="AK16" i="99"/>
  <c r="AT16" i="99" s="1"/>
  <c r="AJ76" i="16"/>
  <c r="AJ69" i="16"/>
  <c r="AK69" i="16"/>
  <c r="AT69" i="16" s="1"/>
  <c r="AK63" i="16"/>
  <c r="AT63" i="16" s="1"/>
  <c r="AJ53" i="16"/>
  <c r="AK53" i="16"/>
  <c r="AT53" i="16" s="1"/>
  <c r="AJ37" i="16"/>
  <c r="AK37" i="16"/>
  <c r="AT37" i="16" s="1"/>
  <c r="AK29" i="16"/>
  <c r="AT29" i="16" s="1"/>
  <c r="AX20" i="16"/>
  <c r="S20" i="16" s="1"/>
  <c r="AC20" i="16" s="1"/>
  <c r="AB21" i="16" s="1"/>
  <c r="AX5" i="16"/>
  <c r="S5" i="16" s="1"/>
  <c r="AC5" i="16" s="1"/>
  <c r="AB6" i="16" s="1"/>
  <c r="AX13" i="16"/>
  <c r="S13" i="16" s="1"/>
  <c r="AC13" i="16" s="1"/>
  <c r="AB14" i="16" s="1"/>
  <c r="AK85" i="41"/>
  <c r="AT85" i="41" s="1"/>
  <c r="AJ72" i="41"/>
  <c r="AK72" i="41"/>
  <c r="AT72" i="41" s="1"/>
  <c r="AJ61" i="41"/>
  <c r="AK61" i="41"/>
  <c r="AT61" i="41" s="1"/>
  <c r="AK48" i="41"/>
  <c r="AT48" i="41" s="1"/>
  <c r="AJ28" i="41"/>
  <c r="AK28" i="41"/>
  <c r="AT28" i="41" s="1"/>
  <c r="AX13" i="41"/>
  <c r="S13" i="41" s="1"/>
  <c r="AC13" i="41" s="1"/>
  <c r="AB14" i="41" s="1"/>
  <c r="AX8" i="41"/>
  <c r="S8" i="41" s="1"/>
  <c r="AC8" i="41" s="1"/>
  <c r="AB9" i="41" s="1"/>
  <c r="AJ81" i="11"/>
  <c r="AK81" i="11"/>
  <c r="AT81" i="11" s="1"/>
  <c r="AK64" i="11"/>
  <c r="AT64" i="11" s="1"/>
  <c r="AK48" i="11"/>
  <c r="AT48" i="11" s="1"/>
  <c r="AK39" i="11"/>
  <c r="AT39" i="11" s="1"/>
  <c r="AK32" i="11"/>
  <c r="AT32" i="11" s="1"/>
  <c r="AX13" i="11"/>
  <c r="S13" i="11" s="1"/>
  <c r="AC13" i="11" s="1"/>
  <c r="AB14" i="11" s="1"/>
  <c r="AO89" i="43"/>
  <c r="AO91" i="43" s="1"/>
  <c r="AQ89" i="43"/>
  <c r="AQ91" i="43" s="1"/>
  <c r="AN89" i="43"/>
  <c r="AN91" i="43" s="1"/>
  <c r="AR89" i="43"/>
  <c r="AR91" i="43" s="1"/>
  <c r="AP89" i="43"/>
  <c r="AP91" i="43" s="1"/>
  <c r="AZ3" i="43"/>
  <c r="AX77" i="43" s="1"/>
  <c r="S77" i="43" s="1"/>
  <c r="AC77" i="43" s="1"/>
  <c r="AB78" i="43" s="1"/>
  <c r="AJ76" i="103"/>
  <c r="AK76" i="103"/>
  <c r="AT76" i="103" s="1"/>
  <c r="AJ61" i="103"/>
  <c r="AK61" i="103"/>
  <c r="AT61" i="103" s="1"/>
  <c r="AJ52" i="103"/>
  <c r="AK44" i="103"/>
  <c r="AT44" i="103" s="1"/>
  <c r="AK28" i="103"/>
  <c r="AT28" i="103" s="1"/>
  <c r="AJ16" i="103"/>
  <c r="AK16" i="103"/>
  <c r="AT16" i="103" s="1"/>
  <c r="AX7" i="103"/>
  <c r="S7" i="103" s="1"/>
  <c r="AC7" i="103" s="1"/>
  <c r="AB8" i="103" s="1"/>
  <c r="AJ78" i="91"/>
  <c r="AK78" i="91"/>
  <c r="AT78" i="91" s="1"/>
  <c r="AJ63" i="91"/>
  <c r="AK63" i="91"/>
  <c r="AT63" i="91" s="1"/>
  <c r="AJ48" i="91"/>
  <c r="AK48" i="91"/>
  <c r="AT48" i="91" s="1"/>
  <c r="AJ39" i="91"/>
  <c r="AK39" i="91"/>
  <c r="AT39" i="91" s="1"/>
  <c r="AJ30" i="91"/>
  <c r="AK30" i="91"/>
  <c r="AT30" i="91" s="1"/>
  <c r="AJ23" i="91"/>
  <c r="AJ5" i="91"/>
  <c r="AK5" i="91"/>
  <c r="AT5" i="91" s="1"/>
  <c r="AK72" i="55"/>
  <c r="AT72" i="55" s="1"/>
  <c r="AK59" i="55"/>
  <c r="AT59" i="55" s="1"/>
  <c r="AK39" i="55"/>
  <c r="AT39" i="55" s="1"/>
  <c r="AK24" i="55"/>
  <c r="AT24" i="55" s="1"/>
  <c r="AJ18" i="55"/>
  <c r="AK18" i="55"/>
  <c r="AT18" i="55" s="1"/>
  <c r="AX14" i="55"/>
  <c r="S14" i="55" s="1"/>
  <c r="AC14" i="55" s="1"/>
  <c r="AB15" i="55" s="1"/>
  <c r="AX87" i="16"/>
  <c r="S87" i="16" s="1"/>
  <c r="AC87" i="16" s="1"/>
  <c r="AB88" i="16" s="1"/>
  <c r="AK84" i="49"/>
  <c r="AT84" i="49" s="1"/>
  <c r="AJ74" i="49"/>
  <c r="AK74" i="49"/>
  <c r="AT74" i="49" s="1"/>
  <c r="AJ66" i="49"/>
  <c r="AK66" i="49"/>
  <c r="AT66" i="49" s="1"/>
  <c r="AJ62" i="49"/>
  <c r="AK62" i="49"/>
  <c r="AT62" i="49" s="1"/>
  <c r="AJ52" i="49"/>
  <c r="AK52" i="49"/>
  <c r="AT52" i="49" s="1"/>
  <c r="AJ41" i="49"/>
  <c r="AK41" i="49"/>
  <c r="AT41" i="49" s="1"/>
  <c r="AK29" i="49"/>
  <c r="AT29" i="49" s="1"/>
  <c r="AJ17" i="49"/>
  <c r="AK17" i="49"/>
  <c r="AT17" i="49" s="1"/>
  <c r="AJ9" i="49"/>
  <c r="AK82" i="95"/>
  <c r="AT82" i="95" s="1"/>
  <c r="AJ76" i="95"/>
  <c r="AK76" i="95"/>
  <c r="AT76" i="95" s="1"/>
  <c r="AJ58" i="95"/>
  <c r="AJ40" i="95"/>
  <c r="AK40" i="95"/>
  <c r="AT40" i="95" s="1"/>
  <c r="AJ36" i="95"/>
  <c r="AK36" i="95"/>
  <c r="AT36" i="95" s="1"/>
  <c r="AJ28" i="95"/>
  <c r="AK28" i="95"/>
  <c r="AT28" i="95" s="1"/>
  <c r="AK20" i="95"/>
  <c r="AT20" i="95" s="1"/>
  <c r="AK14" i="95"/>
  <c r="AT14" i="95" s="1"/>
  <c r="AJ82" i="83"/>
  <c r="AK82" i="83"/>
  <c r="AT82" i="83" s="1"/>
  <c r="AK69" i="83"/>
  <c r="AT69" i="83" s="1"/>
  <c r="AJ64" i="83"/>
  <c r="AK64" i="83"/>
  <c r="AT64" i="83" s="1"/>
  <c r="AK54" i="83"/>
  <c r="AT54" i="83" s="1"/>
  <c r="AK37" i="83"/>
  <c r="AT37" i="83" s="1"/>
  <c r="AJ22" i="83"/>
  <c r="AK22" i="83"/>
  <c r="AT22" i="83" s="1"/>
  <c r="AK16" i="83"/>
  <c r="AT16" i="83" s="1"/>
  <c r="AJ15" i="83"/>
  <c r="AK15" i="83"/>
  <c r="AT15" i="83" s="1"/>
  <c r="AJ11" i="41" l="1"/>
  <c r="AJ53" i="11"/>
  <c r="AJ60" i="16"/>
  <c r="AJ39" i="11"/>
  <c r="AJ69" i="49"/>
  <c r="AJ72" i="49"/>
  <c r="AJ24" i="55"/>
  <c r="AJ78" i="41"/>
  <c r="AS78" i="41" s="1"/>
  <c r="AK23" i="87"/>
  <c r="AT23" i="87" s="1"/>
  <c r="AJ19" i="99"/>
  <c r="AL19" i="99" s="1"/>
  <c r="AU19" i="99" s="1"/>
  <c r="AK72" i="103"/>
  <c r="AT72" i="103" s="1"/>
  <c r="AJ59" i="41"/>
  <c r="AK67" i="11"/>
  <c r="AT67" i="11" s="1"/>
  <c r="AJ40" i="49"/>
  <c r="AJ21" i="11"/>
  <c r="AJ43" i="49"/>
  <c r="AL43" i="49" s="1"/>
  <c r="AU43" i="49" s="1"/>
  <c r="AJ3" i="87"/>
  <c r="AJ27" i="55"/>
  <c r="AS27" i="55" s="1"/>
  <c r="AJ20" i="49"/>
  <c r="AJ70" i="91"/>
  <c r="AJ56" i="49"/>
  <c r="AJ21" i="55"/>
  <c r="AJ24" i="87"/>
  <c r="AJ50" i="91"/>
  <c r="AS50" i="91" s="1"/>
  <c r="AJ63" i="95"/>
  <c r="AK83" i="95"/>
  <c r="AT83" i="95" s="1"/>
  <c r="AJ36" i="103"/>
  <c r="AJ29" i="49"/>
  <c r="AB4" i="95"/>
  <c r="AJ72" i="11"/>
  <c r="AJ37" i="95"/>
  <c r="AJ56" i="11"/>
  <c r="AL56" i="11" s="1"/>
  <c r="AU56" i="11" s="1"/>
  <c r="AJ32" i="55"/>
  <c r="AJ21" i="87"/>
  <c r="AJ38" i="99"/>
  <c r="AJ78" i="103"/>
  <c r="AJ21" i="83"/>
  <c r="AJ52" i="87"/>
  <c r="AJ48" i="95"/>
  <c r="AK56" i="49"/>
  <c r="AT56" i="49" s="1"/>
  <c r="AJ10" i="99"/>
  <c r="AJ61" i="83"/>
  <c r="AK51" i="49"/>
  <c r="AT51" i="49" s="1"/>
  <c r="AJ88" i="95"/>
  <c r="AJ59" i="87"/>
  <c r="AK72" i="49"/>
  <c r="AT72" i="49" s="1"/>
  <c r="AJ77" i="91"/>
  <c r="AJ60" i="41"/>
  <c r="AL60" i="41" s="1"/>
  <c r="AU60" i="41" s="1"/>
  <c r="AJ41" i="55"/>
  <c r="AJ61" i="55"/>
  <c r="AJ55" i="49"/>
  <c r="AJ50" i="49"/>
  <c r="AJ27" i="16"/>
  <c r="AJ19" i="83"/>
  <c r="AJ41" i="99"/>
  <c r="AJ42" i="16"/>
  <c r="AK11" i="91"/>
  <c r="AT11" i="91" s="1"/>
  <c r="AJ48" i="55"/>
  <c r="AJ27" i="41"/>
  <c r="AK22" i="41"/>
  <c r="AT22" i="41" s="1"/>
  <c r="AJ73" i="41"/>
  <c r="AJ23" i="95"/>
  <c r="AJ33" i="11"/>
  <c r="AJ76" i="99"/>
  <c r="AL76" i="99" s="1"/>
  <c r="AU76" i="99" s="1"/>
  <c r="AJ54" i="49"/>
  <c r="AJ67" i="91"/>
  <c r="AJ29" i="11"/>
  <c r="AJ64" i="49"/>
  <c r="AJ75" i="95"/>
  <c r="AJ67" i="55"/>
  <c r="AJ78" i="83"/>
  <c r="AK32" i="91"/>
  <c r="AT32" i="91" s="1"/>
  <c r="AJ74" i="103"/>
  <c r="AK24" i="83"/>
  <c r="AT24" i="83" s="1"/>
  <c r="AJ61" i="95"/>
  <c r="AJ86" i="99"/>
  <c r="AL86" i="99" s="1"/>
  <c r="AU86" i="99" s="1"/>
  <c r="AJ20" i="11"/>
  <c r="AJ80" i="99"/>
  <c r="AK64" i="49"/>
  <c r="AT64" i="49" s="1"/>
  <c r="AJ34" i="95"/>
  <c r="AS34" i="95" s="1"/>
  <c r="AK73" i="41"/>
  <c r="AT73" i="41" s="1"/>
  <c r="AK40" i="16"/>
  <c r="AT40" i="16" s="1"/>
  <c r="AJ64" i="11"/>
  <c r="AJ63" i="16"/>
  <c r="AL63" i="16" s="1"/>
  <c r="AU63" i="16" s="1"/>
  <c r="AK33" i="103"/>
  <c r="AT33" i="103" s="1"/>
  <c r="AK23" i="95"/>
  <c r="AT23" i="95" s="1"/>
  <c r="AJ53" i="49"/>
  <c r="AJ40" i="103"/>
  <c r="AS40" i="103" s="1"/>
  <c r="AK29" i="11"/>
  <c r="AT29" i="11" s="1"/>
  <c r="AB4" i="99"/>
  <c r="AK75" i="95"/>
  <c r="AT75" i="95" s="1"/>
  <c r="AK34" i="11"/>
  <c r="AT34" i="11" s="1"/>
  <c r="AK64" i="16"/>
  <c r="AT64" i="16" s="1"/>
  <c r="AK76" i="99"/>
  <c r="AT76" i="99" s="1"/>
  <c r="AJ28" i="11"/>
  <c r="AK54" i="49"/>
  <c r="AT54" i="49" s="1"/>
  <c r="AJ34" i="55"/>
  <c r="AJ72" i="87"/>
  <c r="AJ32" i="11"/>
  <c r="AJ74" i="95"/>
  <c r="AS74" i="95" s="1"/>
  <c r="AJ20" i="95"/>
  <c r="AK40" i="83"/>
  <c r="AT40" i="83" s="1"/>
  <c r="AK74" i="87"/>
  <c r="AT74" i="87" s="1"/>
  <c r="AK67" i="91"/>
  <c r="AT67" i="91" s="1"/>
  <c r="AK33" i="11"/>
  <c r="AT33" i="11" s="1"/>
  <c r="AK65" i="16"/>
  <c r="AT65" i="16" s="1"/>
  <c r="AJ75" i="87"/>
  <c r="AJ38" i="11"/>
  <c r="AL38" i="11" s="1"/>
  <c r="AU38" i="11" s="1"/>
  <c r="AJ80" i="41"/>
  <c r="AJ49" i="49"/>
  <c r="AJ63" i="49"/>
  <c r="AK70" i="91"/>
  <c r="AT70" i="91" s="1"/>
  <c r="AJ29" i="41"/>
  <c r="AJ58" i="55"/>
  <c r="AJ9" i="99"/>
  <c r="AJ40" i="41"/>
  <c r="AL40" i="41" s="1"/>
  <c r="AU40" i="41" s="1"/>
  <c r="AJ31" i="103"/>
  <c r="AK50" i="41"/>
  <c r="AT50" i="41" s="1"/>
  <c r="AJ70" i="41"/>
  <c r="AK17" i="95"/>
  <c r="AT17" i="95" s="1"/>
  <c r="AK38" i="16"/>
  <c r="AT38" i="16" s="1"/>
  <c r="AK10" i="99"/>
  <c r="AT10" i="99" s="1"/>
  <c r="AJ26" i="87"/>
  <c r="AJ16" i="95"/>
  <c r="AL16" i="95" s="1"/>
  <c r="AU16" i="95" s="1"/>
  <c r="AJ27" i="83"/>
  <c r="AJ47" i="55"/>
  <c r="AJ69" i="55"/>
  <c r="AJ57" i="103"/>
  <c r="AS57" i="103" s="1"/>
  <c r="AJ49" i="41"/>
  <c r="AS49" i="41" s="1"/>
  <c r="AJ68" i="83"/>
  <c r="AS68" i="83" s="1"/>
  <c r="AJ36" i="41"/>
  <c r="AK61" i="83"/>
  <c r="AT61" i="83" s="1"/>
  <c r="AK18" i="99"/>
  <c r="AT18" i="99" s="1"/>
  <c r="AK47" i="99"/>
  <c r="AT47" i="99" s="1"/>
  <c r="AJ47" i="41"/>
  <c r="AJ5" i="55"/>
  <c r="AS5" i="55" s="1"/>
  <c r="AJ60" i="103"/>
  <c r="AS60" i="103" s="1"/>
  <c r="AK27" i="87"/>
  <c r="AT27" i="87" s="1"/>
  <c r="AJ3" i="41"/>
  <c r="AK28" i="83"/>
  <c r="AT28" i="83" s="1"/>
  <c r="AJ20" i="103"/>
  <c r="AJ45" i="103"/>
  <c r="AJ68" i="99"/>
  <c r="AJ30" i="83"/>
  <c r="AJ60" i="99"/>
  <c r="AJ58" i="83"/>
  <c r="AJ55" i="91"/>
  <c r="AJ34" i="91"/>
  <c r="AS34" i="91" s="1"/>
  <c r="AJ16" i="41"/>
  <c r="AJ76" i="41"/>
  <c r="AJ73" i="83"/>
  <c r="AJ47" i="95"/>
  <c r="AS47" i="95" s="1"/>
  <c r="AJ29" i="95"/>
  <c r="AS29" i="95" s="1"/>
  <c r="AJ67" i="87"/>
  <c r="AJ74" i="91"/>
  <c r="AJ35" i="49"/>
  <c r="AS35" i="49" s="1"/>
  <c r="AJ87" i="55"/>
  <c r="AJ35" i="87"/>
  <c r="AJ62" i="95"/>
  <c r="AJ20" i="41"/>
  <c r="AJ14" i="91"/>
  <c r="AS14" i="91" s="1"/>
  <c r="AJ75" i="103"/>
  <c r="AS75" i="103" s="1"/>
  <c r="AJ56" i="41"/>
  <c r="AJ66" i="41"/>
  <c r="AS66" i="41" s="1"/>
  <c r="AJ39" i="103"/>
  <c r="AJ18" i="91"/>
  <c r="AJ15" i="99"/>
  <c r="AJ36" i="16"/>
  <c r="AL36" i="16" s="1"/>
  <c r="AU36" i="16" s="1"/>
  <c r="AJ21" i="95"/>
  <c r="AS21" i="95" s="1"/>
  <c r="AJ36" i="91"/>
  <c r="AJ62" i="91"/>
  <c r="AK29" i="103"/>
  <c r="AT29" i="103" s="1"/>
  <c r="AJ57" i="99"/>
  <c r="AJ25" i="41"/>
  <c r="AK49" i="41"/>
  <c r="AT49" i="41" s="1"/>
  <c r="AJ46" i="99"/>
  <c r="AL46" i="99" s="1"/>
  <c r="AU46" i="99" s="1"/>
  <c r="AK75" i="103"/>
  <c r="AT75" i="103" s="1"/>
  <c r="AK75" i="99"/>
  <c r="AT75" i="99" s="1"/>
  <c r="AJ35" i="91"/>
  <c r="AJ54" i="11"/>
  <c r="AS54" i="11" s="1"/>
  <c r="AJ22" i="95"/>
  <c r="AJ16" i="83"/>
  <c r="AK14" i="91"/>
  <c r="AT14" i="91" s="1"/>
  <c r="AK67" i="103"/>
  <c r="AT67" i="103" s="1"/>
  <c r="AK27" i="55"/>
  <c r="AT27" i="55" s="1"/>
  <c r="AJ54" i="41"/>
  <c r="AK39" i="103"/>
  <c r="AT39" i="103" s="1"/>
  <c r="AK61" i="55"/>
  <c r="AT61" i="55" s="1"/>
  <c r="AK62" i="95"/>
  <c r="AT62" i="95" s="1"/>
  <c r="AJ48" i="103"/>
  <c r="AK35" i="87"/>
  <c r="AT35" i="87" s="1"/>
  <c r="AK68" i="83"/>
  <c r="AT68" i="83" s="1"/>
  <c r="AK23" i="99"/>
  <c r="AT23" i="99" s="1"/>
  <c r="AJ61" i="91"/>
  <c r="AS61" i="91" s="1"/>
  <c r="AJ71" i="55"/>
  <c r="AJ19" i="11"/>
  <c r="AJ39" i="99"/>
  <c r="AJ52" i="83"/>
  <c r="AJ5" i="99"/>
  <c r="AJ74" i="99"/>
  <c r="AS74" i="99" s="1"/>
  <c r="AJ55" i="103"/>
  <c r="AS55" i="103" s="1"/>
  <c r="AJ27" i="99"/>
  <c r="AJ38" i="83"/>
  <c r="AS38" i="83" s="1"/>
  <c r="AJ83" i="41"/>
  <c r="AS83" i="41" s="1"/>
  <c r="AJ32" i="87"/>
  <c r="AJ38" i="95"/>
  <c r="AJ26" i="99"/>
  <c r="AJ57" i="95"/>
  <c r="AS57" i="95" s="1"/>
  <c r="AJ62" i="83"/>
  <c r="AS62" i="83" s="1"/>
  <c r="AJ64" i="95"/>
  <c r="AJ78" i="87"/>
  <c r="AJ61" i="87"/>
  <c r="AS61" i="87" s="1"/>
  <c r="AJ84" i="95"/>
  <c r="AS84" i="95" s="1"/>
  <c r="AJ60" i="87"/>
  <c r="AJ44" i="16"/>
  <c r="AJ49" i="11"/>
  <c r="AS49" i="11" s="1"/>
  <c r="AJ30" i="49"/>
  <c r="AS30" i="49" s="1"/>
  <c r="AJ47" i="91"/>
  <c r="AJ57" i="16"/>
  <c r="AJ45" i="49"/>
  <c r="AJ60" i="49"/>
  <c r="AJ59" i="11"/>
  <c r="AJ24" i="99"/>
  <c r="AJ8" i="95"/>
  <c r="AS8" i="95" s="1"/>
  <c r="AJ17" i="91"/>
  <c r="AS17" i="91" s="1"/>
  <c r="AK56" i="41"/>
  <c r="AT56" i="41" s="1"/>
  <c r="AK17" i="83"/>
  <c r="AT17" i="83" s="1"/>
  <c r="AK58" i="99"/>
  <c r="AT58" i="99" s="1"/>
  <c r="AK19" i="49"/>
  <c r="AT19" i="49" s="1"/>
  <c r="AK36" i="16"/>
  <c r="AT36" i="16" s="1"/>
  <c r="AJ51" i="41"/>
  <c r="AJ14" i="99"/>
  <c r="AJ16" i="11"/>
  <c r="AS16" i="11" s="1"/>
  <c r="AK20" i="41"/>
  <c r="AT20" i="41" s="1"/>
  <c r="AJ57" i="41"/>
  <c r="AS57" i="41" s="1"/>
  <c r="AJ37" i="11"/>
  <c r="AS37" i="11" s="1"/>
  <c r="AK66" i="41"/>
  <c r="AT66" i="41" s="1"/>
  <c r="AJ67" i="83"/>
  <c r="AJ63" i="55"/>
  <c r="AJ66" i="103"/>
  <c r="AL66" i="103" s="1"/>
  <c r="AU66" i="103" s="1"/>
  <c r="AK82" i="49"/>
  <c r="AT82" i="49" s="1"/>
  <c r="AJ35" i="83"/>
  <c r="AS35" i="83" s="1"/>
  <c r="AJ56" i="99"/>
  <c r="AJ35" i="16"/>
  <c r="AS35" i="16" s="1"/>
  <c r="AJ32" i="95"/>
  <c r="AJ38" i="87"/>
  <c r="AJ66" i="95"/>
  <c r="AJ69" i="91"/>
  <c r="AS69" i="91" s="1"/>
  <c r="AJ65" i="91"/>
  <c r="AS65" i="91" s="1"/>
  <c r="AK64" i="55"/>
  <c r="AT64" i="55" s="1"/>
  <c r="AJ28" i="103"/>
  <c r="AJ48" i="41"/>
  <c r="AS48" i="41" s="1"/>
  <c r="AJ81" i="99"/>
  <c r="AJ39" i="16"/>
  <c r="AK15" i="99"/>
  <c r="AT15" i="99" s="1"/>
  <c r="AJ53" i="91"/>
  <c r="AS53" i="91" s="1"/>
  <c r="AJ77" i="83"/>
  <c r="AS77" i="83" s="1"/>
  <c r="AJ31" i="91"/>
  <c r="AK41" i="55"/>
  <c r="AT41" i="55" s="1"/>
  <c r="AJ47" i="16"/>
  <c r="AJ16" i="87"/>
  <c r="AJ33" i="83"/>
  <c r="AJ88" i="83"/>
  <c r="AJ32" i="103"/>
  <c r="AS32" i="103" s="1"/>
  <c r="AK36" i="83"/>
  <c r="AT36" i="83" s="1"/>
  <c r="AK36" i="91"/>
  <c r="AT36" i="91" s="1"/>
  <c r="AJ36" i="11"/>
  <c r="AL36" i="11" s="1"/>
  <c r="AU36" i="11" s="1"/>
  <c r="AJ22" i="99"/>
  <c r="AS22" i="99" s="1"/>
  <c r="AJ38" i="103"/>
  <c r="AJ80" i="83"/>
  <c r="AJ23" i="83"/>
  <c r="AK55" i="41"/>
  <c r="AT55" i="41" s="1"/>
  <c r="AJ18" i="49"/>
  <c r="AL18" i="49" s="1"/>
  <c r="AU18" i="49" s="1"/>
  <c r="AJ79" i="41"/>
  <c r="AL79" i="41" s="1"/>
  <c r="AU79" i="41" s="1"/>
  <c r="AJ42" i="83"/>
  <c r="AL42" i="83" s="1"/>
  <c r="AU42" i="83" s="1"/>
  <c r="AJ22" i="55"/>
  <c r="AJ73" i="87"/>
  <c r="AJ75" i="16"/>
  <c r="AJ19" i="87"/>
  <c r="AJ72" i="55"/>
  <c r="AS72" i="55" s="1"/>
  <c r="AJ85" i="41"/>
  <c r="AL85" i="41" s="1"/>
  <c r="AU85" i="41" s="1"/>
  <c r="AK32" i="87"/>
  <c r="AT32" i="87" s="1"/>
  <c r="AK55" i="83"/>
  <c r="AT55" i="83" s="1"/>
  <c r="AK49" i="11"/>
  <c r="AT49" i="11" s="1"/>
  <c r="AK39" i="41"/>
  <c r="AT39" i="41" s="1"/>
  <c r="AK56" i="87"/>
  <c r="AT56" i="87" s="1"/>
  <c r="AJ44" i="49"/>
  <c r="AS44" i="49" s="1"/>
  <c r="AJ83" i="83"/>
  <c r="AS83" i="83" s="1"/>
  <c r="AK12" i="49"/>
  <c r="AT12" i="49" s="1"/>
  <c r="AK45" i="49"/>
  <c r="AT45" i="49" s="1"/>
  <c r="AJ70" i="55"/>
  <c r="AS70" i="55" s="1"/>
  <c r="AJ20" i="87"/>
  <c r="AJ6" i="55"/>
  <c r="AK59" i="11"/>
  <c r="AT59" i="11" s="1"/>
  <c r="AK42" i="16"/>
  <c r="AT42" i="16" s="1"/>
  <c r="AJ51" i="87"/>
  <c r="AK37" i="99"/>
  <c r="AT37" i="99" s="1"/>
  <c r="AK50" i="95"/>
  <c r="AT50" i="95" s="1"/>
  <c r="AJ48" i="11"/>
  <c r="AS48" i="11" s="1"/>
  <c r="AK15" i="95"/>
  <c r="AT15" i="95" s="1"/>
  <c r="AK43" i="55"/>
  <c r="AT43" i="55" s="1"/>
  <c r="AK47" i="91"/>
  <c r="AT47" i="91" s="1"/>
  <c r="AK26" i="99"/>
  <c r="AT26" i="99" s="1"/>
  <c r="AJ31" i="87"/>
  <c r="AJ49" i="91"/>
  <c r="AS49" i="91" s="1"/>
  <c r="AJ54" i="103"/>
  <c r="AL54" i="103" s="1"/>
  <c r="AU54" i="103" s="1"/>
  <c r="AJ56" i="16"/>
  <c r="AS56" i="16" s="1"/>
  <c r="AK52" i="83"/>
  <c r="AT52" i="83" s="1"/>
  <c r="AK69" i="49"/>
  <c r="AT69" i="49" s="1"/>
  <c r="AK49" i="87"/>
  <c r="AT49" i="87" s="1"/>
  <c r="AJ19" i="103"/>
  <c r="AJ86" i="41"/>
  <c r="AL86" i="41" s="1"/>
  <c r="AU86" i="41" s="1"/>
  <c r="AK61" i="87"/>
  <c r="AT61" i="87" s="1"/>
  <c r="AK19" i="83"/>
  <c r="AT19" i="83" s="1"/>
  <c r="AK34" i="95"/>
  <c r="AT34" i="95" s="1"/>
  <c r="AJ52" i="11"/>
  <c r="AS52" i="11" s="1"/>
  <c r="AJ43" i="16"/>
  <c r="AK30" i="49"/>
  <c r="AT30" i="49" s="1"/>
  <c r="AJ46" i="91"/>
  <c r="AJ18" i="11"/>
  <c r="AS18" i="11" s="1"/>
  <c r="AJ53" i="55"/>
  <c r="AL53" i="55" s="1"/>
  <c r="AU53" i="55" s="1"/>
  <c r="AJ43" i="103"/>
  <c r="AS43" i="103" s="1"/>
  <c r="AJ10" i="91"/>
  <c r="AJ35" i="41"/>
  <c r="AJ76" i="55"/>
  <c r="AJ51" i="99"/>
  <c r="AJ51" i="55"/>
  <c r="AS51" i="55" s="1"/>
  <c r="AJ8" i="99"/>
  <c r="AL8" i="99" s="1"/>
  <c r="AU8" i="99" s="1"/>
  <c r="AJ76" i="83"/>
  <c r="AS76" i="83" s="1"/>
  <c r="AJ46" i="41"/>
  <c r="AJ44" i="99"/>
  <c r="AJ46" i="87"/>
  <c r="AJ44" i="95"/>
  <c r="AJ56" i="95"/>
  <c r="AJ34" i="87"/>
  <c r="AJ69" i="11"/>
  <c r="AS69" i="11" s="1"/>
  <c r="AJ22" i="11"/>
  <c r="AS22" i="11" s="1"/>
  <c r="AJ67" i="99"/>
  <c r="AL67" i="99" s="1"/>
  <c r="AU67" i="99" s="1"/>
  <c r="AJ60" i="95"/>
  <c r="AS60" i="95" s="1"/>
  <c r="AJ71" i="11"/>
  <c r="AJ28" i="91"/>
  <c r="AJ77" i="87"/>
  <c r="AJ50" i="16"/>
  <c r="AJ77" i="11"/>
  <c r="AL77" i="11" s="1"/>
  <c r="AU77" i="11" s="1"/>
  <c r="AJ80" i="16"/>
  <c r="AL80" i="16" s="1"/>
  <c r="AU80" i="16" s="1"/>
  <c r="AJ87" i="83"/>
  <c r="AS87" i="83" s="1"/>
  <c r="AJ52" i="16"/>
  <c r="AJ48" i="49"/>
  <c r="AJ76" i="91"/>
  <c r="AJ41" i="91"/>
  <c r="AJ71" i="91"/>
  <c r="AJ25" i="99"/>
  <c r="AL25" i="99" s="1"/>
  <c r="AU25" i="99" s="1"/>
  <c r="AJ7" i="55"/>
  <c r="AS7" i="55" s="1"/>
  <c r="AJ80" i="55"/>
  <c r="AS80" i="55" s="1"/>
  <c r="AJ50" i="103"/>
  <c r="AK71" i="16"/>
  <c r="AT71" i="16" s="1"/>
  <c r="AJ59" i="99"/>
  <c r="AL59" i="99" s="1"/>
  <c r="AU59" i="99" s="1"/>
  <c r="AK74" i="99"/>
  <c r="AT74" i="99" s="1"/>
  <c r="AK57" i="95"/>
  <c r="AT57" i="95" s="1"/>
  <c r="AK58" i="83"/>
  <c r="AT58" i="83" s="1"/>
  <c r="AK57" i="16"/>
  <c r="AT57" i="16" s="1"/>
  <c r="AK68" i="99"/>
  <c r="AT68" i="99" s="1"/>
  <c r="AJ71" i="49"/>
  <c r="AK55" i="91"/>
  <c r="AT55" i="91" s="1"/>
  <c r="AK60" i="99"/>
  <c r="AT60" i="99" s="1"/>
  <c r="AJ55" i="11"/>
  <c r="AJ68" i="49"/>
  <c r="AS68" i="49" s="1"/>
  <c r="AJ58" i="11"/>
  <c r="AL58" i="11" s="1"/>
  <c r="AU58" i="11" s="1"/>
  <c r="AK83" i="41"/>
  <c r="AT83" i="41" s="1"/>
  <c r="AK60" i="49"/>
  <c r="AT60" i="49" s="1"/>
  <c r="AJ72" i="91"/>
  <c r="AS72" i="91" s="1"/>
  <c r="AK70" i="95"/>
  <c r="AT70" i="95" s="1"/>
  <c r="AJ18" i="83"/>
  <c r="AJ78" i="55"/>
  <c r="AK84" i="83"/>
  <c r="AT84" i="83" s="1"/>
  <c r="AJ26" i="95"/>
  <c r="AS26" i="95" s="1"/>
  <c r="AK78" i="87"/>
  <c r="AT78" i="87" s="1"/>
  <c r="AJ31" i="41"/>
  <c r="AS31" i="41" s="1"/>
  <c r="AJ37" i="83"/>
  <c r="AL37" i="83" s="1"/>
  <c r="AU37" i="83" s="1"/>
  <c r="AJ82" i="95"/>
  <c r="AS82" i="95" s="1"/>
  <c r="AJ44" i="103"/>
  <c r="AK54" i="87"/>
  <c r="AT54" i="87" s="1"/>
  <c r="AJ69" i="103"/>
  <c r="AL69" i="103" s="1"/>
  <c r="AU69" i="103" s="1"/>
  <c r="AK27" i="95"/>
  <c r="AT27" i="95" s="1"/>
  <c r="AJ69" i="95"/>
  <c r="AL69" i="95" s="1"/>
  <c r="AU69" i="95" s="1"/>
  <c r="AJ65" i="41"/>
  <c r="AL65" i="41" s="1"/>
  <c r="AU65" i="41" s="1"/>
  <c r="AJ57" i="83"/>
  <c r="AK64" i="95"/>
  <c r="AT64" i="95" s="1"/>
  <c r="AJ37" i="55"/>
  <c r="AK27" i="99"/>
  <c r="AT27" i="99" s="1"/>
  <c r="AK71" i="55"/>
  <c r="AT71" i="55" s="1"/>
  <c r="AJ54" i="83"/>
  <c r="AS54" i="83" s="1"/>
  <c r="AK39" i="99"/>
  <c r="AT39" i="99" s="1"/>
  <c r="AK84" i="95"/>
  <c r="AT84" i="95" s="1"/>
  <c r="AK41" i="99"/>
  <c r="AT41" i="99" s="1"/>
  <c r="AJ73" i="99"/>
  <c r="AL73" i="99" s="1"/>
  <c r="AU73" i="99" s="1"/>
  <c r="AK55" i="103"/>
  <c r="AT55" i="103" s="1"/>
  <c r="AK19" i="11"/>
  <c r="AT19" i="11" s="1"/>
  <c r="AK50" i="11"/>
  <c r="AT50" i="11" s="1"/>
  <c r="AJ48" i="87"/>
  <c r="AK38" i="83"/>
  <c r="AT38" i="83" s="1"/>
  <c r="AJ59" i="49"/>
  <c r="AL59" i="49" s="1"/>
  <c r="AU59" i="49" s="1"/>
  <c r="AJ33" i="91"/>
  <c r="AS33" i="91" s="1"/>
  <c r="AJ41" i="16"/>
  <c r="AS41" i="16" s="1"/>
  <c r="AJ29" i="83"/>
  <c r="AK44" i="16"/>
  <c r="AT44" i="16" s="1"/>
  <c r="AK40" i="11"/>
  <c r="AT40" i="11" s="1"/>
  <c r="AK27" i="16"/>
  <c r="AT27" i="16" s="1"/>
  <c r="AJ33" i="95"/>
  <c r="AL33" i="95" s="1"/>
  <c r="AU33" i="95" s="1"/>
  <c r="AJ49" i="95"/>
  <c r="AL49" i="95" s="1"/>
  <c r="AU49" i="95" s="1"/>
  <c r="AJ54" i="91"/>
  <c r="AS54" i="91" s="1"/>
  <c r="AJ64" i="41"/>
  <c r="AS64" i="41" s="1"/>
  <c r="AJ54" i="55"/>
  <c r="AJ86" i="16"/>
  <c r="AJ25" i="103"/>
  <c r="AS25" i="103" s="1"/>
  <c r="AJ53" i="87"/>
  <c r="AJ55" i="55"/>
  <c r="AS55" i="55" s="1"/>
  <c r="AJ70" i="16"/>
  <c r="AL70" i="16" s="1"/>
  <c r="AU70" i="16" s="1"/>
  <c r="AJ40" i="99"/>
  <c r="AJ55" i="87"/>
  <c r="AS55" i="87" s="1"/>
  <c r="AK68" i="95"/>
  <c r="AT68" i="95" s="1"/>
  <c r="AK34" i="55"/>
  <c r="AT34" i="55" s="1"/>
  <c r="AK73" i="83"/>
  <c r="AT73" i="83" s="1"/>
  <c r="AJ77" i="95"/>
  <c r="AS77" i="95" s="1"/>
  <c r="AJ79" i="16"/>
  <c r="AS79" i="16" s="1"/>
  <c r="AJ48" i="16"/>
  <c r="AS48" i="16" s="1"/>
  <c r="AJ74" i="16"/>
  <c r="AS74" i="16" s="1"/>
  <c r="AK76" i="83"/>
  <c r="AT76" i="83" s="1"/>
  <c r="AK76" i="91"/>
  <c r="AT76" i="91" s="1"/>
  <c r="AJ68" i="11"/>
  <c r="AJ26" i="41"/>
  <c r="AK50" i="16"/>
  <c r="AT50" i="16" s="1"/>
  <c r="AJ43" i="95"/>
  <c r="AS43" i="95" s="1"/>
  <c r="AJ45" i="87"/>
  <c r="AS45" i="87" s="1"/>
  <c r="AK79" i="99"/>
  <c r="AT79" i="99" s="1"/>
  <c r="AK22" i="11"/>
  <c r="AT22" i="11" s="1"/>
  <c r="AK6" i="95"/>
  <c r="AT6" i="95" s="1"/>
  <c r="AJ84" i="49"/>
  <c r="AJ81" i="55"/>
  <c r="AS81" i="55" s="1"/>
  <c r="AK49" i="16"/>
  <c r="AT49" i="16" s="1"/>
  <c r="AK70" i="87"/>
  <c r="AT70" i="87" s="1"/>
  <c r="AJ33" i="55"/>
  <c r="AS33" i="55" s="1"/>
  <c r="AK44" i="95"/>
  <c r="AT44" i="95" s="1"/>
  <c r="AJ52" i="55"/>
  <c r="AL52" i="55" s="1"/>
  <c r="AU52" i="55" s="1"/>
  <c r="AJ6" i="99"/>
  <c r="AK76" i="55"/>
  <c r="AT76" i="55" s="1"/>
  <c r="AK74" i="91"/>
  <c r="AT74" i="91" s="1"/>
  <c r="AK71" i="11"/>
  <c r="AT71" i="11" s="1"/>
  <c r="AJ15" i="41"/>
  <c r="AL15" i="41" s="1"/>
  <c r="AU15" i="41" s="1"/>
  <c r="AJ66" i="99"/>
  <c r="AK66" i="83"/>
  <c r="AT66" i="83" s="1"/>
  <c r="AJ34" i="41"/>
  <c r="AL34" i="41" s="1"/>
  <c r="AU34" i="41" s="1"/>
  <c r="AK32" i="95"/>
  <c r="AT32" i="95" s="1"/>
  <c r="AJ8" i="49"/>
  <c r="AK77" i="11"/>
  <c r="AT77" i="11" s="1"/>
  <c r="AJ43" i="99"/>
  <c r="AK47" i="95"/>
  <c r="AT47" i="95" s="1"/>
  <c r="AJ68" i="91"/>
  <c r="AL68" i="91" s="1"/>
  <c r="AU68" i="91" s="1"/>
  <c r="AK51" i="99"/>
  <c r="AT51" i="99" s="1"/>
  <c r="AK48" i="49"/>
  <c r="AT48" i="49" s="1"/>
  <c r="AK52" i="16"/>
  <c r="AT52" i="16" s="1"/>
  <c r="AJ18" i="87"/>
  <c r="AJ86" i="83"/>
  <c r="AS86" i="83" s="1"/>
  <c r="AJ33" i="87"/>
  <c r="AS33" i="87" s="1"/>
  <c r="AK65" i="91"/>
  <c r="AT65" i="91" s="1"/>
  <c r="AJ62" i="103"/>
  <c r="AS62" i="103" s="1"/>
  <c r="AJ34" i="83"/>
  <c r="AL34" i="83" s="1"/>
  <c r="AU34" i="83" s="1"/>
  <c r="AK28" i="91"/>
  <c r="AT28" i="91" s="1"/>
  <c r="AJ76" i="11"/>
  <c r="AJ51" i="16"/>
  <c r="AK87" i="83"/>
  <c r="AT87" i="83" s="1"/>
  <c r="AK30" i="16"/>
  <c r="AT30" i="16" s="1"/>
  <c r="AK88" i="99"/>
  <c r="AT88" i="99" s="1"/>
  <c r="AJ80" i="95"/>
  <c r="AL80" i="95" s="1"/>
  <c r="AU80" i="95" s="1"/>
  <c r="AJ22" i="87"/>
  <c r="AS22" i="87" s="1"/>
  <c r="AK70" i="83"/>
  <c r="AT70" i="83" s="1"/>
  <c r="AJ42" i="103"/>
  <c r="AK46" i="41"/>
  <c r="AT46" i="41" s="1"/>
  <c r="AJ73" i="91"/>
  <c r="AS73" i="91" s="1"/>
  <c r="AJ24" i="41"/>
  <c r="AK46" i="87"/>
  <c r="AT46" i="87" s="1"/>
  <c r="AJ45" i="83"/>
  <c r="AS45" i="83" s="1"/>
  <c r="AK29" i="95"/>
  <c r="AT29" i="95" s="1"/>
  <c r="AK60" i="95"/>
  <c r="AT60" i="95" s="1"/>
  <c r="AJ34" i="49"/>
  <c r="AJ64" i="91"/>
  <c r="AJ21" i="103"/>
  <c r="AK72" i="87"/>
  <c r="AT72" i="87" s="1"/>
  <c r="AJ57" i="55"/>
  <c r="AS57" i="55" s="1"/>
  <c r="AJ65" i="83"/>
  <c r="AS65" i="83" s="1"/>
  <c r="AK56" i="95"/>
  <c r="AT56" i="95" s="1"/>
  <c r="AK81" i="95"/>
  <c r="AT81" i="95" s="1"/>
  <c r="AJ80" i="103"/>
  <c r="AJ23" i="41"/>
  <c r="AK28" i="55"/>
  <c r="AT28" i="55" s="1"/>
  <c r="AJ75" i="41"/>
  <c r="AL75" i="41" s="1"/>
  <c r="AU75" i="41" s="1"/>
  <c r="AJ71" i="87"/>
  <c r="AS71" i="87" s="1"/>
  <c r="AJ70" i="11"/>
  <c r="AS70" i="11" s="1"/>
  <c r="AJ59" i="95"/>
  <c r="AK69" i="11"/>
  <c r="AT69" i="11" s="1"/>
  <c r="AK7" i="99"/>
  <c r="AT7" i="99" s="1"/>
  <c r="AK35" i="49"/>
  <c r="AT35" i="49" s="1"/>
  <c r="AJ5" i="87"/>
  <c r="AL5" i="87" s="1"/>
  <c r="AU5" i="87" s="1"/>
  <c r="AK16" i="49"/>
  <c r="AT16" i="49" s="1"/>
  <c r="AK41" i="91"/>
  <c r="AT41" i="91" s="1"/>
  <c r="AK71" i="91"/>
  <c r="AT71" i="91" s="1"/>
  <c r="AJ55" i="95"/>
  <c r="AS55" i="95" s="1"/>
  <c r="AK66" i="11"/>
  <c r="AT66" i="11" s="1"/>
  <c r="AK16" i="41"/>
  <c r="AT16" i="41" s="1"/>
  <c r="AJ87" i="99"/>
  <c r="AJ37" i="87"/>
  <c r="AS37" i="87" s="1"/>
  <c r="AJ66" i="87"/>
  <c r="AS66" i="87" s="1"/>
  <c r="AK44" i="99"/>
  <c r="AT44" i="99" s="1"/>
  <c r="AK20" i="99"/>
  <c r="AT20" i="99" s="1"/>
  <c r="AK35" i="41"/>
  <c r="AT35" i="41" s="1"/>
  <c r="AK76" i="41"/>
  <c r="AT76" i="41" s="1"/>
  <c r="AK66" i="95"/>
  <c r="AT66" i="95" s="1"/>
  <c r="AJ50" i="55"/>
  <c r="AJ55" i="99"/>
  <c r="AS55" i="99" s="1"/>
  <c r="AJ46" i="95"/>
  <c r="AL46" i="95" s="1"/>
  <c r="AU46" i="95" s="1"/>
  <c r="AJ69" i="83"/>
  <c r="AS69" i="83" s="1"/>
  <c r="AK46" i="83"/>
  <c r="AT46" i="83" s="1"/>
  <c r="AK36" i="103"/>
  <c r="AT36" i="103" s="1"/>
  <c r="AK56" i="99"/>
  <c r="AT56" i="99" s="1"/>
  <c r="AJ40" i="91"/>
  <c r="AL40" i="91" s="1"/>
  <c r="AU40" i="91" s="1"/>
  <c r="AJ72" i="83"/>
  <c r="AK51" i="55"/>
  <c r="AT51" i="55" s="1"/>
  <c r="AK18" i="11"/>
  <c r="AT18" i="11" s="1"/>
  <c r="AJ50" i="99"/>
  <c r="AS50" i="99" s="1"/>
  <c r="AJ58" i="41"/>
  <c r="AS58" i="41" s="1"/>
  <c r="AK34" i="87"/>
  <c r="AT34" i="87" s="1"/>
  <c r="AK67" i="87"/>
  <c r="AT67" i="87" s="1"/>
  <c r="AJ34" i="16"/>
  <c r="AK35" i="83"/>
  <c r="AT35" i="83" s="1"/>
  <c r="AJ47" i="49"/>
  <c r="AL47" i="49" s="1"/>
  <c r="AU47" i="49" s="1"/>
  <c r="AJ22" i="91"/>
  <c r="AS22" i="91" s="1"/>
  <c r="AJ28" i="99"/>
  <c r="AL28" i="99" s="1"/>
  <c r="AU28" i="99" s="1"/>
  <c r="AK69" i="91"/>
  <c r="AT69" i="91" s="1"/>
  <c r="AK35" i="16"/>
  <c r="AT35" i="16" s="1"/>
  <c r="AJ71" i="103"/>
  <c r="AS71" i="103" s="1"/>
  <c r="AJ29" i="16"/>
  <c r="AJ67" i="95"/>
  <c r="AJ31" i="95"/>
  <c r="AS31" i="95" s="1"/>
  <c r="AJ65" i="95"/>
  <c r="AS65" i="95" s="1"/>
  <c r="AJ27" i="91"/>
  <c r="AL27" i="91" s="1"/>
  <c r="AU27" i="91" s="1"/>
  <c r="AJ51" i="11"/>
  <c r="AS51" i="11" s="1"/>
  <c r="AJ76" i="87"/>
  <c r="AJ75" i="83"/>
  <c r="AS75" i="83" s="1"/>
  <c r="AJ78" i="99"/>
  <c r="AJ69" i="87"/>
  <c r="AS69" i="87" s="1"/>
  <c r="AJ77" i="41"/>
  <c r="AK42" i="103"/>
  <c r="AT42" i="103" s="1"/>
  <c r="AJ38" i="41"/>
  <c r="AS38" i="41" s="1"/>
  <c r="AJ45" i="55"/>
  <c r="AS45" i="55" s="1"/>
  <c r="AJ14" i="95"/>
  <c r="AS14" i="95" s="1"/>
  <c r="AJ12" i="99"/>
  <c r="AS12" i="99" s="1"/>
  <c r="AJ36" i="99"/>
  <c r="AJ70" i="99"/>
  <c r="AJ33" i="16"/>
  <c r="AJ82" i="41"/>
  <c r="AS82" i="41" s="1"/>
  <c r="AK71" i="103"/>
  <c r="AT71" i="103" s="1"/>
  <c r="AJ41" i="103"/>
  <c r="AJ67" i="41"/>
  <c r="AJ84" i="99"/>
  <c r="AS84" i="99" s="1"/>
  <c r="AJ79" i="55"/>
  <c r="AK49" i="103"/>
  <c r="AT49" i="103" s="1"/>
  <c r="AJ35" i="103"/>
  <c r="AL35" i="103" s="1"/>
  <c r="AU35" i="103" s="1"/>
  <c r="AJ74" i="55"/>
  <c r="AS74" i="55" s="1"/>
  <c r="AJ26" i="55"/>
  <c r="AJ33" i="41"/>
  <c r="AS33" i="41" s="1"/>
  <c r="AJ40" i="55"/>
  <c r="AJ60" i="55"/>
  <c r="AS60" i="55" s="1"/>
  <c r="AJ65" i="55"/>
  <c r="AS65" i="55" s="1"/>
  <c r="AJ20" i="83"/>
  <c r="AS20" i="83" s="1"/>
  <c r="AJ17" i="16"/>
  <c r="AJ64" i="103"/>
  <c r="AL64" i="103" s="1"/>
  <c r="AU64" i="103" s="1"/>
  <c r="AJ30" i="99"/>
  <c r="AS30" i="99" s="1"/>
  <c r="AJ26" i="83"/>
  <c r="AS26" i="83" s="1"/>
  <c r="AJ15" i="91"/>
  <c r="AJ23" i="55"/>
  <c r="AL23" i="55" s="1"/>
  <c r="AU23" i="55" s="1"/>
  <c r="AJ24" i="103"/>
  <c r="AJ21" i="41"/>
  <c r="AS21" i="41" s="1"/>
  <c r="AJ53" i="41"/>
  <c r="AL53" i="41" s="1"/>
  <c r="AU53" i="41" s="1"/>
  <c r="AJ63" i="41"/>
  <c r="AS63" i="41" s="1"/>
  <c r="AJ70" i="103"/>
  <c r="AL70" i="103" s="1"/>
  <c r="AU70" i="103" s="1"/>
  <c r="AJ38" i="55"/>
  <c r="AL38" i="55" s="1"/>
  <c r="AU38" i="55" s="1"/>
  <c r="AJ56" i="103"/>
  <c r="AJ43" i="41"/>
  <c r="AS43" i="41" s="1"/>
  <c r="AJ73" i="55"/>
  <c r="AJ53" i="83"/>
  <c r="AJ42" i="41"/>
  <c r="AL42" i="41" s="1"/>
  <c r="AU42" i="41" s="1"/>
  <c r="AJ39" i="55"/>
  <c r="AL39" i="55" s="1"/>
  <c r="AU39" i="55" s="1"/>
  <c r="AK12" i="99"/>
  <c r="AT12" i="99" s="1"/>
  <c r="AK72" i="99"/>
  <c r="AT72" i="99" s="1"/>
  <c r="AJ14" i="49"/>
  <c r="AS14" i="49" s="1"/>
  <c r="AK26" i="55"/>
  <c r="AT26" i="55" s="1"/>
  <c r="AJ32" i="41"/>
  <c r="AJ62" i="41"/>
  <c r="AK33" i="16"/>
  <c r="AT33" i="16" s="1"/>
  <c r="AJ22" i="103"/>
  <c r="AL22" i="103" s="1"/>
  <c r="AU22" i="103" s="1"/>
  <c r="AK11" i="11"/>
  <c r="AT11" i="11" s="1"/>
  <c r="AK86" i="83"/>
  <c r="AT86" i="83" s="1"/>
  <c r="AK82" i="41"/>
  <c r="AT82" i="41" s="1"/>
  <c r="AJ27" i="103"/>
  <c r="AS27" i="103" s="1"/>
  <c r="AK17" i="16"/>
  <c r="AT17" i="16" s="1"/>
  <c r="AJ51" i="83"/>
  <c r="AS51" i="83" s="1"/>
  <c r="AJ77" i="55"/>
  <c r="AJ53" i="103"/>
  <c r="AK21" i="41"/>
  <c r="AT21" i="41" s="1"/>
  <c r="AK20" i="83"/>
  <c r="AT20" i="83" s="1"/>
  <c r="AK80" i="83"/>
  <c r="AT80" i="83" s="1"/>
  <c r="AJ11" i="49"/>
  <c r="AL11" i="49" s="1"/>
  <c r="AU11" i="49" s="1"/>
  <c r="AK73" i="55"/>
  <c r="AT73" i="55" s="1"/>
  <c r="AJ37" i="41"/>
  <c r="AL37" i="41" s="1"/>
  <c r="AU37" i="41" s="1"/>
  <c r="AJ71" i="99"/>
  <c r="AK47" i="55"/>
  <c r="AT47" i="55" s="1"/>
  <c r="AJ7" i="11"/>
  <c r="AL7" i="11" s="1"/>
  <c r="AU7" i="11" s="1"/>
  <c r="AK38" i="41"/>
  <c r="AT38" i="41" s="1"/>
  <c r="AJ11" i="87"/>
  <c r="AS11" i="87" s="1"/>
  <c r="AJ50" i="83"/>
  <c r="AS50" i="83" s="1"/>
  <c r="AK33" i="41"/>
  <c r="AT33" i="41" s="1"/>
  <c r="AK26" i="83"/>
  <c r="AT26" i="83" s="1"/>
  <c r="AK36" i="99"/>
  <c r="AT36" i="99" s="1"/>
  <c r="AJ15" i="87"/>
  <c r="AL15" i="87" s="1"/>
  <c r="AU15" i="87" s="1"/>
  <c r="AJ6" i="11"/>
  <c r="AL6" i="11" s="1"/>
  <c r="AU6" i="11" s="1"/>
  <c r="AJ52" i="41"/>
  <c r="AL52" i="41" s="1"/>
  <c r="AU52" i="41" s="1"/>
  <c r="AK70" i="99"/>
  <c r="AT70" i="99" s="1"/>
  <c r="AJ42" i="55"/>
  <c r="AS42" i="55" s="1"/>
  <c r="AK59" i="103"/>
  <c r="AT59" i="103" s="1"/>
  <c r="AK44" i="41"/>
  <c r="AT44" i="41" s="1"/>
  <c r="AK28" i="16"/>
  <c r="AT28" i="16" s="1"/>
  <c r="AJ44" i="55"/>
  <c r="AS44" i="55" s="1"/>
  <c r="AJ29" i="99"/>
  <c r="AL29" i="99" s="1"/>
  <c r="AU29" i="99" s="1"/>
  <c r="AJ11" i="99"/>
  <c r="AL11" i="99" s="1"/>
  <c r="AU11" i="99" s="1"/>
  <c r="AJ25" i="55"/>
  <c r="AS25" i="55" s="1"/>
  <c r="AJ56" i="55"/>
  <c r="AL56" i="55" s="1"/>
  <c r="AU56" i="55" s="1"/>
  <c r="AJ59" i="55"/>
  <c r="AJ63" i="103"/>
  <c r="AL63" i="103" s="1"/>
  <c r="AU63" i="103" s="1"/>
  <c r="AJ81" i="41"/>
  <c r="AL81" i="41" s="1"/>
  <c r="AU81" i="41" s="1"/>
  <c r="AJ41" i="41"/>
  <c r="AS41" i="41" s="1"/>
  <c r="AJ35" i="99"/>
  <c r="AS35" i="99" s="1"/>
  <c r="AK45" i="55"/>
  <c r="AT45" i="55" s="1"/>
  <c r="AJ30" i="55"/>
  <c r="AS30" i="55" s="1"/>
  <c r="AJ34" i="103"/>
  <c r="AS34" i="103" s="1"/>
  <c r="AJ84" i="55"/>
  <c r="AJ45" i="99"/>
  <c r="AJ51" i="103"/>
  <c r="AL51" i="103" s="1"/>
  <c r="AU51" i="103" s="1"/>
  <c r="AK60" i="55"/>
  <c r="AT60" i="55" s="1"/>
  <c r="AK57" i="103"/>
  <c r="AT57" i="103" s="1"/>
  <c r="AK40" i="55"/>
  <c r="AT40" i="55" s="1"/>
  <c r="AK31" i="41"/>
  <c r="AT31" i="41" s="1"/>
  <c r="AK63" i="41"/>
  <c r="AT63" i="41" s="1"/>
  <c r="AK30" i="99"/>
  <c r="AT30" i="99" s="1"/>
  <c r="AJ26" i="103"/>
  <c r="AJ46" i="55"/>
  <c r="AL46" i="55" s="1"/>
  <c r="AU46" i="55" s="1"/>
  <c r="AJ8" i="83"/>
  <c r="AL8" i="83" s="1"/>
  <c r="AU8" i="83" s="1"/>
  <c r="AJ19" i="95"/>
  <c r="AS19" i="95" s="1"/>
  <c r="AK65" i="55"/>
  <c r="AT65" i="55" s="1"/>
  <c r="AJ7" i="83"/>
  <c r="AL7" i="83" s="1"/>
  <c r="AU7" i="83" s="1"/>
  <c r="AJ85" i="11"/>
  <c r="AS85" i="11" s="1"/>
  <c r="AX72" i="43"/>
  <c r="S72" i="43" s="1"/>
  <c r="AC72" i="43" s="1"/>
  <c r="AB73" i="43" s="1"/>
  <c r="AK73" i="43" s="1"/>
  <c r="AT73" i="43" s="1"/>
  <c r="AJ88" i="11"/>
  <c r="AS88" i="11" s="1"/>
  <c r="AJ82" i="99"/>
  <c r="AS82" i="99" s="1"/>
  <c r="AX64" i="43"/>
  <c r="S64" i="43" s="1"/>
  <c r="AC64" i="43" s="1"/>
  <c r="AB65" i="43" s="1"/>
  <c r="AK65" i="43" s="1"/>
  <c r="AT65" i="43" s="1"/>
  <c r="AJ84" i="16"/>
  <c r="AL84" i="16" s="1"/>
  <c r="AU84" i="16" s="1"/>
  <c r="AJ11" i="103"/>
  <c r="AL11" i="103" s="1"/>
  <c r="AU11" i="103" s="1"/>
  <c r="AX45" i="43"/>
  <c r="S45" i="43" s="1"/>
  <c r="AC45" i="43" s="1"/>
  <c r="AB46" i="43" s="1"/>
  <c r="AK46" i="43" s="1"/>
  <c r="AT46" i="43" s="1"/>
  <c r="AX36" i="43"/>
  <c r="S36" i="43" s="1"/>
  <c r="AC36" i="43" s="1"/>
  <c r="AB37" i="43" s="1"/>
  <c r="AK37" i="43" s="1"/>
  <c r="AT37" i="43" s="1"/>
  <c r="AJ7" i="103"/>
  <c r="AJ88" i="87"/>
  <c r="AL88" i="87" s="1"/>
  <c r="AU88" i="87" s="1"/>
  <c r="AX56" i="43"/>
  <c r="S56" i="43" s="1"/>
  <c r="AC56" i="43" s="1"/>
  <c r="AB57" i="43" s="1"/>
  <c r="AX30" i="43"/>
  <c r="S30" i="43" s="1"/>
  <c r="AC30" i="43" s="1"/>
  <c r="AB31" i="43" s="1"/>
  <c r="AK31" i="43" s="1"/>
  <c r="AT31" i="43" s="1"/>
  <c r="AX83" i="43"/>
  <c r="S83" i="43" s="1"/>
  <c r="AC83" i="43" s="1"/>
  <c r="AB84" i="43" s="1"/>
  <c r="AX88" i="43"/>
  <c r="S88" i="43" s="1"/>
  <c r="AC88" i="43" s="1"/>
  <c r="AB89" i="43" s="1"/>
  <c r="AX85" i="43"/>
  <c r="S85" i="43" s="1"/>
  <c r="AC85" i="43" s="1"/>
  <c r="AB86" i="43" s="1"/>
  <c r="AL64" i="11"/>
  <c r="AU64" i="11" s="1"/>
  <c r="AS64" i="11"/>
  <c r="AL74" i="11"/>
  <c r="AU74" i="11" s="1"/>
  <c r="AS74" i="11"/>
  <c r="AS11" i="41"/>
  <c r="AL11" i="41"/>
  <c r="AU11" i="41" s="1"/>
  <c r="AJ25" i="16"/>
  <c r="AK25" i="16"/>
  <c r="AT25" i="16" s="1"/>
  <c r="AL30" i="103"/>
  <c r="AU30" i="103" s="1"/>
  <c r="AS30" i="103"/>
  <c r="AS70" i="41"/>
  <c r="AL70" i="41"/>
  <c r="AU70" i="41" s="1"/>
  <c r="AK9" i="91"/>
  <c r="AT9" i="91" s="1"/>
  <c r="AJ9" i="91"/>
  <c r="AX81" i="43"/>
  <c r="S81" i="43" s="1"/>
  <c r="AC81" i="43" s="1"/>
  <c r="AB82" i="43" s="1"/>
  <c r="AJ14" i="87"/>
  <c r="AK14" i="87"/>
  <c r="AT14" i="87" s="1"/>
  <c r="AS28" i="83"/>
  <c r="AL60" i="83"/>
  <c r="AU60" i="83" s="1"/>
  <c r="AS60" i="83"/>
  <c r="AL15" i="83"/>
  <c r="AU15" i="83" s="1"/>
  <c r="AS15" i="83"/>
  <c r="AL69" i="83"/>
  <c r="AU69" i="83" s="1"/>
  <c r="AL40" i="95"/>
  <c r="AU40" i="95" s="1"/>
  <c r="AS40" i="95"/>
  <c r="AS76" i="95"/>
  <c r="AL76" i="95"/>
  <c r="AU76" i="95" s="1"/>
  <c r="AS29" i="49"/>
  <c r="AL29" i="49"/>
  <c r="AU29" i="49" s="1"/>
  <c r="AL62" i="49"/>
  <c r="AU62" i="49" s="1"/>
  <c r="AS62" i="49"/>
  <c r="AJ15" i="55"/>
  <c r="AK15" i="55"/>
  <c r="AT15" i="55" s="1"/>
  <c r="AS23" i="91"/>
  <c r="AL23" i="91"/>
  <c r="AU23" i="91" s="1"/>
  <c r="AJ8" i="103"/>
  <c r="AK8" i="103"/>
  <c r="AT8" i="103" s="1"/>
  <c r="AS36" i="103"/>
  <c r="AS67" i="103"/>
  <c r="AX78" i="43"/>
  <c r="S78" i="43" s="1"/>
  <c r="AC78" i="43" s="1"/>
  <c r="AB79" i="43" s="1"/>
  <c r="AX69" i="43"/>
  <c r="S69" i="43" s="1"/>
  <c r="AC69" i="43" s="1"/>
  <c r="AB70" i="43" s="1"/>
  <c r="AX59" i="43"/>
  <c r="S59" i="43" s="1"/>
  <c r="AC59" i="43" s="1"/>
  <c r="AB60" i="43" s="1"/>
  <c r="AX52" i="43"/>
  <c r="S52" i="43" s="1"/>
  <c r="AC52" i="43" s="1"/>
  <c r="AB53" i="43" s="1"/>
  <c r="AX50" i="43"/>
  <c r="S50" i="43" s="1"/>
  <c r="AC50" i="43" s="1"/>
  <c r="AB51" i="43" s="1"/>
  <c r="AX38" i="43"/>
  <c r="S38" i="43" s="1"/>
  <c r="AC38" i="43" s="1"/>
  <c r="AB39" i="43" s="1"/>
  <c r="AX28" i="43"/>
  <c r="S28" i="43" s="1"/>
  <c r="AC28" i="43" s="1"/>
  <c r="AB29" i="43" s="1"/>
  <c r="AX21" i="43"/>
  <c r="S21" i="43" s="1"/>
  <c r="AC21" i="43" s="1"/>
  <c r="AB22" i="43" s="1"/>
  <c r="AX3" i="43"/>
  <c r="S3" i="43" s="1"/>
  <c r="AC3" i="43" s="1"/>
  <c r="AX9" i="43"/>
  <c r="S9" i="43" s="1"/>
  <c r="AC9" i="43" s="1"/>
  <c r="AB10" i="43" s="1"/>
  <c r="AJ14" i="16"/>
  <c r="AK14" i="16"/>
  <c r="AT14" i="16" s="1"/>
  <c r="AS49" i="16"/>
  <c r="AL76" i="16"/>
  <c r="AU76" i="16" s="1"/>
  <c r="AS76" i="16"/>
  <c r="AL34" i="99"/>
  <c r="AU34" i="99" s="1"/>
  <c r="AS34" i="99"/>
  <c r="AL63" i="99"/>
  <c r="AU63" i="99" s="1"/>
  <c r="AS63" i="99"/>
  <c r="AS46" i="87"/>
  <c r="AS79" i="87"/>
  <c r="AL79" i="87"/>
  <c r="AU79" i="87" s="1"/>
  <c r="AL12" i="83"/>
  <c r="AU12" i="83" s="1"/>
  <c r="AS12" i="83"/>
  <c r="AL79" i="83"/>
  <c r="AU79" i="83" s="1"/>
  <c r="AS79" i="83"/>
  <c r="AL18" i="95"/>
  <c r="AU18" i="95" s="1"/>
  <c r="AS18" i="95"/>
  <c r="AS51" i="95"/>
  <c r="AL51" i="95"/>
  <c r="AU51" i="95" s="1"/>
  <c r="AJ83" i="16"/>
  <c r="AK83" i="16"/>
  <c r="AT83" i="16" s="1"/>
  <c r="AL79" i="91"/>
  <c r="AU79" i="91" s="1"/>
  <c r="AS79" i="91"/>
  <c r="AS29" i="103"/>
  <c r="AL30" i="41"/>
  <c r="AU30" i="41" s="1"/>
  <c r="AS30" i="41"/>
  <c r="AJ7" i="16"/>
  <c r="AK7" i="16"/>
  <c r="AT7" i="16" s="1"/>
  <c r="AL46" i="16"/>
  <c r="AU46" i="16" s="1"/>
  <c r="AS46" i="16"/>
  <c r="AS33" i="99"/>
  <c r="AL33" i="99"/>
  <c r="AU33" i="99" s="1"/>
  <c r="AS52" i="87"/>
  <c r="AL52" i="87"/>
  <c r="AU52" i="87" s="1"/>
  <c r="AS83" i="87"/>
  <c r="AL83" i="87"/>
  <c r="AU83" i="87" s="1"/>
  <c r="K92" i="48"/>
  <c r="AQ91" i="48"/>
  <c r="AR91" i="48"/>
  <c r="AO91" i="48"/>
  <c r="AN91" i="48"/>
  <c r="AP91" i="48"/>
  <c r="AL32" i="83"/>
  <c r="AU32" i="83" s="1"/>
  <c r="AS32" i="83"/>
  <c r="AJ9" i="55"/>
  <c r="AK9" i="55"/>
  <c r="AT9" i="55" s="1"/>
  <c r="AL39" i="16"/>
  <c r="AU39" i="16" s="1"/>
  <c r="AS39" i="16"/>
  <c r="AS73" i="16"/>
  <c r="AL73" i="16"/>
  <c r="AU73" i="16" s="1"/>
  <c r="AS26" i="99"/>
  <c r="AS59" i="99"/>
  <c r="AL25" i="87"/>
  <c r="AU25" i="87" s="1"/>
  <c r="AS25" i="87"/>
  <c r="AL59" i="87"/>
  <c r="AU59" i="87" s="1"/>
  <c r="AS59" i="87"/>
  <c r="AJ86" i="49"/>
  <c r="AK86" i="49"/>
  <c r="AT86" i="49" s="1"/>
  <c r="AS23" i="95"/>
  <c r="AL23" i="95"/>
  <c r="AU23" i="95" s="1"/>
  <c r="AS56" i="95"/>
  <c r="AS81" i="95"/>
  <c r="AL28" i="49"/>
  <c r="AU28" i="49" s="1"/>
  <c r="AS28" i="49"/>
  <c r="AJ10" i="55"/>
  <c r="AK10" i="55"/>
  <c r="AT10" i="55" s="1"/>
  <c r="AS36" i="55"/>
  <c r="AL36" i="55"/>
  <c r="AU36" i="55" s="1"/>
  <c r="AL33" i="91"/>
  <c r="AU33" i="91" s="1"/>
  <c r="AS27" i="11"/>
  <c r="AL27" i="11"/>
  <c r="AU27" i="11" s="1"/>
  <c r="AL60" i="11"/>
  <c r="AU60" i="11" s="1"/>
  <c r="AS60" i="11"/>
  <c r="AL26" i="87"/>
  <c r="AU26" i="87" s="1"/>
  <c r="AS26" i="87"/>
  <c r="AS57" i="87"/>
  <c r="AL57" i="87"/>
  <c r="AU57" i="87" s="1"/>
  <c r="AL81" i="87"/>
  <c r="AU81" i="87" s="1"/>
  <c r="AS81" i="87"/>
  <c r="AL66" i="83"/>
  <c r="AU66" i="83" s="1"/>
  <c r="AS66" i="83"/>
  <c r="AJ82" i="103"/>
  <c r="AK82" i="103"/>
  <c r="AT82" i="103" s="1"/>
  <c r="AJ86" i="87"/>
  <c r="AK86" i="87"/>
  <c r="AT86" i="87" s="1"/>
  <c r="AS18" i="91"/>
  <c r="AL18" i="91"/>
  <c r="AU18" i="91" s="1"/>
  <c r="AS51" i="91"/>
  <c r="AL51" i="91"/>
  <c r="AU51" i="91" s="1"/>
  <c r="AJ83" i="91"/>
  <c r="AR91" i="98"/>
  <c r="AO91" i="98"/>
  <c r="K92" i="98"/>
  <c r="AP91" i="98"/>
  <c r="AN91" i="98"/>
  <c r="AQ91" i="98"/>
  <c r="AJ84" i="103"/>
  <c r="AK84" i="103"/>
  <c r="AT84" i="103" s="1"/>
  <c r="AS58" i="83"/>
  <c r="K92" i="102"/>
  <c r="AO91" i="102"/>
  <c r="AQ91" i="102"/>
  <c r="AR91" i="102"/>
  <c r="AN91" i="102"/>
  <c r="AP91" i="102"/>
  <c r="AL32" i="103"/>
  <c r="AU32" i="103" s="1"/>
  <c r="AJ5" i="41"/>
  <c r="AK5" i="41"/>
  <c r="AT5" i="41" s="1"/>
  <c r="AL86" i="16"/>
  <c r="AU86" i="16" s="1"/>
  <c r="AS86" i="16"/>
  <c r="AS42" i="16"/>
  <c r="AS75" i="16"/>
  <c r="AL75" i="16"/>
  <c r="AU75" i="16" s="1"/>
  <c r="AS20" i="99"/>
  <c r="AL52" i="99"/>
  <c r="AU52" i="99" s="1"/>
  <c r="AS52" i="99"/>
  <c r="AS88" i="99"/>
  <c r="AS30" i="87"/>
  <c r="AL30" i="87"/>
  <c r="AU30" i="87" s="1"/>
  <c r="AJ5" i="83"/>
  <c r="AK5" i="83"/>
  <c r="AT5" i="83" s="1"/>
  <c r="AJ85" i="16"/>
  <c r="AK85" i="16"/>
  <c r="AT85" i="16" s="1"/>
  <c r="AL58" i="103"/>
  <c r="AU58" i="103" s="1"/>
  <c r="AS58" i="103"/>
  <c r="AJ15" i="11"/>
  <c r="AK15" i="11"/>
  <c r="AT15" i="11" s="1"/>
  <c r="AS40" i="11"/>
  <c r="AL3" i="87"/>
  <c r="AU3" i="87" s="1"/>
  <c r="AS3" i="87"/>
  <c r="AJ85" i="95"/>
  <c r="AK85" i="95"/>
  <c r="AT85" i="95" s="1"/>
  <c r="AL42" i="95"/>
  <c r="AU42" i="95" s="1"/>
  <c r="AS42" i="95"/>
  <c r="AS73" i="95"/>
  <c r="AL73" i="95"/>
  <c r="AU73" i="95" s="1"/>
  <c r="AS25" i="49"/>
  <c r="AL25" i="49"/>
  <c r="AU25" i="49" s="1"/>
  <c r="AL57" i="49"/>
  <c r="AU57" i="49" s="1"/>
  <c r="AS57" i="49"/>
  <c r="AJ85" i="55"/>
  <c r="AK85" i="55"/>
  <c r="AT85" i="55" s="1"/>
  <c r="AS20" i="91"/>
  <c r="AL20" i="91"/>
  <c r="AU20" i="91" s="1"/>
  <c r="AS55" i="91"/>
  <c r="AJ83" i="103"/>
  <c r="AS28" i="16"/>
  <c r="AL62" i="16"/>
  <c r="AU62" i="16" s="1"/>
  <c r="AS62" i="16"/>
  <c r="AL7" i="99"/>
  <c r="AU7" i="99" s="1"/>
  <c r="AS7" i="99"/>
  <c r="AL47" i="99"/>
  <c r="AU47" i="99" s="1"/>
  <c r="AS47" i="99"/>
  <c r="AS79" i="99"/>
  <c r="AJ84" i="87"/>
  <c r="AK78" i="43"/>
  <c r="AT78" i="43" s="1"/>
  <c r="AL32" i="11"/>
  <c r="AU32" i="11" s="1"/>
  <c r="AS32" i="11"/>
  <c r="AL81" i="49"/>
  <c r="AU81" i="49" s="1"/>
  <c r="AS81" i="49"/>
  <c r="AJ6" i="41"/>
  <c r="AK6" i="41"/>
  <c r="AT6" i="41" s="1"/>
  <c r="AS78" i="95"/>
  <c r="AL78" i="95"/>
  <c r="AU78" i="95" s="1"/>
  <c r="AS61" i="49"/>
  <c r="AL61" i="49"/>
  <c r="AU61" i="49" s="1"/>
  <c r="AS65" i="103"/>
  <c r="AL65" i="103"/>
  <c r="AU65" i="103" s="1"/>
  <c r="AS34" i="41"/>
  <c r="AS54" i="49"/>
  <c r="AL36" i="41"/>
  <c r="AU36" i="41" s="1"/>
  <c r="AS36" i="41"/>
  <c r="AS64" i="49"/>
  <c r="AS37" i="91"/>
  <c r="AL37" i="91"/>
  <c r="AU37" i="91" s="1"/>
  <c r="AS68" i="91"/>
  <c r="AJ4" i="41"/>
  <c r="AK4" i="41"/>
  <c r="AT4" i="41" s="1"/>
  <c r="AS45" i="41"/>
  <c r="AL45" i="41"/>
  <c r="AU45" i="41" s="1"/>
  <c r="AS76" i="41"/>
  <c r="AS38" i="16"/>
  <c r="AS66" i="16"/>
  <c r="AL66" i="16"/>
  <c r="AU66" i="16" s="1"/>
  <c r="AS23" i="99"/>
  <c r="AL51" i="99"/>
  <c r="AU51" i="99" s="1"/>
  <c r="AS51" i="99"/>
  <c r="AL36" i="87"/>
  <c r="AU36" i="87" s="1"/>
  <c r="AS36" i="87"/>
  <c r="AJ87" i="95"/>
  <c r="AK87" i="95"/>
  <c r="AT87" i="95" s="1"/>
  <c r="AX67" i="43"/>
  <c r="S67" i="43" s="1"/>
  <c r="AC67" i="43" s="1"/>
  <c r="AB68" i="43" s="1"/>
  <c r="AX53" i="43"/>
  <c r="S53" i="43" s="1"/>
  <c r="AC53" i="43" s="1"/>
  <c r="AB54" i="43" s="1"/>
  <c r="AX35" i="43"/>
  <c r="S35" i="43" s="1"/>
  <c r="AC35" i="43" s="1"/>
  <c r="AB36" i="43" s="1"/>
  <c r="AX20" i="43"/>
  <c r="S20" i="43" s="1"/>
  <c r="AC20" i="43" s="1"/>
  <c r="AB21" i="43" s="1"/>
  <c r="AX11" i="43"/>
  <c r="S11" i="43" s="1"/>
  <c r="AC11" i="43" s="1"/>
  <c r="AB12" i="43" s="1"/>
  <c r="AJ14" i="11"/>
  <c r="AK14" i="11"/>
  <c r="AT14" i="11" s="1"/>
  <c r="AL39" i="11"/>
  <c r="AU39" i="11" s="1"/>
  <c r="AS39" i="11"/>
  <c r="AL72" i="11"/>
  <c r="AU72" i="11" s="1"/>
  <c r="AS72" i="11"/>
  <c r="AS28" i="41"/>
  <c r="AL28" i="41"/>
  <c r="AU28" i="41" s="1"/>
  <c r="AS61" i="41"/>
  <c r="AL61" i="41"/>
  <c r="AU61" i="41" s="1"/>
  <c r="AJ6" i="16"/>
  <c r="AK6" i="16"/>
  <c r="AT6" i="16" s="1"/>
  <c r="AS27" i="49"/>
  <c r="AL27" i="49"/>
  <c r="AU27" i="49" s="1"/>
  <c r="AS58" i="49"/>
  <c r="AL58" i="49"/>
  <c r="AU58" i="49" s="1"/>
  <c r="AJ85" i="87"/>
  <c r="AK85" i="87"/>
  <c r="AT85" i="87" s="1"/>
  <c r="AL33" i="55"/>
  <c r="AU33" i="55" s="1"/>
  <c r="AS68" i="55"/>
  <c r="AL68" i="55"/>
  <c r="AU68" i="55" s="1"/>
  <c r="AJ83" i="11"/>
  <c r="AJ8" i="16"/>
  <c r="AK8" i="16"/>
  <c r="AT8" i="16" s="1"/>
  <c r="AS9" i="99"/>
  <c r="AL9" i="99"/>
  <c r="AU9" i="99" s="1"/>
  <c r="AS44" i="95"/>
  <c r="AS75" i="95"/>
  <c r="AL75" i="95"/>
  <c r="AU75" i="95" s="1"/>
  <c r="AS37" i="49"/>
  <c r="AL37" i="49"/>
  <c r="AU37" i="49" s="1"/>
  <c r="AS70" i="49"/>
  <c r="AL70" i="49"/>
  <c r="AU70" i="49" s="1"/>
  <c r="AK12" i="55"/>
  <c r="AT12" i="55" s="1"/>
  <c r="AJ12" i="55"/>
  <c r="AS41" i="55"/>
  <c r="AL75" i="55"/>
  <c r="AU75" i="55" s="1"/>
  <c r="AS75" i="55"/>
  <c r="AL50" i="91"/>
  <c r="AU50" i="91" s="1"/>
  <c r="AL81" i="91"/>
  <c r="AU81" i="91" s="1"/>
  <c r="AS81" i="91"/>
  <c r="AS23" i="103"/>
  <c r="AL23" i="103"/>
  <c r="AU23" i="103" s="1"/>
  <c r="AS34" i="11"/>
  <c r="AS66" i="11"/>
  <c r="AL16" i="41"/>
  <c r="AU16" i="41" s="1"/>
  <c r="AS16" i="41"/>
  <c r="AS81" i="41"/>
  <c r="AJ6" i="83"/>
  <c r="AK6" i="83"/>
  <c r="AT6" i="83" s="1"/>
  <c r="AS41" i="83"/>
  <c r="AL41" i="83"/>
  <c r="AU41" i="83" s="1"/>
  <c r="AS72" i="83"/>
  <c r="AL72" i="83"/>
  <c r="AU72" i="83" s="1"/>
  <c r="AL5" i="55"/>
  <c r="AU5" i="55" s="1"/>
  <c r="AL49" i="41"/>
  <c r="AU49" i="41" s="1"/>
  <c r="AL80" i="41"/>
  <c r="AU80" i="41" s="1"/>
  <c r="AS80" i="41"/>
  <c r="AS31" i="16"/>
  <c r="AL31" i="16"/>
  <c r="AU31" i="16" s="1"/>
  <c r="AS65" i="16"/>
  <c r="AJ83" i="99"/>
  <c r="AK83" i="99"/>
  <c r="AT83" i="99" s="1"/>
  <c r="AL21" i="95"/>
  <c r="AU21" i="95" s="1"/>
  <c r="AJ6" i="49"/>
  <c r="AK6" i="49"/>
  <c r="AT6" i="49" s="1"/>
  <c r="AL39" i="49"/>
  <c r="AU39" i="49" s="1"/>
  <c r="AS39" i="49"/>
  <c r="AS69" i="49"/>
  <c r="AL69" i="49"/>
  <c r="AU69" i="49" s="1"/>
  <c r="AJ3" i="55"/>
  <c r="AB4" i="55"/>
  <c r="AL37" i="55"/>
  <c r="AU37" i="55" s="1"/>
  <c r="AS37" i="55"/>
  <c r="AS67" i="55"/>
  <c r="AL67" i="55"/>
  <c r="AU67" i="55" s="1"/>
  <c r="AJ10" i="103"/>
  <c r="AK10" i="103"/>
  <c r="AT10" i="103" s="1"/>
  <c r="AL20" i="11"/>
  <c r="AU20" i="11" s="1"/>
  <c r="AS20" i="11"/>
  <c r="AS74" i="41"/>
  <c r="AL74" i="41"/>
  <c r="AU74" i="41" s="1"/>
  <c r="AS36" i="16"/>
  <c r="AL68" i="16"/>
  <c r="AU68" i="16" s="1"/>
  <c r="AS68" i="16"/>
  <c r="AS15" i="99"/>
  <c r="AL15" i="99"/>
  <c r="AU15" i="99" s="1"/>
  <c r="AS44" i="99"/>
  <c r="AS75" i="99"/>
  <c r="AS18" i="87"/>
  <c r="AL18" i="87"/>
  <c r="AU18" i="87" s="1"/>
  <c r="AL49" i="87"/>
  <c r="AU49" i="87" s="1"/>
  <c r="AS49" i="87"/>
  <c r="AS52" i="95"/>
  <c r="AL52" i="95"/>
  <c r="AU52" i="95" s="1"/>
  <c r="AS83" i="95"/>
  <c r="AL31" i="49"/>
  <c r="AU31" i="49" s="1"/>
  <c r="AS31" i="49"/>
  <c r="AS63" i="49"/>
  <c r="AL63" i="49"/>
  <c r="AU63" i="49" s="1"/>
  <c r="AS69" i="55"/>
  <c r="AL69" i="55"/>
  <c r="AU69" i="55" s="1"/>
  <c r="AS19" i="91"/>
  <c r="AL19" i="91"/>
  <c r="AU19" i="91" s="1"/>
  <c r="AL53" i="91"/>
  <c r="AU53" i="91" s="1"/>
  <c r="AJ88" i="91"/>
  <c r="AS29" i="11"/>
  <c r="AL29" i="11"/>
  <c r="AU29" i="11" s="1"/>
  <c r="AS59" i="11"/>
  <c r="AL59" i="11"/>
  <c r="AU59" i="11" s="1"/>
  <c r="AJ19" i="41"/>
  <c r="AK19" i="41"/>
  <c r="AT19" i="41" s="1"/>
  <c r="AS22" i="95"/>
  <c r="AL22" i="95"/>
  <c r="AU22" i="95" s="1"/>
  <c r="AS54" i="95"/>
  <c r="AL54" i="95"/>
  <c r="AU54" i="95" s="1"/>
  <c r="AJ15" i="49"/>
  <c r="AK15" i="49"/>
  <c r="AT15" i="49" s="1"/>
  <c r="AS40" i="49"/>
  <c r="AL40" i="49"/>
  <c r="AU40" i="49" s="1"/>
  <c r="AS73" i="49"/>
  <c r="AL73" i="49"/>
  <c r="AU73" i="49" s="1"/>
  <c r="AS62" i="55"/>
  <c r="AL62" i="55"/>
  <c r="AU62" i="55" s="1"/>
  <c r="AJ12" i="91"/>
  <c r="AS45" i="91"/>
  <c r="AL45" i="91"/>
  <c r="AU45" i="91" s="1"/>
  <c r="AL77" i="91"/>
  <c r="AU77" i="91" s="1"/>
  <c r="AS77" i="91"/>
  <c r="AS84" i="41"/>
  <c r="AL84" i="41"/>
  <c r="AU84" i="41" s="1"/>
  <c r="AJ15" i="16"/>
  <c r="AK15" i="16"/>
  <c r="AT15" i="16" s="1"/>
  <c r="AL43" i="16"/>
  <c r="AU43" i="16" s="1"/>
  <c r="AS43" i="16"/>
  <c r="AS78" i="16"/>
  <c r="AL78" i="16"/>
  <c r="AU78" i="16" s="1"/>
  <c r="AS61" i="99"/>
  <c r="AL61" i="99"/>
  <c r="AU61" i="99" s="1"/>
  <c r="AK4" i="87"/>
  <c r="AT4" i="87" s="1"/>
  <c r="AJ4" i="87"/>
  <c r="AL45" i="87"/>
  <c r="AU45" i="87" s="1"/>
  <c r="AS77" i="87"/>
  <c r="AL77" i="87"/>
  <c r="AU77" i="87" s="1"/>
  <c r="AS36" i="83"/>
  <c r="AS70" i="83"/>
  <c r="AJ88" i="55"/>
  <c r="AK88" i="55"/>
  <c r="AT88" i="55" s="1"/>
  <c r="AL73" i="55"/>
  <c r="AU73" i="55" s="1"/>
  <c r="AS73" i="55"/>
  <c r="AS63" i="11"/>
  <c r="AL63" i="11"/>
  <c r="AU63" i="11" s="1"/>
  <c r="AS22" i="41"/>
  <c r="AJ87" i="41"/>
  <c r="AS29" i="87"/>
  <c r="AL29" i="87"/>
  <c r="AU29" i="87" s="1"/>
  <c r="AS63" i="87"/>
  <c r="AL63" i="87"/>
  <c r="AU63" i="87" s="1"/>
  <c r="AS35" i="55"/>
  <c r="AL35" i="55"/>
  <c r="AU35" i="55" s="1"/>
  <c r="AS40" i="91"/>
  <c r="AN90" i="50"/>
  <c r="K91" i="50"/>
  <c r="AQ90" i="50"/>
  <c r="AO90" i="50"/>
  <c r="AR90" i="50"/>
  <c r="AP90" i="50"/>
  <c r="AL25" i="11"/>
  <c r="AU25" i="11" s="1"/>
  <c r="AS25" i="11"/>
  <c r="AL69" i="41"/>
  <c r="AU69" i="41" s="1"/>
  <c r="AS69" i="41"/>
  <c r="AL46" i="103"/>
  <c r="AU46" i="103" s="1"/>
  <c r="AS46" i="103"/>
  <c r="AL5" i="99"/>
  <c r="AU5" i="99" s="1"/>
  <c r="AS5" i="99"/>
  <c r="AL33" i="49"/>
  <c r="AU33" i="49" s="1"/>
  <c r="AS33" i="49"/>
  <c r="AS28" i="55"/>
  <c r="AL45" i="11"/>
  <c r="AU45" i="11" s="1"/>
  <c r="AS45" i="11"/>
  <c r="AL59" i="16"/>
  <c r="AU59" i="16" s="1"/>
  <c r="AS59" i="16"/>
  <c r="AS38" i="99"/>
  <c r="AL38" i="99"/>
  <c r="AU38" i="99" s="1"/>
  <c r="AS16" i="87"/>
  <c r="AL16" i="87"/>
  <c r="AU16" i="87" s="1"/>
  <c r="AS43" i="87"/>
  <c r="AL43" i="87"/>
  <c r="AU43" i="87" s="1"/>
  <c r="AL73" i="87"/>
  <c r="AU73" i="87" s="1"/>
  <c r="AS73" i="87"/>
  <c r="AL72" i="95"/>
  <c r="AU72" i="95" s="1"/>
  <c r="AS72" i="95"/>
  <c r="AL23" i="49"/>
  <c r="AU23" i="49" s="1"/>
  <c r="AS23" i="49"/>
  <c r="AS11" i="91"/>
  <c r="AL11" i="91"/>
  <c r="AU11" i="91" s="1"/>
  <c r="AS17" i="95"/>
  <c r="AS32" i="49"/>
  <c r="AL32" i="49"/>
  <c r="AU32" i="49" s="1"/>
  <c r="AX76" i="43"/>
  <c r="S76" i="43" s="1"/>
  <c r="AC76" i="43" s="1"/>
  <c r="AB77" i="43" s="1"/>
  <c r="AX62" i="43"/>
  <c r="S62" i="43" s="1"/>
  <c r="AC62" i="43" s="1"/>
  <c r="AB63" i="43" s="1"/>
  <c r="AX44" i="43"/>
  <c r="S44" i="43" s="1"/>
  <c r="AC44" i="43" s="1"/>
  <c r="AB45" i="43" s="1"/>
  <c r="AX27" i="43"/>
  <c r="S27" i="43" s="1"/>
  <c r="AC27" i="43" s="1"/>
  <c r="AB28" i="43" s="1"/>
  <c r="AX5" i="43"/>
  <c r="S5" i="43" s="1"/>
  <c r="AC5" i="43" s="1"/>
  <c r="AB6" i="43" s="1"/>
  <c r="AS16" i="83"/>
  <c r="AL16" i="83"/>
  <c r="AU16" i="83" s="1"/>
  <c r="AS46" i="83"/>
  <c r="AL78" i="83"/>
  <c r="AU78" i="83" s="1"/>
  <c r="AS78" i="83"/>
  <c r="AL20" i="95"/>
  <c r="AU20" i="95" s="1"/>
  <c r="AS20" i="95"/>
  <c r="AL66" i="49"/>
  <c r="AU66" i="49" s="1"/>
  <c r="AS66" i="49"/>
  <c r="AS18" i="55"/>
  <c r="AL18" i="55"/>
  <c r="AU18" i="55" s="1"/>
  <c r="AS47" i="55"/>
  <c r="AL81" i="55"/>
  <c r="AU81" i="55" s="1"/>
  <c r="AL30" i="91"/>
  <c r="AU30" i="91" s="1"/>
  <c r="AS30" i="91"/>
  <c r="AS63" i="91"/>
  <c r="AL63" i="91"/>
  <c r="AU63" i="91" s="1"/>
  <c r="AS16" i="103"/>
  <c r="AL16" i="103"/>
  <c r="AU16" i="103" s="1"/>
  <c r="AL44" i="103"/>
  <c r="AU44" i="103" s="1"/>
  <c r="AS44" i="103"/>
  <c r="AL76" i="103"/>
  <c r="AU76" i="103" s="1"/>
  <c r="AS76" i="103"/>
  <c r="AX75" i="43"/>
  <c r="S75" i="43" s="1"/>
  <c r="AC75" i="43" s="1"/>
  <c r="AB76" i="43" s="1"/>
  <c r="AX65" i="43"/>
  <c r="S65" i="43" s="1"/>
  <c r="AC65" i="43" s="1"/>
  <c r="AB66" i="43" s="1"/>
  <c r="AX58" i="43"/>
  <c r="S58" i="43" s="1"/>
  <c r="AC58" i="43" s="1"/>
  <c r="AB59" i="43" s="1"/>
  <c r="AX51" i="43"/>
  <c r="S51" i="43" s="1"/>
  <c r="AC51" i="43" s="1"/>
  <c r="AB52" i="43" s="1"/>
  <c r="AX42" i="43"/>
  <c r="S42" i="43" s="1"/>
  <c r="AC42" i="43" s="1"/>
  <c r="AB43" i="43" s="1"/>
  <c r="AX37" i="43"/>
  <c r="S37" i="43" s="1"/>
  <c r="AC37" i="43" s="1"/>
  <c r="AB38" i="43" s="1"/>
  <c r="AX31" i="43"/>
  <c r="S31" i="43" s="1"/>
  <c r="AC31" i="43" s="1"/>
  <c r="AB32" i="43" s="1"/>
  <c r="AX19" i="43"/>
  <c r="S19" i="43" s="1"/>
  <c r="AC19" i="43" s="1"/>
  <c r="AB20" i="43" s="1"/>
  <c r="AX7" i="43"/>
  <c r="S7" i="43" s="1"/>
  <c r="AC7" i="43" s="1"/>
  <c r="AB8" i="43" s="1"/>
  <c r="AX4" i="43"/>
  <c r="S4" i="43" s="1"/>
  <c r="AC4" i="43" s="1"/>
  <c r="AB5" i="43" s="1"/>
  <c r="AJ21" i="16"/>
  <c r="AK21" i="16"/>
  <c r="AT21" i="16" s="1"/>
  <c r="AS53" i="16"/>
  <c r="AL53" i="16"/>
  <c r="AU53" i="16" s="1"/>
  <c r="AS39" i="99"/>
  <c r="AL72" i="99"/>
  <c r="AU72" i="99" s="1"/>
  <c r="AS72" i="99"/>
  <c r="AS24" i="87"/>
  <c r="AL24" i="87"/>
  <c r="AU24" i="87" s="1"/>
  <c r="AS54" i="87"/>
  <c r="AL54" i="87"/>
  <c r="AU54" i="87" s="1"/>
  <c r="AL85" i="103"/>
  <c r="AU85" i="103" s="1"/>
  <c r="AS85" i="103"/>
  <c r="AS23" i="83"/>
  <c r="AL23" i="83"/>
  <c r="AU23" i="83" s="1"/>
  <c r="AS55" i="83"/>
  <c r="AL85" i="83"/>
  <c r="AU85" i="83" s="1"/>
  <c r="AS85" i="83"/>
  <c r="AL7" i="55"/>
  <c r="AU7" i="55" s="1"/>
  <c r="AS24" i="91"/>
  <c r="AL24" i="91"/>
  <c r="AU24" i="91" s="1"/>
  <c r="AS56" i="91"/>
  <c r="AL56" i="91"/>
  <c r="AU56" i="91" s="1"/>
  <c r="AK12" i="103"/>
  <c r="AT12" i="103" s="1"/>
  <c r="AJ12" i="103"/>
  <c r="AL37" i="103"/>
  <c r="AU37" i="103" s="1"/>
  <c r="AS37" i="103"/>
  <c r="AJ13" i="41"/>
  <c r="AK13" i="41"/>
  <c r="AT13" i="41" s="1"/>
  <c r="AL39" i="41"/>
  <c r="AU39" i="41" s="1"/>
  <c r="AS39" i="41"/>
  <c r="AS73" i="41"/>
  <c r="AL73" i="41"/>
  <c r="AU73" i="41" s="1"/>
  <c r="AJ24" i="16"/>
  <c r="AK24" i="16"/>
  <c r="AT24" i="16" s="1"/>
  <c r="AL55" i="16"/>
  <c r="AU55" i="16" s="1"/>
  <c r="AS55" i="16"/>
  <c r="AS41" i="99"/>
  <c r="AS23" i="87"/>
  <c r="AL23" i="87"/>
  <c r="AU23" i="87" s="1"/>
  <c r="AL56" i="87"/>
  <c r="AU56" i="87" s="1"/>
  <c r="AS56" i="87"/>
  <c r="AL40" i="83"/>
  <c r="AU40" i="83" s="1"/>
  <c r="AS40" i="83"/>
  <c r="AL71" i="83"/>
  <c r="AU71" i="83" s="1"/>
  <c r="AS71" i="83"/>
  <c r="AJ89" i="16"/>
  <c r="AK89" i="16"/>
  <c r="AT89" i="16" s="1"/>
  <c r="AS89" i="49"/>
  <c r="AL89" i="49"/>
  <c r="AU89" i="49" s="1"/>
  <c r="AJ13" i="16"/>
  <c r="AK13" i="16"/>
  <c r="AT13" i="16" s="1"/>
  <c r="AL48" i="16"/>
  <c r="AU48" i="16" s="1"/>
  <c r="AS80" i="16"/>
  <c r="AS32" i="99"/>
  <c r="AL32" i="99"/>
  <c r="AU32" i="99" s="1"/>
  <c r="AS65" i="99"/>
  <c r="AL65" i="99"/>
  <c r="AU65" i="99" s="1"/>
  <c r="AL31" i="87"/>
  <c r="AU31" i="87" s="1"/>
  <c r="AS31" i="87"/>
  <c r="AS65" i="87"/>
  <c r="AL65" i="87"/>
  <c r="AU65" i="87" s="1"/>
  <c r="AB4" i="49"/>
  <c r="AJ3" i="49"/>
  <c r="AL36" i="49"/>
  <c r="AU36" i="49" s="1"/>
  <c r="AS36" i="49"/>
  <c r="AL67" i="49"/>
  <c r="AU67" i="49" s="1"/>
  <c r="AS67" i="49"/>
  <c r="AS76" i="55"/>
  <c r="AL76" i="55"/>
  <c r="AU76" i="55" s="1"/>
  <c r="AS42" i="91"/>
  <c r="AL42" i="91"/>
  <c r="AU42" i="91" s="1"/>
  <c r="AS74" i="91"/>
  <c r="AJ17" i="11"/>
  <c r="AK17" i="11"/>
  <c r="AT17" i="11" s="1"/>
  <c r="AL33" i="11"/>
  <c r="AU33" i="11" s="1"/>
  <c r="AS33" i="11"/>
  <c r="AJ11" i="83"/>
  <c r="AK11" i="83"/>
  <c r="AT11" i="83" s="1"/>
  <c r="AS42" i="83"/>
  <c r="AL74" i="83"/>
  <c r="AU74" i="83" s="1"/>
  <c r="AS74" i="83"/>
  <c r="AS28" i="91"/>
  <c r="AS60" i="91"/>
  <c r="AL60" i="91"/>
  <c r="AU60" i="91" s="1"/>
  <c r="AJ8" i="41"/>
  <c r="AK8" i="41"/>
  <c r="AT8" i="41" s="1"/>
  <c r="AJ10" i="83"/>
  <c r="AK10" i="83"/>
  <c r="AT10" i="83" s="1"/>
  <c r="AL33" i="83"/>
  <c r="AU33" i="83" s="1"/>
  <c r="AS33" i="83"/>
  <c r="AL67" i="83"/>
  <c r="AU67" i="83" s="1"/>
  <c r="AS67" i="83"/>
  <c r="AX87" i="43"/>
  <c r="S87" i="43" s="1"/>
  <c r="AC87" i="43" s="1"/>
  <c r="AB88" i="43" s="1"/>
  <c r="AK8" i="55"/>
  <c r="AT8" i="55" s="1"/>
  <c r="AJ8" i="55"/>
  <c r="AJ5" i="103"/>
  <c r="AK5" i="103"/>
  <c r="AT5" i="103" s="1"/>
  <c r="AS72" i="103"/>
  <c r="AL72" i="103"/>
  <c r="AU72" i="103" s="1"/>
  <c r="AS50" i="16"/>
  <c r="AJ87" i="16"/>
  <c r="AL31" i="99"/>
  <c r="AU31" i="99" s="1"/>
  <c r="AS31" i="99"/>
  <c r="AL62" i="99"/>
  <c r="AU62" i="99" s="1"/>
  <c r="AS62" i="99"/>
  <c r="AJ13" i="87"/>
  <c r="AK13" i="87"/>
  <c r="AT13" i="87" s="1"/>
  <c r="AS35" i="87"/>
  <c r="AL35" i="87"/>
  <c r="AU35" i="87" s="1"/>
  <c r="AS48" i="83"/>
  <c r="AL48" i="83"/>
  <c r="AU48" i="83" s="1"/>
  <c r="AL75" i="83"/>
  <c r="AU75" i="83" s="1"/>
  <c r="AS64" i="103"/>
  <c r="AL44" i="11"/>
  <c r="AU44" i="11" s="1"/>
  <c r="AS44" i="11"/>
  <c r="AL78" i="11"/>
  <c r="AU78" i="11" s="1"/>
  <c r="AS78" i="11"/>
  <c r="AB4" i="16"/>
  <c r="AJ3" i="16"/>
  <c r="AS8" i="99"/>
  <c r="AS50" i="95"/>
  <c r="AJ86" i="95"/>
  <c r="AS65" i="49"/>
  <c r="AL65" i="49"/>
  <c r="AU65" i="49" s="1"/>
  <c r="AJ89" i="55"/>
  <c r="AK89" i="55"/>
  <c r="AT89" i="55" s="1"/>
  <c r="AL31" i="91"/>
  <c r="AU31" i="91" s="1"/>
  <c r="AS31" i="91"/>
  <c r="AJ9" i="103"/>
  <c r="AS42" i="103"/>
  <c r="AS74" i="103"/>
  <c r="AL74" i="103"/>
  <c r="AU74" i="103" s="1"/>
  <c r="AS70" i="16"/>
  <c r="AL22" i="99"/>
  <c r="AU22" i="99" s="1"/>
  <c r="AL55" i="99"/>
  <c r="AU55" i="99" s="1"/>
  <c r="AL6" i="91"/>
  <c r="AU6" i="91" s="1"/>
  <c r="AS6" i="91"/>
  <c r="AJ88" i="16"/>
  <c r="AK88" i="16"/>
  <c r="AT88" i="16" s="1"/>
  <c r="AS55" i="41"/>
  <c r="AL55" i="41"/>
  <c r="AU55" i="41" s="1"/>
  <c r="AS41" i="11"/>
  <c r="AL41" i="11"/>
  <c r="AU41" i="11" s="1"/>
  <c r="AS69" i="95"/>
  <c r="AS66" i="55"/>
  <c r="AL66" i="55"/>
  <c r="AU66" i="55" s="1"/>
  <c r="AL72" i="91"/>
  <c r="AU72" i="91" s="1"/>
  <c r="AL77" i="103"/>
  <c r="AU77" i="103" s="1"/>
  <c r="AS77" i="103"/>
  <c r="AJ88" i="103"/>
  <c r="AK88" i="103"/>
  <c r="AT88" i="103" s="1"/>
  <c r="AS7" i="103"/>
  <c r="AL7" i="103"/>
  <c r="AU7" i="103" s="1"/>
  <c r="AJ26" i="16"/>
  <c r="AK26" i="16"/>
  <c r="AT26" i="16" s="1"/>
  <c r="AS69" i="99"/>
  <c r="AL69" i="99"/>
  <c r="AU69" i="99" s="1"/>
  <c r="AS41" i="95"/>
  <c r="AL41" i="95"/>
  <c r="AU41" i="95" s="1"/>
  <c r="AS76" i="91"/>
  <c r="AL76" i="91"/>
  <c r="AU76" i="91" s="1"/>
  <c r="AX84" i="43"/>
  <c r="S84" i="43" s="1"/>
  <c r="AC84" i="43" s="1"/>
  <c r="AB85" i="43" s="1"/>
  <c r="AX66" i="43"/>
  <c r="S66" i="43" s="1"/>
  <c r="AC66" i="43" s="1"/>
  <c r="AB67" i="43" s="1"/>
  <c r="AX57" i="43"/>
  <c r="S57" i="43" s="1"/>
  <c r="AC57" i="43" s="1"/>
  <c r="AB58" i="43" s="1"/>
  <c r="AX49" i="43"/>
  <c r="S49" i="43" s="1"/>
  <c r="AC49" i="43" s="1"/>
  <c r="AB50" i="43" s="1"/>
  <c r="AX41" i="43"/>
  <c r="S41" i="43" s="1"/>
  <c r="AC41" i="43" s="1"/>
  <c r="AB42" i="43" s="1"/>
  <c r="AX34" i="43"/>
  <c r="S34" i="43" s="1"/>
  <c r="AC34" i="43" s="1"/>
  <c r="AB35" i="43" s="1"/>
  <c r="AX25" i="43"/>
  <c r="S25" i="43" s="1"/>
  <c r="AC25" i="43" s="1"/>
  <c r="AB26" i="43" s="1"/>
  <c r="AX18" i="43"/>
  <c r="S18" i="43" s="1"/>
  <c r="AC18" i="43" s="1"/>
  <c r="AB19" i="43" s="1"/>
  <c r="AX13" i="43"/>
  <c r="S13" i="43" s="1"/>
  <c r="AC13" i="43" s="1"/>
  <c r="AB14" i="43" s="1"/>
  <c r="AX10" i="43"/>
  <c r="S10" i="43" s="1"/>
  <c r="AC10" i="43" s="1"/>
  <c r="AB11" i="43" s="1"/>
  <c r="AL81" i="11"/>
  <c r="AU81" i="11" s="1"/>
  <c r="AS81" i="11"/>
  <c r="AL72" i="41"/>
  <c r="AU72" i="41" s="1"/>
  <c r="AS72" i="41"/>
  <c r="AJ82" i="55"/>
  <c r="AK82" i="55"/>
  <c r="AT82" i="55" s="1"/>
  <c r="AJ4" i="95"/>
  <c r="AK4" i="95"/>
  <c r="AT4" i="95" s="1"/>
  <c r="AL14" i="49"/>
  <c r="AU14" i="49" s="1"/>
  <c r="AS34" i="49"/>
  <c r="AL34" i="49"/>
  <c r="AU34" i="49" s="1"/>
  <c r="AL43" i="55"/>
  <c r="AU43" i="55" s="1"/>
  <c r="AS43" i="55"/>
  <c r="AJ4" i="103"/>
  <c r="AK4" i="103"/>
  <c r="AT4" i="103" s="1"/>
  <c r="AS26" i="11"/>
  <c r="AL26" i="11"/>
  <c r="AU26" i="11" s="1"/>
  <c r="AK4" i="99"/>
  <c r="AT4" i="99" s="1"/>
  <c r="AJ4" i="99"/>
  <c r="AS24" i="95"/>
  <c r="AL24" i="95"/>
  <c r="AU24" i="95" s="1"/>
  <c r="AS88" i="95"/>
  <c r="AL88" i="95"/>
  <c r="AU88" i="95" s="1"/>
  <c r="AL44" i="49"/>
  <c r="AU44" i="49" s="1"/>
  <c r="AL75" i="49"/>
  <c r="AU75" i="49" s="1"/>
  <c r="AS75" i="49"/>
  <c r="AS19" i="55"/>
  <c r="AL19" i="55"/>
  <c r="AU19" i="55" s="1"/>
  <c r="AS52" i="55"/>
  <c r="AJ84" i="91"/>
  <c r="AK84" i="91"/>
  <c r="AT84" i="91" s="1"/>
  <c r="AS25" i="91"/>
  <c r="AL25" i="91"/>
  <c r="AU25" i="91" s="1"/>
  <c r="AS58" i="91"/>
  <c r="AL58" i="91"/>
  <c r="AU58" i="91" s="1"/>
  <c r="K92" i="90"/>
  <c r="AR91" i="90"/>
  <c r="AP91" i="90"/>
  <c r="AN91" i="90"/>
  <c r="AO91" i="90"/>
  <c r="AQ91" i="90"/>
  <c r="AL33" i="103"/>
  <c r="AU33" i="103" s="1"/>
  <c r="AS33" i="103"/>
  <c r="AJ8" i="11"/>
  <c r="AK8" i="11"/>
  <c r="AT8" i="11" s="1"/>
  <c r="AL43" i="11"/>
  <c r="AU43" i="11" s="1"/>
  <c r="AS43" i="11"/>
  <c r="AL73" i="11"/>
  <c r="AU73" i="11" s="1"/>
  <c r="AS73" i="11"/>
  <c r="AL25" i="41"/>
  <c r="AU25" i="41" s="1"/>
  <c r="AS25" i="41"/>
  <c r="AS56" i="41"/>
  <c r="AJ16" i="16"/>
  <c r="AK16" i="16"/>
  <c r="AT16" i="16" s="1"/>
  <c r="AS6" i="99"/>
  <c r="AL6" i="99"/>
  <c r="AU6" i="99" s="1"/>
  <c r="AO91" i="35"/>
  <c r="AQ91" i="35"/>
  <c r="K92" i="35"/>
  <c r="AR91" i="35"/>
  <c r="AP91" i="35"/>
  <c r="AN91" i="35"/>
  <c r="AL17" i="83"/>
  <c r="AU17" i="83" s="1"/>
  <c r="AS17" i="83"/>
  <c r="AL47" i="83"/>
  <c r="AU47" i="83" s="1"/>
  <c r="AS47" i="83"/>
  <c r="AL83" i="83"/>
  <c r="AU83" i="83" s="1"/>
  <c r="AL31" i="103"/>
  <c r="AU31" i="103" s="1"/>
  <c r="AS31" i="103"/>
  <c r="AL60" i="103"/>
  <c r="AU60" i="103" s="1"/>
  <c r="AS23" i="41"/>
  <c r="AL23" i="41"/>
  <c r="AU23" i="41" s="1"/>
  <c r="AL57" i="41"/>
  <c r="AU57" i="41" s="1"/>
  <c r="K92" i="85"/>
  <c r="AQ91" i="85"/>
  <c r="AR91" i="85"/>
  <c r="AN91" i="85"/>
  <c r="AP91" i="85"/>
  <c r="AO91" i="85"/>
  <c r="AL41" i="16"/>
  <c r="AU41" i="16" s="1"/>
  <c r="AL72" i="16"/>
  <c r="AU72" i="16" s="1"/>
  <c r="AS72" i="16"/>
  <c r="AS58" i="99"/>
  <c r="AL30" i="95"/>
  <c r="AU30" i="95" s="1"/>
  <c r="AS30" i="95"/>
  <c r="AL64" i="95"/>
  <c r="AU64" i="95" s="1"/>
  <c r="AS64" i="95"/>
  <c r="AS19" i="49"/>
  <c r="AL19" i="49"/>
  <c r="AU19" i="49" s="1"/>
  <c r="AL49" i="49"/>
  <c r="AU49" i="49" s="1"/>
  <c r="AS49" i="49"/>
  <c r="AS78" i="49"/>
  <c r="AL78" i="49"/>
  <c r="AU78" i="49" s="1"/>
  <c r="AL6" i="55"/>
  <c r="AU6" i="55" s="1"/>
  <c r="AS6" i="55"/>
  <c r="AL78" i="55"/>
  <c r="AU78" i="55" s="1"/>
  <c r="AS78" i="55"/>
  <c r="AL18" i="103"/>
  <c r="AU18" i="103" s="1"/>
  <c r="AS18" i="103"/>
  <c r="AL47" i="103"/>
  <c r="AU47" i="103" s="1"/>
  <c r="AS47" i="103"/>
  <c r="AS79" i="103"/>
  <c r="AL79" i="103"/>
  <c r="AU79" i="103" s="1"/>
  <c r="AL28" i="11"/>
  <c r="AU28" i="11" s="1"/>
  <c r="AS28" i="11"/>
  <c r="AL61" i="11"/>
  <c r="AU61" i="11" s="1"/>
  <c r="AS61" i="11"/>
  <c r="AJ18" i="41"/>
  <c r="AK18" i="41"/>
  <c r="AT18" i="41" s="1"/>
  <c r="AS50" i="41"/>
  <c r="AL50" i="41"/>
  <c r="AU50" i="41" s="1"/>
  <c r="AS44" i="16"/>
  <c r="AL44" i="16"/>
  <c r="AU44" i="16" s="1"/>
  <c r="AS21" i="99"/>
  <c r="AL21" i="99"/>
  <c r="AU21" i="99" s="1"/>
  <c r="AS53" i="99"/>
  <c r="AL53" i="99"/>
  <c r="AU53" i="99" s="1"/>
  <c r="AL80" i="99"/>
  <c r="AU80" i="99" s="1"/>
  <c r="AS80" i="99"/>
  <c r="AS27" i="87"/>
  <c r="AS58" i="87"/>
  <c r="AL58" i="87"/>
  <c r="AU58" i="87" s="1"/>
  <c r="AS25" i="95"/>
  <c r="AL25" i="95"/>
  <c r="AU25" i="95" s="1"/>
  <c r="AS53" i="95"/>
  <c r="AL53" i="95"/>
  <c r="AU53" i="95" s="1"/>
  <c r="AJ10" i="49"/>
  <c r="AK10" i="49"/>
  <c r="AT10" i="49" s="1"/>
  <c r="AL38" i="49"/>
  <c r="AU38" i="49" s="1"/>
  <c r="AS38" i="49"/>
  <c r="AL72" i="49"/>
  <c r="AU72" i="49" s="1"/>
  <c r="AS72" i="49"/>
  <c r="AJ13" i="55"/>
  <c r="AK13" i="55"/>
  <c r="AT13" i="55" s="1"/>
  <c r="AS46" i="55"/>
  <c r="AL83" i="55"/>
  <c r="AU83" i="55" s="1"/>
  <c r="AS83" i="55"/>
  <c r="AL26" i="91"/>
  <c r="AU26" i="91" s="1"/>
  <c r="AS26" i="91"/>
  <c r="AL59" i="91"/>
  <c r="AU59" i="91" s="1"/>
  <c r="AS59" i="91"/>
  <c r="AL35" i="11"/>
  <c r="AU35" i="11" s="1"/>
  <c r="AS35" i="11"/>
  <c r="AL68" i="11"/>
  <c r="AU68" i="11" s="1"/>
  <c r="AS68" i="11"/>
  <c r="AJ17" i="41"/>
  <c r="AL51" i="41"/>
  <c r="AU51" i="41" s="1"/>
  <c r="AS51" i="41"/>
  <c r="AS86" i="41"/>
  <c r="AL63" i="95"/>
  <c r="AU63" i="95" s="1"/>
  <c r="AS63" i="95"/>
  <c r="AJ5" i="49"/>
  <c r="AS47" i="49"/>
  <c r="AL79" i="49"/>
  <c r="AU79" i="49" s="1"/>
  <c r="AS79" i="49"/>
  <c r="AS71" i="55"/>
  <c r="AS52" i="91"/>
  <c r="AL52" i="91"/>
  <c r="AU52" i="91" s="1"/>
  <c r="AL87" i="55"/>
  <c r="AU87" i="55" s="1"/>
  <c r="AS87" i="55"/>
  <c r="AS29" i="41"/>
  <c r="AL29" i="41"/>
  <c r="AU29" i="41" s="1"/>
  <c r="AJ18" i="16"/>
  <c r="AK18" i="16"/>
  <c r="AT18" i="16" s="1"/>
  <c r="AS54" i="16"/>
  <c r="AL54" i="16"/>
  <c r="AU54" i="16" s="1"/>
  <c r="AL37" i="99"/>
  <c r="AU37" i="99" s="1"/>
  <c r="AS37" i="99"/>
  <c r="AS70" i="99"/>
  <c r="AL22" i="87"/>
  <c r="AU22" i="87" s="1"/>
  <c r="AS53" i="87"/>
  <c r="AL53" i="87"/>
  <c r="AU53" i="87" s="1"/>
  <c r="AJ9" i="83"/>
  <c r="AL44" i="83"/>
  <c r="AU44" i="83" s="1"/>
  <c r="AS44" i="83"/>
  <c r="AJ86" i="55"/>
  <c r="AK86" i="55"/>
  <c r="AT86" i="55" s="1"/>
  <c r="AS50" i="55"/>
  <c r="AL50" i="55"/>
  <c r="AU50" i="55" s="1"/>
  <c r="AS79" i="55"/>
  <c r="AL79" i="55"/>
  <c r="AU79" i="55" s="1"/>
  <c r="AB4" i="11"/>
  <c r="AJ3" i="11"/>
  <c r="AL89" i="103"/>
  <c r="AU89" i="103" s="1"/>
  <c r="AS89" i="103"/>
  <c r="AJ12" i="87"/>
  <c r="AK12" i="87"/>
  <c r="AT12" i="87" s="1"/>
  <c r="AS38" i="87"/>
  <c r="AL38" i="87"/>
  <c r="AU38" i="87" s="1"/>
  <c r="AS68" i="87"/>
  <c r="AL68" i="87"/>
  <c r="AU68" i="87" s="1"/>
  <c r="AS7" i="83"/>
  <c r="AS24" i="41"/>
  <c r="AL24" i="41"/>
  <c r="AU24" i="41" s="1"/>
  <c r="AK10" i="11"/>
  <c r="AT10" i="11" s="1"/>
  <c r="AJ10" i="11"/>
  <c r="AJ12" i="95"/>
  <c r="AK12" i="95"/>
  <c r="AT12" i="95" s="1"/>
  <c r="AS60" i="49"/>
  <c r="AL65" i="83"/>
  <c r="AU65" i="83" s="1"/>
  <c r="AS7" i="95"/>
  <c r="AL7" i="95"/>
  <c r="AU7" i="95" s="1"/>
  <c r="AK5" i="95"/>
  <c r="AT5" i="95" s="1"/>
  <c r="AJ5" i="95"/>
  <c r="AJ87" i="11"/>
  <c r="AK87" i="11"/>
  <c r="AT87" i="11" s="1"/>
  <c r="AX73" i="43"/>
  <c r="S73" i="43" s="1"/>
  <c r="AC73" i="43" s="1"/>
  <c r="AB74" i="43" s="1"/>
  <c r="AS22" i="83"/>
  <c r="AL22" i="83"/>
  <c r="AU22" i="83" s="1"/>
  <c r="AL54" i="83"/>
  <c r="AU54" i="83" s="1"/>
  <c r="AL82" i="83"/>
  <c r="AU82" i="83" s="1"/>
  <c r="AS82" i="83"/>
  <c r="AS28" i="95"/>
  <c r="AL28" i="95"/>
  <c r="AU28" i="95" s="1"/>
  <c r="AS58" i="95"/>
  <c r="AL58" i="95"/>
  <c r="AU58" i="95" s="1"/>
  <c r="AL9" i="49"/>
  <c r="AU9" i="49" s="1"/>
  <c r="AS9" i="49"/>
  <c r="AS41" i="49"/>
  <c r="AL41" i="49"/>
  <c r="AU41" i="49" s="1"/>
  <c r="AS74" i="49"/>
  <c r="AL74" i="49"/>
  <c r="AU74" i="49" s="1"/>
  <c r="AS24" i="55"/>
  <c r="AL24" i="55"/>
  <c r="AU24" i="55" s="1"/>
  <c r="AS59" i="55"/>
  <c r="AL59" i="55"/>
  <c r="AU59" i="55" s="1"/>
  <c r="AS5" i="91"/>
  <c r="AL5" i="91"/>
  <c r="AU5" i="91" s="1"/>
  <c r="AL39" i="91"/>
  <c r="AU39" i="91" s="1"/>
  <c r="AS39" i="91"/>
  <c r="AL73" i="91"/>
  <c r="AU73" i="91" s="1"/>
  <c r="AL20" i="103"/>
  <c r="AU20" i="103" s="1"/>
  <c r="AS20" i="103"/>
  <c r="AL52" i="103"/>
  <c r="AU52" i="103" s="1"/>
  <c r="AS52" i="103"/>
  <c r="AX82" i="43"/>
  <c r="S82" i="43" s="1"/>
  <c r="AC82" i="43" s="1"/>
  <c r="AB83" i="43" s="1"/>
  <c r="AX74" i="43"/>
  <c r="S74" i="43" s="1"/>
  <c r="AC74" i="43" s="1"/>
  <c r="AB75" i="43" s="1"/>
  <c r="AX68" i="43"/>
  <c r="S68" i="43" s="1"/>
  <c r="AC68" i="43" s="1"/>
  <c r="AB69" i="43" s="1"/>
  <c r="AX60" i="43"/>
  <c r="S60" i="43" s="1"/>
  <c r="AC60" i="43" s="1"/>
  <c r="AB61" i="43" s="1"/>
  <c r="AX46" i="43"/>
  <c r="S46" i="43" s="1"/>
  <c r="AC46" i="43" s="1"/>
  <c r="AB47" i="43" s="1"/>
  <c r="AX39" i="43"/>
  <c r="S39" i="43" s="1"/>
  <c r="AC39" i="43" s="1"/>
  <c r="AB40" i="43" s="1"/>
  <c r="AX33" i="43"/>
  <c r="S33" i="43" s="1"/>
  <c r="AC33" i="43" s="1"/>
  <c r="AB34" i="43" s="1"/>
  <c r="AX26" i="43"/>
  <c r="S26" i="43" s="1"/>
  <c r="AC26" i="43" s="1"/>
  <c r="AB27" i="43" s="1"/>
  <c r="AX15" i="43"/>
  <c r="S15" i="43" s="1"/>
  <c r="AC15" i="43" s="1"/>
  <c r="AB16" i="43" s="1"/>
  <c r="AX16" i="43"/>
  <c r="S16" i="43" s="1"/>
  <c r="AC16" i="43" s="1"/>
  <c r="AB17" i="43" s="1"/>
  <c r="AJ9" i="41"/>
  <c r="AK9" i="41"/>
  <c r="AT9" i="41" s="1"/>
  <c r="AL29" i="16"/>
  <c r="AU29" i="16" s="1"/>
  <c r="AS29" i="16"/>
  <c r="AL16" i="99"/>
  <c r="AU16" i="99" s="1"/>
  <c r="AS16" i="99"/>
  <c r="AL49" i="99"/>
  <c r="AU49" i="99" s="1"/>
  <c r="AS49" i="99"/>
  <c r="AL84" i="99"/>
  <c r="AU84" i="99" s="1"/>
  <c r="AS32" i="87"/>
  <c r="AS62" i="87"/>
  <c r="AL62" i="87"/>
  <c r="AU62" i="87" s="1"/>
  <c r="AJ82" i="16"/>
  <c r="AK82" i="16"/>
  <c r="AT82" i="16" s="1"/>
  <c r="AL31" i="83"/>
  <c r="AU31" i="83" s="1"/>
  <c r="AS31" i="83"/>
  <c r="AL63" i="83"/>
  <c r="AU63" i="83" s="1"/>
  <c r="AS63" i="83"/>
  <c r="AS3" i="95"/>
  <c r="AL3" i="95"/>
  <c r="AU3" i="95" s="1"/>
  <c r="AL35" i="95"/>
  <c r="AU35" i="95" s="1"/>
  <c r="AS35" i="95"/>
  <c r="AS67" i="95"/>
  <c r="AL67" i="95"/>
  <c r="AU67" i="95" s="1"/>
  <c r="AS64" i="91"/>
  <c r="AL64" i="91"/>
  <c r="AU64" i="91" s="1"/>
  <c r="AS3" i="103"/>
  <c r="AL3" i="103"/>
  <c r="AU3" i="103" s="1"/>
  <c r="AL45" i="103"/>
  <c r="AU45" i="103" s="1"/>
  <c r="AS45" i="103"/>
  <c r="AS78" i="103"/>
  <c r="AL78" i="103"/>
  <c r="AU78" i="103" s="1"/>
  <c r="AS89" i="41"/>
  <c r="AL89" i="41"/>
  <c r="AU89" i="41" s="1"/>
  <c r="AL47" i="41"/>
  <c r="AU47" i="41" s="1"/>
  <c r="AS47" i="41"/>
  <c r="AS79" i="41"/>
  <c r="AL32" i="16"/>
  <c r="AU32" i="16" s="1"/>
  <c r="AS32" i="16"/>
  <c r="AS61" i="16"/>
  <c r="AL61" i="16"/>
  <c r="AU61" i="16" s="1"/>
  <c r="AS3" i="99"/>
  <c r="AL3" i="99"/>
  <c r="AU3" i="99" s="1"/>
  <c r="AL48" i="99"/>
  <c r="AU48" i="99" s="1"/>
  <c r="AS48" i="99"/>
  <c r="AL81" i="99"/>
  <c r="AU81" i="99" s="1"/>
  <c r="AS81" i="99"/>
  <c r="AS64" i="87"/>
  <c r="AL64" i="87"/>
  <c r="AU64" i="87" s="1"/>
  <c r="AS14" i="83"/>
  <c r="AL14" i="83"/>
  <c r="AU14" i="83" s="1"/>
  <c r="AS81" i="83"/>
  <c r="AL81" i="83"/>
  <c r="AU81" i="83" s="1"/>
  <c r="AJ85" i="91"/>
  <c r="AK85" i="91"/>
  <c r="AT85" i="91" s="1"/>
  <c r="AJ23" i="16"/>
  <c r="AK23" i="16"/>
  <c r="AT23" i="16" s="1"/>
  <c r="AL58" i="16"/>
  <c r="AU58" i="16" s="1"/>
  <c r="AS58" i="16"/>
  <c r="AS42" i="99"/>
  <c r="AL42" i="99"/>
  <c r="AU42" i="99" s="1"/>
  <c r="K92" i="82"/>
  <c r="AP91" i="82"/>
  <c r="AN91" i="82"/>
  <c r="AR91" i="82"/>
  <c r="AO91" i="82"/>
  <c r="AQ91" i="82"/>
  <c r="AL42" i="87"/>
  <c r="AU42" i="87" s="1"/>
  <c r="AS42" i="87"/>
  <c r="AS74" i="87"/>
  <c r="AL74" i="87"/>
  <c r="AU74" i="87" s="1"/>
  <c r="AJ9" i="95"/>
  <c r="AK9" i="95"/>
  <c r="AT9" i="95" s="1"/>
  <c r="AS38" i="95"/>
  <c r="AL38" i="95"/>
  <c r="AU38" i="95" s="1"/>
  <c r="AS70" i="95"/>
  <c r="AS12" i="49"/>
  <c r="AS45" i="49"/>
  <c r="AS77" i="49"/>
  <c r="AL77" i="49"/>
  <c r="AU77" i="49" s="1"/>
  <c r="AL20" i="55"/>
  <c r="AU20" i="55" s="1"/>
  <c r="AS20" i="55"/>
  <c r="AL21" i="91"/>
  <c r="AU21" i="91" s="1"/>
  <c r="AS21" i="91"/>
  <c r="AS82" i="91"/>
  <c r="AL82" i="91"/>
  <c r="AU82" i="91" s="1"/>
  <c r="AL11" i="11"/>
  <c r="AU11" i="11" s="1"/>
  <c r="AS11" i="11"/>
  <c r="AS42" i="11"/>
  <c r="AL42" i="11"/>
  <c r="AU42" i="11" s="1"/>
  <c r="AL75" i="11"/>
  <c r="AU75" i="11" s="1"/>
  <c r="AS75" i="11"/>
  <c r="AK7" i="87"/>
  <c r="AT7" i="87" s="1"/>
  <c r="AJ7" i="87"/>
  <c r="AS41" i="87"/>
  <c r="AL41" i="87"/>
  <c r="AU41" i="87" s="1"/>
  <c r="AL76" i="87"/>
  <c r="AU76" i="87" s="1"/>
  <c r="AS76" i="87"/>
  <c r="AS18" i="83"/>
  <c r="AL18" i="83"/>
  <c r="AU18" i="83" s="1"/>
  <c r="AS52" i="83"/>
  <c r="AJ3" i="91"/>
  <c r="AB4" i="91"/>
  <c r="AS38" i="91"/>
  <c r="AL38" i="91"/>
  <c r="AU38" i="91" s="1"/>
  <c r="AS66" i="91"/>
  <c r="AL66" i="91"/>
  <c r="AU66" i="91" s="1"/>
  <c r="AJ5" i="11"/>
  <c r="AK5" i="11"/>
  <c r="AT5" i="11" s="1"/>
  <c r="AS13" i="83"/>
  <c r="AL13" i="83"/>
  <c r="AU13" i="83" s="1"/>
  <c r="AS43" i="83"/>
  <c r="AL43" i="83"/>
  <c r="AU43" i="83" s="1"/>
  <c r="AJ87" i="87"/>
  <c r="AK87" i="87"/>
  <c r="AT87" i="87" s="1"/>
  <c r="AL19" i="103"/>
  <c r="AU19" i="103" s="1"/>
  <c r="AS19" i="103"/>
  <c r="AS48" i="103"/>
  <c r="AL48" i="103"/>
  <c r="AU48" i="103" s="1"/>
  <c r="AJ87" i="103"/>
  <c r="AL30" i="16"/>
  <c r="AU30" i="16" s="1"/>
  <c r="AS30" i="16"/>
  <c r="AL57" i="16"/>
  <c r="AU57" i="16" s="1"/>
  <c r="AS57" i="16"/>
  <c r="AS36" i="99"/>
  <c r="AL68" i="99"/>
  <c r="AU68" i="99" s="1"/>
  <c r="AS68" i="99"/>
  <c r="AS15" i="87"/>
  <c r="AS44" i="87"/>
  <c r="AL44" i="87"/>
  <c r="AU44" i="87" s="1"/>
  <c r="AS75" i="87"/>
  <c r="AL75" i="87"/>
  <c r="AU75" i="87" s="1"/>
  <c r="AS19" i="83"/>
  <c r="AL19" i="83"/>
  <c r="AU19" i="83" s="1"/>
  <c r="AL84" i="83"/>
  <c r="AU84" i="83" s="1"/>
  <c r="AS84" i="83"/>
  <c r="AJ14" i="55"/>
  <c r="AK14" i="55"/>
  <c r="AT14" i="55" s="1"/>
  <c r="AJ14" i="103"/>
  <c r="AK14" i="103"/>
  <c r="AT14" i="103" s="1"/>
  <c r="AL41" i="103"/>
  <c r="AU41" i="103" s="1"/>
  <c r="AS41" i="103"/>
  <c r="AS73" i="103"/>
  <c r="AL73" i="103"/>
  <c r="AU73" i="103" s="1"/>
  <c r="AS21" i="11"/>
  <c r="AL21" i="11"/>
  <c r="AU21" i="11" s="1"/>
  <c r="AS84" i="55"/>
  <c r="AL84" i="55"/>
  <c r="AU84" i="55" s="1"/>
  <c r="K91" i="42"/>
  <c r="AQ90" i="42"/>
  <c r="AR90" i="42"/>
  <c r="AP90" i="42"/>
  <c r="AN90" i="42"/>
  <c r="AO90" i="42"/>
  <c r="AS59" i="95"/>
  <c r="AL59" i="95"/>
  <c r="AU59" i="95" s="1"/>
  <c r="AK7" i="49"/>
  <c r="AT7" i="49" s="1"/>
  <c r="AJ7" i="49"/>
  <c r="AL71" i="49"/>
  <c r="AU71" i="49" s="1"/>
  <c r="AS71" i="49"/>
  <c r="AR91" i="10"/>
  <c r="AP91" i="10"/>
  <c r="K92" i="10"/>
  <c r="AO91" i="10"/>
  <c r="AQ91" i="10"/>
  <c r="AN91" i="10"/>
  <c r="AJ8" i="91"/>
  <c r="AK8" i="91"/>
  <c r="AT8" i="91" s="1"/>
  <c r="AL36" i="91"/>
  <c r="AU36" i="91" s="1"/>
  <c r="AS36" i="91"/>
  <c r="AJ13" i="103"/>
  <c r="AS49" i="103"/>
  <c r="AL49" i="103"/>
  <c r="AU49" i="103" s="1"/>
  <c r="AJ12" i="16"/>
  <c r="AK12" i="16"/>
  <c r="AT12" i="16" s="1"/>
  <c r="AL45" i="16"/>
  <c r="AU45" i="16" s="1"/>
  <c r="AS45" i="16"/>
  <c r="AS77" i="16"/>
  <c r="AL77" i="16"/>
  <c r="AU77" i="16" s="1"/>
  <c r="AX14" i="43"/>
  <c r="S14" i="43" s="1"/>
  <c r="AC14" i="43" s="1"/>
  <c r="AB15" i="43" s="1"/>
  <c r="AS18" i="49"/>
  <c r="AS50" i="49"/>
  <c r="AL50" i="49"/>
  <c r="AU50" i="49" s="1"/>
  <c r="AS10" i="91"/>
  <c r="AL10" i="91"/>
  <c r="AU10" i="91" s="1"/>
  <c r="AS39" i="95"/>
  <c r="AL39" i="95"/>
  <c r="AU39" i="95" s="1"/>
  <c r="AS26" i="49"/>
  <c r="AL26" i="49"/>
  <c r="AU26" i="49" s="1"/>
  <c r="AJ87" i="91"/>
  <c r="AK87" i="91"/>
  <c r="AT87" i="91" s="1"/>
  <c r="AL57" i="11"/>
  <c r="AU57" i="11" s="1"/>
  <c r="AS57" i="11"/>
  <c r="AJ88" i="41"/>
  <c r="AK88" i="41"/>
  <c r="AT88" i="41" s="1"/>
  <c r="AS80" i="103"/>
  <c r="AL80" i="103"/>
  <c r="AU80" i="103" s="1"/>
  <c r="AS71" i="41"/>
  <c r="AL71" i="41"/>
  <c r="AU71" i="41" s="1"/>
  <c r="AL74" i="99"/>
  <c r="AU74" i="99" s="1"/>
  <c r="AS48" i="95"/>
  <c r="AL48" i="95"/>
  <c r="AU48" i="95" s="1"/>
  <c r="AS61" i="55"/>
  <c r="AJ84" i="11"/>
  <c r="AK84" i="11"/>
  <c r="AT84" i="11" s="1"/>
  <c r="AL76" i="11"/>
  <c r="AU76" i="11" s="1"/>
  <c r="AS76" i="11"/>
  <c r="AL13" i="99"/>
  <c r="AU13" i="99" s="1"/>
  <c r="AS13" i="99"/>
  <c r="AS63" i="55"/>
  <c r="AL63" i="55"/>
  <c r="AU63" i="55" s="1"/>
  <c r="AK11" i="55"/>
  <c r="AT11" i="55" s="1"/>
  <c r="AJ11" i="55"/>
  <c r="AX79" i="43"/>
  <c r="S79" i="43" s="1"/>
  <c r="AC79" i="43" s="1"/>
  <c r="AB80" i="43" s="1"/>
  <c r="AX71" i="43"/>
  <c r="S71" i="43" s="1"/>
  <c r="AC71" i="43" s="1"/>
  <c r="AB72" i="43" s="1"/>
  <c r="AX54" i="43"/>
  <c r="S54" i="43" s="1"/>
  <c r="AC54" i="43" s="1"/>
  <c r="AB55" i="43" s="1"/>
  <c r="AX43" i="43"/>
  <c r="S43" i="43" s="1"/>
  <c r="AC43" i="43" s="1"/>
  <c r="AB44" i="43" s="1"/>
  <c r="AX29" i="43"/>
  <c r="S29" i="43" s="1"/>
  <c r="AC29" i="43" s="1"/>
  <c r="AB30" i="43" s="1"/>
  <c r="AX22" i="43"/>
  <c r="S22" i="43" s="1"/>
  <c r="AC22" i="43" s="1"/>
  <c r="AB23" i="43" s="1"/>
  <c r="AX17" i="43"/>
  <c r="S17" i="43" s="1"/>
  <c r="AC17" i="43" s="1"/>
  <c r="AB18" i="43" s="1"/>
  <c r="AX6" i="43"/>
  <c r="S6" i="43" s="1"/>
  <c r="AC6" i="43" s="1"/>
  <c r="AB7" i="43" s="1"/>
  <c r="AL55" i="11"/>
  <c r="AU55" i="11" s="1"/>
  <c r="AS55" i="11"/>
  <c r="AJ14" i="41"/>
  <c r="AK14" i="41"/>
  <c r="AT14" i="41" s="1"/>
  <c r="AJ4" i="83"/>
  <c r="AK4" i="83"/>
  <c r="AT4" i="83" s="1"/>
  <c r="AL16" i="49"/>
  <c r="AU16" i="49" s="1"/>
  <c r="AS16" i="49"/>
  <c r="AS42" i="49"/>
  <c r="AL42" i="49"/>
  <c r="AU42" i="49" s="1"/>
  <c r="AL76" i="49"/>
  <c r="AU76" i="49" s="1"/>
  <c r="AS76" i="49"/>
  <c r="AS17" i="55"/>
  <c r="AL17" i="55"/>
  <c r="AU17" i="55" s="1"/>
  <c r="AL49" i="55"/>
  <c r="AU49" i="55" s="1"/>
  <c r="AS49" i="55"/>
  <c r="AS31" i="11"/>
  <c r="AL31" i="11"/>
  <c r="AU31" i="11" s="1"/>
  <c r="AL65" i="11"/>
  <c r="AU65" i="11" s="1"/>
  <c r="AS65" i="11"/>
  <c r="AS27" i="95"/>
  <c r="AL61" i="95"/>
  <c r="AU61" i="95" s="1"/>
  <c r="AS61" i="95"/>
  <c r="AS20" i="49"/>
  <c r="AL20" i="49"/>
  <c r="AU20" i="49" s="1"/>
  <c r="AL51" i="49"/>
  <c r="AU51" i="49" s="1"/>
  <c r="AS51" i="49"/>
  <c r="AL83" i="49"/>
  <c r="AU83" i="49" s="1"/>
  <c r="AS83" i="49"/>
  <c r="AJ86" i="91"/>
  <c r="AK86" i="91"/>
  <c r="AT86" i="91" s="1"/>
  <c r="AS32" i="91"/>
  <c r="AJ15" i="103"/>
  <c r="AK15" i="103"/>
  <c r="AT15" i="103" s="1"/>
  <c r="AS39" i="103"/>
  <c r="AL39" i="103"/>
  <c r="AU39" i="103" s="1"/>
  <c r="AL68" i="103"/>
  <c r="AU68" i="103" s="1"/>
  <c r="AS68" i="103"/>
  <c r="AL19" i="11"/>
  <c r="AU19" i="11" s="1"/>
  <c r="AS19" i="11"/>
  <c r="AL50" i="11"/>
  <c r="AU50" i="11" s="1"/>
  <c r="AS50" i="11"/>
  <c r="AL80" i="11"/>
  <c r="AU80" i="11" s="1"/>
  <c r="AS80" i="11"/>
  <c r="AS32" i="41"/>
  <c r="AL32" i="41"/>
  <c r="AU32" i="41" s="1"/>
  <c r="AS62" i="41"/>
  <c r="AL62" i="41"/>
  <c r="AU62" i="41" s="1"/>
  <c r="AL25" i="83"/>
  <c r="AU25" i="83" s="1"/>
  <c r="AS25" i="83"/>
  <c r="AS56" i="83"/>
  <c r="AL56" i="83"/>
  <c r="AU56" i="83" s="1"/>
  <c r="AJ6" i="103"/>
  <c r="AK6" i="103"/>
  <c r="AT6" i="103" s="1"/>
  <c r="AL38" i="103"/>
  <c r="AU38" i="103" s="1"/>
  <c r="AS38" i="103"/>
  <c r="AL33" i="41"/>
  <c r="AU33" i="41" s="1"/>
  <c r="AS65" i="41"/>
  <c r="AJ11" i="16"/>
  <c r="AK11" i="16"/>
  <c r="AT11" i="16" s="1"/>
  <c r="AL47" i="16"/>
  <c r="AU47" i="16" s="1"/>
  <c r="AS47" i="16"/>
  <c r="AJ81" i="16"/>
  <c r="AL66" i="99"/>
  <c r="AU66" i="99" s="1"/>
  <c r="AS66" i="99"/>
  <c r="AJ10" i="95"/>
  <c r="AK10" i="95"/>
  <c r="AT10" i="95" s="1"/>
  <c r="AL37" i="95"/>
  <c r="AU37" i="95" s="1"/>
  <c r="AS37" i="95"/>
  <c r="AL71" i="95"/>
  <c r="AU71" i="95" s="1"/>
  <c r="AS71" i="95"/>
  <c r="AS21" i="49"/>
  <c r="AL21" i="49"/>
  <c r="AU21" i="49" s="1"/>
  <c r="AS55" i="49"/>
  <c r="AL55" i="49"/>
  <c r="AU55" i="49" s="1"/>
  <c r="AJ85" i="49"/>
  <c r="AL22" i="55"/>
  <c r="AU22" i="55" s="1"/>
  <c r="AS22" i="55"/>
  <c r="AL54" i="55"/>
  <c r="AU54" i="55" s="1"/>
  <c r="AS54" i="55"/>
  <c r="AL26" i="103"/>
  <c r="AU26" i="103" s="1"/>
  <c r="AS26" i="103"/>
  <c r="AJ89" i="11"/>
  <c r="AK89" i="11"/>
  <c r="AT89" i="11" s="1"/>
  <c r="AL37" i="11"/>
  <c r="AU37" i="11" s="1"/>
  <c r="AS67" i="11"/>
  <c r="AL67" i="11"/>
  <c r="AU67" i="11" s="1"/>
  <c r="AS27" i="41"/>
  <c r="AL27" i="41"/>
  <c r="AU27" i="41" s="1"/>
  <c r="AL58" i="41"/>
  <c r="AU58" i="41" s="1"/>
  <c r="AK5" i="16"/>
  <c r="AT5" i="16" s="1"/>
  <c r="AJ5" i="16"/>
  <c r="AS51" i="16"/>
  <c r="AL51" i="16"/>
  <c r="AU51" i="16" s="1"/>
  <c r="AS27" i="99"/>
  <c r="AL27" i="99"/>
  <c r="AU27" i="99" s="1"/>
  <c r="AL64" i="99"/>
  <c r="AU64" i="99" s="1"/>
  <c r="AS64" i="99"/>
  <c r="AJ9" i="87"/>
  <c r="AK9" i="87"/>
  <c r="AT9" i="87" s="1"/>
  <c r="AS34" i="87"/>
  <c r="AL34" i="87"/>
  <c r="AU34" i="87" s="1"/>
  <c r="AS67" i="87"/>
  <c r="AL32" i="95"/>
  <c r="AU32" i="95" s="1"/>
  <c r="AS32" i="95"/>
  <c r="AL62" i="95"/>
  <c r="AU62" i="95" s="1"/>
  <c r="AS62" i="95"/>
  <c r="AL8" i="49"/>
  <c r="AU8" i="49" s="1"/>
  <c r="AS8" i="49"/>
  <c r="AL46" i="49"/>
  <c r="AU46" i="49" s="1"/>
  <c r="AS46" i="49"/>
  <c r="AL80" i="49"/>
  <c r="AU80" i="49" s="1"/>
  <c r="AS80" i="49"/>
  <c r="AP91" i="94"/>
  <c r="AR91" i="94"/>
  <c r="AO91" i="94"/>
  <c r="K92" i="94"/>
  <c r="AQ91" i="94"/>
  <c r="AN91" i="94"/>
  <c r="AS23" i="55"/>
  <c r="AJ16" i="91"/>
  <c r="AK16" i="91"/>
  <c r="AT16" i="91" s="1"/>
  <c r="AS35" i="91"/>
  <c r="AL35" i="91"/>
  <c r="AU35" i="91" s="1"/>
  <c r="AS70" i="91"/>
  <c r="AJ13" i="11"/>
  <c r="AK13" i="11"/>
  <c r="AT13" i="11" s="1"/>
  <c r="AS46" i="11"/>
  <c r="AL46" i="11"/>
  <c r="AU46" i="11" s="1"/>
  <c r="AS77" i="11"/>
  <c r="AL26" i="41"/>
  <c r="AU26" i="41" s="1"/>
  <c r="AS26" i="41"/>
  <c r="AL59" i="41"/>
  <c r="AU59" i="41" s="1"/>
  <c r="AS59" i="41"/>
  <c r="AS86" i="103"/>
  <c r="AL86" i="103"/>
  <c r="AU86" i="103" s="1"/>
  <c r="AJ11" i="95"/>
  <c r="AK11" i="95"/>
  <c r="AT11" i="95" s="1"/>
  <c r="AL43" i="95"/>
  <c r="AU43" i="95" s="1"/>
  <c r="AL24" i="49"/>
  <c r="AU24" i="49" s="1"/>
  <c r="AS24" i="49"/>
  <c r="AS56" i="49"/>
  <c r="AJ16" i="55"/>
  <c r="AK16" i="55"/>
  <c r="AT16" i="55" s="1"/>
  <c r="AS48" i="55"/>
  <c r="AL48" i="55"/>
  <c r="AU48" i="55" s="1"/>
  <c r="AS77" i="55"/>
  <c r="AL77" i="55"/>
  <c r="AU77" i="55" s="1"/>
  <c r="AS29" i="91"/>
  <c r="AL29" i="91"/>
  <c r="AU29" i="91" s="1"/>
  <c r="AS62" i="91"/>
  <c r="AL62" i="91"/>
  <c r="AU62" i="91" s="1"/>
  <c r="AJ7" i="41"/>
  <c r="AK7" i="41"/>
  <c r="AT7" i="41" s="1"/>
  <c r="AS35" i="41"/>
  <c r="AL35" i="41"/>
  <c r="AU35" i="41" s="1"/>
  <c r="AS67" i="41"/>
  <c r="AL67" i="41"/>
  <c r="AU67" i="41" s="1"/>
  <c r="AL27" i="16"/>
  <c r="AU27" i="16" s="1"/>
  <c r="AS27" i="16"/>
  <c r="AS60" i="16"/>
  <c r="AL60" i="16"/>
  <c r="AU60" i="16" s="1"/>
  <c r="AS18" i="99"/>
  <c r="AL18" i="99"/>
  <c r="AU18" i="99" s="1"/>
  <c r="AL45" i="99"/>
  <c r="AU45" i="99" s="1"/>
  <c r="AS45" i="99"/>
  <c r="AL78" i="99"/>
  <c r="AU78" i="99" s="1"/>
  <c r="AS78" i="99"/>
  <c r="K92" i="18"/>
  <c r="AO91" i="18"/>
  <c r="AQ91" i="18"/>
  <c r="AR91" i="18"/>
  <c r="AN91" i="18"/>
  <c r="AP91" i="18"/>
  <c r="AS28" i="87"/>
  <c r="AL28" i="87"/>
  <c r="AU28" i="87" s="1"/>
  <c r="AS60" i="87"/>
  <c r="AL60" i="87"/>
  <c r="AU60" i="87" s="1"/>
  <c r="AL53" i="83"/>
  <c r="AU53" i="83" s="1"/>
  <c r="AS53" i="83"/>
  <c r="AL80" i="83"/>
  <c r="AU80" i="83" s="1"/>
  <c r="AS80" i="83"/>
  <c r="AL21" i="55"/>
  <c r="AU21" i="55" s="1"/>
  <c r="AS21" i="55"/>
  <c r="AJ9" i="11"/>
  <c r="AL47" i="11"/>
  <c r="AU47" i="11" s="1"/>
  <c r="AS47" i="11"/>
  <c r="AL79" i="11"/>
  <c r="AU79" i="11" s="1"/>
  <c r="AS79" i="11"/>
  <c r="AS37" i="41"/>
  <c r="AS68" i="41"/>
  <c r="AL68" i="41"/>
  <c r="AU68" i="41" s="1"/>
  <c r="AJ9" i="16"/>
  <c r="AK9" i="16"/>
  <c r="AT9" i="16" s="1"/>
  <c r="AJ8" i="87"/>
  <c r="AL47" i="87"/>
  <c r="AU47" i="87" s="1"/>
  <c r="AS47" i="87"/>
  <c r="AS78" i="87"/>
  <c r="AS13" i="49"/>
  <c r="AL13" i="49"/>
  <c r="AU13" i="49" s="1"/>
  <c r="AK57" i="43"/>
  <c r="AT57" i="43" s="1"/>
  <c r="AX24" i="43"/>
  <c r="S24" i="43" s="1"/>
  <c r="AC24" i="43" s="1"/>
  <c r="AB25" i="43" s="1"/>
  <c r="AS85" i="41"/>
  <c r="AL58" i="55"/>
  <c r="AU58" i="55" s="1"/>
  <c r="AS58" i="55"/>
  <c r="AL31" i="55"/>
  <c r="AU31" i="55" s="1"/>
  <c r="AS31" i="55"/>
  <c r="AS44" i="91"/>
  <c r="AL44" i="91"/>
  <c r="AU44" i="91" s="1"/>
  <c r="AL23" i="11"/>
  <c r="AU23" i="11" s="1"/>
  <c r="AS23" i="11"/>
  <c r="AS32" i="55"/>
  <c r="AL32" i="55"/>
  <c r="AU32" i="55" s="1"/>
  <c r="AX63" i="43"/>
  <c r="S63" i="43" s="1"/>
  <c r="AC63" i="43" s="1"/>
  <c r="AB64" i="43" s="1"/>
  <c r="AX48" i="43"/>
  <c r="S48" i="43" s="1"/>
  <c r="AC48" i="43" s="1"/>
  <c r="AB49" i="43" s="1"/>
  <c r="AS30" i="83"/>
  <c r="AL30" i="83"/>
  <c r="AU30" i="83" s="1"/>
  <c r="AS64" i="83"/>
  <c r="AL64" i="83"/>
  <c r="AU64" i="83" s="1"/>
  <c r="AL6" i="95"/>
  <c r="AU6" i="95" s="1"/>
  <c r="AS6" i="95"/>
  <c r="AL36" i="95"/>
  <c r="AU36" i="95" s="1"/>
  <c r="AS36" i="95"/>
  <c r="AL68" i="95"/>
  <c r="AU68" i="95" s="1"/>
  <c r="AS68" i="95"/>
  <c r="AL17" i="49"/>
  <c r="AU17" i="49" s="1"/>
  <c r="AS17" i="49"/>
  <c r="AL52" i="49"/>
  <c r="AU52" i="49" s="1"/>
  <c r="AS52" i="49"/>
  <c r="AS84" i="49"/>
  <c r="AL84" i="49"/>
  <c r="AU84" i="49" s="1"/>
  <c r="AS34" i="55"/>
  <c r="AL34" i="55"/>
  <c r="AU34" i="55" s="1"/>
  <c r="AS64" i="55"/>
  <c r="AL64" i="55"/>
  <c r="AU64" i="55" s="1"/>
  <c r="AL48" i="91"/>
  <c r="AU48" i="91" s="1"/>
  <c r="AS48" i="91"/>
  <c r="AL78" i="91"/>
  <c r="AU78" i="91" s="1"/>
  <c r="AS78" i="91"/>
  <c r="AL28" i="103"/>
  <c r="AU28" i="103" s="1"/>
  <c r="AS28" i="103"/>
  <c r="AS61" i="103"/>
  <c r="AL61" i="103"/>
  <c r="AU61" i="103" s="1"/>
  <c r="AX80" i="43"/>
  <c r="S80" i="43" s="1"/>
  <c r="AC80" i="43" s="1"/>
  <c r="AB81" i="43" s="1"/>
  <c r="AX70" i="43"/>
  <c r="S70" i="43" s="1"/>
  <c r="AC70" i="43" s="1"/>
  <c r="AB71" i="43" s="1"/>
  <c r="AX61" i="43"/>
  <c r="S61" i="43" s="1"/>
  <c r="AC61" i="43" s="1"/>
  <c r="AB62" i="43" s="1"/>
  <c r="AX55" i="43"/>
  <c r="S55" i="43" s="1"/>
  <c r="AC55" i="43" s="1"/>
  <c r="AB56" i="43" s="1"/>
  <c r="AX47" i="43"/>
  <c r="S47" i="43" s="1"/>
  <c r="AC47" i="43" s="1"/>
  <c r="AB48" i="43" s="1"/>
  <c r="AX40" i="43"/>
  <c r="S40" i="43" s="1"/>
  <c r="AC40" i="43" s="1"/>
  <c r="AB41" i="43" s="1"/>
  <c r="AX32" i="43"/>
  <c r="S32" i="43" s="1"/>
  <c r="AC32" i="43" s="1"/>
  <c r="AB33" i="43" s="1"/>
  <c r="AX23" i="43"/>
  <c r="S23" i="43" s="1"/>
  <c r="AC23" i="43" s="1"/>
  <c r="AB24" i="43" s="1"/>
  <c r="AX12" i="43"/>
  <c r="S12" i="43" s="1"/>
  <c r="AC12" i="43" s="1"/>
  <c r="AB13" i="43" s="1"/>
  <c r="AX8" i="43"/>
  <c r="S8" i="43" s="1"/>
  <c r="AC8" i="43" s="1"/>
  <c r="AB9" i="43" s="1"/>
  <c r="AL37" i="16"/>
  <c r="AU37" i="16" s="1"/>
  <c r="AS37" i="16"/>
  <c r="AL69" i="16"/>
  <c r="AU69" i="16" s="1"/>
  <c r="AS69" i="16"/>
  <c r="AS25" i="99"/>
  <c r="AS56" i="99"/>
  <c r="AJ6" i="87"/>
  <c r="AK6" i="87"/>
  <c r="AT6" i="87" s="1"/>
  <c r="AS39" i="87"/>
  <c r="AL39" i="87"/>
  <c r="AU39" i="87" s="1"/>
  <c r="AS70" i="87"/>
  <c r="AS3" i="83"/>
  <c r="AL3" i="83"/>
  <c r="AU3" i="83" s="1"/>
  <c r="AL39" i="83"/>
  <c r="AU39" i="83" s="1"/>
  <c r="AS39" i="83"/>
  <c r="AL73" i="83"/>
  <c r="AU73" i="83" s="1"/>
  <c r="AS73" i="83"/>
  <c r="AS15" i="95"/>
  <c r="AL15" i="95"/>
  <c r="AU15" i="95" s="1"/>
  <c r="AS45" i="95"/>
  <c r="AL45" i="95"/>
  <c r="AU45" i="95" s="1"/>
  <c r="AL77" i="95"/>
  <c r="AU77" i="95" s="1"/>
  <c r="AJ13" i="91"/>
  <c r="AK13" i="91"/>
  <c r="AT13" i="91" s="1"/>
  <c r="AS41" i="91"/>
  <c r="AS71" i="91"/>
  <c r="AL71" i="91"/>
  <c r="AU71" i="91" s="1"/>
  <c r="AS21" i="103"/>
  <c r="AL21" i="103"/>
  <c r="AU21" i="103" s="1"/>
  <c r="AL50" i="103"/>
  <c r="AU50" i="103" s="1"/>
  <c r="AS50" i="103"/>
  <c r="AS87" i="49"/>
  <c r="AL87" i="49"/>
  <c r="AU87" i="49" s="1"/>
  <c r="AS20" i="41"/>
  <c r="AL20" i="41"/>
  <c r="AU20" i="41" s="1"/>
  <c r="AS54" i="41"/>
  <c r="AL54" i="41"/>
  <c r="AU54" i="41" s="1"/>
  <c r="AL40" i="16"/>
  <c r="AU40" i="16" s="1"/>
  <c r="AS40" i="16"/>
  <c r="AS71" i="16"/>
  <c r="AL71" i="16"/>
  <c r="AU71" i="16" s="1"/>
  <c r="AL24" i="99"/>
  <c r="AU24" i="99" s="1"/>
  <c r="AS24" i="99"/>
  <c r="AL57" i="99"/>
  <c r="AU57" i="99" s="1"/>
  <c r="AS57" i="99"/>
  <c r="AJ10" i="87"/>
  <c r="AK10" i="87"/>
  <c r="AT10" i="87" s="1"/>
  <c r="AS40" i="87"/>
  <c r="AL40" i="87"/>
  <c r="AU40" i="87" s="1"/>
  <c r="AL72" i="87"/>
  <c r="AU72" i="87" s="1"/>
  <c r="AS72" i="87"/>
  <c r="AL24" i="83"/>
  <c r="AU24" i="83" s="1"/>
  <c r="AS24" i="83"/>
  <c r="AS59" i="83"/>
  <c r="AL59" i="83"/>
  <c r="AU59" i="83" s="1"/>
  <c r="AL89" i="83"/>
  <c r="AU89" i="83" s="1"/>
  <c r="AS89" i="83"/>
  <c r="AJ85" i="99"/>
  <c r="AK85" i="99"/>
  <c r="AT85" i="99" s="1"/>
  <c r="AJ89" i="91"/>
  <c r="AK89" i="91"/>
  <c r="AT89" i="91" s="1"/>
  <c r="AS33" i="16"/>
  <c r="AL33" i="16"/>
  <c r="AU33" i="16" s="1"/>
  <c r="AL64" i="16"/>
  <c r="AU64" i="16" s="1"/>
  <c r="AS64" i="16"/>
  <c r="AS17" i="99"/>
  <c r="AL17" i="99"/>
  <c r="AU17" i="99" s="1"/>
  <c r="AL54" i="99"/>
  <c r="AU54" i="99" s="1"/>
  <c r="AS54" i="99"/>
  <c r="AS87" i="99"/>
  <c r="AL87" i="99"/>
  <c r="AU87" i="99" s="1"/>
  <c r="AL17" i="87"/>
  <c r="AU17" i="87" s="1"/>
  <c r="AS17" i="87"/>
  <c r="AS48" i="87"/>
  <c r="AL48" i="87"/>
  <c r="AU48" i="87" s="1"/>
  <c r="AL80" i="87"/>
  <c r="AU80" i="87" s="1"/>
  <c r="AS80" i="87"/>
  <c r="AS13" i="95"/>
  <c r="AL13" i="95"/>
  <c r="AU13" i="95" s="1"/>
  <c r="AS46" i="95"/>
  <c r="AL79" i="95"/>
  <c r="AU79" i="95" s="1"/>
  <c r="AS79" i="95"/>
  <c r="AS22" i="49"/>
  <c r="AL22" i="49"/>
  <c r="AU22" i="49" s="1"/>
  <c r="AS53" i="49"/>
  <c r="AL53" i="49"/>
  <c r="AU53" i="49" s="1"/>
  <c r="AS88" i="49"/>
  <c r="AL88" i="49"/>
  <c r="AU88" i="49" s="1"/>
  <c r="AS29" i="55"/>
  <c r="AL29" i="55"/>
  <c r="AU29" i="55" s="1"/>
  <c r="AS27" i="91"/>
  <c r="AS57" i="91"/>
  <c r="AL57" i="91"/>
  <c r="AU57" i="91" s="1"/>
  <c r="AL18" i="11"/>
  <c r="AU18" i="11" s="1"/>
  <c r="AL51" i="11"/>
  <c r="AU51" i="11" s="1"/>
  <c r="AS82" i="11"/>
  <c r="AL82" i="11"/>
  <c r="AU82" i="11" s="1"/>
  <c r="AJ20" i="16"/>
  <c r="AK20" i="16"/>
  <c r="AT20" i="16" s="1"/>
  <c r="AS20" i="87"/>
  <c r="AL20" i="87"/>
  <c r="AU20" i="87" s="1"/>
  <c r="AS50" i="87"/>
  <c r="AL50" i="87"/>
  <c r="AU50" i="87" s="1"/>
  <c r="AL82" i="87"/>
  <c r="AU82" i="87" s="1"/>
  <c r="AS82" i="87"/>
  <c r="AL29" i="83"/>
  <c r="AU29" i="83" s="1"/>
  <c r="AS29" i="83"/>
  <c r="AL57" i="83"/>
  <c r="AU57" i="83" s="1"/>
  <c r="AS57" i="83"/>
  <c r="AL15" i="91"/>
  <c r="AU15" i="91" s="1"/>
  <c r="AS15" i="91"/>
  <c r="AS43" i="91"/>
  <c r="AL43" i="91"/>
  <c r="AU43" i="91" s="1"/>
  <c r="AS75" i="91"/>
  <c r="AL75" i="91"/>
  <c r="AU75" i="91" s="1"/>
  <c r="AJ86" i="11"/>
  <c r="AK86" i="11"/>
  <c r="AT86" i="11" s="1"/>
  <c r="AJ19" i="16"/>
  <c r="AK19" i="16"/>
  <c r="AT19" i="16" s="1"/>
  <c r="AS21" i="83"/>
  <c r="AL21" i="83"/>
  <c r="AU21" i="83" s="1"/>
  <c r="AS49" i="83"/>
  <c r="AL49" i="83"/>
  <c r="AU49" i="83" s="1"/>
  <c r="AS88" i="83"/>
  <c r="AL88" i="83"/>
  <c r="AU88" i="83" s="1"/>
  <c r="AL56" i="103"/>
  <c r="AU56" i="103" s="1"/>
  <c r="AS56" i="103"/>
  <c r="AJ10" i="16"/>
  <c r="AK10" i="16"/>
  <c r="AT10" i="16" s="1"/>
  <c r="AL34" i="16"/>
  <c r="AU34" i="16" s="1"/>
  <c r="AS34" i="16"/>
  <c r="AS67" i="16"/>
  <c r="AL67" i="16"/>
  <c r="AU67" i="16" s="1"/>
  <c r="AL14" i="99"/>
  <c r="AU14" i="99" s="1"/>
  <c r="AS14" i="99"/>
  <c r="AS43" i="99"/>
  <c r="AL43" i="99"/>
  <c r="AU43" i="99" s="1"/>
  <c r="AL77" i="99"/>
  <c r="AU77" i="99" s="1"/>
  <c r="AS77" i="99"/>
  <c r="AL19" i="87"/>
  <c r="AU19" i="87" s="1"/>
  <c r="AS19" i="87"/>
  <c r="AL51" i="87"/>
  <c r="AU51" i="87" s="1"/>
  <c r="AS51" i="87"/>
  <c r="AS88" i="87"/>
  <c r="AL27" i="83"/>
  <c r="AU27" i="83" s="1"/>
  <c r="AS27" i="83"/>
  <c r="AS61" i="83"/>
  <c r="AJ89" i="87"/>
  <c r="AK89" i="87"/>
  <c r="AT89" i="87" s="1"/>
  <c r="AS17" i="103"/>
  <c r="AL17" i="103"/>
  <c r="AU17" i="103" s="1"/>
  <c r="AS53" i="103"/>
  <c r="AL53" i="103"/>
  <c r="AU53" i="103" s="1"/>
  <c r="AJ81" i="103"/>
  <c r="AS30" i="11"/>
  <c r="AL30" i="11"/>
  <c r="AU30" i="11" s="1"/>
  <c r="AL62" i="11"/>
  <c r="AU62" i="11" s="1"/>
  <c r="AS62" i="11"/>
  <c r="AS3" i="41"/>
  <c r="AL3" i="41"/>
  <c r="AU3" i="41" s="1"/>
  <c r="AJ89" i="95"/>
  <c r="AK89" i="95"/>
  <c r="AT89" i="95" s="1"/>
  <c r="AS33" i="95"/>
  <c r="AL66" i="95"/>
  <c r="AU66" i="95" s="1"/>
  <c r="AS66" i="95"/>
  <c r="AS48" i="49"/>
  <c r="AS82" i="49"/>
  <c r="AJ7" i="91"/>
  <c r="AS46" i="91"/>
  <c r="AL46" i="91"/>
  <c r="AU46" i="91" s="1"/>
  <c r="AL80" i="91"/>
  <c r="AU80" i="91" s="1"/>
  <c r="AS80" i="91"/>
  <c r="AS24" i="103"/>
  <c r="AL24" i="103"/>
  <c r="AU24" i="103" s="1"/>
  <c r="AS59" i="103"/>
  <c r="AL59" i="103"/>
  <c r="AU59" i="103" s="1"/>
  <c r="AJ10" i="41"/>
  <c r="AK10" i="41"/>
  <c r="AT10" i="41" s="1"/>
  <c r="AJ22" i="16"/>
  <c r="AK22" i="16"/>
  <c r="AT22" i="16" s="1"/>
  <c r="AS52" i="16"/>
  <c r="AL52" i="16"/>
  <c r="AU52" i="16" s="1"/>
  <c r="AS10" i="99"/>
  <c r="AL10" i="99"/>
  <c r="AU10" i="99" s="1"/>
  <c r="AS40" i="99"/>
  <c r="AL40" i="99"/>
  <c r="AU40" i="99" s="1"/>
  <c r="AS71" i="99"/>
  <c r="AL71" i="99"/>
  <c r="AU71" i="99" s="1"/>
  <c r="AX86" i="43"/>
  <c r="S86" i="43" s="1"/>
  <c r="AC86" i="43" s="1"/>
  <c r="AB87" i="43" s="1"/>
  <c r="AJ12" i="11"/>
  <c r="AS89" i="99"/>
  <c r="AL89" i="99"/>
  <c r="AU89" i="99" s="1"/>
  <c r="AL24" i="11"/>
  <c r="AU24" i="11" s="1"/>
  <c r="AS24" i="11"/>
  <c r="AS53" i="11"/>
  <c r="AL53" i="11"/>
  <c r="AU53" i="11" s="1"/>
  <c r="AJ12" i="41"/>
  <c r="AK12" i="41"/>
  <c r="AT12" i="41" s="1"/>
  <c r="AS44" i="41"/>
  <c r="AL44" i="41"/>
  <c r="AU44" i="41" s="1"/>
  <c r="AL77" i="41"/>
  <c r="AU77" i="41" s="1"/>
  <c r="AS77" i="41"/>
  <c r="AS21" i="87"/>
  <c r="AL21" i="87"/>
  <c r="AU21" i="87" s="1"/>
  <c r="AL55" i="87"/>
  <c r="AU55" i="87" s="1"/>
  <c r="AL66" i="87" l="1"/>
  <c r="AU66" i="87" s="1"/>
  <c r="AL47" i="55"/>
  <c r="AU47" i="55" s="1"/>
  <c r="AL27" i="95"/>
  <c r="AU27" i="95" s="1"/>
  <c r="AL26" i="95"/>
  <c r="AU26" i="95" s="1"/>
  <c r="AS76" i="99"/>
  <c r="AL33" i="87"/>
  <c r="AU33" i="87" s="1"/>
  <c r="AS60" i="41"/>
  <c r="AL22" i="91"/>
  <c r="AU22" i="91" s="1"/>
  <c r="AL74" i="55"/>
  <c r="AU74" i="55" s="1"/>
  <c r="AL40" i="103"/>
  <c r="AU40" i="103" s="1"/>
  <c r="AS56" i="11"/>
  <c r="AL34" i="95"/>
  <c r="AU34" i="95" s="1"/>
  <c r="AS46" i="99"/>
  <c r="AL56" i="49"/>
  <c r="AU56" i="49" s="1"/>
  <c r="AL78" i="41"/>
  <c r="AU78" i="41" s="1"/>
  <c r="AS43" i="49"/>
  <c r="AS58" i="11"/>
  <c r="AS8" i="83"/>
  <c r="AL44" i="55"/>
  <c r="AU44" i="55" s="1"/>
  <c r="AL65" i="95"/>
  <c r="AU65" i="95" s="1"/>
  <c r="AS38" i="55"/>
  <c r="AL54" i="49"/>
  <c r="AU54" i="49" s="1"/>
  <c r="AL42" i="103"/>
  <c r="AU42" i="103" s="1"/>
  <c r="AL17" i="95"/>
  <c r="AU17" i="95" s="1"/>
  <c r="AS75" i="41"/>
  <c r="AL8" i="95"/>
  <c r="AU8" i="95" s="1"/>
  <c r="AS66" i="103"/>
  <c r="AL41" i="41"/>
  <c r="AU41" i="41" s="1"/>
  <c r="AL67" i="103"/>
  <c r="AU67" i="103" s="1"/>
  <c r="AL46" i="41"/>
  <c r="AU46" i="41" s="1"/>
  <c r="AL47" i="91"/>
  <c r="AU47" i="91" s="1"/>
  <c r="AL67" i="91"/>
  <c r="AU67" i="91" s="1"/>
  <c r="AL70" i="91"/>
  <c r="AU70" i="91" s="1"/>
  <c r="AL32" i="91"/>
  <c r="AU32" i="91" s="1"/>
  <c r="AL45" i="55"/>
  <c r="AU45" i="55" s="1"/>
  <c r="AL62" i="103"/>
  <c r="AU62" i="103" s="1"/>
  <c r="AL61" i="91"/>
  <c r="AU61" i="91" s="1"/>
  <c r="AL50" i="95"/>
  <c r="AU50" i="95" s="1"/>
  <c r="AS52" i="41"/>
  <c r="AL75" i="99"/>
  <c r="AU75" i="99" s="1"/>
  <c r="AL43" i="103"/>
  <c r="AU43" i="103" s="1"/>
  <c r="AS46" i="41"/>
  <c r="AS67" i="91"/>
  <c r="AS67" i="99"/>
  <c r="AL64" i="49"/>
  <c r="AU64" i="49" s="1"/>
  <c r="AL46" i="83"/>
  <c r="AU46" i="83" s="1"/>
  <c r="AL84" i="95"/>
  <c r="AU84" i="95" s="1"/>
  <c r="AL60" i="49"/>
  <c r="AU60" i="49" s="1"/>
  <c r="AS49" i="95"/>
  <c r="AS19" i="99"/>
  <c r="AS11" i="99"/>
  <c r="AL27" i="87"/>
  <c r="AU27" i="87" s="1"/>
  <c r="AS11" i="103"/>
  <c r="AS54" i="103"/>
  <c r="AL68" i="83"/>
  <c r="AU68" i="83" s="1"/>
  <c r="AL86" i="83"/>
  <c r="AU86" i="83" s="1"/>
  <c r="AL56" i="41"/>
  <c r="AU56" i="41" s="1"/>
  <c r="AS47" i="91"/>
  <c r="AL80" i="55"/>
  <c r="AU80" i="55" s="1"/>
  <c r="AL32" i="87"/>
  <c r="AU32" i="87" s="1"/>
  <c r="AL65" i="16"/>
  <c r="AU65" i="16" s="1"/>
  <c r="AS80" i="95"/>
  <c r="AL35" i="83"/>
  <c r="AU35" i="83" s="1"/>
  <c r="AS59" i="49"/>
  <c r="AL69" i="91"/>
  <c r="AU69" i="91" s="1"/>
  <c r="AL83" i="95"/>
  <c r="AU83" i="95" s="1"/>
  <c r="AL71" i="11"/>
  <c r="AU71" i="11" s="1"/>
  <c r="AL48" i="49"/>
  <c r="AU48" i="49" s="1"/>
  <c r="AL45" i="49"/>
  <c r="AU45" i="49" s="1"/>
  <c r="AL74" i="95"/>
  <c r="AU74" i="95" s="1"/>
  <c r="AL48" i="41"/>
  <c r="AU48" i="41" s="1"/>
  <c r="AL61" i="55"/>
  <c r="AU61" i="55" s="1"/>
  <c r="AL70" i="95"/>
  <c r="AU70" i="95" s="1"/>
  <c r="AL69" i="11"/>
  <c r="AU69" i="11" s="1"/>
  <c r="AS73" i="99"/>
  <c r="AL66" i="11"/>
  <c r="AU66" i="11" s="1"/>
  <c r="AS40" i="41"/>
  <c r="AL64" i="41"/>
  <c r="AU64" i="41" s="1"/>
  <c r="AS11" i="49"/>
  <c r="AJ57" i="43"/>
  <c r="AL67" i="87"/>
  <c r="AU67" i="87" s="1"/>
  <c r="AS38" i="11"/>
  <c r="AL34" i="11"/>
  <c r="AU34" i="11" s="1"/>
  <c r="AL55" i="91"/>
  <c r="AU55" i="91" s="1"/>
  <c r="AL81" i="95"/>
  <c r="AU81" i="95" s="1"/>
  <c r="AL28" i="83"/>
  <c r="AU28" i="83" s="1"/>
  <c r="AL52" i="11"/>
  <c r="AU52" i="11" s="1"/>
  <c r="AL58" i="99"/>
  <c r="AU58" i="99" s="1"/>
  <c r="AL28" i="91"/>
  <c r="AU28" i="91" s="1"/>
  <c r="AS71" i="11"/>
  <c r="AL22" i="41"/>
  <c r="AU22" i="41" s="1"/>
  <c r="AL70" i="83"/>
  <c r="AU70" i="83" s="1"/>
  <c r="AL43" i="41"/>
  <c r="AU43" i="41" s="1"/>
  <c r="AL54" i="11"/>
  <c r="AU54" i="11" s="1"/>
  <c r="AL60" i="55"/>
  <c r="AU60" i="55" s="1"/>
  <c r="AL35" i="49"/>
  <c r="AU35" i="49" s="1"/>
  <c r="AS16" i="95"/>
  <c r="AL27" i="103"/>
  <c r="AU27" i="103" s="1"/>
  <c r="AL50" i="83"/>
  <c r="AU50" i="83" s="1"/>
  <c r="AL34" i="91"/>
  <c r="AU34" i="91" s="1"/>
  <c r="AS63" i="16"/>
  <c r="AL63" i="41"/>
  <c r="AU63" i="41" s="1"/>
  <c r="AL76" i="41"/>
  <c r="AU76" i="41" s="1"/>
  <c r="AL61" i="83"/>
  <c r="AU61" i="83" s="1"/>
  <c r="AL56" i="99"/>
  <c r="AU56" i="99" s="1"/>
  <c r="AL52" i="83"/>
  <c r="AU52" i="83" s="1"/>
  <c r="AL82" i="95"/>
  <c r="AU82" i="95" s="1"/>
  <c r="AS86" i="99"/>
  <c r="AL49" i="11"/>
  <c r="AU49" i="11" s="1"/>
  <c r="AS56" i="55"/>
  <c r="AL29" i="103"/>
  <c r="AU29" i="103" s="1"/>
  <c r="AL34" i="103"/>
  <c r="AU34" i="103" s="1"/>
  <c r="AL42" i="55"/>
  <c r="AU42" i="55" s="1"/>
  <c r="AL85" i="11"/>
  <c r="AU85" i="11" s="1"/>
  <c r="AL26" i="55"/>
  <c r="AU26" i="55" s="1"/>
  <c r="AL60" i="99"/>
  <c r="AU60" i="99" s="1"/>
  <c r="AL66" i="41"/>
  <c r="AU66" i="41" s="1"/>
  <c r="AL82" i="49"/>
  <c r="AU82" i="49" s="1"/>
  <c r="AL12" i="49"/>
  <c r="AU12" i="49" s="1"/>
  <c r="AS29" i="99"/>
  <c r="AS15" i="41"/>
  <c r="AL83" i="41"/>
  <c r="AU83" i="41" s="1"/>
  <c r="AL35" i="99"/>
  <c r="AU35" i="99" s="1"/>
  <c r="AT91" i="83"/>
  <c r="AL19" i="95"/>
  <c r="AU19" i="95" s="1"/>
  <c r="AL39" i="99"/>
  <c r="AU39" i="99" s="1"/>
  <c r="AS7" i="11"/>
  <c r="AL23" i="99"/>
  <c r="AU23" i="99" s="1"/>
  <c r="AL27" i="55"/>
  <c r="AU27" i="55" s="1"/>
  <c r="AL62" i="83"/>
  <c r="AU62" i="83" s="1"/>
  <c r="AL36" i="83"/>
  <c r="AU36" i="83" s="1"/>
  <c r="AS70" i="103"/>
  <c r="AL57" i="55"/>
  <c r="AU57" i="55" s="1"/>
  <c r="AL22" i="11"/>
  <c r="AU22" i="11" s="1"/>
  <c r="AS60" i="99"/>
  <c r="AL12" i="99"/>
  <c r="AU12" i="99" s="1"/>
  <c r="AL47" i="95"/>
  <c r="AU47" i="95" s="1"/>
  <c r="AS84" i="16"/>
  <c r="AL76" i="83"/>
  <c r="AU76" i="83" s="1"/>
  <c r="AL30" i="49"/>
  <c r="AU30" i="49" s="1"/>
  <c r="AS28" i="99"/>
  <c r="AL75" i="103"/>
  <c r="AU75" i="103" s="1"/>
  <c r="AL50" i="99"/>
  <c r="AU50" i="99" s="1"/>
  <c r="AL16" i="11"/>
  <c r="AU16" i="11" s="1"/>
  <c r="AL38" i="16"/>
  <c r="AU38" i="16" s="1"/>
  <c r="AL79" i="16"/>
  <c r="AU79" i="16" s="1"/>
  <c r="AL57" i="103"/>
  <c r="AU57" i="103" s="1"/>
  <c r="AL41" i="91"/>
  <c r="AU41" i="91" s="1"/>
  <c r="AL70" i="87"/>
  <c r="AU70" i="87" s="1"/>
  <c r="AL14" i="91"/>
  <c r="AU14" i="91" s="1"/>
  <c r="AL55" i="55"/>
  <c r="AU55" i="55" s="1"/>
  <c r="AS53" i="55"/>
  <c r="AL65" i="91"/>
  <c r="AU65" i="91" s="1"/>
  <c r="AS26" i="55"/>
  <c r="AL30" i="99"/>
  <c r="AU30" i="99" s="1"/>
  <c r="AL49" i="91"/>
  <c r="AU49" i="91" s="1"/>
  <c r="AL77" i="83"/>
  <c r="AU77" i="83" s="1"/>
  <c r="AL38" i="41"/>
  <c r="AU38" i="41" s="1"/>
  <c r="AL71" i="87"/>
  <c r="AU71" i="87" s="1"/>
  <c r="AL55" i="103"/>
  <c r="AU55" i="103" s="1"/>
  <c r="AL17" i="91"/>
  <c r="AU17" i="91" s="1"/>
  <c r="AL61" i="87"/>
  <c r="AU61" i="87" s="1"/>
  <c r="AL78" i="87"/>
  <c r="AU78" i="87" s="1"/>
  <c r="AL88" i="99"/>
  <c r="AU88" i="99" s="1"/>
  <c r="AL44" i="99"/>
  <c r="AU44" i="99" s="1"/>
  <c r="AL46" i="87"/>
  <c r="AU46" i="87" s="1"/>
  <c r="AL17" i="16"/>
  <c r="AU17" i="16" s="1"/>
  <c r="AS6" i="11"/>
  <c r="AL40" i="55"/>
  <c r="AU40" i="55" s="1"/>
  <c r="AS40" i="55"/>
  <c r="AL74" i="16"/>
  <c r="AU74" i="16" s="1"/>
  <c r="AS36" i="11"/>
  <c r="AL30" i="55"/>
  <c r="AU30" i="55" s="1"/>
  <c r="AS22" i="103"/>
  <c r="AL41" i="55"/>
  <c r="AU41" i="55" s="1"/>
  <c r="AL79" i="99"/>
  <c r="AU79" i="99" s="1"/>
  <c r="AS34" i="83"/>
  <c r="AL70" i="55"/>
  <c r="AU70" i="55" s="1"/>
  <c r="AL49" i="16"/>
  <c r="AU49" i="16" s="1"/>
  <c r="AL72" i="55"/>
  <c r="AU72" i="55" s="1"/>
  <c r="AS37" i="83"/>
  <c r="AL44" i="95"/>
  <c r="AU44" i="95" s="1"/>
  <c r="AL36" i="103"/>
  <c r="AU36" i="103" s="1"/>
  <c r="AL55" i="83"/>
  <c r="AU55" i="83" s="1"/>
  <c r="AL56" i="16"/>
  <c r="AU56" i="16" s="1"/>
  <c r="AL48" i="11"/>
  <c r="AU48" i="11" s="1"/>
  <c r="AL35" i="16"/>
  <c r="AU35" i="16" s="1"/>
  <c r="AL60" i="95"/>
  <c r="AU60" i="95" s="1"/>
  <c r="AL50" i="16"/>
  <c r="AU50" i="16" s="1"/>
  <c r="AL82" i="41"/>
  <c r="AU82" i="41" s="1"/>
  <c r="AL58" i="83"/>
  <c r="AU58" i="83" s="1"/>
  <c r="AL56" i="95"/>
  <c r="AU56" i="95" s="1"/>
  <c r="AL54" i="91"/>
  <c r="AU54" i="91" s="1"/>
  <c r="AL14" i="95"/>
  <c r="AU14" i="95" s="1"/>
  <c r="AL25" i="55"/>
  <c r="AU25" i="55" s="1"/>
  <c r="AL55" i="95"/>
  <c r="AU55" i="95" s="1"/>
  <c r="AL38" i="83"/>
  <c r="AU38" i="83" s="1"/>
  <c r="AL11" i="87"/>
  <c r="AU11" i="87" s="1"/>
  <c r="AL31" i="41"/>
  <c r="AU31" i="41" s="1"/>
  <c r="AL70" i="99"/>
  <c r="AU70" i="99" s="1"/>
  <c r="AL41" i="99"/>
  <c r="AU41" i="99" s="1"/>
  <c r="AL29" i="95"/>
  <c r="AU29" i="95" s="1"/>
  <c r="AL51" i="55"/>
  <c r="AU51" i="55" s="1"/>
  <c r="AL37" i="87"/>
  <c r="AU37" i="87" s="1"/>
  <c r="AL31" i="95"/>
  <c r="AU31" i="95" s="1"/>
  <c r="AL87" i="83"/>
  <c r="AU87" i="83" s="1"/>
  <c r="AS35" i="103"/>
  <c r="AS51" i="103"/>
  <c r="AS17" i="16"/>
  <c r="AL74" i="91"/>
  <c r="AU74" i="91" s="1"/>
  <c r="AS42" i="41"/>
  <c r="AL42" i="16"/>
  <c r="AU42" i="16" s="1"/>
  <c r="AS5" i="87"/>
  <c r="AL69" i="87"/>
  <c r="AU69" i="87" s="1"/>
  <c r="AL71" i="55"/>
  <c r="AU71" i="55" s="1"/>
  <c r="AS69" i="103"/>
  <c r="AL28" i="55"/>
  <c r="AU28" i="55" s="1"/>
  <c r="AS53" i="41"/>
  <c r="AL82" i="99"/>
  <c r="AU82" i="99" s="1"/>
  <c r="AL68" i="49"/>
  <c r="AU68" i="49" s="1"/>
  <c r="AL57" i="95"/>
  <c r="AU57" i="95" s="1"/>
  <c r="AL25" i="103"/>
  <c r="AU25" i="103" s="1"/>
  <c r="AL36" i="99"/>
  <c r="AU36" i="99" s="1"/>
  <c r="AL28" i="16"/>
  <c r="AU28" i="16" s="1"/>
  <c r="AL40" i="11"/>
  <c r="AU40" i="11" s="1"/>
  <c r="AL26" i="99"/>
  <c r="AU26" i="99" s="1"/>
  <c r="AL45" i="83"/>
  <c r="AU45" i="83" s="1"/>
  <c r="AS39" i="55"/>
  <c r="AL65" i="55"/>
  <c r="AU65" i="55" s="1"/>
  <c r="AL70" i="11"/>
  <c r="AU70" i="11" s="1"/>
  <c r="AL20" i="99"/>
  <c r="AU20" i="99" s="1"/>
  <c r="AL71" i="103"/>
  <c r="AU71" i="103" s="1"/>
  <c r="AL21" i="41"/>
  <c r="AU21" i="41" s="1"/>
  <c r="AL88" i="11"/>
  <c r="AU88" i="11" s="1"/>
  <c r="AL26" i="83"/>
  <c r="AU26" i="83" s="1"/>
  <c r="AL20" i="83"/>
  <c r="AU20" i="83" s="1"/>
  <c r="AL51" i="83"/>
  <c r="AU51" i="83" s="1"/>
  <c r="AS63" i="103"/>
  <c r="AT91" i="95"/>
  <c r="AS89" i="87"/>
  <c r="AL89" i="87"/>
  <c r="AU89" i="87" s="1"/>
  <c r="AS88" i="41"/>
  <c r="AL88" i="41"/>
  <c r="AU88" i="41" s="1"/>
  <c r="AP92" i="85"/>
  <c r="AO92" i="85"/>
  <c r="AR92" i="85"/>
  <c r="K93" i="85"/>
  <c r="AN92" i="85"/>
  <c r="AQ92" i="85"/>
  <c r="AJ35" i="43"/>
  <c r="AK35" i="43"/>
  <c r="AT35" i="43" s="1"/>
  <c r="AL5" i="103"/>
  <c r="AU5" i="103" s="1"/>
  <c r="AS5" i="103"/>
  <c r="AJ38" i="43"/>
  <c r="AK38" i="43"/>
  <c r="AT38" i="43" s="1"/>
  <c r="AJ45" i="43"/>
  <c r="AK45" i="43"/>
  <c r="AT45" i="43" s="1"/>
  <c r="AS10" i="103"/>
  <c r="AL10" i="103"/>
  <c r="AU10" i="103" s="1"/>
  <c r="AL12" i="55"/>
  <c r="AU12" i="55" s="1"/>
  <c r="AS12" i="55"/>
  <c r="AS6" i="16"/>
  <c r="AL6" i="16"/>
  <c r="AU6" i="16" s="1"/>
  <c r="AJ22" i="43"/>
  <c r="AK22" i="43"/>
  <c r="AT22" i="43" s="1"/>
  <c r="AJ82" i="43"/>
  <c r="AK82" i="43"/>
  <c r="AT82" i="43" s="1"/>
  <c r="AL10" i="87"/>
  <c r="AU10" i="87" s="1"/>
  <c r="AS10" i="87"/>
  <c r="AJ33" i="43"/>
  <c r="AK33" i="43"/>
  <c r="AT33" i="43" s="1"/>
  <c r="AL16" i="55"/>
  <c r="AU16" i="55" s="1"/>
  <c r="AS16" i="55"/>
  <c r="AJ72" i="43"/>
  <c r="AK72" i="43"/>
  <c r="AT72" i="43" s="1"/>
  <c r="AJ65" i="43"/>
  <c r="AL14" i="103"/>
  <c r="AU14" i="103" s="1"/>
  <c r="AS14" i="103"/>
  <c r="AS7" i="87"/>
  <c r="AL7" i="87"/>
  <c r="AU7" i="87" s="1"/>
  <c r="AS85" i="91"/>
  <c r="AL85" i="91"/>
  <c r="AU85" i="91" s="1"/>
  <c r="AS82" i="16"/>
  <c r="AL82" i="16"/>
  <c r="AU82" i="16" s="1"/>
  <c r="AL9" i="41"/>
  <c r="AU9" i="41" s="1"/>
  <c r="AS9" i="41"/>
  <c r="AJ69" i="43"/>
  <c r="AK69" i="43"/>
  <c r="AT69" i="43" s="1"/>
  <c r="AS13" i="55"/>
  <c r="AL13" i="55"/>
  <c r="AU13" i="55" s="1"/>
  <c r="AL4" i="95"/>
  <c r="AU4" i="95" s="1"/>
  <c r="AS4" i="95"/>
  <c r="AJ42" i="43"/>
  <c r="AK42" i="43"/>
  <c r="AT42" i="43" s="1"/>
  <c r="AJ37" i="43"/>
  <c r="AL13" i="87"/>
  <c r="AU13" i="87" s="1"/>
  <c r="AS13" i="87"/>
  <c r="AS8" i="55"/>
  <c r="AL8" i="55"/>
  <c r="AU8" i="55" s="1"/>
  <c r="AS21" i="16"/>
  <c r="AL21" i="16"/>
  <c r="AU21" i="16" s="1"/>
  <c r="AJ43" i="43"/>
  <c r="AK43" i="43"/>
  <c r="AT43" i="43" s="1"/>
  <c r="AJ63" i="43"/>
  <c r="AK63" i="43"/>
  <c r="AT63" i="43" s="1"/>
  <c r="K92" i="50"/>
  <c r="AP91" i="50"/>
  <c r="AQ91" i="50"/>
  <c r="AN91" i="50"/>
  <c r="AO91" i="50"/>
  <c r="AR91" i="50"/>
  <c r="AS15" i="16"/>
  <c r="AL15" i="16"/>
  <c r="AU15" i="16" s="1"/>
  <c r="AJ78" i="43"/>
  <c r="AL83" i="103"/>
  <c r="AU83" i="103" s="1"/>
  <c r="AS83" i="103"/>
  <c r="AS85" i="95"/>
  <c r="AL85" i="95"/>
  <c r="AU85" i="95" s="1"/>
  <c r="AL15" i="11"/>
  <c r="AU15" i="11" s="1"/>
  <c r="AS15" i="11"/>
  <c r="K93" i="98"/>
  <c r="AR92" i="98"/>
  <c r="AQ92" i="98"/>
  <c r="AP92" i="98"/>
  <c r="AN92" i="98"/>
  <c r="AO92" i="98"/>
  <c r="AS86" i="49"/>
  <c r="AL86" i="49"/>
  <c r="AU86" i="49" s="1"/>
  <c r="AS83" i="16"/>
  <c r="AL83" i="16"/>
  <c r="AU83" i="16" s="1"/>
  <c r="AJ29" i="43"/>
  <c r="AK29" i="43"/>
  <c r="AT29" i="43" s="1"/>
  <c r="AS9" i="91"/>
  <c r="AL9" i="91"/>
  <c r="AU9" i="91" s="1"/>
  <c r="AJ73" i="43"/>
  <c r="AS10" i="95"/>
  <c r="AL10" i="95"/>
  <c r="AU10" i="95" s="1"/>
  <c r="AS15" i="103"/>
  <c r="AL15" i="103"/>
  <c r="AU15" i="103" s="1"/>
  <c r="AJ80" i="43"/>
  <c r="AK80" i="43"/>
  <c r="AT80" i="43" s="1"/>
  <c r="AL87" i="103"/>
  <c r="AU87" i="103" s="1"/>
  <c r="AS87" i="103"/>
  <c r="AJ17" i="43"/>
  <c r="AK17" i="43"/>
  <c r="AT17" i="43" s="1"/>
  <c r="AJ75" i="43"/>
  <c r="AK75" i="43"/>
  <c r="AT75" i="43" s="1"/>
  <c r="AJ74" i="43"/>
  <c r="AK74" i="43"/>
  <c r="AT74" i="43" s="1"/>
  <c r="AL5" i="49"/>
  <c r="AU5" i="49" s="1"/>
  <c r="AS5" i="49"/>
  <c r="AJ50" i="43"/>
  <c r="AK50" i="43"/>
  <c r="AT50" i="43" s="1"/>
  <c r="AL9" i="103"/>
  <c r="AU9" i="103" s="1"/>
  <c r="AS9" i="103"/>
  <c r="AS10" i="83"/>
  <c r="AL10" i="83"/>
  <c r="AU10" i="83" s="1"/>
  <c r="AJ52" i="43"/>
  <c r="AK52" i="43"/>
  <c r="AT52" i="43" s="1"/>
  <c r="AJ77" i="43"/>
  <c r="AK77" i="43"/>
  <c r="AT77" i="43" s="1"/>
  <c r="AS19" i="41"/>
  <c r="AL19" i="41"/>
  <c r="AU19" i="41" s="1"/>
  <c r="AS83" i="99"/>
  <c r="AL83" i="99"/>
  <c r="AU83" i="99" s="1"/>
  <c r="AS85" i="87"/>
  <c r="AL85" i="87"/>
  <c r="AU85" i="87" s="1"/>
  <c r="AS14" i="11"/>
  <c r="AL14" i="11"/>
  <c r="AU14" i="11" s="1"/>
  <c r="AL84" i="87"/>
  <c r="AU84" i="87" s="1"/>
  <c r="AS84" i="87"/>
  <c r="AL84" i="103"/>
  <c r="AU84" i="103" s="1"/>
  <c r="AS84" i="103"/>
  <c r="K93" i="48"/>
  <c r="AR92" i="48"/>
  <c r="AP92" i="48"/>
  <c r="AN92" i="48"/>
  <c r="AO92" i="48"/>
  <c r="AQ92" i="48"/>
  <c r="AJ39" i="43"/>
  <c r="AK39" i="43"/>
  <c r="AT39" i="43" s="1"/>
  <c r="AJ87" i="43"/>
  <c r="AK87" i="43"/>
  <c r="AT87" i="43" s="1"/>
  <c r="AS86" i="91"/>
  <c r="AL86" i="91"/>
  <c r="AU86" i="91" s="1"/>
  <c r="AS5" i="11"/>
  <c r="AL5" i="11"/>
  <c r="AU5" i="11" s="1"/>
  <c r="AS89" i="55"/>
  <c r="AL89" i="55"/>
  <c r="AU89" i="55" s="1"/>
  <c r="AS17" i="11"/>
  <c r="AL17" i="11"/>
  <c r="AU17" i="11" s="1"/>
  <c r="AS12" i="103"/>
  <c r="AL12" i="103"/>
  <c r="AU12" i="103" s="1"/>
  <c r="AL15" i="49"/>
  <c r="AU15" i="49" s="1"/>
  <c r="AS15" i="49"/>
  <c r="AS83" i="11"/>
  <c r="AL83" i="11"/>
  <c r="AU83" i="11" s="1"/>
  <c r="AS22" i="16"/>
  <c r="AL22" i="16"/>
  <c r="AU22" i="16" s="1"/>
  <c r="AS89" i="95"/>
  <c r="AL89" i="95"/>
  <c r="AU89" i="95" s="1"/>
  <c r="AL81" i="103"/>
  <c r="AU81" i="103" s="1"/>
  <c r="AS81" i="103"/>
  <c r="AJ41" i="43"/>
  <c r="AK41" i="43"/>
  <c r="AT41" i="43" s="1"/>
  <c r="AS19" i="16"/>
  <c r="AL19" i="16"/>
  <c r="AU19" i="16" s="1"/>
  <c r="AS89" i="91"/>
  <c r="AL89" i="91"/>
  <c r="AU89" i="91" s="1"/>
  <c r="AL13" i="91"/>
  <c r="AU13" i="91" s="1"/>
  <c r="AS13" i="91"/>
  <c r="AJ48" i="43"/>
  <c r="AK48" i="43"/>
  <c r="AT48" i="43" s="1"/>
  <c r="AL11" i="95"/>
  <c r="AU11" i="95" s="1"/>
  <c r="AS11" i="95"/>
  <c r="AL9" i="87"/>
  <c r="AU9" i="87" s="1"/>
  <c r="AS9" i="87"/>
  <c r="AS11" i="16"/>
  <c r="AL11" i="16"/>
  <c r="AU11" i="16" s="1"/>
  <c r="AK7" i="43"/>
  <c r="AT7" i="43" s="1"/>
  <c r="AJ7" i="43"/>
  <c r="AS11" i="55"/>
  <c r="AL11" i="55"/>
  <c r="AU11" i="55" s="1"/>
  <c r="AS12" i="16"/>
  <c r="AL12" i="16"/>
  <c r="AU12" i="16" s="1"/>
  <c r="AL14" i="55"/>
  <c r="AU14" i="55" s="1"/>
  <c r="AS14" i="55"/>
  <c r="AJ16" i="43"/>
  <c r="AK16" i="43"/>
  <c r="AT16" i="43" s="1"/>
  <c r="AJ83" i="43"/>
  <c r="AK83" i="43"/>
  <c r="AT83" i="43" s="1"/>
  <c r="AS5" i="95"/>
  <c r="AL5" i="95"/>
  <c r="AU5" i="95" s="1"/>
  <c r="AS9" i="83"/>
  <c r="AL9" i="83"/>
  <c r="AU9" i="83" s="1"/>
  <c r="AL17" i="41"/>
  <c r="AU17" i="41" s="1"/>
  <c r="AS17" i="41"/>
  <c r="AS16" i="16"/>
  <c r="AL16" i="16"/>
  <c r="AU16" i="16" s="1"/>
  <c r="AL82" i="55"/>
  <c r="AU82" i="55" s="1"/>
  <c r="AS82" i="55"/>
  <c r="AJ58" i="43"/>
  <c r="AK58" i="43"/>
  <c r="AT58" i="43" s="1"/>
  <c r="AL88" i="103"/>
  <c r="AU88" i="103" s="1"/>
  <c r="AS88" i="103"/>
  <c r="AS88" i="16"/>
  <c r="AL88" i="16"/>
  <c r="AU88" i="16" s="1"/>
  <c r="AL13" i="41"/>
  <c r="AU13" i="41" s="1"/>
  <c r="AS13" i="41"/>
  <c r="AJ59" i="43"/>
  <c r="AK59" i="43"/>
  <c r="AT59" i="43" s="1"/>
  <c r="AK12" i="43"/>
  <c r="AT12" i="43" s="1"/>
  <c r="AJ12" i="43"/>
  <c r="AS87" i="95"/>
  <c r="AL87" i="95"/>
  <c r="AU87" i="95" s="1"/>
  <c r="K93" i="102"/>
  <c r="AQ92" i="102"/>
  <c r="AR92" i="102"/>
  <c r="AN92" i="102"/>
  <c r="AP92" i="102"/>
  <c r="AO92" i="102"/>
  <c r="AS86" i="87"/>
  <c r="AL86" i="87"/>
  <c r="AU86" i="87" s="1"/>
  <c r="AL7" i="16"/>
  <c r="AU7" i="16" s="1"/>
  <c r="AS7" i="16"/>
  <c r="AJ51" i="43"/>
  <c r="AK51" i="43"/>
  <c r="AT51" i="43" s="1"/>
  <c r="AL12" i="41"/>
  <c r="AU12" i="41" s="1"/>
  <c r="AS12" i="41"/>
  <c r="AJ24" i="43"/>
  <c r="AK24" i="43"/>
  <c r="AT24" i="43" s="1"/>
  <c r="AS9" i="11"/>
  <c r="AL9" i="11"/>
  <c r="AU9" i="11" s="1"/>
  <c r="AS87" i="87"/>
  <c r="AL87" i="87"/>
  <c r="AU87" i="87" s="1"/>
  <c r="AL9" i="95"/>
  <c r="AU9" i="95" s="1"/>
  <c r="AS9" i="95"/>
  <c r="AJ61" i="43"/>
  <c r="AK61" i="43"/>
  <c r="AT61" i="43" s="1"/>
  <c r="AL10" i="41"/>
  <c r="AU10" i="41" s="1"/>
  <c r="AS10" i="41"/>
  <c r="AL84" i="11"/>
  <c r="AU84" i="11" s="1"/>
  <c r="AS84" i="11"/>
  <c r="AL8" i="91"/>
  <c r="AU8" i="91" s="1"/>
  <c r="AS8" i="91"/>
  <c r="AO92" i="82"/>
  <c r="AP92" i="82"/>
  <c r="AR92" i="82"/>
  <c r="AQ92" i="82"/>
  <c r="AN92" i="82"/>
  <c r="K93" i="82"/>
  <c r="K93" i="35"/>
  <c r="AQ92" i="35"/>
  <c r="AR92" i="35"/>
  <c r="AP92" i="35"/>
  <c r="AO92" i="35"/>
  <c r="AN92" i="35"/>
  <c r="AT91" i="103"/>
  <c r="AJ11" i="43"/>
  <c r="AK11" i="43"/>
  <c r="AT11" i="43" s="1"/>
  <c r="AJ67" i="43"/>
  <c r="AK67" i="43"/>
  <c r="AT67" i="43" s="1"/>
  <c r="AS3" i="16"/>
  <c r="AL3" i="16"/>
  <c r="AU3" i="16" s="1"/>
  <c r="AJ88" i="43"/>
  <c r="AK88" i="43"/>
  <c r="AT88" i="43" s="1"/>
  <c r="AL8" i="41"/>
  <c r="AU8" i="41" s="1"/>
  <c r="AS8" i="41"/>
  <c r="AS89" i="16"/>
  <c r="AL89" i="16"/>
  <c r="AU89" i="16" s="1"/>
  <c r="AK5" i="43"/>
  <c r="AT5" i="43" s="1"/>
  <c r="AJ5" i="43"/>
  <c r="AJ66" i="43"/>
  <c r="AK66" i="43"/>
  <c r="AT66" i="43" s="1"/>
  <c r="AS6" i="49"/>
  <c r="AL6" i="49"/>
  <c r="AU6" i="49" s="1"/>
  <c r="AJ21" i="43"/>
  <c r="AK21" i="43"/>
  <c r="AT21" i="43" s="1"/>
  <c r="AT91" i="41"/>
  <c r="AJ53" i="43"/>
  <c r="AK53" i="43"/>
  <c r="AT53" i="43" s="1"/>
  <c r="AL25" i="16"/>
  <c r="AU25" i="16" s="1"/>
  <c r="AS25" i="16"/>
  <c r="AL12" i="11"/>
  <c r="AU12" i="11" s="1"/>
  <c r="AS12" i="11"/>
  <c r="AL4" i="83"/>
  <c r="AU4" i="83" s="1"/>
  <c r="AS4" i="83"/>
  <c r="AL87" i="11"/>
  <c r="AU87" i="11" s="1"/>
  <c r="AS87" i="11"/>
  <c r="AL5" i="16"/>
  <c r="AU5" i="16" s="1"/>
  <c r="AS5" i="16"/>
  <c r="AJ18" i="43"/>
  <c r="AK18" i="43"/>
  <c r="AT18" i="43" s="1"/>
  <c r="AS87" i="91"/>
  <c r="AL87" i="91"/>
  <c r="AU87" i="91" s="1"/>
  <c r="AJ27" i="43"/>
  <c r="AK27" i="43"/>
  <c r="AT27" i="43" s="1"/>
  <c r="AJ46" i="43"/>
  <c r="AS12" i="87"/>
  <c r="AL12" i="87"/>
  <c r="AU12" i="87" s="1"/>
  <c r="AL7" i="91"/>
  <c r="AU7" i="91" s="1"/>
  <c r="AS7" i="91"/>
  <c r="AS86" i="11"/>
  <c r="AL86" i="11"/>
  <c r="AU86" i="11" s="1"/>
  <c r="AS85" i="99"/>
  <c r="AL85" i="99"/>
  <c r="AU85" i="99" s="1"/>
  <c r="AL6" i="87"/>
  <c r="AU6" i="87" s="1"/>
  <c r="AS6" i="87"/>
  <c r="AJ62" i="43"/>
  <c r="AK62" i="43"/>
  <c r="AT62" i="43" s="1"/>
  <c r="AS8" i="87"/>
  <c r="AL8" i="87"/>
  <c r="AU8" i="87" s="1"/>
  <c r="AS16" i="91"/>
  <c r="AL16" i="91"/>
  <c r="AU16" i="91" s="1"/>
  <c r="AJ23" i="43"/>
  <c r="AK23" i="43"/>
  <c r="AT23" i="43" s="1"/>
  <c r="AJ4" i="91"/>
  <c r="AK4" i="91"/>
  <c r="AT4" i="91" s="1"/>
  <c r="AT91" i="91" s="1"/>
  <c r="AL23" i="16"/>
  <c r="AU23" i="16" s="1"/>
  <c r="AS23" i="16"/>
  <c r="AJ34" i="43"/>
  <c r="AK34" i="43"/>
  <c r="AT34" i="43" s="1"/>
  <c r="AL8" i="11"/>
  <c r="AU8" i="11" s="1"/>
  <c r="AS8" i="11"/>
  <c r="AS4" i="103"/>
  <c r="AL4" i="103"/>
  <c r="AU4" i="103" s="1"/>
  <c r="AJ14" i="43"/>
  <c r="AK14" i="43"/>
  <c r="AT14" i="43" s="1"/>
  <c r="AJ85" i="43"/>
  <c r="AK85" i="43"/>
  <c r="AT85" i="43" s="1"/>
  <c r="AS26" i="16"/>
  <c r="AL26" i="16"/>
  <c r="AU26" i="16" s="1"/>
  <c r="AS86" i="95"/>
  <c r="AL86" i="95"/>
  <c r="AU86" i="95" s="1"/>
  <c r="AJ4" i="16"/>
  <c r="AK4" i="16"/>
  <c r="AT4" i="16" s="1"/>
  <c r="AT91" i="16" s="1"/>
  <c r="AS3" i="49"/>
  <c r="AL3" i="49"/>
  <c r="AU3" i="49" s="1"/>
  <c r="AS24" i="16"/>
  <c r="AL24" i="16"/>
  <c r="AU24" i="16" s="1"/>
  <c r="AJ8" i="43"/>
  <c r="AK8" i="43"/>
  <c r="AT8" i="43" s="1"/>
  <c r="AJ76" i="43"/>
  <c r="AK76" i="43"/>
  <c r="AT76" i="43" s="1"/>
  <c r="AS88" i="55"/>
  <c r="AL88" i="55"/>
  <c r="AU88" i="55" s="1"/>
  <c r="AK4" i="55"/>
  <c r="AT4" i="55" s="1"/>
  <c r="AT91" i="55" s="1"/>
  <c r="AJ4" i="55"/>
  <c r="AJ36" i="43"/>
  <c r="AK36" i="43"/>
  <c r="AT36" i="43" s="1"/>
  <c r="AS4" i="41"/>
  <c r="AL4" i="41"/>
  <c r="AU4" i="41" s="1"/>
  <c r="AS5" i="83"/>
  <c r="AL5" i="83"/>
  <c r="AU5" i="83" s="1"/>
  <c r="AL83" i="91"/>
  <c r="AU83" i="91" s="1"/>
  <c r="AS83" i="91"/>
  <c r="AS82" i="103"/>
  <c r="AL82" i="103"/>
  <c r="AU82" i="103" s="1"/>
  <c r="AL10" i="55"/>
  <c r="AU10" i="55" s="1"/>
  <c r="AS10" i="55"/>
  <c r="AS14" i="16"/>
  <c r="AL14" i="16"/>
  <c r="AU14" i="16" s="1"/>
  <c r="AJ60" i="43"/>
  <c r="AK60" i="43"/>
  <c r="AT60" i="43" s="1"/>
  <c r="AL8" i="103"/>
  <c r="AU8" i="103" s="1"/>
  <c r="AS8" i="103"/>
  <c r="AJ86" i="43"/>
  <c r="AK86" i="43"/>
  <c r="AT86" i="43" s="1"/>
  <c r="AS85" i="49"/>
  <c r="AL85" i="49"/>
  <c r="AU85" i="49" s="1"/>
  <c r="AJ55" i="43"/>
  <c r="AK55" i="43"/>
  <c r="AT55" i="43" s="1"/>
  <c r="AK4" i="11"/>
  <c r="AT4" i="11" s="1"/>
  <c r="AT91" i="11" s="1"/>
  <c r="AJ4" i="11"/>
  <c r="AO92" i="90"/>
  <c r="AQ92" i="90"/>
  <c r="AR92" i="90"/>
  <c r="AP92" i="90"/>
  <c r="K93" i="90"/>
  <c r="AN92" i="90"/>
  <c r="AL13" i="16"/>
  <c r="AU13" i="16" s="1"/>
  <c r="AS13" i="16"/>
  <c r="AJ56" i="43"/>
  <c r="AK56" i="43"/>
  <c r="AT56" i="43" s="1"/>
  <c r="AJ25" i="43"/>
  <c r="AK25" i="43"/>
  <c r="AT25" i="43" s="1"/>
  <c r="K92" i="42"/>
  <c r="AR91" i="42"/>
  <c r="AN91" i="42"/>
  <c r="AQ91" i="42"/>
  <c r="AO91" i="42"/>
  <c r="AP91" i="42"/>
  <c r="AL10" i="16"/>
  <c r="AU10" i="16" s="1"/>
  <c r="AS10" i="16"/>
  <c r="AJ9" i="43"/>
  <c r="AK9" i="43"/>
  <c r="AT9" i="43" s="1"/>
  <c r="AJ71" i="43"/>
  <c r="AK71" i="43"/>
  <c r="AT71" i="43" s="1"/>
  <c r="AJ49" i="43"/>
  <c r="AK49" i="43"/>
  <c r="AT49" i="43" s="1"/>
  <c r="AS57" i="43"/>
  <c r="AL57" i="43"/>
  <c r="AU57" i="43" s="1"/>
  <c r="AQ92" i="18"/>
  <c r="AR92" i="18"/>
  <c r="AO92" i="18"/>
  <c r="K93" i="18"/>
  <c r="AN92" i="18"/>
  <c r="AP92" i="18"/>
  <c r="AL6" i="103"/>
  <c r="AU6" i="103" s="1"/>
  <c r="AS6" i="103"/>
  <c r="AL14" i="41"/>
  <c r="AU14" i="41" s="1"/>
  <c r="AS14" i="41"/>
  <c r="AJ30" i="43"/>
  <c r="AK30" i="43"/>
  <c r="AT30" i="43" s="1"/>
  <c r="AL13" i="103"/>
  <c r="AU13" i="103" s="1"/>
  <c r="AS13" i="103"/>
  <c r="K93" i="10"/>
  <c r="AQ92" i="10"/>
  <c r="AR92" i="10"/>
  <c r="AP92" i="10"/>
  <c r="AO92" i="10"/>
  <c r="AN92" i="10"/>
  <c r="AL7" i="49"/>
  <c r="AU7" i="49" s="1"/>
  <c r="AS7" i="49"/>
  <c r="AL3" i="91"/>
  <c r="AU3" i="91" s="1"/>
  <c r="AS3" i="91"/>
  <c r="AJ40" i="43"/>
  <c r="AK40" i="43"/>
  <c r="AT40" i="43" s="1"/>
  <c r="AL12" i="95"/>
  <c r="AU12" i="95" s="1"/>
  <c r="AS12" i="95"/>
  <c r="AL86" i="55"/>
  <c r="AU86" i="55" s="1"/>
  <c r="AS86" i="55"/>
  <c r="AS4" i="99"/>
  <c r="AL4" i="99"/>
  <c r="AU4" i="99" s="1"/>
  <c r="AJ19" i="43"/>
  <c r="AK19" i="43"/>
  <c r="AT19" i="43" s="1"/>
  <c r="AL87" i="16"/>
  <c r="AU87" i="16" s="1"/>
  <c r="AS87" i="16"/>
  <c r="AS11" i="83"/>
  <c r="AL11" i="83"/>
  <c r="AU11" i="83" s="1"/>
  <c r="AJ4" i="49"/>
  <c r="AK4" i="49"/>
  <c r="AT4" i="49" s="1"/>
  <c r="AT91" i="49" s="1"/>
  <c r="AJ20" i="43"/>
  <c r="AK20" i="43"/>
  <c r="AT20" i="43" s="1"/>
  <c r="AJ6" i="43"/>
  <c r="AK6" i="43"/>
  <c r="AT6" i="43" s="1"/>
  <c r="AL4" i="87"/>
  <c r="AU4" i="87" s="1"/>
  <c r="AS4" i="87"/>
  <c r="AL12" i="91"/>
  <c r="AU12" i="91" s="1"/>
  <c r="AS12" i="91"/>
  <c r="AL3" i="55"/>
  <c r="AU3" i="55" s="1"/>
  <c r="AS3" i="55"/>
  <c r="AJ54" i="43"/>
  <c r="AK54" i="43"/>
  <c r="AT54" i="43" s="1"/>
  <c r="AK10" i="43"/>
  <c r="AT10" i="43" s="1"/>
  <c r="AJ10" i="43"/>
  <c r="AJ70" i="43"/>
  <c r="AK70" i="43"/>
  <c r="AT70" i="43" s="1"/>
  <c r="AJ89" i="43"/>
  <c r="AK89" i="43"/>
  <c r="AT89" i="43" s="1"/>
  <c r="AS20" i="16"/>
  <c r="AL20" i="16"/>
  <c r="AU20" i="16" s="1"/>
  <c r="AJ13" i="43"/>
  <c r="AK13" i="43"/>
  <c r="AT13" i="43" s="1"/>
  <c r="AJ81" i="43"/>
  <c r="AK81" i="43"/>
  <c r="AT81" i="43" s="1"/>
  <c r="AJ64" i="43"/>
  <c r="AK64" i="43"/>
  <c r="AT64" i="43" s="1"/>
  <c r="AL9" i="16"/>
  <c r="AU9" i="16" s="1"/>
  <c r="AS9" i="16"/>
  <c r="AL7" i="41"/>
  <c r="AU7" i="41" s="1"/>
  <c r="AS7" i="41"/>
  <c r="AL13" i="11"/>
  <c r="AU13" i="11" s="1"/>
  <c r="AS13" i="11"/>
  <c r="K93" i="94"/>
  <c r="AR92" i="94"/>
  <c r="AP92" i="94"/>
  <c r="AN92" i="94"/>
  <c r="AO92" i="94"/>
  <c r="AQ92" i="94"/>
  <c r="AS89" i="11"/>
  <c r="AL89" i="11"/>
  <c r="AU89" i="11" s="1"/>
  <c r="AL81" i="16"/>
  <c r="AU81" i="16" s="1"/>
  <c r="AS81" i="16"/>
  <c r="AJ44" i="43"/>
  <c r="AK44" i="43"/>
  <c r="AT44" i="43" s="1"/>
  <c r="AJ15" i="43"/>
  <c r="AK15" i="43"/>
  <c r="AT15" i="43" s="1"/>
  <c r="AJ47" i="43"/>
  <c r="AK47" i="43"/>
  <c r="AT47" i="43" s="1"/>
  <c r="AL10" i="11"/>
  <c r="AU10" i="11" s="1"/>
  <c r="AS10" i="11"/>
  <c r="AS3" i="11"/>
  <c r="AL3" i="11"/>
  <c r="AU3" i="11" s="1"/>
  <c r="AL18" i="16"/>
  <c r="AU18" i="16" s="1"/>
  <c r="AS18" i="16"/>
  <c r="AL10" i="49"/>
  <c r="AU10" i="49" s="1"/>
  <c r="AS10" i="49"/>
  <c r="AS18" i="41"/>
  <c r="AL18" i="41"/>
  <c r="AU18" i="41" s="1"/>
  <c r="AL84" i="91"/>
  <c r="AU84" i="91" s="1"/>
  <c r="AS84" i="91"/>
  <c r="AT91" i="99"/>
  <c r="AJ26" i="43"/>
  <c r="AK26" i="43"/>
  <c r="AT26" i="43" s="1"/>
  <c r="AJ32" i="43"/>
  <c r="AK32" i="43"/>
  <c r="AT32" i="43" s="1"/>
  <c r="AJ28" i="43"/>
  <c r="AK28" i="43"/>
  <c r="AT28" i="43" s="1"/>
  <c r="AL87" i="41"/>
  <c r="AU87" i="41" s="1"/>
  <c r="AS87" i="41"/>
  <c r="AT91" i="87"/>
  <c r="AS88" i="91"/>
  <c r="AL88" i="91"/>
  <c r="AU88" i="91" s="1"/>
  <c r="AL6" i="83"/>
  <c r="AU6" i="83" s="1"/>
  <c r="AS6" i="83"/>
  <c r="AL8" i="16"/>
  <c r="AU8" i="16" s="1"/>
  <c r="AS8" i="16"/>
  <c r="AJ68" i="43"/>
  <c r="AK68" i="43"/>
  <c r="AT68" i="43" s="1"/>
  <c r="AS6" i="41"/>
  <c r="AL6" i="41"/>
  <c r="AU6" i="41" s="1"/>
  <c r="AJ31" i="43"/>
  <c r="AS85" i="55"/>
  <c r="AL85" i="55"/>
  <c r="AU85" i="55" s="1"/>
  <c r="AS85" i="16"/>
  <c r="AL85" i="16"/>
  <c r="AU85" i="16" s="1"/>
  <c r="AS5" i="41"/>
  <c r="AL5" i="41"/>
  <c r="AU5" i="41" s="1"/>
  <c r="AS9" i="55"/>
  <c r="AL9" i="55"/>
  <c r="AU9" i="55" s="1"/>
  <c r="AB4" i="43"/>
  <c r="AJ3" i="43"/>
  <c r="AJ79" i="43"/>
  <c r="AK79" i="43"/>
  <c r="AT79" i="43" s="1"/>
  <c r="AL15" i="55"/>
  <c r="AU15" i="55" s="1"/>
  <c r="AS15" i="55"/>
  <c r="AS14" i="87"/>
  <c r="AL14" i="87"/>
  <c r="AU14" i="87" s="1"/>
  <c r="AJ84" i="43"/>
  <c r="AK84" i="43"/>
  <c r="AT84" i="43" s="1"/>
  <c r="AS91" i="99" l="1"/>
  <c r="AS91" i="83"/>
  <c r="AU91" i="41"/>
  <c r="C11" i="41" s="1"/>
  <c r="AU91" i="103"/>
  <c r="C11" i="103" s="1"/>
  <c r="F47" i="57" s="1"/>
  <c r="AS91" i="103"/>
  <c r="AU91" i="99"/>
  <c r="C11" i="99" s="1"/>
  <c r="F43" i="57" s="1"/>
  <c r="AU91" i="83"/>
  <c r="C11" i="83" s="1"/>
  <c r="F27" i="57" s="1"/>
  <c r="AU91" i="95"/>
  <c r="C11" i="95" s="1"/>
  <c r="F39" i="57" s="1"/>
  <c r="AS91" i="41"/>
  <c r="AS91" i="87"/>
  <c r="AS91" i="95"/>
  <c r="AU91" i="87"/>
  <c r="C11" i="87" s="1"/>
  <c r="F31" i="57" s="1"/>
  <c r="AL10" i="43"/>
  <c r="AU10" i="43" s="1"/>
  <c r="AS10" i="43"/>
  <c r="AS4" i="49"/>
  <c r="AS91" i="49" s="1"/>
  <c r="AL4" i="49"/>
  <c r="AU4" i="49" s="1"/>
  <c r="AU91" i="49" s="1"/>
  <c r="C11" i="49" s="1"/>
  <c r="AL30" i="43"/>
  <c r="AU30" i="43" s="1"/>
  <c r="AS30" i="43"/>
  <c r="AS62" i="43"/>
  <c r="AL62" i="43"/>
  <c r="AU62" i="43" s="1"/>
  <c r="AS66" i="43"/>
  <c r="AL66" i="43"/>
  <c r="AU66" i="43" s="1"/>
  <c r="AS88" i="43"/>
  <c r="AL88" i="43"/>
  <c r="AU88" i="43" s="1"/>
  <c r="AS12" i="43"/>
  <c r="AL12" i="43"/>
  <c r="AU12" i="43" s="1"/>
  <c r="AS39" i="43"/>
  <c r="AL39" i="43"/>
  <c r="AU39" i="43" s="1"/>
  <c r="AL75" i="43"/>
  <c r="AU75" i="43" s="1"/>
  <c r="AS75" i="43"/>
  <c r="AL22" i="43"/>
  <c r="AU22" i="43" s="1"/>
  <c r="AS22" i="43"/>
  <c r="AS45" i="43"/>
  <c r="AL45" i="43"/>
  <c r="AU45" i="43" s="1"/>
  <c r="AL44" i="43"/>
  <c r="AU44" i="43" s="1"/>
  <c r="AS44" i="43"/>
  <c r="AL85" i="43"/>
  <c r="AU85" i="43" s="1"/>
  <c r="AS85" i="43"/>
  <c r="AL53" i="43"/>
  <c r="AU53" i="43" s="1"/>
  <c r="AS53" i="43"/>
  <c r="AS5" i="43"/>
  <c r="AL5" i="43"/>
  <c r="AU5" i="43" s="1"/>
  <c r="AS83" i="43"/>
  <c r="AL83" i="43"/>
  <c r="AU83" i="43" s="1"/>
  <c r="K94" i="48"/>
  <c r="AQ93" i="48"/>
  <c r="AR93" i="48"/>
  <c r="AO93" i="48"/>
  <c r="AN93" i="48"/>
  <c r="AP93" i="48"/>
  <c r="AL77" i="43"/>
  <c r="AU77" i="43" s="1"/>
  <c r="AS77" i="43"/>
  <c r="AS50" i="43"/>
  <c r="AL50" i="43"/>
  <c r="AU50" i="43" s="1"/>
  <c r="AS29" i="43"/>
  <c r="AL29" i="43"/>
  <c r="AU29" i="43" s="1"/>
  <c r="AS31" i="43"/>
  <c r="AL31" i="43"/>
  <c r="AU31" i="43" s="1"/>
  <c r="AS13" i="43"/>
  <c r="AL13" i="43"/>
  <c r="AU13" i="43" s="1"/>
  <c r="AS34" i="43"/>
  <c r="AL34" i="43"/>
  <c r="AU34" i="43" s="1"/>
  <c r="AL24" i="43"/>
  <c r="AU24" i="43" s="1"/>
  <c r="AS24" i="43"/>
  <c r="AR93" i="18"/>
  <c r="AP93" i="18"/>
  <c r="AN93" i="18"/>
  <c r="K94" i="18"/>
  <c r="AO93" i="18"/>
  <c r="AQ93" i="18"/>
  <c r="AQ92" i="42"/>
  <c r="AO92" i="42"/>
  <c r="K93" i="42"/>
  <c r="AR92" i="42"/>
  <c r="AP92" i="42"/>
  <c r="AN92" i="42"/>
  <c r="K94" i="82"/>
  <c r="AQ93" i="82"/>
  <c r="AR93" i="82"/>
  <c r="AP93" i="82"/>
  <c r="AO93" i="82"/>
  <c r="AN93" i="82"/>
  <c r="AS17" i="43"/>
  <c r="AL17" i="43"/>
  <c r="AU17" i="43" s="1"/>
  <c r="AS63" i="43"/>
  <c r="AL63" i="43"/>
  <c r="AU63" i="43" s="1"/>
  <c r="AS33" i="43"/>
  <c r="AL33" i="43"/>
  <c r="AU33" i="43" s="1"/>
  <c r="AL38" i="43"/>
  <c r="AU38" i="43" s="1"/>
  <c r="AS38" i="43"/>
  <c r="K94" i="85"/>
  <c r="AO93" i="85"/>
  <c r="AQ93" i="85"/>
  <c r="AN93" i="85"/>
  <c r="AR93" i="85"/>
  <c r="AP93" i="85"/>
  <c r="AS32" i="43"/>
  <c r="AL32" i="43"/>
  <c r="AU32" i="43" s="1"/>
  <c r="AL61" i="43"/>
  <c r="AU61" i="43" s="1"/>
  <c r="AS61" i="43"/>
  <c r="AS49" i="43"/>
  <c r="AL49" i="43"/>
  <c r="AU49" i="43" s="1"/>
  <c r="AL23" i="43"/>
  <c r="AU23" i="43" s="1"/>
  <c r="AS23" i="43"/>
  <c r="AS18" i="43"/>
  <c r="AL18" i="43"/>
  <c r="AU18" i="43" s="1"/>
  <c r="AS26" i="43"/>
  <c r="AL26" i="43"/>
  <c r="AU26" i="43" s="1"/>
  <c r="AS47" i="43"/>
  <c r="AL47" i="43"/>
  <c r="AU47" i="43" s="1"/>
  <c r="K94" i="94"/>
  <c r="AO93" i="94"/>
  <c r="AR93" i="94"/>
  <c r="AN93" i="94"/>
  <c r="AP93" i="94"/>
  <c r="AQ93" i="94"/>
  <c r="AL54" i="43"/>
  <c r="AU54" i="43" s="1"/>
  <c r="AS54" i="43"/>
  <c r="AN93" i="10"/>
  <c r="AO93" i="10"/>
  <c r="K94" i="10"/>
  <c r="AR93" i="10"/>
  <c r="AQ93" i="10"/>
  <c r="AP93" i="10"/>
  <c r="AS86" i="43"/>
  <c r="AL86" i="43"/>
  <c r="AU86" i="43" s="1"/>
  <c r="AL76" i="43"/>
  <c r="AU76" i="43" s="1"/>
  <c r="AS76" i="43"/>
  <c r="AS4" i="16"/>
  <c r="AS91" i="16" s="1"/>
  <c r="AL4" i="16"/>
  <c r="AU4" i="16" s="1"/>
  <c r="AU91" i="16" s="1"/>
  <c r="C11" i="16" s="1"/>
  <c r="AS14" i="43"/>
  <c r="AL14" i="43"/>
  <c r="AU14" i="43" s="1"/>
  <c r="AR93" i="102"/>
  <c r="AN93" i="102"/>
  <c r="AP93" i="102"/>
  <c r="AO93" i="102"/>
  <c r="AQ93" i="102"/>
  <c r="K94" i="102"/>
  <c r="AS16" i="43"/>
  <c r="AL16" i="43"/>
  <c r="AU16" i="43" s="1"/>
  <c r="AS52" i="43"/>
  <c r="AL52" i="43"/>
  <c r="AU52" i="43" s="1"/>
  <c r="AL37" i="43"/>
  <c r="AU37" i="43" s="1"/>
  <c r="AS37" i="43"/>
  <c r="AL46" i="43"/>
  <c r="AU46" i="43" s="1"/>
  <c r="AS46" i="43"/>
  <c r="AL21" i="43"/>
  <c r="AU21" i="43" s="1"/>
  <c r="AS21" i="43"/>
  <c r="AS67" i="43"/>
  <c r="AL67" i="43"/>
  <c r="AU67" i="43" s="1"/>
  <c r="AL7" i="43"/>
  <c r="AU7" i="43" s="1"/>
  <c r="AS7" i="43"/>
  <c r="AS43" i="43"/>
  <c r="AL43" i="43"/>
  <c r="AU43" i="43" s="1"/>
  <c r="AL65" i="43"/>
  <c r="AU65" i="43" s="1"/>
  <c r="AS65" i="43"/>
  <c r="AL68" i="43"/>
  <c r="AU68" i="43" s="1"/>
  <c r="AS68" i="43"/>
  <c r="AS64" i="43"/>
  <c r="AL64" i="43"/>
  <c r="AU64" i="43" s="1"/>
  <c r="AL6" i="43"/>
  <c r="AU6" i="43" s="1"/>
  <c r="AS6" i="43"/>
  <c r="AS4" i="11"/>
  <c r="AS91" i="11" s="1"/>
  <c r="AL4" i="11"/>
  <c r="AU4" i="11" s="1"/>
  <c r="AU91" i="11" s="1"/>
  <c r="C11" i="11" s="1"/>
  <c r="AS79" i="43"/>
  <c r="AL79" i="43"/>
  <c r="AU79" i="43" s="1"/>
  <c r="AS89" i="43"/>
  <c r="AL89" i="43"/>
  <c r="AU89" i="43" s="1"/>
  <c r="AS25" i="43"/>
  <c r="AL25" i="43"/>
  <c r="AU25" i="43" s="1"/>
  <c r="AS36" i="43"/>
  <c r="AL36" i="43"/>
  <c r="AU36" i="43" s="1"/>
  <c r="AL8" i="43"/>
  <c r="AU8" i="43" s="1"/>
  <c r="AS8" i="43"/>
  <c r="AS51" i="43"/>
  <c r="AL51" i="43"/>
  <c r="AU51" i="43" s="1"/>
  <c r="AS59" i="43"/>
  <c r="AL59" i="43"/>
  <c r="AU59" i="43" s="1"/>
  <c r="AS58" i="43"/>
  <c r="AL58" i="43"/>
  <c r="AU58" i="43" s="1"/>
  <c r="AL87" i="43"/>
  <c r="AU87" i="43" s="1"/>
  <c r="AS87" i="43"/>
  <c r="AS73" i="43"/>
  <c r="AL73" i="43"/>
  <c r="AU73" i="43" s="1"/>
  <c r="AL42" i="43"/>
  <c r="AU42" i="43" s="1"/>
  <c r="AS42" i="43"/>
  <c r="AS69" i="43"/>
  <c r="AL69" i="43"/>
  <c r="AU69" i="43" s="1"/>
  <c r="AS15" i="43"/>
  <c r="AL15" i="43"/>
  <c r="AU15" i="43" s="1"/>
  <c r="AL81" i="43"/>
  <c r="AU81" i="43" s="1"/>
  <c r="AS81" i="43"/>
  <c r="AL20" i="43"/>
  <c r="AU20" i="43" s="1"/>
  <c r="AS20" i="43"/>
  <c r="AS19" i="43"/>
  <c r="AL19" i="43"/>
  <c r="AU19" i="43" s="1"/>
  <c r="AS40" i="43"/>
  <c r="AL40" i="43"/>
  <c r="AU40" i="43" s="1"/>
  <c r="AL9" i="43"/>
  <c r="AU9" i="43" s="1"/>
  <c r="AS9" i="43"/>
  <c r="AN93" i="90"/>
  <c r="AR93" i="90"/>
  <c r="AO93" i="90"/>
  <c r="K94" i="90"/>
  <c r="AP93" i="90"/>
  <c r="AQ93" i="90"/>
  <c r="AL4" i="55"/>
  <c r="AU4" i="55" s="1"/>
  <c r="AU91" i="55" s="1"/>
  <c r="C11" i="55" s="1"/>
  <c r="AS4" i="55"/>
  <c r="AS91" i="55" s="1"/>
  <c r="AL27" i="43"/>
  <c r="AU27" i="43" s="1"/>
  <c r="AS27" i="43"/>
  <c r="AS11" i="43"/>
  <c r="AL11" i="43"/>
  <c r="AU11" i="43" s="1"/>
  <c r="AS48" i="43"/>
  <c r="AL48" i="43"/>
  <c r="AU48" i="43" s="1"/>
  <c r="AS74" i="43"/>
  <c r="AL74" i="43"/>
  <c r="AU74" i="43" s="1"/>
  <c r="AL72" i="43"/>
  <c r="AU72" i="43" s="1"/>
  <c r="AS72" i="43"/>
  <c r="AS82" i="43"/>
  <c r="AL82" i="43"/>
  <c r="AU82" i="43" s="1"/>
  <c r="AL35" i="43"/>
  <c r="AU35" i="43" s="1"/>
  <c r="AS35" i="43"/>
  <c r="AS71" i="43"/>
  <c r="AL71" i="43"/>
  <c r="AU71" i="43" s="1"/>
  <c r="AS3" i="43"/>
  <c r="AL3" i="43"/>
  <c r="AU3" i="43" s="1"/>
  <c r="AL84" i="43"/>
  <c r="AU84" i="43" s="1"/>
  <c r="AS84" i="43"/>
  <c r="AJ4" i="43"/>
  <c r="AK4" i="43"/>
  <c r="AT4" i="43" s="1"/>
  <c r="AT91" i="43" s="1"/>
  <c r="AL28" i="43"/>
  <c r="AU28" i="43" s="1"/>
  <c r="AS28" i="43"/>
  <c r="AS70" i="43"/>
  <c r="AL70" i="43"/>
  <c r="AU70" i="43" s="1"/>
  <c r="AS56" i="43"/>
  <c r="AL56" i="43"/>
  <c r="AU56" i="43" s="1"/>
  <c r="AL55" i="43"/>
  <c r="AU55" i="43" s="1"/>
  <c r="AS55" i="43"/>
  <c r="AL60" i="43"/>
  <c r="AU60" i="43" s="1"/>
  <c r="AS60" i="43"/>
  <c r="AS4" i="91"/>
  <c r="AS91" i="91" s="1"/>
  <c r="AL4" i="91"/>
  <c r="AU4" i="91" s="1"/>
  <c r="AU91" i="91" s="1"/>
  <c r="C11" i="91" s="1"/>
  <c r="F35" i="57" s="1"/>
  <c r="K94" i="35"/>
  <c r="AO93" i="35"/>
  <c r="AQ93" i="35"/>
  <c r="AR93" i="35"/>
  <c r="AP93" i="35"/>
  <c r="AN93" i="35"/>
  <c r="AL41" i="43"/>
  <c r="AU41" i="43" s="1"/>
  <c r="AS41" i="43"/>
  <c r="AS80" i="43"/>
  <c r="AL80" i="43"/>
  <c r="AU80" i="43" s="1"/>
  <c r="AQ93" i="98"/>
  <c r="AR93" i="98"/>
  <c r="AO93" i="98"/>
  <c r="K94" i="98"/>
  <c r="AP93" i="98"/>
  <c r="AN93" i="98"/>
  <c r="AL78" i="43"/>
  <c r="AU78" i="43" s="1"/>
  <c r="AS78" i="43"/>
  <c r="K93" i="50"/>
  <c r="AO92" i="50"/>
  <c r="AR92" i="50"/>
  <c r="AP92" i="50"/>
  <c r="AN92" i="50"/>
  <c r="AQ92" i="50"/>
  <c r="K95" i="35" l="1"/>
  <c r="AP94" i="35"/>
  <c r="AQ94" i="35"/>
  <c r="AR94" i="35"/>
  <c r="AN94" i="35"/>
  <c r="AO94" i="35"/>
  <c r="AQ93" i="50"/>
  <c r="AO93" i="50"/>
  <c r="AR93" i="50"/>
  <c r="AN93" i="50"/>
  <c r="K94" i="50"/>
  <c r="AP93" i="50"/>
  <c r="K95" i="98"/>
  <c r="AR94" i="98"/>
  <c r="AN94" i="98"/>
  <c r="AO94" i="98"/>
  <c r="AQ94" i="98"/>
  <c r="AP94" i="98"/>
  <c r="AL4" i="43"/>
  <c r="AU4" i="43" s="1"/>
  <c r="AU91" i="43" s="1"/>
  <c r="C11" i="43" s="1"/>
  <c r="AS4" i="43"/>
  <c r="AS91" i="43" s="1"/>
  <c r="K95" i="48"/>
  <c r="AQ94" i="48"/>
  <c r="AO94" i="48"/>
  <c r="AP94" i="48"/>
  <c r="AR94" i="48"/>
  <c r="AN94" i="48"/>
  <c r="AR94" i="10"/>
  <c r="AP94" i="10"/>
  <c r="AO94" i="10"/>
  <c r="AN94" i="10"/>
  <c r="AQ94" i="10"/>
  <c r="K95" i="10"/>
  <c r="K94" i="42"/>
  <c r="AP93" i="42"/>
  <c r="AR93" i="42"/>
  <c r="AN93" i="42"/>
  <c r="AQ93" i="42"/>
  <c r="AO93" i="42"/>
  <c r="K95" i="18"/>
  <c r="AR94" i="18"/>
  <c r="AN94" i="18"/>
  <c r="AQ94" i="18"/>
  <c r="AP94" i="18"/>
  <c r="AO94" i="18"/>
  <c r="K95" i="90"/>
  <c r="AN94" i="90"/>
  <c r="AQ94" i="90"/>
  <c r="AO94" i="90"/>
  <c r="AR94" i="90"/>
  <c r="AP94" i="90"/>
  <c r="AP94" i="102"/>
  <c r="AR94" i="102"/>
  <c r="AN94" i="102"/>
  <c r="AQ94" i="102"/>
  <c r="K95" i="102"/>
  <c r="AO94" i="102"/>
  <c r="K95" i="85"/>
  <c r="AO94" i="85"/>
  <c r="AQ94" i="85"/>
  <c r="AR94" i="85"/>
  <c r="AN94" i="85"/>
  <c r="AP94" i="85"/>
  <c r="AN94" i="82"/>
  <c r="AO94" i="82"/>
  <c r="AP94" i="82"/>
  <c r="K95" i="82"/>
  <c r="AQ94" i="82"/>
  <c r="AR94" i="82"/>
  <c r="AO94" i="94"/>
  <c r="AQ94" i="94"/>
  <c r="K95" i="94"/>
  <c r="AR94" i="94"/>
  <c r="AP94" i="94"/>
  <c r="AN94" i="94"/>
  <c r="K96" i="90" l="1"/>
  <c r="AQ95" i="90"/>
  <c r="AR95" i="90"/>
  <c r="AN95" i="90"/>
  <c r="AP95" i="90"/>
  <c r="AO95" i="90"/>
  <c r="AQ95" i="10"/>
  <c r="K96" i="10"/>
  <c r="AR95" i="10"/>
  <c r="AN95" i="10"/>
  <c r="AP95" i="10"/>
  <c r="AO95" i="10"/>
  <c r="AO95" i="102"/>
  <c r="AR95" i="102"/>
  <c r="AP95" i="102"/>
  <c r="K96" i="102"/>
  <c r="AQ95" i="102"/>
  <c r="AN95" i="102"/>
  <c r="K96" i="82"/>
  <c r="AN95" i="82"/>
  <c r="AR95" i="82"/>
  <c r="AP95" i="82"/>
  <c r="AO95" i="82"/>
  <c r="AQ95" i="82"/>
  <c r="AN95" i="18"/>
  <c r="AQ95" i="18"/>
  <c r="AO95" i="18"/>
  <c r="K96" i="18"/>
  <c r="AR95" i="18"/>
  <c r="AP95" i="18"/>
  <c r="K96" i="35"/>
  <c r="AN95" i="35"/>
  <c r="AO95" i="35"/>
  <c r="AQ95" i="35"/>
  <c r="AP95" i="35"/>
  <c r="AR95" i="35"/>
  <c r="K96" i="85"/>
  <c r="AR95" i="85"/>
  <c r="AN95" i="85"/>
  <c r="AP95" i="85"/>
  <c r="AO95" i="85"/>
  <c r="AQ95" i="85"/>
  <c r="AO95" i="48"/>
  <c r="K96" i="48"/>
  <c r="AQ95" i="48"/>
  <c r="AR95" i="48"/>
  <c r="AP95" i="48"/>
  <c r="AN95" i="48"/>
  <c r="AQ94" i="50"/>
  <c r="K95" i="50"/>
  <c r="AR94" i="50"/>
  <c r="AP94" i="50"/>
  <c r="AO94" i="50"/>
  <c r="AN94" i="50"/>
  <c r="K95" i="42"/>
  <c r="AR94" i="42"/>
  <c r="AQ94" i="42"/>
  <c r="AO94" i="42"/>
  <c r="AN94" i="42"/>
  <c r="AP94" i="42"/>
  <c r="K96" i="98"/>
  <c r="AQ95" i="98"/>
  <c r="AR95" i="98"/>
  <c r="AP95" i="98"/>
  <c r="AO95" i="98"/>
  <c r="AN95" i="98"/>
  <c r="K96" i="94"/>
  <c r="AR95" i="94"/>
  <c r="AN95" i="94"/>
  <c r="AO95" i="94"/>
  <c r="AP95" i="94"/>
  <c r="AQ95" i="94"/>
  <c r="K96" i="50" l="1"/>
  <c r="AP95" i="50"/>
  <c r="AN95" i="50"/>
  <c r="AQ95" i="50"/>
  <c r="AO95" i="50"/>
  <c r="AR95" i="50"/>
  <c r="K97" i="10"/>
  <c r="AR96" i="10"/>
  <c r="AN96" i="10"/>
  <c r="AO96" i="10"/>
  <c r="AP96" i="10"/>
  <c r="AQ96" i="10"/>
  <c r="AP95" i="42"/>
  <c r="K96" i="42"/>
  <c r="AR95" i="42"/>
  <c r="AQ95" i="42"/>
  <c r="AN95" i="42"/>
  <c r="AO95" i="42"/>
  <c r="AQ96" i="48"/>
  <c r="AO96" i="48"/>
  <c r="K97" i="48"/>
  <c r="AN96" i="48"/>
  <c r="AP96" i="48"/>
  <c r="AR96" i="48"/>
  <c r="K97" i="18"/>
  <c r="AR96" i="18"/>
  <c r="AP96" i="18"/>
  <c r="AO96" i="18"/>
  <c r="AN96" i="18"/>
  <c r="AQ96" i="18"/>
  <c r="AR96" i="90"/>
  <c r="AO96" i="90"/>
  <c r="AQ96" i="90"/>
  <c r="K97" i="90"/>
  <c r="AN96" i="90"/>
  <c r="AP96" i="90"/>
  <c r="K97" i="102"/>
  <c r="AR96" i="102"/>
  <c r="AN96" i="102"/>
  <c r="AP96" i="102"/>
  <c r="AO96" i="102"/>
  <c r="AQ96" i="102"/>
  <c r="AO96" i="94"/>
  <c r="AP96" i="94"/>
  <c r="AQ96" i="94"/>
  <c r="K97" i="94"/>
  <c r="AR96" i="94"/>
  <c r="AN96" i="94"/>
  <c r="AP96" i="35"/>
  <c r="AO96" i="35"/>
  <c r="AN96" i="35"/>
  <c r="K97" i="35"/>
  <c r="AQ96" i="35"/>
  <c r="AR96" i="35"/>
  <c r="K97" i="98"/>
  <c r="AR96" i="98"/>
  <c r="AN96" i="98"/>
  <c r="AO96" i="98"/>
  <c r="AP96" i="98"/>
  <c r="AQ96" i="98"/>
  <c r="AN96" i="85"/>
  <c r="K97" i="85"/>
  <c r="AO96" i="85"/>
  <c r="AR96" i="85"/>
  <c r="AQ96" i="85"/>
  <c r="AP96" i="85"/>
  <c r="K97" i="82"/>
  <c r="AO96" i="82"/>
  <c r="AQ96" i="82"/>
  <c r="AR96" i="82"/>
  <c r="AP96" i="82"/>
  <c r="AN96" i="82"/>
  <c r="K98" i="48" l="1"/>
  <c r="AP97" i="48"/>
  <c r="AQ97" i="48"/>
  <c r="AN97" i="48"/>
  <c r="AO97" i="48"/>
  <c r="AR97" i="48"/>
  <c r="AQ96" i="42"/>
  <c r="AP96" i="42"/>
  <c r="AN96" i="42"/>
  <c r="AO96" i="42"/>
  <c r="K97" i="42"/>
  <c r="AR96" i="42"/>
  <c r="K97" i="50"/>
  <c r="AQ96" i="50"/>
  <c r="AR96" i="50"/>
  <c r="AO96" i="50"/>
  <c r="AN96" i="50"/>
  <c r="AP96" i="50"/>
  <c r="K98" i="98"/>
  <c r="AR97" i="98"/>
  <c r="AP97" i="98"/>
  <c r="AQ97" i="98"/>
  <c r="AN97" i="98"/>
  <c r="AO97" i="98"/>
  <c r="AR97" i="94"/>
  <c r="AO97" i="94"/>
  <c r="AQ97" i="94"/>
  <c r="AN97" i="94"/>
  <c r="K98" i="94"/>
  <c r="AP97" i="94"/>
  <c r="K98" i="18"/>
  <c r="AN97" i="18"/>
  <c r="AR97" i="18"/>
  <c r="AO97" i="18"/>
  <c r="AQ97" i="18"/>
  <c r="AP97" i="18"/>
  <c r="K98" i="82"/>
  <c r="AN97" i="82"/>
  <c r="AO97" i="82"/>
  <c r="AR97" i="82"/>
  <c r="AP97" i="82"/>
  <c r="AQ97" i="82"/>
  <c r="K98" i="85"/>
  <c r="AP97" i="85"/>
  <c r="AQ97" i="85"/>
  <c r="AR97" i="85"/>
  <c r="AO97" i="85"/>
  <c r="AN97" i="85"/>
  <c r="K98" i="10"/>
  <c r="AO97" i="10"/>
  <c r="AN97" i="10"/>
  <c r="AQ97" i="10"/>
  <c r="AP97" i="10"/>
  <c r="AR97" i="10"/>
  <c r="K98" i="102"/>
  <c r="AO97" i="102"/>
  <c r="AP97" i="102"/>
  <c r="AQ97" i="102"/>
  <c r="AR97" i="102"/>
  <c r="AN97" i="102"/>
  <c r="K98" i="90"/>
  <c r="AR97" i="90"/>
  <c r="AO97" i="90"/>
  <c r="AN97" i="90"/>
  <c r="AP97" i="90"/>
  <c r="AQ97" i="90"/>
  <c r="AO97" i="35"/>
  <c r="AP97" i="35"/>
  <c r="AN97" i="35"/>
  <c r="AQ97" i="35"/>
  <c r="K98" i="35"/>
  <c r="AR97" i="35"/>
  <c r="AN98" i="85" l="1"/>
  <c r="AN100" i="85" s="1"/>
  <c r="AQ98" i="85"/>
  <c r="AQ100" i="85" s="1"/>
  <c r="AO98" i="85"/>
  <c r="AO100" i="85" s="1"/>
  <c r="AR98" i="85"/>
  <c r="AR100" i="85" s="1"/>
  <c r="AP98" i="85"/>
  <c r="AP100" i="85" s="1"/>
  <c r="AZ3" i="85"/>
  <c r="AX10" i="85" s="1"/>
  <c r="S10" i="85" s="1"/>
  <c r="AC10" i="85" s="1"/>
  <c r="AB11" i="85" s="1"/>
  <c r="AR98" i="18"/>
  <c r="AR100" i="18" s="1"/>
  <c r="AN98" i="18"/>
  <c r="AN100" i="18" s="1"/>
  <c r="AO98" i="18"/>
  <c r="AO100" i="18" s="1"/>
  <c r="AP98" i="18"/>
  <c r="AP100" i="18" s="1"/>
  <c r="AQ98" i="18"/>
  <c r="AQ100" i="18" s="1"/>
  <c r="AZ3" i="18"/>
  <c r="AX6" i="18" s="1"/>
  <c r="S6" i="18" s="1"/>
  <c r="AC6" i="18" s="1"/>
  <c r="AB7" i="18" s="1"/>
  <c r="AO98" i="98"/>
  <c r="AO100" i="98" s="1"/>
  <c r="AN98" i="98"/>
  <c r="AN100" i="98" s="1"/>
  <c r="AQ98" i="98"/>
  <c r="AQ100" i="98" s="1"/>
  <c r="AR98" i="98"/>
  <c r="AR100" i="98" s="1"/>
  <c r="AP98" i="98"/>
  <c r="AP100" i="98" s="1"/>
  <c r="AZ3" i="98"/>
  <c r="AX11" i="98" s="1"/>
  <c r="S11" i="98" s="1"/>
  <c r="AC11" i="98" s="1"/>
  <c r="AB12" i="98" s="1"/>
  <c r="AP98" i="82"/>
  <c r="AP100" i="82" s="1"/>
  <c r="AN98" i="82"/>
  <c r="AN100" i="82" s="1"/>
  <c r="AO98" i="82"/>
  <c r="AO100" i="82" s="1"/>
  <c r="AQ98" i="82"/>
  <c r="AQ100" i="82" s="1"/>
  <c r="AR98" i="82"/>
  <c r="AR100" i="82" s="1"/>
  <c r="AZ3" i="82"/>
  <c r="AX10" i="82" s="1"/>
  <c r="S10" i="82" s="1"/>
  <c r="AC10" i="82" s="1"/>
  <c r="AB11" i="82" s="1"/>
  <c r="AN98" i="90"/>
  <c r="AN100" i="90" s="1"/>
  <c r="AR98" i="90"/>
  <c r="AR100" i="90" s="1"/>
  <c r="AQ98" i="90"/>
  <c r="AQ100" i="90" s="1"/>
  <c r="AO98" i="90"/>
  <c r="AO100" i="90" s="1"/>
  <c r="AP98" i="90"/>
  <c r="AP100" i="90" s="1"/>
  <c r="AZ3" i="90"/>
  <c r="AX3" i="90" s="1"/>
  <c r="S3" i="90" s="1"/>
  <c r="AC3" i="90" s="1"/>
  <c r="AR98" i="94"/>
  <c r="AR100" i="94" s="1"/>
  <c r="AO98" i="94"/>
  <c r="AO100" i="94" s="1"/>
  <c r="AP98" i="94"/>
  <c r="AP100" i="94" s="1"/>
  <c r="AQ98" i="94"/>
  <c r="AQ100" i="94" s="1"/>
  <c r="AN98" i="94"/>
  <c r="AN100" i="94" s="1"/>
  <c r="AZ3" i="94"/>
  <c r="AX11" i="94" s="1"/>
  <c r="S11" i="94" s="1"/>
  <c r="AC11" i="94" s="1"/>
  <c r="AB12" i="94" s="1"/>
  <c r="K98" i="50"/>
  <c r="AO97" i="50"/>
  <c r="AQ97" i="50"/>
  <c r="AR97" i="50"/>
  <c r="AN97" i="50"/>
  <c r="AP97" i="50"/>
  <c r="AN98" i="48"/>
  <c r="AN100" i="48" s="1"/>
  <c r="AQ98" i="48"/>
  <c r="AQ100" i="48" s="1"/>
  <c r="AO98" i="48"/>
  <c r="AO100" i="48" s="1"/>
  <c r="AR98" i="48"/>
  <c r="AR100" i="48" s="1"/>
  <c r="AP98" i="48"/>
  <c r="AP100" i="48" s="1"/>
  <c r="AZ3" i="48"/>
  <c r="AX4" i="48" s="1"/>
  <c r="S4" i="48" s="1"/>
  <c r="AC4" i="48" s="1"/>
  <c r="AB5" i="48" s="1"/>
  <c r="AN97" i="42"/>
  <c r="K98" i="42"/>
  <c r="AR97" i="42"/>
  <c r="AQ97" i="42"/>
  <c r="AP97" i="42"/>
  <c r="AO97" i="42"/>
  <c r="AQ98" i="35"/>
  <c r="AQ100" i="35" s="1"/>
  <c r="AN98" i="35"/>
  <c r="AN100" i="35" s="1"/>
  <c r="AP98" i="35"/>
  <c r="AP100" i="35" s="1"/>
  <c r="AR98" i="35"/>
  <c r="AR100" i="35" s="1"/>
  <c r="AO98" i="35"/>
  <c r="AO100" i="35" s="1"/>
  <c r="AZ3" i="35"/>
  <c r="AX8" i="35" s="1"/>
  <c r="S8" i="35" s="1"/>
  <c r="AC8" i="35" s="1"/>
  <c r="AB9" i="35" s="1"/>
  <c r="AR98" i="10"/>
  <c r="AR100" i="10" s="1"/>
  <c r="AQ98" i="10"/>
  <c r="AQ100" i="10" s="1"/>
  <c r="AO98" i="10"/>
  <c r="AO100" i="10" s="1"/>
  <c r="AN98" i="10"/>
  <c r="AN100" i="10" s="1"/>
  <c r="AP98" i="10"/>
  <c r="AP100" i="10" s="1"/>
  <c r="AZ3" i="10"/>
  <c r="AX96" i="10" s="1"/>
  <c r="S96" i="10" s="1"/>
  <c r="AC96" i="10" s="1"/>
  <c r="AB97" i="10" s="1"/>
  <c r="AP98" i="102"/>
  <c r="AP100" i="102" s="1"/>
  <c r="AQ98" i="102"/>
  <c r="AQ100" i="102" s="1"/>
  <c r="AO98" i="102"/>
  <c r="AO100" i="102" s="1"/>
  <c r="AR98" i="102"/>
  <c r="AR100" i="102" s="1"/>
  <c r="AN98" i="102"/>
  <c r="AN100" i="102" s="1"/>
  <c r="AZ3" i="102"/>
  <c r="AX5" i="102" s="1"/>
  <c r="S5" i="102" s="1"/>
  <c r="AC5" i="102" s="1"/>
  <c r="AB6" i="102" s="1"/>
  <c r="AX97" i="82" l="1"/>
  <c r="S97" i="82" s="1"/>
  <c r="AC97" i="82" s="1"/>
  <c r="AB98" i="82" s="1"/>
  <c r="AX93" i="82"/>
  <c r="S93" i="82" s="1"/>
  <c r="AC93" i="82" s="1"/>
  <c r="AB94" i="82" s="1"/>
  <c r="AX78" i="90"/>
  <c r="S78" i="90" s="1"/>
  <c r="AC78" i="90" s="1"/>
  <c r="AB79" i="90" s="1"/>
  <c r="AX76" i="82"/>
  <c r="S76" i="82" s="1"/>
  <c r="AC76" i="82" s="1"/>
  <c r="AB77" i="82" s="1"/>
  <c r="AX96" i="18"/>
  <c r="S96" i="18" s="1"/>
  <c r="AC96" i="18" s="1"/>
  <c r="AB97" i="18" s="1"/>
  <c r="AX96" i="90"/>
  <c r="S96" i="90" s="1"/>
  <c r="AC96" i="90" s="1"/>
  <c r="AB97" i="90" s="1"/>
  <c r="AX86" i="90"/>
  <c r="S86" i="90" s="1"/>
  <c r="AC86" i="90" s="1"/>
  <c r="AB87" i="90" s="1"/>
  <c r="AX56" i="18"/>
  <c r="S56" i="18" s="1"/>
  <c r="AC56" i="18" s="1"/>
  <c r="AB57" i="18" s="1"/>
  <c r="AX77" i="90"/>
  <c r="S77" i="90" s="1"/>
  <c r="AC77" i="90" s="1"/>
  <c r="AB78" i="90" s="1"/>
  <c r="AX74" i="90"/>
  <c r="S74" i="90" s="1"/>
  <c r="AC74" i="90" s="1"/>
  <c r="AB75" i="90" s="1"/>
  <c r="AX72" i="82"/>
  <c r="S72" i="82" s="1"/>
  <c r="AC72" i="82" s="1"/>
  <c r="AB73" i="82" s="1"/>
  <c r="AX81" i="82"/>
  <c r="S81" i="82" s="1"/>
  <c r="AC81" i="82" s="1"/>
  <c r="AB82" i="82" s="1"/>
  <c r="AX86" i="18"/>
  <c r="S86" i="18" s="1"/>
  <c r="AC86" i="18" s="1"/>
  <c r="AB87" i="18" s="1"/>
  <c r="AX63" i="18"/>
  <c r="S63" i="18" s="1"/>
  <c r="AC63" i="18" s="1"/>
  <c r="AB64" i="18" s="1"/>
  <c r="AX50" i="18"/>
  <c r="S50" i="18" s="1"/>
  <c r="AC50" i="18" s="1"/>
  <c r="AB51" i="18" s="1"/>
  <c r="AX59" i="90"/>
  <c r="S59" i="90" s="1"/>
  <c r="AC59" i="90" s="1"/>
  <c r="AB60" i="90" s="1"/>
  <c r="AX89" i="90"/>
  <c r="S89" i="90" s="1"/>
  <c r="AC89" i="90" s="1"/>
  <c r="AB90" i="90" s="1"/>
  <c r="AX41" i="90"/>
  <c r="S41" i="90" s="1"/>
  <c r="AC41" i="90" s="1"/>
  <c r="AB42" i="90" s="1"/>
  <c r="AX96" i="82"/>
  <c r="S96" i="82" s="1"/>
  <c r="AC96" i="82" s="1"/>
  <c r="AB97" i="82" s="1"/>
  <c r="AX90" i="90"/>
  <c r="S90" i="90" s="1"/>
  <c r="AC90" i="90" s="1"/>
  <c r="AB91" i="90" s="1"/>
  <c r="AX31" i="90"/>
  <c r="S31" i="90" s="1"/>
  <c r="AC31" i="90" s="1"/>
  <c r="AB32" i="90" s="1"/>
  <c r="AX88" i="82"/>
  <c r="S88" i="82" s="1"/>
  <c r="AC88" i="82" s="1"/>
  <c r="AB89" i="82" s="1"/>
  <c r="AX90" i="18"/>
  <c r="S90" i="18" s="1"/>
  <c r="AC90" i="18" s="1"/>
  <c r="AB91" i="18" s="1"/>
  <c r="AX88" i="90"/>
  <c r="S88" i="90" s="1"/>
  <c r="AC88" i="90" s="1"/>
  <c r="AB89" i="90" s="1"/>
  <c r="AJ89" i="90" s="1"/>
  <c r="AX76" i="90"/>
  <c r="S76" i="90" s="1"/>
  <c r="AC76" i="90" s="1"/>
  <c r="AB77" i="90" s="1"/>
  <c r="AX80" i="82"/>
  <c r="S80" i="82" s="1"/>
  <c r="AC80" i="82" s="1"/>
  <c r="AB81" i="82" s="1"/>
  <c r="AX32" i="18"/>
  <c r="S32" i="18" s="1"/>
  <c r="AC32" i="18" s="1"/>
  <c r="AB33" i="18" s="1"/>
  <c r="AX91" i="90"/>
  <c r="S91" i="90" s="1"/>
  <c r="AC91" i="90" s="1"/>
  <c r="AB92" i="90" s="1"/>
  <c r="AX67" i="90"/>
  <c r="S67" i="90" s="1"/>
  <c r="AC67" i="90" s="1"/>
  <c r="AB68" i="90" s="1"/>
  <c r="AX73" i="18"/>
  <c r="S73" i="18" s="1"/>
  <c r="AC73" i="18" s="1"/>
  <c r="AB74" i="18" s="1"/>
  <c r="AX84" i="90"/>
  <c r="S84" i="90" s="1"/>
  <c r="AC84" i="90" s="1"/>
  <c r="AB85" i="90" s="1"/>
  <c r="AX54" i="90"/>
  <c r="S54" i="90" s="1"/>
  <c r="AC54" i="90" s="1"/>
  <c r="AB55" i="90" s="1"/>
  <c r="AX47" i="82"/>
  <c r="S47" i="82" s="1"/>
  <c r="AC47" i="82" s="1"/>
  <c r="AB48" i="82" s="1"/>
  <c r="AX70" i="18"/>
  <c r="S70" i="18" s="1"/>
  <c r="AC70" i="18" s="1"/>
  <c r="AB71" i="18" s="1"/>
  <c r="AX83" i="90"/>
  <c r="S83" i="90" s="1"/>
  <c r="AC83" i="90" s="1"/>
  <c r="AB84" i="90" s="1"/>
  <c r="AX49" i="90"/>
  <c r="S49" i="90" s="1"/>
  <c r="AC49" i="90" s="1"/>
  <c r="AB50" i="90" s="1"/>
  <c r="AX64" i="18"/>
  <c r="S64" i="18" s="1"/>
  <c r="AC64" i="18" s="1"/>
  <c r="AB65" i="18" s="1"/>
  <c r="AX69" i="90"/>
  <c r="S69" i="90" s="1"/>
  <c r="AC69" i="90" s="1"/>
  <c r="AB70" i="90" s="1"/>
  <c r="AX40" i="90"/>
  <c r="S40" i="90" s="1"/>
  <c r="AC40" i="90" s="1"/>
  <c r="AB41" i="90" s="1"/>
  <c r="AX67" i="82"/>
  <c r="S67" i="82" s="1"/>
  <c r="AC67" i="82" s="1"/>
  <c r="AB68" i="82" s="1"/>
  <c r="AK68" i="82" s="1"/>
  <c r="AT68" i="82" s="1"/>
  <c r="AX87" i="18"/>
  <c r="S87" i="18" s="1"/>
  <c r="AC87" i="18" s="1"/>
  <c r="AB88" i="18" s="1"/>
  <c r="AX37" i="18"/>
  <c r="S37" i="18" s="1"/>
  <c r="AC37" i="18" s="1"/>
  <c r="AB38" i="18" s="1"/>
  <c r="AX64" i="90"/>
  <c r="S64" i="90" s="1"/>
  <c r="AC64" i="90" s="1"/>
  <c r="AB65" i="90" s="1"/>
  <c r="AX25" i="90"/>
  <c r="S25" i="90" s="1"/>
  <c r="AC25" i="90" s="1"/>
  <c r="AB26" i="90" s="1"/>
  <c r="AX91" i="82"/>
  <c r="S91" i="82" s="1"/>
  <c r="AC91" i="82" s="1"/>
  <c r="AB92" i="82" s="1"/>
  <c r="AX26" i="82"/>
  <c r="S26" i="82" s="1"/>
  <c r="AC26" i="82" s="1"/>
  <c r="AB27" i="82" s="1"/>
  <c r="AX31" i="18"/>
  <c r="S31" i="18" s="1"/>
  <c r="AC31" i="18" s="1"/>
  <c r="AB32" i="18" s="1"/>
  <c r="AX44" i="90"/>
  <c r="S44" i="90" s="1"/>
  <c r="AC44" i="90" s="1"/>
  <c r="AB45" i="90" s="1"/>
  <c r="AX73" i="94"/>
  <c r="S73" i="94" s="1"/>
  <c r="AC73" i="94" s="1"/>
  <c r="AB74" i="94" s="1"/>
  <c r="AX67" i="98"/>
  <c r="S67" i="98" s="1"/>
  <c r="AC67" i="98" s="1"/>
  <c r="AB68" i="98" s="1"/>
  <c r="AK68" i="98" s="1"/>
  <c r="AT68" i="98" s="1"/>
  <c r="AX95" i="98"/>
  <c r="S95" i="98" s="1"/>
  <c r="AC95" i="98" s="1"/>
  <c r="AB96" i="98" s="1"/>
  <c r="AX64" i="94"/>
  <c r="S64" i="94" s="1"/>
  <c r="AC64" i="94" s="1"/>
  <c r="AB65" i="94" s="1"/>
  <c r="AX92" i="90"/>
  <c r="S92" i="90" s="1"/>
  <c r="AC92" i="90" s="1"/>
  <c r="AB93" i="90" s="1"/>
  <c r="AK93" i="90" s="1"/>
  <c r="AT93" i="90" s="1"/>
  <c r="AX79" i="90"/>
  <c r="S79" i="90" s="1"/>
  <c r="AC79" i="90" s="1"/>
  <c r="AB80" i="90" s="1"/>
  <c r="AX60" i="90"/>
  <c r="S60" i="90" s="1"/>
  <c r="AC60" i="90" s="1"/>
  <c r="AB61" i="90" s="1"/>
  <c r="AX36" i="90"/>
  <c r="S36" i="90" s="1"/>
  <c r="AC36" i="90" s="1"/>
  <c r="AB37" i="90" s="1"/>
  <c r="AK37" i="90" s="1"/>
  <c r="AT37" i="90" s="1"/>
  <c r="AX64" i="82"/>
  <c r="S64" i="82" s="1"/>
  <c r="AC64" i="82" s="1"/>
  <c r="AB65" i="82" s="1"/>
  <c r="AX65" i="98"/>
  <c r="S65" i="98" s="1"/>
  <c r="AC65" i="98" s="1"/>
  <c r="AB66" i="98" s="1"/>
  <c r="AX81" i="18"/>
  <c r="S81" i="18" s="1"/>
  <c r="AC81" i="18" s="1"/>
  <c r="AB82" i="18" s="1"/>
  <c r="AX54" i="18"/>
  <c r="S54" i="18" s="1"/>
  <c r="AC54" i="18" s="1"/>
  <c r="AB55" i="18" s="1"/>
  <c r="AX24" i="18"/>
  <c r="S24" i="18" s="1"/>
  <c r="AC24" i="18" s="1"/>
  <c r="AB25" i="18" s="1"/>
  <c r="AK25" i="18" s="1"/>
  <c r="AT25" i="18" s="1"/>
  <c r="AX86" i="94"/>
  <c r="S86" i="94" s="1"/>
  <c r="AC86" i="94" s="1"/>
  <c r="AB87" i="94" s="1"/>
  <c r="AX97" i="98"/>
  <c r="S97" i="98" s="1"/>
  <c r="AC97" i="98" s="1"/>
  <c r="AB98" i="98" s="1"/>
  <c r="AX61" i="94"/>
  <c r="S61" i="94" s="1"/>
  <c r="AC61" i="94" s="1"/>
  <c r="AB62" i="94" s="1"/>
  <c r="AX53" i="98"/>
  <c r="S53" i="98" s="1"/>
  <c r="AC53" i="98" s="1"/>
  <c r="AB54" i="98" s="1"/>
  <c r="AX76" i="18"/>
  <c r="S76" i="18" s="1"/>
  <c r="AC76" i="18" s="1"/>
  <c r="AB77" i="18" s="1"/>
  <c r="AK77" i="18" s="1"/>
  <c r="AT77" i="18" s="1"/>
  <c r="AX53" i="18"/>
  <c r="S53" i="18" s="1"/>
  <c r="AC53" i="18" s="1"/>
  <c r="AB54" i="18" s="1"/>
  <c r="AX17" i="18"/>
  <c r="S17" i="18" s="1"/>
  <c r="AC17" i="18" s="1"/>
  <c r="AB18" i="18" s="1"/>
  <c r="AX90" i="98"/>
  <c r="S90" i="98" s="1"/>
  <c r="AC90" i="98" s="1"/>
  <c r="AB91" i="98" s="1"/>
  <c r="AK91" i="98" s="1"/>
  <c r="AT91" i="98" s="1"/>
  <c r="AX51" i="94"/>
  <c r="S51" i="94" s="1"/>
  <c r="AC51" i="94" s="1"/>
  <c r="AB52" i="94" s="1"/>
  <c r="AX89" i="98"/>
  <c r="S89" i="98" s="1"/>
  <c r="AC89" i="98" s="1"/>
  <c r="AB90" i="98" s="1"/>
  <c r="AX52" i="98"/>
  <c r="S52" i="98" s="1"/>
  <c r="AC52" i="98" s="1"/>
  <c r="AB53" i="98" s="1"/>
  <c r="AJ53" i="98" s="1"/>
  <c r="AX87" i="98"/>
  <c r="S87" i="98" s="1"/>
  <c r="AC87" i="98" s="1"/>
  <c r="AB88" i="98" s="1"/>
  <c r="AX47" i="98"/>
  <c r="S47" i="98" s="1"/>
  <c r="AC47" i="98" s="1"/>
  <c r="AB48" i="98" s="1"/>
  <c r="AX48" i="18"/>
  <c r="S48" i="18" s="1"/>
  <c r="AC48" i="18" s="1"/>
  <c r="AB49" i="18" s="1"/>
  <c r="AX80" i="94"/>
  <c r="S80" i="94" s="1"/>
  <c r="AC80" i="94" s="1"/>
  <c r="AB81" i="94" s="1"/>
  <c r="AX73" i="98"/>
  <c r="S73" i="98" s="1"/>
  <c r="AC73" i="98" s="1"/>
  <c r="AB74" i="98" s="1"/>
  <c r="AX89" i="94"/>
  <c r="S89" i="94" s="1"/>
  <c r="AC89" i="94" s="1"/>
  <c r="AB90" i="94" s="1"/>
  <c r="AX46" i="94"/>
  <c r="S46" i="94" s="1"/>
  <c r="AC46" i="94" s="1"/>
  <c r="AB47" i="94" s="1"/>
  <c r="AX90" i="94"/>
  <c r="S90" i="94" s="1"/>
  <c r="AC90" i="94" s="1"/>
  <c r="AB91" i="94" s="1"/>
  <c r="AK91" i="94" s="1"/>
  <c r="AT91" i="94" s="1"/>
  <c r="AX36" i="94"/>
  <c r="S36" i="94" s="1"/>
  <c r="AC36" i="94" s="1"/>
  <c r="AB37" i="94" s="1"/>
  <c r="AX85" i="90"/>
  <c r="S85" i="90" s="1"/>
  <c r="AC85" i="90" s="1"/>
  <c r="AB86" i="90" s="1"/>
  <c r="AJ86" i="90" s="1"/>
  <c r="AX73" i="90"/>
  <c r="S73" i="90" s="1"/>
  <c r="AC73" i="90" s="1"/>
  <c r="AB74" i="90" s="1"/>
  <c r="AX50" i="90"/>
  <c r="S50" i="90" s="1"/>
  <c r="AC50" i="90" s="1"/>
  <c r="AB51" i="90" s="1"/>
  <c r="AX79" i="98"/>
  <c r="S79" i="98" s="1"/>
  <c r="AC79" i="98" s="1"/>
  <c r="AB80" i="98" s="1"/>
  <c r="AK80" i="98" s="1"/>
  <c r="AT80" i="98" s="1"/>
  <c r="AX35" i="98"/>
  <c r="S35" i="98" s="1"/>
  <c r="AC35" i="98" s="1"/>
  <c r="AB36" i="98" s="1"/>
  <c r="AX92" i="18"/>
  <c r="S92" i="18" s="1"/>
  <c r="AC92" i="18" s="1"/>
  <c r="AB93" i="18" s="1"/>
  <c r="AX72" i="18"/>
  <c r="S72" i="18" s="1"/>
  <c r="AC72" i="18" s="1"/>
  <c r="AB73" i="18" s="1"/>
  <c r="AJ73" i="18" s="1"/>
  <c r="AX43" i="18"/>
  <c r="S43" i="18" s="1"/>
  <c r="AC43" i="18" s="1"/>
  <c r="AB44" i="18" s="1"/>
  <c r="AX21" i="94"/>
  <c r="S21" i="94" s="1"/>
  <c r="AC21" i="94" s="1"/>
  <c r="AB22" i="94" s="1"/>
  <c r="AX75" i="98"/>
  <c r="S75" i="98" s="1"/>
  <c r="AC75" i="98" s="1"/>
  <c r="AB76" i="98" s="1"/>
  <c r="AX25" i="98"/>
  <c r="S25" i="98" s="1"/>
  <c r="AC25" i="98" s="1"/>
  <c r="AB26" i="98" s="1"/>
  <c r="AX72" i="102"/>
  <c r="S72" i="102" s="1"/>
  <c r="AC72" i="102" s="1"/>
  <c r="AB73" i="102" s="1"/>
  <c r="AK73" i="102" s="1"/>
  <c r="AT73" i="102" s="1"/>
  <c r="AX88" i="94"/>
  <c r="S88" i="94" s="1"/>
  <c r="AC88" i="94" s="1"/>
  <c r="AB89" i="94" s="1"/>
  <c r="AX74" i="94"/>
  <c r="S74" i="94" s="1"/>
  <c r="AC74" i="94" s="1"/>
  <c r="AB75" i="94" s="1"/>
  <c r="AX63" i="94"/>
  <c r="S63" i="94" s="1"/>
  <c r="AC63" i="94" s="1"/>
  <c r="AB64" i="94" s="1"/>
  <c r="AJ64" i="94" s="1"/>
  <c r="AX48" i="94"/>
  <c r="S48" i="94" s="1"/>
  <c r="AC48" i="94" s="1"/>
  <c r="AB49" i="94" s="1"/>
  <c r="AX38" i="94"/>
  <c r="S38" i="94" s="1"/>
  <c r="AC38" i="94" s="1"/>
  <c r="AB39" i="94" s="1"/>
  <c r="AX18" i="94"/>
  <c r="S18" i="94" s="1"/>
  <c r="AC18" i="94" s="1"/>
  <c r="AB19" i="94" s="1"/>
  <c r="AX70" i="90"/>
  <c r="S70" i="90" s="1"/>
  <c r="AC70" i="90" s="1"/>
  <c r="AB71" i="90" s="1"/>
  <c r="AX56" i="90"/>
  <c r="S56" i="90" s="1"/>
  <c r="AC56" i="90" s="1"/>
  <c r="AB57" i="90" s="1"/>
  <c r="AX35" i="90"/>
  <c r="S35" i="90" s="1"/>
  <c r="AC35" i="90" s="1"/>
  <c r="AB36" i="90" s="1"/>
  <c r="AX79" i="82"/>
  <c r="S79" i="82" s="1"/>
  <c r="AC79" i="82" s="1"/>
  <c r="AB80" i="82" s="1"/>
  <c r="AX66" i="82"/>
  <c r="S66" i="82" s="1"/>
  <c r="AC66" i="82" s="1"/>
  <c r="AB67" i="82" s="1"/>
  <c r="AJ67" i="82" s="1"/>
  <c r="AX42" i="82"/>
  <c r="S42" i="82" s="1"/>
  <c r="AC42" i="82" s="1"/>
  <c r="AB43" i="82" s="1"/>
  <c r="AX70" i="98"/>
  <c r="S70" i="98" s="1"/>
  <c r="AC70" i="98" s="1"/>
  <c r="AB71" i="98" s="1"/>
  <c r="AX39" i="98"/>
  <c r="S39" i="98" s="1"/>
  <c r="AC39" i="98" s="1"/>
  <c r="AB40" i="98" s="1"/>
  <c r="AX26" i="18"/>
  <c r="S26" i="18" s="1"/>
  <c r="AC26" i="18" s="1"/>
  <c r="AB27" i="18" s="1"/>
  <c r="AX36" i="35"/>
  <c r="S36" i="35" s="1"/>
  <c r="AC36" i="35" s="1"/>
  <c r="AB37" i="35" s="1"/>
  <c r="AX47" i="94"/>
  <c r="S47" i="94" s="1"/>
  <c r="AC47" i="94" s="1"/>
  <c r="AB48" i="94" s="1"/>
  <c r="AX78" i="102"/>
  <c r="S78" i="102" s="1"/>
  <c r="AC78" i="102" s="1"/>
  <c r="AB79" i="102" s="1"/>
  <c r="AX70" i="94"/>
  <c r="S70" i="94" s="1"/>
  <c r="AC70" i="94" s="1"/>
  <c r="AB71" i="94" s="1"/>
  <c r="AX60" i="94"/>
  <c r="S60" i="94" s="1"/>
  <c r="AC60" i="94" s="1"/>
  <c r="AB61" i="94" s="1"/>
  <c r="AX83" i="94"/>
  <c r="S83" i="94" s="1"/>
  <c r="AC83" i="94" s="1"/>
  <c r="AB84" i="94" s="1"/>
  <c r="AK84" i="94" s="1"/>
  <c r="AT84" i="94" s="1"/>
  <c r="AX72" i="94"/>
  <c r="S72" i="94" s="1"/>
  <c r="AC72" i="94" s="1"/>
  <c r="AB73" i="94" s="1"/>
  <c r="AX59" i="94"/>
  <c r="S59" i="94" s="1"/>
  <c r="AC59" i="94" s="1"/>
  <c r="AB60" i="94" s="1"/>
  <c r="AX50" i="94"/>
  <c r="S50" i="94" s="1"/>
  <c r="AC50" i="94" s="1"/>
  <c r="AB51" i="94" s="1"/>
  <c r="AX34" i="94"/>
  <c r="S34" i="94" s="1"/>
  <c r="AC34" i="94" s="1"/>
  <c r="AB35" i="94" s="1"/>
  <c r="AX86" i="82"/>
  <c r="S86" i="82" s="1"/>
  <c r="AC86" i="82" s="1"/>
  <c r="AB87" i="82" s="1"/>
  <c r="AX77" i="82"/>
  <c r="S77" i="82" s="1"/>
  <c r="AC77" i="82" s="1"/>
  <c r="AB78" i="82" s="1"/>
  <c r="AK78" i="82" s="1"/>
  <c r="AT78" i="82" s="1"/>
  <c r="AX58" i="82"/>
  <c r="S58" i="82" s="1"/>
  <c r="AC58" i="82" s="1"/>
  <c r="AB59" i="82" s="1"/>
  <c r="AX15" i="82"/>
  <c r="S15" i="82" s="1"/>
  <c r="AC15" i="82" s="1"/>
  <c r="AB16" i="82" s="1"/>
  <c r="AX83" i="98"/>
  <c r="S83" i="98" s="1"/>
  <c r="AC83" i="98" s="1"/>
  <c r="AB84" i="98" s="1"/>
  <c r="AX63" i="98"/>
  <c r="S63" i="98" s="1"/>
  <c r="AC63" i="98" s="1"/>
  <c r="AB64" i="98" s="1"/>
  <c r="AX20" i="98"/>
  <c r="S20" i="98" s="1"/>
  <c r="AC20" i="98" s="1"/>
  <c r="AB21" i="98" s="1"/>
  <c r="AK21" i="98" s="1"/>
  <c r="AT21" i="98" s="1"/>
  <c r="AX35" i="94"/>
  <c r="S35" i="94" s="1"/>
  <c r="AC35" i="94" s="1"/>
  <c r="AB36" i="94" s="1"/>
  <c r="AX87" i="94"/>
  <c r="S87" i="94" s="1"/>
  <c r="AC87" i="94" s="1"/>
  <c r="AB88" i="94" s="1"/>
  <c r="AX33" i="94"/>
  <c r="S33" i="94" s="1"/>
  <c r="AC33" i="94" s="1"/>
  <c r="AB34" i="94" s="1"/>
  <c r="AJ34" i="94" s="1"/>
  <c r="AX89" i="48"/>
  <c r="S89" i="48" s="1"/>
  <c r="AC89" i="48" s="1"/>
  <c r="AB90" i="48" s="1"/>
  <c r="AX81" i="35"/>
  <c r="S81" i="35" s="1"/>
  <c r="AC81" i="35" s="1"/>
  <c r="AB82" i="35" s="1"/>
  <c r="AX82" i="48"/>
  <c r="S82" i="48" s="1"/>
  <c r="AC82" i="48" s="1"/>
  <c r="AB83" i="48" s="1"/>
  <c r="AX95" i="94"/>
  <c r="S95" i="94" s="1"/>
  <c r="AC95" i="94" s="1"/>
  <c r="AB96" i="94" s="1"/>
  <c r="AK96" i="94" s="1"/>
  <c r="AT96" i="94" s="1"/>
  <c r="AX82" i="94"/>
  <c r="S82" i="94" s="1"/>
  <c r="AC82" i="94" s="1"/>
  <c r="AB83" i="94" s="1"/>
  <c r="AX71" i="94"/>
  <c r="S71" i="94" s="1"/>
  <c r="AC71" i="94" s="1"/>
  <c r="AB72" i="94" s="1"/>
  <c r="AX54" i="94"/>
  <c r="S54" i="94" s="1"/>
  <c r="AC54" i="94" s="1"/>
  <c r="AB55" i="94" s="1"/>
  <c r="AX45" i="94"/>
  <c r="S45" i="94" s="1"/>
  <c r="AC45" i="94" s="1"/>
  <c r="AB46" i="94" s="1"/>
  <c r="AJ46" i="94" s="1"/>
  <c r="AX31" i="94"/>
  <c r="S31" i="94" s="1"/>
  <c r="AC31" i="94" s="1"/>
  <c r="AB32" i="94" s="1"/>
  <c r="AX61" i="90"/>
  <c r="S61" i="90" s="1"/>
  <c r="AC61" i="90" s="1"/>
  <c r="AB62" i="90" s="1"/>
  <c r="AX48" i="90"/>
  <c r="S48" i="90" s="1"/>
  <c r="AC48" i="90" s="1"/>
  <c r="AB49" i="90" s="1"/>
  <c r="AX87" i="82"/>
  <c r="S87" i="82" s="1"/>
  <c r="AC87" i="82" s="1"/>
  <c r="AB88" i="82" s="1"/>
  <c r="AJ88" i="82" s="1"/>
  <c r="AX74" i="82"/>
  <c r="S74" i="82" s="1"/>
  <c r="AC74" i="82" s="1"/>
  <c r="AB75" i="82" s="1"/>
  <c r="AX56" i="82"/>
  <c r="S56" i="82" s="1"/>
  <c r="AC56" i="82" s="1"/>
  <c r="AB57" i="82" s="1"/>
  <c r="AX82" i="98"/>
  <c r="S82" i="98" s="1"/>
  <c r="AC82" i="98" s="1"/>
  <c r="AB83" i="98" s="1"/>
  <c r="AX61" i="98"/>
  <c r="S61" i="98" s="1"/>
  <c r="AC61" i="98" s="1"/>
  <c r="AB62" i="98" s="1"/>
  <c r="AX6" i="98"/>
  <c r="S6" i="98" s="1"/>
  <c r="AC6" i="98" s="1"/>
  <c r="AB7" i="98" s="1"/>
  <c r="AX41" i="18"/>
  <c r="S41" i="18" s="1"/>
  <c r="AC41" i="18" s="1"/>
  <c r="AB42" i="18" s="1"/>
  <c r="AX75" i="35"/>
  <c r="S75" i="35" s="1"/>
  <c r="AC75" i="35" s="1"/>
  <c r="AB76" i="35" s="1"/>
  <c r="AX9" i="48"/>
  <c r="S9" i="48" s="1"/>
  <c r="AC9" i="48" s="1"/>
  <c r="AB10" i="48" s="1"/>
  <c r="AX93" i="94"/>
  <c r="S93" i="94" s="1"/>
  <c r="AC93" i="94" s="1"/>
  <c r="AB94" i="94" s="1"/>
  <c r="AK94" i="94" s="1"/>
  <c r="AT94" i="94" s="1"/>
  <c r="AX81" i="94"/>
  <c r="S81" i="94" s="1"/>
  <c r="AC81" i="94" s="1"/>
  <c r="AB82" i="94" s="1"/>
  <c r="AX65" i="94"/>
  <c r="S65" i="94" s="1"/>
  <c r="AC65" i="94" s="1"/>
  <c r="AB66" i="94" s="1"/>
  <c r="AX55" i="94"/>
  <c r="S55" i="94" s="1"/>
  <c r="AC55" i="94" s="1"/>
  <c r="AB56" i="94" s="1"/>
  <c r="AJ56" i="94" s="1"/>
  <c r="AX42" i="94"/>
  <c r="S42" i="94" s="1"/>
  <c r="AC42" i="94" s="1"/>
  <c r="AB43" i="94" s="1"/>
  <c r="AX29" i="94"/>
  <c r="S29" i="94" s="1"/>
  <c r="AC29" i="94" s="1"/>
  <c r="AB30" i="94" s="1"/>
  <c r="AX71" i="82"/>
  <c r="S71" i="82" s="1"/>
  <c r="AC71" i="82" s="1"/>
  <c r="AB72" i="82" s="1"/>
  <c r="AX52" i="82"/>
  <c r="S52" i="82" s="1"/>
  <c r="AC52" i="82" s="1"/>
  <c r="AB53" i="82" s="1"/>
  <c r="AK53" i="82" s="1"/>
  <c r="AT53" i="82" s="1"/>
  <c r="AX78" i="94"/>
  <c r="S78" i="94" s="1"/>
  <c r="AC78" i="94" s="1"/>
  <c r="AB79" i="94" s="1"/>
  <c r="AK79" i="94" s="1"/>
  <c r="AT79" i="94" s="1"/>
  <c r="AX69" i="94"/>
  <c r="S69" i="94" s="1"/>
  <c r="AC69" i="94" s="1"/>
  <c r="AB70" i="94" s="1"/>
  <c r="AX56" i="94"/>
  <c r="S56" i="94" s="1"/>
  <c r="AC56" i="94" s="1"/>
  <c r="AB57" i="94" s="1"/>
  <c r="AX39" i="94"/>
  <c r="S39" i="94" s="1"/>
  <c r="AC39" i="94" s="1"/>
  <c r="AB40" i="94" s="1"/>
  <c r="AK40" i="94" s="1"/>
  <c r="AT40" i="94" s="1"/>
  <c r="AX28" i="94"/>
  <c r="S28" i="94" s="1"/>
  <c r="AC28" i="94" s="1"/>
  <c r="AB29" i="94" s="1"/>
  <c r="AX82" i="82"/>
  <c r="S82" i="82" s="1"/>
  <c r="AC82" i="82" s="1"/>
  <c r="AB83" i="82" s="1"/>
  <c r="AX70" i="82"/>
  <c r="S70" i="82" s="1"/>
  <c r="AC70" i="82" s="1"/>
  <c r="AB71" i="82" s="1"/>
  <c r="AX49" i="82"/>
  <c r="S49" i="82" s="1"/>
  <c r="AC49" i="82" s="1"/>
  <c r="AB50" i="82" s="1"/>
  <c r="AX19" i="102"/>
  <c r="S19" i="102" s="1"/>
  <c r="AC19" i="102" s="1"/>
  <c r="AB20" i="102" s="1"/>
  <c r="AX77" i="10"/>
  <c r="S77" i="10" s="1"/>
  <c r="AC77" i="10" s="1"/>
  <c r="AB78" i="10" s="1"/>
  <c r="AX45" i="48"/>
  <c r="S45" i="48" s="1"/>
  <c r="AC45" i="48" s="1"/>
  <c r="AB46" i="48" s="1"/>
  <c r="AX15" i="94"/>
  <c r="S15" i="94" s="1"/>
  <c r="AC15" i="94" s="1"/>
  <c r="AB16" i="94" s="1"/>
  <c r="AK16" i="94" s="1"/>
  <c r="AT16" i="94" s="1"/>
  <c r="AX87" i="90"/>
  <c r="S87" i="90" s="1"/>
  <c r="AC87" i="90" s="1"/>
  <c r="AB88" i="90" s="1"/>
  <c r="AX80" i="90"/>
  <c r="S80" i="90" s="1"/>
  <c r="AC80" i="90" s="1"/>
  <c r="AB81" i="90" s="1"/>
  <c r="AX71" i="90"/>
  <c r="S71" i="90" s="1"/>
  <c r="AC71" i="90" s="1"/>
  <c r="AB72" i="90" s="1"/>
  <c r="AX62" i="90"/>
  <c r="S62" i="90" s="1"/>
  <c r="AC62" i="90" s="1"/>
  <c r="AB63" i="90" s="1"/>
  <c r="AK63" i="90" s="1"/>
  <c r="AT63" i="90" s="1"/>
  <c r="AX53" i="90"/>
  <c r="S53" i="90" s="1"/>
  <c r="AC53" i="90" s="1"/>
  <c r="AB54" i="90" s="1"/>
  <c r="AX46" i="90"/>
  <c r="S46" i="90" s="1"/>
  <c r="AC46" i="90" s="1"/>
  <c r="AB47" i="90" s="1"/>
  <c r="AX33" i="90"/>
  <c r="S33" i="90" s="1"/>
  <c r="AC33" i="90" s="1"/>
  <c r="AB34" i="90" s="1"/>
  <c r="AX15" i="90"/>
  <c r="S15" i="90" s="1"/>
  <c r="AC15" i="90" s="1"/>
  <c r="AB16" i="90" s="1"/>
  <c r="AK16" i="90" s="1"/>
  <c r="AT16" i="90" s="1"/>
  <c r="AX27" i="82"/>
  <c r="S27" i="82" s="1"/>
  <c r="AC27" i="82" s="1"/>
  <c r="AB28" i="82" s="1"/>
  <c r="AX88" i="18"/>
  <c r="S88" i="18" s="1"/>
  <c r="AC88" i="18" s="1"/>
  <c r="AB89" i="18" s="1"/>
  <c r="AX74" i="18"/>
  <c r="S74" i="18" s="1"/>
  <c r="AC74" i="18" s="1"/>
  <c r="AB75" i="18" s="1"/>
  <c r="AX62" i="18"/>
  <c r="S62" i="18" s="1"/>
  <c r="AC62" i="18" s="1"/>
  <c r="AB63" i="18" s="1"/>
  <c r="AJ63" i="18" s="1"/>
  <c r="AX49" i="18"/>
  <c r="S49" i="18" s="1"/>
  <c r="AC49" i="18" s="1"/>
  <c r="AB50" i="18" s="1"/>
  <c r="AK50" i="18" s="1"/>
  <c r="AT50" i="18" s="1"/>
  <c r="AX33" i="18"/>
  <c r="S33" i="18" s="1"/>
  <c r="AC33" i="18" s="1"/>
  <c r="AB34" i="18" s="1"/>
  <c r="AX23" i="18"/>
  <c r="S23" i="18" s="1"/>
  <c r="AC23" i="18" s="1"/>
  <c r="AB24" i="18" s="1"/>
  <c r="AX35" i="85"/>
  <c r="S35" i="85" s="1"/>
  <c r="AC35" i="85" s="1"/>
  <c r="AB36" i="85" s="1"/>
  <c r="AK36" i="85" s="1"/>
  <c r="AT36" i="85" s="1"/>
  <c r="AX70" i="10"/>
  <c r="S70" i="10" s="1"/>
  <c r="AC70" i="10" s="1"/>
  <c r="AB71" i="10" s="1"/>
  <c r="AX88" i="35"/>
  <c r="S88" i="35" s="1"/>
  <c r="AC88" i="35" s="1"/>
  <c r="AB89" i="35" s="1"/>
  <c r="AX40" i="48"/>
  <c r="S40" i="48" s="1"/>
  <c r="AC40" i="48" s="1"/>
  <c r="AB41" i="48" s="1"/>
  <c r="AX68" i="90"/>
  <c r="S68" i="90" s="1"/>
  <c r="AC68" i="90" s="1"/>
  <c r="AB69" i="90" s="1"/>
  <c r="AK69" i="90" s="1"/>
  <c r="AT69" i="90" s="1"/>
  <c r="AX63" i="90"/>
  <c r="S63" i="90" s="1"/>
  <c r="AC63" i="90" s="1"/>
  <c r="AB64" i="90" s="1"/>
  <c r="AJ64" i="90" s="1"/>
  <c r="AX55" i="90"/>
  <c r="S55" i="90" s="1"/>
  <c r="AC55" i="90" s="1"/>
  <c r="AB56" i="90" s="1"/>
  <c r="AX42" i="90"/>
  <c r="S42" i="90" s="1"/>
  <c r="AC42" i="90" s="1"/>
  <c r="AB43" i="90" s="1"/>
  <c r="AX30" i="90"/>
  <c r="S30" i="90" s="1"/>
  <c r="AC30" i="90" s="1"/>
  <c r="AB31" i="90" s="1"/>
  <c r="AJ31" i="90" s="1"/>
  <c r="AX36" i="98"/>
  <c r="S36" i="98" s="1"/>
  <c r="AC36" i="98" s="1"/>
  <c r="AB37" i="98" s="1"/>
  <c r="AX84" i="18"/>
  <c r="S84" i="18" s="1"/>
  <c r="AC84" i="18" s="1"/>
  <c r="AB85" i="18" s="1"/>
  <c r="AX71" i="18"/>
  <c r="S71" i="18" s="1"/>
  <c r="AC71" i="18" s="1"/>
  <c r="AB72" i="18" s="1"/>
  <c r="AX59" i="18"/>
  <c r="S59" i="18" s="1"/>
  <c r="AC59" i="18" s="1"/>
  <c r="AB60" i="18" s="1"/>
  <c r="AX46" i="18"/>
  <c r="S46" i="18" s="1"/>
  <c r="AC46" i="18" s="1"/>
  <c r="AB47" i="18" s="1"/>
  <c r="AX35" i="18"/>
  <c r="S35" i="18" s="1"/>
  <c r="AC35" i="18" s="1"/>
  <c r="AB36" i="18" s="1"/>
  <c r="AX22" i="18"/>
  <c r="S22" i="18" s="1"/>
  <c r="AC22" i="18" s="1"/>
  <c r="AB23" i="18" s="1"/>
  <c r="AX30" i="85"/>
  <c r="S30" i="85" s="1"/>
  <c r="AC30" i="85" s="1"/>
  <c r="AB31" i="85" s="1"/>
  <c r="AK31" i="85" s="1"/>
  <c r="AT31" i="85" s="1"/>
  <c r="AX85" i="10"/>
  <c r="S85" i="10" s="1"/>
  <c r="AC85" i="10" s="1"/>
  <c r="AB86" i="10" s="1"/>
  <c r="AX28" i="90"/>
  <c r="S28" i="90" s="1"/>
  <c r="AC28" i="90" s="1"/>
  <c r="AB29" i="90" s="1"/>
  <c r="AX18" i="18"/>
  <c r="S18" i="18" s="1"/>
  <c r="AC18" i="18" s="1"/>
  <c r="AB19" i="18" s="1"/>
  <c r="AX70" i="35"/>
  <c r="S70" i="35" s="1"/>
  <c r="AC70" i="35" s="1"/>
  <c r="AB71" i="35" s="1"/>
  <c r="AX96" i="48"/>
  <c r="S96" i="48" s="1"/>
  <c r="AC96" i="48" s="1"/>
  <c r="AB97" i="48" s="1"/>
  <c r="AX26" i="94"/>
  <c r="S26" i="94" s="1"/>
  <c r="AC26" i="94" s="1"/>
  <c r="AB27" i="94" s="1"/>
  <c r="AX95" i="90"/>
  <c r="S95" i="90" s="1"/>
  <c r="AC95" i="90" s="1"/>
  <c r="AB96" i="90" s="1"/>
  <c r="AX82" i="90"/>
  <c r="S82" i="90" s="1"/>
  <c r="AC82" i="90" s="1"/>
  <c r="AB83" i="90" s="1"/>
  <c r="AJ83" i="90" s="1"/>
  <c r="AX75" i="90"/>
  <c r="S75" i="90" s="1"/>
  <c r="AC75" i="90" s="1"/>
  <c r="AB76" i="90" s="1"/>
  <c r="AX65" i="90"/>
  <c r="S65" i="90" s="1"/>
  <c r="AC65" i="90" s="1"/>
  <c r="AB66" i="90" s="1"/>
  <c r="AX57" i="90"/>
  <c r="S57" i="90" s="1"/>
  <c r="AC57" i="90" s="1"/>
  <c r="AB58" i="90" s="1"/>
  <c r="AX51" i="90"/>
  <c r="S51" i="90" s="1"/>
  <c r="AC51" i="90" s="1"/>
  <c r="AB52" i="90" s="1"/>
  <c r="AX38" i="90"/>
  <c r="S38" i="90" s="1"/>
  <c r="AC38" i="90" s="1"/>
  <c r="AB39" i="90" s="1"/>
  <c r="AX26" i="90"/>
  <c r="S26" i="90" s="1"/>
  <c r="AC26" i="90" s="1"/>
  <c r="AB27" i="90" s="1"/>
  <c r="AX94" i="85"/>
  <c r="S94" i="85" s="1"/>
  <c r="AC94" i="85" s="1"/>
  <c r="AB95" i="85" s="1"/>
  <c r="AX82" i="18"/>
  <c r="S82" i="18" s="1"/>
  <c r="AC82" i="18" s="1"/>
  <c r="AB83" i="18" s="1"/>
  <c r="AX68" i="18"/>
  <c r="S68" i="18" s="1"/>
  <c r="AC68" i="18" s="1"/>
  <c r="AB69" i="18" s="1"/>
  <c r="AX58" i="18"/>
  <c r="S58" i="18" s="1"/>
  <c r="AC58" i="18" s="1"/>
  <c r="AB59" i="18" s="1"/>
  <c r="AX39" i="18"/>
  <c r="S39" i="18" s="1"/>
  <c r="AC39" i="18" s="1"/>
  <c r="AB40" i="18" s="1"/>
  <c r="AX28" i="18"/>
  <c r="S28" i="18" s="1"/>
  <c r="AC28" i="18" s="1"/>
  <c r="AB29" i="18" s="1"/>
  <c r="AX16" i="18"/>
  <c r="S16" i="18" s="1"/>
  <c r="AC16" i="18" s="1"/>
  <c r="AB17" i="18" s="1"/>
  <c r="AJ17" i="18" s="1"/>
  <c r="AX78" i="85"/>
  <c r="S78" i="85" s="1"/>
  <c r="AC78" i="85" s="1"/>
  <c r="AB79" i="85" s="1"/>
  <c r="AX86" i="102"/>
  <c r="S86" i="102" s="1"/>
  <c r="AC86" i="102" s="1"/>
  <c r="AB87" i="102" s="1"/>
  <c r="AX52" i="35"/>
  <c r="S52" i="35" s="1"/>
  <c r="AC52" i="35" s="1"/>
  <c r="AB53" i="35" s="1"/>
  <c r="AK53" i="35" s="1"/>
  <c r="AT53" i="35" s="1"/>
  <c r="AX85" i="48"/>
  <c r="S85" i="48" s="1"/>
  <c r="AC85" i="48" s="1"/>
  <c r="AB86" i="48" s="1"/>
  <c r="AX23" i="94"/>
  <c r="S23" i="94" s="1"/>
  <c r="AC23" i="94" s="1"/>
  <c r="AB24" i="94" s="1"/>
  <c r="AX81" i="90"/>
  <c r="S81" i="90" s="1"/>
  <c r="AC81" i="90" s="1"/>
  <c r="AB82" i="90" s="1"/>
  <c r="AX72" i="90"/>
  <c r="S72" i="90" s="1"/>
  <c r="AC72" i="90" s="1"/>
  <c r="AB73" i="90" s="1"/>
  <c r="AJ73" i="90" s="1"/>
  <c r="AX66" i="90"/>
  <c r="S66" i="90" s="1"/>
  <c r="AC66" i="90" s="1"/>
  <c r="AB67" i="90" s="1"/>
  <c r="AJ67" i="90" s="1"/>
  <c r="AX58" i="90"/>
  <c r="S58" i="90" s="1"/>
  <c r="AC58" i="90" s="1"/>
  <c r="AB59" i="90" s="1"/>
  <c r="AX45" i="90"/>
  <c r="S45" i="90" s="1"/>
  <c r="AC45" i="90" s="1"/>
  <c r="AB46" i="90" s="1"/>
  <c r="AX37" i="90"/>
  <c r="S37" i="90" s="1"/>
  <c r="AC37" i="90" s="1"/>
  <c r="AB38" i="90" s="1"/>
  <c r="AK38" i="90" s="1"/>
  <c r="AT38" i="90" s="1"/>
  <c r="AX29" i="90"/>
  <c r="S29" i="90" s="1"/>
  <c r="AC29" i="90" s="1"/>
  <c r="AB30" i="90" s="1"/>
  <c r="AX41" i="82"/>
  <c r="S41" i="82" s="1"/>
  <c r="AC41" i="82" s="1"/>
  <c r="AB42" i="82" s="1"/>
  <c r="AK42" i="82" s="1"/>
  <c r="AT42" i="82" s="1"/>
  <c r="AX93" i="18"/>
  <c r="S93" i="18" s="1"/>
  <c r="AC93" i="18" s="1"/>
  <c r="AB94" i="18" s="1"/>
  <c r="AX77" i="18"/>
  <c r="S77" i="18" s="1"/>
  <c r="AC77" i="18" s="1"/>
  <c r="AB78" i="18" s="1"/>
  <c r="AK78" i="18" s="1"/>
  <c r="AT78" i="18" s="1"/>
  <c r="AX66" i="18"/>
  <c r="S66" i="18" s="1"/>
  <c r="AC66" i="18" s="1"/>
  <c r="AB67" i="18" s="1"/>
  <c r="AK67" i="18" s="1"/>
  <c r="AT67" i="18" s="1"/>
  <c r="AX55" i="18"/>
  <c r="S55" i="18" s="1"/>
  <c r="AC55" i="18" s="1"/>
  <c r="AB56" i="18" s="1"/>
  <c r="AX42" i="18"/>
  <c r="S42" i="18" s="1"/>
  <c r="AC42" i="18" s="1"/>
  <c r="AB43" i="18" s="1"/>
  <c r="AX27" i="18"/>
  <c r="S27" i="18" s="1"/>
  <c r="AC27" i="18" s="1"/>
  <c r="AB28" i="18" s="1"/>
  <c r="AK28" i="18" s="1"/>
  <c r="AT28" i="18" s="1"/>
  <c r="AX10" i="18"/>
  <c r="S10" i="18" s="1"/>
  <c r="AC10" i="18" s="1"/>
  <c r="AB11" i="18" s="1"/>
  <c r="AX63" i="85"/>
  <c r="S63" i="85" s="1"/>
  <c r="AC63" i="85" s="1"/>
  <c r="AB64" i="85" s="1"/>
  <c r="AX62" i="85"/>
  <c r="S62" i="85" s="1"/>
  <c r="AC62" i="85" s="1"/>
  <c r="AB63" i="85" s="1"/>
  <c r="AX67" i="48"/>
  <c r="S67" i="48" s="1"/>
  <c r="AC67" i="48" s="1"/>
  <c r="AB68" i="48" s="1"/>
  <c r="AX48" i="85"/>
  <c r="S48" i="85" s="1"/>
  <c r="AC48" i="85" s="1"/>
  <c r="AB49" i="85" s="1"/>
  <c r="AX62" i="102"/>
  <c r="S62" i="102" s="1"/>
  <c r="AC62" i="102" s="1"/>
  <c r="AB63" i="102" s="1"/>
  <c r="AX62" i="10"/>
  <c r="S62" i="10" s="1"/>
  <c r="AC62" i="10" s="1"/>
  <c r="AB63" i="10" s="1"/>
  <c r="AX95" i="35"/>
  <c r="S95" i="35" s="1"/>
  <c r="AC95" i="35" s="1"/>
  <c r="AB96" i="35" s="1"/>
  <c r="AK96" i="35" s="1"/>
  <c r="AT96" i="35" s="1"/>
  <c r="AX62" i="35"/>
  <c r="S62" i="35" s="1"/>
  <c r="AC62" i="35" s="1"/>
  <c r="AB63" i="35" s="1"/>
  <c r="AX28" i="35"/>
  <c r="S28" i="35" s="1"/>
  <c r="AC28" i="35" s="1"/>
  <c r="AB29" i="35" s="1"/>
  <c r="AX92" i="94"/>
  <c r="S92" i="94" s="1"/>
  <c r="AC92" i="94" s="1"/>
  <c r="AB93" i="94" s="1"/>
  <c r="AX84" i="94"/>
  <c r="S84" i="94" s="1"/>
  <c r="AC84" i="94" s="1"/>
  <c r="AB85" i="94" s="1"/>
  <c r="AX76" i="94"/>
  <c r="S76" i="94" s="1"/>
  <c r="AC76" i="94" s="1"/>
  <c r="AB77" i="94" s="1"/>
  <c r="AX67" i="94"/>
  <c r="S67" i="94" s="1"/>
  <c r="AC67" i="94" s="1"/>
  <c r="AB68" i="94" s="1"/>
  <c r="AX62" i="94"/>
  <c r="S62" i="94" s="1"/>
  <c r="AC62" i="94" s="1"/>
  <c r="AB63" i="94" s="1"/>
  <c r="AX53" i="94"/>
  <c r="S53" i="94" s="1"/>
  <c r="AC53" i="94" s="1"/>
  <c r="AB54" i="94" s="1"/>
  <c r="AJ54" i="94" s="1"/>
  <c r="AX44" i="94"/>
  <c r="S44" i="94" s="1"/>
  <c r="AC44" i="94" s="1"/>
  <c r="AB45" i="94" s="1"/>
  <c r="AX40" i="94"/>
  <c r="S40" i="94" s="1"/>
  <c r="AC40" i="94" s="1"/>
  <c r="AB41" i="94" s="1"/>
  <c r="AX27" i="94"/>
  <c r="S27" i="94" s="1"/>
  <c r="AC27" i="94" s="1"/>
  <c r="AB28" i="94" s="1"/>
  <c r="AX20" i="94"/>
  <c r="S20" i="94" s="1"/>
  <c r="AC20" i="94" s="1"/>
  <c r="AB21" i="94" s="1"/>
  <c r="AX6" i="94"/>
  <c r="S6" i="94" s="1"/>
  <c r="AC6" i="94" s="1"/>
  <c r="AB7" i="94" s="1"/>
  <c r="AK7" i="94" s="1"/>
  <c r="AT7" i="94" s="1"/>
  <c r="AX47" i="90"/>
  <c r="S47" i="90" s="1"/>
  <c r="AC47" i="90" s="1"/>
  <c r="AB48" i="90" s="1"/>
  <c r="AX39" i="90"/>
  <c r="S39" i="90" s="1"/>
  <c r="AC39" i="90" s="1"/>
  <c r="AB40" i="90" s="1"/>
  <c r="AX32" i="90"/>
  <c r="S32" i="90" s="1"/>
  <c r="AC32" i="90" s="1"/>
  <c r="AB33" i="90" s="1"/>
  <c r="AK33" i="90" s="1"/>
  <c r="AT33" i="90" s="1"/>
  <c r="AX23" i="90"/>
  <c r="S23" i="90" s="1"/>
  <c r="AC23" i="90" s="1"/>
  <c r="AB24" i="90" s="1"/>
  <c r="AX94" i="82"/>
  <c r="S94" i="82" s="1"/>
  <c r="AC94" i="82" s="1"/>
  <c r="AB95" i="82" s="1"/>
  <c r="AK95" i="82" s="1"/>
  <c r="AT95" i="82" s="1"/>
  <c r="AX85" i="82"/>
  <c r="S85" i="82" s="1"/>
  <c r="AC85" i="82" s="1"/>
  <c r="AB86" i="82" s="1"/>
  <c r="AX75" i="82"/>
  <c r="S75" i="82" s="1"/>
  <c r="AC75" i="82" s="1"/>
  <c r="AB76" i="82" s="1"/>
  <c r="AK76" i="82" s="1"/>
  <c r="AT76" i="82" s="1"/>
  <c r="AX69" i="82"/>
  <c r="S69" i="82" s="1"/>
  <c r="AC69" i="82" s="1"/>
  <c r="AB70" i="82" s="1"/>
  <c r="AK70" i="82" s="1"/>
  <c r="AT70" i="82" s="1"/>
  <c r="AX57" i="82"/>
  <c r="S57" i="82" s="1"/>
  <c r="AC57" i="82" s="1"/>
  <c r="AB58" i="82" s="1"/>
  <c r="AX36" i="82"/>
  <c r="S36" i="82" s="1"/>
  <c r="AC36" i="82" s="1"/>
  <c r="AB37" i="82" s="1"/>
  <c r="AX81" i="98"/>
  <c r="S81" i="98" s="1"/>
  <c r="AC81" i="98" s="1"/>
  <c r="AB82" i="98" s="1"/>
  <c r="AJ82" i="98" s="1"/>
  <c r="AX68" i="98"/>
  <c r="S68" i="98" s="1"/>
  <c r="AC68" i="98" s="1"/>
  <c r="AB69" i="98" s="1"/>
  <c r="AX45" i="98"/>
  <c r="S45" i="98" s="1"/>
  <c r="AC45" i="98" s="1"/>
  <c r="AB46" i="98" s="1"/>
  <c r="AX4" i="98"/>
  <c r="S4" i="98" s="1"/>
  <c r="AC4" i="98" s="1"/>
  <c r="AB5" i="98" s="1"/>
  <c r="AX83" i="18"/>
  <c r="S83" i="18" s="1"/>
  <c r="AC83" i="18" s="1"/>
  <c r="AB84" i="18" s="1"/>
  <c r="AX78" i="18"/>
  <c r="S78" i="18" s="1"/>
  <c r="AC78" i="18" s="1"/>
  <c r="AB79" i="18" s="1"/>
  <c r="AK79" i="18" s="1"/>
  <c r="AT79" i="18" s="1"/>
  <c r="AX67" i="18"/>
  <c r="S67" i="18" s="1"/>
  <c r="AC67" i="18" s="1"/>
  <c r="AB68" i="18" s="1"/>
  <c r="AX61" i="18"/>
  <c r="S61" i="18" s="1"/>
  <c r="AC61" i="18" s="1"/>
  <c r="AB62" i="18" s="1"/>
  <c r="AX52" i="18"/>
  <c r="S52" i="18" s="1"/>
  <c r="AC52" i="18" s="1"/>
  <c r="AB53" i="18" s="1"/>
  <c r="AK53" i="18" s="1"/>
  <c r="AT53" i="18" s="1"/>
  <c r="AX44" i="18"/>
  <c r="S44" i="18" s="1"/>
  <c r="AC44" i="18" s="1"/>
  <c r="AB45" i="18" s="1"/>
  <c r="AX38" i="18"/>
  <c r="S38" i="18" s="1"/>
  <c r="AC38" i="18" s="1"/>
  <c r="AB39" i="18" s="1"/>
  <c r="AX30" i="18"/>
  <c r="S30" i="18" s="1"/>
  <c r="AC30" i="18" s="1"/>
  <c r="AB31" i="18" s="1"/>
  <c r="AX21" i="18"/>
  <c r="S21" i="18" s="1"/>
  <c r="AC21" i="18" s="1"/>
  <c r="AB22" i="18" s="1"/>
  <c r="AK22" i="18" s="1"/>
  <c r="AT22" i="18" s="1"/>
  <c r="AX13" i="18"/>
  <c r="S13" i="18" s="1"/>
  <c r="AC13" i="18" s="1"/>
  <c r="AB14" i="18" s="1"/>
  <c r="AX80" i="85"/>
  <c r="S80" i="85" s="1"/>
  <c r="AC80" i="85" s="1"/>
  <c r="AB81" i="85" s="1"/>
  <c r="AX7" i="85"/>
  <c r="S7" i="85" s="1"/>
  <c r="AC7" i="85" s="1"/>
  <c r="AB8" i="85" s="1"/>
  <c r="AX52" i="102"/>
  <c r="S52" i="102" s="1"/>
  <c r="AC52" i="102" s="1"/>
  <c r="AB53" i="102" s="1"/>
  <c r="AX93" i="35"/>
  <c r="S93" i="35" s="1"/>
  <c r="AC93" i="35" s="1"/>
  <c r="AB94" i="35" s="1"/>
  <c r="AX60" i="35"/>
  <c r="S60" i="35" s="1"/>
  <c r="AC60" i="35" s="1"/>
  <c r="AB61" i="35" s="1"/>
  <c r="AK61" i="35" s="1"/>
  <c r="AT61" i="35" s="1"/>
  <c r="AX29" i="35"/>
  <c r="S29" i="35" s="1"/>
  <c r="AC29" i="35" s="1"/>
  <c r="AB30" i="35" s="1"/>
  <c r="AX94" i="94"/>
  <c r="S94" i="94" s="1"/>
  <c r="AC94" i="94" s="1"/>
  <c r="AB95" i="94" s="1"/>
  <c r="AJ95" i="94" s="1"/>
  <c r="AX85" i="94"/>
  <c r="S85" i="94" s="1"/>
  <c r="AC85" i="94" s="1"/>
  <c r="AB86" i="94" s="1"/>
  <c r="AJ86" i="94" s="1"/>
  <c r="AX77" i="94"/>
  <c r="S77" i="94" s="1"/>
  <c r="AC77" i="94" s="1"/>
  <c r="AB78" i="94" s="1"/>
  <c r="AX68" i="94"/>
  <c r="S68" i="94" s="1"/>
  <c r="AC68" i="94" s="1"/>
  <c r="AB69" i="94" s="1"/>
  <c r="AX58" i="94"/>
  <c r="S58" i="94" s="1"/>
  <c r="AC58" i="94" s="1"/>
  <c r="AB59" i="94" s="1"/>
  <c r="AK59" i="94" s="1"/>
  <c r="AT59" i="94" s="1"/>
  <c r="AX52" i="94"/>
  <c r="S52" i="94" s="1"/>
  <c r="AC52" i="94" s="1"/>
  <c r="AB53" i="94" s="1"/>
  <c r="AX43" i="94"/>
  <c r="S43" i="94" s="1"/>
  <c r="AC43" i="94" s="1"/>
  <c r="AB44" i="94" s="1"/>
  <c r="AX37" i="94"/>
  <c r="S37" i="94" s="1"/>
  <c r="AC37" i="94" s="1"/>
  <c r="AB38" i="94" s="1"/>
  <c r="AX30" i="94"/>
  <c r="S30" i="94" s="1"/>
  <c r="AC30" i="94" s="1"/>
  <c r="AB31" i="94" s="1"/>
  <c r="AJ31" i="94" s="1"/>
  <c r="AX19" i="94"/>
  <c r="S19" i="94" s="1"/>
  <c r="AC19" i="94" s="1"/>
  <c r="AB20" i="94" s="1"/>
  <c r="AX8" i="94"/>
  <c r="S8" i="94" s="1"/>
  <c r="AC8" i="94" s="1"/>
  <c r="AB9" i="94" s="1"/>
  <c r="AX90" i="82"/>
  <c r="S90" i="82" s="1"/>
  <c r="AC90" i="82" s="1"/>
  <c r="AB91" i="82" s="1"/>
  <c r="AX84" i="82"/>
  <c r="S84" i="82" s="1"/>
  <c r="AC84" i="82" s="1"/>
  <c r="AB85" i="82" s="1"/>
  <c r="AK85" i="82" s="1"/>
  <c r="AT85" i="82" s="1"/>
  <c r="AX78" i="82"/>
  <c r="S78" i="82" s="1"/>
  <c r="AC78" i="82" s="1"/>
  <c r="AB79" i="82" s="1"/>
  <c r="AX68" i="82"/>
  <c r="S68" i="82" s="1"/>
  <c r="AC68" i="82" s="1"/>
  <c r="AB69" i="82" s="1"/>
  <c r="AK69" i="82" s="1"/>
  <c r="AT69" i="82" s="1"/>
  <c r="AX54" i="82"/>
  <c r="S54" i="82" s="1"/>
  <c r="AC54" i="82" s="1"/>
  <c r="AB55" i="82" s="1"/>
  <c r="AX33" i="82"/>
  <c r="S33" i="82" s="1"/>
  <c r="AC33" i="82" s="1"/>
  <c r="AB34" i="82" s="1"/>
  <c r="AK34" i="82" s="1"/>
  <c r="AT34" i="82" s="1"/>
  <c r="AX94" i="18"/>
  <c r="S94" i="18" s="1"/>
  <c r="AC94" i="18" s="1"/>
  <c r="AB95" i="18" s="1"/>
  <c r="AK95" i="18" s="1"/>
  <c r="AT95" i="18" s="1"/>
  <c r="AX85" i="18"/>
  <c r="S85" i="18" s="1"/>
  <c r="AC85" i="18" s="1"/>
  <c r="AB86" i="18" s="1"/>
  <c r="AX79" i="18"/>
  <c r="S79" i="18" s="1"/>
  <c r="AC79" i="18" s="1"/>
  <c r="AB80" i="18" s="1"/>
  <c r="AX69" i="18"/>
  <c r="S69" i="18" s="1"/>
  <c r="AC69" i="18" s="1"/>
  <c r="AB70" i="18" s="1"/>
  <c r="AK70" i="18" s="1"/>
  <c r="AT70" i="18" s="1"/>
  <c r="AX60" i="18"/>
  <c r="S60" i="18" s="1"/>
  <c r="AC60" i="18" s="1"/>
  <c r="AB61" i="18" s="1"/>
  <c r="AX51" i="18"/>
  <c r="S51" i="18" s="1"/>
  <c r="AC51" i="18" s="1"/>
  <c r="AB52" i="18" s="1"/>
  <c r="AK52" i="18" s="1"/>
  <c r="AT52" i="18" s="1"/>
  <c r="AX45" i="18"/>
  <c r="S45" i="18" s="1"/>
  <c r="AC45" i="18" s="1"/>
  <c r="AB46" i="18" s="1"/>
  <c r="AX36" i="18"/>
  <c r="S36" i="18" s="1"/>
  <c r="AC36" i="18" s="1"/>
  <c r="AB37" i="18" s="1"/>
  <c r="AX25" i="18"/>
  <c r="S25" i="18" s="1"/>
  <c r="AC25" i="18" s="1"/>
  <c r="AB26" i="18" s="1"/>
  <c r="AX19" i="18"/>
  <c r="S19" i="18" s="1"/>
  <c r="AC19" i="18" s="1"/>
  <c r="AB20" i="18" s="1"/>
  <c r="AX4" i="18"/>
  <c r="S4" i="18" s="1"/>
  <c r="AC4" i="18" s="1"/>
  <c r="AB5" i="18" s="1"/>
  <c r="AX46" i="102"/>
  <c r="S46" i="102" s="1"/>
  <c r="AC46" i="102" s="1"/>
  <c r="AB47" i="102" s="1"/>
  <c r="AK47" i="102" s="1"/>
  <c r="AT47" i="102" s="1"/>
  <c r="AX55" i="35"/>
  <c r="S55" i="35" s="1"/>
  <c r="AC55" i="35" s="1"/>
  <c r="AB56" i="35" s="1"/>
  <c r="AX17" i="35"/>
  <c r="S17" i="35" s="1"/>
  <c r="AC17" i="35" s="1"/>
  <c r="AB18" i="35" s="1"/>
  <c r="AX22" i="94"/>
  <c r="S22" i="94" s="1"/>
  <c r="AC22" i="94" s="1"/>
  <c r="AB23" i="94" s="1"/>
  <c r="AX10" i="94"/>
  <c r="S10" i="94" s="1"/>
  <c r="AC10" i="94" s="1"/>
  <c r="AB11" i="94" s="1"/>
  <c r="AK11" i="94" s="1"/>
  <c r="AT11" i="94" s="1"/>
  <c r="AX32" i="82"/>
  <c r="S32" i="82" s="1"/>
  <c r="AC32" i="82" s="1"/>
  <c r="AB33" i="82" s="1"/>
  <c r="AX40" i="102"/>
  <c r="S40" i="102" s="1"/>
  <c r="AC40" i="102" s="1"/>
  <c r="AB41" i="102" s="1"/>
  <c r="AX30" i="102"/>
  <c r="S30" i="102" s="1"/>
  <c r="AC30" i="102" s="1"/>
  <c r="AB31" i="102" s="1"/>
  <c r="AX95" i="10"/>
  <c r="S95" i="10" s="1"/>
  <c r="AC95" i="10" s="1"/>
  <c r="AB96" i="10" s="1"/>
  <c r="AJ96" i="10" s="1"/>
  <c r="AX74" i="35"/>
  <c r="S74" i="35" s="1"/>
  <c r="AC74" i="35" s="1"/>
  <c r="AB75" i="35" s="1"/>
  <c r="AX45" i="35"/>
  <c r="S45" i="35" s="1"/>
  <c r="AC45" i="35" s="1"/>
  <c r="AB46" i="35" s="1"/>
  <c r="AK46" i="35" s="1"/>
  <c r="AT46" i="35" s="1"/>
  <c r="AX65" i="48"/>
  <c r="S65" i="48" s="1"/>
  <c r="AC65" i="48" s="1"/>
  <c r="AB66" i="48" s="1"/>
  <c r="AX91" i="94"/>
  <c r="S91" i="94" s="1"/>
  <c r="AC91" i="94" s="1"/>
  <c r="AB92" i="94" s="1"/>
  <c r="AX79" i="94"/>
  <c r="S79" i="94" s="1"/>
  <c r="AC79" i="94" s="1"/>
  <c r="AB80" i="94" s="1"/>
  <c r="AJ80" i="94" s="1"/>
  <c r="AX75" i="94"/>
  <c r="S75" i="94" s="1"/>
  <c r="AC75" i="94" s="1"/>
  <c r="AB76" i="94" s="1"/>
  <c r="AX66" i="94"/>
  <c r="S66" i="94" s="1"/>
  <c r="AC66" i="94" s="1"/>
  <c r="AB67" i="94" s="1"/>
  <c r="AX57" i="94"/>
  <c r="S57" i="94" s="1"/>
  <c r="AC57" i="94" s="1"/>
  <c r="AB58" i="94" s="1"/>
  <c r="AJ58" i="94" s="1"/>
  <c r="AX49" i="94"/>
  <c r="S49" i="94" s="1"/>
  <c r="AC49" i="94" s="1"/>
  <c r="AB50" i="94" s="1"/>
  <c r="AX41" i="94"/>
  <c r="S41" i="94" s="1"/>
  <c r="AC41" i="94" s="1"/>
  <c r="AB42" i="94" s="1"/>
  <c r="AJ42" i="94" s="1"/>
  <c r="AX32" i="94"/>
  <c r="S32" i="94" s="1"/>
  <c r="AC32" i="94" s="1"/>
  <c r="AB33" i="94" s="1"/>
  <c r="AX25" i="94"/>
  <c r="S25" i="94" s="1"/>
  <c r="AC25" i="94" s="1"/>
  <c r="AB26" i="94" s="1"/>
  <c r="AJ26" i="94" s="1"/>
  <c r="AX16" i="94"/>
  <c r="S16" i="94" s="1"/>
  <c r="AC16" i="94" s="1"/>
  <c r="AB17" i="94" s="1"/>
  <c r="AX52" i="90"/>
  <c r="S52" i="90" s="1"/>
  <c r="AC52" i="90" s="1"/>
  <c r="AB53" i="90" s="1"/>
  <c r="AX43" i="90"/>
  <c r="S43" i="90" s="1"/>
  <c r="AC43" i="90" s="1"/>
  <c r="AB44" i="90" s="1"/>
  <c r="AX34" i="90"/>
  <c r="S34" i="90" s="1"/>
  <c r="AC34" i="90" s="1"/>
  <c r="AB35" i="90" s="1"/>
  <c r="AJ35" i="90" s="1"/>
  <c r="AX27" i="90"/>
  <c r="S27" i="90" s="1"/>
  <c r="AC27" i="90" s="1"/>
  <c r="AB28" i="90" s="1"/>
  <c r="AX89" i="82"/>
  <c r="S89" i="82" s="1"/>
  <c r="AC89" i="82" s="1"/>
  <c r="AB90" i="82" s="1"/>
  <c r="AX83" i="82"/>
  <c r="S83" i="82" s="1"/>
  <c r="AC83" i="82" s="1"/>
  <c r="AB84" i="82" s="1"/>
  <c r="AX73" i="82"/>
  <c r="S73" i="82" s="1"/>
  <c r="AC73" i="82" s="1"/>
  <c r="AB74" i="82" s="1"/>
  <c r="AX65" i="82"/>
  <c r="S65" i="82" s="1"/>
  <c r="AC65" i="82" s="1"/>
  <c r="AB66" i="82" s="1"/>
  <c r="AX50" i="82"/>
  <c r="S50" i="82" s="1"/>
  <c r="AC50" i="82" s="1"/>
  <c r="AB51" i="82" s="1"/>
  <c r="AX24" i="82"/>
  <c r="S24" i="82" s="1"/>
  <c r="AC24" i="82" s="1"/>
  <c r="AB25" i="82" s="1"/>
  <c r="AX74" i="98"/>
  <c r="S74" i="98" s="1"/>
  <c r="AC74" i="98" s="1"/>
  <c r="AB75" i="98" s="1"/>
  <c r="AK75" i="98" s="1"/>
  <c r="AT75" i="98" s="1"/>
  <c r="AX60" i="98"/>
  <c r="S60" i="98" s="1"/>
  <c r="AC60" i="98" s="1"/>
  <c r="AB61" i="98" s="1"/>
  <c r="AX27" i="98"/>
  <c r="S27" i="98" s="1"/>
  <c r="AC27" i="98" s="1"/>
  <c r="AB28" i="98" s="1"/>
  <c r="AK28" i="98" s="1"/>
  <c r="AT28" i="98" s="1"/>
  <c r="AX89" i="18"/>
  <c r="S89" i="18" s="1"/>
  <c r="AC89" i="18" s="1"/>
  <c r="AB90" i="18" s="1"/>
  <c r="AX80" i="18"/>
  <c r="S80" i="18" s="1"/>
  <c r="AC80" i="18" s="1"/>
  <c r="AB81" i="18" s="1"/>
  <c r="AJ81" i="18" s="1"/>
  <c r="AX75" i="18"/>
  <c r="S75" i="18" s="1"/>
  <c r="AC75" i="18" s="1"/>
  <c r="AB76" i="18" s="1"/>
  <c r="AX65" i="18"/>
  <c r="S65" i="18" s="1"/>
  <c r="AC65" i="18" s="1"/>
  <c r="AB66" i="18" s="1"/>
  <c r="AX57" i="18"/>
  <c r="S57" i="18" s="1"/>
  <c r="AC57" i="18" s="1"/>
  <c r="AB58" i="18" s="1"/>
  <c r="AX47" i="18"/>
  <c r="S47" i="18" s="1"/>
  <c r="AC47" i="18" s="1"/>
  <c r="AB48" i="18" s="1"/>
  <c r="AJ48" i="18" s="1"/>
  <c r="AX40" i="18"/>
  <c r="S40" i="18" s="1"/>
  <c r="AC40" i="18" s="1"/>
  <c r="AB41" i="18" s="1"/>
  <c r="AX34" i="18"/>
  <c r="S34" i="18" s="1"/>
  <c r="AC34" i="18" s="1"/>
  <c r="AB35" i="18" s="1"/>
  <c r="AJ35" i="18" s="1"/>
  <c r="AX29" i="18"/>
  <c r="S29" i="18" s="1"/>
  <c r="AC29" i="18" s="1"/>
  <c r="AB30" i="18" s="1"/>
  <c r="AX20" i="18"/>
  <c r="S20" i="18" s="1"/>
  <c r="AC20" i="18" s="1"/>
  <c r="AB21" i="18" s="1"/>
  <c r="AJ21" i="18" s="1"/>
  <c r="AX51" i="85"/>
  <c r="S51" i="85" s="1"/>
  <c r="AC51" i="85" s="1"/>
  <c r="AB52" i="85" s="1"/>
  <c r="AX44" i="35"/>
  <c r="S44" i="35" s="1"/>
  <c r="AC44" i="35" s="1"/>
  <c r="AB45" i="35" s="1"/>
  <c r="AX7" i="94"/>
  <c r="S7" i="94" s="1"/>
  <c r="AC7" i="94" s="1"/>
  <c r="AB8" i="94" s="1"/>
  <c r="AX69" i="35"/>
  <c r="S69" i="35" s="1"/>
  <c r="AC69" i="35" s="1"/>
  <c r="AB70" i="35" s="1"/>
  <c r="AK70" i="35" s="1"/>
  <c r="AT70" i="35" s="1"/>
  <c r="AX37" i="35"/>
  <c r="S37" i="35" s="1"/>
  <c r="AC37" i="35" s="1"/>
  <c r="AB38" i="35" s="1"/>
  <c r="AX24" i="94"/>
  <c r="S24" i="94" s="1"/>
  <c r="AC24" i="94" s="1"/>
  <c r="AB25" i="94" s="1"/>
  <c r="AX13" i="94"/>
  <c r="S13" i="94" s="1"/>
  <c r="AC13" i="94" s="1"/>
  <c r="AB14" i="94" s="1"/>
  <c r="AX15" i="18"/>
  <c r="S15" i="18" s="1"/>
  <c r="AC15" i="18" s="1"/>
  <c r="AB16" i="18" s="1"/>
  <c r="AX69" i="102"/>
  <c r="S69" i="102" s="1"/>
  <c r="AC69" i="102" s="1"/>
  <c r="AB70" i="102" s="1"/>
  <c r="AX31" i="10"/>
  <c r="S31" i="10" s="1"/>
  <c r="AC31" i="10" s="1"/>
  <c r="AB32" i="10" s="1"/>
  <c r="AX77" i="102"/>
  <c r="S77" i="102" s="1"/>
  <c r="AC77" i="102" s="1"/>
  <c r="AB78" i="102" s="1"/>
  <c r="AX39" i="102"/>
  <c r="S39" i="102" s="1"/>
  <c r="AC39" i="102" s="1"/>
  <c r="AB40" i="102" s="1"/>
  <c r="AK40" i="102" s="1"/>
  <c r="AT40" i="102" s="1"/>
  <c r="AX92" i="10"/>
  <c r="S92" i="10" s="1"/>
  <c r="AC92" i="10" s="1"/>
  <c r="AB93" i="10" s="1"/>
  <c r="AX44" i="10"/>
  <c r="S44" i="10" s="1"/>
  <c r="AC44" i="10" s="1"/>
  <c r="AB45" i="10" s="1"/>
  <c r="AK45" i="10" s="1"/>
  <c r="AT45" i="10" s="1"/>
  <c r="AX92" i="102"/>
  <c r="S92" i="102" s="1"/>
  <c r="AC92" i="102" s="1"/>
  <c r="AB93" i="102" s="1"/>
  <c r="AX85" i="102"/>
  <c r="S85" i="102" s="1"/>
  <c r="AC85" i="102" s="1"/>
  <c r="AB86" i="102" s="1"/>
  <c r="AJ86" i="102" s="1"/>
  <c r="AX76" i="102"/>
  <c r="S76" i="102" s="1"/>
  <c r="AC76" i="102" s="1"/>
  <c r="AB77" i="102" s="1"/>
  <c r="AX68" i="102"/>
  <c r="S68" i="102" s="1"/>
  <c r="AC68" i="102" s="1"/>
  <c r="AB69" i="102" s="1"/>
  <c r="AX60" i="102"/>
  <c r="S60" i="102" s="1"/>
  <c r="AC60" i="102" s="1"/>
  <c r="AB61" i="102" s="1"/>
  <c r="AX51" i="102"/>
  <c r="S51" i="102" s="1"/>
  <c r="AC51" i="102" s="1"/>
  <c r="AB52" i="102" s="1"/>
  <c r="AJ52" i="102" s="1"/>
  <c r="AX41" i="102"/>
  <c r="S41" i="102" s="1"/>
  <c r="AC41" i="102" s="1"/>
  <c r="AB42" i="102" s="1"/>
  <c r="AX35" i="102"/>
  <c r="S35" i="102" s="1"/>
  <c r="AC35" i="102" s="1"/>
  <c r="AB36" i="102" s="1"/>
  <c r="AX29" i="102"/>
  <c r="S29" i="102" s="1"/>
  <c r="AC29" i="102" s="1"/>
  <c r="AB30" i="102" s="1"/>
  <c r="AX90" i="10"/>
  <c r="S90" i="10" s="1"/>
  <c r="AC90" i="10" s="1"/>
  <c r="AB91" i="10" s="1"/>
  <c r="AX81" i="10"/>
  <c r="S81" i="10" s="1"/>
  <c r="AC81" i="10" s="1"/>
  <c r="AB82" i="10" s="1"/>
  <c r="AK82" i="10" s="1"/>
  <c r="AT82" i="10" s="1"/>
  <c r="AX75" i="10"/>
  <c r="S75" i="10" s="1"/>
  <c r="AC75" i="10" s="1"/>
  <c r="AB76" i="10" s="1"/>
  <c r="AX68" i="10"/>
  <c r="S68" i="10" s="1"/>
  <c r="AC68" i="10" s="1"/>
  <c r="AB69" i="10" s="1"/>
  <c r="AX58" i="10"/>
  <c r="S58" i="10" s="1"/>
  <c r="AC58" i="10" s="1"/>
  <c r="AB59" i="10" s="1"/>
  <c r="AX54" i="10"/>
  <c r="S54" i="10" s="1"/>
  <c r="AC54" i="10" s="1"/>
  <c r="AB55" i="10" s="1"/>
  <c r="AX41" i="10"/>
  <c r="S41" i="10" s="1"/>
  <c r="AC41" i="10" s="1"/>
  <c r="AB42" i="10" s="1"/>
  <c r="AX35" i="10"/>
  <c r="S35" i="10" s="1"/>
  <c r="AC35" i="10" s="1"/>
  <c r="AB36" i="10" s="1"/>
  <c r="AX27" i="10"/>
  <c r="S27" i="10" s="1"/>
  <c r="AC27" i="10" s="1"/>
  <c r="AB28" i="10" s="1"/>
  <c r="AX20" i="10"/>
  <c r="S20" i="10" s="1"/>
  <c r="AC20" i="10" s="1"/>
  <c r="AB21" i="10" s="1"/>
  <c r="AK21" i="10" s="1"/>
  <c r="AT21" i="10" s="1"/>
  <c r="AX96" i="35"/>
  <c r="S96" i="35" s="1"/>
  <c r="AC96" i="35" s="1"/>
  <c r="AB97" i="35" s="1"/>
  <c r="AX83" i="35"/>
  <c r="S83" i="35" s="1"/>
  <c r="AC83" i="35" s="1"/>
  <c r="AB84" i="35" s="1"/>
  <c r="AX76" i="35"/>
  <c r="S76" i="35" s="1"/>
  <c r="AC76" i="35" s="1"/>
  <c r="AB77" i="35" s="1"/>
  <c r="AK77" i="35" s="1"/>
  <c r="AT77" i="35" s="1"/>
  <c r="AX68" i="35"/>
  <c r="S68" i="35" s="1"/>
  <c r="AC68" i="35" s="1"/>
  <c r="AB69" i="35" s="1"/>
  <c r="AX59" i="35"/>
  <c r="S59" i="35" s="1"/>
  <c r="AC59" i="35" s="1"/>
  <c r="AB60" i="35" s="1"/>
  <c r="AJ60" i="35" s="1"/>
  <c r="AX51" i="35"/>
  <c r="S51" i="35" s="1"/>
  <c r="AC51" i="35" s="1"/>
  <c r="AB52" i="35" s="1"/>
  <c r="AX42" i="35"/>
  <c r="S42" i="35" s="1"/>
  <c r="AC42" i="35" s="1"/>
  <c r="AB43" i="35" s="1"/>
  <c r="AX33" i="35"/>
  <c r="S33" i="35" s="1"/>
  <c r="AC33" i="35" s="1"/>
  <c r="AB34" i="35" s="1"/>
  <c r="AX26" i="35"/>
  <c r="S26" i="35" s="1"/>
  <c r="AC26" i="35" s="1"/>
  <c r="AB27" i="35" s="1"/>
  <c r="AX90" i="48"/>
  <c r="S90" i="48" s="1"/>
  <c r="AC90" i="48" s="1"/>
  <c r="AB91" i="48" s="1"/>
  <c r="AX80" i="48"/>
  <c r="S80" i="48" s="1"/>
  <c r="AC80" i="48" s="1"/>
  <c r="AB81" i="48" s="1"/>
  <c r="AK81" i="48" s="1"/>
  <c r="AT81" i="48" s="1"/>
  <c r="AX61" i="48"/>
  <c r="S61" i="48" s="1"/>
  <c r="AC61" i="48" s="1"/>
  <c r="AB62" i="48" s="1"/>
  <c r="AX35" i="48"/>
  <c r="S35" i="48" s="1"/>
  <c r="AC35" i="48" s="1"/>
  <c r="AB36" i="48" s="1"/>
  <c r="AX48" i="82"/>
  <c r="S48" i="82" s="1"/>
  <c r="AC48" i="82" s="1"/>
  <c r="AB49" i="82" s="1"/>
  <c r="AX39" i="82"/>
  <c r="S39" i="82" s="1"/>
  <c r="AC39" i="82" s="1"/>
  <c r="AB40" i="82" s="1"/>
  <c r="AX31" i="82"/>
  <c r="S31" i="82" s="1"/>
  <c r="AC31" i="82" s="1"/>
  <c r="AB32" i="82" s="1"/>
  <c r="AJ32" i="82" s="1"/>
  <c r="AX25" i="82"/>
  <c r="S25" i="82" s="1"/>
  <c r="AC25" i="82" s="1"/>
  <c r="AB26" i="82" s="1"/>
  <c r="AX77" i="85"/>
  <c r="S77" i="85" s="1"/>
  <c r="AC77" i="85" s="1"/>
  <c r="AB78" i="85" s="1"/>
  <c r="AX64" i="85"/>
  <c r="S64" i="85" s="1"/>
  <c r="AC64" i="85" s="1"/>
  <c r="AB65" i="85" s="1"/>
  <c r="AX46" i="85"/>
  <c r="S46" i="85" s="1"/>
  <c r="AC46" i="85" s="1"/>
  <c r="AB47" i="85" s="1"/>
  <c r="AX33" i="85"/>
  <c r="S33" i="85" s="1"/>
  <c r="AC33" i="85" s="1"/>
  <c r="AB34" i="85" s="1"/>
  <c r="AK34" i="85" s="1"/>
  <c r="AT34" i="85" s="1"/>
  <c r="AX4" i="85"/>
  <c r="S4" i="85" s="1"/>
  <c r="AC4" i="85" s="1"/>
  <c r="AB5" i="85" s="1"/>
  <c r="AX97" i="10"/>
  <c r="S97" i="10" s="1"/>
  <c r="AC97" i="10" s="1"/>
  <c r="AB98" i="10" s="1"/>
  <c r="AJ98" i="10" s="1"/>
  <c r="AX54" i="102"/>
  <c r="S54" i="102" s="1"/>
  <c r="AC54" i="102" s="1"/>
  <c r="AB55" i="102" s="1"/>
  <c r="AX76" i="10"/>
  <c r="S76" i="10" s="1"/>
  <c r="AC76" i="10" s="1"/>
  <c r="AB77" i="10" s="1"/>
  <c r="AX33" i="10"/>
  <c r="S33" i="10" s="1"/>
  <c r="AC33" i="10" s="1"/>
  <c r="AB34" i="10" s="1"/>
  <c r="AX96" i="102"/>
  <c r="S96" i="102" s="1"/>
  <c r="AC96" i="102" s="1"/>
  <c r="AB97" i="102" s="1"/>
  <c r="AX83" i="102"/>
  <c r="S83" i="102" s="1"/>
  <c r="AC83" i="102" s="1"/>
  <c r="AB84" i="102" s="1"/>
  <c r="AX75" i="102"/>
  <c r="S75" i="102" s="1"/>
  <c r="AC75" i="102" s="1"/>
  <c r="AB76" i="102" s="1"/>
  <c r="AK76" i="102" s="1"/>
  <c r="AT76" i="102" s="1"/>
  <c r="AX67" i="102"/>
  <c r="S67" i="102" s="1"/>
  <c r="AC67" i="102" s="1"/>
  <c r="AB68" i="102" s="1"/>
  <c r="AX61" i="102"/>
  <c r="S61" i="102" s="1"/>
  <c r="AC61" i="102" s="1"/>
  <c r="AB62" i="102" s="1"/>
  <c r="AJ62" i="102" s="1"/>
  <c r="AX55" i="102"/>
  <c r="S55" i="102" s="1"/>
  <c r="AC55" i="102" s="1"/>
  <c r="AB56" i="102" s="1"/>
  <c r="AX43" i="102"/>
  <c r="S43" i="102" s="1"/>
  <c r="AC43" i="102" s="1"/>
  <c r="AB44" i="102" s="1"/>
  <c r="AX34" i="102"/>
  <c r="S34" i="102" s="1"/>
  <c r="AC34" i="102" s="1"/>
  <c r="AB35" i="102" s="1"/>
  <c r="AX28" i="102"/>
  <c r="S28" i="102" s="1"/>
  <c r="AC28" i="102" s="1"/>
  <c r="AB29" i="102" s="1"/>
  <c r="AJ29" i="102" s="1"/>
  <c r="AX89" i="10"/>
  <c r="S89" i="10" s="1"/>
  <c r="AC89" i="10" s="1"/>
  <c r="AB90" i="10" s="1"/>
  <c r="AX80" i="10"/>
  <c r="S80" i="10" s="1"/>
  <c r="AC80" i="10" s="1"/>
  <c r="AB81" i="10" s="1"/>
  <c r="AK81" i="10" s="1"/>
  <c r="AT81" i="10" s="1"/>
  <c r="AX74" i="10"/>
  <c r="S74" i="10" s="1"/>
  <c r="AC74" i="10" s="1"/>
  <c r="AB75" i="10" s="1"/>
  <c r="AX65" i="10"/>
  <c r="S65" i="10" s="1"/>
  <c r="AC65" i="10" s="1"/>
  <c r="AB66" i="10" s="1"/>
  <c r="AX57" i="10"/>
  <c r="S57" i="10" s="1"/>
  <c r="AC57" i="10" s="1"/>
  <c r="AB58" i="10" s="1"/>
  <c r="AX50" i="10"/>
  <c r="S50" i="10" s="1"/>
  <c r="AC50" i="10" s="1"/>
  <c r="AB51" i="10" s="1"/>
  <c r="AX43" i="10"/>
  <c r="S43" i="10" s="1"/>
  <c r="AC43" i="10" s="1"/>
  <c r="AB44" i="10" s="1"/>
  <c r="AX36" i="10"/>
  <c r="S36" i="10" s="1"/>
  <c r="AC36" i="10" s="1"/>
  <c r="AB37" i="10" s="1"/>
  <c r="AK37" i="10" s="1"/>
  <c r="AT37" i="10" s="1"/>
  <c r="AX25" i="10"/>
  <c r="S25" i="10" s="1"/>
  <c r="AC25" i="10" s="1"/>
  <c r="AB26" i="10" s="1"/>
  <c r="AX17" i="10"/>
  <c r="S17" i="10" s="1"/>
  <c r="AC17" i="10" s="1"/>
  <c r="AB18" i="10" s="1"/>
  <c r="AX89" i="35"/>
  <c r="S89" i="35" s="1"/>
  <c r="AC89" i="35" s="1"/>
  <c r="AB90" i="35" s="1"/>
  <c r="AX84" i="35"/>
  <c r="S84" i="35" s="1"/>
  <c r="AC84" i="35" s="1"/>
  <c r="AB85" i="35" s="1"/>
  <c r="AX79" i="35"/>
  <c r="S79" i="35" s="1"/>
  <c r="AC79" i="35" s="1"/>
  <c r="AB80" i="35" s="1"/>
  <c r="AX66" i="35"/>
  <c r="S66" i="35" s="1"/>
  <c r="AC66" i="35" s="1"/>
  <c r="AB67" i="35" s="1"/>
  <c r="AX58" i="35"/>
  <c r="S58" i="35" s="1"/>
  <c r="AC58" i="35" s="1"/>
  <c r="AB59" i="35" s="1"/>
  <c r="AX50" i="35"/>
  <c r="S50" i="35" s="1"/>
  <c r="AC50" i="35" s="1"/>
  <c r="AB51" i="35" s="1"/>
  <c r="AK51" i="35" s="1"/>
  <c r="AT51" i="35" s="1"/>
  <c r="AX40" i="35"/>
  <c r="S40" i="35" s="1"/>
  <c r="AC40" i="35" s="1"/>
  <c r="AB41" i="35" s="1"/>
  <c r="AX34" i="35"/>
  <c r="S34" i="35" s="1"/>
  <c r="AC34" i="35" s="1"/>
  <c r="AB35" i="35" s="1"/>
  <c r="AX25" i="35"/>
  <c r="S25" i="35" s="1"/>
  <c r="AC25" i="35" s="1"/>
  <c r="AB26" i="35" s="1"/>
  <c r="AX88" i="48"/>
  <c r="S88" i="48" s="1"/>
  <c r="AC88" i="48" s="1"/>
  <c r="AB89" i="48" s="1"/>
  <c r="AJ89" i="48" s="1"/>
  <c r="AX77" i="48"/>
  <c r="S77" i="48" s="1"/>
  <c r="AC77" i="48" s="1"/>
  <c r="AB78" i="48" s="1"/>
  <c r="AX60" i="48"/>
  <c r="S60" i="48" s="1"/>
  <c r="AC60" i="48" s="1"/>
  <c r="AB61" i="48" s="1"/>
  <c r="AX30" i="48"/>
  <c r="S30" i="48" s="1"/>
  <c r="AC30" i="48" s="1"/>
  <c r="AB31" i="48" s="1"/>
  <c r="AX22" i="90"/>
  <c r="S22" i="90" s="1"/>
  <c r="AC22" i="90" s="1"/>
  <c r="AB23" i="90" s="1"/>
  <c r="AJ23" i="90" s="1"/>
  <c r="AX63" i="82"/>
  <c r="S63" i="82" s="1"/>
  <c r="AC63" i="82" s="1"/>
  <c r="AB64" i="82" s="1"/>
  <c r="AX59" i="82"/>
  <c r="S59" i="82" s="1"/>
  <c r="AC59" i="82" s="1"/>
  <c r="AB60" i="82" s="1"/>
  <c r="AX46" i="82"/>
  <c r="S46" i="82" s="1"/>
  <c r="AC46" i="82" s="1"/>
  <c r="AB47" i="82" s="1"/>
  <c r="AX40" i="82"/>
  <c r="S40" i="82" s="1"/>
  <c r="AC40" i="82" s="1"/>
  <c r="AB41" i="82" s="1"/>
  <c r="AX34" i="82"/>
  <c r="S34" i="82" s="1"/>
  <c r="AC34" i="82" s="1"/>
  <c r="AB35" i="82" s="1"/>
  <c r="AX22" i="82"/>
  <c r="S22" i="82" s="1"/>
  <c r="AC22" i="82" s="1"/>
  <c r="AB23" i="82" s="1"/>
  <c r="AX11" i="18"/>
  <c r="S11" i="18" s="1"/>
  <c r="AC11" i="18" s="1"/>
  <c r="AB12" i="18" s="1"/>
  <c r="AX89" i="85"/>
  <c r="S89" i="85" s="1"/>
  <c r="AC89" i="85" s="1"/>
  <c r="AB90" i="85" s="1"/>
  <c r="AX76" i="85"/>
  <c r="S76" i="85" s="1"/>
  <c r="AC76" i="85" s="1"/>
  <c r="AB77" i="85" s="1"/>
  <c r="AX58" i="85"/>
  <c r="S58" i="85" s="1"/>
  <c r="AC58" i="85" s="1"/>
  <c r="AB59" i="85" s="1"/>
  <c r="AX44" i="85"/>
  <c r="S44" i="85" s="1"/>
  <c r="AC44" i="85" s="1"/>
  <c r="AB45" i="85" s="1"/>
  <c r="AX28" i="85"/>
  <c r="S28" i="85" s="1"/>
  <c r="AC28" i="85" s="1"/>
  <c r="AB29" i="85" s="1"/>
  <c r="AX46" i="10"/>
  <c r="S46" i="10" s="1"/>
  <c r="AC46" i="10" s="1"/>
  <c r="AB47" i="10" s="1"/>
  <c r="AX59" i="102"/>
  <c r="S59" i="102" s="1"/>
  <c r="AC59" i="102" s="1"/>
  <c r="AB60" i="102" s="1"/>
  <c r="AX59" i="10"/>
  <c r="S59" i="10" s="1"/>
  <c r="AC59" i="10" s="1"/>
  <c r="AB60" i="10" s="1"/>
  <c r="AX90" i="102"/>
  <c r="S90" i="102" s="1"/>
  <c r="AC90" i="102" s="1"/>
  <c r="AB91" i="102" s="1"/>
  <c r="AK91" i="102" s="1"/>
  <c r="AT91" i="102" s="1"/>
  <c r="AX82" i="102"/>
  <c r="S82" i="102" s="1"/>
  <c r="AC82" i="102" s="1"/>
  <c r="AB83" i="102" s="1"/>
  <c r="AX74" i="102"/>
  <c r="S74" i="102" s="1"/>
  <c r="AC74" i="102" s="1"/>
  <c r="AB75" i="102" s="1"/>
  <c r="AJ75" i="102" s="1"/>
  <c r="AX66" i="102"/>
  <c r="S66" i="102" s="1"/>
  <c r="AC66" i="102" s="1"/>
  <c r="AB67" i="102" s="1"/>
  <c r="AX56" i="102"/>
  <c r="S56" i="102" s="1"/>
  <c r="AC56" i="102" s="1"/>
  <c r="AB57" i="102" s="1"/>
  <c r="AX50" i="102"/>
  <c r="S50" i="102" s="1"/>
  <c r="AC50" i="102" s="1"/>
  <c r="AB51" i="102" s="1"/>
  <c r="AX44" i="102"/>
  <c r="S44" i="102" s="1"/>
  <c r="AC44" i="102" s="1"/>
  <c r="AB45" i="102" s="1"/>
  <c r="AX36" i="102"/>
  <c r="S36" i="102" s="1"/>
  <c r="AC36" i="102" s="1"/>
  <c r="AB37" i="102" s="1"/>
  <c r="AX25" i="102"/>
  <c r="S25" i="102" s="1"/>
  <c r="AC25" i="102" s="1"/>
  <c r="AB26" i="102" s="1"/>
  <c r="AK26" i="102" s="1"/>
  <c r="AT26" i="102" s="1"/>
  <c r="AX91" i="10"/>
  <c r="S91" i="10" s="1"/>
  <c r="AC91" i="10" s="1"/>
  <c r="AB92" i="10" s="1"/>
  <c r="AX83" i="10"/>
  <c r="S83" i="10" s="1"/>
  <c r="AC83" i="10" s="1"/>
  <c r="AB84" i="10" s="1"/>
  <c r="AK84" i="10" s="1"/>
  <c r="AT84" i="10" s="1"/>
  <c r="AX73" i="10"/>
  <c r="S73" i="10" s="1"/>
  <c r="AC73" i="10" s="1"/>
  <c r="AB74" i="10" s="1"/>
  <c r="AX66" i="10"/>
  <c r="S66" i="10" s="1"/>
  <c r="AC66" i="10" s="1"/>
  <c r="AB67" i="10" s="1"/>
  <c r="AX60" i="10"/>
  <c r="S60" i="10" s="1"/>
  <c r="AC60" i="10" s="1"/>
  <c r="AB61" i="10" s="1"/>
  <c r="AX49" i="10"/>
  <c r="S49" i="10" s="1"/>
  <c r="AC49" i="10" s="1"/>
  <c r="AB50" i="10" s="1"/>
  <c r="AX42" i="10"/>
  <c r="S42" i="10" s="1"/>
  <c r="AC42" i="10" s="1"/>
  <c r="AB43" i="10" s="1"/>
  <c r="AX32" i="10"/>
  <c r="S32" i="10" s="1"/>
  <c r="AC32" i="10" s="1"/>
  <c r="AB33" i="10" s="1"/>
  <c r="AX26" i="10"/>
  <c r="S26" i="10" s="1"/>
  <c r="AC26" i="10" s="1"/>
  <c r="AB27" i="10" s="1"/>
  <c r="AX18" i="10"/>
  <c r="S18" i="10" s="1"/>
  <c r="AC18" i="10" s="1"/>
  <c r="AB19" i="10" s="1"/>
  <c r="AX90" i="35"/>
  <c r="S90" i="35" s="1"/>
  <c r="AC90" i="35" s="1"/>
  <c r="AB91" i="35" s="1"/>
  <c r="AX80" i="35"/>
  <c r="S80" i="35" s="1"/>
  <c r="AC80" i="35" s="1"/>
  <c r="AB81" i="35" s="1"/>
  <c r="AK81" i="35" s="1"/>
  <c r="AT81" i="35" s="1"/>
  <c r="AX73" i="35"/>
  <c r="S73" i="35" s="1"/>
  <c r="AC73" i="35" s="1"/>
  <c r="AB74" i="35" s="1"/>
  <c r="AK74" i="35" s="1"/>
  <c r="AT74" i="35" s="1"/>
  <c r="AX64" i="35"/>
  <c r="S64" i="35" s="1"/>
  <c r="AC64" i="35" s="1"/>
  <c r="AB65" i="35" s="1"/>
  <c r="AX57" i="35"/>
  <c r="S57" i="35" s="1"/>
  <c r="AC57" i="35" s="1"/>
  <c r="AB58" i="35" s="1"/>
  <c r="AX49" i="35"/>
  <c r="S49" i="35" s="1"/>
  <c r="AC49" i="35" s="1"/>
  <c r="AB50" i="35" s="1"/>
  <c r="AJ50" i="35" s="1"/>
  <c r="AX43" i="35"/>
  <c r="S43" i="35" s="1"/>
  <c r="AC43" i="35" s="1"/>
  <c r="AB44" i="35" s="1"/>
  <c r="AX32" i="35"/>
  <c r="S32" i="35" s="1"/>
  <c r="AC32" i="35" s="1"/>
  <c r="AB33" i="35" s="1"/>
  <c r="AK33" i="35" s="1"/>
  <c r="AT33" i="35" s="1"/>
  <c r="AX27" i="35"/>
  <c r="S27" i="35" s="1"/>
  <c r="AC27" i="35" s="1"/>
  <c r="AB28" i="35" s="1"/>
  <c r="AX87" i="48"/>
  <c r="S87" i="48" s="1"/>
  <c r="AC87" i="48" s="1"/>
  <c r="AB88" i="48" s="1"/>
  <c r="AJ88" i="48" s="1"/>
  <c r="AX79" i="48"/>
  <c r="S79" i="48" s="1"/>
  <c r="AC79" i="48" s="1"/>
  <c r="AB80" i="48" s="1"/>
  <c r="AX57" i="48"/>
  <c r="S57" i="48" s="1"/>
  <c r="AC57" i="48" s="1"/>
  <c r="AB58" i="48" s="1"/>
  <c r="AX31" i="48"/>
  <c r="S31" i="48" s="1"/>
  <c r="AC31" i="48" s="1"/>
  <c r="AB32" i="48" s="1"/>
  <c r="AX14" i="94"/>
  <c r="S14" i="94" s="1"/>
  <c r="AC14" i="94" s="1"/>
  <c r="AB15" i="94" s="1"/>
  <c r="AJ15" i="94" s="1"/>
  <c r="AX20" i="90"/>
  <c r="S20" i="90" s="1"/>
  <c r="AC20" i="90" s="1"/>
  <c r="AB21" i="90" s="1"/>
  <c r="AX60" i="82"/>
  <c r="S60" i="82" s="1"/>
  <c r="AC60" i="82" s="1"/>
  <c r="AB61" i="82" s="1"/>
  <c r="AK61" i="82" s="1"/>
  <c r="AT61" i="82" s="1"/>
  <c r="AX53" i="82"/>
  <c r="S53" i="82" s="1"/>
  <c r="AC53" i="82" s="1"/>
  <c r="AB54" i="82" s="1"/>
  <c r="AX45" i="82"/>
  <c r="S45" i="82" s="1"/>
  <c r="AC45" i="82" s="1"/>
  <c r="AB46" i="82" s="1"/>
  <c r="AX37" i="82"/>
  <c r="S37" i="82" s="1"/>
  <c r="AC37" i="82" s="1"/>
  <c r="AB38" i="82" s="1"/>
  <c r="AX29" i="82"/>
  <c r="S29" i="82" s="1"/>
  <c r="AC29" i="82" s="1"/>
  <c r="AB30" i="82" s="1"/>
  <c r="AX23" i="82"/>
  <c r="S23" i="82" s="1"/>
  <c r="AC23" i="82" s="1"/>
  <c r="AB24" i="82" s="1"/>
  <c r="AX93" i="85"/>
  <c r="S93" i="85" s="1"/>
  <c r="AC93" i="85" s="1"/>
  <c r="AB94" i="85" s="1"/>
  <c r="AJ94" i="85" s="1"/>
  <c r="AX73" i="85"/>
  <c r="S73" i="85" s="1"/>
  <c r="AC73" i="85" s="1"/>
  <c r="AB74" i="85" s="1"/>
  <c r="AX59" i="85"/>
  <c r="S59" i="85" s="1"/>
  <c r="AC59" i="85" s="1"/>
  <c r="AB60" i="85" s="1"/>
  <c r="AX40" i="85"/>
  <c r="S40" i="85" s="1"/>
  <c r="AC40" i="85" s="1"/>
  <c r="AB41" i="85" s="1"/>
  <c r="AX26" i="85"/>
  <c r="S26" i="85" s="1"/>
  <c r="AC26" i="85" s="1"/>
  <c r="AB27" i="85" s="1"/>
  <c r="AK27" i="85" s="1"/>
  <c r="AT27" i="85" s="1"/>
  <c r="AX51" i="10"/>
  <c r="S51" i="10" s="1"/>
  <c r="AC51" i="10" s="1"/>
  <c r="AB52" i="10" s="1"/>
  <c r="AK52" i="10" s="1"/>
  <c r="AT52" i="10" s="1"/>
  <c r="AX55" i="10"/>
  <c r="S55" i="10" s="1"/>
  <c r="AC55" i="10" s="1"/>
  <c r="AB56" i="10" s="1"/>
  <c r="AX89" i="102"/>
  <c r="S89" i="102" s="1"/>
  <c r="AC89" i="102" s="1"/>
  <c r="AB90" i="102" s="1"/>
  <c r="AX81" i="102"/>
  <c r="S81" i="102" s="1"/>
  <c r="AC81" i="102" s="1"/>
  <c r="AB82" i="102" s="1"/>
  <c r="AX71" i="102"/>
  <c r="S71" i="102" s="1"/>
  <c r="AC71" i="102" s="1"/>
  <c r="AB72" i="102" s="1"/>
  <c r="AX65" i="102"/>
  <c r="S65" i="102" s="1"/>
  <c r="AC65" i="102" s="1"/>
  <c r="AB66" i="102" s="1"/>
  <c r="AJ66" i="102" s="1"/>
  <c r="AX57" i="102"/>
  <c r="S57" i="102" s="1"/>
  <c r="AC57" i="102" s="1"/>
  <c r="AB58" i="102" s="1"/>
  <c r="AX48" i="102"/>
  <c r="S48" i="102" s="1"/>
  <c r="AC48" i="102" s="1"/>
  <c r="AB49" i="102" s="1"/>
  <c r="AX42" i="102"/>
  <c r="S42" i="102" s="1"/>
  <c r="AC42" i="102" s="1"/>
  <c r="AB43" i="102" s="1"/>
  <c r="AJ43" i="102" s="1"/>
  <c r="AX32" i="102"/>
  <c r="S32" i="102" s="1"/>
  <c r="AC32" i="102" s="1"/>
  <c r="AB33" i="102" s="1"/>
  <c r="AX26" i="102"/>
  <c r="S26" i="102" s="1"/>
  <c r="AC26" i="102" s="1"/>
  <c r="AB27" i="102" s="1"/>
  <c r="AX86" i="10"/>
  <c r="S86" i="10" s="1"/>
  <c r="AC86" i="10" s="1"/>
  <c r="AB87" i="10" s="1"/>
  <c r="AK87" i="10" s="1"/>
  <c r="AT87" i="10" s="1"/>
  <c r="AX82" i="10"/>
  <c r="S82" i="10" s="1"/>
  <c r="AC82" i="10" s="1"/>
  <c r="AB83" i="10" s="1"/>
  <c r="AX72" i="10"/>
  <c r="S72" i="10" s="1"/>
  <c r="AC72" i="10" s="1"/>
  <c r="AB73" i="10" s="1"/>
  <c r="AJ73" i="10" s="1"/>
  <c r="AX64" i="10"/>
  <c r="S64" i="10" s="1"/>
  <c r="AC64" i="10" s="1"/>
  <c r="AB65" i="10" s="1"/>
  <c r="AX56" i="10"/>
  <c r="S56" i="10" s="1"/>
  <c r="AC56" i="10" s="1"/>
  <c r="AB57" i="10" s="1"/>
  <c r="AK57" i="10" s="1"/>
  <c r="AT57" i="10" s="1"/>
  <c r="AX48" i="10"/>
  <c r="S48" i="10" s="1"/>
  <c r="AC48" i="10" s="1"/>
  <c r="AB49" i="10" s="1"/>
  <c r="AX40" i="10"/>
  <c r="S40" i="10" s="1"/>
  <c r="AC40" i="10" s="1"/>
  <c r="AB41" i="10" s="1"/>
  <c r="AX34" i="10"/>
  <c r="S34" i="10" s="1"/>
  <c r="AC34" i="10" s="1"/>
  <c r="AB35" i="10" s="1"/>
  <c r="AX24" i="10"/>
  <c r="S24" i="10" s="1"/>
  <c r="AC24" i="10" s="1"/>
  <c r="AB25" i="10" s="1"/>
  <c r="AJ25" i="10" s="1"/>
  <c r="AX15" i="10"/>
  <c r="S15" i="10" s="1"/>
  <c r="AC15" i="10" s="1"/>
  <c r="AB16" i="10" s="1"/>
  <c r="AX87" i="35"/>
  <c r="S87" i="35" s="1"/>
  <c r="AC87" i="35" s="1"/>
  <c r="AB88" i="35" s="1"/>
  <c r="AJ88" i="35" s="1"/>
  <c r="AX82" i="35"/>
  <c r="S82" i="35" s="1"/>
  <c r="AC82" i="35" s="1"/>
  <c r="AB83" i="35" s="1"/>
  <c r="AJ83" i="35" s="1"/>
  <c r="AX72" i="35"/>
  <c r="S72" i="35" s="1"/>
  <c r="AC72" i="35" s="1"/>
  <c r="AB73" i="35" s="1"/>
  <c r="AK73" i="35" s="1"/>
  <c r="AT73" i="35" s="1"/>
  <c r="AX63" i="35"/>
  <c r="S63" i="35" s="1"/>
  <c r="AC63" i="35" s="1"/>
  <c r="AB64" i="35" s="1"/>
  <c r="AX56" i="35"/>
  <c r="S56" i="35" s="1"/>
  <c r="AC56" i="35" s="1"/>
  <c r="AB57" i="35" s="1"/>
  <c r="AX47" i="35"/>
  <c r="S47" i="35" s="1"/>
  <c r="AC47" i="35" s="1"/>
  <c r="AB48" i="35" s="1"/>
  <c r="AX41" i="35"/>
  <c r="S41" i="35" s="1"/>
  <c r="AC41" i="35" s="1"/>
  <c r="AB42" i="35" s="1"/>
  <c r="AK42" i="35" s="1"/>
  <c r="AT42" i="35" s="1"/>
  <c r="AX35" i="35"/>
  <c r="S35" i="35" s="1"/>
  <c r="AC35" i="35" s="1"/>
  <c r="AB36" i="35" s="1"/>
  <c r="AX22" i="35"/>
  <c r="S22" i="35" s="1"/>
  <c r="AC22" i="35" s="1"/>
  <c r="AB23" i="35" s="1"/>
  <c r="AX92" i="48"/>
  <c r="S92" i="48" s="1"/>
  <c r="AC92" i="48" s="1"/>
  <c r="AB93" i="48" s="1"/>
  <c r="AX86" i="48"/>
  <c r="S86" i="48" s="1"/>
  <c r="AC86" i="48" s="1"/>
  <c r="AB87" i="48" s="1"/>
  <c r="AJ87" i="48" s="1"/>
  <c r="AX75" i="48"/>
  <c r="S75" i="48" s="1"/>
  <c r="AC75" i="48" s="1"/>
  <c r="AB76" i="48" s="1"/>
  <c r="AX54" i="48"/>
  <c r="S54" i="48" s="1"/>
  <c r="AC54" i="48" s="1"/>
  <c r="AB55" i="48" s="1"/>
  <c r="AX27" i="48"/>
  <c r="S27" i="48" s="1"/>
  <c r="AC27" i="48" s="1"/>
  <c r="AB28" i="48" s="1"/>
  <c r="AX18" i="90"/>
  <c r="S18" i="90" s="1"/>
  <c r="AC18" i="90" s="1"/>
  <c r="AB19" i="90" s="1"/>
  <c r="AX62" i="82"/>
  <c r="S62" i="82" s="1"/>
  <c r="AC62" i="82" s="1"/>
  <c r="AB63" i="82" s="1"/>
  <c r="AX55" i="82"/>
  <c r="S55" i="82" s="1"/>
  <c r="AC55" i="82" s="1"/>
  <c r="AB56" i="82" s="1"/>
  <c r="AK56" i="82" s="1"/>
  <c r="AT56" i="82" s="1"/>
  <c r="AX44" i="82"/>
  <c r="S44" i="82" s="1"/>
  <c r="AC44" i="82" s="1"/>
  <c r="AB45" i="82" s="1"/>
  <c r="AX38" i="82"/>
  <c r="S38" i="82" s="1"/>
  <c r="AC38" i="82" s="1"/>
  <c r="AB39" i="82" s="1"/>
  <c r="AJ39" i="82" s="1"/>
  <c r="AX28" i="82"/>
  <c r="S28" i="82" s="1"/>
  <c r="AC28" i="82" s="1"/>
  <c r="AB29" i="82" s="1"/>
  <c r="AJ29" i="82" s="1"/>
  <c r="AX18" i="82"/>
  <c r="S18" i="82" s="1"/>
  <c r="AC18" i="82" s="1"/>
  <c r="AB19" i="82" s="1"/>
  <c r="AX3" i="18"/>
  <c r="S3" i="18" s="1"/>
  <c r="AC3" i="18" s="1"/>
  <c r="AX86" i="85"/>
  <c r="S86" i="85" s="1"/>
  <c r="AC86" i="85" s="1"/>
  <c r="AB87" i="85" s="1"/>
  <c r="AK87" i="85" s="1"/>
  <c r="AT87" i="85" s="1"/>
  <c r="AX71" i="85"/>
  <c r="S71" i="85" s="1"/>
  <c r="AC71" i="85" s="1"/>
  <c r="AB72" i="85" s="1"/>
  <c r="AX56" i="85"/>
  <c r="S56" i="85" s="1"/>
  <c r="AC56" i="85" s="1"/>
  <c r="AB57" i="85" s="1"/>
  <c r="AK57" i="85" s="1"/>
  <c r="AT57" i="85" s="1"/>
  <c r="AX38" i="85"/>
  <c r="S38" i="85" s="1"/>
  <c r="AC38" i="85" s="1"/>
  <c r="AB39" i="85" s="1"/>
  <c r="AX24" i="85"/>
  <c r="S24" i="85" s="1"/>
  <c r="AC24" i="85" s="1"/>
  <c r="AB25" i="85" s="1"/>
  <c r="AK25" i="85" s="1"/>
  <c r="AT25" i="85" s="1"/>
  <c r="AX37" i="10"/>
  <c r="S37" i="10" s="1"/>
  <c r="AC37" i="10" s="1"/>
  <c r="AB38" i="10" s="1"/>
  <c r="AX84" i="102"/>
  <c r="S84" i="102" s="1"/>
  <c r="AC84" i="102" s="1"/>
  <c r="AB85" i="102" s="1"/>
  <c r="AX27" i="102"/>
  <c r="S27" i="102" s="1"/>
  <c r="AC27" i="102" s="1"/>
  <c r="AB28" i="102" s="1"/>
  <c r="AX67" i="10"/>
  <c r="S67" i="10" s="1"/>
  <c r="AC67" i="10" s="1"/>
  <c r="AB68" i="10" s="1"/>
  <c r="AJ68" i="10" s="1"/>
  <c r="AX19" i="10"/>
  <c r="S19" i="10" s="1"/>
  <c r="AC19" i="10" s="1"/>
  <c r="AB20" i="10" s="1"/>
  <c r="AX94" i="10"/>
  <c r="S94" i="10" s="1"/>
  <c r="AC94" i="10" s="1"/>
  <c r="AB95" i="10" s="1"/>
  <c r="AK95" i="10" s="1"/>
  <c r="AT95" i="10" s="1"/>
  <c r="AX88" i="102"/>
  <c r="S88" i="102" s="1"/>
  <c r="AC88" i="102" s="1"/>
  <c r="AB89" i="102" s="1"/>
  <c r="AX79" i="102"/>
  <c r="S79" i="102" s="1"/>
  <c r="AC79" i="102" s="1"/>
  <c r="AB80" i="102" s="1"/>
  <c r="AK80" i="102" s="1"/>
  <c r="AT80" i="102" s="1"/>
  <c r="AX73" i="102"/>
  <c r="S73" i="102" s="1"/>
  <c r="AC73" i="102" s="1"/>
  <c r="AB74" i="102" s="1"/>
  <c r="AX64" i="102"/>
  <c r="S64" i="102" s="1"/>
  <c r="AC64" i="102" s="1"/>
  <c r="AB65" i="102" s="1"/>
  <c r="AX58" i="102"/>
  <c r="S58" i="102" s="1"/>
  <c r="AC58" i="102" s="1"/>
  <c r="AB59" i="102" s="1"/>
  <c r="AX49" i="102"/>
  <c r="S49" i="102" s="1"/>
  <c r="AC49" i="102" s="1"/>
  <c r="AB50" i="102" s="1"/>
  <c r="AK50" i="102" s="1"/>
  <c r="AT50" i="102" s="1"/>
  <c r="AX38" i="102"/>
  <c r="S38" i="102" s="1"/>
  <c r="AC38" i="102" s="1"/>
  <c r="AB39" i="102" s="1"/>
  <c r="AX31" i="102"/>
  <c r="S31" i="102" s="1"/>
  <c r="AC31" i="102" s="1"/>
  <c r="AB32" i="102" s="1"/>
  <c r="AJ32" i="102" s="1"/>
  <c r="AX23" i="102"/>
  <c r="S23" i="102" s="1"/>
  <c r="AC23" i="102" s="1"/>
  <c r="AB24" i="102" s="1"/>
  <c r="AX88" i="10"/>
  <c r="S88" i="10" s="1"/>
  <c r="AC88" i="10" s="1"/>
  <c r="AB89" i="10" s="1"/>
  <c r="AJ89" i="10" s="1"/>
  <c r="AX79" i="10"/>
  <c r="S79" i="10" s="1"/>
  <c r="AC79" i="10" s="1"/>
  <c r="AB80" i="10" s="1"/>
  <c r="AX71" i="10"/>
  <c r="S71" i="10" s="1"/>
  <c r="AC71" i="10" s="1"/>
  <c r="AB72" i="10" s="1"/>
  <c r="AX63" i="10"/>
  <c r="S63" i="10" s="1"/>
  <c r="AC63" i="10" s="1"/>
  <c r="AB64" i="10" s="1"/>
  <c r="AX53" i="10"/>
  <c r="S53" i="10" s="1"/>
  <c r="AC53" i="10" s="1"/>
  <c r="AB54" i="10" s="1"/>
  <c r="AJ54" i="10" s="1"/>
  <c r="AX47" i="10"/>
  <c r="S47" i="10" s="1"/>
  <c r="AC47" i="10" s="1"/>
  <c r="AB48" i="10" s="1"/>
  <c r="AX39" i="10"/>
  <c r="S39" i="10" s="1"/>
  <c r="AC39" i="10" s="1"/>
  <c r="AB40" i="10" s="1"/>
  <c r="AJ40" i="10" s="1"/>
  <c r="AX29" i="10"/>
  <c r="S29" i="10" s="1"/>
  <c r="AC29" i="10" s="1"/>
  <c r="AB30" i="10" s="1"/>
  <c r="AX23" i="10"/>
  <c r="S23" i="10" s="1"/>
  <c r="AC23" i="10" s="1"/>
  <c r="AB24" i="10" s="1"/>
  <c r="AX11" i="10"/>
  <c r="S11" i="10" s="1"/>
  <c r="AC11" i="10" s="1"/>
  <c r="AB12" i="10" s="1"/>
  <c r="AX97" i="48"/>
  <c r="S97" i="48" s="1"/>
  <c r="AC97" i="48" s="1"/>
  <c r="AB98" i="48" s="1"/>
  <c r="AX85" i="35"/>
  <c r="S85" i="35" s="1"/>
  <c r="AC85" i="35" s="1"/>
  <c r="AB86" i="35" s="1"/>
  <c r="AX78" i="35"/>
  <c r="S78" i="35" s="1"/>
  <c r="AC78" i="35" s="1"/>
  <c r="AB79" i="35" s="1"/>
  <c r="AK79" i="35" s="1"/>
  <c r="AT79" i="35" s="1"/>
  <c r="AX71" i="35"/>
  <c r="S71" i="35" s="1"/>
  <c r="AC71" i="35" s="1"/>
  <c r="AB72" i="35" s="1"/>
  <c r="AX65" i="35"/>
  <c r="S65" i="35" s="1"/>
  <c r="AC65" i="35" s="1"/>
  <c r="AB66" i="35" s="1"/>
  <c r="AK66" i="35" s="1"/>
  <c r="AT66" i="35" s="1"/>
  <c r="AX53" i="35"/>
  <c r="S53" i="35" s="1"/>
  <c r="AC53" i="35" s="1"/>
  <c r="AB54" i="35" s="1"/>
  <c r="AK54" i="35" s="1"/>
  <c r="AT54" i="35" s="1"/>
  <c r="AX46" i="35"/>
  <c r="S46" i="35" s="1"/>
  <c r="AC46" i="35" s="1"/>
  <c r="AB47" i="35" s="1"/>
  <c r="AX38" i="35"/>
  <c r="S38" i="35" s="1"/>
  <c r="AC38" i="35" s="1"/>
  <c r="AB39" i="35" s="1"/>
  <c r="AX30" i="35"/>
  <c r="S30" i="35" s="1"/>
  <c r="AC30" i="35" s="1"/>
  <c r="AB31" i="35" s="1"/>
  <c r="AX23" i="35"/>
  <c r="S23" i="35" s="1"/>
  <c r="AC23" i="35" s="1"/>
  <c r="AB24" i="35" s="1"/>
  <c r="AX91" i="48"/>
  <c r="S91" i="48" s="1"/>
  <c r="AC91" i="48" s="1"/>
  <c r="AB92" i="48" s="1"/>
  <c r="AJ92" i="48" s="1"/>
  <c r="AX83" i="48"/>
  <c r="S83" i="48" s="1"/>
  <c r="AC83" i="48" s="1"/>
  <c r="AB84" i="48" s="1"/>
  <c r="AX73" i="48"/>
  <c r="S73" i="48" s="1"/>
  <c r="AC73" i="48" s="1"/>
  <c r="AB74" i="48" s="1"/>
  <c r="AK74" i="48" s="1"/>
  <c r="AT74" i="48" s="1"/>
  <c r="AX51" i="48"/>
  <c r="S51" i="48" s="1"/>
  <c r="AC51" i="48" s="1"/>
  <c r="AB52" i="48" s="1"/>
  <c r="AK52" i="48" s="1"/>
  <c r="AT52" i="48" s="1"/>
  <c r="AX23" i="48"/>
  <c r="S23" i="48" s="1"/>
  <c r="AC23" i="48" s="1"/>
  <c r="AB24" i="48" s="1"/>
  <c r="AK24" i="48" s="1"/>
  <c r="AT24" i="48" s="1"/>
  <c r="AX61" i="82"/>
  <c r="S61" i="82" s="1"/>
  <c r="AC61" i="82" s="1"/>
  <c r="AB62" i="82" s="1"/>
  <c r="AJ62" i="82" s="1"/>
  <c r="AX51" i="82"/>
  <c r="S51" i="82" s="1"/>
  <c r="AC51" i="82" s="1"/>
  <c r="AB52" i="82" s="1"/>
  <c r="AX43" i="82"/>
  <c r="S43" i="82" s="1"/>
  <c r="AC43" i="82" s="1"/>
  <c r="AB44" i="82" s="1"/>
  <c r="AX35" i="82"/>
  <c r="S35" i="82" s="1"/>
  <c r="AC35" i="82" s="1"/>
  <c r="AB36" i="82" s="1"/>
  <c r="AK36" i="82" s="1"/>
  <c r="AT36" i="82" s="1"/>
  <c r="AX30" i="82"/>
  <c r="S30" i="82" s="1"/>
  <c r="AC30" i="82" s="1"/>
  <c r="AB31" i="82" s="1"/>
  <c r="AX19" i="82"/>
  <c r="S19" i="82" s="1"/>
  <c r="AC19" i="82" s="1"/>
  <c r="AB20" i="82" s="1"/>
  <c r="AK20" i="82" s="1"/>
  <c r="AT20" i="82" s="1"/>
  <c r="AX85" i="85"/>
  <c r="S85" i="85" s="1"/>
  <c r="AC85" i="85" s="1"/>
  <c r="AB86" i="85" s="1"/>
  <c r="AX70" i="85"/>
  <c r="S70" i="85" s="1"/>
  <c r="AC70" i="85" s="1"/>
  <c r="AB71" i="85" s="1"/>
  <c r="AX54" i="85"/>
  <c r="S54" i="85" s="1"/>
  <c r="AC54" i="85" s="1"/>
  <c r="AB55" i="85" s="1"/>
  <c r="AX36" i="85"/>
  <c r="S36" i="85" s="1"/>
  <c r="AC36" i="85" s="1"/>
  <c r="AB37" i="85" s="1"/>
  <c r="AX21" i="85"/>
  <c r="S21" i="85" s="1"/>
  <c r="AC21" i="85" s="1"/>
  <c r="AB22" i="85" s="1"/>
  <c r="AX21" i="10"/>
  <c r="S21" i="10" s="1"/>
  <c r="AC21" i="10" s="1"/>
  <c r="AB22" i="10" s="1"/>
  <c r="AX45" i="102"/>
  <c r="S45" i="102" s="1"/>
  <c r="AC45" i="102" s="1"/>
  <c r="AB46" i="102" s="1"/>
  <c r="AX87" i="10"/>
  <c r="S87" i="10" s="1"/>
  <c r="AC87" i="10" s="1"/>
  <c r="AB88" i="10" s="1"/>
  <c r="AJ88" i="10" s="1"/>
  <c r="AX28" i="10"/>
  <c r="S28" i="10" s="1"/>
  <c r="AC28" i="10" s="1"/>
  <c r="AB29" i="10" s="1"/>
  <c r="AX87" i="102"/>
  <c r="S87" i="102" s="1"/>
  <c r="AC87" i="102" s="1"/>
  <c r="AB88" i="102" s="1"/>
  <c r="AX80" i="102"/>
  <c r="S80" i="102" s="1"/>
  <c r="AC80" i="102" s="1"/>
  <c r="AB81" i="102" s="1"/>
  <c r="AX70" i="102"/>
  <c r="S70" i="102" s="1"/>
  <c r="AC70" i="102" s="1"/>
  <c r="AB71" i="102" s="1"/>
  <c r="AX63" i="102"/>
  <c r="S63" i="102" s="1"/>
  <c r="AC63" i="102" s="1"/>
  <c r="AB64" i="102" s="1"/>
  <c r="AX53" i="102"/>
  <c r="S53" i="102" s="1"/>
  <c r="AC53" i="102" s="1"/>
  <c r="AB54" i="102" s="1"/>
  <c r="AK54" i="102" s="1"/>
  <c r="AT54" i="102" s="1"/>
  <c r="AX47" i="102"/>
  <c r="S47" i="102" s="1"/>
  <c r="AC47" i="102" s="1"/>
  <c r="AB48" i="102" s="1"/>
  <c r="AX37" i="102"/>
  <c r="S37" i="102" s="1"/>
  <c r="AC37" i="102" s="1"/>
  <c r="AB38" i="102" s="1"/>
  <c r="AJ38" i="102" s="1"/>
  <c r="AX33" i="102"/>
  <c r="S33" i="102" s="1"/>
  <c r="AC33" i="102" s="1"/>
  <c r="AB34" i="102" s="1"/>
  <c r="AJ34" i="102" s="1"/>
  <c r="AX21" i="102"/>
  <c r="S21" i="102" s="1"/>
  <c r="AC21" i="102" s="1"/>
  <c r="AB22" i="102" s="1"/>
  <c r="AX92" i="35"/>
  <c r="S92" i="35" s="1"/>
  <c r="AC92" i="35" s="1"/>
  <c r="AB93" i="35" s="1"/>
  <c r="AJ93" i="35" s="1"/>
  <c r="AX84" i="10"/>
  <c r="S84" i="10" s="1"/>
  <c r="AC84" i="10" s="1"/>
  <c r="AB85" i="10" s="1"/>
  <c r="AX78" i="10"/>
  <c r="S78" i="10" s="1"/>
  <c r="AC78" i="10" s="1"/>
  <c r="AB79" i="10" s="1"/>
  <c r="AX69" i="10"/>
  <c r="S69" i="10" s="1"/>
  <c r="AC69" i="10" s="1"/>
  <c r="AB70" i="10" s="1"/>
  <c r="AK70" i="10" s="1"/>
  <c r="AT70" i="10" s="1"/>
  <c r="AX61" i="10"/>
  <c r="S61" i="10" s="1"/>
  <c r="AC61" i="10" s="1"/>
  <c r="AB62" i="10" s="1"/>
  <c r="AX52" i="10"/>
  <c r="S52" i="10" s="1"/>
  <c r="AC52" i="10" s="1"/>
  <c r="AB53" i="10" s="1"/>
  <c r="AX45" i="10"/>
  <c r="S45" i="10" s="1"/>
  <c r="AC45" i="10" s="1"/>
  <c r="AB46" i="10" s="1"/>
  <c r="AX38" i="10"/>
  <c r="S38" i="10" s="1"/>
  <c r="AC38" i="10" s="1"/>
  <c r="AB39" i="10" s="1"/>
  <c r="AX30" i="10"/>
  <c r="S30" i="10" s="1"/>
  <c r="AC30" i="10" s="1"/>
  <c r="AB31" i="10" s="1"/>
  <c r="AJ31" i="10" s="1"/>
  <c r="AX22" i="10"/>
  <c r="S22" i="10" s="1"/>
  <c r="AC22" i="10" s="1"/>
  <c r="AB23" i="10" s="1"/>
  <c r="AX10" i="10"/>
  <c r="S10" i="10" s="1"/>
  <c r="AC10" i="10" s="1"/>
  <c r="AB11" i="10" s="1"/>
  <c r="AX86" i="35"/>
  <c r="S86" i="35" s="1"/>
  <c r="AC86" i="35" s="1"/>
  <c r="AB87" i="35" s="1"/>
  <c r="AK87" i="35" s="1"/>
  <c r="AT87" i="35" s="1"/>
  <c r="AX77" i="35"/>
  <c r="S77" i="35" s="1"/>
  <c r="AC77" i="35" s="1"/>
  <c r="AB78" i="35" s="1"/>
  <c r="AX67" i="35"/>
  <c r="S67" i="35" s="1"/>
  <c r="AC67" i="35" s="1"/>
  <c r="AB68" i="35" s="1"/>
  <c r="AK68" i="35" s="1"/>
  <c r="AT68" i="35" s="1"/>
  <c r="AX61" i="35"/>
  <c r="S61" i="35" s="1"/>
  <c r="AC61" i="35" s="1"/>
  <c r="AB62" i="35" s="1"/>
  <c r="AK62" i="35" s="1"/>
  <c r="AT62" i="35" s="1"/>
  <c r="AX54" i="35"/>
  <c r="S54" i="35" s="1"/>
  <c r="AC54" i="35" s="1"/>
  <c r="AB55" i="35" s="1"/>
  <c r="AJ55" i="35" s="1"/>
  <c r="AX48" i="35"/>
  <c r="S48" i="35" s="1"/>
  <c r="AC48" i="35" s="1"/>
  <c r="AB49" i="35" s="1"/>
  <c r="AX39" i="35"/>
  <c r="S39" i="35" s="1"/>
  <c r="AC39" i="35" s="1"/>
  <c r="AB40" i="35" s="1"/>
  <c r="AX31" i="35"/>
  <c r="S31" i="35" s="1"/>
  <c r="AC31" i="35" s="1"/>
  <c r="AB32" i="35" s="1"/>
  <c r="AX19" i="35"/>
  <c r="S19" i="35" s="1"/>
  <c r="AC19" i="35" s="1"/>
  <c r="AB20" i="35" s="1"/>
  <c r="AX95" i="48"/>
  <c r="S95" i="48" s="1"/>
  <c r="AC95" i="48" s="1"/>
  <c r="AB96" i="48" s="1"/>
  <c r="AK96" i="48" s="1"/>
  <c r="AT96" i="48" s="1"/>
  <c r="AX84" i="48"/>
  <c r="S84" i="48" s="1"/>
  <c r="AC84" i="48" s="1"/>
  <c r="AB85" i="48" s="1"/>
  <c r="AJ85" i="48" s="1"/>
  <c r="AX70" i="48"/>
  <c r="S70" i="48" s="1"/>
  <c r="AC70" i="48" s="1"/>
  <c r="AB71" i="48" s="1"/>
  <c r="AX49" i="48"/>
  <c r="S49" i="48" s="1"/>
  <c r="AC49" i="48" s="1"/>
  <c r="AB50" i="48" s="1"/>
  <c r="AK50" i="48" s="1"/>
  <c r="AT50" i="48" s="1"/>
  <c r="AX16" i="48"/>
  <c r="S16" i="48" s="1"/>
  <c r="AC16" i="48" s="1"/>
  <c r="AB17" i="48" s="1"/>
  <c r="AK17" i="48" s="1"/>
  <c r="AT17" i="48" s="1"/>
  <c r="AX83" i="85"/>
  <c r="S83" i="85" s="1"/>
  <c r="AC83" i="85" s="1"/>
  <c r="AB84" i="85" s="1"/>
  <c r="AX68" i="85"/>
  <c r="S68" i="85" s="1"/>
  <c r="AC68" i="85" s="1"/>
  <c r="AB69" i="85" s="1"/>
  <c r="AX49" i="85"/>
  <c r="S49" i="85" s="1"/>
  <c r="AC49" i="85" s="1"/>
  <c r="AB50" i="85" s="1"/>
  <c r="AK50" i="85" s="1"/>
  <c r="AT50" i="85" s="1"/>
  <c r="AX34" i="85"/>
  <c r="S34" i="85" s="1"/>
  <c r="AC34" i="85" s="1"/>
  <c r="AB35" i="85" s="1"/>
  <c r="AX20" i="85"/>
  <c r="S20" i="85" s="1"/>
  <c r="AC20" i="85" s="1"/>
  <c r="AB21" i="85" s="1"/>
  <c r="AK21" i="85" s="1"/>
  <c r="AT21" i="85" s="1"/>
  <c r="AX22" i="102"/>
  <c r="S22" i="102" s="1"/>
  <c r="AC22" i="102" s="1"/>
  <c r="AB23" i="102" s="1"/>
  <c r="AK23" i="102" s="1"/>
  <c r="AT23" i="102" s="1"/>
  <c r="AX21" i="35"/>
  <c r="S21" i="35" s="1"/>
  <c r="AC21" i="35" s="1"/>
  <c r="AB22" i="35" s="1"/>
  <c r="AX81" i="48"/>
  <c r="S81" i="48" s="1"/>
  <c r="AC81" i="48" s="1"/>
  <c r="AB82" i="48" s="1"/>
  <c r="AJ82" i="48" s="1"/>
  <c r="AX72" i="48"/>
  <c r="S72" i="48" s="1"/>
  <c r="AC72" i="48" s="1"/>
  <c r="AB73" i="48" s="1"/>
  <c r="AX62" i="48"/>
  <c r="S62" i="48" s="1"/>
  <c r="AC62" i="48" s="1"/>
  <c r="AB63" i="48" s="1"/>
  <c r="AX55" i="48"/>
  <c r="S55" i="48" s="1"/>
  <c r="AC55" i="48" s="1"/>
  <c r="AB56" i="48" s="1"/>
  <c r="AK56" i="48" s="1"/>
  <c r="AT56" i="48" s="1"/>
  <c r="AX46" i="48"/>
  <c r="S46" i="48" s="1"/>
  <c r="AC46" i="48" s="1"/>
  <c r="AB47" i="48" s="1"/>
  <c r="AX39" i="48"/>
  <c r="S39" i="48" s="1"/>
  <c r="AC39" i="48" s="1"/>
  <c r="AB40" i="48" s="1"/>
  <c r="AJ40" i="48" s="1"/>
  <c r="AX33" i="48"/>
  <c r="S33" i="48" s="1"/>
  <c r="AC33" i="48" s="1"/>
  <c r="AB34" i="48" s="1"/>
  <c r="AX20" i="48"/>
  <c r="S20" i="48" s="1"/>
  <c r="AC20" i="48" s="1"/>
  <c r="AB21" i="48" s="1"/>
  <c r="AX17" i="48"/>
  <c r="S17" i="48" s="1"/>
  <c r="AC17" i="48" s="1"/>
  <c r="AB18" i="48" s="1"/>
  <c r="AK18" i="48" s="1"/>
  <c r="AT18" i="48" s="1"/>
  <c r="AX17" i="94"/>
  <c r="S17" i="94" s="1"/>
  <c r="AC17" i="94" s="1"/>
  <c r="AB18" i="94" s="1"/>
  <c r="AX19" i="90"/>
  <c r="S19" i="90" s="1"/>
  <c r="AC19" i="90" s="1"/>
  <c r="AB20" i="90" s="1"/>
  <c r="AX20" i="82"/>
  <c r="S20" i="82" s="1"/>
  <c r="AC20" i="82" s="1"/>
  <c r="AB21" i="82" s="1"/>
  <c r="AK21" i="82" s="1"/>
  <c r="AT21" i="82" s="1"/>
  <c r="AX85" i="98"/>
  <c r="S85" i="98" s="1"/>
  <c r="AC85" i="98" s="1"/>
  <c r="AB86" i="98" s="1"/>
  <c r="AX77" i="98"/>
  <c r="S77" i="98" s="1"/>
  <c r="AC77" i="98" s="1"/>
  <c r="AB78" i="98" s="1"/>
  <c r="AX71" i="98"/>
  <c r="S71" i="98" s="1"/>
  <c r="AC71" i="98" s="1"/>
  <c r="AB72" i="98" s="1"/>
  <c r="AX62" i="98"/>
  <c r="S62" i="98" s="1"/>
  <c r="AC62" i="98" s="1"/>
  <c r="AB63" i="98" s="1"/>
  <c r="AJ63" i="98" s="1"/>
  <c r="AX55" i="98"/>
  <c r="S55" i="98" s="1"/>
  <c r="AC55" i="98" s="1"/>
  <c r="AB56" i="98" s="1"/>
  <c r="AK56" i="98" s="1"/>
  <c r="AT56" i="98" s="1"/>
  <c r="AX46" i="98"/>
  <c r="S46" i="98" s="1"/>
  <c r="AC46" i="98" s="1"/>
  <c r="AB47" i="98" s="1"/>
  <c r="AX40" i="98"/>
  <c r="S40" i="98" s="1"/>
  <c r="AC40" i="98" s="1"/>
  <c r="AB41" i="98" s="1"/>
  <c r="AX31" i="98"/>
  <c r="S31" i="98" s="1"/>
  <c r="AC31" i="98" s="1"/>
  <c r="AB32" i="98" s="1"/>
  <c r="AK32" i="98" s="1"/>
  <c r="AT32" i="98" s="1"/>
  <c r="AX21" i="98"/>
  <c r="S21" i="98" s="1"/>
  <c r="AC21" i="98" s="1"/>
  <c r="AB22" i="98" s="1"/>
  <c r="AX7" i="98"/>
  <c r="S7" i="98" s="1"/>
  <c r="AC7" i="98" s="1"/>
  <c r="AB8" i="98" s="1"/>
  <c r="AK8" i="98" s="1"/>
  <c r="AT8" i="98" s="1"/>
  <c r="AX90" i="85"/>
  <c r="S90" i="85" s="1"/>
  <c r="AC90" i="85" s="1"/>
  <c r="AB91" i="85" s="1"/>
  <c r="AX87" i="85"/>
  <c r="S87" i="85" s="1"/>
  <c r="AC87" i="85" s="1"/>
  <c r="AB88" i="85" s="1"/>
  <c r="AX79" i="85"/>
  <c r="S79" i="85" s="1"/>
  <c r="AC79" i="85" s="1"/>
  <c r="AB80" i="85" s="1"/>
  <c r="AJ80" i="85" s="1"/>
  <c r="AX69" i="85"/>
  <c r="S69" i="85" s="1"/>
  <c r="AC69" i="85" s="1"/>
  <c r="AB70" i="85" s="1"/>
  <c r="AX60" i="85"/>
  <c r="S60" i="85" s="1"/>
  <c r="AC60" i="85" s="1"/>
  <c r="AB61" i="85" s="1"/>
  <c r="AX52" i="85"/>
  <c r="S52" i="85" s="1"/>
  <c r="AC52" i="85" s="1"/>
  <c r="AB53" i="85" s="1"/>
  <c r="AX43" i="85"/>
  <c r="S43" i="85" s="1"/>
  <c r="AC43" i="85" s="1"/>
  <c r="AB44" i="85" s="1"/>
  <c r="AX37" i="85"/>
  <c r="S37" i="85" s="1"/>
  <c r="AC37" i="85" s="1"/>
  <c r="AB38" i="85" s="1"/>
  <c r="AJ38" i="85" s="1"/>
  <c r="AX29" i="85"/>
  <c r="S29" i="85" s="1"/>
  <c r="AC29" i="85" s="1"/>
  <c r="AB30" i="85" s="1"/>
  <c r="AX22" i="85"/>
  <c r="S22" i="85" s="1"/>
  <c r="AC22" i="85" s="1"/>
  <c r="AB23" i="85" s="1"/>
  <c r="AX12" i="85"/>
  <c r="S12" i="85" s="1"/>
  <c r="AC12" i="85" s="1"/>
  <c r="AB13" i="85" s="1"/>
  <c r="AK13" i="85" s="1"/>
  <c r="AT13" i="85" s="1"/>
  <c r="AX20" i="102"/>
  <c r="S20" i="102" s="1"/>
  <c r="AC20" i="102" s="1"/>
  <c r="AB21" i="102" s="1"/>
  <c r="AX16" i="10"/>
  <c r="S16" i="10" s="1"/>
  <c r="AC16" i="10" s="1"/>
  <c r="AB17" i="10" s="1"/>
  <c r="AX20" i="35"/>
  <c r="S20" i="35" s="1"/>
  <c r="AC20" i="35" s="1"/>
  <c r="AB21" i="35" s="1"/>
  <c r="AK21" i="35" s="1"/>
  <c r="AT21" i="35" s="1"/>
  <c r="AX78" i="48"/>
  <c r="S78" i="48" s="1"/>
  <c r="AC78" i="48" s="1"/>
  <c r="AB79" i="48" s="1"/>
  <c r="AX69" i="48"/>
  <c r="S69" i="48" s="1"/>
  <c r="AC69" i="48" s="1"/>
  <c r="AB70" i="48" s="1"/>
  <c r="AJ70" i="48" s="1"/>
  <c r="AX63" i="48"/>
  <c r="S63" i="48" s="1"/>
  <c r="AC63" i="48" s="1"/>
  <c r="AB64" i="48" s="1"/>
  <c r="AX53" i="48"/>
  <c r="S53" i="48" s="1"/>
  <c r="AC53" i="48" s="1"/>
  <c r="AB54" i="48" s="1"/>
  <c r="AK54" i="48" s="1"/>
  <c r="AT54" i="48" s="1"/>
  <c r="AX48" i="48"/>
  <c r="S48" i="48" s="1"/>
  <c r="AC48" i="48" s="1"/>
  <c r="AB49" i="48" s="1"/>
  <c r="AX38" i="48"/>
  <c r="S38" i="48" s="1"/>
  <c r="AC38" i="48" s="1"/>
  <c r="AB39" i="48" s="1"/>
  <c r="AX32" i="48"/>
  <c r="S32" i="48" s="1"/>
  <c r="AC32" i="48" s="1"/>
  <c r="AB33" i="48" s="1"/>
  <c r="AX21" i="48"/>
  <c r="S21" i="48" s="1"/>
  <c r="AC21" i="48" s="1"/>
  <c r="AB22" i="48" s="1"/>
  <c r="AX7" i="48"/>
  <c r="S7" i="48" s="1"/>
  <c r="AC7" i="48" s="1"/>
  <c r="AB8" i="48" s="1"/>
  <c r="AX17" i="82"/>
  <c r="S17" i="82" s="1"/>
  <c r="AC17" i="82" s="1"/>
  <c r="AB18" i="82" s="1"/>
  <c r="AJ18" i="82" s="1"/>
  <c r="AX86" i="98"/>
  <c r="S86" i="98" s="1"/>
  <c r="AC86" i="98" s="1"/>
  <c r="AB87" i="98" s="1"/>
  <c r="AJ87" i="98" s="1"/>
  <c r="AX76" i="98"/>
  <c r="S76" i="98" s="1"/>
  <c r="AC76" i="98" s="1"/>
  <c r="AB77" i="98" s="1"/>
  <c r="AX69" i="98"/>
  <c r="S69" i="98" s="1"/>
  <c r="AC69" i="98" s="1"/>
  <c r="AB70" i="98" s="1"/>
  <c r="AX59" i="98"/>
  <c r="S59" i="98" s="1"/>
  <c r="AC59" i="98" s="1"/>
  <c r="AB60" i="98" s="1"/>
  <c r="AX51" i="98"/>
  <c r="S51" i="98" s="1"/>
  <c r="AC51" i="98" s="1"/>
  <c r="AB52" i="98" s="1"/>
  <c r="AX44" i="98"/>
  <c r="S44" i="98" s="1"/>
  <c r="AC44" i="98" s="1"/>
  <c r="AB45" i="98" s="1"/>
  <c r="AX38" i="98"/>
  <c r="S38" i="98" s="1"/>
  <c r="AC38" i="98" s="1"/>
  <c r="AB39" i="98" s="1"/>
  <c r="AJ39" i="98" s="1"/>
  <c r="AX29" i="98"/>
  <c r="S29" i="98" s="1"/>
  <c r="AC29" i="98" s="1"/>
  <c r="AB30" i="98" s="1"/>
  <c r="AK30" i="98" s="1"/>
  <c r="AT30" i="98" s="1"/>
  <c r="AX22" i="98"/>
  <c r="S22" i="98" s="1"/>
  <c r="AC22" i="98" s="1"/>
  <c r="AB23" i="98" s="1"/>
  <c r="AX16" i="98"/>
  <c r="S16" i="98" s="1"/>
  <c r="AC16" i="98" s="1"/>
  <c r="AB17" i="98" s="1"/>
  <c r="AK17" i="98" s="1"/>
  <c r="AT17" i="98" s="1"/>
  <c r="AX91" i="85"/>
  <c r="S91" i="85" s="1"/>
  <c r="AC91" i="85" s="1"/>
  <c r="AB92" i="85" s="1"/>
  <c r="AX84" i="85"/>
  <c r="S84" i="85" s="1"/>
  <c r="AC84" i="85" s="1"/>
  <c r="AB85" i="85" s="1"/>
  <c r="AX75" i="85"/>
  <c r="S75" i="85" s="1"/>
  <c r="AC75" i="85" s="1"/>
  <c r="AB76" i="85" s="1"/>
  <c r="AX67" i="85"/>
  <c r="S67" i="85" s="1"/>
  <c r="AC67" i="85" s="1"/>
  <c r="AB68" i="85" s="1"/>
  <c r="AK68" i="85" s="1"/>
  <c r="AT68" i="85" s="1"/>
  <c r="AX61" i="85"/>
  <c r="S61" i="85" s="1"/>
  <c r="AC61" i="85" s="1"/>
  <c r="AB62" i="85" s="1"/>
  <c r="AX53" i="85"/>
  <c r="S53" i="85" s="1"/>
  <c r="AC53" i="85" s="1"/>
  <c r="AB54" i="85" s="1"/>
  <c r="AK54" i="85" s="1"/>
  <c r="AT54" i="85" s="1"/>
  <c r="AX47" i="85"/>
  <c r="S47" i="85" s="1"/>
  <c r="AC47" i="85" s="1"/>
  <c r="AB48" i="85" s="1"/>
  <c r="AX39" i="85"/>
  <c r="S39" i="85" s="1"/>
  <c r="AC39" i="85" s="1"/>
  <c r="AB40" i="85" s="1"/>
  <c r="AX27" i="85"/>
  <c r="S27" i="85" s="1"/>
  <c r="AC27" i="85" s="1"/>
  <c r="AB28" i="85" s="1"/>
  <c r="AX19" i="85"/>
  <c r="S19" i="85" s="1"/>
  <c r="AC19" i="85" s="1"/>
  <c r="AB20" i="85" s="1"/>
  <c r="AX8" i="85"/>
  <c r="S8" i="85" s="1"/>
  <c r="AC8" i="85" s="1"/>
  <c r="AB9" i="85" s="1"/>
  <c r="AX18" i="102"/>
  <c r="S18" i="102" s="1"/>
  <c r="AC18" i="102" s="1"/>
  <c r="AB19" i="102" s="1"/>
  <c r="AK19" i="102" s="1"/>
  <c r="AT19" i="102" s="1"/>
  <c r="AX43" i="48"/>
  <c r="S43" i="48" s="1"/>
  <c r="AC43" i="48" s="1"/>
  <c r="AB44" i="48" s="1"/>
  <c r="AK44" i="48" s="1"/>
  <c r="AT44" i="48" s="1"/>
  <c r="AX36" i="48"/>
  <c r="S36" i="48" s="1"/>
  <c r="AC36" i="48" s="1"/>
  <c r="AB37" i="48" s="1"/>
  <c r="AK37" i="48" s="1"/>
  <c r="AT37" i="48" s="1"/>
  <c r="AX26" i="48"/>
  <c r="S26" i="48" s="1"/>
  <c r="AC26" i="48" s="1"/>
  <c r="AB27" i="48" s="1"/>
  <c r="AJ27" i="48" s="1"/>
  <c r="AX18" i="48"/>
  <c r="S18" i="48" s="1"/>
  <c r="AC18" i="48" s="1"/>
  <c r="AB19" i="48" s="1"/>
  <c r="AX6" i="48"/>
  <c r="S6" i="48" s="1"/>
  <c r="AC6" i="48" s="1"/>
  <c r="AB7" i="48" s="1"/>
  <c r="AX54" i="98"/>
  <c r="S54" i="98" s="1"/>
  <c r="AC54" i="98" s="1"/>
  <c r="AB55" i="98" s="1"/>
  <c r="AX42" i="98"/>
  <c r="S42" i="98" s="1"/>
  <c r="AC42" i="98" s="1"/>
  <c r="AB43" i="98" s="1"/>
  <c r="AX34" i="98"/>
  <c r="S34" i="98" s="1"/>
  <c r="AC34" i="98" s="1"/>
  <c r="AB35" i="98" s="1"/>
  <c r="AK35" i="98" s="1"/>
  <c r="AT35" i="98" s="1"/>
  <c r="AX28" i="98"/>
  <c r="S28" i="98" s="1"/>
  <c r="AC28" i="98" s="1"/>
  <c r="AB29" i="98" s="1"/>
  <c r="AX18" i="98"/>
  <c r="S18" i="98" s="1"/>
  <c r="AC18" i="98" s="1"/>
  <c r="AB19" i="98" s="1"/>
  <c r="AK19" i="98" s="1"/>
  <c r="AT19" i="98" s="1"/>
  <c r="AX3" i="98"/>
  <c r="S3" i="98" s="1"/>
  <c r="AC3" i="98" s="1"/>
  <c r="AB4" i="98" s="1"/>
  <c r="AX18" i="85"/>
  <c r="S18" i="85" s="1"/>
  <c r="AC18" i="85" s="1"/>
  <c r="AB19" i="85" s="1"/>
  <c r="AX16" i="102"/>
  <c r="S16" i="102" s="1"/>
  <c r="AC16" i="102" s="1"/>
  <c r="AB17" i="102" s="1"/>
  <c r="AK17" i="102" s="1"/>
  <c r="AT17" i="102" s="1"/>
  <c r="AX14" i="10"/>
  <c r="S14" i="10" s="1"/>
  <c r="AC14" i="10" s="1"/>
  <c r="AB15" i="10" s="1"/>
  <c r="AX18" i="35"/>
  <c r="S18" i="35" s="1"/>
  <c r="AC18" i="35" s="1"/>
  <c r="AB19" i="35" s="1"/>
  <c r="AX76" i="48"/>
  <c r="S76" i="48" s="1"/>
  <c r="AC76" i="48" s="1"/>
  <c r="AB77" i="48" s="1"/>
  <c r="AK77" i="48" s="1"/>
  <c r="AT77" i="48" s="1"/>
  <c r="AX66" i="48"/>
  <c r="S66" i="48" s="1"/>
  <c r="AC66" i="48" s="1"/>
  <c r="AB67" i="48" s="1"/>
  <c r="AK67" i="48" s="1"/>
  <c r="AT67" i="48" s="1"/>
  <c r="AX58" i="48"/>
  <c r="S58" i="48" s="1"/>
  <c r="AC58" i="48" s="1"/>
  <c r="AB59" i="48" s="1"/>
  <c r="AX50" i="48"/>
  <c r="S50" i="48" s="1"/>
  <c r="AC50" i="48" s="1"/>
  <c r="AB51" i="48" s="1"/>
  <c r="AJ51" i="48" s="1"/>
  <c r="AX44" i="48"/>
  <c r="S44" i="48" s="1"/>
  <c r="AC44" i="48" s="1"/>
  <c r="AB45" i="48" s="1"/>
  <c r="AJ45" i="48" s="1"/>
  <c r="AX37" i="48"/>
  <c r="S37" i="48" s="1"/>
  <c r="AC37" i="48" s="1"/>
  <c r="AB38" i="48" s="1"/>
  <c r="AJ38" i="48" s="1"/>
  <c r="AX28" i="48"/>
  <c r="S28" i="48" s="1"/>
  <c r="AC28" i="48" s="1"/>
  <c r="AB29" i="48" s="1"/>
  <c r="AX19" i="48"/>
  <c r="S19" i="48" s="1"/>
  <c r="AC19" i="48" s="1"/>
  <c r="AB20" i="48" s="1"/>
  <c r="AX11" i="48"/>
  <c r="S11" i="48" s="1"/>
  <c r="AC11" i="48" s="1"/>
  <c r="AB12" i="48" s="1"/>
  <c r="AK12" i="48" s="1"/>
  <c r="AT12" i="48" s="1"/>
  <c r="AX24" i="90"/>
  <c r="S24" i="90" s="1"/>
  <c r="AC24" i="90" s="1"/>
  <c r="AB25" i="90" s="1"/>
  <c r="AK25" i="90" s="1"/>
  <c r="AT25" i="90" s="1"/>
  <c r="AX88" i="98"/>
  <c r="S88" i="98" s="1"/>
  <c r="AC88" i="98" s="1"/>
  <c r="AB89" i="98" s="1"/>
  <c r="AJ89" i="98" s="1"/>
  <c r="AX84" i="98"/>
  <c r="S84" i="98" s="1"/>
  <c r="AC84" i="98" s="1"/>
  <c r="AB85" i="98" s="1"/>
  <c r="AX72" i="98"/>
  <c r="S72" i="98" s="1"/>
  <c r="AC72" i="98" s="1"/>
  <c r="AB73" i="98" s="1"/>
  <c r="AX66" i="98"/>
  <c r="S66" i="98" s="1"/>
  <c r="AC66" i="98" s="1"/>
  <c r="AB67" i="98" s="1"/>
  <c r="AX58" i="98"/>
  <c r="S58" i="98" s="1"/>
  <c r="AC58" i="98" s="1"/>
  <c r="AB59" i="98" s="1"/>
  <c r="AX50" i="98"/>
  <c r="S50" i="98" s="1"/>
  <c r="AC50" i="98" s="1"/>
  <c r="AB51" i="98" s="1"/>
  <c r="AX41" i="98"/>
  <c r="S41" i="98" s="1"/>
  <c r="AC41" i="98" s="1"/>
  <c r="AB42" i="98" s="1"/>
  <c r="AK42" i="98" s="1"/>
  <c r="AT42" i="98" s="1"/>
  <c r="AX32" i="98"/>
  <c r="S32" i="98" s="1"/>
  <c r="AC32" i="98" s="1"/>
  <c r="AB33" i="98" s="1"/>
  <c r="AX26" i="98"/>
  <c r="S26" i="98" s="1"/>
  <c r="AC26" i="98" s="1"/>
  <c r="AB27" i="98" s="1"/>
  <c r="AJ27" i="98" s="1"/>
  <c r="AX15" i="98"/>
  <c r="S15" i="98" s="1"/>
  <c r="AC15" i="98" s="1"/>
  <c r="AB16" i="98" s="1"/>
  <c r="AK16" i="98" s="1"/>
  <c r="AT16" i="98" s="1"/>
  <c r="AX13" i="98"/>
  <c r="S13" i="98" s="1"/>
  <c r="AC13" i="98" s="1"/>
  <c r="AB14" i="98" s="1"/>
  <c r="AK14" i="98" s="1"/>
  <c r="AT14" i="98" s="1"/>
  <c r="AX96" i="85"/>
  <c r="S96" i="85" s="1"/>
  <c r="AC96" i="85" s="1"/>
  <c r="AB97" i="85" s="1"/>
  <c r="AK97" i="85" s="1"/>
  <c r="AT97" i="85" s="1"/>
  <c r="AX82" i="85"/>
  <c r="S82" i="85" s="1"/>
  <c r="AC82" i="85" s="1"/>
  <c r="AB83" i="85" s="1"/>
  <c r="AX74" i="85"/>
  <c r="S74" i="85" s="1"/>
  <c r="AC74" i="85" s="1"/>
  <c r="AB75" i="85" s="1"/>
  <c r="AX65" i="85"/>
  <c r="S65" i="85" s="1"/>
  <c r="AC65" i="85" s="1"/>
  <c r="AB66" i="85" s="1"/>
  <c r="AX57" i="85"/>
  <c r="S57" i="85" s="1"/>
  <c r="AC57" i="85" s="1"/>
  <c r="AB58" i="85" s="1"/>
  <c r="AX45" i="85"/>
  <c r="S45" i="85" s="1"/>
  <c r="AC45" i="85" s="1"/>
  <c r="AB46" i="85" s="1"/>
  <c r="AJ46" i="85" s="1"/>
  <c r="AX42" i="85"/>
  <c r="S42" i="85" s="1"/>
  <c r="AC42" i="85" s="1"/>
  <c r="AB43" i="85" s="1"/>
  <c r="AK43" i="85" s="1"/>
  <c r="AT43" i="85" s="1"/>
  <c r="AX32" i="85"/>
  <c r="S32" i="85" s="1"/>
  <c r="AC32" i="85" s="1"/>
  <c r="AB33" i="85" s="1"/>
  <c r="AX25" i="85"/>
  <c r="S25" i="85" s="1"/>
  <c r="AC25" i="85" s="1"/>
  <c r="AB26" i="85" s="1"/>
  <c r="AK26" i="85" s="1"/>
  <c r="AT26" i="85" s="1"/>
  <c r="AX17" i="85"/>
  <c r="S17" i="85" s="1"/>
  <c r="AC17" i="85" s="1"/>
  <c r="AB18" i="85" s="1"/>
  <c r="AX12" i="10"/>
  <c r="S12" i="10" s="1"/>
  <c r="AC12" i="10" s="1"/>
  <c r="AB13" i="10" s="1"/>
  <c r="AX74" i="48"/>
  <c r="S74" i="48" s="1"/>
  <c r="AC74" i="48" s="1"/>
  <c r="AB75" i="48" s="1"/>
  <c r="AK75" i="48" s="1"/>
  <c r="AT75" i="48" s="1"/>
  <c r="AX68" i="48"/>
  <c r="S68" i="48" s="1"/>
  <c r="AC68" i="48" s="1"/>
  <c r="AB69" i="48" s="1"/>
  <c r="AX59" i="48"/>
  <c r="S59" i="48" s="1"/>
  <c r="AC59" i="48" s="1"/>
  <c r="AB60" i="48" s="1"/>
  <c r="AJ60" i="48" s="1"/>
  <c r="AX47" i="48"/>
  <c r="S47" i="48" s="1"/>
  <c r="AC47" i="48" s="1"/>
  <c r="AB48" i="48" s="1"/>
  <c r="AK48" i="48" s="1"/>
  <c r="AT48" i="48" s="1"/>
  <c r="AX41" i="48"/>
  <c r="S41" i="48" s="1"/>
  <c r="AC41" i="48" s="1"/>
  <c r="AB42" i="48" s="1"/>
  <c r="AX34" i="48"/>
  <c r="S34" i="48" s="1"/>
  <c r="AC34" i="48" s="1"/>
  <c r="AB35" i="48" s="1"/>
  <c r="AX24" i="48"/>
  <c r="S24" i="48" s="1"/>
  <c r="AC24" i="48" s="1"/>
  <c r="AB25" i="48" s="1"/>
  <c r="AX22" i="48"/>
  <c r="S22" i="48" s="1"/>
  <c r="AC22" i="48" s="1"/>
  <c r="AB23" i="48" s="1"/>
  <c r="AX13" i="48"/>
  <c r="S13" i="48" s="1"/>
  <c r="AC13" i="48" s="1"/>
  <c r="AB14" i="48" s="1"/>
  <c r="AK14" i="48" s="1"/>
  <c r="AT14" i="48" s="1"/>
  <c r="AX12" i="94"/>
  <c r="S12" i="94" s="1"/>
  <c r="AC12" i="94" s="1"/>
  <c r="AB13" i="94" s="1"/>
  <c r="AX21" i="90"/>
  <c r="S21" i="90" s="1"/>
  <c r="AC21" i="90" s="1"/>
  <c r="AB22" i="90" s="1"/>
  <c r="AX3" i="82"/>
  <c r="S3" i="82" s="1"/>
  <c r="AC3" i="82" s="1"/>
  <c r="AB4" i="82" s="1"/>
  <c r="AX94" i="98"/>
  <c r="S94" i="98" s="1"/>
  <c r="AC94" i="98" s="1"/>
  <c r="AB95" i="98" s="1"/>
  <c r="AJ95" i="98" s="1"/>
  <c r="AX80" i="98"/>
  <c r="S80" i="98" s="1"/>
  <c r="AC80" i="98" s="1"/>
  <c r="AB81" i="98" s="1"/>
  <c r="AX78" i="98"/>
  <c r="S78" i="98" s="1"/>
  <c r="AC78" i="98" s="1"/>
  <c r="AB79" i="98" s="1"/>
  <c r="AX64" i="98"/>
  <c r="S64" i="98" s="1"/>
  <c r="AC64" i="98" s="1"/>
  <c r="AB65" i="98" s="1"/>
  <c r="AX57" i="98"/>
  <c r="S57" i="98" s="1"/>
  <c r="AC57" i="98" s="1"/>
  <c r="AB58" i="98" s="1"/>
  <c r="AJ58" i="98" s="1"/>
  <c r="AX49" i="98"/>
  <c r="S49" i="98" s="1"/>
  <c r="AC49" i="98" s="1"/>
  <c r="AB50" i="98" s="1"/>
  <c r="AX43" i="98"/>
  <c r="S43" i="98" s="1"/>
  <c r="AC43" i="98" s="1"/>
  <c r="AB44" i="98" s="1"/>
  <c r="AK44" i="98" s="1"/>
  <c r="AT44" i="98" s="1"/>
  <c r="AX33" i="98"/>
  <c r="S33" i="98" s="1"/>
  <c r="AC33" i="98" s="1"/>
  <c r="AB34" i="98" s="1"/>
  <c r="AX24" i="98"/>
  <c r="S24" i="98" s="1"/>
  <c r="AC24" i="98" s="1"/>
  <c r="AB25" i="98" s="1"/>
  <c r="AJ25" i="98" s="1"/>
  <c r="AX19" i="98"/>
  <c r="S19" i="98" s="1"/>
  <c r="AC19" i="98" s="1"/>
  <c r="AB20" i="98" s="1"/>
  <c r="AJ20" i="98" s="1"/>
  <c r="AX5" i="98"/>
  <c r="S5" i="98" s="1"/>
  <c r="AC5" i="98" s="1"/>
  <c r="AB6" i="98" s="1"/>
  <c r="AX7" i="18"/>
  <c r="S7" i="18" s="1"/>
  <c r="AC7" i="18" s="1"/>
  <c r="AB8" i="18" s="1"/>
  <c r="AX88" i="85"/>
  <c r="S88" i="85" s="1"/>
  <c r="AC88" i="85" s="1"/>
  <c r="AB89" i="85" s="1"/>
  <c r="AJ89" i="85" s="1"/>
  <c r="AX81" i="85"/>
  <c r="S81" i="85" s="1"/>
  <c r="AC81" i="85" s="1"/>
  <c r="AB82" i="85" s="1"/>
  <c r="AX72" i="85"/>
  <c r="S72" i="85" s="1"/>
  <c r="AC72" i="85" s="1"/>
  <c r="AB73" i="85" s="1"/>
  <c r="AJ73" i="85" s="1"/>
  <c r="AX66" i="85"/>
  <c r="S66" i="85" s="1"/>
  <c r="AC66" i="85" s="1"/>
  <c r="AB67" i="85" s="1"/>
  <c r="AX55" i="85"/>
  <c r="S55" i="85" s="1"/>
  <c r="AC55" i="85" s="1"/>
  <c r="AB56" i="85" s="1"/>
  <c r="AX50" i="85"/>
  <c r="S50" i="85" s="1"/>
  <c r="AC50" i="85" s="1"/>
  <c r="AB51" i="85" s="1"/>
  <c r="AJ51" i="85" s="1"/>
  <c r="AX41" i="85"/>
  <c r="S41" i="85" s="1"/>
  <c r="AC41" i="85" s="1"/>
  <c r="AB42" i="85" s="1"/>
  <c r="AK42" i="85" s="1"/>
  <c r="AT42" i="85" s="1"/>
  <c r="AX31" i="85"/>
  <c r="S31" i="85" s="1"/>
  <c r="AC31" i="85" s="1"/>
  <c r="AB32" i="85" s="1"/>
  <c r="AX23" i="85"/>
  <c r="S23" i="85" s="1"/>
  <c r="AC23" i="85" s="1"/>
  <c r="AB24" i="85" s="1"/>
  <c r="AK24" i="85" s="1"/>
  <c r="AT24" i="85" s="1"/>
  <c r="AX9" i="85"/>
  <c r="S9" i="85" s="1"/>
  <c r="AC9" i="85" s="1"/>
  <c r="AB10" i="85" s="1"/>
  <c r="AJ10" i="85" s="1"/>
  <c r="AX24" i="102"/>
  <c r="S24" i="102" s="1"/>
  <c r="AC24" i="102" s="1"/>
  <c r="AB25" i="102" s="1"/>
  <c r="AK25" i="102" s="1"/>
  <c r="AT25" i="102" s="1"/>
  <c r="AX8" i="10"/>
  <c r="S8" i="10" s="1"/>
  <c r="AC8" i="10" s="1"/>
  <c r="AB9" i="10" s="1"/>
  <c r="AK9" i="10" s="1"/>
  <c r="AT9" i="10" s="1"/>
  <c r="AX24" i="35"/>
  <c r="S24" i="35" s="1"/>
  <c r="AC24" i="35" s="1"/>
  <c r="AB25" i="35" s="1"/>
  <c r="AX71" i="48"/>
  <c r="S71" i="48" s="1"/>
  <c r="AC71" i="48" s="1"/>
  <c r="AB72" i="48" s="1"/>
  <c r="AJ72" i="48" s="1"/>
  <c r="AX64" i="48"/>
  <c r="S64" i="48" s="1"/>
  <c r="AC64" i="48" s="1"/>
  <c r="AB65" i="48" s="1"/>
  <c r="AJ65" i="48" s="1"/>
  <c r="AX56" i="48"/>
  <c r="S56" i="48" s="1"/>
  <c r="AC56" i="48" s="1"/>
  <c r="AB57" i="48" s="1"/>
  <c r="AX52" i="48"/>
  <c r="S52" i="48" s="1"/>
  <c r="AC52" i="48" s="1"/>
  <c r="AB53" i="48" s="1"/>
  <c r="AK53" i="48" s="1"/>
  <c r="AT53" i="48" s="1"/>
  <c r="AX42" i="48"/>
  <c r="S42" i="48" s="1"/>
  <c r="AC42" i="48" s="1"/>
  <c r="AB43" i="48" s="1"/>
  <c r="AX29" i="48"/>
  <c r="S29" i="48" s="1"/>
  <c r="AC29" i="48" s="1"/>
  <c r="AB30" i="48" s="1"/>
  <c r="AJ30" i="48" s="1"/>
  <c r="AX25" i="48"/>
  <c r="S25" i="48" s="1"/>
  <c r="AC25" i="48" s="1"/>
  <c r="AB26" i="48" s="1"/>
  <c r="AK26" i="48" s="1"/>
  <c r="AT26" i="48" s="1"/>
  <c r="AX14" i="48"/>
  <c r="S14" i="48" s="1"/>
  <c r="AC14" i="48" s="1"/>
  <c r="AB15" i="48" s="1"/>
  <c r="AK15" i="48" s="1"/>
  <c r="AT15" i="48" s="1"/>
  <c r="AX3" i="48"/>
  <c r="S3" i="48" s="1"/>
  <c r="AC3" i="48" s="1"/>
  <c r="AJ3" i="48" s="1"/>
  <c r="AX56" i="98"/>
  <c r="S56" i="98" s="1"/>
  <c r="AC56" i="98" s="1"/>
  <c r="AB57" i="98" s="1"/>
  <c r="AX48" i="98"/>
  <c r="S48" i="98" s="1"/>
  <c r="AC48" i="98" s="1"/>
  <c r="AB49" i="98" s="1"/>
  <c r="AX37" i="98"/>
  <c r="S37" i="98" s="1"/>
  <c r="AC37" i="98" s="1"/>
  <c r="AB38" i="98" s="1"/>
  <c r="AX30" i="98"/>
  <c r="S30" i="98" s="1"/>
  <c r="AC30" i="98" s="1"/>
  <c r="AB31" i="98" s="1"/>
  <c r="AX23" i="98"/>
  <c r="S23" i="98" s="1"/>
  <c r="AC23" i="98" s="1"/>
  <c r="AB24" i="98" s="1"/>
  <c r="AK24" i="98" s="1"/>
  <c r="AT24" i="98" s="1"/>
  <c r="AX17" i="98"/>
  <c r="S17" i="98" s="1"/>
  <c r="AC17" i="98" s="1"/>
  <c r="AB18" i="98" s="1"/>
  <c r="AJ3" i="90"/>
  <c r="AB4" i="90"/>
  <c r="AK7" i="18"/>
  <c r="AT7" i="18" s="1"/>
  <c r="AJ7" i="18"/>
  <c r="AK12" i="94"/>
  <c r="AT12" i="94" s="1"/>
  <c r="AJ12" i="94"/>
  <c r="AK11" i="82"/>
  <c r="AT11" i="82" s="1"/>
  <c r="AK6" i="102"/>
  <c r="AT6" i="102" s="1"/>
  <c r="AK9" i="35"/>
  <c r="AT9" i="35" s="1"/>
  <c r="AK5" i="48"/>
  <c r="AT5" i="48" s="1"/>
  <c r="AK12" i="98"/>
  <c r="AT12" i="98" s="1"/>
  <c r="AK11" i="85"/>
  <c r="AT11" i="85" s="1"/>
  <c r="AJ98" i="82"/>
  <c r="AK98" i="82"/>
  <c r="AT98" i="82" s="1"/>
  <c r="AJ71" i="102"/>
  <c r="AK71" i="102"/>
  <c r="AT71" i="102" s="1"/>
  <c r="AJ64" i="102"/>
  <c r="AK64" i="102"/>
  <c r="AT64" i="102" s="1"/>
  <c r="AK48" i="102"/>
  <c r="AT48" i="102" s="1"/>
  <c r="AK34" i="102"/>
  <c r="AT34" i="102" s="1"/>
  <c r="AX15" i="102"/>
  <c r="S15" i="102" s="1"/>
  <c r="AC15" i="102" s="1"/>
  <c r="AB16" i="102" s="1"/>
  <c r="AX14" i="102"/>
  <c r="S14" i="102" s="1"/>
  <c r="AC14" i="102" s="1"/>
  <c r="AB15" i="102" s="1"/>
  <c r="AJ90" i="10"/>
  <c r="AK90" i="10"/>
  <c r="AT90" i="10" s="1"/>
  <c r="AJ75" i="10"/>
  <c r="AK75" i="10"/>
  <c r="AT75" i="10" s="1"/>
  <c r="AK51" i="10"/>
  <c r="AT51" i="10" s="1"/>
  <c r="AK44" i="10"/>
  <c r="AT44" i="10" s="1"/>
  <c r="AJ26" i="10"/>
  <c r="AK26" i="10"/>
  <c r="AT26" i="10" s="1"/>
  <c r="AX7" i="10"/>
  <c r="S7" i="10" s="1"/>
  <c r="AC7" i="10" s="1"/>
  <c r="AB8" i="10" s="1"/>
  <c r="AJ57" i="35"/>
  <c r="AK57" i="35"/>
  <c r="AT57" i="35" s="1"/>
  <c r="AK48" i="35"/>
  <c r="AT48" i="35" s="1"/>
  <c r="AK36" i="35"/>
  <c r="AT36" i="35" s="1"/>
  <c r="AX15" i="35"/>
  <c r="S15" i="35" s="1"/>
  <c r="AC15" i="35" s="1"/>
  <c r="AB16" i="35" s="1"/>
  <c r="AX7" i="35"/>
  <c r="S7" i="35" s="1"/>
  <c r="AC7" i="35" s="1"/>
  <c r="AB8" i="35" s="1"/>
  <c r="AJ61" i="48"/>
  <c r="AK61" i="48"/>
  <c r="AT61" i="48" s="1"/>
  <c r="AK19" i="48"/>
  <c r="AT19" i="48" s="1"/>
  <c r="AX5" i="48"/>
  <c r="S5" i="48" s="1"/>
  <c r="AC5" i="48" s="1"/>
  <c r="AB6" i="48" s="1"/>
  <c r="AQ98" i="50"/>
  <c r="AQ100" i="50" s="1"/>
  <c r="AP98" i="50"/>
  <c r="AP100" i="50" s="1"/>
  <c r="AR98" i="50"/>
  <c r="AR100" i="50" s="1"/>
  <c r="AN98" i="50"/>
  <c r="AN100" i="50" s="1"/>
  <c r="AO98" i="50"/>
  <c r="AO100" i="50" s="1"/>
  <c r="AZ3" i="50"/>
  <c r="AX4" i="50" s="1"/>
  <c r="S4" i="50" s="1"/>
  <c r="AC4" i="50" s="1"/>
  <c r="AB5" i="50" s="1"/>
  <c r="AK90" i="94"/>
  <c r="AT90" i="94" s="1"/>
  <c r="AJ75" i="94"/>
  <c r="AK75" i="94"/>
  <c r="AT75" i="94" s="1"/>
  <c r="AJ66" i="94"/>
  <c r="AK66" i="94"/>
  <c r="AT66" i="94" s="1"/>
  <c r="AK61" i="94"/>
  <c r="AT61" i="94" s="1"/>
  <c r="AJ52" i="94"/>
  <c r="AK52" i="94"/>
  <c r="AT52" i="94" s="1"/>
  <c r="AJ36" i="94"/>
  <c r="AK36" i="94"/>
  <c r="AT36" i="94" s="1"/>
  <c r="AK29" i="94"/>
  <c r="AT29" i="94" s="1"/>
  <c r="AK23" i="94"/>
  <c r="AT23" i="94" s="1"/>
  <c r="AK9" i="94"/>
  <c r="AT9" i="94" s="1"/>
  <c r="AX5" i="94"/>
  <c r="S5" i="94" s="1"/>
  <c r="AC5" i="94" s="1"/>
  <c r="AB6" i="94" s="1"/>
  <c r="AJ90" i="90"/>
  <c r="AK90" i="90"/>
  <c r="AT90" i="90" s="1"/>
  <c r="AK88" i="90"/>
  <c r="AT88" i="90" s="1"/>
  <c r="AK72" i="90"/>
  <c r="AT72" i="90" s="1"/>
  <c r="AK54" i="90"/>
  <c r="AT54" i="90" s="1"/>
  <c r="AK32" i="90"/>
  <c r="AT32" i="90" s="1"/>
  <c r="AJ25" i="90"/>
  <c r="AX9" i="90"/>
  <c r="S9" i="90" s="1"/>
  <c r="AC9" i="90" s="1"/>
  <c r="AB10" i="90" s="1"/>
  <c r="AX11" i="90"/>
  <c r="S11" i="90" s="1"/>
  <c r="AC11" i="90" s="1"/>
  <c r="AB12" i="90" s="1"/>
  <c r="AK81" i="82"/>
  <c r="AT81" i="82" s="1"/>
  <c r="AJ71" i="82"/>
  <c r="AK71" i="82"/>
  <c r="AT71" i="82" s="1"/>
  <c r="AJ64" i="82"/>
  <c r="AK64" i="82"/>
  <c r="AT64" i="82" s="1"/>
  <c r="AJ47" i="82"/>
  <c r="AK47" i="82"/>
  <c r="AT47" i="82" s="1"/>
  <c r="AJ23" i="82"/>
  <c r="AK23" i="82"/>
  <c r="AT23" i="82" s="1"/>
  <c r="AX16" i="82"/>
  <c r="S16" i="82" s="1"/>
  <c r="AC16" i="82" s="1"/>
  <c r="AB17" i="82" s="1"/>
  <c r="AX12" i="82"/>
  <c r="S12" i="82" s="1"/>
  <c r="AC12" i="82" s="1"/>
  <c r="AB13" i="82" s="1"/>
  <c r="AJ60" i="98"/>
  <c r="AK60" i="98"/>
  <c r="AT60" i="98" s="1"/>
  <c r="AK52" i="98"/>
  <c r="AT52" i="98" s="1"/>
  <c r="AK39" i="98"/>
  <c r="AT39" i="98" s="1"/>
  <c r="AJ64" i="18"/>
  <c r="AK64" i="18"/>
  <c r="AT64" i="18" s="1"/>
  <c r="AK59" i="18"/>
  <c r="AT59" i="18" s="1"/>
  <c r="AK47" i="18"/>
  <c r="AT47" i="18" s="1"/>
  <c r="AJ32" i="18"/>
  <c r="AK32" i="18"/>
  <c r="AT32" i="18" s="1"/>
  <c r="AK24" i="18"/>
  <c r="AT24" i="18" s="1"/>
  <c r="AX8" i="18"/>
  <c r="S8" i="18" s="1"/>
  <c r="AC8" i="18" s="1"/>
  <c r="AB9" i="18" s="1"/>
  <c r="AJ83" i="85"/>
  <c r="AK83" i="85"/>
  <c r="AT83" i="85" s="1"/>
  <c r="AJ75" i="85"/>
  <c r="AK75" i="85"/>
  <c r="AT75" i="85" s="1"/>
  <c r="AJ43" i="85"/>
  <c r="AK18" i="85"/>
  <c r="AT18" i="85" s="1"/>
  <c r="AX6" i="85"/>
  <c r="S6" i="85" s="1"/>
  <c r="AC6" i="85" s="1"/>
  <c r="AB7" i="85" s="1"/>
  <c r="AK94" i="82"/>
  <c r="AT94" i="82" s="1"/>
  <c r="AK87" i="102"/>
  <c r="AT87" i="102" s="1"/>
  <c r="AK79" i="102"/>
  <c r="AT79" i="102" s="1"/>
  <c r="AJ63" i="102"/>
  <c r="AK63" i="102"/>
  <c r="AT63" i="102" s="1"/>
  <c r="AJ41" i="102"/>
  <c r="AK41" i="102"/>
  <c r="AT41" i="102" s="1"/>
  <c r="AK31" i="102"/>
  <c r="AT31" i="102" s="1"/>
  <c r="AX3" i="102"/>
  <c r="S3" i="102" s="1"/>
  <c r="AC3" i="102" s="1"/>
  <c r="AX11" i="102"/>
  <c r="S11" i="102" s="1"/>
  <c r="AC11" i="102" s="1"/>
  <c r="AB12" i="102" s="1"/>
  <c r="AJ92" i="10"/>
  <c r="AK92" i="10"/>
  <c r="AT92" i="10" s="1"/>
  <c r="AJ74" i="10"/>
  <c r="AK74" i="10"/>
  <c r="AT74" i="10" s="1"/>
  <c r="AJ50" i="10"/>
  <c r="AK50" i="10"/>
  <c r="AT50" i="10" s="1"/>
  <c r="AJ43" i="10"/>
  <c r="AK43" i="10"/>
  <c r="AT43" i="10" s="1"/>
  <c r="AK27" i="10"/>
  <c r="AT27" i="10" s="1"/>
  <c r="AX5" i="10"/>
  <c r="S5" i="10" s="1"/>
  <c r="AC5" i="10" s="1"/>
  <c r="AB6" i="10" s="1"/>
  <c r="AK86" i="35"/>
  <c r="AT86" i="35" s="1"/>
  <c r="AK72" i="35"/>
  <c r="AT72" i="35" s="1"/>
  <c r="AJ66" i="35"/>
  <c r="AJ31" i="35"/>
  <c r="AK31" i="35"/>
  <c r="AT31" i="35" s="1"/>
  <c r="AK24" i="35"/>
  <c r="AT24" i="35" s="1"/>
  <c r="AX11" i="35"/>
  <c r="S11" i="35" s="1"/>
  <c r="AC11" i="35" s="1"/>
  <c r="AB12" i="35" s="1"/>
  <c r="AX3" i="35"/>
  <c r="S3" i="35" s="1"/>
  <c r="AC3" i="35" s="1"/>
  <c r="AJ90" i="48"/>
  <c r="AK90" i="48"/>
  <c r="AT90" i="48" s="1"/>
  <c r="AK86" i="48"/>
  <c r="AT86" i="48" s="1"/>
  <c r="AK29" i="48"/>
  <c r="AT29" i="48" s="1"/>
  <c r="AK20" i="48"/>
  <c r="AT20" i="48" s="1"/>
  <c r="AJ74" i="94"/>
  <c r="AK74" i="94"/>
  <c r="AT74" i="94" s="1"/>
  <c r="AK70" i="94"/>
  <c r="AT70" i="94" s="1"/>
  <c r="AJ49" i="94"/>
  <c r="AK49" i="94"/>
  <c r="AT49" i="94" s="1"/>
  <c r="AK43" i="94"/>
  <c r="AT43" i="94" s="1"/>
  <c r="AJ27" i="94"/>
  <c r="AK27" i="94"/>
  <c r="AT27" i="94" s="1"/>
  <c r="AK19" i="94"/>
  <c r="AT19" i="94" s="1"/>
  <c r="AJ11" i="94"/>
  <c r="AX3" i="94"/>
  <c r="S3" i="94" s="1"/>
  <c r="AC3" i="94" s="1"/>
  <c r="AJ91" i="90"/>
  <c r="AK91" i="90"/>
  <c r="AT91" i="90" s="1"/>
  <c r="AJ78" i="90"/>
  <c r="AK78" i="90"/>
  <c r="AT78" i="90" s="1"/>
  <c r="AJ69" i="90"/>
  <c r="AK56" i="90"/>
  <c r="AT56" i="90" s="1"/>
  <c r="AJ49" i="90"/>
  <c r="AK49" i="90"/>
  <c r="AT49" i="90" s="1"/>
  <c r="AX8" i="90"/>
  <c r="S8" i="90" s="1"/>
  <c r="AC8" i="90" s="1"/>
  <c r="AB9" i="90" s="1"/>
  <c r="AX13" i="90"/>
  <c r="S13" i="90" s="1"/>
  <c r="AC13" i="90" s="1"/>
  <c r="AB14" i="90" s="1"/>
  <c r="AK89" i="82"/>
  <c r="AT89" i="82" s="1"/>
  <c r="AK77" i="82"/>
  <c r="AT77" i="82" s="1"/>
  <c r="AK73" i="82"/>
  <c r="AT73" i="82" s="1"/>
  <c r="AJ54" i="82"/>
  <c r="AK54" i="82"/>
  <c r="AT54" i="82" s="1"/>
  <c r="AJ30" i="82"/>
  <c r="AK30" i="82"/>
  <c r="AT30" i="82" s="1"/>
  <c r="AJ24" i="82"/>
  <c r="AK24" i="82"/>
  <c r="AT24" i="82" s="1"/>
  <c r="AJ3" i="82"/>
  <c r="AX13" i="82"/>
  <c r="S13" i="82" s="1"/>
  <c r="AC13" i="82" s="1"/>
  <c r="AB14" i="82" s="1"/>
  <c r="AK84" i="98"/>
  <c r="AT84" i="98" s="1"/>
  <c r="AK76" i="98"/>
  <c r="AT76" i="98" s="1"/>
  <c r="AJ68" i="98"/>
  <c r="AK46" i="98"/>
  <c r="AT46" i="98" s="1"/>
  <c r="AJ36" i="98"/>
  <c r="AK36" i="98"/>
  <c r="AT36" i="98" s="1"/>
  <c r="AJ21" i="98"/>
  <c r="AJ5" i="98"/>
  <c r="AK5" i="98"/>
  <c r="AT5" i="98" s="1"/>
  <c r="AX92" i="98"/>
  <c r="S92" i="98" s="1"/>
  <c r="AC92" i="98" s="1"/>
  <c r="AB93" i="98" s="1"/>
  <c r="AX96" i="98"/>
  <c r="S96" i="98" s="1"/>
  <c r="AC96" i="98" s="1"/>
  <c r="AB97" i="98" s="1"/>
  <c r="AX91" i="98"/>
  <c r="S91" i="98" s="1"/>
  <c r="AC91" i="98" s="1"/>
  <c r="AB92" i="98" s="1"/>
  <c r="AX93" i="98"/>
  <c r="S93" i="98" s="1"/>
  <c r="AC93" i="98" s="1"/>
  <c r="AB94" i="98" s="1"/>
  <c r="AJ93" i="18"/>
  <c r="AK93" i="18"/>
  <c r="AT93" i="18" s="1"/>
  <c r="AK56" i="18"/>
  <c r="AT56" i="18" s="1"/>
  <c r="AK49" i="18"/>
  <c r="AT49" i="18" s="1"/>
  <c r="AJ23" i="18"/>
  <c r="AK23" i="18"/>
  <c r="AT23" i="18" s="1"/>
  <c r="AK11" i="18"/>
  <c r="AT11" i="18" s="1"/>
  <c r="AJ11" i="18"/>
  <c r="AX14" i="18"/>
  <c r="S14" i="18" s="1"/>
  <c r="AC14" i="18" s="1"/>
  <c r="AB15" i="18" s="1"/>
  <c r="AK82" i="85"/>
  <c r="AT82" i="85" s="1"/>
  <c r="AK67" i="85"/>
  <c r="AT67" i="85" s="1"/>
  <c r="AK32" i="85"/>
  <c r="AT32" i="85" s="1"/>
  <c r="AK85" i="102"/>
  <c r="AT85" i="102" s="1"/>
  <c r="AJ78" i="102"/>
  <c r="AK78" i="102"/>
  <c r="AT78" i="102" s="1"/>
  <c r="AJ60" i="102"/>
  <c r="AK60" i="102"/>
  <c r="AT60" i="102" s="1"/>
  <c r="AK46" i="102"/>
  <c r="AT46" i="102" s="1"/>
  <c r="AK28" i="102"/>
  <c r="AT28" i="102" s="1"/>
  <c r="AX4" i="102"/>
  <c r="S4" i="102" s="1"/>
  <c r="AC4" i="102" s="1"/>
  <c r="AB5" i="102" s="1"/>
  <c r="AK83" i="10"/>
  <c r="AT83" i="10" s="1"/>
  <c r="AK65" i="10"/>
  <c r="AT65" i="10" s="1"/>
  <c r="AK41" i="10"/>
  <c r="AT41" i="10" s="1"/>
  <c r="AJ35" i="10"/>
  <c r="AK35" i="10"/>
  <c r="AT35" i="10" s="1"/>
  <c r="AK17" i="10"/>
  <c r="AT17" i="10" s="1"/>
  <c r="AX6" i="10"/>
  <c r="S6" i="10" s="1"/>
  <c r="AC6" i="10" s="1"/>
  <c r="AB7" i="10" s="1"/>
  <c r="AK96" i="98"/>
  <c r="AT96" i="98" s="1"/>
  <c r="AK78" i="35"/>
  <c r="AT78" i="35" s="1"/>
  <c r="AJ68" i="35"/>
  <c r="AJ62" i="35"/>
  <c r="AJ40" i="35"/>
  <c r="AK40" i="35"/>
  <c r="AT40" i="35" s="1"/>
  <c r="AK32" i="35"/>
  <c r="AT32" i="35" s="1"/>
  <c r="AK25" i="35"/>
  <c r="AT25" i="35" s="1"/>
  <c r="AX16" i="35"/>
  <c r="S16" i="35" s="1"/>
  <c r="AC16" i="35" s="1"/>
  <c r="AB17" i="35" s="1"/>
  <c r="AJ83" i="48"/>
  <c r="AK83" i="48"/>
  <c r="AT83" i="48" s="1"/>
  <c r="AK25" i="48"/>
  <c r="AT25" i="48" s="1"/>
  <c r="AJ23" i="48"/>
  <c r="AK23" i="48"/>
  <c r="AT23" i="48" s="1"/>
  <c r="AX8" i="48"/>
  <c r="S8" i="48" s="1"/>
  <c r="AC8" i="48" s="1"/>
  <c r="AB9" i="48" s="1"/>
  <c r="AJ98" i="98"/>
  <c r="AK98" i="98"/>
  <c r="AT98" i="98" s="1"/>
  <c r="AK92" i="94"/>
  <c r="AT92" i="94" s="1"/>
  <c r="AK76" i="94"/>
  <c r="AT76" i="94" s="1"/>
  <c r="AJ67" i="94"/>
  <c r="AK67" i="94"/>
  <c r="AT67" i="94" s="1"/>
  <c r="AK50" i="94"/>
  <c r="AT50" i="94" s="1"/>
  <c r="AK33" i="94"/>
  <c r="AT33" i="94" s="1"/>
  <c r="AK97" i="90"/>
  <c r="AT97" i="90" s="1"/>
  <c r="AK85" i="90"/>
  <c r="AT85" i="90" s="1"/>
  <c r="AJ75" i="90"/>
  <c r="AK75" i="90"/>
  <c r="AT75" i="90" s="1"/>
  <c r="AK70" i="90"/>
  <c r="AT70" i="90" s="1"/>
  <c r="AJ61" i="90"/>
  <c r="AK61" i="90"/>
  <c r="AT61" i="90" s="1"/>
  <c r="AK53" i="90"/>
  <c r="AT53" i="90" s="1"/>
  <c r="AK44" i="90"/>
  <c r="AT44" i="90" s="1"/>
  <c r="AK28" i="90"/>
  <c r="AT28" i="90" s="1"/>
  <c r="AK21" i="90"/>
  <c r="AT21" i="90" s="1"/>
  <c r="AX7" i="90"/>
  <c r="S7" i="90" s="1"/>
  <c r="AC7" i="90" s="1"/>
  <c r="AB8" i="90" s="1"/>
  <c r="AX6" i="90"/>
  <c r="S6" i="90" s="1"/>
  <c r="AC6" i="90" s="1"/>
  <c r="AB7" i="90" s="1"/>
  <c r="AJ86" i="82"/>
  <c r="AK86" i="82"/>
  <c r="AT86" i="82" s="1"/>
  <c r="AJ76" i="82"/>
  <c r="AJ63" i="82"/>
  <c r="AK63" i="82"/>
  <c r="AT63" i="82" s="1"/>
  <c r="AJ56" i="82"/>
  <c r="AK45" i="82"/>
  <c r="AT45" i="82" s="1"/>
  <c r="AX14" i="82"/>
  <c r="S14" i="82" s="1"/>
  <c r="AC14" i="82" s="1"/>
  <c r="AB15" i="82" s="1"/>
  <c r="AX7" i="82"/>
  <c r="S7" i="82" s="1"/>
  <c r="AC7" i="82" s="1"/>
  <c r="AB8" i="82" s="1"/>
  <c r="AK69" i="98"/>
  <c r="AT69" i="98" s="1"/>
  <c r="AK61" i="98"/>
  <c r="AT61" i="98" s="1"/>
  <c r="AK55" i="98"/>
  <c r="AT55" i="98" s="1"/>
  <c r="AK43" i="98"/>
  <c r="AT43" i="98" s="1"/>
  <c r="AK29" i="98"/>
  <c r="AT29" i="98" s="1"/>
  <c r="AX10" i="98"/>
  <c r="S10" i="98" s="1"/>
  <c r="AC10" i="98" s="1"/>
  <c r="AB11" i="98" s="1"/>
  <c r="AK95" i="85"/>
  <c r="AT95" i="85" s="1"/>
  <c r="AJ68" i="18"/>
  <c r="AK68" i="18"/>
  <c r="AT68" i="18" s="1"/>
  <c r="AK62" i="18"/>
  <c r="AT62" i="18" s="1"/>
  <c r="AJ45" i="18"/>
  <c r="AK45" i="18"/>
  <c r="AT45" i="18" s="1"/>
  <c r="AJ31" i="18"/>
  <c r="AK31" i="18"/>
  <c r="AT31" i="18" s="1"/>
  <c r="AJ22" i="18"/>
  <c r="AK8" i="18"/>
  <c r="AT8" i="18" s="1"/>
  <c r="AX9" i="18"/>
  <c r="S9" i="18" s="1"/>
  <c r="AC9" i="18" s="1"/>
  <c r="AB10" i="18" s="1"/>
  <c r="AK79" i="85"/>
  <c r="AT79" i="85" s="1"/>
  <c r="AK72" i="85"/>
  <c r="AT72" i="85" s="1"/>
  <c r="AK63" i="85"/>
  <c r="AT63" i="85" s="1"/>
  <c r="AK39" i="85"/>
  <c r="AT39" i="85" s="1"/>
  <c r="AK8" i="85"/>
  <c r="AT8" i="85" s="1"/>
  <c r="AJ8" i="85"/>
  <c r="AK5" i="85"/>
  <c r="AT5" i="85" s="1"/>
  <c r="AJ89" i="102"/>
  <c r="AK89" i="102"/>
  <c r="AT89" i="102" s="1"/>
  <c r="AK69" i="102"/>
  <c r="AT69" i="102" s="1"/>
  <c r="AK61" i="102"/>
  <c r="AT61" i="102" s="1"/>
  <c r="AK42" i="102"/>
  <c r="AT42" i="102" s="1"/>
  <c r="AJ30" i="102"/>
  <c r="AK30" i="102"/>
  <c r="AT30" i="102" s="1"/>
  <c r="AK21" i="102"/>
  <c r="AT21" i="102" s="1"/>
  <c r="AX95" i="102"/>
  <c r="S95" i="102" s="1"/>
  <c r="AC95" i="102" s="1"/>
  <c r="AB96" i="102" s="1"/>
  <c r="AX91" i="102"/>
  <c r="S91" i="102" s="1"/>
  <c r="AC91" i="102" s="1"/>
  <c r="AB92" i="102" s="1"/>
  <c r="AX97" i="102"/>
  <c r="S97" i="102" s="1"/>
  <c r="AC97" i="102" s="1"/>
  <c r="AB98" i="102" s="1"/>
  <c r="AX93" i="102"/>
  <c r="S93" i="102" s="1"/>
  <c r="AC93" i="102" s="1"/>
  <c r="AB94" i="102" s="1"/>
  <c r="AX94" i="102"/>
  <c r="S94" i="102" s="1"/>
  <c r="AC94" i="102" s="1"/>
  <c r="AB95" i="102" s="1"/>
  <c r="AX7" i="102"/>
  <c r="S7" i="102" s="1"/>
  <c r="AC7" i="102" s="1"/>
  <c r="AB8" i="102" s="1"/>
  <c r="AK72" i="10"/>
  <c r="AT72" i="10" s="1"/>
  <c r="AJ64" i="10"/>
  <c r="AK64" i="10"/>
  <c r="AT64" i="10" s="1"/>
  <c r="AK48" i="10"/>
  <c r="AT48" i="10" s="1"/>
  <c r="AK30" i="10"/>
  <c r="AT30" i="10" s="1"/>
  <c r="AJ16" i="10"/>
  <c r="AK16" i="10"/>
  <c r="AT16" i="10" s="1"/>
  <c r="AK97" i="10"/>
  <c r="AT97" i="10" s="1"/>
  <c r="AJ75" i="35"/>
  <c r="AK75" i="35"/>
  <c r="AT75" i="35" s="1"/>
  <c r="AK63" i="35"/>
  <c r="AT63" i="35" s="1"/>
  <c r="AJ56" i="35"/>
  <c r="AK56" i="35"/>
  <c r="AT56" i="35" s="1"/>
  <c r="AK38" i="35"/>
  <c r="AT38" i="35" s="1"/>
  <c r="AK22" i="35"/>
  <c r="AT22" i="35" s="1"/>
  <c r="AX91" i="35"/>
  <c r="S91" i="35" s="1"/>
  <c r="AC91" i="35" s="1"/>
  <c r="AB92" i="35" s="1"/>
  <c r="AX97" i="35"/>
  <c r="S97" i="35" s="1"/>
  <c r="AC97" i="35" s="1"/>
  <c r="AB98" i="35" s="1"/>
  <c r="AX9" i="35"/>
  <c r="S9" i="35" s="1"/>
  <c r="AC9" i="35" s="1"/>
  <c r="AB10" i="35" s="1"/>
  <c r="AR98" i="42"/>
  <c r="AR100" i="42" s="1"/>
  <c r="AQ98" i="42"/>
  <c r="AQ100" i="42" s="1"/>
  <c r="AN98" i="42"/>
  <c r="AN100" i="42" s="1"/>
  <c r="AO98" i="42"/>
  <c r="AO100" i="42" s="1"/>
  <c r="AP98" i="42"/>
  <c r="AP100" i="42" s="1"/>
  <c r="AZ3" i="42"/>
  <c r="AX8" i="42" s="1"/>
  <c r="S8" i="42" s="1"/>
  <c r="AC8" i="42" s="1"/>
  <c r="AB9" i="42" s="1"/>
  <c r="AK91" i="48"/>
  <c r="AT91" i="48" s="1"/>
  <c r="AJ66" i="48"/>
  <c r="AK66" i="48"/>
  <c r="AT66" i="48" s="1"/>
  <c r="AK58" i="48"/>
  <c r="AT58" i="48" s="1"/>
  <c r="AK41" i="48"/>
  <c r="AT41" i="48" s="1"/>
  <c r="AJ31" i="48"/>
  <c r="AK31" i="48"/>
  <c r="AT31" i="48" s="1"/>
  <c r="AJ28" i="48"/>
  <c r="AK28" i="48"/>
  <c r="AT28" i="48" s="1"/>
  <c r="AX10" i="48"/>
  <c r="S10" i="48" s="1"/>
  <c r="AC10" i="48" s="1"/>
  <c r="AB11" i="48" s="1"/>
  <c r="AJ89" i="94"/>
  <c r="AK89" i="94"/>
  <c r="AT89" i="94" s="1"/>
  <c r="AK82" i="94"/>
  <c r="AT82" i="94" s="1"/>
  <c r="AJ65" i="94"/>
  <c r="AK65" i="94"/>
  <c r="AT65" i="94" s="1"/>
  <c r="AK55" i="94"/>
  <c r="AT55" i="94" s="1"/>
  <c r="AJ47" i="94"/>
  <c r="AK47" i="94"/>
  <c r="AT47" i="94" s="1"/>
  <c r="AJ35" i="94"/>
  <c r="AK35" i="94"/>
  <c r="AT35" i="94" s="1"/>
  <c r="AJ8" i="94"/>
  <c r="AK8" i="94"/>
  <c r="AT8" i="94" s="1"/>
  <c r="AX9" i="94"/>
  <c r="S9" i="94" s="1"/>
  <c r="AC9" i="94" s="1"/>
  <c r="AB10" i="94" s="1"/>
  <c r="AJ84" i="90"/>
  <c r="AK84" i="90"/>
  <c r="AT84" i="90" s="1"/>
  <c r="AJ77" i="90"/>
  <c r="AK77" i="90"/>
  <c r="AT77" i="90" s="1"/>
  <c r="AK68" i="90"/>
  <c r="AT68" i="90" s="1"/>
  <c r="AJ50" i="90"/>
  <c r="AK50" i="90"/>
  <c r="AT50" i="90" s="1"/>
  <c r="AJ47" i="90"/>
  <c r="AK47" i="90"/>
  <c r="AT47" i="90" s="1"/>
  <c r="AJ27" i="90"/>
  <c r="AK27" i="90"/>
  <c r="AT27" i="90" s="1"/>
  <c r="AX17" i="90"/>
  <c r="S17" i="90" s="1"/>
  <c r="AC17" i="90" s="1"/>
  <c r="AB18" i="90" s="1"/>
  <c r="AX10" i="90"/>
  <c r="S10" i="90" s="1"/>
  <c r="AC10" i="90" s="1"/>
  <c r="AB11" i="90" s="1"/>
  <c r="AK91" i="82"/>
  <c r="AT91" i="82" s="1"/>
  <c r="AJ79" i="82"/>
  <c r="AK79" i="82"/>
  <c r="AT79" i="82" s="1"/>
  <c r="AK52" i="82"/>
  <c r="AT52" i="82" s="1"/>
  <c r="AJ44" i="82"/>
  <c r="AK44" i="82"/>
  <c r="AT44" i="82" s="1"/>
  <c r="AJ36" i="82"/>
  <c r="AK31" i="82"/>
  <c r="AT31" i="82" s="1"/>
  <c r="AK16" i="82"/>
  <c r="AT16" i="82" s="1"/>
  <c r="AX9" i="82"/>
  <c r="S9" i="82" s="1"/>
  <c r="AC9" i="82" s="1"/>
  <c r="AB10" i="82" s="1"/>
  <c r="AJ85" i="98"/>
  <c r="AK85" i="98"/>
  <c r="AT85" i="98" s="1"/>
  <c r="AJ59" i="98"/>
  <c r="AK59" i="98"/>
  <c r="AT59" i="98" s="1"/>
  <c r="AJ51" i="98"/>
  <c r="AK51" i="98"/>
  <c r="AT51" i="98" s="1"/>
  <c r="AK33" i="98"/>
  <c r="AT33" i="98" s="1"/>
  <c r="AX12" i="98"/>
  <c r="S12" i="98" s="1"/>
  <c r="AC12" i="98" s="1"/>
  <c r="AB13" i="98" s="1"/>
  <c r="AJ86" i="18"/>
  <c r="AK86" i="18"/>
  <c r="AT86" i="18" s="1"/>
  <c r="AK80" i="18"/>
  <c r="AT80" i="18" s="1"/>
  <c r="AJ61" i="18"/>
  <c r="AK61" i="18"/>
  <c r="AT61" i="18" s="1"/>
  <c r="AK46" i="18"/>
  <c r="AT46" i="18" s="1"/>
  <c r="AK20" i="18"/>
  <c r="AT20" i="18" s="1"/>
  <c r="AX5" i="18"/>
  <c r="S5" i="18" s="1"/>
  <c r="AC5" i="18" s="1"/>
  <c r="AB6" i="18" s="1"/>
  <c r="AX92" i="82"/>
  <c r="S92" i="82" s="1"/>
  <c r="AC92" i="82" s="1"/>
  <c r="AB93" i="82" s="1"/>
  <c r="AK86" i="85"/>
  <c r="AT86" i="85" s="1"/>
  <c r="AJ78" i="85"/>
  <c r="AK78" i="85"/>
  <c r="AT78" i="85" s="1"/>
  <c r="AJ47" i="85"/>
  <c r="AK47" i="85"/>
  <c r="AT47" i="85" s="1"/>
  <c r="AK37" i="85"/>
  <c r="AT37" i="85" s="1"/>
  <c r="AJ34" i="85"/>
  <c r="AK22" i="85"/>
  <c r="AT22" i="85" s="1"/>
  <c r="AX95" i="85"/>
  <c r="S95" i="85" s="1"/>
  <c r="AC95" i="85" s="1"/>
  <c r="AB96" i="85" s="1"/>
  <c r="AX97" i="85"/>
  <c r="S97" i="85" s="1"/>
  <c r="AC97" i="85" s="1"/>
  <c r="AB98" i="85" s="1"/>
  <c r="AX92" i="85"/>
  <c r="S92" i="85" s="1"/>
  <c r="AC92" i="85" s="1"/>
  <c r="AB93" i="85" s="1"/>
  <c r="AX13" i="85"/>
  <c r="S13" i="85" s="1"/>
  <c r="AC13" i="85" s="1"/>
  <c r="AB14" i="85" s="1"/>
  <c r="AJ84" i="102"/>
  <c r="AK84" i="102"/>
  <c r="AT84" i="102" s="1"/>
  <c r="AJ68" i="102"/>
  <c r="AK68" i="102"/>
  <c r="AT68" i="102" s="1"/>
  <c r="AJ44" i="102"/>
  <c r="AK44" i="102"/>
  <c r="AT44" i="102" s="1"/>
  <c r="AK35" i="102"/>
  <c r="AT35" i="102" s="1"/>
  <c r="AX9" i="102"/>
  <c r="S9" i="102" s="1"/>
  <c r="AC9" i="102" s="1"/>
  <c r="AB10" i="102" s="1"/>
  <c r="AX10" i="102"/>
  <c r="S10" i="102" s="1"/>
  <c r="AC10" i="102" s="1"/>
  <c r="AB11" i="102" s="1"/>
  <c r="AJ85" i="10"/>
  <c r="AK85" i="10"/>
  <c r="AT85" i="10" s="1"/>
  <c r="AK79" i="10"/>
  <c r="AT79" i="10" s="1"/>
  <c r="AJ62" i="10"/>
  <c r="AK62" i="10"/>
  <c r="AT62" i="10" s="1"/>
  <c r="AK53" i="10"/>
  <c r="AT53" i="10" s="1"/>
  <c r="AK46" i="10"/>
  <c r="AT46" i="10" s="1"/>
  <c r="AK23" i="10"/>
  <c r="AT23" i="10" s="1"/>
  <c r="AX9" i="10"/>
  <c r="S9" i="10" s="1"/>
  <c r="AC9" i="10" s="1"/>
  <c r="AB10" i="10" s="1"/>
  <c r="AK94" i="35"/>
  <c r="AT94" i="35" s="1"/>
  <c r="AJ82" i="35"/>
  <c r="AK82" i="35"/>
  <c r="AT82" i="35" s="1"/>
  <c r="AK76" i="35"/>
  <c r="AT76" i="35" s="1"/>
  <c r="AJ61" i="35"/>
  <c r="AK45" i="35"/>
  <c r="AT45" i="35" s="1"/>
  <c r="AK37" i="35"/>
  <c r="AT37" i="35" s="1"/>
  <c r="AJ30" i="35"/>
  <c r="AK30" i="35"/>
  <c r="AT30" i="35" s="1"/>
  <c r="AX13" i="35"/>
  <c r="S13" i="35" s="1"/>
  <c r="AC13" i="35" s="1"/>
  <c r="AB14" i="35" s="1"/>
  <c r="AX4" i="35"/>
  <c r="S4" i="35" s="1"/>
  <c r="AC4" i="35" s="1"/>
  <c r="AB5" i="35" s="1"/>
  <c r="AK65" i="48"/>
  <c r="AT65" i="48" s="1"/>
  <c r="AJ57" i="48"/>
  <c r="AK57" i="48"/>
  <c r="AT57" i="48" s="1"/>
  <c r="AJ43" i="48"/>
  <c r="AK43" i="48"/>
  <c r="AT43" i="48" s="1"/>
  <c r="AX12" i="48"/>
  <c r="S12" i="48" s="1"/>
  <c r="AC12" i="48" s="1"/>
  <c r="AB13" i="48" s="1"/>
  <c r="AJ87" i="94"/>
  <c r="AK87" i="94"/>
  <c r="AT87" i="94" s="1"/>
  <c r="AJ73" i="94"/>
  <c r="AK73" i="94"/>
  <c r="AT73" i="94" s="1"/>
  <c r="AJ48" i="94"/>
  <c r="AK48" i="94"/>
  <c r="AT48" i="94" s="1"/>
  <c r="AJ37" i="94"/>
  <c r="AK37" i="94"/>
  <c r="AT37" i="94" s="1"/>
  <c r="AJ32" i="94"/>
  <c r="AK32" i="94"/>
  <c r="AT32" i="94" s="1"/>
  <c r="AK25" i="94"/>
  <c r="AT25" i="94" s="1"/>
  <c r="AK14" i="94"/>
  <c r="AT14" i="94" s="1"/>
  <c r="AJ96" i="90"/>
  <c r="AK96" i="90"/>
  <c r="AT96" i="90" s="1"/>
  <c r="AJ76" i="90"/>
  <c r="AK76" i="90"/>
  <c r="AT76" i="90" s="1"/>
  <c r="AK66" i="90"/>
  <c r="AT66" i="90" s="1"/>
  <c r="AJ58" i="90"/>
  <c r="AK58" i="90"/>
  <c r="AT58" i="90" s="1"/>
  <c r="AK51" i="90"/>
  <c r="AT51" i="90" s="1"/>
  <c r="AJ43" i="90"/>
  <c r="AK43" i="90"/>
  <c r="AT43" i="90" s="1"/>
  <c r="AK36" i="90"/>
  <c r="AT36" i="90" s="1"/>
  <c r="AK30" i="90"/>
  <c r="AT30" i="90" s="1"/>
  <c r="AJ20" i="90"/>
  <c r="AK20" i="90"/>
  <c r="AT20" i="90" s="1"/>
  <c r="AX12" i="90"/>
  <c r="S12" i="90" s="1"/>
  <c r="AC12" i="90" s="1"/>
  <c r="AB13" i="90" s="1"/>
  <c r="AX5" i="90"/>
  <c r="S5" i="90" s="1"/>
  <c r="AC5" i="90" s="1"/>
  <c r="AB6" i="90" s="1"/>
  <c r="AJ97" i="82"/>
  <c r="AK97" i="82"/>
  <c r="AT97" i="82" s="1"/>
  <c r="AJ83" i="82"/>
  <c r="AK83" i="82"/>
  <c r="AT83" i="82" s="1"/>
  <c r="AK59" i="82"/>
  <c r="AT59" i="82" s="1"/>
  <c r="AJ53" i="82"/>
  <c r="AJ48" i="82"/>
  <c r="AK48" i="82"/>
  <c r="AT48" i="82" s="1"/>
  <c r="AK37" i="82"/>
  <c r="AT37" i="82" s="1"/>
  <c r="AJ27" i="82"/>
  <c r="AK27" i="82"/>
  <c r="AT27" i="82" s="1"/>
  <c r="AK19" i="82"/>
  <c r="AT19" i="82" s="1"/>
  <c r="AX11" i="82"/>
  <c r="S11" i="82" s="1"/>
  <c r="AC11" i="82" s="1"/>
  <c r="AB12" i="82" s="1"/>
  <c r="AX4" i="82"/>
  <c r="S4" i="82" s="1"/>
  <c r="AC4" i="82" s="1"/>
  <c r="AB5" i="82" s="1"/>
  <c r="AK79" i="98"/>
  <c r="AT79" i="98" s="1"/>
  <c r="AJ65" i="98"/>
  <c r="AK65" i="98"/>
  <c r="AT65" i="98" s="1"/>
  <c r="AJ50" i="98"/>
  <c r="AK50" i="98"/>
  <c r="AT50" i="98" s="1"/>
  <c r="AK34" i="98"/>
  <c r="AT34" i="98" s="1"/>
  <c r="AJ6" i="98"/>
  <c r="AK6" i="98"/>
  <c r="AT6" i="98" s="1"/>
  <c r="AK94" i="18"/>
  <c r="AT94" i="18" s="1"/>
  <c r="AJ87" i="18"/>
  <c r="AK87" i="18"/>
  <c r="AT87" i="18" s="1"/>
  <c r="AJ74" i="18"/>
  <c r="AK74" i="18"/>
  <c r="AT74" i="18" s="1"/>
  <c r="AK69" i="18"/>
  <c r="AT69" i="18" s="1"/>
  <c r="AJ54" i="18"/>
  <c r="AK54" i="18"/>
  <c r="AT54" i="18" s="1"/>
  <c r="AJ44" i="18"/>
  <c r="AK44" i="18"/>
  <c r="AT44" i="18" s="1"/>
  <c r="AK34" i="18"/>
  <c r="AT34" i="18" s="1"/>
  <c r="AJ18" i="18"/>
  <c r="AK18" i="18"/>
  <c r="AT18" i="18" s="1"/>
  <c r="AK5" i="18"/>
  <c r="AT5" i="18" s="1"/>
  <c r="AX12" i="18"/>
  <c r="S12" i="18" s="1"/>
  <c r="AC12" i="18" s="1"/>
  <c r="AB13" i="18" s="1"/>
  <c r="AK91" i="85"/>
  <c r="AT91" i="85" s="1"/>
  <c r="AK70" i="85"/>
  <c r="AT70" i="85" s="1"/>
  <c r="AJ61" i="85"/>
  <c r="AK61" i="85"/>
  <c r="AT61" i="85" s="1"/>
  <c r="AJ44" i="85"/>
  <c r="AK44" i="85"/>
  <c r="AT44" i="85" s="1"/>
  <c r="AK30" i="85"/>
  <c r="AT30" i="85" s="1"/>
  <c r="AX16" i="85"/>
  <c r="S16" i="85" s="1"/>
  <c r="AC16" i="85" s="1"/>
  <c r="AB17" i="85" s="1"/>
  <c r="AX3" i="85"/>
  <c r="S3" i="85" s="1"/>
  <c r="AC3" i="85" s="1"/>
  <c r="AJ83" i="102"/>
  <c r="AK83" i="102"/>
  <c r="AT83" i="102" s="1"/>
  <c r="AJ67" i="102"/>
  <c r="AK67" i="102"/>
  <c r="AT67" i="102" s="1"/>
  <c r="AJ45" i="102"/>
  <c r="AK45" i="102"/>
  <c r="AT45" i="102" s="1"/>
  <c r="AK37" i="102"/>
  <c r="AT37" i="102" s="1"/>
  <c r="AX13" i="102"/>
  <c r="S13" i="102" s="1"/>
  <c r="AC13" i="102" s="1"/>
  <c r="AB14" i="102" s="1"/>
  <c r="AX8" i="102"/>
  <c r="S8" i="102" s="1"/>
  <c r="AC8" i="102" s="1"/>
  <c r="AB9" i="102" s="1"/>
  <c r="AK86" i="10"/>
  <c r="AT86" i="10" s="1"/>
  <c r="AJ78" i="10"/>
  <c r="AK78" i="10"/>
  <c r="AT78" i="10" s="1"/>
  <c r="AJ71" i="10"/>
  <c r="AK71" i="10"/>
  <c r="AT71" i="10" s="1"/>
  <c r="AJ63" i="10"/>
  <c r="AK63" i="10"/>
  <c r="AT63" i="10" s="1"/>
  <c r="AK32" i="10"/>
  <c r="AT32" i="10" s="1"/>
  <c r="AJ15" i="10"/>
  <c r="AK15" i="10"/>
  <c r="AT15" i="10" s="1"/>
  <c r="AX4" i="10"/>
  <c r="S4" i="10" s="1"/>
  <c r="AC4" i="10" s="1"/>
  <c r="AB5" i="10" s="1"/>
  <c r="AK97" i="35"/>
  <c r="AT97" i="35" s="1"/>
  <c r="AK84" i="35"/>
  <c r="AT84" i="35" s="1"/>
  <c r="AK69" i="35"/>
  <c r="AT69" i="35" s="1"/>
  <c r="AK52" i="35"/>
  <c r="AT52" i="35" s="1"/>
  <c r="AK43" i="35"/>
  <c r="AT43" i="35" s="1"/>
  <c r="AJ27" i="35"/>
  <c r="AK27" i="35"/>
  <c r="AT27" i="35" s="1"/>
  <c r="AX12" i="35"/>
  <c r="S12" i="35" s="1"/>
  <c r="AC12" i="35" s="1"/>
  <c r="AB13" i="35" s="1"/>
  <c r="AX6" i="35"/>
  <c r="S6" i="35" s="1"/>
  <c r="AC6" i="35" s="1"/>
  <c r="AB7" i="35" s="1"/>
  <c r="AK73" i="48"/>
  <c r="AT73" i="48" s="1"/>
  <c r="AJ63" i="48"/>
  <c r="AK63" i="48"/>
  <c r="AT63" i="48" s="1"/>
  <c r="AK47" i="48"/>
  <c r="AT47" i="48" s="1"/>
  <c r="AK34" i="48"/>
  <c r="AT34" i="48" s="1"/>
  <c r="AK21" i="48"/>
  <c r="AT21" i="48" s="1"/>
  <c r="AJ88" i="94"/>
  <c r="AK88" i="94"/>
  <c r="AT88" i="94" s="1"/>
  <c r="AJ81" i="94"/>
  <c r="AK81" i="94"/>
  <c r="AT81" i="94" s="1"/>
  <c r="AJ72" i="94"/>
  <c r="AK72" i="94"/>
  <c r="AT72" i="94" s="1"/>
  <c r="AK57" i="94"/>
  <c r="AT57" i="94" s="1"/>
  <c r="AK39" i="94"/>
  <c r="AT39" i="94" s="1"/>
  <c r="AK30" i="94"/>
  <c r="AT30" i="94" s="1"/>
  <c r="AJ22" i="94"/>
  <c r="AK22" i="94"/>
  <c r="AT22" i="94" s="1"/>
  <c r="AX96" i="94"/>
  <c r="S96" i="94" s="1"/>
  <c r="AC96" i="94" s="1"/>
  <c r="AB97" i="94" s="1"/>
  <c r="AX97" i="94"/>
  <c r="S97" i="94" s="1"/>
  <c r="AC97" i="94" s="1"/>
  <c r="AB98" i="94" s="1"/>
  <c r="AK82" i="90"/>
  <c r="AT82" i="90" s="1"/>
  <c r="AK59" i="90"/>
  <c r="AT59" i="90" s="1"/>
  <c r="AJ42" i="90"/>
  <c r="AK42" i="90"/>
  <c r="AT42" i="90" s="1"/>
  <c r="AK34" i="90"/>
  <c r="AT34" i="90" s="1"/>
  <c r="AJ26" i="90"/>
  <c r="AK26" i="90"/>
  <c r="AT26" i="90" s="1"/>
  <c r="AX16" i="90"/>
  <c r="S16" i="90" s="1"/>
  <c r="AC16" i="90" s="1"/>
  <c r="AB17" i="90" s="1"/>
  <c r="AJ82" i="82"/>
  <c r="AK82" i="82"/>
  <c r="AT82" i="82" s="1"/>
  <c r="AK65" i="82"/>
  <c r="AT65" i="82" s="1"/>
  <c r="AJ57" i="82"/>
  <c r="AK57" i="82"/>
  <c r="AT57" i="82" s="1"/>
  <c r="AJ42" i="82"/>
  <c r="AJ25" i="82"/>
  <c r="AK25" i="82"/>
  <c r="AT25" i="82" s="1"/>
  <c r="AX5" i="82"/>
  <c r="S5" i="82" s="1"/>
  <c r="AC5" i="82" s="1"/>
  <c r="AB6" i="82" s="1"/>
  <c r="AX6" i="82"/>
  <c r="S6" i="82" s="1"/>
  <c r="AC6" i="82" s="1"/>
  <c r="AB7" i="82" s="1"/>
  <c r="AK90" i="98"/>
  <c r="AT90" i="98" s="1"/>
  <c r="AJ83" i="98"/>
  <c r="AK83" i="98"/>
  <c r="AT83" i="98" s="1"/>
  <c r="AK66" i="98"/>
  <c r="AT66" i="98" s="1"/>
  <c r="AJ54" i="98"/>
  <c r="AK54" i="98"/>
  <c r="AT54" i="98" s="1"/>
  <c r="AJ48" i="98"/>
  <c r="AK48" i="98"/>
  <c r="AT48" i="98" s="1"/>
  <c r="AJ40" i="98"/>
  <c r="AK40" i="98"/>
  <c r="AT40" i="98" s="1"/>
  <c r="AK37" i="98"/>
  <c r="AT37" i="98" s="1"/>
  <c r="AK26" i="98"/>
  <c r="AT26" i="98" s="1"/>
  <c r="AK7" i="98"/>
  <c r="AT7" i="98" s="1"/>
  <c r="AX9" i="98"/>
  <c r="S9" i="98" s="1"/>
  <c r="AC9" i="98" s="1"/>
  <c r="AB10" i="98" s="1"/>
  <c r="AK91" i="18"/>
  <c r="AT91" i="18" s="1"/>
  <c r="AK82" i="18"/>
  <c r="AT82" i="18" s="1"/>
  <c r="AK75" i="18"/>
  <c r="AT75" i="18" s="1"/>
  <c r="AJ67" i="18"/>
  <c r="AK51" i="18"/>
  <c r="AT51" i="18" s="1"/>
  <c r="AJ40" i="18"/>
  <c r="AK40" i="18"/>
  <c r="AT40" i="18" s="1"/>
  <c r="AK36" i="18"/>
  <c r="AT36" i="18" s="1"/>
  <c r="AJ19" i="18"/>
  <c r="AK19" i="18"/>
  <c r="AT19" i="18" s="1"/>
  <c r="AK12" i="18"/>
  <c r="AT12" i="18" s="1"/>
  <c r="AJ85" i="85"/>
  <c r="AK85" i="85"/>
  <c r="AT85" i="85" s="1"/>
  <c r="AJ76" i="85"/>
  <c r="AK76" i="85"/>
  <c r="AT76" i="85" s="1"/>
  <c r="AJ62" i="85"/>
  <c r="AK62" i="85"/>
  <c r="AT62" i="85" s="1"/>
  <c r="AK48" i="85"/>
  <c r="AT48" i="85" s="1"/>
  <c r="AK20" i="85"/>
  <c r="AT20" i="85" s="1"/>
  <c r="AX15" i="85"/>
  <c r="S15" i="85" s="1"/>
  <c r="AC15" i="85" s="1"/>
  <c r="AB16" i="85" s="1"/>
  <c r="AX93" i="10"/>
  <c r="S93" i="10" s="1"/>
  <c r="AC93" i="10" s="1"/>
  <c r="AB94" i="10" s="1"/>
  <c r="AK93" i="102"/>
  <c r="AT93" i="102" s="1"/>
  <c r="AK90" i="102"/>
  <c r="AT90" i="102" s="1"/>
  <c r="AK72" i="102"/>
  <c r="AT72" i="102" s="1"/>
  <c r="AJ58" i="102"/>
  <c r="AK58" i="102"/>
  <c r="AT58" i="102" s="1"/>
  <c r="AK49" i="102"/>
  <c r="AT49" i="102" s="1"/>
  <c r="AJ33" i="102"/>
  <c r="AK33" i="102"/>
  <c r="AT33" i="102" s="1"/>
  <c r="AJ27" i="102"/>
  <c r="AK27" i="102"/>
  <c r="AT27" i="102" s="1"/>
  <c r="AX6" i="102"/>
  <c r="S6" i="102" s="1"/>
  <c r="AC6" i="102" s="1"/>
  <c r="AB7" i="102" s="1"/>
  <c r="AK93" i="10"/>
  <c r="AT93" i="10" s="1"/>
  <c r="AJ77" i="10"/>
  <c r="AK77" i="10"/>
  <c r="AT77" i="10" s="1"/>
  <c r="AK60" i="10"/>
  <c r="AT60" i="10" s="1"/>
  <c r="AK56" i="10"/>
  <c r="AT56" i="10" s="1"/>
  <c r="AJ45" i="10"/>
  <c r="AJ34" i="10"/>
  <c r="AK34" i="10"/>
  <c r="AT34" i="10" s="1"/>
  <c r="AJ29" i="10"/>
  <c r="AK29" i="10"/>
  <c r="AT29" i="10" s="1"/>
  <c r="AK20" i="10"/>
  <c r="AT20" i="10" s="1"/>
  <c r="AK13" i="10"/>
  <c r="AT13" i="10" s="1"/>
  <c r="AX13" i="10"/>
  <c r="S13" i="10" s="1"/>
  <c r="AC13" i="10" s="1"/>
  <c r="AB14" i="10" s="1"/>
  <c r="AJ98" i="48"/>
  <c r="AK98" i="48"/>
  <c r="AT98" i="48" s="1"/>
  <c r="AJ90" i="35"/>
  <c r="AK90" i="35"/>
  <c r="AT90" i="35" s="1"/>
  <c r="AK67" i="35"/>
  <c r="AT67" i="35" s="1"/>
  <c r="AK59" i="35"/>
  <c r="AT59" i="35" s="1"/>
  <c r="AK41" i="35"/>
  <c r="AT41" i="35" s="1"/>
  <c r="AJ26" i="35"/>
  <c r="AK26" i="35"/>
  <c r="AT26" i="35" s="1"/>
  <c r="AJ18" i="35"/>
  <c r="AK18" i="35"/>
  <c r="AT18" i="35" s="1"/>
  <c r="AX14" i="35"/>
  <c r="S14" i="35" s="1"/>
  <c r="AC14" i="35" s="1"/>
  <c r="AB15" i="35" s="1"/>
  <c r="AX10" i="35"/>
  <c r="S10" i="35" s="1"/>
  <c r="AC10" i="35" s="1"/>
  <c r="AB11" i="35" s="1"/>
  <c r="AK93" i="48"/>
  <c r="AT93" i="48" s="1"/>
  <c r="AK79" i="48"/>
  <c r="AT79" i="48" s="1"/>
  <c r="AJ64" i="48"/>
  <c r="AK64" i="48"/>
  <c r="AT64" i="48" s="1"/>
  <c r="AJ54" i="48"/>
  <c r="AJ39" i="48"/>
  <c r="AK39" i="48"/>
  <c r="AT39" i="48" s="1"/>
  <c r="AJ33" i="48"/>
  <c r="AK33" i="48"/>
  <c r="AT33" i="48" s="1"/>
  <c r="AK8" i="48"/>
  <c r="AT8" i="48" s="1"/>
  <c r="AX93" i="48"/>
  <c r="S93" i="48" s="1"/>
  <c r="AC93" i="48" s="1"/>
  <c r="AB94" i="48" s="1"/>
  <c r="AX94" i="48"/>
  <c r="S94" i="48" s="1"/>
  <c r="AC94" i="48" s="1"/>
  <c r="AB95" i="48" s="1"/>
  <c r="AK93" i="94"/>
  <c r="AT93" i="94" s="1"/>
  <c r="AJ68" i="94"/>
  <c r="AK68" i="94"/>
  <c r="AT68" i="94" s="1"/>
  <c r="AK63" i="94"/>
  <c r="AT63" i="94" s="1"/>
  <c r="AK45" i="94"/>
  <c r="AT45" i="94" s="1"/>
  <c r="AJ41" i="94"/>
  <c r="AK41" i="94"/>
  <c r="AT41" i="94" s="1"/>
  <c r="AJ28" i="94"/>
  <c r="AK28" i="94"/>
  <c r="AT28" i="94" s="1"/>
  <c r="AK13" i="94"/>
  <c r="AT13" i="94" s="1"/>
  <c r="AJ13" i="94"/>
  <c r="AK92" i="90"/>
  <c r="AT92" i="90" s="1"/>
  <c r="AJ79" i="90"/>
  <c r="AK79" i="90"/>
  <c r="AT79" i="90" s="1"/>
  <c r="AJ74" i="90"/>
  <c r="AK74" i="90"/>
  <c r="AT74" i="90" s="1"/>
  <c r="AJ65" i="90"/>
  <c r="AK65" i="90"/>
  <c r="AT65" i="90" s="1"/>
  <c r="AJ48" i="90"/>
  <c r="AK48" i="90"/>
  <c r="AT48" i="90" s="1"/>
  <c r="AJ40" i="90"/>
  <c r="AK40" i="90"/>
  <c r="AT40" i="90" s="1"/>
  <c r="AJ24" i="90"/>
  <c r="AK24" i="90"/>
  <c r="AT24" i="90" s="1"/>
  <c r="AX97" i="90"/>
  <c r="S97" i="90" s="1"/>
  <c r="AC97" i="90" s="1"/>
  <c r="AB98" i="90" s="1"/>
  <c r="AX93" i="90"/>
  <c r="S93" i="90" s="1"/>
  <c r="AC93" i="90" s="1"/>
  <c r="AB94" i="90" s="1"/>
  <c r="AX94" i="90"/>
  <c r="S94" i="90" s="1"/>
  <c r="AC94" i="90" s="1"/>
  <c r="AB95" i="90" s="1"/>
  <c r="AX4" i="90"/>
  <c r="S4" i="90" s="1"/>
  <c r="AC4" i="90" s="1"/>
  <c r="AB5" i="90" s="1"/>
  <c r="AJ90" i="82"/>
  <c r="AK90" i="82"/>
  <c r="AT90" i="82" s="1"/>
  <c r="AK84" i="82"/>
  <c r="AT84" i="82" s="1"/>
  <c r="AJ58" i="82"/>
  <c r="AK58" i="82"/>
  <c r="AT58" i="82" s="1"/>
  <c r="AJ51" i="82"/>
  <c r="AK51" i="82"/>
  <c r="AT51" i="82" s="1"/>
  <c r="AJ43" i="82"/>
  <c r="AK43" i="82"/>
  <c r="AT43" i="82" s="1"/>
  <c r="AK28" i="82"/>
  <c r="AT28" i="82" s="1"/>
  <c r="AX21" i="82"/>
  <c r="S21" i="82" s="1"/>
  <c r="AC21" i="82" s="1"/>
  <c r="AB22" i="82" s="1"/>
  <c r="AX8" i="82"/>
  <c r="S8" i="82" s="1"/>
  <c r="AC8" i="82" s="1"/>
  <c r="AB9" i="82" s="1"/>
  <c r="AK88" i="98"/>
  <c r="AT88" i="98" s="1"/>
  <c r="AJ71" i="98"/>
  <c r="AK71" i="98"/>
  <c r="AT71" i="98" s="1"/>
  <c r="AK57" i="98"/>
  <c r="AT57" i="98" s="1"/>
  <c r="AJ49" i="98"/>
  <c r="AK49" i="98"/>
  <c r="AT49" i="98" s="1"/>
  <c r="AK31" i="98"/>
  <c r="AT31" i="98" s="1"/>
  <c r="AK18" i="98"/>
  <c r="AT18" i="98" s="1"/>
  <c r="AX14" i="98"/>
  <c r="S14" i="98" s="1"/>
  <c r="AC14" i="98" s="1"/>
  <c r="AB15" i="98" s="1"/>
  <c r="AJ90" i="18"/>
  <c r="AK90" i="18"/>
  <c r="AT90" i="18" s="1"/>
  <c r="AK66" i="18"/>
  <c r="AT66" i="18" s="1"/>
  <c r="AJ58" i="18"/>
  <c r="AK58" i="18"/>
  <c r="AT58" i="18" s="1"/>
  <c r="AJ41" i="18"/>
  <c r="AK41" i="18"/>
  <c r="AT41" i="18" s="1"/>
  <c r="AJ30" i="18"/>
  <c r="AK30" i="18"/>
  <c r="AT30" i="18" s="1"/>
  <c r="AX91" i="18"/>
  <c r="S91" i="18" s="1"/>
  <c r="AC91" i="18" s="1"/>
  <c r="AB92" i="18" s="1"/>
  <c r="AX97" i="18"/>
  <c r="S97" i="18" s="1"/>
  <c r="AC97" i="18" s="1"/>
  <c r="AB98" i="18" s="1"/>
  <c r="AX95" i="18"/>
  <c r="S95" i="18" s="1"/>
  <c r="AC95" i="18" s="1"/>
  <c r="AB96" i="18" s="1"/>
  <c r="AJ84" i="85"/>
  <c r="AK84" i="85"/>
  <c r="AT84" i="85" s="1"/>
  <c r="AJ77" i="85"/>
  <c r="AK77" i="85"/>
  <c r="AT77" i="85" s="1"/>
  <c r="AJ69" i="85"/>
  <c r="AK69" i="85"/>
  <c r="AT69" i="85" s="1"/>
  <c r="AK45" i="85"/>
  <c r="AT45" i="85" s="1"/>
  <c r="AK35" i="85"/>
  <c r="AT35" i="85" s="1"/>
  <c r="AJ21" i="85"/>
  <c r="AX11" i="85"/>
  <c r="S11" i="85" s="1"/>
  <c r="AC11" i="85" s="1"/>
  <c r="AB12" i="85" s="1"/>
  <c r="AX14" i="85"/>
  <c r="S14" i="85" s="1"/>
  <c r="AC14" i="85" s="1"/>
  <c r="AB15" i="85" s="1"/>
  <c r="AX95" i="82"/>
  <c r="S95" i="82" s="1"/>
  <c r="AC95" i="82" s="1"/>
  <c r="AB96" i="82" s="1"/>
  <c r="AK65" i="102"/>
  <c r="AT65" i="102" s="1"/>
  <c r="AJ59" i="102"/>
  <c r="AK59" i="102"/>
  <c r="AT59" i="102" s="1"/>
  <c r="AK39" i="102"/>
  <c r="AT39" i="102" s="1"/>
  <c r="AK24" i="102"/>
  <c r="AT24" i="102" s="1"/>
  <c r="AX17" i="102"/>
  <c r="S17" i="102" s="1"/>
  <c r="AC17" i="102" s="1"/>
  <c r="AB18" i="102" s="1"/>
  <c r="AX12" i="102"/>
  <c r="S12" i="102" s="1"/>
  <c r="AC12" i="102" s="1"/>
  <c r="AB13" i="102" s="1"/>
  <c r="AJ76" i="10"/>
  <c r="AK76" i="10"/>
  <c r="AT76" i="10" s="1"/>
  <c r="AK69" i="10"/>
  <c r="AT69" i="10" s="1"/>
  <c r="AJ55" i="10"/>
  <c r="AK55" i="10"/>
  <c r="AT55" i="10" s="1"/>
  <c r="AK36" i="10"/>
  <c r="AT36" i="10" s="1"/>
  <c r="AK11" i="10"/>
  <c r="AT11" i="10" s="1"/>
  <c r="AX3" i="10"/>
  <c r="S3" i="10" s="1"/>
  <c r="AC3" i="10" s="1"/>
  <c r="AJ91" i="35"/>
  <c r="AK91" i="35"/>
  <c r="AT91" i="35" s="1"/>
  <c r="AJ81" i="35"/>
  <c r="AK65" i="35"/>
  <c r="AT65" i="35" s="1"/>
  <c r="AJ58" i="35"/>
  <c r="AK58" i="35"/>
  <c r="AT58" i="35" s="1"/>
  <c r="AJ44" i="35"/>
  <c r="AK44" i="35"/>
  <c r="AT44" i="35" s="1"/>
  <c r="AJ28" i="35"/>
  <c r="AK28" i="35"/>
  <c r="AT28" i="35" s="1"/>
  <c r="AK19" i="35"/>
  <c r="AT19" i="35" s="1"/>
  <c r="AX5" i="35"/>
  <c r="S5" i="35" s="1"/>
  <c r="AC5" i="35" s="1"/>
  <c r="AB6" i="35" s="1"/>
  <c r="AJ84" i="48"/>
  <c r="AK84" i="48"/>
  <c r="AT84" i="48" s="1"/>
  <c r="AK71" i="48"/>
  <c r="AT71" i="48" s="1"/>
  <c r="AJ62" i="48"/>
  <c r="AK62" i="48"/>
  <c r="AT62" i="48" s="1"/>
  <c r="AK55" i="48"/>
  <c r="AT55" i="48" s="1"/>
  <c r="AJ46" i="48"/>
  <c r="AK46" i="48"/>
  <c r="AT46" i="48" s="1"/>
  <c r="AJ32" i="48"/>
  <c r="AK32" i="48"/>
  <c r="AT32" i="48" s="1"/>
  <c r="AJ24" i="48"/>
  <c r="AX15" i="48"/>
  <c r="S15" i="48" s="1"/>
  <c r="AC15" i="48" s="1"/>
  <c r="AB16" i="48" s="1"/>
  <c r="AK78" i="94"/>
  <c r="AT78" i="94" s="1"/>
  <c r="AJ69" i="94"/>
  <c r="AK69" i="94"/>
  <c r="AT69" i="94" s="1"/>
  <c r="AK53" i="94"/>
  <c r="AT53" i="94" s="1"/>
  <c r="AJ44" i="94"/>
  <c r="AK44" i="94"/>
  <c r="AT44" i="94" s="1"/>
  <c r="AJ38" i="94"/>
  <c r="AK38" i="94"/>
  <c r="AT38" i="94" s="1"/>
  <c r="AJ18" i="94"/>
  <c r="AK18" i="94"/>
  <c r="AT18" i="94" s="1"/>
  <c r="AX4" i="94"/>
  <c r="S4" i="94" s="1"/>
  <c r="AC4" i="94" s="1"/>
  <c r="AB5" i="94" s="1"/>
  <c r="AK97" i="18"/>
  <c r="AT97" i="18" s="1"/>
  <c r="AJ87" i="90"/>
  <c r="AK87" i="90"/>
  <c r="AT87" i="90" s="1"/>
  <c r="AJ80" i="90"/>
  <c r="AK80" i="90"/>
  <c r="AT80" i="90" s="1"/>
  <c r="AJ62" i="90"/>
  <c r="AK62" i="90"/>
  <c r="AT62" i="90" s="1"/>
  <c r="AJ46" i="90"/>
  <c r="AK46" i="90"/>
  <c r="AT46" i="90" s="1"/>
  <c r="AJ41" i="90"/>
  <c r="AK41" i="90"/>
  <c r="AT41" i="90" s="1"/>
  <c r="AX14" i="90"/>
  <c r="S14" i="90" s="1"/>
  <c r="AC14" i="90" s="1"/>
  <c r="AB15" i="90" s="1"/>
  <c r="AK87" i="82"/>
  <c r="AT87" i="82" s="1"/>
  <c r="AJ80" i="82"/>
  <c r="AK80" i="82"/>
  <c r="AT80" i="82" s="1"/>
  <c r="AJ72" i="82"/>
  <c r="AK72" i="82"/>
  <c r="AT72" i="82" s="1"/>
  <c r="AK55" i="82"/>
  <c r="AT55" i="82" s="1"/>
  <c r="AJ49" i="82"/>
  <c r="AK49" i="82"/>
  <c r="AT49" i="82" s="1"/>
  <c r="AJ26" i="82"/>
  <c r="AK26" i="82"/>
  <c r="AT26" i="82" s="1"/>
  <c r="AJ86" i="98"/>
  <c r="AK86" i="98"/>
  <c r="AT86" i="98" s="1"/>
  <c r="AK72" i="98"/>
  <c r="AT72" i="98" s="1"/>
  <c r="AJ47" i="98"/>
  <c r="AK47" i="98"/>
  <c r="AT47" i="98" s="1"/>
  <c r="AK41" i="98"/>
  <c r="AT41" i="98" s="1"/>
  <c r="AJ22" i="98"/>
  <c r="AK22" i="98"/>
  <c r="AT22" i="98" s="1"/>
  <c r="AX8" i="98"/>
  <c r="S8" i="98" s="1"/>
  <c r="AC8" i="98" s="1"/>
  <c r="AB9" i="98" s="1"/>
  <c r="AJ88" i="18"/>
  <c r="AK88" i="18"/>
  <c r="AT88" i="18" s="1"/>
  <c r="AK83" i="18"/>
  <c r="AT83" i="18" s="1"/>
  <c r="AK72" i="18"/>
  <c r="AT72" i="18" s="1"/>
  <c r="AJ65" i="18"/>
  <c r="AK65" i="18"/>
  <c r="AT65" i="18" s="1"/>
  <c r="AJ55" i="18"/>
  <c r="AK55" i="18"/>
  <c r="AT55" i="18" s="1"/>
  <c r="AJ50" i="18"/>
  <c r="AJ43" i="18"/>
  <c r="AK43" i="18"/>
  <c r="AT43" i="18" s="1"/>
  <c r="AJ33" i="18"/>
  <c r="AK33" i="18"/>
  <c r="AT33" i="18" s="1"/>
  <c r="AK17" i="18"/>
  <c r="AT17" i="18" s="1"/>
  <c r="AJ3" i="18"/>
  <c r="AB4" i="18"/>
  <c r="AJ81" i="85"/>
  <c r="AK81" i="85"/>
  <c r="AT81" i="85" s="1"/>
  <c r="AJ74" i="85"/>
  <c r="AK74" i="85"/>
  <c r="AT74" i="85" s="1"/>
  <c r="AK64" i="85"/>
  <c r="AT64" i="85" s="1"/>
  <c r="AJ41" i="85"/>
  <c r="AK41" i="85"/>
  <c r="AT41" i="85" s="1"/>
  <c r="AJ9" i="85"/>
  <c r="AK9" i="85"/>
  <c r="AT9" i="85" s="1"/>
  <c r="AX5" i="85"/>
  <c r="S5" i="85" s="1"/>
  <c r="AC5" i="85" s="1"/>
  <c r="AB6" i="85" s="1"/>
  <c r="AX94" i="35"/>
  <c r="S94" i="35" s="1"/>
  <c r="AC94" i="35" s="1"/>
  <c r="AB95" i="35" s="1"/>
  <c r="AJ68" i="82" l="1"/>
  <c r="AJ70" i="18"/>
  <c r="AJ33" i="94"/>
  <c r="AJ63" i="94"/>
  <c r="AJ31" i="85"/>
  <c r="AK89" i="90"/>
  <c r="AT89" i="90" s="1"/>
  <c r="AK56" i="94"/>
  <c r="AT56" i="94" s="1"/>
  <c r="AJ52" i="35"/>
  <c r="AJ78" i="82"/>
  <c r="AJ71" i="94"/>
  <c r="AJ62" i="94"/>
  <c r="AJ45" i="90"/>
  <c r="AJ55" i="90"/>
  <c r="AJ60" i="90"/>
  <c r="AJ36" i="85"/>
  <c r="AJ62" i="98"/>
  <c r="AJ57" i="18"/>
  <c r="AJ77" i="48"/>
  <c r="AK50" i="35"/>
  <c r="AT50" i="35" s="1"/>
  <c r="AK55" i="90"/>
  <c r="AT55" i="90" s="1"/>
  <c r="AJ45" i="94"/>
  <c r="AJ59" i="90"/>
  <c r="AJ30" i="85"/>
  <c r="AK67" i="82"/>
  <c r="AT67" i="82" s="1"/>
  <c r="AJ42" i="98"/>
  <c r="AJ85" i="82"/>
  <c r="AJ61" i="98"/>
  <c r="AJ44" i="90"/>
  <c r="AJ22" i="90"/>
  <c r="AJ39" i="18"/>
  <c r="AK31" i="90"/>
  <c r="AT31" i="90" s="1"/>
  <c r="AK62" i="94"/>
  <c r="AT62" i="94" s="1"/>
  <c r="AJ26" i="102"/>
  <c r="AJ32" i="98"/>
  <c r="AJ72" i="18"/>
  <c r="AK68" i="10"/>
  <c r="AT68" i="10" s="1"/>
  <c r="AJ61" i="94"/>
  <c r="AK94" i="85"/>
  <c r="AT94" i="85" s="1"/>
  <c r="AJ35" i="85"/>
  <c r="AJ31" i="98"/>
  <c r="AL31" i="98" s="1"/>
  <c r="AU31" i="98" s="1"/>
  <c r="AK57" i="18"/>
  <c r="AT57" i="18" s="1"/>
  <c r="AJ39" i="94"/>
  <c r="AJ32" i="10"/>
  <c r="AJ70" i="10"/>
  <c r="AK60" i="90"/>
  <c r="AT60" i="90" s="1"/>
  <c r="AJ55" i="94"/>
  <c r="AJ88" i="90"/>
  <c r="AJ55" i="48"/>
  <c r="AK64" i="94"/>
  <c r="AT64" i="94" s="1"/>
  <c r="AK54" i="10"/>
  <c r="AT54" i="10" s="1"/>
  <c r="AJ40" i="102"/>
  <c r="AK53" i="98"/>
  <c r="AT53" i="98" s="1"/>
  <c r="AJ70" i="94"/>
  <c r="AJ52" i="98"/>
  <c r="AK46" i="94"/>
  <c r="AT46" i="94" s="1"/>
  <c r="AJ91" i="48"/>
  <c r="AJ56" i="18"/>
  <c r="AJ77" i="82"/>
  <c r="AJ66" i="82"/>
  <c r="AJ54" i="90"/>
  <c r="AJ30" i="90"/>
  <c r="AK71" i="94"/>
  <c r="AT71" i="94" s="1"/>
  <c r="AJ96" i="35"/>
  <c r="AJ53" i="18"/>
  <c r="AL53" i="18" s="1"/>
  <c r="AU53" i="18" s="1"/>
  <c r="AK73" i="18"/>
  <c r="AT73" i="18" s="1"/>
  <c r="AK62" i="98"/>
  <c r="AT62" i="98" s="1"/>
  <c r="AK34" i="94"/>
  <c r="AT34" i="94" s="1"/>
  <c r="AK45" i="90"/>
  <c r="AT45" i="90" s="1"/>
  <c r="AJ90" i="102"/>
  <c r="AJ36" i="90"/>
  <c r="AJ53" i="35"/>
  <c r="AJ90" i="94"/>
  <c r="AL90" i="94" s="1"/>
  <c r="AU90" i="94" s="1"/>
  <c r="AJ67" i="85"/>
  <c r="AJ29" i="90"/>
  <c r="AJ68" i="85"/>
  <c r="AJ33" i="10"/>
  <c r="AJ16" i="90"/>
  <c r="AJ78" i="98"/>
  <c r="AJ23" i="35"/>
  <c r="AJ60" i="85"/>
  <c r="AJ19" i="10"/>
  <c r="AJ59" i="85"/>
  <c r="AJ60" i="82"/>
  <c r="AJ35" i="35"/>
  <c r="AJ36" i="48"/>
  <c r="AJ42" i="10"/>
  <c r="AJ36" i="102"/>
  <c r="AJ46" i="98"/>
  <c r="AL46" i="98" s="1"/>
  <c r="AU46" i="98" s="1"/>
  <c r="AJ29" i="35"/>
  <c r="AJ24" i="94"/>
  <c r="AJ85" i="18"/>
  <c r="AJ89" i="35"/>
  <c r="AJ89" i="18"/>
  <c r="AJ81" i="90"/>
  <c r="AJ42" i="18"/>
  <c r="AJ38" i="18"/>
  <c r="AJ71" i="18"/>
  <c r="AJ81" i="82"/>
  <c r="AJ82" i="85"/>
  <c r="AJ64" i="35"/>
  <c r="AJ49" i="10"/>
  <c r="AJ51" i="94"/>
  <c r="AJ97" i="18"/>
  <c r="AJ18" i="10"/>
  <c r="AS18" i="10" s="1"/>
  <c r="AK66" i="102"/>
  <c r="AT66" i="102" s="1"/>
  <c r="AK75" i="102"/>
  <c r="AT75" i="102" s="1"/>
  <c r="AK38" i="85"/>
  <c r="AT38" i="85" s="1"/>
  <c r="AJ40" i="94"/>
  <c r="AJ57" i="85"/>
  <c r="AK42" i="94"/>
  <c r="AT42" i="94" s="1"/>
  <c r="AK29" i="90"/>
  <c r="AT29" i="90" s="1"/>
  <c r="AK86" i="90"/>
  <c r="AT86" i="90" s="1"/>
  <c r="AJ94" i="82"/>
  <c r="AJ69" i="48"/>
  <c r="AJ58" i="85"/>
  <c r="AJ29" i="98"/>
  <c r="AK35" i="18"/>
  <c r="AT35" i="18" s="1"/>
  <c r="AJ20" i="85"/>
  <c r="AJ51" i="18"/>
  <c r="AJ35" i="102"/>
  <c r="AS35" i="102" s="1"/>
  <c r="AJ37" i="85"/>
  <c r="AJ72" i="10"/>
  <c r="AJ87" i="35"/>
  <c r="AJ41" i="10"/>
  <c r="AK81" i="90"/>
  <c r="AT81" i="90" s="1"/>
  <c r="AJ59" i="35"/>
  <c r="AK42" i="10"/>
  <c r="AT42" i="10" s="1"/>
  <c r="AJ65" i="102"/>
  <c r="AL65" i="102" s="1"/>
  <c r="AU65" i="102" s="1"/>
  <c r="AJ67" i="35"/>
  <c r="AK29" i="35"/>
  <c r="AT29" i="35" s="1"/>
  <c r="AK40" i="10"/>
  <c r="AT40" i="10" s="1"/>
  <c r="AJ63" i="85"/>
  <c r="AK39" i="18"/>
  <c r="AT39" i="18" s="1"/>
  <c r="AJ28" i="90"/>
  <c r="AK73" i="85"/>
  <c r="AT73" i="85" s="1"/>
  <c r="AK38" i="18"/>
  <c r="AT38" i="18" s="1"/>
  <c r="AK85" i="18"/>
  <c r="AT85" i="18" s="1"/>
  <c r="AJ84" i="10"/>
  <c r="AK71" i="18"/>
  <c r="AT71" i="18" s="1"/>
  <c r="AK60" i="82"/>
  <c r="AT60" i="82" s="1"/>
  <c r="AJ23" i="94"/>
  <c r="AJ44" i="10"/>
  <c r="AK70" i="48"/>
  <c r="AT70" i="48" s="1"/>
  <c r="AJ37" i="102"/>
  <c r="AS37" i="102" s="1"/>
  <c r="AJ19" i="82"/>
  <c r="AJ59" i="82"/>
  <c r="AK24" i="94"/>
  <c r="AT24" i="94" s="1"/>
  <c r="AJ58" i="48"/>
  <c r="AK89" i="35"/>
  <c r="AT89" i="35" s="1"/>
  <c r="AK36" i="102"/>
  <c r="AT36" i="102" s="1"/>
  <c r="AK78" i="98"/>
  <c r="AT78" i="98" s="1"/>
  <c r="AK32" i="102"/>
  <c r="AT32" i="102" s="1"/>
  <c r="AK59" i="85"/>
  <c r="AT59" i="85" s="1"/>
  <c r="AJ18" i="98"/>
  <c r="AK35" i="35"/>
  <c r="AT35" i="35" s="1"/>
  <c r="AJ34" i="18"/>
  <c r="AJ45" i="35"/>
  <c r="AJ85" i="90"/>
  <c r="AJ43" i="94"/>
  <c r="AK42" i="18"/>
  <c r="AT42" i="18" s="1"/>
  <c r="AK89" i="18"/>
  <c r="AT89" i="18" s="1"/>
  <c r="AJ29" i="94"/>
  <c r="AK88" i="35"/>
  <c r="AT88" i="35" s="1"/>
  <c r="AJ35" i="48"/>
  <c r="AJ67" i="98"/>
  <c r="AJ70" i="98"/>
  <c r="AK60" i="85"/>
  <c r="AT60" i="85" s="1"/>
  <c r="AJ65" i="35"/>
  <c r="AL65" i="35" s="1"/>
  <c r="AU65" i="35" s="1"/>
  <c r="AJ55" i="82"/>
  <c r="AK36" i="48"/>
  <c r="AT36" i="48" s="1"/>
  <c r="AK88" i="10"/>
  <c r="AT88" i="10" s="1"/>
  <c r="AJ73" i="48"/>
  <c r="AK60" i="35"/>
  <c r="AT60" i="35" s="1"/>
  <c r="AK18" i="82"/>
  <c r="AT18" i="82" s="1"/>
  <c r="AK60" i="48"/>
  <c r="AT60" i="48" s="1"/>
  <c r="AJ17" i="10"/>
  <c r="AS17" i="10" s="1"/>
  <c r="AJ59" i="48"/>
  <c r="AJ43" i="98"/>
  <c r="AJ30" i="98"/>
  <c r="AJ29" i="48"/>
  <c r="AK46" i="85"/>
  <c r="AT46" i="85" s="1"/>
  <c r="AK22" i="90"/>
  <c r="AT22" i="90" s="1"/>
  <c r="AJ88" i="98"/>
  <c r="AJ7" i="98"/>
  <c r="AS7" i="98" s="1"/>
  <c r="AK40" i="48"/>
  <c r="AT40" i="48" s="1"/>
  <c r="AK69" i="48"/>
  <c r="AT69" i="48" s="1"/>
  <c r="AJ32" i="35"/>
  <c r="AK10" i="85"/>
  <c r="AT10" i="85" s="1"/>
  <c r="AK59" i="48"/>
  <c r="AT59" i="48" s="1"/>
  <c r="AK23" i="35"/>
  <c r="AT23" i="35" s="1"/>
  <c r="AK38" i="102"/>
  <c r="AT38" i="102" s="1"/>
  <c r="AJ38" i="98"/>
  <c r="AJ45" i="98"/>
  <c r="AJ22" i="10"/>
  <c r="AK27" i="98"/>
  <c r="AT27" i="98" s="1"/>
  <c r="AJ72" i="85"/>
  <c r="AJ21" i="90"/>
  <c r="AK73" i="10"/>
  <c r="AT73" i="10" s="1"/>
  <c r="AK19" i="10"/>
  <c r="AT19" i="10" s="1"/>
  <c r="AK58" i="85"/>
  <c r="AT58" i="85" s="1"/>
  <c r="AK18" i="10"/>
  <c r="AT18" i="10" s="1"/>
  <c r="AJ26" i="98"/>
  <c r="AJ52" i="10"/>
  <c r="AJ28" i="98"/>
  <c r="AJ31" i="102"/>
  <c r="AK30" i="48"/>
  <c r="AT30" i="48" s="1"/>
  <c r="AK89" i="98"/>
  <c r="AT89" i="98" s="1"/>
  <c r="AK85" i="48"/>
  <c r="AT85" i="48" s="1"/>
  <c r="AJ80" i="10"/>
  <c r="AJ76" i="18"/>
  <c r="AJ24" i="102"/>
  <c r="AJ45" i="85"/>
  <c r="AJ83" i="10"/>
  <c r="AJ89" i="82"/>
  <c r="AJ56" i="85"/>
  <c r="AJ33" i="85"/>
  <c r="AS33" i="85" s="1"/>
  <c r="AJ41" i="82"/>
  <c r="AJ37" i="18"/>
  <c r="AJ34" i="98"/>
  <c r="AJ23" i="98"/>
  <c r="AX97" i="42"/>
  <c r="S97" i="42" s="1"/>
  <c r="AC97" i="42" s="1"/>
  <c r="AB98" i="42" s="1"/>
  <c r="AX93" i="42"/>
  <c r="S93" i="42" s="1"/>
  <c r="AC93" i="42" s="1"/>
  <c r="AB94" i="42" s="1"/>
  <c r="AJ66" i="85"/>
  <c r="AJ22" i="48"/>
  <c r="AS22" i="48" s="1"/>
  <c r="AJ21" i="35"/>
  <c r="AJ53" i="85"/>
  <c r="AJ56" i="48"/>
  <c r="AJ20" i="35"/>
  <c r="AJ19" i="90"/>
  <c r="AJ87" i="10"/>
  <c r="AJ82" i="102"/>
  <c r="AJ90" i="85"/>
  <c r="AJ97" i="102"/>
  <c r="AJ65" i="85"/>
  <c r="AJ77" i="35"/>
  <c r="AJ59" i="10"/>
  <c r="AJ47" i="102"/>
  <c r="AJ53" i="102"/>
  <c r="AJ7" i="48"/>
  <c r="AK23" i="90"/>
  <c r="AT23" i="90" s="1"/>
  <c r="AJ53" i="94"/>
  <c r="AJ64" i="85"/>
  <c r="AJ36" i="10"/>
  <c r="AJ69" i="10"/>
  <c r="AJ33" i="90"/>
  <c r="AK22" i="48"/>
  <c r="AT22" i="48" s="1"/>
  <c r="AJ51" i="35"/>
  <c r="AJ69" i="35"/>
  <c r="AS69" i="35" s="1"/>
  <c r="AK53" i="85"/>
  <c r="AT53" i="85" s="1"/>
  <c r="AK58" i="98"/>
  <c r="AT58" i="98" s="1"/>
  <c r="AJ26" i="48"/>
  <c r="AJ76" i="35"/>
  <c r="AL76" i="35" s="1"/>
  <c r="AU76" i="35" s="1"/>
  <c r="AJ53" i="10"/>
  <c r="AK19" i="90"/>
  <c r="AT19" i="90" s="1"/>
  <c r="AJ35" i="98"/>
  <c r="AJ75" i="98"/>
  <c r="AJ23" i="102"/>
  <c r="AK33" i="10"/>
  <c r="AT33" i="10" s="1"/>
  <c r="AK45" i="98"/>
  <c r="AT45" i="98" s="1"/>
  <c r="AJ25" i="35"/>
  <c r="AJ40" i="85"/>
  <c r="AJ77" i="98"/>
  <c r="AJ22" i="35"/>
  <c r="AJ39" i="10"/>
  <c r="AJ71" i="85"/>
  <c r="AJ84" i="18"/>
  <c r="AJ21" i="94"/>
  <c r="AJ82" i="90"/>
  <c r="AL82" i="90" s="1"/>
  <c r="AU82" i="90" s="1"/>
  <c r="AK83" i="90"/>
  <c r="AT83" i="90" s="1"/>
  <c r="AK82" i="98"/>
  <c r="AT82" i="98" s="1"/>
  <c r="AK22" i="10"/>
  <c r="AT22" i="10" s="1"/>
  <c r="AK58" i="94"/>
  <c r="AT58" i="94" s="1"/>
  <c r="AK25" i="10"/>
  <c r="AT25" i="10" s="1"/>
  <c r="AK92" i="48"/>
  <c r="AT92" i="48" s="1"/>
  <c r="AJ39" i="102"/>
  <c r="AK90" i="85"/>
  <c r="AT90" i="85" s="1"/>
  <c r="AK38" i="98"/>
  <c r="AT38" i="98" s="1"/>
  <c r="AJ69" i="18"/>
  <c r="AK29" i="102"/>
  <c r="AT29" i="102" s="1"/>
  <c r="AK65" i="85"/>
  <c r="AT65" i="85" s="1"/>
  <c r="AJ33" i="98"/>
  <c r="AL33" i="98" s="1"/>
  <c r="AU33" i="98" s="1"/>
  <c r="AJ3" i="98"/>
  <c r="AK15" i="94"/>
  <c r="AT15" i="94" s="1"/>
  <c r="AJ78" i="35"/>
  <c r="AJ28" i="102"/>
  <c r="AK89" i="85"/>
  <c r="AT89" i="85" s="1"/>
  <c r="AJ84" i="98"/>
  <c r="AK23" i="98"/>
  <c r="AT23" i="98" s="1"/>
  <c r="AJ74" i="48"/>
  <c r="AJ93" i="102"/>
  <c r="AJ34" i="90"/>
  <c r="AJ47" i="48"/>
  <c r="AJ50" i="48"/>
  <c r="AJ42" i="85"/>
  <c r="AJ86" i="35"/>
  <c r="AJ32" i="90"/>
  <c r="AX83" i="50"/>
  <c r="S83" i="50" s="1"/>
  <c r="AC83" i="50" s="1"/>
  <c r="AB84" i="50" s="1"/>
  <c r="AK59" i="10"/>
  <c r="AT59" i="10" s="1"/>
  <c r="AK48" i="18"/>
  <c r="AT48" i="18" s="1"/>
  <c r="AJ20" i="82"/>
  <c r="AJ57" i="94"/>
  <c r="AJ97" i="35"/>
  <c r="AJ86" i="10"/>
  <c r="AJ44" i="98"/>
  <c r="AL44" i="98" s="1"/>
  <c r="AU44" i="98" s="1"/>
  <c r="AK97" i="102"/>
  <c r="AT97" i="102" s="1"/>
  <c r="AJ52" i="18"/>
  <c r="AJ37" i="90"/>
  <c r="AK35" i="90"/>
  <c r="AT35" i="90" s="1"/>
  <c r="AJ95" i="10"/>
  <c r="AK83" i="35"/>
  <c r="AT83" i="35" s="1"/>
  <c r="AJ19" i="35"/>
  <c r="AJ84" i="82"/>
  <c r="AL84" i="82" s="1"/>
  <c r="AU84" i="82" s="1"/>
  <c r="AK54" i="94"/>
  <c r="AT54" i="94" s="1"/>
  <c r="AJ41" i="35"/>
  <c r="AK82" i="102"/>
  <c r="AT82" i="102" s="1"/>
  <c r="AK20" i="35"/>
  <c r="AT20" i="35" s="1"/>
  <c r="AK96" i="10"/>
  <c r="AT96" i="10" s="1"/>
  <c r="AJ14" i="94"/>
  <c r="AK52" i="102"/>
  <c r="AT52" i="102" s="1"/>
  <c r="AJ25" i="48"/>
  <c r="AL25" i="48" s="1"/>
  <c r="AU25" i="48" s="1"/>
  <c r="AJ46" i="102"/>
  <c r="AK51" i="48"/>
  <c r="AT51" i="48" s="1"/>
  <c r="AK53" i="102"/>
  <c r="AT53" i="102" s="1"/>
  <c r="AK66" i="85"/>
  <c r="AT66" i="85" s="1"/>
  <c r="AK87" i="98"/>
  <c r="AT87" i="98" s="1"/>
  <c r="AJ41" i="98"/>
  <c r="AJ57" i="98"/>
  <c r="AJ82" i="18"/>
  <c r="AL82" i="18" s="1"/>
  <c r="AU82" i="18" s="1"/>
  <c r="AJ37" i="98"/>
  <c r="AJ86" i="85"/>
  <c r="AJ16" i="82"/>
  <c r="AJ25" i="102"/>
  <c r="AJ81" i="98"/>
  <c r="AJ49" i="35"/>
  <c r="AJ81" i="102"/>
  <c r="AJ74" i="102"/>
  <c r="AS74" i="102" s="1"/>
  <c r="AJ80" i="48"/>
  <c r="AJ51" i="102"/>
  <c r="AJ83" i="94"/>
  <c r="AX60" i="50"/>
  <c r="S60" i="50" s="1"/>
  <c r="AC60" i="50" s="1"/>
  <c r="AB61" i="50" s="1"/>
  <c r="AX51" i="50"/>
  <c r="S51" i="50" s="1"/>
  <c r="AC51" i="50" s="1"/>
  <c r="AB52" i="50" s="1"/>
  <c r="AX88" i="50"/>
  <c r="S88" i="50" s="1"/>
  <c r="AC88" i="50" s="1"/>
  <c r="AB89" i="50" s="1"/>
  <c r="AX34" i="50"/>
  <c r="S34" i="50" s="1"/>
  <c r="AC34" i="50" s="1"/>
  <c r="AB35" i="50" s="1"/>
  <c r="AX82" i="50"/>
  <c r="S82" i="50" s="1"/>
  <c r="AC82" i="50" s="1"/>
  <c r="AB83" i="50" s="1"/>
  <c r="AX71" i="50"/>
  <c r="S71" i="50" s="1"/>
  <c r="AC71" i="50" s="1"/>
  <c r="AB72" i="50" s="1"/>
  <c r="AX69" i="50"/>
  <c r="S69" i="50" s="1"/>
  <c r="AC69" i="50" s="1"/>
  <c r="AB70" i="50" s="1"/>
  <c r="AX62" i="50"/>
  <c r="S62" i="50" s="1"/>
  <c r="AC62" i="50" s="1"/>
  <c r="AB63" i="50" s="1"/>
  <c r="AJ19" i="85"/>
  <c r="AJ60" i="94"/>
  <c r="AX85" i="50"/>
  <c r="S85" i="50" s="1"/>
  <c r="AC85" i="50" s="1"/>
  <c r="AB86" i="50" s="1"/>
  <c r="AX56" i="50"/>
  <c r="S56" i="50" s="1"/>
  <c r="AC56" i="50" s="1"/>
  <c r="AB57" i="50" s="1"/>
  <c r="AJ58" i="10"/>
  <c r="AJ49" i="85"/>
  <c r="AJ39" i="90"/>
  <c r="AJ97" i="48"/>
  <c r="AJ47" i="18"/>
  <c r="AJ20" i="102"/>
  <c r="AJ75" i="82"/>
  <c r="AJ37" i="35"/>
  <c r="AJ57" i="90"/>
  <c r="AJ74" i="98"/>
  <c r="AJ92" i="82"/>
  <c r="AX77" i="50"/>
  <c r="S77" i="50" s="1"/>
  <c r="AC77" i="50" s="1"/>
  <c r="AB78" i="50" s="1"/>
  <c r="AX36" i="50"/>
  <c r="S36" i="50" s="1"/>
  <c r="AC36" i="50" s="1"/>
  <c r="AB37" i="50" s="1"/>
  <c r="AJ88" i="102"/>
  <c r="AJ24" i="10"/>
  <c r="AJ46" i="82"/>
  <c r="AJ92" i="94"/>
  <c r="AL92" i="94" s="1"/>
  <c r="AU92" i="94" s="1"/>
  <c r="AJ17" i="98"/>
  <c r="AK27" i="48"/>
  <c r="AT27" i="48" s="1"/>
  <c r="AX65" i="50"/>
  <c r="S65" i="50" s="1"/>
  <c r="AC65" i="50" s="1"/>
  <c r="AB66" i="50" s="1"/>
  <c r="AJ90" i="98"/>
  <c r="AK92" i="82"/>
  <c r="AT92" i="82" s="1"/>
  <c r="AK80" i="85"/>
  <c r="AT80" i="85" s="1"/>
  <c r="AJ82" i="94"/>
  <c r="AK49" i="10"/>
  <c r="AT49" i="10" s="1"/>
  <c r="AJ96" i="48"/>
  <c r="AJ42" i="48"/>
  <c r="AJ73" i="98"/>
  <c r="AJ22" i="102"/>
  <c r="AJ47" i="35"/>
  <c r="AJ16" i="18"/>
  <c r="AJ74" i="82"/>
  <c r="AJ74" i="35"/>
  <c r="AS74" i="35" s="1"/>
  <c r="AK57" i="90"/>
  <c r="AT57" i="90" s="1"/>
  <c r="AJ92" i="90"/>
  <c r="AJ93" i="94"/>
  <c r="AJ93" i="10"/>
  <c r="AS93" i="10" s="1"/>
  <c r="AK51" i="94"/>
  <c r="AT51" i="94" s="1"/>
  <c r="AJ79" i="98"/>
  <c r="AJ91" i="82"/>
  <c r="AJ56" i="90"/>
  <c r="AJ63" i="90"/>
  <c r="AJ48" i="35"/>
  <c r="AJ48" i="85"/>
  <c r="AJ66" i="98"/>
  <c r="AL66" i="98" s="1"/>
  <c r="AU66" i="98" s="1"/>
  <c r="AK20" i="102"/>
  <c r="AT20" i="102" s="1"/>
  <c r="AK49" i="85"/>
  <c r="AT49" i="85" s="1"/>
  <c r="AK64" i="90"/>
  <c r="AT64" i="90" s="1"/>
  <c r="AK83" i="94"/>
  <c r="AT83" i="94" s="1"/>
  <c r="AJ24" i="18"/>
  <c r="AK81" i="102"/>
  <c r="AT81" i="102" s="1"/>
  <c r="AJ56" i="98"/>
  <c r="AJ66" i="18"/>
  <c r="AS66" i="18" s="1"/>
  <c r="AK74" i="98"/>
  <c r="AT74" i="98" s="1"/>
  <c r="AK67" i="90"/>
  <c r="AT67" i="90" s="1"/>
  <c r="AK82" i="48"/>
  <c r="AT82" i="48" s="1"/>
  <c r="AK39" i="90"/>
  <c r="AT39" i="90" s="1"/>
  <c r="AX72" i="50"/>
  <c r="S72" i="50" s="1"/>
  <c r="AC72" i="50" s="1"/>
  <c r="AB73" i="50" s="1"/>
  <c r="AX42" i="50"/>
  <c r="S42" i="50" s="1"/>
  <c r="AC42" i="50" s="1"/>
  <c r="AB43" i="50" s="1"/>
  <c r="AK75" i="82"/>
  <c r="AT75" i="82" s="1"/>
  <c r="AJ66" i="90"/>
  <c r="AL66" i="90" s="1"/>
  <c r="AU66" i="90" s="1"/>
  <c r="AJ8" i="48"/>
  <c r="AJ72" i="102"/>
  <c r="AJ19" i="102"/>
  <c r="AK97" i="48"/>
  <c r="AT97" i="48" s="1"/>
  <c r="AJ38" i="90"/>
  <c r="AJ78" i="94"/>
  <c r="AJ46" i="18"/>
  <c r="AJ70" i="82"/>
  <c r="AL70" i="82" s="1"/>
  <c r="AU70" i="82" s="1"/>
  <c r="AJ53" i="90"/>
  <c r="AJ50" i="94"/>
  <c r="AJ96" i="98"/>
  <c r="AJ49" i="18"/>
  <c r="AL49" i="18" s="1"/>
  <c r="AU49" i="18" s="1"/>
  <c r="AJ36" i="35"/>
  <c r="AJ19" i="48"/>
  <c r="AJ23" i="85"/>
  <c r="AJ88" i="85"/>
  <c r="AJ21" i="48"/>
  <c r="AJ49" i="102"/>
  <c r="AJ67" i="10"/>
  <c r="AJ57" i="102"/>
  <c r="AJ29" i="85"/>
  <c r="AJ85" i="35"/>
  <c r="AJ66" i="10"/>
  <c r="AJ40" i="82"/>
  <c r="AS40" i="82" s="1"/>
  <c r="AJ43" i="35"/>
  <c r="AJ28" i="10"/>
  <c r="AJ91" i="10"/>
  <c r="AJ85" i="94"/>
  <c r="AJ68" i="48"/>
  <c r="AJ29" i="18"/>
  <c r="AJ52" i="90"/>
  <c r="AJ71" i="35"/>
  <c r="AJ60" i="18"/>
  <c r="AJ50" i="82"/>
  <c r="AJ10" i="48"/>
  <c r="AJ64" i="98"/>
  <c r="AS64" i="98" s="1"/>
  <c r="AJ27" i="18"/>
  <c r="AJ71" i="90"/>
  <c r="AJ12" i="18"/>
  <c r="AK19" i="85"/>
  <c r="AT19" i="85" s="1"/>
  <c r="AJ87" i="82"/>
  <c r="AK71" i="90"/>
  <c r="AT71" i="90" s="1"/>
  <c r="AK85" i="94"/>
  <c r="AT85" i="94" s="1"/>
  <c r="AK85" i="35"/>
  <c r="AT85" i="35" s="1"/>
  <c r="AJ56" i="10"/>
  <c r="AJ80" i="18"/>
  <c r="AJ39" i="85"/>
  <c r="AJ45" i="82"/>
  <c r="AL45" i="82" s="1"/>
  <c r="AU45" i="82" s="1"/>
  <c r="AJ24" i="85"/>
  <c r="AJ67" i="48"/>
  <c r="AS67" i="48" s="1"/>
  <c r="AJ54" i="35"/>
  <c r="AK88" i="82"/>
  <c r="AT88" i="82" s="1"/>
  <c r="AK88" i="102"/>
  <c r="AT88" i="102" s="1"/>
  <c r="AK63" i="98"/>
  <c r="AT63" i="98" s="1"/>
  <c r="AK95" i="94"/>
  <c r="AT95" i="94" s="1"/>
  <c r="AK29" i="85"/>
  <c r="AT29" i="85" s="1"/>
  <c r="AK50" i="82"/>
  <c r="AT50" i="82" s="1"/>
  <c r="AK73" i="90"/>
  <c r="AT73" i="90" s="1"/>
  <c r="AK57" i="102"/>
  <c r="AT57" i="102" s="1"/>
  <c r="AJ70" i="85"/>
  <c r="AS70" i="85" s="1"/>
  <c r="AK73" i="98"/>
  <c r="AT73" i="98" s="1"/>
  <c r="AJ68" i="90"/>
  <c r="AX87" i="42"/>
  <c r="S87" i="42" s="1"/>
  <c r="AC87" i="42" s="1"/>
  <c r="AB88" i="42" s="1"/>
  <c r="AK89" i="10"/>
  <c r="AT89" i="10" s="1"/>
  <c r="AJ62" i="18"/>
  <c r="AJ77" i="18"/>
  <c r="AK45" i="48"/>
  <c r="AT45" i="48" s="1"/>
  <c r="AJ72" i="90"/>
  <c r="AS72" i="90" s="1"/>
  <c r="AK68" i="48"/>
  <c r="AT68" i="48" s="1"/>
  <c r="AK66" i="10"/>
  <c r="AT66" i="10" s="1"/>
  <c r="AJ48" i="102"/>
  <c r="AK21" i="94"/>
  <c r="AT21" i="94" s="1"/>
  <c r="AK40" i="85"/>
  <c r="AT40" i="85" s="1"/>
  <c r="AJ84" i="35"/>
  <c r="AK60" i="18"/>
  <c r="AT60" i="18" s="1"/>
  <c r="AK89" i="48"/>
  <c r="AT89" i="48" s="1"/>
  <c r="AK71" i="35"/>
  <c r="AT71" i="35" s="1"/>
  <c r="AK62" i="102"/>
  <c r="AT62" i="102" s="1"/>
  <c r="AJ22" i="85"/>
  <c r="AJ52" i="82"/>
  <c r="AS52" i="82" s="1"/>
  <c r="AX85" i="42"/>
  <c r="S85" i="42" s="1"/>
  <c r="AC85" i="42" s="1"/>
  <c r="AB86" i="42" s="1"/>
  <c r="AJ70" i="35"/>
  <c r="AJ97" i="10"/>
  <c r="AJ21" i="102"/>
  <c r="AJ70" i="90"/>
  <c r="AK26" i="94"/>
  <c r="AT26" i="94" s="1"/>
  <c r="AK42" i="48"/>
  <c r="AT42" i="48" s="1"/>
  <c r="AJ85" i="102"/>
  <c r="AL85" i="102" s="1"/>
  <c r="AU85" i="102" s="1"/>
  <c r="AJ32" i="85"/>
  <c r="AK60" i="94"/>
  <c r="AT60" i="94" s="1"/>
  <c r="AJ24" i="35"/>
  <c r="AJ18" i="85"/>
  <c r="AK22" i="102"/>
  <c r="AT22" i="102" s="1"/>
  <c r="AJ83" i="18"/>
  <c r="AS83" i="18" s="1"/>
  <c r="AK40" i="82"/>
  <c r="AT40" i="82" s="1"/>
  <c r="AK31" i="94"/>
  <c r="AT31" i="94" s="1"/>
  <c r="AK81" i="18"/>
  <c r="AT81" i="18" s="1"/>
  <c r="AJ24" i="98"/>
  <c r="AK27" i="18"/>
  <c r="AT27" i="18" s="1"/>
  <c r="AK52" i="90"/>
  <c r="AT52" i="90" s="1"/>
  <c r="AK88" i="85"/>
  <c r="AT88" i="85" s="1"/>
  <c r="AJ28" i="18"/>
  <c r="AK95" i="98"/>
  <c r="AT95" i="98" s="1"/>
  <c r="AJ25" i="94"/>
  <c r="AJ23" i="10"/>
  <c r="AK98" i="10"/>
  <c r="AT98" i="10" s="1"/>
  <c r="AK71" i="85"/>
  <c r="AT71" i="85" s="1"/>
  <c r="AX77" i="42"/>
  <c r="S77" i="42" s="1"/>
  <c r="AC77" i="42" s="1"/>
  <c r="AB78" i="42" s="1"/>
  <c r="AJ61" i="102"/>
  <c r="AJ87" i="85"/>
  <c r="AJ76" i="98"/>
  <c r="AJ73" i="82"/>
  <c r="AL73" i="82" s="1"/>
  <c r="AU73" i="82" s="1"/>
  <c r="AJ91" i="94"/>
  <c r="AS91" i="94" s="1"/>
  <c r="AK67" i="10"/>
  <c r="AT67" i="10" s="1"/>
  <c r="AJ79" i="102"/>
  <c r="AJ26" i="85"/>
  <c r="AS26" i="85" s="1"/>
  <c r="AK16" i="18"/>
  <c r="AT16" i="18" s="1"/>
  <c r="AJ84" i="94"/>
  <c r="AX76" i="50"/>
  <c r="S76" i="50" s="1"/>
  <c r="AC76" i="50" s="1"/>
  <c r="AB77" i="50" s="1"/>
  <c r="AX58" i="50"/>
  <c r="S58" i="50" s="1"/>
  <c r="AC58" i="50" s="1"/>
  <c r="AB59" i="50" s="1"/>
  <c r="AK59" i="50" s="1"/>
  <c r="AT59" i="50" s="1"/>
  <c r="AJ72" i="98"/>
  <c r="AJ59" i="94"/>
  <c r="AK10" i="48"/>
  <c r="AT10" i="48" s="1"/>
  <c r="AK91" i="10"/>
  <c r="AT91" i="10" s="1"/>
  <c r="AK64" i="98"/>
  <c r="AT64" i="98" s="1"/>
  <c r="AK74" i="82"/>
  <c r="AT74" i="82" s="1"/>
  <c r="AK23" i="85"/>
  <c r="AT23" i="85" s="1"/>
  <c r="AK39" i="10"/>
  <c r="AT39" i="10" s="1"/>
  <c r="AJ20" i="18"/>
  <c r="AX70" i="42"/>
  <c r="S70" i="42" s="1"/>
  <c r="AC70" i="42" s="1"/>
  <c r="AB71" i="42" s="1"/>
  <c r="AK29" i="18"/>
  <c r="AT29" i="18" s="1"/>
  <c r="AK63" i="18"/>
  <c r="AT63" i="18" s="1"/>
  <c r="AJ86" i="48"/>
  <c r="AJ72" i="35"/>
  <c r="AJ27" i="10"/>
  <c r="AK33" i="85"/>
  <c r="AT33" i="85" s="1"/>
  <c r="AK77" i="98"/>
  <c r="AT77" i="98" s="1"/>
  <c r="AK41" i="82"/>
  <c r="AT41" i="82" s="1"/>
  <c r="AK28" i="10"/>
  <c r="AT28" i="10" s="1"/>
  <c r="AK21" i="18"/>
  <c r="AT21" i="18" s="1"/>
  <c r="AK87" i="48"/>
  <c r="AT87" i="48" s="1"/>
  <c r="AJ30" i="94"/>
  <c r="AJ94" i="94"/>
  <c r="AK88" i="48"/>
  <c r="AT88" i="48" s="1"/>
  <c r="AK25" i="98"/>
  <c r="AT25" i="98" s="1"/>
  <c r="AJ51" i="90"/>
  <c r="AJ53" i="48"/>
  <c r="AK37" i="18"/>
  <c r="AT37" i="18" s="1"/>
  <c r="AJ91" i="98"/>
  <c r="AL91" i="98" s="1"/>
  <c r="AU91" i="98" s="1"/>
  <c r="AJ41" i="48"/>
  <c r="AX69" i="42"/>
  <c r="S69" i="42" s="1"/>
  <c r="AC69" i="42" s="1"/>
  <c r="AB70" i="42" s="1"/>
  <c r="AJ46" i="35"/>
  <c r="AS46" i="35" s="1"/>
  <c r="AK24" i="10"/>
  <c r="AT24" i="10" s="1"/>
  <c r="AK86" i="102"/>
  <c r="AT86" i="102" s="1"/>
  <c r="AK84" i="18"/>
  <c r="AT84" i="18" s="1"/>
  <c r="AK39" i="82"/>
  <c r="AT39" i="82" s="1"/>
  <c r="AJ14" i="48"/>
  <c r="AS14" i="48" s="1"/>
  <c r="AK55" i="35"/>
  <c r="AT55" i="35" s="1"/>
  <c r="AJ65" i="10"/>
  <c r="AK56" i="85"/>
  <c r="AT56" i="85" s="1"/>
  <c r="AK46" i="82"/>
  <c r="AT46" i="82" s="1"/>
  <c r="AK47" i="35"/>
  <c r="AT47" i="35" s="1"/>
  <c r="AJ87" i="102"/>
  <c r="AJ44" i="48"/>
  <c r="AL44" i="48" s="1"/>
  <c r="AU44" i="48" s="1"/>
  <c r="AJ36" i="18"/>
  <c r="AJ16" i="98"/>
  <c r="AJ20" i="48"/>
  <c r="AJ59" i="18"/>
  <c r="AS59" i="18" s="1"/>
  <c r="AJ42" i="35"/>
  <c r="AJ28" i="85"/>
  <c r="AJ49" i="48"/>
  <c r="AJ18" i="48"/>
  <c r="AJ38" i="10"/>
  <c r="AS38" i="10" s="1"/>
  <c r="AJ38" i="82"/>
  <c r="AJ80" i="35"/>
  <c r="AJ56" i="102"/>
  <c r="AJ77" i="102"/>
  <c r="AJ33" i="82"/>
  <c r="AJ26" i="18"/>
  <c r="AJ20" i="94"/>
  <c r="AS20" i="94" s="1"/>
  <c r="AJ79" i="18"/>
  <c r="AS79" i="18" s="1"/>
  <c r="AX37" i="42"/>
  <c r="S37" i="42" s="1"/>
  <c r="AC37" i="42" s="1"/>
  <c r="AB38" i="42" s="1"/>
  <c r="AX80" i="50"/>
  <c r="S80" i="50" s="1"/>
  <c r="AC80" i="50" s="1"/>
  <c r="AB81" i="50" s="1"/>
  <c r="AX61" i="50"/>
  <c r="S61" i="50" s="1"/>
  <c r="AC61" i="50" s="1"/>
  <c r="AB62" i="50" s="1"/>
  <c r="AX33" i="50"/>
  <c r="S33" i="50" s="1"/>
  <c r="AC33" i="50" s="1"/>
  <c r="AB34" i="50" s="1"/>
  <c r="AX84" i="50"/>
  <c r="S84" i="50" s="1"/>
  <c r="AC84" i="50" s="1"/>
  <c r="AB85" i="50" s="1"/>
  <c r="AX67" i="50"/>
  <c r="S67" i="50" s="1"/>
  <c r="AC67" i="50" s="1"/>
  <c r="AB68" i="50" s="1"/>
  <c r="AX50" i="50"/>
  <c r="S50" i="50" s="1"/>
  <c r="AC50" i="50" s="1"/>
  <c r="AB51" i="50" s="1"/>
  <c r="AJ51" i="50" s="1"/>
  <c r="AX62" i="42"/>
  <c r="S62" i="42" s="1"/>
  <c r="AC62" i="42" s="1"/>
  <c r="AB63" i="42" s="1"/>
  <c r="AJ92" i="85"/>
  <c r="AJ17" i="48"/>
  <c r="AJ55" i="85"/>
  <c r="AJ39" i="35"/>
  <c r="AJ12" i="10"/>
  <c r="AJ76" i="48"/>
  <c r="AS76" i="48" s="1"/>
  <c r="AJ61" i="10"/>
  <c r="AS61" i="10" s="1"/>
  <c r="AJ47" i="10"/>
  <c r="AS47" i="10" s="1"/>
  <c r="AJ35" i="82"/>
  <c r="AJ78" i="48"/>
  <c r="AJ55" i="102"/>
  <c r="AS55" i="102" s="1"/>
  <c r="AJ34" i="35"/>
  <c r="AJ21" i="10"/>
  <c r="AL21" i="10" s="1"/>
  <c r="AU21" i="10" s="1"/>
  <c r="AJ82" i="10"/>
  <c r="AL82" i="10" s="1"/>
  <c r="AU82" i="10" s="1"/>
  <c r="AJ70" i="102"/>
  <c r="AS70" i="102" s="1"/>
  <c r="AJ52" i="85"/>
  <c r="AJ17" i="94"/>
  <c r="AJ14" i="18"/>
  <c r="AJ77" i="94"/>
  <c r="AS77" i="94" s="1"/>
  <c r="AJ71" i="48"/>
  <c r="AS71" i="48" s="1"/>
  <c r="AJ37" i="82"/>
  <c r="AK72" i="48"/>
  <c r="AT72" i="48" s="1"/>
  <c r="AK31" i="10"/>
  <c r="AT31" i="10" s="1"/>
  <c r="AK14" i="18"/>
  <c r="AT14" i="18" s="1"/>
  <c r="AK62" i="82"/>
  <c r="AT62" i="82" s="1"/>
  <c r="AJ81" i="48"/>
  <c r="AX81" i="42"/>
  <c r="S81" i="42" s="1"/>
  <c r="AC81" i="42" s="1"/>
  <c r="AB82" i="42" s="1"/>
  <c r="AK82" i="42" s="1"/>
  <c r="AT82" i="42" s="1"/>
  <c r="AX67" i="42"/>
  <c r="S67" i="42" s="1"/>
  <c r="AC67" i="42" s="1"/>
  <c r="AB68" i="42" s="1"/>
  <c r="AX23" i="42"/>
  <c r="S23" i="42" s="1"/>
  <c r="AC23" i="42" s="1"/>
  <c r="AB24" i="42" s="1"/>
  <c r="AJ38" i="35"/>
  <c r="AJ8" i="18"/>
  <c r="AL8" i="18" s="1"/>
  <c r="AU8" i="18" s="1"/>
  <c r="AJ19" i="98"/>
  <c r="AL19" i="98" s="1"/>
  <c r="AU19" i="98" s="1"/>
  <c r="AJ55" i="98"/>
  <c r="AK49" i="35"/>
  <c r="AT49" i="35" s="1"/>
  <c r="AK70" i="102"/>
  <c r="AT70" i="102" s="1"/>
  <c r="AK51" i="85"/>
  <c r="AT51" i="85" s="1"/>
  <c r="AX94" i="50"/>
  <c r="S94" i="50" s="1"/>
  <c r="AC94" i="50" s="1"/>
  <c r="AB95" i="50" s="1"/>
  <c r="AX86" i="50"/>
  <c r="S86" i="50" s="1"/>
  <c r="AC86" i="50" s="1"/>
  <c r="AB87" i="50" s="1"/>
  <c r="AX74" i="50"/>
  <c r="S74" i="50" s="1"/>
  <c r="AC74" i="50" s="1"/>
  <c r="AB75" i="50" s="1"/>
  <c r="AX66" i="50"/>
  <c r="S66" i="50" s="1"/>
  <c r="AC66" i="50" s="1"/>
  <c r="AB67" i="50" s="1"/>
  <c r="AX59" i="50"/>
  <c r="S59" i="50" s="1"/>
  <c r="AC59" i="50" s="1"/>
  <c r="AB60" i="50" s="1"/>
  <c r="AX48" i="50"/>
  <c r="S48" i="50" s="1"/>
  <c r="AC48" i="50" s="1"/>
  <c r="AB49" i="50" s="1"/>
  <c r="AX26" i="50"/>
  <c r="S26" i="50" s="1"/>
  <c r="AC26" i="50" s="1"/>
  <c r="AB27" i="50" s="1"/>
  <c r="AJ37" i="48"/>
  <c r="AK76" i="48"/>
  <c r="AT76" i="48" s="1"/>
  <c r="AJ37" i="10"/>
  <c r="AL37" i="10" s="1"/>
  <c r="AU37" i="10" s="1"/>
  <c r="AK80" i="48"/>
  <c r="AT80" i="48" s="1"/>
  <c r="AK74" i="102"/>
  <c r="AT74" i="102" s="1"/>
  <c r="AJ50" i="85"/>
  <c r="AK80" i="35"/>
  <c r="AT80" i="35" s="1"/>
  <c r="AJ54" i="85"/>
  <c r="AS54" i="85" s="1"/>
  <c r="AJ76" i="102"/>
  <c r="AJ31" i="82"/>
  <c r="AX78" i="42"/>
  <c r="S78" i="42" s="1"/>
  <c r="AC78" i="42" s="1"/>
  <c r="AB79" i="42" s="1"/>
  <c r="AX63" i="42"/>
  <c r="S63" i="42" s="1"/>
  <c r="AC63" i="42" s="1"/>
  <c r="AB64" i="42" s="1"/>
  <c r="AK64" i="42" s="1"/>
  <c r="AT64" i="42" s="1"/>
  <c r="AX3" i="42"/>
  <c r="S3" i="42" s="1"/>
  <c r="AC3" i="42" s="1"/>
  <c r="AK80" i="10"/>
  <c r="AT80" i="10" s="1"/>
  <c r="AK35" i="48"/>
  <c r="AT35" i="48" s="1"/>
  <c r="AJ61" i="82"/>
  <c r="AL61" i="82" s="1"/>
  <c r="AU61" i="82" s="1"/>
  <c r="AJ78" i="18"/>
  <c r="AX92" i="50"/>
  <c r="S92" i="50" s="1"/>
  <c r="AC92" i="50" s="1"/>
  <c r="AB93" i="50" s="1"/>
  <c r="AK93" i="50" s="1"/>
  <c r="AT93" i="50" s="1"/>
  <c r="AX81" i="50"/>
  <c r="S81" i="50" s="1"/>
  <c r="AC81" i="50" s="1"/>
  <c r="AB82" i="50" s="1"/>
  <c r="AX75" i="50"/>
  <c r="S75" i="50" s="1"/>
  <c r="AC75" i="50" s="1"/>
  <c r="AB76" i="50" s="1"/>
  <c r="AX68" i="50"/>
  <c r="S68" i="50" s="1"/>
  <c r="AC68" i="50" s="1"/>
  <c r="AB69" i="50" s="1"/>
  <c r="AK69" i="50" s="1"/>
  <c r="AT69" i="50" s="1"/>
  <c r="AX55" i="50"/>
  <c r="S55" i="50" s="1"/>
  <c r="AC55" i="50" s="1"/>
  <c r="AB56" i="50" s="1"/>
  <c r="AX45" i="50"/>
  <c r="S45" i="50" s="1"/>
  <c r="AC45" i="50" s="1"/>
  <c r="AB46" i="50" s="1"/>
  <c r="AX16" i="50"/>
  <c r="S16" i="50" s="1"/>
  <c r="AC16" i="50" s="1"/>
  <c r="AB17" i="50" s="1"/>
  <c r="AK7" i="48"/>
  <c r="AT7" i="48" s="1"/>
  <c r="AK28" i="85"/>
  <c r="AT28" i="85" s="1"/>
  <c r="AK92" i="85"/>
  <c r="AT92" i="85" s="1"/>
  <c r="AJ16" i="94"/>
  <c r="AL16" i="94" s="1"/>
  <c r="AU16" i="94" s="1"/>
  <c r="AK38" i="10"/>
  <c r="AT38" i="10" s="1"/>
  <c r="AJ94" i="18"/>
  <c r="AK78" i="48"/>
  <c r="AT78" i="48" s="1"/>
  <c r="AK56" i="102"/>
  <c r="AT56" i="102" s="1"/>
  <c r="AJ48" i="10"/>
  <c r="AJ69" i="102"/>
  <c r="AL69" i="102" s="1"/>
  <c r="AU69" i="102" s="1"/>
  <c r="AJ57" i="10"/>
  <c r="AK38" i="82"/>
  <c r="AT38" i="82" s="1"/>
  <c r="AJ19" i="94"/>
  <c r="AK39" i="35"/>
  <c r="AT39" i="35" s="1"/>
  <c r="AK70" i="98"/>
  <c r="AT70" i="98" s="1"/>
  <c r="AK64" i="35"/>
  <c r="AT64" i="35" s="1"/>
  <c r="AJ54" i="102"/>
  <c r="AK32" i="82"/>
  <c r="AT32" i="82" s="1"/>
  <c r="AJ28" i="82"/>
  <c r="AK34" i="35"/>
  <c r="AT34" i="35" s="1"/>
  <c r="AK67" i="98"/>
  <c r="AT67" i="98" s="1"/>
  <c r="AJ69" i="82"/>
  <c r="AX94" i="42"/>
  <c r="S94" i="42" s="1"/>
  <c r="AC94" i="42" s="1"/>
  <c r="AB95" i="42" s="1"/>
  <c r="AK95" i="42" s="1"/>
  <c r="AT95" i="42" s="1"/>
  <c r="AX79" i="42"/>
  <c r="S79" i="42" s="1"/>
  <c r="AC79" i="42" s="1"/>
  <c r="AB80" i="42" s="1"/>
  <c r="AK80" i="42" s="1"/>
  <c r="AT80" i="42" s="1"/>
  <c r="AX57" i="42"/>
  <c r="S57" i="42" s="1"/>
  <c r="AC57" i="42" s="1"/>
  <c r="AB58" i="42" s="1"/>
  <c r="AK77" i="102"/>
  <c r="AT77" i="102" s="1"/>
  <c r="AJ79" i="85"/>
  <c r="AJ76" i="94"/>
  <c r="AS76" i="94" s="1"/>
  <c r="AK61" i="10"/>
  <c r="AT61" i="10" s="1"/>
  <c r="AX89" i="50"/>
  <c r="S89" i="50" s="1"/>
  <c r="AC89" i="50" s="1"/>
  <c r="AB90" i="50" s="1"/>
  <c r="AX78" i="50"/>
  <c r="S78" i="50" s="1"/>
  <c r="AC78" i="50" s="1"/>
  <c r="AB79" i="50" s="1"/>
  <c r="AX73" i="50"/>
  <c r="S73" i="50" s="1"/>
  <c r="AC73" i="50" s="1"/>
  <c r="AB74" i="50" s="1"/>
  <c r="AX64" i="50"/>
  <c r="S64" i="50" s="1"/>
  <c r="AC64" i="50" s="1"/>
  <c r="AB65" i="50" s="1"/>
  <c r="AX53" i="50"/>
  <c r="S53" i="50" s="1"/>
  <c r="AC53" i="50" s="1"/>
  <c r="AB54" i="50" s="1"/>
  <c r="AX41" i="50"/>
  <c r="S41" i="50" s="1"/>
  <c r="AC41" i="50" s="1"/>
  <c r="AB42" i="50" s="1"/>
  <c r="AJ42" i="50" s="1"/>
  <c r="AK52" i="85"/>
  <c r="AT52" i="85" s="1"/>
  <c r="AJ25" i="18"/>
  <c r="AK20" i="94"/>
  <c r="AT20" i="94" s="1"/>
  <c r="AK86" i="94"/>
  <c r="AT86" i="94" s="1"/>
  <c r="AJ50" i="102"/>
  <c r="AL50" i="102" s="1"/>
  <c r="AU50" i="102" s="1"/>
  <c r="AJ80" i="102"/>
  <c r="AK33" i="82"/>
  <c r="AT33" i="82" s="1"/>
  <c r="AK66" i="82"/>
  <c r="AT66" i="82" s="1"/>
  <c r="AJ7" i="94"/>
  <c r="AL7" i="94" s="1"/>
  <c r="AU7" i="94" s="1"/>
  <c r="AK77" i="94"/>
  <c r="AT77" i="94" s="1"/>
  <c r="AK49" i="48"/>
  <c r="AT49" i="48" s="1"/>
  <c r="AJ20" i="10"/>
  <c r="AJ34" i="48"/>
  <c r="AS34" i="48" s="1"/>
  <c r="AK47" i="10"/>
  <c r="AT47" i="10" s="1"/>
  <c r="AK51" i="102"/>
  <c r="AT51" i="102" s="1"/>
  <c r="AJ91" i="85"/>
  <c r="AK12" i="10"/>
  <c r="AT12" i="10" s="1"/>
  <c r="AK55" i="85"/>
  <c r="AT55" i="85" s="1"/>
  <c r="AK26" i="18"/>
  <c r="AT26" i="18" s="1"/>
  <c r="AX88" i="42"/>
  <c r="S88" i="42" s="1"/>
  <c r="AC88" i="42" s="1"/>
  <c r="AB89" i="42" s="1"/>
  <c r="AX74" i="42"/>
  <c r="S74" i="42" s="1"/>
  <c r="AC74" i="42" s="1"/>
  <c r="AB75" i="42" s="1"/>
  <c r="AK75" i="42" s="1"/>
  <c r="AT75" i="42" s="1"/>
  <c r="AX50" i="42"/>
  <c r="S50" i="42" s="1"/>
  <c r="AC50" i="42" s="1"/>
  <c r="AB51" i="42" s="1"/>
  <c r="AJ42" i="102"/>
  <c r="AJ69" i="98"/>
  <c r="AK29" i="82"/>
  <c r="AT29" i="82" s="1"/>
  <c r="AK17" i="94"/>
  <c r="AT17" i="94" s="1"/>
  <c r="AK80" i="94"/>
  <c r="AT80" i="94" s="1"/>
  <c r="AJ75" i="48"/>
  <c r="AS75" i="48" s="1"/>
  <c r="AK55" i="102"/>
  <c r="AT55" i="102" s="1"/>
  <c r="AK38" i="48"/>
  <c r="AT38" i="48" s="1"/>
  <c r="AJ73" i="102"/>
  <c r="AK35" i="82"/>
  <c r="AT35" i="82" s="1"/>
  <c r="AX87" i="50"/>
  <c r="S87" i="50" s="1"/>
  <c r="AC87" i="50" s="1"/>
  <c r="AB88" i="50" s="1"/>
  <c r="AX79" i="50"/>
  <c r="S79" i="50" s="1"/>
  <c r="AC79" i="50" s="1"/>
  <c r="AB80" i="50" s="1"/>
  <c r="AX70" i="50"/>
  <c r="S70" i="50" s="1"/>
  <c r="AC70" i="50" s="1"/>
  <c r="AB71" i="50" s="1"/>
  <c r="AX63" i="50"/>
  <c r="S63" i="50" s="1"/>
  <c r="AC63" i="50" s="1"/>
  <c r="AB64" i="50" s="1"/>
  <c r="AX54" i="50"/>
  <c r="S54" i="50" s="1"/>
  <c r="AC54" i="50" s="1"/>
  <c r="AB55" i="50" s="1"/>
  <c r="AJ55" i="50" s="1"/>
  <c r="AX40" i="50"/>
  <c r="S40" i="50" s="1"/>
  <c r="AC40" i="50" s="1"/>
  <c r="AB41" i="50" s="1"/>
  <c r="AJ51" i="10"/>
  <c r="AJ81" i="10"/>
  <c r="AJ27" i="85"/>
  <c r="AS27" i="85" s="1"/>
  <c r="AJ33" i="35"/>
  <c r="AK76" i="18"/>
  <c r="AT76" i="18" s="1"/>
  <c r="AJ80" i="98"/>
  <c r="AJ79" i="48"/>
  <c r="AS79" i="48" s="1"/>
  <c r="AK43" i="102"/>
  <c r="AT43" i="102" s="1"/>
  <c r="AJ75" i="18"/>
  <c r="AS75" i="18" s="1"/>
  <c r="AJ34" i="82"/>
  <c r="AS34" i="82" s="1"/>
  <c r="AJ65" i="82"/>
  <c r="AL65" i="82" s="1"/>
  <c r="AU65" i="82" s="1"/>
  <c r="AK20" i="98"/>
  <c r="AT20" i="98" s="1"/>
  <c r="AK81" i="98"/>
  <c r="AT81" i="98" s="1"/>
  <c r="AJ46" i="10"/>
  <c r="AJ79" i="10"/>
  <c r="AS79" i="10" s="1"/>
  <c r="AX86" i="42"/>
  <c r="S86" i="42" s="1"/>
  <c r="AC86" i="42" s="1"/>
  <c r="AB87" i="42" s="1"/>
  <c r="AX73" i="42"/>
  <c r="S73" i="42" s="1"/>
  <c r="AC73" i="42" s="1"/>
  <c r="AB74" i="42" s="1"/>
  <c r="AX52" i="42"/>
  <c r="S52" i="42" s="1"/>
  <c r="AC52" i="42" s="1"/>
  <c r="AB53" i="42" s="1"/>
  <c r="AK53" i="42" s="1"/>
  <c r="AT53" i="42" s="1"/>
  <c r="AK93" i="35"/>
  <c r="AT93" i="35" s="1"/>
  <c r="AJ25" i="85"/>
  <c r="AB4" i="48"/>
  <c r="AJ79" i="35"/>
  <c r="AJ73" i="35"/>
  <c r="AS73" i="35" s="1"/>
  <c r="AK58" i="10"/>
  <c r="AT58" i="10" s="1"/>
  <c r="AJ11" i="10"/>
  <c r="AJ60" i="10"/>
  <c r="AS60" i="10" s="1"/>
  <c r="AJ79" i="94"/>
  <c r="AL79" i="94" s="1"/>
  <c r="AU79" i="94" s="1"/>
  <c r="AX45" i="42"/>
  <c r="S45" i="42" s="1"/>
  <c r="AC45" i="42" s="1"/>
  <c r="AB46" i="42" s="1"/>
  <c r="AJ63" i="35"/>
  <c r="AJ30" i="10"/>
  <c r="AJ48" i="48"/>
  <c r="AS48" i="48" s="1"/>
  <c r="AX32" i="42"/>
  <c r="S32" i="42" s="1"/>
  <c r="AC32" i="42" s="1"/>
  <c r="AB33" i="42" s="1"/>
  <c r="AX47" i="50"/>
  <c r="S47" i="50" s="1"/>
  <c r="AC47" i="50" s="1"/>
  <c r="AB48" i="50" s="1"/>
  <c r="AX37" i="50"/>
  <c r="S37" i="50" s="1"/>
  <c r="AC37" i="50" s="1"/>
  <c r="AB38" i="50" s="1"/>
  <c r="AX28" i="50"/>
  <c r="S28" i="50" s="1"/>
  <c r="AC28" i="50" s="1"/>
  <c r="AB29" i="50" s="1"/>
  <c r="AK29" i="50" s="1"/>
  <c r="AT29" i="50" s="1"/>
  <c r="AX17" i="50"/>
  <c r="S17" i="50" s="1"/>
  <c r="AC17" i="50" s="1"/>
  <c r="AB18" i="50" s="1"/>
  <c r="AX7" i="50"/>
  <c r="S7" i="50" s="1"/>
  <c r="AC7" i="50" s="1"/>
  <c r="AB8" i="50" s="1"/>
  <c r="AX24" i="50"/>
  <c r="S24" i="50" s="1"/>
  <c r="AC24" i="50" s="1"/>
  <c r="AB25" i="50" s="1"/>
  <c r="AX5" i="50"/>
  <c r="S5" i="50" s="1"/>
  <c r="AC5" i="50" s="1"/>
  <c r="AB6" i="50" s="1"/>
  <c r="AX10" i="50"/>
  <c r="S10" i="50" s="1"/>
  <c r="AC10" i="50" s="1"/>
  <c r="AB11" i="50" s="1"/>
  <c r="AK11" i="50" s="1"/>
  <c r="AT11" i="50" s="1"/>
  <c r="AX28" i="42"/>
  <c r="S28" i="42" s="1"/>
  <c r="AC28" i="42" s="1"/>
  <c r="AB29" i="42" s="1"/>
  <c r="AX52" i="50"/>
  <c r="S52" i="50" s="1"/>
  <c r="AC52" i="50" s="1"/>
  <c r="AB53" i="50" s="1"/>
  <c r="AX44" i="50"/>
  <c r="S44" i="50" s="1"/>
  <c r="AC44" i="50" s="1"/>
  <c r="AB45" i="50" s="1"/>
  <c r="AX32" i="50"/>
  <c r="S32" i="50" s="1"/>
  <c r="AC32" i="50" s="1"/>
  <c r="AB33" i="50" s="1"/>
  <c r="AK33" i="50" s="1"/>
  <c r="AT33" i="50" s="1"/>
  <c r="AX25" i="50"/>
  <c r="S25" i="50" s="1"/>
  <c r="AC25" i="50" s="1"/>
  <c r="AB26" i="50" s="1"/>
  <c r="AX11" i="50"/>
  <c r="S11" i="50" s="1"/>
  <c r="AC11" i="50" s="1"/>
  <c r="AB12" i="50" s="1"/>
  <c r="AX35" i="50"/>
  <c r="S35" i="50" s="1"/>
  <c r="AC35" i="50" s="1"/>
  <c r="AB36" i="50" s="1"/>
  <c r="AJ36" i="50" s="1"/>
  <c r="AX22" i="50"/>
  <c r="S22" i="50" s="1"/>
  <c r="AC22" i="50" s="1"/>
  <c r="AB23" i="50" s="1"/>
  <c r="AX12" i="50"/>
  <c r="S12" i="50" s="1"/>
  <c r="AC12" i="50" s="1"/>
  <c r="AB13" i="50" s="1"/>
  <c r="AX20" i="50"/>
  <c r="S20" i="50" s="1"/>
  <c r="AC20" i="50" s="1"/>
  <c r="AB21" i="50" s="1"/>
  <c r="AX3" i="50"/>
  <c r="S3" i="50" s="1"/>
  <c r="AC3" i="50" s="1"/>
  <c r="AJ3" i="50" s="1"/>
  <c r="AJ5" i="18"/>
  <c r="AX43" i="50"/>
  <c r="S43" i="50" s="1"/>
  <c r="AC43" i="50" s="1"/>
  <c r="AB44" i="50" s="1"/>
  <c r="AX31" i="50"/>
  <c r="S31" i="50" s="1"/>
  <c r="AC31" i="50" s="1"/>
  <c r="AB32" i="50" s="1"/>
  <c r="AX18" i="50"/>
  <c r="S18" i="50" s="1"/>
  <c r="AC18" i="50" s="1"/>
  <c r="AB19" i="50" s="1"/>
  <c r="AK19" i="50" s="1"/>
  <c r="AT19" i="50" s="1"/>
  <c r="AX13" i="50"/>
  <c r="S13" i="50" s="1"/>
  <c r="AC13" i="50" s="1"/>
  <c r="AB14" i="50" s="1"/>
  <c r="AK14" i="50" s="1"/>
  <c r="AT14" i="50" s="1"/>
  <c r="AX48" i="42"/>
  <c r="S48" i="42" s="1"/>
  <c r="AC48" i="42" s="1"/>
  <c r="AB49" i="42" s="1"/>
  <c r="AK49" i="42" s="1"/>
  <c r="AT49" i="42" s="1"/>
  <c r="AX57" i="50"/>
  <c r="S57" i="50" s="1"/>
  <c r="AC57" i="50" s="1"/>
  <c r="AB58" i="50" s="1"/>
  <c r="AX49" i="50"/>
  <c r="S49" i="50" s="1"/>
  <c r="AC49" i="50" s="1"/>
  <c r="AB50" i="50" s="1"/>
  <c r="AK50" i="50" s="1"/>
  <c r="AT50" i="50" s="1"/>
  <c r="AX38" i="50"/>
  <c r="S38" i="50" s="1"/>
  <c r="AC38" i="50" s="1"/>
  <c r="AB39" i="50" s="1"/>
  <c r="AX27" i="50"/>
  <c r="S27" i="50" s="1"/>
  <c r="AC27" i="50" s="1"/>
  <c r="AB28" i="50" s="1"/>
  <c r="AX21" i="50"/>
  <c r="S21" i="50" s="1"/>
  <c r="AC21" i="50" s="1"/>
  <c r="AB22" i="50" s="1"/>
  <c r="AX9" i="50"/>
  <c r="S9" i="50" s="1"/>
  <c r="AC9" i="50" s="1"/>
  <c r="AB10" i="50" s="1"/>
  <c r="AK10" i="50" s="1"/>
  <c r="AT10" i="50" s="1"/>
  <c r="AX13" i="42"/>
  <c r="S13" i="42" s="1"/>
  <c r="AC13" i="42" s="1"/>
  <c r="AB14" i="42" s="1"/>
  <c r="AJ52" i="48"/>
  <c r="AL52" i="48" s="1"/>
  <c r="AU52" i="48" s="1"/>
  <c r="AJ93" i="48"/>
  <c r="AS93" i="48" s="1"/>
  <c r="AX47" i="42"/>
  <c r="S47" i="42" s="1"/>
  <c r="AC47" i="42" s="1"/>
  <c r="AB48" i="42" s="1"/>
  <c r="AJ48" i="42" s="1"/>
  <c r="AX22" i="42"/>
  <c r="S22" i="42" s="1"/>
  <c r="AC22" i="42" s="1"/>
  <c r="AB23" i="42" s="1"/>
  <c r="AX10" i="42"/>
  <c r="S10" i="42" s="1"/>
  <c r="AC10" i="42" s="1"/>
  <c r="AB11" i="42" s="1"/>
  <c r="AJ17" i="102"/>
  <c r="AJ14" i="98"/>
  <c r="AS14" i="98" s="1"/>
  <c r="AX71" i="42"/>
  <c r="S71" i="42" s="1"/>
  <c r="AC71" i="42" s="1"/>
  <c r="AB72" i="42" s="1"/>
  <c r="AX58" i="42"/>
  <c r="S58" i="42" s="1"/>
  <c r="AC58" i="42" s="1"/>
  <c r="AB59" i="42" s="1"/>
  <c r="AK59" i="42" s="1"/>
  <c r="AT59" i="42" s="1"/>
  <c r="AX41" i="42"/>
  <c r="S41" i="42" s="1"/>
  <c r="AC41" i="42" s="1"/>
  <c r="AB42" i="42" s="1"/>
  <c r="AK42" i="42" s="1"/>
  <c r="AT42" i="42" s="1"/>
  <c r="AX21" i="42"/>
  <c r="S21" i="42" s="1"/>
  <c r="AC21" i="42" s="1"/>
  <c r="AB22" i="42" s="1"/>
  <c r="AX83" i="42"/>
  <c r="S83" i="42" s="1"/>
  <c r="AC83" i="42" s="1"/>
  <c r="AB84" i="42" s="1"/>
  <c r="AK84" i="42" s="1"/>
  <c r="AT84" i="42" s="1"/>
  <c r="AX68" i="42"/>
  <c r="S68" i="42" s="1"/>
  <c r="AC68" i="42" s="1"/>
  <c r="AB69" i="42" s="1"/>
  <c r="AX60" i="42"/>
  <c r="S60" i="42" s="1"/>
  <c r="AC60" i="42" s="1"/>
  <c r="AB61" i="42" s="1"/>
  <c r="AX39" i="42"/>
  <c r="S39" i="42" s="1"/>
  <c r="AC39" i="42" s="1"/>
  <c r="AB40" i="42" s="1"/>
  <c r="AK40" i="42" s="1"/>
  <c r="AT40" i="42" s="1"/>
  <c r="AX19" i="42"/>
  <c r="S19" i="42" s="1"/>
  <c r="AC19" i="42" s="1"/>
  <c r="AB20" i="42" s="1"/>
  <c r="AX55" i="42"/>
  <c r="S55" i="42" s="1"/>
  <c r="AC55" i="42" s="1"/>
  <c r="AB56" i="42" s="1"/>
  <c r="AX35" i="42"/>
  <c r="S35" i="42" s="1"/>
  <c r="AC35" i="42" s="1"/>
  <c r="AB36" i="42" s="1"/>
  <c r="AX15" i="42"/>
  <c r="S15" i="42" s="1"/>
  <c r="AC15" i="42" s="1"/>
  <c r="AB16" i="42" s="1"/>
  <c r="AK16" i="42" s="1"/>
  <c r="AT16" i="42" s="1"/>
  <c r="AK9" i="42"/>
  <c r="AT9" i="42" s="1"/>
  <c r="AK5" i="50"/>
  <c r="AT5" i="50" s="1"/>
  <c r="AJ15" i="90"/>
  <c r="AK15" i="90"/>
  <c r="AT15" i="90" s="1"/>
  <c r="AS39" i="102"/>
  <c r="AL39" i="102"/>
  <c r="AU39" i="102" s="1"/>
  <c r="AJ95" i="48"/>
  <c r="AK95" i="48"/>
  <c r="AT95" i="48" s="1"/>
  <c r="AL26" i="98"/>
  <c r="AU26" i="98" s="1"/>
  <c r="AS26" i="98"/>
  <c r="AS30" i="85"/>
  <c r="AL30" i="85"/>
  <c r="AU30" i="85" s="1"/>
  <c r="AS73" i="98"/>
  <c r="AL65" i="94"/>
  <c r="AU65" i="94" s="1"/>
  <c r="AS65" i="94"/>
  <c r="AJ8" i="82"/>
  <c r="AK8" i="82"/>
  <c r="AT8" i="82" s="1"/>
  <c r="AS23" i="48"/>
  <c r="AL23" i="48"/>
  <c r="AU23" i="48" s="1"/>
  <c r="AJ93" i="98"/>
  <c r="AK93" i="98"/>
  <c r="AT93" i="98" s="1"/>
  <c r="AL70" i="94"/>
  <c r="AU70" i="94" s="1"/>
  <c r="AS70" i="94"/>
  <c r="AL67" i="48"/>
  <c r="AU67" i="48" s="1"/>
  <c r="AL83" i="85"/>
  <c r="AU83" i="85" s="1"/>
  <c r="AS83" i="85"/>
  <c r="AJ15" i="85"/>
  <c r="AK15" i="85"/>
  <c r="AT15" i="85" s="1"/>
  <c r="AL41" i="18"/>
  <c r="AU41" i="18" s="1"/>
  <c r="AS41" i="18"/>
  <c r="AJ94" i="90"/>
  <c r="AK94" i="90"/>
  <c r="AT94" i="90" s="1"/>
  <c r="AS9" i="85"/>
  <c r="AL9" i="85"/>
  <c r="AU9" i="85" s="1"/>
  <c r="AS41" i="85"/>
  <c r="AL41" i="85"/>
  <c r="AU41" i="85" s="1"/>
  <c r="AS74" i="85"/>
  <c r="AL74" i="85"/>
  <c r="AU74" i="85" s="1"/>
  <c r="AS17" i="18"/>
  <c r="AL17" i="18"/>
  <c r="AU17" i="18" s="1"/>
  <c r="AL50" i="18"/>
  <c r="AU50" i="18" s="1"/>
  <c r="AS50" i="18"/>
  <c r="AL83" i="18"/>
  <c r="AU83" i="18" s="1"/>
  <c r="AL31" i="90"/>
  <c r="AU31" i="90" s="1"/>
  <c r="AS31" i="90"/>
  <c r="AL62" i="90"/>
  <c r="AU62" i="90" s="1"/>
  <c r="AS62" i="90"/>
  <c r="AS97" i="18"/>
  <c r="AL97" i="18"/>
  <c r="AU97" i="18" s="1"/>
  <c r="AJ16" i="48"/>
  <c r="AK16" i="48"/>
  <c r="AT16" i="48" s="1"/>
  <c r="AS36" i="48"/>
  <c r="AL36" i="48"/>
  <c r="AU36" i="48" s="1"/>
  <c r="AL71" i="48"/>
  <c r="AU71" i="48" s="1"/>
  <c r="AL55" i="10"/>
  <c r="AU55" i="10" s="1"/>
  <c r="AS55" i="10"/>
  <c r="AS32" i="102"/>
  <c r="AS21" i="18"/>
  <c r="AL48" i="18"/>
  <c r="AU48" i="18" s="1"/>
  <c r="AS48" i="18"/>
  <c r="AL81" i="18"/>
  <c r="AU81" i="18" s="1"/>
  <c r="AS81" i="18"/>
  <c r="AJ9" i="82"/>
  <c r="AK9" i="82"/>
  <c r="AT9" i="82" s="1"/>
  <c r="AS29" i="10"/>
  <c r="AL29" i="10"/>
  <c r="AU29" i="10" s="1"/>
  <c r="AJ94" i="10"/>
  <c r="AK94" i="10"/>
  <c r="AT94" i="10" s="1"/>
  <c r="AL12" i="18"/>
  <c r="AU12" i="18" s="1"/>
  <c r="AS12" i="18"/>
  <c r="AL48" i="98"/>
  <c r="AU48" i="98" s="1"/>
  <c r="AS48" i="98"/>
  <c r="AS83" i="98"/>
  <c r="AL83" i="98"/>
  <c r="AU83" i="98" s="1"/>
  <c r="AL25" i="82"/>
  <c r="AU25" i="82" s="1"/>
  <c r="AS25" i="82"/>
  <c r="AS57" i="82"/>
  <c r="AL57" i="82"/>
  <c r="AU57" i="82" s="1"/>
  <c r="AS92" i="82"/>
  <c r="AJ98" i="42"/>
  <c r="AK98" i="42"/>
  <c r="AT98" i="42" s="1"/>
  <c r="AJ5" i="10"/>
  <c r="AK5" i="10"/>
  <c r="AT5" i="10" s="1"/>
  <c r="AS71" i="10"/>
  <c r="AL71" i="10"/>
  <c r="AU71" i="10" s="1"/>
  <c r="AJ14" i="102"/>
  <c r="AK14" i="102"/>
  <c r="AT14" i="102" s="1"/>
  <c r="AL45" i="102"/>
  <c r="AU45" i="102" s="1"/>
  <c r="AS45" i="102"/>
  <c r="AS75" i="102"/>
  <c r="AL75" i="102"/>
  <c r="AU75" i="102" s="1"/>
  <c r="AS23" i="85"/>
  <c r="AL23" i="85"/>
  <c r="AU23" i="85" s="1"/>
  <c r="AS53" i="85"/>
  <c r="AJ5" i="82"/>
  <c r="AK5" i="82"/>
  <c r="AT5" i="82" s="1"/>
  <c r="AS30" i="48"/>
  <c r="AL30" i="48"/>
  <c r="AU30" i="48" s="1"/>
  <c r="AS65" i="48"/>
  <c r="AL65" i="48"/>
  <c r="AU65" i="48" s="1"/>
  <c r="AJ14" i="35"/>
  <c r="AK14" i="35"/>
  <c r="AT14" i="35" s="1"/>
  <c r="AS45" i="35"/>
  <c r="AL45" i="35"/>
  <c r="AU45" i="35" s="1"/>
  <c r="AJ93" i="82"/>
  <c r="AK93" i="82"/>
  <c r="AT93" i="82" s="1"/>
  <c r="AK13" i="98"/>
  <c r="AT13" i="98" s="1"/>
  <c r="AJ13" i="98"/>
  <c r="AS67" i="98"/>
  <c r="AL24" i="94"/>
  <c r="AU24" i="94" s="1"/>
  <c r="AS24" i="94"/>
  <c r="AL55" i="94"/>
  <c r="AU55" i="94" s="1"/>
  <c r="AS55" i="94"/>
  <c r="AS89" i="94"/>
  <c r="AL89" i="94"/>
  <c r="AU89" i="94" s="1"/>
  <c r="AJ70" i="42"/>
  <c r="AK70" i="42"/>
  <c r="AT70" i="42" s="1"/>
  <c r="AX42" i="42"/>
  <c r="S42" i="42" s="1"/>
  <c r="AC42" i="42" s="1"/>
  <c r="AB43" i="42" s="1"/>
  <c r="AX34" i="42"/>
  <c r="S34" i="42" s="1"/>
  <c r="AC34" i="42" s="1"/>
  <c r="AB35" i="42" s="1"/>
  <c r="AX26" i="42"/>
  <c r="S26" i="42" s="1"/>
  <c r="AC26" i="42" s="1"/>
  <c r="AB27" i="42" s="1"/>
  <c r="AX18" i="42"/>
  <c r="S18" i="42" s="1"/>
  <c r="AC18" i="42" s="1"/>
  <c r="AB19" i="42" s="1"/>
  <c r="AX11" i="42"/>
  <c r="S11" i="42" s="1"/>
  <c r="AC11" i="42" s="1"/>
  <c r="AB12" i="42" s="1"/>
  <c r="AX7" i="42"/>
  <c r="S7" i="42" s="1"/>
  <c r="AC7" i="42" s="1"/>
  <c r="AB8" i="42" s="1"/>
  <c r="AJ98" i="35"/>
  <c r="AK98" i="35"/>
  <c r="AT98" i="35" s="1"/>
  <c r="AJ94" i="102"/>
  <c r="AK94" i="102"/>
  <c r="AT94" i="102" s="1"/>
  <c r="AL45" i="18"/>
  <c r="AU45" i="18" s="1"/>
  <c r="AS45" i="18"/>
  <c r="AK7" i="90"/>
  <c r="AT7" i="90" s="1"/>
  <c r="AJ7" i="90"/>
  <c r="AL14" i="48"/>
  <c r="AU14" i="48" s="1"/>
  <c r="AL42" i="48"/>
  <c r="AU42" i="48" s="1"/>
  <c r="AS42" i="48"/>
  <c r="AL35" i="10"/>
  <c r="AU35" i="10" s="1"/>
  <c r="AS35" i="10"/>
  <c r="AL65" i="10"/>
  <c r="AU65" i="10" s="1"/>
  <c r="AS65" i="10"/>
  <c r="AJ15" i="18"/>
  <c r="AK15" i="18"/>
  <c r="AT15" i="18" s="1"/>
  <c r="AL73" i="18"/>
  <c r="AU73" i="18" s="1"/>
  <c r="AS73" i="18"/>
  <c r="AJ92" i="98"/>
  <c r="AK92" i="98"/>
  <c r="AT92" i="98" s="1"/>
  <c r="AS28" i="98"/>
  <c r="AL28" i="98"/>
  <c r="AU28" i="98" s="1"/>
  <c r="AJ4" i="82"/>
  <c r="AK4" i="82"/>
  <c r="AT4" i="82" s="1"/>
  <c r="AS27" i="94"/>
  <c r="AL27" i="94"/>
  <c r="AU27" i="94" s="1"/>
  <c r="AS60" i="94"/>
  <c r="AL60" i="94"/>
  <c r="AU60" i="94" s="1"/>
  <c r="AL91" i="94"/>
  <c r="AU91" i="94" s="1"/>
  <c r="AS29" i="48"/>
  <c r="AL29" i="48"/>
  <c r="AU29" i="48" s="1"/>
  <c r="AS59" i="48"/>
  <c r="AL59" i="48"/>
  <c r="AU59" i="48" s="1"/>
  <c r="AS90" i="48"/>
  <c r="AL90" i="48"/>
  <c r="AU90" i="48" s="1"/>
  <c r="AS39" i="35"/>
  <c r="AS72" i="35"/>
  <c r="AL72" i="35"/>
  <c r="AU72" i="35" s="1"/>
  <c r="AJ7" i="85"/>
  <c r="AK7" i="85"/>
  <c r="AT7" i="85" s="1"/>
  <c r="AS43" i="85"/>
  <c r="AL43" i="85"/>
  <c r="AU43" i="85" s="1"/>
  <c r="AL75" i="85"/>
  <c r="AU75" i="85" s="1"/>
  <c r="AS75" i="85"/>
  <c r="AK6" i="94"/>
  <c r="AT6" i="94" s="1"/>
  <c r="AJ6" i="94"/>
  <c r="AL36" i="94"/>
  <c r="AU36" i="94" s="1"/>
  <c r="AS36" i="94"/>
  <c r="AS66" i="94"/>
  <c r="AL66" i="94"/>
  <c r="AU66" i="94" s="1"/>
  <c r="AK82" i="50"/>
  <c r="AT82" i="50" s="1"/>
  <c r="AJ56" i="50"/>
  <c r="AK56" i="50"/>
  <c r="AT56" i="50" s="1"/>
  <c r="AK52" i="50"/>
  <c r="AT52" i="50" s="1"/>
  <c r="AS7" i="48"/>
  <c r="AS44" i="48"/>
  <c r="AL23" i="35"/>
  <c r="AU23" i="35" s="1"/>
  <c r="AS23" i="35"/>
  <c r="AL57" i="35"/>
  <c r="AU57" i="35" s="1"/>
  <c r="AS57" i="35"/>
  <c r="AS88" i="35"/>
  <c r="AL88" i="35"/>
  <c r="AU88" i="35" s="1"/>
  <c r="AJ15" i="102"/>
  <c r="AK15" i="102"/>
  <c r="AT15" i="102" s="1"/>
  <c r="AJ12" i="98"/>
  <c r="AS58" i="18"/>
  <c r="AL58" i="18"/>
  <c r="AU58" i="18" s="1"/>
  <c r="AL68" i="10"/>
  <c r="AU68" i="10" s="1"/>
  <c r="AS68" i="10"/>
  <c r="AL61" i="85"/>
  <c r="AU61" i="85" s="1"/>
  <c r="AS61" i="85"/>
  <c r="AL43" i="48"/>
  <c r="AU43" i="48" s="1"/>
  <c r="AS43" i="48"/>
  <c r="AS82" i="35"/>
  <c r="AL82" i="35"/>
  <c r="AU82" i="35" s="1"/>
  <c r="AL35" i="94"/>
  <c r="AU35" i="94" s="1"/>
  <c r="AS35" i="94"/>
  <c r="AS32" i="98"/>
  <c r="AL32" i="98"/>
  <c r="AU32" i="98" s="1"/>
  <c r="AL63" i="98"/>
  <c r="AU63" i="98" s="1"/>
  <c r="AS63" i="98"/>
  <c r="AL26" i="82"/>
  <c r="AU26" i="82" s="1"/>
  <c r="AS26" i="82"/>
  <c r="AL55" i="82"/>
  <c r="AU55" i="82" s="1"/>
  <c r="AS55" i="82"/>
  <c r="AL87" i="82"/>
  <c r="AU87" i="82" s="1"/>
  <c r="AS87" i="82"/>
  <c r="AJ5" i="94"/>
  <c r="AK5" i="94"/>
  <c r="AT5" i="94" s="1"/>
  <c r="AS38" i="94"/>
  <c r="AL38" i="94"/>
  <c r="AU38" i="94" s="1"/>
  <c r="AL69" i="94"/>
  <c r="AU69" i="94" s="1"/>
  <c r="AS69" i="94"/>
  <c r="AS19" i="35"/>
  <c r="AL19" i="35"/>
  <c r="AU19" i="35" s="1"/>
  <c r="AL50" i="35"/>
  <c r="AU50" i="35" s="1"/>
  <c r="AS50" i="35"/>
  <c r="AL81" i="35"/>
  <c r="AU81" i="35" s="1"/>
  <c r="AS81" i="35"/>
  <c r="AS21" i="85"/>
  <c r="AL21" i="85"/>
  <c r="AU21" i="85" s="1"/>
  <c r="AS50" i="85"/>
  <c r="AL50" i="85"/>
  <c r="AU50" i="85" s="1"/>
  <c r="AS84" i="85"/>
  <c r="AL84" i="85"/>
  <c r="AU84" i="85" s="1"/>
  <c r="AJ22" i="82"/>
  <c r="AK22" i="82"/>
  <c r="AT22" i="82" s="1"/>
  <c r="AS51" i="82"/>
  <c r="AL51" i="82"/>
  <c r="AU51" i="82" s="1"/>
  <c r="AS24" i="90"/>
  <c r="AL24" i="90"/>
  <c r="AU24" i="90" s="1"/>
  <c r="AS55" i="90"/>
  <c r="AL55" i="90"/>
  <c r="AU55" i="90" s="1"/>
  <c r="AS92" i="90"/>
  <c r="AL92" i="90"/>
  <c r="AU92" i="90" s="1"/>
  <c r="AL28" i="94"/>
  <c r="AU28" i="94" s="1"/>
  <c r="AS28" i="94"/>
  <c r="AS63" i="94"/>
  <c r="AL63" i="94"/>
  <c r="AU63" i="94" s="1"/>
  <c r="AL93" i="94"/>
  <c r="AU93" i="94" s="1"/>
  <c r="AS93" i="94"/>
  <c r="AS33" i="48"/>
  <c r="AL33" i="48"/>
  <c r="AU33" i="48" s="1"/>
  <c r="AS64" i="48"/>
  <c r="AL64" i="48"/>
  <c r="AU64" i="48" s="1"/>
  <c r="AS35" i="35"/>
  <c r="AL35" i="35"/>
  <c r="AU35" i="35" s="1"/>
  <c r="AS67" i="35"/>
  <c r="AL67" i="35"/>
  <c r="AU67" i="35" s="1"/>
  <c r="AL98" i="48"/>
  <c r="AU98" i="48" s="1"/>
  <c r="AS98" i="48"/>
  <c r="AK7" i="102"/>
  <c r="AT7" i="102" s="1"/>
  <c r="AJ7" i="102"/>
  <c r="AS43" i="102"/>
  <c r="AS72" i="102"/>
  <c r="AL72" i="102"/>
  <c r="AU72" i="102" s="1"/>
  <c r="AJ16" i="85"/>
  <c r="AK16" i="85"/>
  <c r="AT16" i="85" s="1"/>
  <c r="AL40" i="85"/>
  <c r="AU40" i="85" s="1"/>
  <c r="AS40" i="85"/>
  <c r="AS68" i="85"/>
  <c r="AL68" i="85"/>
  <c r="AU68" i="85" s="1"/>
  <c r="AS40" i="18"/>
  <c r="AL40" i="18"/>
  <c r="AU40" i="18" s="1"/>
  <c r="AJ17" i="90"/>
  <c r="AK17" i="90"/>
  <c r="AT17" i="90" s="1"/>
  <c r="AS52" i="90"/>
  <c r="AS82" i="90"/>
  <c r="AL22" i="94"/>
  <c r="AU22" i="94" s="1"/>
  <c r="AS22" i="94"/>
  <c r="AS57" i="94"/>
  <c r="AL57" i="94"/>
  <c r="AU57" i="94" s="1"/>
  <c r="AS88" i="94"/>
  <c r="AL88" i="94"/>
  <c r="AU88" i="94" s="1"/>
  <c r="AS63" i="48"/>
  <c r="AL63" i="48"/>
  <c r="AU63" i="48" s="1"/>
  <c r="AJ94" i="42"/>
  <c r="AK94" i="42"/>
  <c r="AT94" i="42" s="1"/>
  <c r="AS34" i="35"/>
  <c r="AL28" i="18"/>
  <c r="AU28" i="18" s="1"/>
  <c r="AS28" i="18"/>
  <c r="AS60" i="18"/>
  <c r="AL60" i="18"/>
  <c r="AU60" i="18" s="1"/>
  <c r="AS94" i="18"/>
  <c r="AL94" i="18"/>
  <c r="AU94" i="18" s="1"/>
  <c r="AL34" i="98"/>
  <c r="AU34" i="98" s="1"/>
  <c r="AS34" i="98"/>
  <c r="AL65" i="98"/>
  <c r="AU65" i="98" s="1"/>
  <c r="AS65" i="98"/>
  <c r="AJ12" i="82"/>
  <c r="AK12" i="82"/>
  <c r="AT12" i="82" s="1"/>
  <c r="AL48" i="82"/>
  <c r="AU48" i="82" s="1"/>
  <c r="AS48" i="82"/>
  <c r="AL78" i="82"/>
  <c r="AU78" i="82" s="1"/>
  <c r="AS78" i="82"/>
  <c r="AS20" i="90"/>
  <c r="AL20" i="90"/>
  <c r="AU20" i="90" s="1"/>
  <c r="AS51" i="90"/>
  <c r="AL51" i="90"/>
  <c r="AU51" i="90" s="1"/>
  <c r="AS83" i="90"/>
  <c r="AL83" i="90"/>
  <c r="AU83" i="90" s="1"/>
  <c r="AL32" i="94"/>
  <c r="AU32" i="94" s="1"/>
  <c r="AS32" i="94"/>
  <c r="AL64" i="94"/>
  <c r="AU64" i="94" s="1"/>
  <c r="AS64" i="94"/>
  <c r="AJ96" i="94"/>
  <c r="AS23" i="10"/>
  <c r="AL23" i="10"/>
  <c r="AU23" i="10" s="1"/>
  <c r="AL53" i="10"/>
  <c r="AU53" i="10" s="1"/>
  <c r="AS53" i="10"/>
  <c r="AL85" i="10"/>
  <c r="AU85" i="10" s="1"/>
  <c r="AS85" i="10"/>
  <c r="AL68" i="102"/>
  <c r="AU68" i="102" s="1"/>
  <c r="AS68" i="102"/>
  <c r="AL98" i="10"/>
  <c r="AU98" i="10" s="1"/>
  <c r="AS98" i="10"/>
  <c r="AS34" i="85"/>
  <c r="AL34" i="85"/>
  <c r="AU34" i="85" s="1"/>
  <c r="AS65" i="85"/>
  <c r="AJ6" i="18"/>
  <c r="AK6" i="18"/>
  <c r="AT6" i="18" s="1"/>
  <c r="AS37" i="18"/>
  <c r="AS70" i="18"/>
  <c r="AL70" i="18"/>
  <c r="AU70" i="18" s="1"/>
  <c r="AS16" i="82"/>
  <c r="AL16" i="82"/>
  <c r="AU16" i="82" s="1"/>
  <c r="AL44" i="82"/>
  <c r="AU44" i="82" s="1"/>
  <c r="AS44" i="82"/>
  <c r="AS79" i="82"/>
  <c r="AL79" i="82"/>
  <c r="AU79" i="82" s="1"/>
  <c r="AS19" i="90"/>
  <c r="AL19" i="90"/>
  <c r="AU19" i="90" s="1"/>
  <c r="AS50" i="90"/>
  <c r="AL50" i="90"/>
  <c r="AU50" i="90" s="1"/>
  <c r="AS84" i="90"/>
  <c r="AL84" i="90"/>
  <c r="AU84" i="90" s="1"/>
  <c r="AS31" i="48"/>
  <c r="AL31" i="48"/>
  <c r="AU31" i="48" s="1"/>
  <c r="AS66" i="48"/>
  <c r="AL66" i="48"/>
  <c r="AU66" i="48" s="1"/>
  <c r="AX90" i="42"/>
  <c r="S90" i="42" s="1"/>
  <c r="AC90" i="42" s="1"/>
  <c r="AB91" i="42" s="1"/>
  <c r="AX82" i="42"/>
  <c r="S82" i="42" s="1"/>
  <c r="AC82" i="42" s="1"/>
  <c r="AB83" i="42" s="1"/>
  <c r="AX76" i="42"/>
  <c r="S76" i="42" s="1"/>
  <c r="AC76" i="42" s="1"/>
  <c r="AB77" i="42" s="1"/>
  <c r="AX65" i="42"/>
  <c r="S65" i="42" s="1"/>
  <c r="AC65" i="42" s="1"/>
  <c r="AB66" i="42" s="1"/>
  <c r="AX59" i="42"/>
  <c r="S59" i="42" s="1"/>
  <c r="AC59" i="42" s="1"/>
  <c r="AB60" i="42" s="1"/>
  <c r="AX51" i="42"/>
  <c r="S51" i="42" s="1"/>
  <c r="AC51" i="42" s="1"/>
  <c r="AB52" i="42" s="1"/>
  <c r="AX44" i="42"/>
  <c r="S44" i="42" s="1"/>
  <c r="AC44" i="42" s="1"/>
  <c r="AB45" i="42" s="1"/>
  <c r="AX33" i="42"/>
  <c r="S33" i="42" s="1"/>
  <c r="AC33" i="42" s="1"/>
  <c r="AB34" i="42" s="1"/>
  <c r="AX24" i="42"/>
  <c r="S24" i="42" s="1"/>
  <c r="AC24" i="42" s="1"/>
  <c r="AB25" i="42" s="1"/>
  <c r="AX16" i="42"/>
  <c r="S16" i="42" s="1"/>
  <c r="AC16" i="42" s="1"/>
  <c r="AB17" i="42" s="1"/>
  <c r="AX12" i="42"/>
  <c r="S12" i="42" s="1"/>
  <c r="AC12" i="42" s="1"/>
  <c r="AB13" i="42" s="1"/>
  <c r="AJ92" i="35"/>
  <c r="AK92" i="35"/>
  <c r="AT92" i="35" s="1"/>
  <c r="AS75" i="35"/>
  <c r="AL75" i="35"/>
  <c r="AU75" i="35" s="1"/>
  <c r="AL16" i="10"/>
  <c r="AU16" i="10" s="1"/>
  <c r="AS16" i="10"/>
  <c r="AL48" i="10"/>
  <c r="AU48" i="10" s="1"/>
  <c r="AS48" i="10"/>
  <c r="AL80" i="10"/>
  <c r="AU80" i="10" s="1"/>
  <c r="AS80" i="10"/>
  <c r="AJ98" i="102"/>
  <c r="AK98" i="102"/>
  <c r="AT98" i="102" s="1"/>
  <c r="AL36" i="102"/>
  <c r="AU36" i="102" s="1"/>
  <c r="AS36" i="102"/>
  <c r="AJ5" i="85"/>
  <c r="AS39" i="85"/>
  <c r="AL39" i="85"/>
  <c r="AU39" i="85" s="1"/>
  <c r="AS72" i="85"/>
  <c r="AL72" i="85"/>
  <c r="AU72" i="85" s="1"/>
  <c r="AS55" i="98"/>
  <c r="AL55" i="98"/>
  <c r="AU55" i="98" s="1"/>
  <c r="AL82" i="98"/>
  <c r="AU82" i="98" s="1"/>
  <c r="AS82" i="98"/>
  <c r="AS39" i="82"/>
  <c r="AK8" i="90"/>
  <c r="AT8" i="90" s="1"/>
  <c r="AJ8" i="90"/>
  <c r="AL44" i="90"/>
  <c r="AU44" i="90" s="1"/>
  <c r="AS44" i="90"/>
  <c r="AS75" i="90"/>
  <c r="AL75" i="90"/>
  <c r="AU75" i="90" s="1"/>
  <c r="AS17" i="94"/>
  <c r="AS50" i="94"/>
  <c r="AL50" i="94"/>
  <c r="AU50" i="94" s="1"/>
  <c r="AL80" i="94"/>
  <c r="AU80" i="94" s="1"/>
  <c r="AS80" i="94"/>
  <c r="AL32" i="35"/>
  <c r="AU32" i="35" s="1"/>
  <c r="AS32" i="35"/>
  <c r="AS62" i="35"/>
  <c r="AL62" i="35"/>
  <c r="AU62" i="35" s="1"/>
  <c r="AL96" i="98"/>
  <c r="AU96" i="98" s="1"/>
  <c r="AS96" i="98"/>
  <c r="AS23" i="102"/>
  <c r="AL23" i="102"/>
  <c r="AU23" i="102" s="1"/>
  <c r="AL32" i="85"/>
  <c r="AU32" i="85" s="1"/>
  <c r="AS32" i="85"/>
  <c r="AS67" i="85"/>
  <c r="AL67" i="85"/>
  <c r="AU67" i="85" s="1"/>
  <c r="AS11" i="18"/>
  <c r="AL11" i="18"/>
  <c r="AU11" i="18" s="1"/>
  <c r="AJ97" i="98"/>
  <c r="AK97" i="98"/>
  <c r="AT97" i="98" s="1"/>
  <c r="AL3" i="82"/>
  <c r="AU3" i="82" s="1"/>
  <c r="AS3" i="82"/>
  <c r="AL46" i="82"/>
  <c r="AU46" i="82" s="1"/>
  <c r="AS46" i="82"/>
  <c r="AL77" i="82"/>
  <c r="AU77" i="82" s="1"/>
  <c r="AS77" i="82"/>
  <c r="AL29" i="90"/>
  <c r="AU29" i="90" s="1"/>
  <c r="AS29" i="90"/>
  <c r="AS64" i="90"/>
  <c r="AL64" i="90"/>
  <c r="AU64" i="90" s="1"/>
  <c r="AS91" i="90"/>
  <c r="AL91" i="90"/>
  <c r="AU91" i="90" s="1"/>
  <c r="AJ4" i="48"/>
  <c r="AK4" i="48"/>
  <c r="AT4" i="48" s="1"/>
  <c r="AJ3" i="35"/>
  <c r="AB4" i="35"/>
  <c r="AS27" i="10"/>
  <c r="AL27" i="10"/>
  <c r="AU27" i="10" s="1"/>
  <c r="AL61" i="10"/>
  <c r="AU61" i="10" s="1"/>
  <c r="AS92" i="10"/>
  <c r="AL92" i="10"/>
  <c r="AU92" i="10" s="1"/>
  <c r="AS41" i="102"/>
  <c r="AL41" i="102"/>
  <c r="AU41" i="102" s="1"/>
  <c r="AS73" i="102"/>
  <c r="AL73" i="102"/>
  <c r="AU73" i="102" s="1"/>
  <c r="AL24" i="18"/>
  <c r="AU24" i="18" s="1"/>
  <c r="AS24" i="18"/>
  <c r="AL89" i="18"/>
  <c r="AU89" i="18" s="1"/>
  <c r="AS89" i="18"/>
  <c r="AS39" i="98"/>
  <c r="AL39" i="98"/>
  <c r="AU39" i="98" s="1"/>
  <c r="AS70" i="98"/>
  <c r="AL70" i="98"/>
  <c r="AU70" i="98" s="1"/>
  <c r="AL23" i="82"/>
  <c r="AU23" i="82" s="1"/>
  <c r="AS23" i="82"/>
  <c r="AS60" i="82"/>
  <c r="AL60" i="82"/>
  <c r="AU60" i="82" s="1"/>
  <c r="AS88" i="82"/>
  <c r="AS39" i="90"/>
  <c r="AL72" i="90"/>
  <c r="AU72" i="90" s="1"/>
  <c r="AJ9" i="94"/>
  <c r="AJ89" i="50"/>
  <c r="AK89" i="50"/>
  <c r="AT89" i="50" s="1"/>
  <c r="AK73" i="50"/>
  <c r="AT73" i="50" s="1"/>
  <c r="AJ66" i="50"/>
  <c r="AK66" i="50"/>
  <c r="AT66" i="50" s="1"/>
  <c r="AJ57" i="50"/>
  <c r="AK57" i="50"/>
  <c r="AT57" i="50" s="1"/>
  <c r="AK49" i="50"/>
  <c r="AT49" i="50" s="1"/>
  <c r="AK41" i="50"/>
  <c r="AT41" i="50" s="1"/>
  <c r="AJ25" i="50"/>
  <c r="AK25" i="50"/>
  <c r="AT25" i="50" s="1"/>
  <c r="AK17" i="50"/>
  <c r="AT17" i="50" s="1"/>
  <c r="AX8" i="50"/>
  <c r="S8" i="50" s="1"/>
  <c r="AC8" i="50" s="1"/>
  <c r="AB9" i="50" s="1"/>
  <c r="AJ8" i="10"/>
  <c r="AK8" i="10"/>
  <c r="AT8" i="10" s="1"/>
  <c r="AS37" i="10"/>
  <c r="AL66" i="10"/>
  <c r="AU66" i="10" s="1"/>
  <c r="AS66" i="10"/>
  <c r="AJ16" i="102"/>
  <c r="AK16" i="102"/>
  <c r="AT16" i="102" s="1"/>
  <c r="AL48" i="102"/>
  <c r="AU48" i="102" s="1"/>
  <c r="AS48" i="102"/>
  <c r="AS81" i="102"/>
  <c r="AL81" i="102"/>
  <c r="AU81" i="102" s="1"/>
  <c r="AJ11" i="82"/>
  <c r="AS36" i="98"/>
  <c r="AL36" i="98"/>
  <c r="AU36" i="98" s="1"/>
  <c r="AJ65" i="50"/>
  <c r="AK65" i="50"/>
  <c r="AT65" i="50" s="1"/>
  <c r="AK44" i="50"/>
  <c r="AT44" i="50" s="1"/>
  <c r="AS19" i="48"/>
  <c r="AL19" i="48"/>
  <c r="AU19" i="48" s="1"/>
  <c r="AS85" i="48"/>
  <c r="AL36" i="35"/>
  <c r="AU36" i="35" s="1"/>
  <c r="AS36" i="35"/>
  <c r="AS64" i="35"/>
  <c r="AJ9" i="98"/>
  <c r="AK9" i="98"/>
  <c r="AT9" i="98" s="1"/>
  <c r="AS72" i="98"/>
  <c r="AL72" i="98"/>
  <c r="AU72" i="98" s="1"/>
  <c r="AL44" i="94"/>
  <c r="AU44" i="94" s="1"/>
  <c r="AS44" i="94"/>
  <c r="AL28" i="35"/>
  <c r="AU28" i="35" s="1"/>
  <c r="AS28" i="35"/>
  <c r="AS91" i="35"/>
  <c r="AL91" i="35"/>
  <c r="AU91" i="35" s="1"/>
  <c r="AS59" i="85"/>
  <c r="AL59" i="85"/>
  <c r="AU59" i="85" s="1"/>
  <c r="AS71" i="98"/>
  <c r="AL71" i="98"/>
  <c r="AU71" i="98" s="1"/>
  <c r="AL82" i="102"/>
  <c r="AU82" i="102" s="1"/>
  <c r="AS82" i="102"/>
  <c r="AJ13" i="85"/>
  <c r="AL48" i="85"/>
  <c r="AU48" i="85" s="1"/>
  <c r="AS48" i="85"/>
  <c r="AS76" i="85"/>
  <c r="AL76" i="85"/>
  <c r="AU76" i="85" s="1"/>
  <c r="AS19" i="18"/>
  <c r="AL19" i="18"/>
  <c r="AU19" i="18" s="1"/>
  <c r="AS51" i="18"/>
  <c r="AL51" i="18"/>
  <c r="AU51" i="18" s="1"/>
  <c r="AJ7" i="82"/>
  <c r="AK7" i="82"/>
  <c r="AT7" i="82" s="1"/>
  <c r="AL26" i="90"/>
  <c r="AU26" i="90" s="1"/>
  <c r="AS26" i="90"/>
  <c r="AS59" i="90"/>
  <c r="AL59" i="90"/>
  <c r="AU59" i="90" s="1"/>
  <c r="AS89" i="90"/>
  <c r="AL89" i="90"/>
  <c r="AU89" i="90" s="1"/>
  <c r="AS30" i="94"/>
  <c r="AL30" i="94"/>
  <c r="AU30" i="94" s="1"/>
  <c r="AS62" i="94"/>
  <c r="AL62" i="94"/>
  <c r="AU62" i="94" s="1"/>
  <c r="AL94" i="94"/>
  <c r="AU94" i="94" s="1"/>
  <c r="AS94" i="94"/>
  <c r="AS40" i="48"/>
  <c r="AL40" i="48"/>
  <c r="AU40" i="48" s="1"/>
  <c r="AS73" i="48"/>
  <c r="AL73" i="48"/>
  <c r="AU73" i="48" s="1"/>
  <c r="AJ13" i="35"/>
  <c r="AK13" i="35"/>
  <c r="AT13" i="35" s="1"/>
  <c r="AS43" i="35"/>
  <c r="AL43" i="35"/>
  <c r="AU43" i="35" s="1"/>
  <c r="AL77" i="35"/>
  <c r="AU77" i="35" s="1"/>
  <c r="AS77" i="35"/>
  <c r="AJ13" i="18"/>
  <c r="AK13" i="18"/>
  <c r="AT13" i="18" s="1"/>
  <c r="AS34" i="18"/>
  <c r="AL34" i="18"/>
  <c r="AU34" i="18" s="1"/>
  <c r="AS69" i="18"/>
  <c r="AL69" i="18"/>
  <c r="AU69" i="18" s="1"/>
  <c r="AL6" i="98"/>
  <c r="AU6" i="98" s="1"/>
  <c r="AS6" i="98"/>
  <c r="AS79" i="98"/>
  <c r="AL79" i="98"/>
  <c r="AU79" i="98" s="1"/>
  <c r="AL19" i="82"/>
  <c r="AU19" i="82" s="1"/>
  <c r="AS19" i="82"/>
  <c r="AL53" i="82"/>
  <c r="AU53" i="82" s="1"/>
  <c r="AS53" i="82"/>
  <c r="AS83" i="82"/>
  <c r="AL83" i="82"/>
  <c r="AU83" i="82" s="1"/>
  <c r="AL30" i="90"/>
  <c r="AU30" i="90" s="1"/>
  <c r="AS30" i="90"/>
  <c r="AS58" i="90"/>
  <c r="AL58" i="90"/>
  <c r="AU58" i="90" s="1"/>
  <c r="AS96" i="90"/>
  <c r="AL96" i="90"/>
  <c r="AU96" i="90" s="1"/>
  <c r="AS37" i="94"/>
  <c r="AL37" i="94"/>
  <c r="AU37" i="94" s="1"/>
  <c r="AS73" i="94"/>
  <c r="AL73" i="94"/>
  <c r="AU73" i="94" s="1"/>
  <c r="AS31" i="10"/>
  <c r="AS62" i="10"/>
  <c r="AL62" i="10"/>
  <c r="AU62" i="10" s="1"/>
  <c r="AJ10" i="102"/>
  <c r="AK10" i="102"/>
  <c r="AT10" i="102" s="1"/>
  <c r="AL44" i="102"/>
  <c r="AU44" i="102" s="1"/>
  <c r="AS44" i="102"/>
  <c r="AS76" i="102"/>
  <c r="AL76" i="102"/>
  <c r="AU76" i="102" s="1"/>
  <c r="AJ93" i="85"/>
  <c r="AK93" i="85"/>
  <c r="AT93" i="85" s="1"/>
  <c r="AS37" i="85"/>
  <c r="AL37" i="85"/>
  <c r="AU37" i="85" s="1"/>
  <c r="AS71" i="85"/>
  <c r="AL71" i="85"/>
  <c r="AU71" i="85" s="1"/>
  <c r="AS14" i="18"/>
  <c r="AL14" i="18"/>
  <c r="AU14" i="18" s="1"/>
  <c r="AS46" i="18"/>
  <c r="AL46" i="18"/>
  <c r="AU46" i="18" s="1"/>
  <c r="AS80" i="18"/>
  <c r="AL80" i="18"/>
  <c r="AU80" i="18" s="1"/>
  <c r="AL18" i="82"/>
  <c r="AU18" i="82" s="1"/>
  <c r="AS18" i="82"/>
  <c r="AS85" i="82"/>
  <c r="AL85" i="82"/>
  <c r="AU85" i="82" s="1"/>
  <c r="AS27" i="90"/>
  <c r="AL27" i="90"/>
  <c r="AU27" i="90" s="1"/>
  <c r="AS60" i="90"/>
  <c r="AL60" i="90"/>
  <c r="AU60" i="90" s="1"/>
  <c r="AJ93" i="90"/>
  <c r="AJ11" i="48"/>
  <c r="AK11" i="48"/>
  <c r="AT11" i="48" s="1"/>
  <c r="AS41" i="48"/>
  <c r="AL41" i="48"/>
  <c r="AU41" i="48" s="1"/>
  <c r="AS74" i="48"/>
  <c r="AL74" i="48"/>
  <c r="AU74" i="48" s="1"/>
  <c r="AJ87" i="42"/>
  <c r="AK87" i="42"/>
  <c r="AT87" i="42" s="1"/>
  <c r="AK79" i="42"/>
  <c r="AT79" i="42" s="1"/>
  <c r="AK72" i="42"/>
  <c r="AT72" i="42" s="1"/>
  <c r="AK56" i="42"/>
  <c r="AT56" i="42" s="1"/>
  <c r="AK38" i="42"/>
  <c r="AT38" i="42" s="1"/>
  <c r="AK24" i="42"/>
  <c r="AT24" i="42" s="1"/>
  <c r="AX96" i="42"/>
  <c r="S96" i="42" s="1"/>
  <c r="AC96" i="42" s="1"/>
  <c r="AB97" i="42" s="1"/>
  <c r="AX95" i="42"/>
  <c r="S95" i="42" s="1"/>
  <c r="AC95" i="42" s="1"/>
  <c r="AB96" i="42" s="1"/>
  <c r="AX91" i="42"/>
  <c r="S91" i="42" s="1"/>
  <c r="AC91" i="42" s="1"/>
  <c r="AB92" i="42" s="1"/>
  <c r="AX92" i="42"/>
  <c r="S92" i="42" s="1"/>
  <c r="AC92" i="42" s="1"/>
  <c r="AB93" i="42" s="1"/>
  <c r="AL22" i="35"/>
  <c r="AU22" i="35" s="1"/>
  <c r="AS22" i="35"/>
  <c r="AL56" i="35"/>
  <c r="AU56" i="35" s="1"/>
  <c r="AS56" i="35"/>
  <c r="AL89" i="35"/>
  <c r="AU89" i="35" s="1"/>
  <c r="AS89" i="35"/>
  <c r="AS24" i="10"/>
  <c r="AL24" i="10"/>
  <c r="AU24" i="10" s="1"/>
  <c r="AL54" i="10"/>
  <c r="AU54" i="10" s="1"/>
  <c r="AS54" i="10"/>
  <c r="AS89" i="10"/>
  <c r="AJ96" i="102"/>
  <c r="AK96" i="102"/>
  <c r="AT96" i="102" s="1"/>
  <c r="AS42" i="102"/>
  <c r="AL42" i="102"/>
  <c r="AU42" i="102" s="1"/>
  <c r="AL77" i="102"/>
  <c r="AU77" i="102" s="1"/>
  <c r="AS77" i="102"/>
  <c r="AS49" i="85"/>
  <c r="AL49" i="85"/>
  <c r="AU49" i="85" s="1"/>
  <c r="AL79" i="85"/>
  <c r="AU79" i="85" s="1"/>
  <c r="AS79" i="85"/>
  <c r="AL29" i="98"/>
  <c r="AU29" i="98" s="1"/>
  <c r="AS29" i="98"/>
  <c r="AL61" i="98"/>
  <c r="AU61" i="98" s="1"/>
  <c r="AS61" i="98"/>
  <c r="AJ15" i="82"/>
  <c r="AK15" i="82"/>
  <c r="AT15" i="82" s="1"/>
  <c r="AS45" i="82"/>
  <c r="AL76" i="82"/>
  <c r="AU76" i="82" s="1"/>
  <c r="AS76" i="82"/>
  <c r="AS21" i="90"/>
  <c r="AL21" i="90"/>
  <c r="AU21" i="90" s="1"/>
  <c r="AS53" i="90"/>
  <c r="AL53" i="90"/>
  <c r="AU53" i="90" s="1"/>
  <c r="AS85" i="90"/>
  <c r="AL85" i="90"/>
  <c r="AU85" i="90" s="1"/>
  <c r="AL26" i="94"/>
  <c r="AU26" i="94" s="1"/>
  <c r="AS26" i="94"/>
  <c r="AS58" i="94"/>
  <c r="AS40" i="35"/>
  <c r="AL40" i="35"/>
  <c r="AU40" i="35" s="1"/>
  <c r="AS68" i="35"/>
  <c r="AL68" i="35"/>
  <c r="AU68" i="35" s="1"/>
  <c r="AL28" i="102"/>
  <c r="AU28" i="102" s="1"/>
  <c r="AS28" i="102"/>
  <c r="AS60" i="102"/>
  <c r="AL60" i="102"/>
  <c r="AU60" i="102" s="1"/>
  <c r="AL95" i="10"/>
  <c r="AU95" i="10" s="1"/>
  <c r="AS95" i="10"/>
  <c r="AS42" i="85"/>
  <c r="AL42" i="85"/>
  <c r="AU42" i="85" s="1"/>
  <c r="AS73" i="85"/>
  <c r="AL73" i="85"/>
  <c r="AU73" i="85" s="1"/>
  <c r="AS24" i="82"/>
  <c r="AL24" i="82"/>
  <c r="AU24" i="82" s="1"/>
  <c r="AL54" i="82"/>
  <c r="AU54" i="82" s="1"/>
  <c r="AS54" i="82"/>
  <c r="AL89" i="82"/>
  <c r="AU89" i="82" s="1"/>
  <c r="AS89" i="82"/>
  <c r="AS38" i="90"/>
  <c r="AL38" i="90"/>
  <c r="AU38" i="90" s="1"/>
  <c r="AS69" i="90"/>
  <c r="AL69" i="90"/>
  <c r="AU69" i="90" s="1"/>
  <c r="AL11" i="94"/>
  <c r="AU11" i="94" s="1"/>
  <c r="AS11" i="94"/>
  <c r="AS33" i="10"/>
  <c r="AL33" i="10"/>
  <c r="AU33" i="10" s="1"/>
  <c r="AL67" i="10"/>
  <c r="AU67" i="10" s="1"/>
  <c r="AS67" i="10"/>
  <c r="AB4" i="102"/>
  <c r="AJ3" i="102"/>
  <c r="AS47" i="102"/>
  <c r="AL47" i="102"/>
  <c r="AU47" i="102" s="1"/>
  <c r="AS79" i="102"/>
  <c r="AL79" i="102"/>
  <c r="AU79" i="102" s="1"/>
  <c r="AS32" i="18"/>
  <c r="AL32" i="18"/>
  <c r="AU32" i="18" s="1"/>
  <c r="AS64" i="18"/>
  <c r="AL64" i="18"/>
  <c r="AU64" i="18" s="1"/>
  <c r="AS17" i="98"/>
  <c r="AL17" i="98"/>
  <c r="AU17" i="98" s="1"/>
  <c r="AL45" i="98"/>
  <c r="AU45" i="98" s="1"/>
  <c r="AS45" i="98"/>
  <c r="AL77" i="98"/>
  <c r="AU77" i="98" s="1"/>
  <c r="AS77" i="98"/>
  <c r="AS35" i="82"/>
  <c r="AL35" i="82"/>
  <c r="AU35" i="82" s="1"/>
  <c r="AS64" i="82"/>
  <c r="AL64" i="82"/>
  <c r="AU64" i="82" s="1"/>
  <c r="AJ10" i="90"/>
  <c r="AK10" i="90"/>
  <c r="AT10" i="90" s="1"/>
  <c r="AL45" i="90"/>
  <c r="AU45" i="90" s="1"/>
  <c r="AS45" i="90"/>
  <c r="AS81" i="90"/>
  <c r="AL81" i="90"/>
  <c r="AU81" i="90" s="1"/>
  <c r="AJ88" i="50"/>
  <c r="AK88" i="50"/>
  <c r="AT88" i="50" s="1"/>
  <c r="AJ80" i="50"/>
  <c r="AK80" i="50"/>
  <c r="AT80" i="50" s="1"/>
  <c r="AJ71" i="50"/>
  <c r="AK71" i="50"/>
  <c r="AT71" i="50" s="1"/>
  <c r="AJ64" i="50"/>
  <c r="AK64" i="50"/>
  <c r="AT64" i="50" s="1"/>
  <c r="AK54" i="50"/>
  <c r="AT54" i="50" s="1"/>
  <c r="AK46" i="50"/>
  <c r="AT46" i="50" s="1"/>
  <c r="AK39" i="50"/>
  <c r="AT39" i="50" s="1"/>
  <c r="AJ32" i="50"/>
  <c r="AK32" i="50"/>
  <c r="AT32" i="50" s="1"/>
  <c r="AK23" i="50"/>
  <c r="AT23" i="50" s="1"/>
  <c r="AJ9" i="10"/>
  <c r="AS44" i="10"/>
  <c r="AL44" i="10"/>
  <c r="AU44" i="10" s="1"/>
  <c r="AL75" i="10"/>
  <c r="AU75" i="10" s="1"/>
  <c r="AS75" i="10"/>
  <c r="AL54" i="102"/>
  <c r="AU54" i="102" s="1"/>
  <c r="AS54" i="102"/>
  <c r="AL88" i="102"/>
  <c r="AU88" i="102" s="1"/>
  <c r="AS88" i="102"/>
  <c r="AJ5" i="48"/>
  <c r="AS80" i="48"/>
  <c r="AL80" i="48"/>
  <c r="AU80" i="48" s="1"/>
  <c r="AS91" i="10"/>
  <c r="AJ11" i="35"/>
  <c r="AK11" i="35"/>
  <c r="AT11" i="35" s="1"/>
  <c r="AS34" i="10"/>
  <c r="AL34" i="10"/>
  <c r="AU34" i="10" s="1"/>
  <c r="AL54" i="98"/>
  <c r="AU54" i="98" s="1"/>
  <c r="AS54" i="98"/>
  <c r="AJ7" i="35"/>
  <c r="AK7" i="35"/>
  <c r="AT7" i="35" s="1"/>
  <c r="AS15" i="10"/>
  <c r="AL15" i="10"/>
  <c r="AU15" i="10" s="1"/>
  <c r="AL78" i="10"/>
  <c r="AU78" i="10" s="1"/>
  <c r="AS78" i="10"/>
  <c r="AS19" i="102"/>
  <c r="AL19" i="102"/>
  <c r="AU19" i="102" s="1"/>
  <c r="AL83" i="102"/>
  <c r="AU83" i="102" s="1"/>
  <c r="AS83" i="102"/>
  <c r="AS72" i="48"/>
  <c r="AL72" i="48"/>
  <c r="AU72" i="48" s="1"/>
  <c r="AS53" i="35"/>
  <c r="AL53" i="35"/>
  <c r="AU53" i="35" s="1"/>
  <c r="AK89" i="42"/>
  <c r="AT89" i="42" s="1"/>
  <c r="AK14" i="42"/>
  <c r="AT14" i="42" s="1"/>
  <c r="AS84" i="18"/>
  <c r="AL84" i="18"/>
  <c r="AU84" i="18" s="1"/>
  <c r="AS83" i="48"/>
  <c r="AL83" i="48"/>
  <c r="AU83" i="48" s="1"/>
  <c r="AK12" i="102"/>
  <c r="AT12" i="102" s="1"/>
  <c r="AJ12" i="102"/>
  <c r="AK12" i="90"/>
  <c r="AT12" i="90" s="1"/>
  <c r="AJ12" i="90"/>
  <c r="AK90" i="50"/>
  <c r="AT90" i="50" s="1"/>
  <c r="AK58" i="50"/>
  <c r="AT58" i="50" s="1"/>
  <c r="AJ34" i="50"/>
  <c r="AK34" i="50"/>
  <c r="AT34" i="50" s="1"/>
  <c r="AL68" i="82"/>
  <c r="AU68" i="82" s="1"/>
  <c r="AS68" i="82"/>
  <c r="AJ13" i="102"/>
  <c r="AK13" i="102"/>
  <c r="AT13" i="102" s="1"/>
  <c r="AS29" i="85"/>
  <c r="AL29" i="85"/>
  <c r="AU29" i="85" s="1"/>
  <c r="AL38" i="98"/>
  <c r="AU38" i="98" s="1"/>
  <c r="AS38" i="98"/>
  <c r="AL28" i="82"/>
  <c r="AU28" i="82" s="1"/>
  <c r="AS28" i="82"/>
  <c r="AL58" i="82"/>
  <c r="AU58" i="82" s="1"/>
  <c r="AS58" i="82"/>
  <c r="AS33" i="90"/>
  <c r="AL33" i="90"/>
  <c r="AU33" i="90" s="1"/>
  <c r="AL68" i="94"/>
  <c r="AU68" i="94" s="1"/>
  <c r="AS68" i="94"/>
  <c r="AS39" i="48"/>
  <c r="AL39" i="48"/>
  <c r="AU39" i="48" s="1"/>
  <c r="AJ15" i="35"/>
  <c r="AK15" i="35"/>
  <c r="AT15" i="35" s="1"/>
  <c r="AL41" i="35"/>
  <c r="AU41" i="35" s="1"/>
  <c r="AS41" i="35"/>
  <c r="AS80" i="35"/>
  <c r="AL80" i="35"/>
  <c r="AU80" i="35" s="1"/>
  <c r="AL17" i="102"/>
  <c r="AU17" i="102" s="1"/>
  <c r="AS17" i="102"/>
  <c r="AS49" i="102"/>
  <c r="AL49" i="102"/>
  <c r="AU49" i="102" s="1"/>
  <c r="AS60" i="85"/>
  <c r="AL60" i="85"/>
  <c r="AU60" i="85" s="1"/>
  <c r="AL94" i="85"/>
  <c r="AU94" i="85" s="1"/>
  <c r="AS94" i="85"/>
  <c r="AS33" i="18"/>
  <c r="AL33" i="18"/>
  <c r="AU33" i="18" s="1"/>
  <c r="AL65" i="18"/>
  <c r="AU65" i="18" s="1"/>
  <c r="AS65" i="18"/>
  <c r="AS16" i="90"/>
  <c r="AL16" i="90"/>
  <c r="AU16" i="90" s="1"/>
  <c r="AL46" i="90"/>
  <c r="AU46" i="90" s="1"/>
  <c r="AS46" i="90"/>
  <c r="AS80" i="90"/>
  <c r="AL80" i="90"/>
  <c r="AU80" i="90" s="1"/>
  <c r="AL24" i="48"/>
  <c r="AU24" i="48" s="1"/>
  <c r="AS24" i="48"/>
  <c r="AS55" i="48"/>
  <c r="AL55" i="48"/>
  <c r="AU55" i="48" s="1"/>
  <c r="AL84" i="48"/>
  <c r="AU84" i="48" s="1"/>
  <c r="AS84" i="48"/>
  <c r="AJ3" i="10"/>
  <c r="AB4" i="10"/>
  <c r="AL36" i="10"/>
  <c r="AU36" i="10" s="1"/>
  <c r="AS36" i="10"/>
  <c r="AL69" i="10"/>
  <c r="AU69" i="10" s="1"/>
  <c r="AS69" i="10"/>
  <c r="AJ18" i="102"/>
  <c r="AK18" i="102"/>
  <c r="AT18" i="102" s="1"/>
  <c r="AL80" i="102"/>
  <c r="AU80" i="102" s="1"/>
  <c r="AS80" i="102"/>
  <c r="AJ96" i="18"/>
  <c r="AK96" i="18"/>
  <c r="AT96" i="18" s="1"/>
  <c r="AL35" i="18"/>
  <c r="AU35" i="18" s="1"/>
  <c r="AS35" i="18"/>
  <c r="AK5" i="90"/>
  <c r="AT5" i="90" s="1"/>
  <c r="AJ5" i="90"/>
  <c r="AJ13" i="10"/>
  <c r="AS45" i="10"/>
  <c r="AL45" i="10"/>
  <c r="AU45" i="10" s="1"/>
  <c r="AS77" i="10"/>
  <c r="AL77" i="10"/>
  <c r="AU77" i="10" s="1"/>
  <c r="AL37" i="98"/>
  <c r="AU37" i="98" s="1"/>
  <c r="AS37" i="98"/>
  <c r="AJ6" i="82"/>
  <c r="AK6" i="82"/>
  <c r="AT6" i="82" s="1"/>
  <c r="AL42" i="82"/>
  <c r="AU42" i="82" s="1"/>
  <c r="AS42" i="82"/>
  <c r="AS75" i="82"/>
  <c r="AL75" i="82"/>
  <c r="AU75" i="82" s="1"/>
  <c r="AJ98" i="94"/>
  <c r="AK98" i="94"/>
  <c r="AT98" i="94" s="1"/>
  <c r="AS22" i="10"/>
  <c r="AL22" i="10"/>
  <c r="AU22" i="10" s="1"/>
  <c r="AS52" i="10"/>
  <c r="AL52" i="10"/>
  <c r="AU52" i="10" s="1"/>
  <c r="AL86" i="10"/>
  <c r="AU86" i="10" s="1"/>
  <c r="AS86" i="10"/>
  <c r="AL26" i="102"/>
  <c r="AU26" i="102" s="1"/>
  <c r="AS26" i="102"/>
  <c r="AJ91" i="102"/>
  <c r="AS38" i="85"/>
  <c r="AL38" i="85"/>
  <c r="AU38" i="85" s="1"/>
  <c r="AL5" i="18"/>
  <c r="AU5" i="18" s="1"/>
  <c r="AS5" i="18"/>
  <c r="AJ15" i="48"/>
  <c r="AS53" i="48"/>
  <c r="AL53" i="48"/>
  <c r="AU53" i="48" s="1"/>
  <c r="AS78" i="48"/>
  <c r="AL78" i="48"/>
  <c r="AU78" i="48" s="1"/>
  <c r="AS30" i="35"/>
  <c r="AL30" i="35"/>
  <c r="AU30" i="35" s="1"/>
  <c r="AS61" i="35"/>
  <c r="AL61" i="35"/>
  <c r="AU61" i="35" s="1"/>
  <c r="AJ94" i="35"/>
  <c r="AJ98" i="85"/>
  <c r="AK98" i="85"/>
  <c r="AT98" i="85" s="1"/>
  <c r="AL16" i="98"/>
  <c r="AU16" i="98" s="1"/>
  <c r="AS16" i="98"/>
  <c r="AS51" i="98"/>
  <c r="AL51" i="98"/>
  <c r="AU51" i="98" s="1"/>
  <c r="AS85" i="98"/>
  <c r="AL85" i="98"/>
  <c r="AU85" i="98" s="1"/>
  <c r="AJ10" i="94"/>
  <c r="AK10" i="94"/>
  <c r="AT10" i="94" s="1"/>
  <c r="AL40" i="94"/>
  <c r="AU40" i="94" s="1"/>
  <c r="AS40" i="94"/>
  <c r="AL71" i="94"/>
  <c r="AU71" i="94" s="1"/>
  <c r="AS71" i="94"/>
  <c r="AX89" i="42"/>
  <c r="S89" i="42" s="1"/>
  <c r="AC89" i="42" s="1"/>
  <c r="AB90" i="42" s="1"/>
  <c r="AX80" i="42"/>
  <c r="S80" i="42" s="1"/>
  <c r="AC80" i="42" s="1"/>
  <c r="AB81" i="42" s="1"/>
  <c r="AX72" i="42"/>
  <c r="S72" i="42" s="1"/>
  <c r="AC72" i="42" s="1"/>
  <c r="AB73" i="42" s="1"/>
  <c r="AX66" i="42"/>
  <c r="S66" i="42" s="1"/>
  <c r="AC66" i="42" s="1"/>
  <c r="AB67" i="42" s="1"/>
  <c r="AX56" i="42"/>
  <c r="S56" i="42" s="1"/>
  <c r="AC56" i="42" s="1"/>
  <c r="AB57" i="42" s="1"/>
  <c r="AX49" i="42"/>
  <c r="S49" i="42" s="1"/>
  <c r="AC49" i="42" s="1"/>
  <c r="AB50" i="42" s="1"/>
  <c r="AX40" i="42"/>
  <c r="S40" i="42" s="1"/>
  <c r="AC40" i="42" s="1"/>
  <c r="AB41" i="42" s="1"/>
  <c r="AX31" i="42"/>
  <c r="S31" i="42" s="1"/>
  <c r="AC31" i="42" s="1"/>
  <c r="AB32" i="42" s="1"/>
  <c r="AX25" i="42"/>
  <c r="S25" i="42" s="1"/>
  <c r="AC25" i="42" s="1"/>
  <c r="AB26" i="42" s="1"/>
  <c r="AX17" i="42"/>
  <c r="S17" i="42" s="1"/>
  <c r="AC17" i="42" s="1"/>
  <c r="AB18" i="42" s="1"/>
  <c r="AX14" i="42"/>
  <c r="S14" i="42" s="1"/>
  <c r="AC14" i="42" s="1"/>
  <c r="AB15" i="42" s="1"/>
  <c r="AS31" i="18"/>
  <c r="AL31" i="18"/>
  <c r="AU31" i="18" s="1"/>
  <c r="AS62" i="18"/>
  <c r="AL62" i="18"/>
  <c r="AU62" i="18" s="1"/>
  <c r="AJ95" i="85"/>
  <c r="AS60" i="48"/>
  <c r="AL60" i="48"/>
  <c r="AU60" i="48" s="1"/>
  <c r="AS97" i="48"/>
  <c r="AS49" i="10"/>
  <c r="AS83" i="10"/>
  <c r="AL83" i="10"/>
  <c r="AU83" i="10" s="1"/>
  <c r="AL23" i="18"/>
  <c r="AU23" i="18" s="1"/>
  <c r="AS23" i="18"/>
  <c r="AS56" i="18"/>
  <c r="AL56" i="18"/>
  <c r="AU56" i="18" s="1"/>
  <c r="AS85" i="18"/>
  <c r="AL85" i="18"/>
  <c r="AU85" i="18" s="1"/>
  <c r="AL5" i="98"/>
  <c r="AU5" i="98" s="1"/>
  <c r="AS5" i="98"/>
  <c r="AS76" i="98"/>
  <c r="AL76" i="98"/>
  <c r="AU76" i="98" s="1"/>
  <c r="AJ14" i="90"/>
  <c r="AK14" i="90"/>
  <c r="AT14" i="90" s="1"/>
  <c r="AL43" i="94"/>
  <c r="AU43" i="94" s="1"/>
  <c r="AS43" i="94"/>
  <c r="AS74" i="94"/>
  <c r="AL74" i="94"/>
  <c r="AU74" i="94" s="1"/>
  <c r="AJ12" i="48"/>
  <c r="AS45" i="48"/>
  <c r="AL45" i="48"/>
  <c r="AU45" i="48" s="1"/>
  <c r="AS77" i="48"/>
  <c r="AL77" i="48"/>
  <c r="AU77" i="48" s="1"/>
  <c r="AS24" i="35"/>
  <c r="AL24" i="35"/>
  <c r="AU24" i="35" s="1"/>
  <c r="AS54" i="35"/>
  <c r="AL54" i="35"/>
  <c r="AU54" i="35" s="1"/>
  <c r="AL86" i="35"/>
  <c r="AU86" i="35" s="1"/>
  <c r="AS86" i="35"/>
  <c r="AL26" i="85"/>
  <c r="AU26" i="85" s="1"/>
  <c r="AS58" i="85"/>
  <c r="AJ97" i="85"/>
  <c r="AS23" i="94"/>
  <c r="AL23" i="94"/>
  <c r="AU23" i="94" s="1"/>
  <c r="AL52" i="94"/>
  <c r="AU52" i="94" s="1"/>
  <c r="AS52" i="94"/>
  <c r="AL84" i="94"/>
  <c r="AU84" i="94" s="1"/>
  <c r="AS84" i="94"/>
  <c r="AJ84" i="50"/>
  <c r="AK84" i="50"/>
  <c r="AT84" i="50" s="1"/>
  <c r="AJ78" i="50"/>
  <c r="AK78" i="50"/>
  <c r="AT78" i="50" s="1"/>
  <c r="AJ72" i="50"/>
  <c r="AK72" i="50"/>
  <c r="AT72" i="50" s="1"/>
  <c r="AJ63" i="50"/>
  <c r="AK63" i="50"/>
  <c r="AT63" i="50" s="1"/>
  <c r="AX46" i="50"/>
  <c r="S46" i="50" s="1"/>
  <c r="AC46" i="50" s="1"/>
  <c r="AB47" i="50" s="1"/>
  <c r="AX39" i="50"/>
  <c r="S39" i="50" s="1"/>
  <c r="AC39" i="50" s="1"/>
  <c r="AB40" i="50" s="1"/>
  <c r="AX30" i="50"/>
  <c r="S30" i="50" s="1"/>
  <c r="AC30" i="50" s="1"/>
  <c r="AB31" i="50" s="1"/>
  <c r="AX23" i="50"/>
  <c r="S23" i="50" s="1"/>
  <c r="AC23" i="50" s="1"/>
  <c r="AB24" i="50" s="1"/>
  <c r="AX14" i="50"/>
  <c r="S14" i="50" s="1"/>
  <c r="AC14" i="50" s="1"/>
  <c r="AB15" i="50" s="1"/>
  <c r="AS27" i="48"/>
  <c r="AL27" i="48"/>
  <c r="AU27" i="48" s="1"/>
  <c r="AS61" i="48"/>
  <c r="AL61" i="48"/>
  <c r="AU61" i="48" s="1"/>
  <c r="AL96" i="48"/>
  <c r="AU96" i="48" s="1"/>
  <c r="AS96" i="48"/>
  <c r="AL42" i="35"/>
  <c r="AU42" i="35" s="1"/>
  <c r="AS42" i="35"/>
  <c r="AS7" i="18"/>
  <c r="AL7" i="18"/>
  <c r="AU7" i="18" s="1"/>
  <c r="AL55" i="18"/>
  <c r="AU55" i="18" s="1"/>
  <c r="AS55" i="18"/>
  <c r="AS41" i="90"/>
  <c r="AL41" i="90"/>
  <c r="AU41" i="90" s="1"/>
  <c r="AS46" i="48"/>
  <c r="AL46" i="48"/>
  <c r="AU46" i="48" s="1"/>
  <c r="AL13" i="94"/>
  <c r="AU13" i="94" s="1"/>
  <c r="AS13" i="94"/>
  <c r="AJ14" i="10"/>
  <c r="AK14" i="10"/>
  <c r="AT14" i="10" s="1"/>
  <c r="AK11" i="102"/>
  <c r="AT11" i="102" s="1"/>
  <c r="AJ11" i="102"/>
  <c r="AK20" i="42"/>
  <c r="AT20" i="42" s="1"/>
  <c r="AJ92" i="102"/>
  <c r="AK92" i="102"/>
  <c r="AT92" i="102" s="1"/>
  <c r="AJ7" i="10"/>
  <c r="AK7" i="10"/>
  <c r="AT7" i="10" s="1"/>
  <c r="AL68" i="98"/>
  <c r="AU68" i="98" s="1"/>
  <c r="AS68" i="98"/>
  <c r="AL34" i="94"/>
  <c r="AU34" i="94" s="1"/>
  <c r="AS34" i="94"/>
  <c r="AS3" i="48"/>
  <c r="AL3" i="48"/>
  <c r="AU3" i="48" s="1"/>
  <c r="AL75" i="94"/>
  <c r="AU75" i="94" s="1"/>
  <c r="AS75" i="94"/>
  <c r="AJ79" i="50"/>
  <c r="AK79" i="50"/>
  <c r="AT79" i="50" s="1"/>
  <c r="AK26" i="50"/>
  <c r="AT26" i="50" s="1"/>
  <c r="AL12" i="94"/>
  <c r="AU12" i="94" s="1"/>
  <c r="AS12" i="94"/>
  <c r="AL41" i="98"/>
  <c r="AU41" i="98" s="1"/>
  <c r="AS41" i="98"/>
  <c r="AL32" i="82"/>
  <c r="AU32" i="82" s="1"/>
  <c r="AS32" i="82"/>
  <c r="AL18" i="94"/>
  <c r="AU18" i="94" s="1"/>
  <c r="AS18" i="94"/>
  <c r="AL78" i="94"/>
  <c r="AU78" i="94" s="1"/>
  <c r="AS78" i="94"/>
  <c r="AS58" i="35"/>
  <c r="AL58" i="35"/>
  <c r="AU58" i="35" s="1"/>
  <c r="AJ15" i="98"/>
  <c r="AK15" i="98"/>
  <c r="AT15" i="98" s="1"/>
  <c r="AL90" i="82"/>
  <c r="AU90" i="82" s="1"/>
  <c r="AS90" i="82"/>
  <c r="AL65" i="90"/>
  <c r="AU65" i="90" s="1"/>
  <c r="AS65" i="90"/>
  <c r="AL41" i="94"/>
  <c r="AU41" i="94" s="1"/>
  <c r="AS41" i="94"/>
  <c r="AJ94" i="48"/>
  <c r="AK94" i="48"/>
  <c r="AT94" i="48" s="1"/>
  <c r="AS70" i="48"/>
  <c r="AL70" i="48"/>
  <c r="AU70" i="48" s="1"/>
  <c r="AJ95" i="35"/>
  <c r="AK95" i="35"/>
  <c r="AT95" i="35" s="1"/>
  <c r="AJ4" i="18"/>
  <c r="AK4" i="18"/>
  <c r="AT4" i="18" s="1"/>
  <c r="AJ8" i="98"/>
  <c r="AL47" i="98"/>
  <c r="AU47" i="98" s="1"/>
  <c r="AS47" i="98"/>
  <c r="AS78" i="98"/>
  <c r="AL78" i="98"/>
  <c r="AU78" i="98" s="1"/>
  <c r="AL40" i="82"/>
  <c r="AU40" i="82" s="1"/>
  <c r="AL72" i="82"/>
  <c r="AU72" i="82" s="1"/>
  <c r="AS72" i="82"/>
  <c r="AL20" i="94"/>
  <c r="AU20" i="94" s="1"/>
  <c r="AS53" i="94"/>
  <c r="AL53" i="94"/>
  <c r="AU53" i="94" s="1"/>
  <c r="AL86" i="94"/>
  <c r="AU86" i="94" s="1"/>
  <c r="AS86" i="94"/>
  <c r="AS33" i="35"/>
  <c r="AL33" i="35"/>
  <c r="AU33" i="35" s="1"/>
  <c r="AS65" i="35"/>
  <c r="AJ96" i="82"/>
  <c r="AK96" i="82"/>
  <c r="AT96" i="82" s="1"/>
  <c r="AS35" i="85"/>
  <c r="AL35" i="85"/>
  <c r="AU35" i="85" s="1"/>
  <c r="AS69" i="85"/>
  <c r="AL69" i="85"/>
  <c r="AU69" i="85" s="1"/>
  <c r="AJ98" i="18"/>
  <c r="AK98" i="18"/>
  <c r="AT98" i="18" s="1"/>
  <c r="AS18" i="98"/>
  <c r="AL18" i="98"/>
  <c r="AU18" i="98" s="1"/>
  <c r="AS49" i="98"/>
  <c r="AL49" i="98"/>
  <c r="AU49" i="98" s="1"/>
  <c r="AL80" i="98"/>
  <c r="AU80" i="98" s="1"/>
  <c r="AS80" i="98"/>
  <c r="AS33" i="82"/>
  <c r="AL33" i="82"/>
  <c r="AU33" i="82" s="1"/>
  <c r="AS66" i="82"/>
  <c r="AL66" i="82"/>
  <c r="AU66" i="82" s="1"/>
  <c r="AJ95" i="90"/>
  <c r="AK95" i="90"/>
  <c r="AT95" i="90" s="1"/>
  <c r="AS40" i="90"/>
  <c r="AL40" i="90"/>
  <c r="AU40" i="90" s="1"/>
  <c r="AS74" i="90"/>
  <c r="AL74" i="90"/>
  <c r="AU74" i="90" s="1"/>
  <c r="AL45" i="94"/>
  <c r="AU45" i="94" s="1"/>
  <c r="AS45" i="94"/>
  <c r="AS8" i="48"/>
  <c r="AL8" i="48"/>
  <c r="AU8" i="48" s="1"/>
  <c r="AS49" i="48"/>
  <c r="AL49" i="48"/>
  <c r="AU49" i="48" s="1"/>
  <c r="AS18" i="35"/>
  <c r="AL18" i="35"/>
  <c r="AU18" i="35" s="1"/>
  <c r="AS51" i="35"/>
  <c r="AL51" i="35"/>
  <c r="AU51" i="35" s="1"/>
  <c r="AS85" i="35"/>
  <c r="AL27" i="102"/>
  <c r="AU27" i="102" s="1"/>
  <c r="AS27" i="102"/>
  <c r="AS58" i="102"/>
  <c r="AL58" i="102"/>
  <c r="AU58" i="102" s="1"/>
  <c r="AL90" i="102"/>
  <c r="AU90" i="102" s="1"/>
  <c r="AS90" i="102"/>
  <c r="AS20" i="85"/>
  <c r="AL20" i="85"/>
  <c r="AU20" i="85" s="1"/>
  <c r="AS85" i="85"/>
  <c r="AL85" i="85"/>
  <c r="AU85" i="85" s="1"/>
  <c r="AS27" i="18"/>
  <c r="AL27" i="18"/>
  <c r="AU27" i="18" s="1"/>
  <c r="AS57" i="18"/>
  <c r="AL57" i="18"/>
  <c r="AU57" i="18" s="1"/>
  <c r="AJ91" i="18"/>
  <c r="AS34" i="90"/>
  <c r="AL34" i="90"/>
  <c r="AU34" i="90" s="1"/>
  <c r="AS67" i="90"/>
  <c r="AL67" i="90"/>
  <c r="AU67" i="90" s="1"/>
  <c r="AJ97" i="94"/>
  <c r="AK97" i="94"/>
  <c r="AT97" i="94" s="1"/>
  <c r="AL39" i="94"/>
  <c r="AU39" i="94" s="1"/>
  <c r="AS39" i="94"/>
  <c r="AS72" i="94"/>
  <c r="AL72" i="94"/>
  <c r="AU72" i="94" s="1"/>
  <c r="AS18" i="48"/>
  <c r="AL18" i="48"/>
  <c r="AU18" i="48" s="1"/>
  <c r="AS47" i="48"/>
  <c r="AL47" i="48"/>
  <c r="AU47" i="48" s="1"/>
  <c r="AS82" i="48"/>
  <c r="AL82" i="48"/>
  <c r="AU82" i="48" s="1"/>
  <c r="AL20" i="35"/>
  <c r="AU20" i="35" s="1"/>
  <c r="AS20" i="35"/>
  <c r="AS52" i="35"/>
  <c r="AL52" i="35"/>
  <c r="AU52" i="35" s="1"/>
  <c r="AS84" i="35"/>
  <c r="AL84" i="35"/>
  <c r="AU84" i="35" s="1"/>
  <c r="AJ3" i="85"/>
  <c r="AB4" i="85"/>
  <c r="AL44" i="18"/>
  <c r="AU44" i="18" s="1"/>
  <c r="AS44" i="18"/>
  <c r="AS74" i="18"/>
  <c r="AL74" i="18"/>
  <c r="AU74" i="18" s="1"/>
  <c r="AS20" i="98"/>
  <c r="AL20" i="98"/>
  <c r="AU20" i="98" s="1"/>
  <c r="AL50" i="98"/>
  <c r="AU50" i="98" s="1"/>
  <c r="AS50" i="98"/>
  <c r="AS81" i="98"/>
  <c r="AL81" i="98"/>
  <c r="AU81" i="98" s="1"/>
  <c r="AS27" i="82"/>
  <c r="AL27" i="82"/>
  <c r="AU27" i="82" s="1"/>
  <c r="AS59" i="82"/>
  <c r="AL59" i="82"/>
  <c r="AU59" i="82" s="1"/>
  <c r="AL97" i="82"/>
  <c r="AU97" i="82" s="1"/>
  <c r="AS97" i="82"/>
  <c r="AS36" i="90"/>
  <c r="AL36" i="90"/>
  <c r="AU36" i="90" s="1"/>
  <c r="AS66" i="90"/>
  <c r="AL14" i="94"/>
  <c r="AU14" i="94" s="1"/>
  <c r="AS14" i="94"/>
  <c r="AS48" i="94"/>
  <c r="AL48" i="94"/>
  <c r="AU48" i="94" s="1"/>
  <c r="AJ10" i="10"/>
  <c r="AK10" i="10"/>
  <c r="AT10" i="10" s="1"/>
  <c r="AS39" i="10"/>
  <c r="AL70" i="10"/>
  <c r="AU70" i="10" s="1"/>
  <c r="AS70" i="10"/>
  <c r="AS20" i="102"/>
  <c r="AL20" i="102"/>
  <c r="AU20" i="102" s="1"/>
  <c r="AS56" i="102"/>
  <c r="AS84" i="102"/>
  <c r="AL84" i="102"/>
  <c r="AU84" i="102" s="1"/>
  <c r="AJ96" i="85"/>
  <c r="AK96" i="85"/>
  <c r="AT96" i="85" s="1"/>
  <c r="AL47" i="85"/>
  <c r="AU47" i="85" s="1"/>
  <c r="AS47" i="85"/>
  <c r="AS78" i="85"/>
  <c r="AL78" i="85"/>
  <c r="AU78" i="85" s="1"/>
  <c r="AS20" i="18"/>
  <c r="AL20" i="18"/>
  <c r="AU20" i="18" s="1"/>
  <c r="AL52" i="18"/>
  <c r="AU52" i="18" s="1"/>
  <c r="AS52" i="18"/>
  <c r="AL86" i="18"/>
  <c r="AU86" i="18" s="1"/>
  <c r="AS86" i="18"/>
  <c r="AL31" i="82"/>
  <c r="AU31" i="82" s="1"/>
  <c r="AS31" i="82"/>
  <c r="AL62" i="82"/>
  <c r="AU62" i="82" s="1"/>
  <c r="AS62" i="82"/>
  <c r="AL91" i="82"/>
  <c r="AU91" i="82" s="1"/>
  <c r="AS91" i="82"/>
  <c r="AS37" i="90"/>
  <c r="AL37" i="90"/>
  <c r="AU37" i="90" s="1"/>
  <c r="AS68" i="90"/>
  <c r="AL68" i="90"/>
  <c r="AU68" i="90" s="1"/>
  <c r="AS17" i="48"/>
  <c r="AL17" i="48"/>
  <c r="AU17" i="48" s="1"/>
  <c r="AS50" i="48"/>
  <c r="AL50" i="48"/>
  <c r="AU50" i="48" s="1"/>
  <c r="AS81" i="48"/>
  <c r="AL81" i="48"/>
  <c r="AU81" i="48" s="1"/>
  <c r="AJ88" i="42"/>
  <c r="AK88" i="42"/>
  <c r="AT88" i="42" s="1"/>
  <c r="AK78" i="42"/>
  <c r="AT78" i="42" s="1"/>
  <c r="AJ69" i="42"/>
  <c r="AK69" i="42"/>
  <c r="AT69" i="42" s="1"/>
  <c r="AK63" i="42"/>
  <c r="AT63" i="42" s="1"/>
  <c r="AX54" i="42"/>
  <c r="S54" i="42" s="1"/>
  <c r="AC54" i="42" s="1"/>
  <c r="AB55" i="42" s="1"/>
  <c r="AX46" i="42"/>
  <c r="S46" i="42" s="1"/>
  <c r="AC46" i="42" s="1"/>
  <c r="AB47" i="42" s="1"/>
  <c r="AX36" i="42"/>
  <c r="S36" i="42" s="1"/>
  <c r="AC36" i="42" s="1"/>
  <c r="AB37" i="42" s="1"/>
  <c r="AX30" i="42"/>
  <c r="S30" i="42" s="1"/>
  <c r="AC30" i="42" s="1"/>
  <c r="AB31" i="42" s="1"/>
  <c r="AX27" i="42"/>
  <c r="S27" i="42" s="1"/>
  <c r="AC27" i="42" s="1"/>
  <c r="AB28" i="42" s="1"/>
  <c r="AX5" i="42"/>
  <c r="S5" i="42" s="1"/>
  <c r="AC5" i="42" s="1"/>
  <c r="AB6" i="42" s="1"/>
  <c r="AX6" i="42"/>
  <c r="S6" i="42" s="1"/>
  <c r="AC6" i="42" s="1"/>
  <c r="AB7" i="42" s="1"/>
  <c r="AS29" i="35"/>
  <c r="AL29" i="35"/>
  <c r="AU29" i="35" s="1"/>
  <c r="AS63" i="35"/>
  <c r="AL63" i="35"/>
  <c r="AU63" i="35" s="1"/>
  <c r="AL96" i="35"/>
  <c r="AU96" i="35" s="1"/>
  <c r="AS96" i="35"/>
  <c r="AS30" i="10"/>
  <c r="AL30" i="10"/>
  <c r="AU30" i="10" s="1"/>
  <c r="AL64" i="10"/>
  <c r="AU64" i="10" s="1"/>
  <c r="AS64" i="10"/>
  <c r="AS93" i="35"/>
  <c r="AL21" i="102"/>
  <c r="AU21" i="102" s="1"/>
  <c r="AS21" i="102"/>
  <c r="AL52" i="102"/>
  <c r="AU52" i="102" s="1"/>
  <c r="AS52" i="102"/>
  <c r="AS86" i="102"/>
  <c r="AL86" i="102"/>
  <c r="AU86" i="102" s="1"/>
  <c r="AL25" i="85"/>
  <c r="AU25" i="85" s="1"/>
  <c r="AS25" i="85"/>
  <c r="AS57" i="85"/>
  <c r="AL57" i="85"/>
  <c r="AU57" i="85" s="1"/>
  <c r="AL87" i="85"/>
  <c r="AU87" i="85" s="1"/>
  <c r="AS87" i="85"/>
  <c r="AK11" i="98"/>
  <c r="AT11" i="98" s="1"/>
  <c r="AJ11" i="98"/>
  <c r="AL35" i="98"/>
  <c r="AU35" i="98" s="1"/>
  <c r="AS35" i="98"/>
  <c r="AS69" i="98"/>
  <c r="AL69" i="98"/>
  <c r="AU69" i="98" s="1"/>
  <c r="AJ21" i="82"/>
  <c r="AL56" i="82"/>
  <c r="AU56" i="82" s="1"/>
  <c r="AS56" i="82"/>
  <c r="AL86" i="82"/>
  <c r="AU86" i="82" s="1"/>
  <c r="AS86" i="82"/>
  <c r="AS28" i="90"/>
  <c r="AL28" i="90"/>
  <c r="AU28" i="90" s="1"/>
  <c r="AL61" i="90"/>
  <c r="AU61" i="90" s="1"/>
  <c r="AS61" i="90"/>
  <c r="AJ97" i="90"/>
  <c r="AL33" i="94"/>
  <c r="AU33" i="94" s="1"/>
  <c r="AS33" i="94"/>
  <c r="AL67" i="94"/>
  <c r="AU67" i="94" s="1"/>
  <c r="AS67" i="94"/>
  <c r="AS98" i="98"/>
  <c r="AL98" i="98"/>
  <c r="AU98" i="98" s="1"/>
  <c r="AJ17" i="35"/>
  <c r="AK17" i="35"/>
  <c r="AT17" i="35" s="1"/>
  <c r="AS49" i="35"/>
  <c r="AL49" i="35"/>
  <c r="AU49" i="35" s="1"/>
  <c r="AS78" i="35"/>
  <c r="AL78" i="35"/>
  <c r="AU78" i="35" s="1"/>
  <c r="AL40" i="102"/>
  <c r="AU40" i="102" s="1"/>
  <c r="AS40" i="102"/>
  <c r="AL10" i="85"/>
  <c r="AU10" i="85" s="1"/>
  <c r="AS10" i="85"/>
  <c r="AS51" i="85"/>
  <c r="AL51" i="85"/>
  <c r="AU51" i="85" s="1"/>
  <c r="AS82" i="85"/>
  <c r="AL82" i="85"/>
  <c r="AU82" i="85" s="1"/>
  <c r="AS30" i="82"/>
  <c r="AL30" i="82"/>
  <c r="AU30" i="82" s="1"/>
  <c r="AS61" i="82"/>
  <c r="AK9" i="90"/>
  <c r="AT9" i="90" s="1"/>
  <c r="AJ9" i="90"/>
  <c r="AL49" i="90"/>
  <c r="AU49" i="90" s="1"/>
  <c r="AS49" i="90"/>
  <c r="AS78" i="90"/>
  <c r="AL78" i="90"/>
  <c r="AU78" i="90" s="1"/>
  <c r="AJ6" i="10"/>
  <c r="AK6" i="10"/>
  <c r="AT6" i="10" s="1"/>
  <c r="AL43" i="10"/>
  <c r="AU43" i="10" s="1"/>
  <c r="AS43" i="10"/>
  <c r="AL74" i="10"/>
  <c r="AU74" i="10" s="1"/>
  <c r="AS74" i="10"/>
  <c r="AL25" i="102"/>
  <c r="AU25" i="102" s="1"/>
  <c r="AS25" i="102"/>
  <c r="AL53" i="102"/>
  <c r="AU53" i="102" s="1"/>
  <c r="AS53" i="102"/>
  <c r="AS87" i="102"/>
  <c r="AL87" i="102"/>
  <c r="AU87" i="102" s="1"/>
  <c r="AJ9" i="18"/>
  <c r="AK9" i="18"/>
  <c r="AT9" i="18" s="1"/>
  <c r="AS42" i="18"/>
  <c r="AL42" i="18"/>
  <c r="AU42" i="18" s="1"/>
  <c r="AS71" i="18"/>
  <c r="AL71" i="18"/>
  <c r="AU71" i="18" s="1"/>
  <c r="AS23" i="98"/>
  <c r="AL52" i="98"/>
  <c r="AU52" i="98" s="1"/>
  <c r="AS52" i="98"/>
  <c r="AL87" i="98"/>
  <c r="AU87" i="98" s="1"/>
  <c r="AS87" i="98"/>
  <c r="AS41" i="82"/>
  <c r="AL41" i="82"/>
  <c r="AU41" i="82" s="1"/>
  <c r="AL71" i="82"/>
  <c r="AU71" i="82" s="1"/>
  <c r="AS71" i="82"/>
  <c r="AL25" i="90"/>
  <c r="AU25" i="90" s="1"/>
  <c r="AS25" i="90"/>
  <c r="AL54" i="90"/>
  <c r="AU54" i="90" s="1"/>
  <c r="AS54" i="90"/>
  <c r="AS88" i="90"/>
  <c r="AL88" i="90"/>
  <c r="AU88" i="90" s="1"/>
  <c r="AJ85" i="50"/>
  <c r="AK85" i="50"/>
  <c r="AT85" i="50" s="1"/>
  <c r="AJ77" i="50"/>
  <c r="AK77" i="50"/>
  <c r="AT77" i="50" s="1"/>
  <c r="AJ68" i="50"/>
  <c r="AK68" i="50"/>
  <c r="AT68" i="50" s="1"/>
  <c r="AK61" i="50"/>
  <c r="AT61" i="50" s="1"/>
  <c r="AJ59" i="50"/>
  <c r="AJ48" i="50"/>
  <c r="AK48" i="50"/>
  <c r="AT48" i="50" s="1"/>
  <c r="AK37" i="50"/>
  <c r="AT37" i="50" s="1"/>
  <c r="AK28" i="50"/>
  <c r="AT28" i="50" s="1"/>
  <c r="AJ21" i="50"/>
  <c r="AK21" i="50"/>
  <c r="AT21" i="50" s="1"/>
  <c r="AK12" i="50"/>
  <c r="AT12" i="50" s="1"/>
  <c r="AJ12" i="50"/>
  <c r="AX93" i="50"/>
  <c r="S93" i="50" s="1"/>
  <c r="AC93" i="50" s="1"/>
  <c r="AB94" i="50" s="1"/>
  <c r="AX97" i="50"/>
  <c r="S97" i="50" s="1"/>
  <c r="AC97" i="50" s="1"/>
  <c r="AB98" i="50" s="1"/>
  <c r="AX90" i="50"/>
  <c r="S90" i="50" s="1"/>
  <c r="AC90" i="50" s="1"/>
  <c r="AB91" i="50" s="1"/>
  <c r="AX91" i="50"/>
  <c r="S91" i="50" s="1"/>
  <c r="AC91" i="50" s="1"/>
  <c r="AB92" i="50" s="1"/>
  <c r="AX95" i="50"/>
  <c r="S95" i="50" s="1"/>
  <c r="AC95" i="50" s="1"/>
  <c r="AB96" i="50" s="1"/>
  <c r="AX96" i="50"/>
  <c r="S96" i="50" s="1"/>
  <c r="AC96" i="50" s="1"/>
  <c r="AB97" i="50" s="1"/>
  <c r="AK8" i="35"/>
  <c r="AT8" i="35" s="1"/>
  <c r="AJ8" i="35"/>
  <c r="AL51" i="10"/>
  <c r="AU51" i="10" s="1"/>
  <c r="AS51" i="10"/>
  <c r="AS81" i="10"/>
  <c r="AL81" i="10"/>
  <c r="AU81" i="10" s="1"/>
  <c r="AL34" i="102"/>
  <c r="AU34" i="102" s="1"/>
  <c r="AS34" i="102"/>
  <c r="AS64" i="102"/>
  <c r="AL64" i="102"/>
  <c r="AU64" i="102" s="1"/>
  <c r="AS98" i="82"/>
  <c r="AL98" i="82"/>
  <c r="AU98" i="82" s="1"/>
  <c r="AJ9" i="35"/>
  <c r="AS19" i="85"/>
  <c r="AS81" i="85"/>
  <c r="AL81" i="85"/>
  <c r="AU81" i="85" s="1"/>
  <c r="AL25" i="18"/>
  <c r="AU25" i="18" s="1"/>
  <c r="AS25" i="18"/>
  <c r="AL88" i="18"/>
  <c r="AU88" i="18" s="1"/>
  <c r="AS88" i="18"/>
  <c r="AL28" i="10"/>
  <c r="AU28" i="10" s="1"/>
  <c r="AS28" i="10"/>
  <c r="AL90" i="18"/>
  <c r="AU90" i="18" s="1"/>
  <c r="AS90" i="18"/>
  <c r="AS90" i="98"/>
  <c r="AL90" i="98"/>
  <c r="AU90" i="98" s="1"/>
  <c r="AJ13" i="48"/>
  <c r="AK13" i="48"/>
  <c r="AT13" i="48" s="1"/>
  <c r="AS21" i="35"/>
  <c r="AL21" i="35"/>
  <c r="AU21" i="35" s="1"/>
  <c r="AL42" i="98"/>
  <c r="AU42" i="98" s="1"/>
  <c r="AS42" i="98"/>
  <c r="AK61" i="42"/>
  <c r="AT61" i="42" s="1"/>
  <c r="AJ23" i="42"/>
  <c r="AK23" i="42"/>
  <c r="AT23" i="42" s="1"/>
  <c r="AL8" i="85"/>
  <c r="AU8" i="85" s="1"/>
  <c r="AS8" i="85"/>
  <c r="AS53" i="18"/>
  <c r="AL73" i="10"/>
  <c r="AU73" i="10" s="1"/>
  <c r="AS73" i="10"/>
  <c r="AS77" i="18"/>
  <c r="AL77" i="18"/>
  <c r="AU77" i="18" s="1"/>
  <c r="AJ12" i="35"/>
  <c r="AK12" i="35"/>
  <c r="AT12" i="35" s="1"/>
  <c r="AL79" i="35"/>
  <c r="AU79" i="35" s="1"/>
  <c r="AS79" i="35"/>
  <c r="AS46" i="85"/>
  <c r="AL46" i="85"/>
  <c r="AU46" i="85" s="1"/>
  <c r="AK18" i="50"/>
  <c r="AT18" i="50" s="1"/>
  <c r="AJ6" i="85"/>
  <c r="AK6" i="85"/>
  <c r="AT6" i="85" s="1"/>
  <c r="AL64" i="85"/>
  <c r="AU64" i="85" s="1"/>
  <c r="AS64" i="85"/>
  <c r="AS3" i="18"/>
  <c r="AL3" i="18"/>
  <c r="AU3" i="18" s="1"/>
  <c r="AL43" i="18"/>
  <c r="AU43" i="18" s="1"/>
  <c r="AS43" i="18"/>
  <c r="AS72" i="18"/>
  <c r="AL72" i="18"/>
  <c r="AU72" i="18" s="1"/>
  <c r="AS23" i="90"/>
  <c r="AL87" i="90"/>
  <c r="AU87" i="90" s="1"/>
  <c r="AS87" i="90"/>
  <c r="AS62" i="48"/>
  <c r="AL62" i="48"/>
  <c r="AU62" i="48" s="1"/>
  <c r="AS42" i="10"/>
  <c r="AL42" i="10"/>
  <c r="AU42" i="10" s="1"/>
  <c r="AS24" i="102"/>
  <c r="AL24" i="102"/>
  <c r="AU24" i="102" s="1"/>
  <c r="AJ92" i="18"/>
  <c r="AK92" i="18"/>
  <c r="AT92" i="18" s="1"/>
  <c r="AS20" i="10"/>
  <c r="AL20" i="10"/>
  <c r="AU20" i="10" s="1"/>
  <c r="AS56" i="10"/>
  <c r="AL56" i="10"/>
  <c r="AU56" i="10" s="1"/>
  <c r="AK10" i="98"/>
  <c r="AT10" i="98" s="1"/>
  <c r="AJ10" i="98"/>
  <c r="AS40" i="98"/>
  <c r="AL40" i="98"/>
  <c r="AU40" i="98" s="1"/>
  <c r="AS74" i="98"/>
  <c r="AL74" i="98"/>
  <c r="AU74" i="98" s="1"/>
  <c r="AS20" i="82"/>
  <c r="AL20" i="82"/>
  <c r="AU20" i="82" s="1"/>
  <c r="AS50" i="82"/>
  <c r="AL50" i="82"/>
  <c r="AU50" i="82" s="1"/>
  <c r="AS82" i="82"/>
  <c r="AL82" i="82"/>
  <c r="AU82" i="82" s="1"/>
  <c r="AL32" i="10"/>
  <c r="AU32" i="10" s="1"/>
  <c r="AS32" i="10"/>
  <c r="AL63" i="10"/>
  <c r="AU63" i="10" s="1"/>
  <c r="AS63" i="10"/>
  <c r="AL96" i="10"/>
  <c r="AU96" i="10" s="1"/>
  <c r="AS96" i="10"/>
  <c r="AL37" i="102"/>
  <c r="AU37" i="102" s="1"/>
  <c r="AS67" i="102"/>
  <c r="AL67" i="102"/>
  <c r="AU67" i="102" s="1"/>
  <c r="AJ17" i="85"/>
  <c r="AK17" i="85"/>
  <c r="AT17" i="85" s="1"/>
  <c r="AS44" i="85"/>
  <c r="AL44" i="85"/>
  <c r="AU44" i="85" s="1"/>
  <c r="AS80" i="85"/>
  <c r="AL80" i="85"/>
  <c r="AU80" i="85" s="1"/>
  <c r="AJ6" i="90"/>
  <c r="AK6" i="90"/>
  <c r="AT6" i="90" s="1"/>
  <c r="AS26" i="48"/>
  <c r="AL26" i="48"/>
  <c r="AU26" i="48" s="1"/>
  <c r="AS57" i="48"/>
  <c r="AL57" i="48"/>
  <c r="AU57" i="48" s="1"/>
  <c r="AS89" i="48"/>
  <c r="AS37" i="35"/>
  <c r="AL37" i="35"/>
  <c r="AU37" i="35" s="1"/>
  <c r="AS71" i="35"/>
  <c r="AL71" i="35"/>
  <c r="AU71" i="35" s="1"/>
  <c r="AS27" i="98"/>
  <c r="AL27" i="98"/>
  <c r="AU27" i="98" s="1"/>
  <c r="AS59" i="98"/>
  <c r="AL59" i="98"/>
  <c r="AU59" i="98" s="1"/>
  <c r="AS89" i="98"/>
  <c r="AL89" i="98"/>
  <c r="AU89" i="98" s="1"/>
  <c r="AJ11" i="90"/>
  <c r="AK11" i="90"/>
  <c r="AT11" i="90" s="1"/>
  <c r="AL8" i="94"/>
  <c r="AU8" i="94" s="1"/>
  <c r="AS8" i="94"/>
  <c r="AS47" i="94"/>
  <c r="AL47" i="94"/>
  <c r="AU47" i="94" s="1"/>
  <c r="AL82" i="94"/>
  <c r="AU82" i="94" s="1"/>
  <c r="AS82" i="94"/>
  <c r="AJ86" i="42"/>
  <c r="AK86" i="42"/>
  <c r="AT86" i="42" s="1"/>
  <c r="AJ71" i="42"/>
  <c r="AK71" i="42"/>
  <c r="AT71" i="42" s="1"/>
  <c r="AJ58" i="42"/>
  <c r="AK58" i="42"/>
  <c r="AT58" i="42" s="1"/>
  <c r="AJ51" i="42"/>
  <c r="AK51" i="42"/>
  <c r="AT51" i="42" s="1"/>
  <c r="AK46" i="42"/>
  <c r="AT46" i="42" s="1"/>
  <c r="AK36" i="42"/>
  <c r="AT36" i="42" s="1"/>
  <c r="AK29" i="42"/>
  <c r="AT29" i="42" s="1"/>
  <c r="AJ3" i="42"/>
  <c r="AB4" i="42"/>
  <c r="AJ11" i="42"/>
  <c r="AK11" i="42"/>
  <c r="AT11" i="42" s="1"/>
  <c r="AJ8" i="102"/>
  <c r="AK8" i="102"/>
  <c r="AT8" i="102" s="1"/>
  <c r="AJ10" i="18"/>
  <c r="AK10" i="18"/>
  <c r="AT10" i="18" s="1"/>
  <c r="AL39" i="18"/>
  <c r="AU39" i="18" s="1"/>
  <c r="AS39" i="18"/>
  <c r="AS68" i="18"/>
  <c r="AL68" i="18"/>
  <c r="AU68" i="18" s="1"/>
  <c r="AL3" i="98"/>
  <c r="AU3" i="98" s="1"/>
  <c r="AS3" i="98"/>
  <c r="AJ9" i="48"/>
  <c r="AK9" i="48"/>
  <c r="AT9" i="48" s="1"/>
  <c r="AS35" i="48"/>
  <c r="AL35" i="48"/>
  <c r="AU35" i="48" s="1"/>
  <c r="AS69" i="48"/>
  <c r="AL69" i="48"/>
  <c r="AU69" i="48" s="1"/>
  <c r="AL25" i="10"/>
  <c r="AU25" i="10" s="1"/>
  <c r="AS25" i="10"/>
  <c r="AL57" i="10"/>
  <c r="AU57" i="10" s="1"/>
  <c r="AS57" i="10"/>
  <c r="AL87" i="10"/>
  <c r="AU87" i="10" s="1"/>
  <c r="AS87" i="10"/>
  <c r="AL29" i="18"/>
  <c r="AU29" i="18" s="1"/>
  <c r="AS29" i="18"/>
  <c r="AL63" i="18"/>
  <c r="AU63" i="18" s="1"/>
  <c r="AS63" i="18"/>
  <c r="AS93" i="18"/>
  <c r="AL93" i="18"/>
  <c r="AU93" i="18" s="1"/>
  <c r="AS21" i="98"/>
  <c r="AL21" i="98"/>
  <c r="AU21" i="98" s="1"/>
  <c r="AL53" i="98"/>
  <c r="AU53" i="98" s="1"/>
  <c r="AS53" i="98"/>
  <c r="AS84" i="98"/>
  <c r="AL84" i="98"/>
  <c r="AU84" i="98" s="1"/>
  <c r="AL19" i="94"/>
  <c r="AU19" i="94" s="1"/>
  <c r="AS19" i="94"/>
  <c r="AS49" i="94"/>
  <c r="AL49" i="94"/>
  <c r="AU49" i="94" s="1"/>
  <c r="AS83" i="94"/>
  <c r="AS20" i="48"/>
  <c r="AL20" i="48"/>
  <c r="AU20" i="48" s="1"/>
  <c r="AS51" i="48"/>
  <c r="AL51" i="48"/>
  <c r="AU51" i="48" s="1"/>
  <c r="AS86" i="48"/>
  <c r="AL86" i="48"/>
  <c r="AU86" i="48" s="1"/>
  <c r="AS31" i="35"/>
  <c r="AL31" i="35"/>
  <c r="AU31" i="35" s="1"/>
  <c r="AL66" i="35"/>
  <c r="AU66" i="35" s="1"/>
  <c r="AS66" i="35"/>
  <c r="AS66" i="85"/>
  <c r="AL66" i="85"/>
  <c r="AU66" i="85" s="1"/>
  <c r="AJ13" i="82"/>
  <c r="AK13" i="82"/>
  <c r="AT13" i="82" s="1"/>
  <c r="AL29" i="94"/>
  <c r="AU29" i="94" s="1"/>
  <c r="AS29" i="94"/>
  <c r="AS61" i="94"/>
  <c r="AL61" i="94"/>
  <c r="AU61" i="94" s="1"/>
  <c r="AS90" i="94"/>
  <c r="AJ86" i="50"/>
  <c r="AK86" i="50"/>
  <c r="AT86" i="50" s="1"/>
  <c r="AJ81" i="50"/>
  <c r="AK81" i="50"/>
  <c r="AT81" i="50" s="1"/>
  <c r="AJ70" i="50"/>
  <c r="AK70" i="50"/>
  <c r="AT70" i="50" s="1"/>
  <c r="AJ62" i="50"/>
  <c r="AK62" i="50"/>
  <c r="AT62" i="50" s="1"/>
  <c r="AJ53" i="50"/>
  <c r="AK53" i="50"/>
  <c r="AT53" i="50" s="1"/>
  <c r="AJ43" i="50"/>
  <c r="AK43" i="50"/>
  <c r="AT43" i="50" s="1"/>
  <c r="AJ38" i="50"/>
  <c r="AK38" i="50"/>
  <c r="AT38" i="50" s="1"/>
  <c r="AJ27" i="50"/>
  <c r="AK27" i="50"/>
  <c r="AT27" i="50" s="1"/>
  <c r="AJ13" i="50"/>
  <c r="AK13" i="50"/>
  <c r="AT13" i="50" s="1"/>
  <c r="AK8" i="50"/>
  <c r="AT8" i="50" s="1"/>
  <c r="AJ6" i="48"/>
  <c r="AK6" i="48"/>
  <c r="AT6" i="48" s="1"/>
  <c r="AS37" i="48"/>
  <c r="AL37" i="48"/>
  <c r="AU37" i="48" s="1"/>
  <c r="AS68" i="48"/>
  <c r="AL68" i="48"/>
  <c r="AU68" i="48" s="1"/>
  <c r="AJ16" i="35"/>
  <c r="AK16" i="35"/>
  <c r="AT16" i="35" s="1"/>
  <c r="AS48" i="35"/>
  <c r="AL48" i="35"/>
  <c r="AU48" i="35" s="1"/>
  <c r="AS83" i="35"/>
  <c r="AL83" i="35"/>
  <c r="AU83" i="35" s="1"/>
  <c r="AJ4" i="90"/>
  <c r="AK4" i="90"/>
  <c r="AT4" i="90" s="1"/>
  <c r="AS52" i="85"/>
  <c r="AS71" i="90"/>
  <c r="AL71" i="90"/>
  <c r="AU71" i="90" s="1"/>
  <c r="AS10" i="48"/>
  <c r="AL10" i="48"/>
  <c r="AU10" i="48" s="1"/>
  <c r="AS59" i="10"/>
  <c r="AL59" i="10"/>
  <c r="AU59" i="10" s="1"/>
  <c r="AL74" i="102"/>
  <c r="AU74" i="102" s="1"/>
  <c r="AS30" i="18"/>
  <c r="AL30" i="18"/>
  <c r="AU30" i="18" s="1"/>
  <c r="AS51" i="102"/>
  <c r="AL51" i="102"/>
  <c r="AU51" i="102" s="1"/>
  <c r="AS91" i="85"/>
  <c r="AL91" i="85"/>
  <c r="AU91" i="85" s="1"/>
  <c r="AJ14" i="85"/>
  <c r="AK14" i="85"/>
  <c r="AT14" i="85" s="1"/>
  <c r="AL14" i="98"/>
  <c r="AU14" i="98" s="1"/>
  <c r="AJ68" i="42"/>
  <c r="AK68" i="42"/>
  <c r="AT68" i="42" s="1"/>
  <c r="AK33" i="42"/>
  <c r="AT33" i="42" s="1"/>
  <c r="AL22" i="18"/>
  <c r="AU22" i="18" s="1"/>
  <c r="AS22" i="18"/>
  <c r="AL41" i="10"/>
  <c r="AU41" i="10" s="1"/>
  <c r="AS41" i="10"/>
  <c r="AJ3" i="94"/>
  <c r="AB4" i="94"/>
  <c r="AS38" i="48"/>
  <c r="AL38" i="48"/>
  <c r="AU38" i="48" s="1"/>
  <c r="AS47" i="35"/>
  <c r="AL47" i="35"/>
  <c r="AU47" i="35" s="1"/>
  <c r="AS18" i="85"/>
  <c r="AL18" i="85"/>
  <c r="AU18" i="85" s="1"/>
  <c r="AS46" i="94"/>
  <c r="AL46" i="94"/>
  <c r="AU46" i="94" s="1"/>
  <c r="AK74" i="50"/>
  <c r="AT74" i="50" s="1"/>
  <c r="AS36" i="85"/>
  <c r="AL36" i="85"/>
  <c r="AU36" i="85" s="1"/>
  <c r="AS57" i="90"/>
  <c r="AL57" i="90"/>
  <c r="AU57" i="90" s="1"/>
  <c r="AS32" i="48"/>
  <c r="AL32" i="48"/>
  <c r="AU32" i="48" s="1"/>
  <c r="AS92" i="48"/>
  <c r="AL92" i="48"/>
  <c r="AU92" i="48" s="1"/>
  <c r="AL11" i="10"/>
  <c r="AU11" i="10" s="1"/>
  <c r="AS11" i="10"/>
  <c r="AS76" i="10"/>
  <c r="AL76" i="10"/>
  <c r="AU76" i="10" s="1"/>
  <c r="AL59" i="102"/>
  <c r="AU59" i="102" s="1"/>
  <c r="AS59" i="102"/>
  <c r="AS76" i="18"/>
  <c r="AL76" i="18"/>
  <c r="AU76" i="18" s="1"/>
  <c r="AS88" i="10"/>
  <c r="AL88" i="10"/>
  <c r="AU88" i="10" s="1"/>
  <c r="AL22" i="98"/>
  <c r="AU22" i="98" s="1"/>
  <c r="AS22" i="98"/>
  <c r="AS56" i="98"/>
  <c r="AL56" i="98"/>
  <c r="AU56" i="98" s="1"/>
  <c r="AL86" i="98"/>
  <c r="AU86" i="98" s="1"/>
  <c r="AS86" i="98"/>
  <c r="AS49" i="82"/>
  <c r="AL49" i="82"/>
  <c r="AU49" i="82" s="1"/>
  <c r="AL80" i="82"/>
  <c r="AU80" i="82" s="1"/>
  <c r="AS80" i="82"/>
  <c r="AS31" i="94"/>
  <c r="AL31" i="94"/>
  <c r="AU31" i="94" s="1"/>
  <c r="AS59" i="94"/>
  <c r="AL59" i="94"/>
  <c r="AU59" i="94" s="1"/>
  <c r="AS95" i="94"/>
  <c r="AL95" i="94"/>
  <c r="AU95" i="94" s="1"/>
  <c r="AJ6" i="35"/>
  <c r="AK6" i="35"/>
  <c r="AT6" i="35" s="1"/>
  <c r="AL44" i="35"/>
  <c r="AU44" i="35" s="1"/>
  <c r="AS44" i="35"/>
  <c r="AL74" i="35"/>
  <c r="AU74" i="35" s="1"/>
  <c r="AJ12" i="85"/>
  <c r="AK12" i="85"/>
  <c r="AT12" i="85" s="1"/>
  <c r="AS45" i="85"/>
  <c r="AL45" i="85"/>
  <c r="AU45" i="85" s="1"/>
  <c r="AS77" i="85"/>
  <c r="AL77" i="85"/>
  <c r="AU77" i="85" s="1"/>
  <c r="AL24" i="98"/>
  <c r="AU24" i="98" s="1"/>
  <c r="AS24" i="98"/>
  <c r="AL57" i="98"/>
  <c r="AU57" i="98" s="1"/>
  <c r="AS57" i="98"/>
  <c r="AL88" i="98"/>
  <c r="AU88" i="98" s="1"/>
  <c r="AS88" i="98"/>
  <c r="AS43" i="82"/>
  <c r="AL43" i="82"/>
  <c r="AU43" i="82" s="1"/>
  <c r="AS74" i="82"/>
  <c r="AL74" i="82"/>
  <c r="AU74" i="82" s="1"/>
  <c r="AJ98" i="90"/>
  <c r="AK98" i="90"/>
  <c r="AT98" i="90" s="1"/>
  <c r="AL48" i="90"/>
  <c r="AU48" i="90" s="1"/>
  <c r="AS48" i="90"/>
  <c r="AS79" i="90"/>
  <c r="AL79" i="90"/>
  <c r="AU79" i="90" s="1"/>
  <c r="AS21" i="94"/>
  <c r="AL21" i="94"/>
  <c r="AU21" i="94" s="1"/>
  <c r="AL54" i="94"/>
  <c r="AU54" i="94" s="1"/>
  <c r="AS54" i="94"/>
  <c r="AS85" i="94"/>
  <c r="AL85" i="94"/>
  <c r="AU85" i="94" s="1"/>
  <c r="AL22" i="48"/>
  <c r="AU22" i="48" s="1"/>
  <c r="AS54" i="48"/>
  <c r="AL54" i="48"/>
  <c r="AU54" i="48" s="1"/>
  <c r="AS87" i="48"/>
  <c r="AL87" i="48"/>
  <c r="AU87" i="48" s="1"/>
  <c r="AL26" i="35"/>
  <c r="AU26" i="35" s="1"/>
  <c r="AS26" i="35"/>
  <c r="AS59" i="35"/>
  <c r="AL59" i="35"/>
  <c r="AU59" i="35" s="1"/>
  <c r="AS90" i="35"/>
  <c r="AL90" i="35"/>
  <c r="AU90" i="35" s="1"/>
  <c r="AS33" i="102"/>
  <c r="AL33" i="102"/>
  <c r="AU33" i="102" s="1"/>
  <c r="AL66" i="102"/>
  <c r="AU66" i="102" s="1"/>
  <c r="AS66" i="102"/>
  <c r="AL93" i="102"/>
  <c r="AU93" i="102" s="1"/>
  <c r="AS93" i="102"/>
  <c r="AS28" i="85"/>
  <c r="AL28" i="85"/>
  <c r="AU28" i="85" s="1"/>
  <c r="AS62" i="85"/>
  <c r="AL62" i="85"/>
  <c r="AU62" i="85" s="1"/>
  <c r="AS92" i="85"/>
  <c r="AL92" i="85"/>
  <c r="AU92" i="85" s="1"/>
  <c r="AS36" i="18"/>
  <c r="AL36" i="18"/>
  <c r="AU36" i="18" s="1"/>
  <c r="AS67" i="18"/>
  <c r="AL67" i="18"/>
  <c r="AU67" i="18" s="1"/>
  <c r="AS42" i="90"/>
  <c r="AL42" i="90"/>
  <c r="AU42" i="90" s="1"/>
  <c r="AS73" i="90"/>
  <c r="AL73" i="90"/>
  <c r="AU73" i="90" s="1"/>
  <c r="AS16" i="94"/>
  <c r="AL51" i="94"/>
  <c r="AU51" i="94" s="1"/>
  <c r="AS51" i="94"/>
  <c r="AL81" i="94"/>
  <c r="AU81" i="94" s="1"/>
  <c r="AS81" i="94"/>
  <c r="AL21" i="48"/>
  <c r="AU21" i="48" s="1"/>
  <c r="AS21" i="48"/>
  <c r="AS56" i="48"/>
  <c r="AL56" i="48"/>
  <c r="AU56" i="48" s="1"/>
  <c r="AS88" i="48"/>
  <c r="AL88" i="48"/>
  <c r="AU88" i="48" s="1"/>
  <c r="AS27" i="35"/>
  <c r="AL27" i="35"/>
  <c r="AU27" i="35" s="1"/>
  <c r="AS60" i="35"/>
  <c r="AL60" i="35"/>
  <c r="AU60" i="35" s="1"/>
  <c r="AL97" i="35"/>
  <c r="AU97" i="35" s="1"/>
  <c r="AS97" i="35"/>
  <c r="AJ9" i="102"/>
  <c r="AK9" i="102"/>
  <c r="AT9" i="102" s="1"/>
  <c r="AL18" i="18"/>
  <c r="AU18" i="18" s="1"/>
  <c r="AS18" i="18"/>
  <c r="AL54" i="18"/>
  <c r="AU54" i="18" s="1"/>
  <c r="AS54" i="18"/>
  <c r="AS87" i="18"/>
  <c r="AL87" i="18"/>
  <c r="AU87" i="18" s="1"/>
  <c r="AS25" i="98"/>
  <c r="AL25" i="98"/>
  <c r="AU25" i="98" s="1"/>
  <c r="AL58" i="98"/>
  <c r="AU58" i="98" s="1"/>
  <c r="AS58" i="98"/>
  <c r="AL95" i="98"/>
  <c r="AU95" i="98" s="1"/>
  <c r="AS95" i="98"/>
  <c r="AS37" i="82"/>
  <c r="AL37" i="82"/>
  <c r="AU37" i="82" s="1"/>
  <c r="AL67" i="82"/>
  <c r="AU67" i="82" s="1"/>
  <c r="AS67" i="82"/>
  <c r="AK13" i="90"/>
  <c r="AT13" i="90" s="1"/>
  <c r="AJ13" i="90"/>
  <c r="AS43" i="90"/>
  <c r="AL43" i="90"/>
  <c r="AU43" i="90" s="1"/>
  <c r="AS76" i="90"/>
  <c r="AL76" i="90"/>
  <c r="AU76" i="90" s="1"/>
  <c r="AS25" i="94"/>
  <c r="AL25" i="94"/>
  <c r="AU25" i="94" s="1"/>
  <c r="AL56" i="94"/>
  <c r="AU56" i="94" s="1"/>
  <c r="AS56" i="94"/>
  <c r="AS87" i="94"/>
  <c r="AL87" i="94"/>
  <c r="AU87" i="94" s="1"/>
  <c r="AK5" i="35"/>
  <c r="AT5" i="35" s="1"/>
  <c r="AJ5" i="35"/>
  <c r="AS12" i="10"/>
  <c r="AL46" i="10"/>
  <c r="AU46" i="10" s="1"/>
  <c r="AS46" i="10"/>
  <c r="AL79" i="10"/>
  <c r="AU79" i="10" s="1"/>
  <c r="AS29" i="102"/>
  <c r="AL29" i="102"/>
  <c r="AU29" i="102" s="1"/>
  <c r="AL62" i="102"/>
  <c r="AU62" i="102" s="1"/>
  <c r="AS62" i="102"/>
  <c r="AL97" i="102"/>
  <c r="AU97" i="102" s="1"/>
  <c r="AS97" i="102"/>
  <c r="AS22" i="85"/>
  <c r="AL22" i="85"/>
  <c r="AU22" i="85" s="1"/>
  <c r="AS55" i="85"/>
  <c r="AL55" i="85"/>
  <c r="AU55" i="85" s="1"/>
  <c r="AL86" i="85"/>
  <c r="AU86" i="85" s="1"/>
  <c r="AS86" i="85"/>
  <c r="AS26" i="18"/>
  <c r="AL26" i="18"/>
  <c r="AU26" i="18" s="1"/>
  <c r="AS61" i="18"/>
  <c r="AL61" i="18"/>
  <c r="AU61" i="18" s="1"/>
  <c r="AJ95" i="18"/>
  <c r="AJ10" i="82"/>
  <c r="AK10" i="82"/>
  <c r="AT10" i="82" s="1"/>
  <c r="AS36" i="82"/>
  <c r="AL36" i="82"/>
  <c r="AU36" i="82" s="1"/>
  <c r="AL69" i="82"/>
  <c r="AU69" i="82" s="1"/>
  <c r="AS69" i="82"/>
  <c r="AJ18" i="90"/>
  <c r="AK18" i="90"/>
  <c r="AT18" i="90" s="1"/>
  <c r="AS47" i="90"/>
  <c r="AL47" i="90"/>
  <c r="AU47" i="90" s="1"/>
  <c r="AS77" i="90"/>
  <c r="AL77" i="90"/>
  <c r="AU77" i="90" s="1"/>
  <c r="AS28" i="48"/>
  <c r="AL28" i="48"/>
  <c r="AU28" i="48" s="1"/>
  <c r="AS58" i="48"/>
  <c r="AL58" i="48"/>
  <c r="AU58" i="48" s="1"/>
  <c r="AS91" i="48"/>
  <c r="AL91" i="48"/>
  <c r="AU91" i="48" s="1"/>
  <c r="AX84" i="42"/>
  <c r="S84" i="42" s="1"/>
  <c r="AC84" i="42" s="1"/>
  <c r="AB85" i="42" s="1"/>
  <c r="AX75" i="42"/>
  <c r="S75" i="42" s="1"/>
  <c r="AC75" i="42" s="1"/>
  <c r="AB76" i="42" s="1"/>
  <c r="AX64" i="42"/>
  <c r="S64" i="42" s="1"/>
  <c r="AC64" i="42" s="1"/>
  <c r="AB65" i="42" s="1"/>
  <c r="AX61" i="42"/>
  <c r="S61" i="42" s="1"/>
  <c r="AC61" i="42" s="1"/>
  <c r="AB62" i="42" s="1"/>
  <c r="AX53" i="42"/>
  <c r="S53" i="42" s="1"/>
  <c r="AC53" i="42" s="1"/>
  <c r="AB54" i="42" s="1"/>
  <c r="AX43" i="42"/>
  <c r="S43" i="42" s="1"/>
  <c r="AC43" i="42" s="1"/>
  <c r="AB44" i="42" s="1"/>
  <c r="AX38" i="42"/>
  <c r="S38" i="42" s="1"/>
  <c r="AC38" i="42" s="1"/>
  <c r="AB39" i="42" s="1"/>
  <c r="AX29" i="42"/>
  <c r="S29" i="42" s="1"/>
  <c r="AC29" i="42" s="1"/>
  <c r="AB30" i="42" s="1"/>
  <c r="AX20" i="42"/>
  <c r="S20" i="42" s="1"/>
  <c r="AC20" i="42" s="1"/>
  <c r="AB21" i="42" s="1"/>
  <c r="AX4" i="42"/>
  <c r="S4" i="42" s="1"/>
  <c r="AC4" i="42" s="1"/>
  <c r="AB5" i="42" s="1"/>
  <c r="AX9" i="42"/>
  <c r="S9" i="42" s="1"/>
  <c r="AC9" i="42" s="1"/>
  <c r="AB10" i="42" s="1"/>
  <c r="AJ10" i="35"/>
  <c r="AK10" i="35"/>
  <c r="AT10" i="35" s="1"/>
  <c r="AS38" i="35"/>
  <c r="AL38" i="35"/>
  <c r="AU38" i="35" s="1"/>
  <c r="AL70" i="35"/>
  <c r="AU70" i="35" s="1"/>
  <c r="AS70" i="35"/>
  <c r="AL97" i="10"/>
  <c r="AU97" i="10" s="1"/>
  <c r="AS97" i="10"/>
  <c r="AL40" i="10"/>
  <c r="AU40" i="10" s="1"/>
  <c r="AS40" i="10"/>
  <c r="AL72" i="10"/>
  <c r="AU72" i="10" s="1"/>
  <c r="AS72" i="10"/>
  <c r="AJ95" i="102"/>
  <c r="AK95" i="102"/>
  <c r="AT95" i="102" s="1"/>
  <c r="AS30" i="102"/>
  <c r="AL30" i="102"/>
  <c r="AU30" i="102" s="1"/>
  <c r="AL61" i="102"/>
  <c r="AU61" i="102" s="1"/>
  <c r="AS61" i="102"/>
  <c r="AL89" i="102"/>
  <c r="AU89" i="102" s="1"/>
  <c r="AS89" i="102"/>
  <c r="AS31" i="85"/>
  <c r="AL31" i="85"/>
  <c r="AU31" i="85" s="1"/>
  <c r="AS63" i="85"/>
  <c r="AL63" i="85"/>
  <c r="AU63" i="85" s="1"/>
  <c r="AJ4" i="98"/>
  <c r="AK4" i="98"/>
  <c r="AT4" i="98" s="1"/>
  <c r="AS43" i="98"/>
  <c r="AL43" i="98"/>
  <c r="AU43" i="98" s="1"/>
  <c r="AL75" i="98"/>
  <c r="AU75" i="98" s="1"/>
  <c r="AS75" i="98"/>
  <c r="AS29" i="82"/>
  <c r="AL63" i="82"/>
  <c r="AU63" i="82" s="1"/>
  <c r="AS63" i="82"/>
  <c r="AJ95" i="82"/>
  <c r="AS35" i="90"/>
  <c r="AL35" i="90"/>
  <c r="AU35" i="90" s="1"/>
  <c r="AS70" i="90"/>
  <c r="AL70" i="90"/>
  <c r="AU70" i="90" s="1"/>
  <c r="AL15" i="94"/>
  <c r="AU15" i="94" s="1"/>
  <c r="AS15" i="94"/>
  <c r="AL42" i="94"/>
  <c r="AU42" i="94" s="1"/>
  <c r="AS42" i="94"/>
  <c r="AL76" i="94"/>
  <c r="AU76" i="94" s="1"/>
  <c r="AL25" i="35"/>
  <c r="AU25" i="35" s="1"/>
  <c r="AS25" i="35"/>
  <c r="AL55" i="35"/>
  <c r="AU55" i="35" s="1"/>
  <c r="AS55" i="35"/>
  <c r="AL87" i="35"/>
  <c r="AU87" i="35" s="1"/>
  <c r="AS87" i="35"/>
  <c r="AJ5" i="102"/>
  <c r="AK5" i="102"/>
  <c r="AT5" i="102" s="1"/>
  <c r="AS46" i="102"/>
  <c r="AL46" i="102"/>
  <c r="AU46" i="102" s="1"/>
  <c r="AS78" i="102"/>
  <c r="AL78" i="102"/>
  <c r="AU78" i="102" s="1"/>
  <c r="AS24" i="85"/>
  <c r="AL24" i="85"/>
  <c r="AU24" i="85" s="1"/>
  <c r="AS56" i="85"/>
  <c r="AL56" i="85"/>
  <c r="AU56" i="85" s="1"/>
  <c r="AS89" i="85"/>
  <c r="AL89" i="85"/>
  <c r="AU89" i="85" s="1"/>
  <c r="AJ94" i="98"/>
  <c r="AK94" i="98"/>
  <c r="AT94" i="98" s="1"/>
  <c r="AJ14" i="82"/>
  <c r="AK14" i="82"/>
  <c r="AT14" i="82" s="1"/>
  <c r="AS38" i="82"/>
  <c r="AL38" i="82"/>
  <c r="AU38" i="82" s="1"/>
  <c r="AS73" i="82"/>
  <c r="AS22" i="90"/>
  <c r="AL22" i="90"/>
  <c r="AU22" i="90" s="1"/>
  <c r="AS56" i="90"/>
  <c r="AL56" i="90"/>
  <c r="AU56" i="90" s="1"/>
  <c r="AS86" i="90"/>
  <c r="AL86" i="90"/>
  <c r="AU86" i="90" s="1"/>
  <c r="AL19" i="10"/>
  <c r="AU19" i="10" s="1"/>
  <c r="AS19" i="10"/>
  <c r="AL50" i="10"/>
  <c r="AU50" i="10" s="1"/>
  <c r="AS50" i="10"/>
  <c r="AS84" i="10"/>
  <c r="AL84" i="10"/>
  <c r="AU84" i="10" s="1"/>
  <c r="AL31" i="102"/>
  <c r="AU31" i="102" s="1"/>
  <c r="AS31" i="102"/>
  <c r="AS63" i="102"/>
  <c r="AL63" i="102"/>
  <c r="AU63" i="102" s="1"/>
  <c r="AS94" i="82"/>
  <c r="AL94" i="82"/>
  <c r="AU94" i="82" s="1"/>
  <c r="AL16" i="18"/>
  <c r="AU16" i="18" s="1"/>
  <c r="AS16" i="18"/>
  <c r="AL47" i="18"/>
  <c r="AU47" i="18" s="1"/>
  <c r="AS47" i="18"/>
  <c r="AS78" i="18"/>
  <c r="AL78" i="18"/>
  <c r="AU78" i="18" s="1"/>
  <c r="AS30" i="98"/>
  <c r="AL30" i="98"/>
  <c r="AU30" i="98" s="1"/>
  <c r="AL60" i="98"/>
  <c r="AU60" i="98" s="1"/>
  <c r="AS60" i="98"/>
  <c r="AJ17" i="82"/>
  <c r="AK17" i="82"/>
  <c r="AT17" i="82" s="1"/>
  <c r="AS47" i="82"/>
  <c r="AL47" i="82"/>
  <c r="AU47" i="82" s="1"/>
  <c r="AL81" i="82"/>
  <c r="AU81" i="82" s="1"/>
  <c r="AS81" i="82"/>
  <c r="AS32" i="90"/>
  <c r="AL32" i="90"/>
  <c r="AU32" i="90" s="1"/>
  <c r="AS63" i="90"/>
  <c r="AL63" i="90"/>
  <c r="AU63" i="90" s="1"/>
  <c r="AS90" i="90"/>
  <c r="AL90" i="90"/>
  <c r="AU90" i="90" s="1"/>
  <c r="AK95" i="50"/>
  <c r="AT95" i="50" s="1"/>
  <c r="AK87" i="50"/>
  <c r="AT87" i="50" s="1"/>
  <c r="AJ75" i="50"/>
  <c r="AK75" i="50"/>
  <c r="AT75" i="50" s="1"/>
  <c r="AJ67" i="50"/>
  <c r="AK67" i="50"/>
  <c r="AT67" i="50" s="1"/>
  <c r="AJ60" i="50"/>
  <c r="AK60" i="50"/>
  <c r="AT60" i="50" s="1"/>
  <c r="AK51" i="50"/>
  <c r="AT51" i="50" s="1"/>
  <c r="AJ45" i="50"/>
  <c r="AK45" i="50"/>
  <c r="AT45" i="50" s="1"/>
  <c r="AJ35" i="50"/>
  <c r="AK35" i="50"/>
  <c r="AT35" i="50" s="1"/>
  <c r="AX29" i="50"/>
  <c r="S29" i="50" s="1"/>
  <c r="AC29" i="50" s="1"/>
  <c r="AB30" i="50" s="1"/>
  <c r="AX19" i="50"/>
  <c r="S19" i="50" s="1"/>
  <c r="AC19" i="50" s="1"/>
  <c r="AB20" i="50" s="1"/>
  <c r="AX15" i="50"/>
  <c r="S15" i="50" s="1"/>
  <c r="AC15" i="50" s="1"/>
  <c r="AB16" i="50" s="1"/>
  <c r="AX6" i="50"/>
  <c r="S6" i="50" s="1"/>
  <c r="AC6" i="50" s="1"/>
  <c r="AB7" i="50" s="1"/>
  <c r="AS26" i="10"/>
  <c r="AL26" i="10"/>
  <c r="AU26" i="10" s="1"/>
  <c r="AL58" i="10"/>
  <c r="AU58" i="10" s="1"/>
  <c r="AS58" i="10"/>
  <c r="AS90" i="10"/>
  <c r="AL90" i="10"/>
  <c r="AU90" i="10" s="1"/>
  <c r="AS38" i="102"/>
  <c r="AL38" i="102"/>
  <c r="AU38" i="102" s="1"/>
  <c r="AS71" i="102"/>
  <c r="AL71" i="102"/>
  <c r="AU71" i="102" s="1"/>
  <c r="AJ11" i="85"/>
  <c r="AJ6" i="102"/>
  <c r="AS3" i="90"/>
  <c r="AL3" i="90"/>
  <c r="AU3" i="90" s="1"/>
  <c r="AS91" i="98" l="1"/>
  <c r="AS33" i="98"/>
  <c r="AL53" i="85"/>
  <c r="AU53" i="85" s="1"/>
  <c r="AJ22" i="42"/>
  <c r="AJ76" i="50"/>
  <c r="AJ78" i="42"/>
  <c r="AS78" i="42" s="1"/>
  <c r="AL57" i="102"/>
  <c r="AU57" i="102" s="1"/>
  <c r="AJ83" i="50"/>
  <c r="AL90" i="85"/>
  <c r="AU90" i="85" s="1"/>
  <c r="AL38" i="18"/>
  <c r="AU38" i="18" s="1"/>
  <c r="AL62" i="98"/>
  <c r="AU62" i="98" s="1"/>
  <c r="AS19" i="98"/>
  <c r="AL79" i="18"/>
  <c r="AU79" i="18" s="1"/>
  <c r="AL52" i="85"/>
  <c r="AU52" i="85" s="1"/>
  <c r="AJ28" i="50"/>
  <c r="AS25" i="48"/>
  <c r="AL27" i="85"/>
  <c r="AU27" i="85" s="1"/>
  <c r="AS90" i="85"/>
  <c r="AS49" i="18"/>
  <c r="AS92" i="94"/>
  <c r="AS44" i="98"/>
  <c r="AL85" i="48"/>
  <c r="AU85" i="48" s="1"/>
  <c r="AL64" i="98"/>
  <c r="AU64" i="98" s="1"/>
  <c r="AJ82" i="50"/>
  <c r="AJ87" i="50"/>
  <c r="AL87" i="50" s="1"/>
  <c r="AU87" i="50" s="1"/>
  <c r="AL83" i="94"/>
  <c r="AU83" i="94" s="1"/>
  <c r="AL18" i="10"/>
  <c r="AU18" i="10" s="1"/>
  <c r="AL93" i="35"/>
  <c r="AU93" i="35" s="1"/>
  <c r="AS79" i="94"/>
  <c r="AL85" i="35"/>
  <c r="AU85" i="35" s="1"/>
  <c r="AL49" i="10"/>
  <c r="AU49" i="10" s="1"/>
  <c r="AS57" i="102"/>
  <c r="AK48" i="42"/>
  <c r="AT48" i="42" s="1"/>
  <c r="AL35" i="102"/>
  <c r="AU35" i="102" s="1"/>
  <c r="AL21" i="18"/>
  <c r="AU21" i="18" s="1"/>
  <c r="AL29" i="82"/>
  <c r="AU29" i="82" s="1"/>
  <c r="AL17" i="10"/>
  <c r="AU17" i="10" s="1"/>
  <c r="AS7" i="94"/>
  <c r="AL58" i="94"/>
  <c r="AU58" i="94" s="1"/>
  <c r="AS82" i="18"/>
  <c r="AK83" i="50"/>
  <c r="AT83" i="50" s="1"/>
  <c r="AL39" i="90"/>
  <c r="AU39" i="90" s="1"/>
  <c r="AL65" i="85"/>
  <c r="AU65" i="85" s="1"/>
  <c r="AS84" i="82"/>
  <c r="AS31" i="98"/>
  <c r="AL12" i="10"/>
  <c r="AU12" i="10" s="1"/>
  <c r="AJ74" i="50"/>
  <c r="AL89" i="48"/>
  <c r="AU89" i="48" s="1"/>
  <c r="AL23" i="98"/>
  <c r="AU23" i="98" s="1"/>
  <c r="AL52" i="90"/>
  <c r="AU52" i="90" s="1"/>
  <c r="AL7" i="98"/>
  <c r="AU7" i="98" s="1"/>
  <c r="AS65" i="102"/>
  <c r="AS65" i="82"/>
  <c r="AK22" i="42"/>
  <c r="AT22" i="42" s="1"/>
  <c r="AJ63" i="42"/>
  <c r="AS46" i="98"/>
  <c r="AL70" i="85"/>
  <c r="AU70" i="85" s="1"/>
  <c r="AL91" i="10"/>
  <c r="AU91" i="10" s="1"/>
  <c r="AJ49" i="50"/>
  <c r="AS49" i="50" s="1"/>
  <c r="AL88" i="82"/>
  <c r="AU88" i="82" s="1"/>
  <c r="AL69" i="35"/>
  <c r="AU69" i="35" s="1"/>
  <c r="AS62" i="98"/>
  <c r="AS38" i="18"/>
  <c r="AS8" i="18"/>
  <c r="AL23" i="90"/>
  <c r="AU23" i="90" s="1"/>
  <c r="AL58" i="85"/>
  <c r="AU58" i="85" s="1"/>
  <c r="AL97" i="48"/>
  <c r="AU97" i="48" s="1"/>
  <c r="AL31" i="10"/>
  <c r="AU31" i="10" s="1"/>
  <c r="AJ44" i="50"/>
  <c r="AK76" i="50"/>
  <c r="AT76" i="50" s="1"/>
  <c r="AL39" i="82"/>
  <c r="AU39" i="82" s="1"/>
  <c r="AL37" i="18"/>
  <c r="AU37" i="18" s="1"/>
  <c r="AL34" i="35"/>
  <c r="AU34" i="35" s="1"/>
  <c r="AL32" i="102"/>
  <c r="AU32" i="102" s="1"/>
  <c r="AL93" i="10"/>
  <c r="AU93" i="10" s="1"/>
  <c r="AS76" i="35"/>
  <c r="AJ8" i="50"/>
  <c r="AJ50" i="50"/>
  <c r="AL50" i="50" s="1"/>
  <c r="AU50" i="50" s="1"/>
  <c r="AJ69" i="50"/>
  <c r="AL17" i="94"/>
  <c r="AU17" i="94" s="1"/>
  <c r="AB4" i="50"/>
  <c r="AL73" i="98"/>
  <c r="AU73" i="98" s="1"/>
  <c r="AL22" i="102"/>
  <c r="AU22" i="102" s="1"/>
  <c r="AS52" i="48"/>
  <c r="AL76" i="48"/>
  <c r="AU76" i="48" s="1"/>
  <c r="AL75" i="18"/>
  <c r="AU75" i="18" s="1"/>
  <c r="AJ37" i="50"/>
  <c r="AL19" i="85"/>
  <c r="AU19" i="85" s="1"/>
  <c r="AS69" i="102"/>
  <c r="AS21" i="10"/>
  <c r="AL66" i="18"/>
  <c r="AU66" i="18" s="1"/>
  <c r="AS50" i="102"/>
  <c r="AJ58" i="50"/>
  <c r="AS58" i="50" s="1"/>
  <c r="AL52" i="82"/>
  <c r="AU52" i="82" s="1"/>
  <c r="AL38" i="10"/>
  <c r="AU38" i="10" s="1"/>
  <c r="AJ61" i="50"/>
  <c r="AL61" i="50" s="1"/>
  <c r="AU61" i="50" s="1"/>
  <c r="AL77" i="94"/>
  <c r="AU77" i="94" s="1"/>
  <c r="AL89" i="10"/>
  <c r="AU89" i="10" s="1"/>
  <c r="AJ41" i="50"/>
  <c r="AL41" i="50" s="1"/>
  <c r="AU41" i="50" s="1"/>
  <c r="AL93" i="48"/>
  <c r="AU93" i="48" s="1"/>
  <c r="AL46" i="35"/>
  <c r="AU46" i="35" s="1"/>
  <c r="AL33" i="85"/>
  <c r="AU33" i="85" s="1"/>
  <c r="AL39" i="10"/>
  <c r="AU39" i="10" s="1"/>
  <c r="AS66" i="98"/>
  <c r="AS22" i="102"/>
  <c r="AS70" i="82"/>
  <c r="AJ17" i="50"/>
  <c r="AS17" i="50" s="1"/>
  <c r="AL88" i="85"/>
  <c r="AU88" i="85" s="1"/>
  <c r="AL67" i="98"/>
  <c r="AU67" i="98" s="1"/>
  <c r="AJ26" i="50"/>
  <c r="AS26" i="50" s="1"/>
  <c r="AJ73" i="50"/>
  <c r="AS88" i="85"/>
  <c r="AL34" i="48"/>
  <c r="AU34" i="48" s="1"/>
  <c r="AJ80" i="42"/>
  <c r="AS80" i="42" s="1"/>
  <c r="AJ54" i="50"/>
  <c r="AL54" i="50" s="1"/>
  <c r="AU54" i="50" s="1"/>
  <c r="AL56" i="102"/>
  <c r="AU56" i="102" s="1"/>
  <c r="AJ79" i="42"/>
  <c r="AL79" i="42" s="1"/>
  <c r="AU79" i="42" s="1"/>
  <c r="AS85" i="102"/>
  <c r="AK55" i="50"/>
  <c r="AT55" i="50" s="1"/>
  <c r="AL64" i="35"/>
  <c r="AU64" i="35" s="1"/>
  <c r="AL54" i="85"/>
  <c r="AU54" i="85" s="1"/>
  <c r="AL79" i="48"/>
  <c r="AU79" i="48" s="1"/>
  <c r="AL73" i="35"/>
  <c r="AU73" i="35" s="1"/>
  <c r="AL59" i="18"/>
  <c r="AU59" i="18" s="1"/>
  <c r="AL55" i="102"/>
  <c r="AU55" i="102" s="1"/>
  <c r="AL70" i="102"/>
  <c r="AU70" i="102" s="1"/>
  <c r="AL39" i="35"/>
  <c r="AU39" i="35" s="1"/>
  <c r="AJ22" i="50"/>
  <c r="AS22" i="50" s="1"/>
  <c r="AJ33" i="50"/>
  <c r="AJ33" i="42"/>
  <c r="AL33" i="42" s="1"/>
  <c r="AU33" i="42" s="1"/>
  <c r="AL47" i="10"/>
  <c r="AU47" i="10" s="1"/>
  <c r="AK42" i="50"/>
  <c r="AT42" i="50" s="1"/>
  <c r="AL43" i="102"/>
  <c r="AU43" i="102" s="1"/>
  <c r="AL34" i="82"/>
  <c r="AU34" i="82" s="1"/>
  <c r="AJ52" i="50"/>
  <c r="AL75" i="48"/>
  <c r="AU75" i="48" s="1"/>
  <c r="AL92" i="82"/>
  <c r="AU92" i="82" s="1"/>
  <c r="AL7" i="48"/>
  <c r="AU7" i="48" s="1"/>
  <c r="AS82" i="10"/>
  <c r="AK22" i="50"/>
  <c r="AT22" i="50" s="1"/>
  <c r="AL60" i="10"/>
  <c r="AU60" i="10" s="1"/>
  <c r="AJ11" i="50"/>
  <c r="AS11" i="50" s="1"/>
  <c r="AJ36" i="42"/>
  <c r="AL36" i="42" s="1"/>
  <c r="AU36" i="42" s="1"/>
  <c r="AJ74" i="42"/>
  <c r="AS74" i="42" s="1"/>
  <c r="AJ6" i="50"/>
  <c r="AL48" i="48"/>
  <c r="AU48" i="48" s="1"/>
  <c r="AK74" i="42"/>
  <c r="AT74" i="42" s="1"/>
  <c r="AJ24" i="42"/>
  <c r="AL24" i="42" s="1"/>
  <c r="AU24" i="42" s="1"/>
  <c r="AJ5" i="50"/>
  <c r="AS5" i="50" s="1"/>
  <c r="AJ10" i="50"/>
  <c r="AL10" i="50" s="1"/>
  <c r="AU10" i="50" s="1"/>
  <c r="AJ18" i="50"/>
  <c r="AJ46" i="50"/>
  <c r="AS46" i="50" s="1"/>
  <c r="AK6" i="50"/>
  <c r="AT6" i="50" s="1"/>
  <c r="AK36" i="50"/>
  <c r="AT36" i="50" s="1"/>
  <c r="AT100" i="90"/>
  <c r="AJ39" i="50"/>
  <c r="AS39" i="50" s="1"/>
  <c r="AJ64" i="42"/>
  <c r="AL64" i="42" s="1"/>
  <c r="AU64" i="42" s="1"/>
  <c r="AJ89" i="42"/>
  <c r="AJ92" i="42"/>
  <c r="AK92" i="42"/>
  <c r="AT92" i="42" s="1"/>
  <c r="AJ8" i="42"/>
  <c r="AK8" i="42"/>
  <c r="AT8" i="42" s="1"/>
  <c r="AJ7" i="50"/>
  <c r="AK7" i="50"/>
  <c r="AT7" i="50" s="1"/>
  <c r="AL95" i="82"/>
  <c r="AU95" i="82" s="1"/>
  <c r="AS95" i="82"/>
  <c r="AJ16" i="50"/>
  <c r="AK16" i="50"/>
  <c r="AT16" i="50" s="1"/>
  <c r="AS51" i="50"/>
  <c r="AL51" i="50"/>
  <c r="AU51" i="50" s="1"/>
  <c r="AL14" i="82"/>
  <c r="AU14" i="82" s="1"/>
  <c r="AS14" i="82"/>
  <c r="AT100" i="98"/>
  <c r="AJ54" i="42"/>
  <c r="AK54" i="42"/>
  <c r="AT54" i="42" s="1"/>
  <c r="AS18" i="90"/>
  <c r="AL18" i="90"/>
  <c r="AU18" i="90" s="1"/>
  <c r="AJ91" i="50"/>
  <c r="AK91" i="50"/>
  <c r="AT91" i="50" s="1"/>
  <c r="AS28" i="50"/>
  <c r="AL28" i="50"/>
  <c r="AU28" i="50" s="1"/>
  <c r="AS61" i="50"/>
  <c r="AL6" i="10"/>
  <c r="AU6" i="10" s="1"/>
  <c r="AS6" i="10"/>
  <c r="AS95" i="90"/>
  <c r="AL95" i="90"/>
  <c r="AU95" i="90" s="1"/>
  <c r="AJ47" i="50"/>
  <c r="AK47" i="50"/>
  <c r="AT47" i="50" s="1"/>
  <c r="AL78" i="50"/>
  <c r="AU78" i="50" s="1"/>
  <c r="AS78" i="50"/>
  <c r="AL12" i="48"/>
  <c r="AU12" i="48" s="1"/>
  <c r="AS12" i="48"/>
  <c r="AJ41" i="42"/>
  <c r="AK41" i="42"/>
  <c r="AT41" i="42" s="1"/>
  <c r="AL13" i="10"/>
  <c r="AU13" i="10" s="1"/>
  <c r="AS13" i="10"/>
  <c r="AS18" i="102"/>
  <c r="AL18" i="102"/>
  <c r="AU18" i="102" s="1"/>
  <c r="AL13" i="102"/>
  <c r="AU13" i="102" s="1"/>
  <c r="AS13" i="102"/>
  <c r="AJ90" i="50"/>
  <c r="AJ23" i="50"/>
  <c r="AS88" i="50"/>
  <c r="AL88" i="50"/>
  <c r="AU88" i="50" s="1"/>
  <c r="AL96" i="102"/>
  <c r="AU96" i="102" s="1"/>
  <c r="AS96" i="102"/>
  <c r="AJ97" i="42"/>
  <c r="AK97" i="42"/>
  <c r="AT97" i="42" s="1"/>
  <c r="AJ40" i="42"/>
  <c r="AJ72" i="42"/>
  <c r="AS65" i="50"/>
  <c r="AL65" i="50"/>
  <c r="AU65" i="50" s="1"/>
  <c r="AK9" i="50"/>
  <c r="AT9" i="50" s="1"/>
  <c r="AJ9" i="50"/>
  <c r="AL73" i="50"/>
  <c r="AU73" i="50" s="1"/>
  <c r="AS73" i="50"/>
  <c r="AS98" i="102"/>
  <c r="AL98" i="102"/>
  <c r="AU98" i="102" s="1"/>
  <c r="AJ34" i="42"/>
  <c r="AK34" i="42"/>
  <c r="AT34" i="42" s="1"/>
  <c r="AS16" i="85"/>
  <c r="AL16" i="85"/>
  <c r="AU16" i="85" s="1"/>
  <c r="AJ4" i="50"/>
  <c r="AK4" i="50"/>
  <c r="AT4" i="50" s="1"/>
  <c r="AJ19" i="42"/>
  <c r="AK19" i="42"/>
  <c r="AT19" i="42" s="1"/>
  <c r="AS11" i="85"/>
  <c r="AL11" i="85"/>
  <c r="AU11" i="85" s="1"/>
  <c r="AL17" i="82"/>
  <c r="AU17" i="82" s="1"/>
  <c r="AS17" i="82"/>
  <c r="AL5" i="102"/>
  <c r="AU5" i="102" s="1"/>
  <c r="AS5" i="102"/>
  <c r="AL85" i="50"/>
  <c r="AU85" i="50" s="1"/>
  <c r="AS85" i="50"/>
  <c r="AL96" i="94"/>
  <c r="AU96" i="94" s="1"/>
  <c r="AS96" i="94"/>
  <c r="AL12" i="82"/>
  <c r="AU12" i="82" s="1"/>
  <c r="AS12" i="82"/>
  <c r="AJ20" i="50"/>
  <c r="AK20" i="50"/>
  <c r="AT20" i="50" s="1"/>
  <c r="AJ62" i="42"/>
  <c r="AK62" i="42"/>
  <c r="AT62" i="42" s="1"/>
  <c r="AS6" i="35"/>
  <c r="AL6" i="35"/>
  <c r="AU6" i="35" s="1"/>
  <c r="AJ19" i="50"/>
  <c r="AS53" i="50"/>
  <c r="AL53" i="50"/>
  <c r="AU53" i="50" s="1"/>
  <c r="AL86" i="50"/>
  <c r="AU86" i="50" s="1"/>
  <c r="AS86" i="50"/>
  <c r="AL13" i="82"/>
  <c r="AU13" i="82" s="1"/>
  <c r="AS13" i="82"/>
  <c r="AS11" i="42"/>
  <c r="AL11" i="42"/>
  <c r="AU11" i="42" s="1"/>
  <c r="AS36" i="42"/>
  <c r="AL71" i="42"/>
  <c r="AU71" i="42" s="1"/>
  <c r="AS71" i="42"/>
  <c r="AL92" i="18"/>
  <c r="AU92" i="18" s="1"/>
  <c r="AS92" i="18"/>
  <c r="AJ61" i="42"/>
  <c r="AJ98" i="50"/>
  <c r="AK98" i="50"/>
  <c r="AT98" i="50" s="1"/>
  <c r="AS97" i="90"/>
  <c r="AL97" i="90"/>
  <c r="AU97" i="90" s="1"/>
  <c r="AJ7" i="42"/>
  <c r="AK7" i="42"/>
  <c r="AT7" i="42" s="1"/>
  <c r="AS63" i="42"/>
  <c r="AL63" i="42"/>
  <c r="AU63" i="42" s="1"/>
  <c r="AS95" i="35"/>
  <c r="AL95" i="35"/>
  <c r="AU95" i="35" s="1"/>
  <c r="AL92" i="102"/>
  <c r="AU92" i="102" s="1"/>
  <c r="AS92" i="102"/>
  <c r="AS97" i="85"/>
  <c r="AL97" i="85"/>
  <c r="AU97" i="85" s="1"/>
  <c r="AJ50" i="42"/>
  <c r="AK50" i="42"/>
  <c r="AT50" i="42" s="1"/>
  <c r="AL98" i="94"/>
  <c r="AU98" i="94" s="1"/>
  <c r="AS98" i="94"/>
  <c r="AS12" i="90"/>
  <c r="AL12" i="90"/>
  <c r="AU12" i="90" s="1"/>
  <c r="AS3" i="102"/>
  <c r="AL3" i="102"/>
  <c r="AU3" i="102" s="1"/>
  <c r="AS93" i="85"/>
  <c r="AL93" i="85"/>
  <c r="AU93" i="85" s="1"/>
  <c r="AL16" i="102"/>
  <c r="AU16" i="102" s="1"/>
  <c r="AS16" i="102"/>
  <c r="AJ45" i="42"/>
  <c r="AK45" i="42"/>
  <c r="AT45" i="42" s="1"/>
  <c r="AS15" i="102"/>
  <c r="AL15" i="102"/>
  <c r="AU15" i="102" s="1"/>
  <c r="AS3" i="50"/>
  <c r="AL3" i="50"/>
  <c r="AU3" i="50" s="1"/>
  <c r="AL42" i="50"/>
  <c r="AU42" i="50" s="1"/>
  <c r="AS42" i="50"/>
  <c r="AS76" i="50"/>
  <c r="AS7" i="85"/>
  <c r="AL7" i="85"/>
  <c r="AU7" i="85" s="1"/>
  <c r="AS92" i="98"/>
  <c r="AL92" i="98"/>
  <c r="AU92" i="98" s="1"/>
  <c r="AJ27" i="42"/>
  <c r="AK27" i="42"/>
  <c r="AT27" i="42" s="1"/>
  <c r="AS70" i="42"/>
  <c r="AL70" i="42"/>
  <c r="AU70" i="42" s="1"/>
  <c r="AL5" i="82"/>
  <c r="AU5" i="82" s="1"/>
  <c r="AS5" i="82"/>
  <c r="AL8" i="82"/>
  <c r="AU8" i="82" s="1"/>
  <c r="AS8" i="82"/>
  <c r="AL5" i="35"/>
  <c r="AU5" i="35" s="1"/>
  <c r="AS5" i="35"/>
  <c r="AJ96" i="50"/>
  <c r="AK96" i="50"/>
  <c r="AT96" i="50" s="1"/>
  <c r="AJ47" i="42"/>
  <c r="AK47" i="42"/>
  <c r="AT47" i="42" s="1"/>
  <c r="AJ31" i="50"/>
  <c r="AK31" i="50"/>
  <c r="AT31" i="50" s="1"/>
  <c r="AS14" i="90"/>
  <c r="AL14" i="90"/>
  <c r="AU14" i="90" s="1"/>
  <c r="AS15" i="48"/>
  <c r="AL15" i="48"/>
  <c r="AU15" i="48" s="1"/>
  <c r="AL15" i="35"/>
  <c r="AU15" i="35" s="1"/>
  <c r="AS15" i="35"/>
  <c r="AL80" i="50"/>
  <c r="AU80" i="50" s="1"/>
  <c r="AS80" i="50"/>
  <c r="AJ38" i="42"/>
  <c r="AT100" i="48"/>
  <c r="AJ30" i="50"/>
  <c r="AK30" i="50"/>
  <c r="AT30" i="50" s="1"/>
  <c r="AS60" i="50"/>
  <c r="AL60" i="50"/>
  <c r="AU60" i="50" s="1"/>
  <c r="AJ65" i="42"/>
  <c r="AK65" i="42"/>
  <c r="AT65" i="42" s="1"/>
  <c r="AS13" i="90"/>
  <c r="AL13" i="90"/>
  <c r="AU13" i="90" s="1"/>
  <c r="AJ4" i="42"/>
  <c r="AK4" i="42"/>
  <c r="AT4" i="42" s="1"/>
  <c r="AL10" i="98"/>
  <c r="AU10" i="98" s="1"/>
  <c r="AS10" i="98"/>
  <c r="AJ94" i="50"/>
  <c r="AK94" i="50"/>
  <c r="AT94" i="50" s="1"/>
  <c r="AS37" i="50"/>
  <c r="AL37" i="50"/>
  <c r="AU37" i="50" s="1"/>
  <c r="AS68" i="50"/>
  <c r="AL68" i="50"/>
  <c r="AU68" i="50" s="1"/>
  <c r="AL17" i="35"/>
  <c r="AU17" i="35" s="1"/>
  <c r="AS17" i="35"/>
  <c r="AL21" i="82"/>
  <c r="AU21" i="82" s="1"/>
  <c r="AS21" i="82"/>
  <c r="AJ6" i="42"/>
  <c r="AK6" i="42"/>
  <c r="AT6" i="42" s="1"/>
  <c r="AJ4" i="85"/>
  <c r="AK4" i="85"/>
  <c r="AT4" i="85" s="1"/>
  <c r="AT100" i="85" s="1"/>
  <c r="AS91" i="18"/>
  <c r="AL91" i="18"/>
  <c r="AU91" i="18" s="1"/>
  <c r="AS96" i="82"/>
  <c r="AL96" i="82"/>
  <c r="AU96" i="82" s="1"/>
  <c r="AS55" i="50"/>
  <c r="AL55" i="50"/>
  <c r="AU55" i="50" s="1"/>
  <c r="AS84" i="50"/>
  <c r="AL84" i="50"/>
  <c r="AU84" i="50" s="1"/>
  <c r="AJ57" i="42"/>
  <c r="AK57" i="42"/>
  <c r="AT57" i="42" s="1"/>
  <c r="AL96" i="18"/>
  <c r="AU96" i="18" s="1"/>
  <c r="AS96" i="18"/>
  <c r="AL11" i="35"/>
  <c r="AU11" i="35" s="1"/>
  <c r="AS11" i="35"/>
  <c r="AL9" i="10"/>
  <c r="AU9" i="10" s="1"/>
  <c r="AS9" i="10"/>
  <c r="AL32" i="50"/>
  <c r="AU32" i="50" s="1"/>
  <c r="AS32" i="50"/>
  <c r="AS64" i="50"/>
  <c r="AL64" i="50"/>
  <c r="AU64" i="50" s="1"/>
  <c r="AJ4" i="102"/>
  <c r="AK4" i="102"/>
  <c r="AT4" i="102" s="1"/>
  <c r="AT100" i="102" s="1"/>
  <c r="AS15" i="82"/>
  <c r="AL15" i="82"/>
  <c r="AU15" i="82" s="1"/>
  <c r="AJ16" i="42"/>
  <c r="AL48" i="42"/>
  <c r="AU48" i="42" s="1"/>
  <c r="AS48" i="42"/>
  <c r="AS79" i="42"/>
  <c r="AL11" i="48"/>
  <c r="AU11" i="48" s="1"/>
  <c r="AS11" i="48"/>
  <c r="AL13" i="85"/>
  <c r="AU13" i="85" s="1"/>
  <c r="AS13" i="85"/>
  <c r="AL9" i="98"/>
  <c r="AU9" i="98" s="1"/>
  <c r="AS9" i="98"/>
  <c r="AS83" i="50"/>
  <c r="AL8" i="90"/>
  <c r="AU8" i="90" s="1"/>
  <c r="AS8" i="90"/>
  <c r="AS5" i="85"/>
  <c r="AL5" i="85"/>
  <c r="AU5" i="85" s="1"/>
  <c r="AJ52" i="42"/>
  <c r="AK52" i="42"/>
  <c r="AT52" i="42" s="1"/>
  <c r="AL5" i="94"/>
  <c r="AU5" i="94" s="1"/>
  <c r="AS5" i="94"/>
  <c r="AJ49" i="42"/>
  <c r="AL6" i="94"/>
  <c r="AU6" i="94" s="1"/>
  <c r="AS6" i="94"/>
  <c r="AT100" i="82"/>
  <c r="AS7" i="90"/>
  <c r="AL7" i="90"/>
  <c r="AU7" i="90" s="1"/>
  <c r="AJ35" i="42"/>
  <c r="AK35" i="42"/>
  <c r="AT35" i="42" s="1"/>
  <c r="AL13" i="98"/>
  <c r="AU13" i="98" s="1"/>
  <c r="AS13" i="98"/>
  <c r="AS45" i="50"/>
  <c r="AL45" i="50"/>
  <c r="AU45" i="50" s="1"/>
  <c r="AJ39" i="42"/>
  <c r="AK39" i="42"/>
  <c r="AT39" i="42" s="1"/>
  <c r="AL10" i="82"/>
  <c r="AU10" i="82" s="1"/>
  <c r="AS10" i="82"/>
  <c r="AK4" i="94"/>
  <c r="AT4" i="94" s="1"/>
  <c r="AT100" i="94" s="1"/>
  <c r="AJ4" i="94"/>
  <c r="AL59" i="50"/>
  <c r="AU59" i="50" s="1"/>
  <c r="AS59" i="50"/>
  <c r="AT100" i="18"/>
  <c r="AS72" i="50"/>
  <c r="AL72" i="50"/>
  <c r="AU72" i="50" s="1"/>
  <c r="AJ90" i="42"/>
  <c r="AK90" i="42"/>
  <c r="AT90" i="42" s="1"/>
  <c r="AL3" i="10"/>
  <c r="AU3" i="10" s="1"/>
  <c r="AS3" i="10"/>
  <c r="AL6" i="50"/>
  <c r="AU6" i="50" s="1"/>
  <c r="AS6" i="50"/>
  <c r="AL10" i="90"/>
  <c r="AU10" i="90" s="1"/>
  <c r="AS10" i="90"/>
  <c r="AL66" i="50"/>
  <c r="AU66" i="50" s="1"/>
  <c r="AS66" i="50"/>
  <c r="AJ17" i="42"/>
  <c r="AK17" i="42"/>
  <c r="AT17" i="42" s="1"/>
  <c r="AL4" i="98"/>
  <c r="AU4" i="98" s="1"/>
  <c r="AS4" i="98"/>
  <c r="AL10" i="35"/>
  <c r="AU10" i="35" s="1"/>
  <c r="AS10" i="35"/>
  <c r="AJ95" i="50"/>
  <c r="AL94" i="98"/>
  <c r="AU94" i="98" s="1"/>
  <c r="AS94" i="98"/>
  <c r="AJ10" i="42"/>
  <c r="AK10" i="42"/>
  <c r="AT10" i="42" s="1"/>
  <c r="AL6" i="102"/>
  <c r="AU6" i="102" s="1"/>
  <c r="AS6" i="102"/>
  <c r="AJ5" i="42"/>
  <c r="AK5" i="42"/>
  <c r="AT5" i="42" s="1"/>
  <c r="AJ76" i="42"/>
  <c r="AK76" i="42"/>
  <c r="AT76" i="42" s="1"/>
  <c r="AS98" i="90"/>
  <c r="AL98" i="90"/>
  <c r="AU98" i="90" s="1"/>
  <c r="AL12" i="85"/>
  <c r="AU12" i="85" s="1"/>
  <c r="AS12" i="85"/>
  <c r="AS14" i="85"/>
  <c r="AL14" i="85"/>
  <c r="AU14" i="85" s="1"/>
  <c r="AS6" i="48"/>
  <c r="AL6" i="48"/>
  <c r="AU6" i="48" s="1"/>
  <c r="AL27" i="50"/>
  <c r="AU27" i="50" s="1"/>
  <c r="AS27" i="50"/>
  <c r="AS62" i="50"/>
  <c r="AL62" i="50"/>
  <c r="AU62" i="50" s="1"/>
  <c r="AL3" i="42"/>
  <c r="AU3" i="42" s="1"/>
  <c r="AS3" i="42"/>
  <c r="AJ46" i="42"/>
  <c r="AS8" i="35"/>
  <c r="AL8" i="35"/>
  <c r="AU8" i="35" s="1"/>
  <c r="AL12" i="50"/>
  <c r="AU12" i="50" s="1"/>
  <c r="AS12" i="50"/>
  <c r="AJ28" i="42"/>
  <c r="AK28" i="42"/>
  <c r="AT28" i="42" s="1"/>
  <c r="AS69" i="42"/>
  <c r="AL69" i="42"/>
  <c r="AU69" i="42" s="1"/>
  <c r="AS96" i="85"/>
  <c r="AL96" i="85"/>
  <c r="AU96" i="85" s="1"/>
  <c r="AL3" i="85"/>
  <c r="AU3" i="85" s="1"/>
  <c r="AS3" i="85"/>
  <c r="AJ20" i="42"/>
  <c r="AJ67" i="42"/>
  <c r="AK67" i="42"/>
  <c r="AT67" i="42" s="1"/>
  <c r="AS5" i="90"/>
  <c r="AL5" i="90"/>
  <c r="AU5" i="90" s="1"/>
  <c r="AS12" i="102"/>
  <c r="AL12" i="102"/>
  <c r="AU12" i="102" s="1"/>
  <c r="AS93" i="90"/>
  <c r="AL93" i="90"/>
  <c r="AU93" i="90" s="1"/>
  <c r="AL11" i="82"/>
  <c r="AU11" i="82" s="1"/>
  <c r="AS11" i="82"/>
  <c r="AJ60" i="42"/>
  <c r="AK60" i="42"/>
  <c r="AT60" i="42" s="1"/>
  <c r="AL52" i="50"/>
  <c r="AU52" i="50" s="1"/>
  <c r="AS52" i="50"/>
  <c r="AS82" i="50"/>
  <c r="AL82" i="50"/>
  <c r="AU82" i="50" s="1"/>
  <c r="AL4" i="82"/>
  <c r="AU4" i="82" s="1"/>
  <c r="AS4" i="82"/>
  <c r="AS94" i="102"/>
  <c r="AL94" i="102"/>
  <c r="AU94" i="102" s="1"/>
  <c r="AJ43" i="42"/>
  <c r="AK43" i="42"/>
  <c r="AT43" i="42" s="1"/>
  <c r="AJ75" i="42"/>
  <c r="AS14" i="35"/>
  <c r="AL14" i="35"/>
  <c r="AU14" i="35" s="1"/>
  <c r="AL5" i="10"/>
  <c r="AU5" i="10" s="1"/>
  <c r="AS5" i="10"/>
  <c r="AS16" i="48"/>
  <c r="AL16" i="48"/>
  <c r="AU16" i="48" s="1"/>
  <c r="AL15" i="85"/>
  <c r="AU15" i="85" s="1"/>
  <c r="AS15" i="85"/>
  <c r="AJ42" i="42"/>
  <c r="AS15" i="90"/>
  <c r="AL15" i="90"/>
  <c r="AU15" i="90" s="1"/>
  <c r="AJ21" i="42"/>
  <c r="AK21" i="42"/>
  <c r="AT21" i="42" s="1"/>
  <c r="AL48" i="50"/>
  <c r="AU48" i="50" s="1"/>
  <c r="AS48" i="50"/>
  <c r="AS77" i="50"/>
  <c r="AL77" i="50"/>
  <c r="AU77" i="50" s="1"/>
  <c r="AS9" i="18"/>
  <c r="AL9" i="18"/>
  <c r="AU9" i="18" s="1"/>
  <c r="AL98" i="18"/>
  <c r="AU98" i="18" s="1"/>
  <c r="AS98" i="18"/>
  <c r="AJ15" i="50"/>
  <c r="AK15" i="50"/>
  <c r="AT15" i="50" s="1"/>
  <c r="AJ15" i="42"/>
  <c r="AK15" i="42"/>
  <c r="AT15" i="42" s="1"/>
  <c r="AL10" i="94"/>
  <c r="AU10" i="94" s="1"/>
  <c r="AS10" i="94"/>
  <c r="AS98" i="85"/>
  <c r="AL98" i="85"/>
  <c r="AU98" i="85" s="1"/>
  <c r="AS34" i="50"/>
  <c r="AL34" i="50"/>
  <c r="AU34" i="50" s="1"/>
  <c r="AJ14" i="42"/>
  <c r="AL7" i="35"/>
  <c r="AU7" i="35" s="1"/>
  <c r="AS7" i="35"/>
  <c r="AL71" i="50"/>
  <c r="AU71" i="50" s="1"/>
  <c r="AS71" i="50"/>
  <c r="AJ56" i="42"/>
  <c r="AS87" i="42"/>
  <c r="AL87" i="42"/>
  <c r="AU87" i="42" s="1"/>
  <c r="AL25" i="50"/>
  <c r="AU25" i="50" s="1"/>
  <c r="AS25" i="50"/>
  <c r="AL57" i="50"/>
  <c r="AU57" i="50" s="1"/>
  <c r="AS57" i="50"/>
  <c r="AL89" i="50"/>
  <c r="AU89" i="50" s="1"/>
  <c r="AS89" i="50"/>
  <c r="AJ4" i="35"/>
  <c r="AK4" i="35"/>
  <c r="AT4" i="35" s="1"/>
  <c r="AT100" i="35" s="1"/>
  <c r="AS92" i="35"/>
  <c r="AL92" i="35"/>
  <c r="AU92" i="35" s="1"/>
  <c r="AJ66" i="42"/>
  <c r="AK66" i="42"/>
  <c r="AT66" i="42" s="1"/>
  <c r="AS22" i="82"/>
  <c r="AL22" i="82"/>
  <c r="AU22" i="82" s="1"/>
  <c r="AJ82" i="42"/>
  <c r="AL35" i="50"/>
  <c r="AU35" i="50" s="1"/>
  <c r="AS35" i="50"/>
  <c r="AJ85" i="42"/>
  <c r="AK85" i="42"/>
  <c r="AT85" i="42" s="1"/>
  <c r="AJ31" i="42"/>
  <c r="AK31" i="42"/>
  <c r="AT31" i="42" s="1"/>
  <c r="AS11" i="102"/>
  <c r="AL11" i="102"/>
  <c r="AU11" i="102" s="1"/>
  <c r="AS63" i="50"/>
  <c r="AL63" i="50"/>
  <c r="AU63" i="50" s="1"/>
  <c r="AJ73" i="42"/>
  <c r="AK73" i="42"/>
  <c r="AT73" i="42" s="1"/>
  <c r="AS95" i="102"/>
  <c r="AL95" i="102"/>
  <c r="AU95" i="102" s="1"/>
  <c r="AJ30" i="42"/>
  <c r="AK30" i="42"/>
  <c r="AT30" i="42" s="1"/>
  <c r="AL9" i="102"/>
  <c r="AU9" i="102" s="1"/>
  <c r="AS9" i="102"/>
  <c r="AS74" i="50"/>
  <c r="AL74" i="50"/>
  <c r="AU74" i="50" s="1"/>
  <c r="AS33" i="42"/>
  <c r="AL16" i="35"/>
  <c r="AU16" i="35" s="1"/>
  <c r="AS16" i="35"/>
  <c r="AL8" i="50"/>
  <c r="AU8" i="50" s="1"/>
  <c r="AS8" i="50"/>
  <c r="AS38" i="50"/>
  <c r="AL38" i="50"/>
  <c r="AU38" i="50" s="1"/>
  <c r="AS70" i="50"/>
  <c r="AL70" i="50"/>
  <c r="AU70" i="50" s="1"/>
  <c r="AL9" i="48"/>
  <c r="AU9" i="48" s="1"/>
  <c r="AS9" i="48"/>
  <c r="AL10" i="18"/>
  <c r="AU10" i="18" s="1"/>
  <c r="AS10" i="18"/>
  <c r="AS22" i="42"/>
  <c r="AS51" i="42"/>
  <c r="AL51" i="42"/>
  <c r="AU51" i="42" s="1"/>
  <c r="AS86" i="42"/>
  <c r="AL86" i="42"/>
  <c r="AU86" i="42" s="1"/>
  <c r="AL11" i="90"/>
  <c r="AU11" i="90" s="1"/>
  <c r="AS11" i="90"/>
  <c r="AS17" i="85"/>
  <c r="AL17" i="85"/>
  <c r="AU17" i="85" s="1"/>
  <c r="AL6" i="85"/>
  <c r="AU6" i="85" s="1"/>
  <c r="AS6" i="85"/>
  <c r="AS12" i="35"/>
  <c r="AL12" i="35"/>
  <c r="AU12" i="35" s="1"/>
  <c r="AJ97" i="50"/>
  <c r="AK97" i="50"/>
  <c r="AT97" i="50" s="1"/>
  <c r="AL9" i="90"/>
  <c r="AU9" i="90" s="1"/>
  <c r="AS9" i="90"/>
  <c r="AJ37" i="42"/>
  <c r="AK37" i="42"/>
  <c r="AT37" i="42" s="1"/>
  <c r="AS97" i="94"/>
  <c r="AL97" i="94"/>
  <c r="AU97" i="94" s="1"/>
  <c r="AS8" i="98"/>
  <c r="AL8" i="98"/>
  <c r="AU8" i="98" s="1"/>
  <c r="AS94" i="48"/>
  <c r="AL94" i="48"/>
  <c r="AU94" i="48" s="1"/>
  <c r="AL15" i="98"/>
  <c r="AU15" i="98" s="1"/>
  <c r="AS15" i="98"/>
  <c r="AS79" i="50"/>
  <c r="AL79" i="50"/>
  <c r="AU79" i="50" s="1"/>
  <c r="AJ24" i="50"/>
  <c r="AK24" i="50"/>
  <c r="AT24" i="50" s="1"/>
  <c r="AJ18" i="42"/>
  <c r="AK18" i="42"/>
  <c r="AT18" i="42" s="1"/>
  <c r="AJ81" i="42"/>
  <c r="AK81" i="42"/>
  <c r="AT81" i="42" s="1"/>
  <c r="AS94" i="35"/>
  <c r="AL94" i="35"/>
  <c r="AU94" i="35" s="1"/>
  <c r="AL91" i="102"/>
  <c r="AU91" i="102" s="1"/>
  <c r="AS91" i="102"/>
  <c r="AJ4" i="10"/>
  <c r="AK4" i="10"/>
  <c r="AT4" i="10" s="1"/>
  <c r="AT100" i="10" s="1"/>
  <c r="AJ93" i="42"/>
  <c r="AK93" i="42"/>
  <c r="AT93" i="42" s="1"/>
  <c r="AS13" i="35"/>
  <c r="AL13" i="35"/>
  <c r="AU13" i="35" s="1"/>
  <c r="AL9" i="94"/>
  <c r="AU9" i="94" s="1"/>
  <c r="AS9" i="94"/>
  <c r="AL3" i="35"/>
  <c r="AU3" i="35" s="1"/>
  <c r="AS3" i="35"/>
  <c r="AS97" i="98"/>
  <c r="AL97" i="98"/>
  <c r="AU97" i="98" s="1"/>
  <c r="AJ13" i="42"/>
  <c r="AK13" i="42"/>
  <c r="AT13" i="42" s="1"/>
  <c r="AJ77" i="42"/>
  <c r="AK77" i="42"/>
  <c r="AT77" i="42" s="1"/>
  <c r="AS6" i="18"/>
  <c r="AL6" i="18"/>
  <c r="AU6" i="18" s="1"/>
  <c r="AL7" i="102"/>
  <c r="AU7" i="102" s="1"/>
  <c r="AS7" i="102"/>
  <c r="AJ29" i="50"/>
  <c r="AS56" i="50"/>
  <c r="AL56" i="50"/>
  <c r="AU56" i="50" s="1"/>
  <c r="AJ93" i="50"/>
  <c r="AS98" i="35"/>
  <c r="AL98" i="35"/>
  <c r="AU98" i="35" s="1"/>
  <c r="AJ53" i="42"/>
  <c r="AJ84" i="42"/>
  <c r="AL93" i="82"/>
  <c r="AU93" i="82" s="1"/>
  <c r="AS93" i="82"/>
  <c r="AL14" i="102"/>
  <c r="AU14" i="102" s="1"/>
  <c r="AS14" i="102"/>
  <c r="AS98" i="42"/>
  <c r="AL98" i="42"/>
  <c r="AU98" i="42" s="1"/>
  <c r="AL94" i="10"/>
  <c r="AU94" i="10" s="1"/>
  <c r="AS94" i="10"/>
  <c r="AL9" i="82"/>
  <c r="AU9" i="82" s="1"/>
  <c r="AS9" i="82"/>
  <c r="AJ14" i="50"/>
  <c r="AS93" i="98"/>
  <c r="AL93" i="98"/>
  <c r="AU93" i="98" s="1"/>
  <c r="AL67" i="50"/>
  <c r="AU67" i="50" s="1"/>
  <c r="AS67" i="50"/>
  <c r="AS75" i="50"/>
  <c r="AL75" i="50"/>
  <c r="AU75" i="50" s="1"/>
  <c r="AL9" i="35"/>
  <c r="AU9" i="35" s="1"/>
  <c r="AS9" i="35"/>
  <c r="AL21" i="50"/>
  <c r="AU21" i="50" s="1"/>
  <c r="AS21" i="50"/>
  <c r="AJ26" i="42"/>
  <c r="AK26" i="42"/>
  <c r="AT26" i="42" s="1"/>
  <c r="AS44" i="50"/>
  <c r="AL44" i="50"/>
  <c r="AU44" i="50" s="1"/>
  <c r="AS36" i="50"/>
  <c r="AJ83" i="42"/>
  <c r="AK83" i="42"/>
  <c r="AT83" i="42" s="1"/>
  <c r="AL94" i="42"/>
  <c r="AU94" i="42" s="1"/>
  <c r="AS94" i="42"/>
  <c r="AS17" i="90"/>
  <c r="AL17" i="90"/>
  <c r="AU17" i="90" s="1"/>
  <c r="AS50" i="50"/>
  <c r="AJ44" i="42"/>
  <c r="AK44" i="42"/>
  <c r="AT44" i="42" s="1"/>
  <c r="AS95" i="18"/>
  <c r="AL95" i="18"/>
  <c r="AU95" i="18" s="1"/>
  <c r="AS3" i="94"/>
  <c r="AL3" i="94"/>
  <c r="AU3" i="94" s="1"/>
  <c r="AS68" i="42"/>
  <c r="AL68" i="42"/>
  <c r="AU68" i="42" s="1"/>
  <c r="AL4" i="90"/>
  <c r="AU4" i="90" s="1"/>
  <c r="AS4" i="90"/>
  <c r="AS13" i="50"/>
  <c r="AL13" i="50"/>
  <c r="AU13" i="50" s="1"/>
  <c r="AS43" i="50"/>
  <c r="AL43" i="50"/>
  <c r="AU43" i="50" s="1"/>
  <c r="AS81" i="50"/>
  <c r="AL81" i="50"/>
  <c r="AU81" i="50" s="1"/>
  <c r="AL8" i="102"/>
  <c r="AU8" i="102" s="1"/>
  <c r="AS8" i="102"/>
  <c r="AJ29" i="42"/>
  <c r="AS58" i="42"/>
  <c r="AL58" i="42"/>
  <c r="AU58" i="42" s="1"/>
  <c r="AL6" i="90"/>
  <c r="AU6" i="90" s="1"/>
  <c r="AS6" i="90"/>
  <c r="AL18" i="50"/>
  <c r="AU18" i="50" s="1"/>
  <c r="AS18" i="50"/>
  <c r="AS23" i="42"/>
  <c r="AL23" i="42"/>
  <c r="AU23" i="42" s="1"/>
  <c r="AS13" i="48"/>
  <c r="AL13" i="48"/>
  <c r="AU13" i="48" s="1"/>
  <c r="AJ92" i="50"/>
  <c r="AK92" i="50"/>
  <c r="AT92" i="50" s="1"/>
  <c r="AS11" i="98"/>
  <c r="AL11" i="98"/>
  <c r="AU11" i="98" s="1"/>
  <c r="AJ55" i="42"/>
  <c r="AK55" i="42"/>
  <c r="AT55" i="42" s="1"/>
  <c r="AS88" i="42"/>
  <c r="AL88" i="42"/>
  <c r="AU88" i="42" s="1"/>
  <c r="AL10" i="10"/>
  <c r="AU10" i="10" s="1"/>
  <c r="AS10" i="10"/>
  <c r="AL4" i="18"/>
  <c r="AU4" i="18" s="1"/>
  <c r="AS4" i="18"/>
  <c r="AL7" i="10"/>
  <c r="AU7" i="10" s="1"/>
  <c r="AS7" i="10"/>
  <c r="AL14" i="10"/>
  <c r="AU14" i="10" s="1"/>
  <c r="AS14" i="10"/>
  <c r="AJ40" i="50"/>
  <c r="AK40" i="50"/>
  <c r="AT40" i="50" s="1"/>
  <c r="AS95" i="85"/>
  <c r="AL95" i="85"/>
  <c r="AU95" i="85" s="1"/>
  <c r="AJ32" i="42"/>
  <c r="AK32" i="42"/>
  <c r="AT32" i="42" s="1"/>
  <c r="AL6" i="82"/>
  <c r="AU6" i="82" s="1"/>
  <c r="AS6" i="82"/>
  <c r="AS5" i="48"/>
  <c r="AL5" i="48"/>
  <c r="AU5" i="48" s="1"/>
  <c r="AJ96" i="42"/>
  <c r="AK96" i="42"/>
  <c r="AT96" i="42" s="1"/>
  <c r="AL10" i="102"/>
  <c r="AU10" i="102" s="1"/>
  <c r="AS10" i="102"/>
  <c r="AS13" i="18"/>
  <c r="AL13" i="18"/>
  <c r="AU13" i="18" s="1"/>
  <c r="AL7" i="82"/>
  <c r="AU7" i="82" s="1"/>
  <c r="AS7" i="82"/>
  <c r="AS8" i="10"/>
  <c r="AL8" i="10"/>
  <c r="AU8" i="10" s="1"/>
  <c r="AL4" i="48"/>
  <c r="AU4" i="48" s="1"/>
  <c r="AS4" i="48"/>
  <c r="AJ25" i="42"/>
  <c r="AK25" i="42"/>
  <c r="AT25" i="42" s="1"/>
  <c r="AJ91" i="42"/>
  <c r="AK91" i="42"/>
  <c r="AT91" i="42" s="1"/>
  <c r="AL12" i="98"/>
  <c r="AU12" i="98" s="1"/>
  <c r="AS12" i="98"/>
  <c r="AL11" i="50"/>
  <c r="AU11" i="50" s="1"/>
  <c r="AS33" i="50"/>
  <c r="AL33" i="50"/>
  <c r="AU33" i="50" s="1"/>
  <c r="AS69" i="50"/>
  <c r="AL69" i="50"/>
  <c r="AU69" i="50" s="1"/>
  <c r="AL15" i="18"/>
  <c r="AU15" i="18" s="1"/>
  <c r="AS15" i="18"/>
  <c r="AJ12" i="42"/>
  <c r="AK12" i="42"/>
  <c r="AT12" i="42" s="1"/>
  <c r="AJ59" i="42"/>
  <c r="AJ95" i="42"/>
  <c r="AS94" i="90"/>
  <c r="AL94" i="90"/>
  <c r="AU94" i="90" s="1"/>
  <c r="AS95" i="48"/>
  <c r="AL95" i="48"/>
  <c r="AU95" i="48" s="1"/>
  <c r="AJ9" i="42"/>
  <c r="AL78" i="42" l="1"/>
  <c r="AU78" i="42" s="1"/>
  <c r="AL22" i="42"/>
  <c r="AU22" i="42" s="1"/>
  <c r="AL26" i="50"/>
  <c r="AU26" i="50" s="1"/>
  <c r="AL83" i="50"/>
  <c r="AU83" i="50" s="1"/>
  <c r="AS87" i="50"/>
  <c r="AL76" i="50"/>
  <c r="AU76" i="50" s="1"/>
  <c r="AL17" i="50"/>
  <c r="AU17" i="50" s="1"/>
  <c r="AS41" i="50"/>
  <c r="AL49" i="50"/>
  <c r="AU49" i="50" s="1"/>
  <c r="AL5" i="50"/>
  <c r="AU5" i="50" s="1"/>
  <c r="AL80" i="42"/>
  <c r="AU80" i="42" s="1"/>
  <c r="AL36" i="50"/>
  <c r="AU36" i="50" s="1"/>
  <c r="AL58" i="50"/>
  <c r="AU58" i="50" s="1"/>
  <c r="AS24" i="42"/>
  <c r="AL22" i="50"/>
  <c r="AU22" i="50" s="1"/>
  <c r="AL39" i="50"/>
  <c r="AU39" i="50" s="1"/>
  <c r="AS54" i="50"/>
  <c r="AL74" i="42"/>
  <c r="AU74" i="42" s="1"/>
  <c r="AS10" i="50"/>
  <c r="AL46" i="50"/>
  <c r="AU46" i="50" s="1"/>
  <c r="AS100" i="82"/>
  <c r="AS100" i="90"/>
  <c r="AS100" i="48"/>
  <c r="AS100" i="18"/>
  <c r="AU100" i="90"/>
  <c r="C11" i="90" s="1"/>
  <c r="F34" i="57" s="1"/>
  <c r="AU100" i="82"/>
  <c r="C11" i="82" s="1"/>
  <c r="F26" i="57" s="1"/>
  <c r="AU100" i="18"/>
  <c r="C11" i="18" s="1"/>
  <c r="AS64" i="42"/>
  <c r="AS100" i="98"/>
  <c r="AU100" i="98"/>
  <c r="C11" i="98" s="1"/>
  <c r="F42" i="57" s="1"/>
  <c r="AU100" i="48"/>
  <c r="C11" i="48" s="1"/>
  <c r="AS94" i="50"/>
  <c r="AL94" i="50"/>
  <c r="AU94" i="50" s="1"/>
  <c r="AS65" i="42"/>
  <c r="AL65" i="42"/>
  <c r="AU65" i="42" s="1"/>
  <c r="AT100" i="50"/>
  <c r="AS72" i="42"/>
  <c r="AL72" i="42"/>
  <c r="AU72" i="42" s="1"/>
  <c r="AS8" i="42"/>
  <c r="AL8" i="42"/>
  <c r="AU8" i="42" s="1"/>
  <c r="AS27" i="42"/>
  <c r="AL27" i="42"/>
  <c r="AU27" i="42" s="1"/>
  <c r="AS20" i="50"/>
  <c r="AL20" i="50"/>
  <c r="AU20" i="50" s="1"/>
  <c r="AL4" i="50"/>
  <c r="AU4" i="50" s="1"/>
  <c r="AS4" i="50"/>
  <c r="AS40" i="42"/>
  <c r="AL40" i="42"/>
  <c r="AU40" i="42" s="1"/>
  <c r="AS47" i="50"/>
  <c r="AL47" i="50"/>
  <c r="AU47" i="50" s="1"/>
  <c r="AS54" i="42"/>
  <c r="AL54" i="42"/>
  <c r="AU54" i="42" s="1"/>
  <c r="AS82" i="42"/>
  <c r="AL82" i="42"/>
  <c r="AU82" i="42" s="1"/>
  <c r="AL28" i="42"/>
  <c r="AU28" i="42" s="1"/>
  <c r="AS28" i="42"/>
  <c r="AL40" i="50"/>
  <c r="AU40" i="50" s="1"/>
  <c r="AS40" i="50"/>
  <c r="AS92" i="50"/>
  <c r="AL92" i="50"/>
  <c r="AU92" i="50" s="1"/>
  <c r="AS95" i="42"/>
  <c r="AL95" i="42"/>
  <c r="AU95" i="42" s="1"/>
  <c r="AS14" i="42"/>
  <c r="AL14" i="42"/>
  <c r="AU14" i="42" s="1"/>
  <c r="AS15" i="42"/>
  <c r="AL15" i="42"/>
  <c r="AU15" i="42" s="1"/>
  <c r="AS75" i="42"/>
  <c r="AL75" i="42"/>
  <c r="AU75" i="42" s="1"/>
  <c r="AS35" i="42"/>
  <c r="AL35" i="42"/>
  <c r="AU35" i="42" s="1"/>
  <c r="AS16" i="42"/>
  <c r="AL16" i="42"/>
  <c r="AU16" i="42" s="1"/>
  <c r="AL57" i="42"/>
  <c r="AU57" i="42" s="1"/>
  <c r="AS57" i="42"/>
  <c r="AS98" i="50"/>
  <c r="AL98" i="50"/>
  <c r="AU98" i="50" s="1"/>
  <c r="AS23" i="50"/>
  <c r="AL23" i="50"/>
  <c r="AU23" i="50" s="1"/>
  <c r="AS16" i="50"/>
  <c r="AL16" i="50"/>
  <c r="AU16" i="50" s="1"/>
  <c r="AL84" i="42"/>
  <c r="AU84" i="42" s="1"/>
  <c r="AS84" i="42"/>
  <c r="AS4" i="35"/>
  <c r="AS100" i="35" s="1"/>
  <c r="AL4" i="35"/>
  <c r="AU4" i="35" s="1"/>
  <c r="AU100" i="35" s="1"/>
  <c r="C11" i="35" s="1"/>
  <c r="AS59" i="42"/>
  <c r="AL59" i="42"/>
  <c r="AU59" i="42" s="1"/>
  <c r="AS4" i="10"/>
  <c r="AS100" i="10" s="1"/>
  <c r="AL4" i="10"/>
  <c r="AU4" i="10" s="1"/>
  <c r="AU100" i="10" s="1"/>
  <c r="C11" i="10" s="1"/>
  <c r="AS18" i="42"/>
  <c r="AL18" i="42"/>
  <c r="AU18" i="42" s="1"/>
  <c r="AS37" i="42"/>
  <c r="AL37" i="42"/>
  <c r="AU37" i="42" s="1"/>
  <c r="AS31" i="42"/>
  <c r="AL31" i="42"/>
  <c r="AU31" i="42" s="1"/>
  <c r="AT100" i="42"/>
  <c r="AS31" i="50"/>
  <c r="AL31" i="50"/>
  <c r="AU31" i="50" s="1"/>
  <c r="AS50" i="42"/>
  <c r="AL50" i="42"/>
  <c r="AU50" i="42" s="1"/>
  <c r="AS61" i="42"/>
  <c r="AL61" i="42"/>
  <c r="AU61" i="42" s="1"/>
  <c r="AL19" i="50"/>
  <c r="AU19" i="50" s="1"/>
  <c r="AS19" i="50"/>
  <c r="AS97" i="42"/>
  <c r="AL97" i="42"/>
  <c r="AU97" i="42" s="1"/>
  <c r="AS90" i="50"/>
  <c r="AL90" i="50"/>
  <c r="AU90" i="50" s="1"/>
  <c r="AS41" i="42"/>
  <c r="AL41" i="42"/>
  <c r="AU41" i="42" s="1"/>
  <c r="AL93" i="50"/>
  <c r="AU93" i="50" s="1"/>
  <c r="AS93" i="50"/>
  <c r="AS43" i="42"/>
  <c r="AL43" i="42"/>
  <c r="AU43" i="42" s="1"/>
  <c r="AL39" i="42"/>
  <c r="AU39" i="42" s="1"/>
  <c r="AS39" i="42"/>
  <c r="AS52" i="42"/>
  <c r="AL52" i="42"/>
  <c r="AU52" i="42" s="1"/>
  <c r="AS4" i="85"/>
  <c r="AS100" i="85" s="1"/>
  <c r="AL4" i="85"/>
  <c r="AU4" i="85" s="1"/>
  <c r="AU100" i="85" s="1"/>
  <c r="C11" i="85" s="1"/>
  <c r="F30" i="57" s="1"/>
  <c r="AS4" i="42"/>
  <c r="AL4" i="42"/>
  <c r="AU4" i="42" s="1"/>
  <c r="AL30" i="50"/>
  <c r="AU30" i="50" s="1"/>
  <c r="AS30" i="50"/>
  <c r="AL9" i="50"/>
  <c r="AU9" i="50" s="1"/>
  <c r="AS9" i="50"/>
  <c r="AL91" i="50"/>
  <c r="AU91" i="50" s="1"/>
  <c r="AS91" i="50"/>
  <c r="AS92" i="42"/>
  <c r="AL92" i="42"/>
  <c r="AU92" i="42" s="1"/>
  <c r="AL93" i="42"/>
  <c r="AU93" i="42" s="1"/>
  <c r="AS93" i="42"/>
  <c r="AS81" i="42"/>
  <c r="AL81" i="42"/>
  <c r="AU81" i="42" s="1"/>
  <c r="AL30" i="42"/>
  <c r="AU30" i="42" s="1"/>
  <c r="AS30" i="42"/>
  <c r="AS66" i="42"/>
  <c r="AL66" i="42"/>
  <c r="AU66" i="42" s="1"/>
  <c r="AL15" i="50"/>
  <c r="AU15" i="50" s="1"/>
  <c r="AS15" i="50"/>
  <c r="AS9" i="42"/>
  <c r="AL9" i="42"/>
  <c r="AU9" i="42" s="1"/>
  <c r="AS12" i="42"/>
  <c r="AL12" i="42"/>
  <c r="AU12" i="42" s="1"/>
  <c r="AS32" i="42"/>
  <c r="AL32" i="42"/>
  <c r="AU32" i="42" s="1"/>
  <c r="AL55" i="42"/>
  <c r="AU55" i="42" s="1"/>
  <c r="AS55" i="42"/>
  <c r="AS26" i="42"/>
  <c r="AL26" i="42"/>
  <c r="AU26" i="42" s="1"/>
  <c r="AL14" i="50"/>
  <c r="AU14" i="50" s="1"/>
  <c r="AS14" i="50"/>
  <c r="AS77" i="42"/>
  <c r="AL77" i="42"/>
  <c r="AU77" i="42" s="1"/>
  <c r="AS24" i="50"/>
  <c r="AL24" i="50"/>
  <c r="AU24" i="50" s="1"/>
  <c r="AS73" i="42"/>
  <c r="AL73" i="42"/>
  <c r="AU73" i="42" s="1"/>
  <c r="AL85" i="42"/>
  <c r="AU85" i="42" s="1"/>
  <c r="AS85" i="42"/>
  <c r="AL67" i="42"/>
  <c r="AU67" i="42" s="1"/>
  <c r="AS67" i="42"/>
  <c r="AS10" i="42"/>
  <c r="AL10" i="42"/>
  <c r="AU10" i="42" s="1"/>
  <c r="AS47" i="42"/>
  <c r="AL47" i="42"/>
  <c r="AU47" i="42" s="1"/>
  <c r="AS34" i="42"/>
  <c r="AL34" i="42"/>
  <c r="AU34" i="42" s="1"/>
  <c r="AS60" i="42"/>
  <c r="AL60" i="42"/>
  <c r="AU60" i="42" s="1"/>
  <c r="AS49" i="42"/>
  <c r="AL49" i="42"/>
  <c r="AU49" i="42" s="1"/>
  <c r="AS91" i="42"/>
  <c r="AL91" i="42"/>
  <c r="AU91" i="42" s="1"/>
  <c r="AS53" i="42"/>
  <c r="AL53" i="42"/>
  <c r="AU53" i="42" s="1"/>
  <c r="AS56" i="42"/>
  <c r="AL56" i="42"/>
  <c r="AU56" i="42" s="1"/>
  <c r="AL5" i="42"/>
  <c r="AU5" i="42" s="1"/>
  <c r="AS5" i="42"/>
  <c r="AS25" i="42"/>
  <c r="AL25" i="42"/>
  <c r="AU25" i="42" s="1"/>
  <c r="AS29" i="42"/>
  <c r="AL29" i="42"/>
  <c r="AU29" i="42" s="1"/>
  <c r="AL21" i="42"/>
  <c r="AU21" i="42" s="1"/>
  <c r="AS21" i="42"/>
  <c r="AL20" i="42"/>
  <c r="AU20" i="42" s="1"/>
  <c r="AS20" i="42"/>
  <c r="AL4" i="102"/>
  <c r="AU4" i="102" s="1"/>
  <c r="AU100" i="102" s="1"/>
  <c r="C11" i="102" s="1"/>
  <c r="F46" i="57" s="1"/>
  <c r="AS4" i="102"/>
  <c r="AS100" i="102" s="1"/>
  <c r="AL6" i="42"/>
  <c r="AU6" i="42" s="1"/>
  <c r="AS6" i="42"/>
  <c r="AL7" i="42"/>
  <c r="AU7" i="42" s="1"/>
  <c r="AS7" i="42"/>
  <c r="AL7" i="50"/>
  <c r="AU7" i="50" s="1"/>
  <c r="AS7" i="50"/>
  <c r="AS95" i="50"/>
  <c r="AL95" i="50"/>
  <c r="AU95" i="50" s="1"/>
  <c r="AS42" i="42"/>
  <c r="AL42" i="42"/>
  <c r="AU42" i="42" s="1"/>
  <c r="AS90" i="42"/>
  <c r="AL90" i="42"/>
  <c r="AU90" i="42" s="1"/>
  <c r="AS96" i="42"/>
  <c r="AL96" i="42"/>
  <c r="AU96" i="42" s="1"/>
  <c r="AS44" i="42"/>
  <c r="AL44" i="42"/>
  <c r="AU44" i="42" s="1"/>
  <c r="AS83" i="42"/>
  <c r="AL83" i="42"/>
  <c r="AU83" i="42" s="1"/>
  <c r="AS29" i="50"/>
  <c r="AL29" i="50"/>
  <c r="AU29" i="50" s="1"/>
  <c r="AL13" i="42"/>
  <c r="AU13" i="42" s="1"/>
  <c r="AS13" i="42"/>
  <c r="AL97" i="50"/>
  <c r="AU97" i="50" s="1"/>
  <c r="AS97" i="50"/>
  <c r="AS46" i="42"/>
  <c r="AL46" i="42"/>
  <c r="AU46" i="42" s="1"/>
  <c r="AS76" i="42"/>
  <c r="AL76" i="42"/>
  <c r="AU76" i="42" s="1"/>
  <c r="AS17" i="42"/>
  <c r="AL17" i="42"/>
  <c r="AU17" i="42" s="1"/>
  <c r="AS4" i="94"/>
  <c r="AS100" i="94" s="1"/>
  <c r="AL4" i="94"/>
  <c r="AU4" i="94" s="1"/>
  <c r="AU100" i="94" s="1"/>
  <c r="C11" i="94" s="1"/>
  <c r="F38" i="57" s="1"/>
  <c r="AS38" i="42"/>
  <c r="AL38" i="42"/>
  <c r="AU38" i="42" s="1"/>
  <c r="AL96" i="50"/>
  <c r="AU96" i="50" s="1"/>
  <c r="AS96" i="50"/>
  <c r="AS45" i="42"/>
  <c r="AL45" i="42"/>
  <c r="AU45" i="42" s="1"/>
  <c r="AS62" i="42"/>
  <c r="AL62" i="42"/>
  <c r="AU62" i="42" s="1"/>
  <c r="AS19" i="42"/>
  <c r="AL19" i="42"/>
  <c r="AU19" i="42" s="1"/>
  <c r="AS89" i="42"/>
  <c r="AL89" i="42"/>
  <c r="AU89" i="42" s="1"/>
  <c r="AS100" i="42" l="1"/>
  <c r="AS100" i="50"/>
  <c r="AU100" i="42"/>
  <c r="C11" i="42" s="1"/>
  <c r="AU100" i="50"/>
  <c r="C11" i="5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<sst xmlns="http://schemas.openxmlformats.org/spreadsheetml/2006/main" count="5586" uniqueCount="59">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</sst>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2CC"/>
        <bgColor rgb="FF00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9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10" xfId="0" applyNumberFormat="1" applyFont="1" applyBorder="1" applyAlignment="1">
      <alignment readingOrder="1"/>
    </xf>
    <xf numFmtId="10" fontId="2" fillId="0" borderId="11" xfId="0" applyNumberFormat="1" applyFont="1" applyBorder="1" applyAlignment="1">
      <alignment readingOrder="1"/>
    </xf>
    <xf numFmtId="0" fontId="4" fillId="0" borderId="12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3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1" fillId="6" borderId="0" xfId="0" applyFont="1" applyFill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1" fillId="0" borderId="5" xfId="0" applyNumberFormat="1" applyFont="1" applyBorder="1" applyAlignment="1">
      <alignment readingOrder="1"/>
    </xf>
    <xf numFmtId="10" fontId="1" fillId="0" borderId="8" xfId="0" applyNumberFormat="1" applyFont="1" applyBorder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9" sqref="B9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41" max="41" width="9.88671875" bestFit="1" customWidth="1"/>
    <col min="44" max="44" width="10.44140625" bestFit="1" customWidth="1"/>
    <col min="45" max="45" width="18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136.51919750597821</v>
      </c>
      <c r="K3">
        <v>1</v>
      </c>
      <c r="L3" s="2">
        <v>0</v>
      </c>
      <c r="O3">
        <f>$C$3</f>
        <v>136.51919750597821</v>
      </c>
      <c r="P3">
        <f>O3*B5</f>
        <v>109.21535800478257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13.321073360508521</v>
      </c>
      <c r="AE3">
        <f t="shared" ref="AE3:AE23" si="1">$Z3*O3</f>
        <v>136.51919750597821</v>
      </c>
      <c r="AF3">
        <f t="shared" ref="AF3:AF23" si="2">-$Z3*P3</f>
        <v>-109.21535800478257</v>
      </c>
      <c r="AG3">
        <f t="shared" ref="AG3:AG23" si="3">-$Z3*Q3</f>
        <v>-200</v>
      </c>
      <c r="AH3">
        <f t="shared" ref="AH3:AH23" si="4">-X3*R3</f>
        <v>0</v>
      </c>
      <c r="AI3">
        <f t="shared" ref="AI3:AI23" si="5">SUM(AE3:AH3)</f>
        <v>-172.69616049880437</v>
      </c>
      <c r="AJ3">
        <f t="shared" ref="AJ3:AJ23" si="6">AB3-AC3</f>
        <v>-13.321073360508521</v>
      </c>
      <c r="AL3">
        <f t="shared" ref="AL3:AL23" si="7">SUM(AI3:AK3)</f>
        <v>-186.01723385931291</v>
      </c>
      <c r="AN3">
        <f t="shared" ref="AN3:AN23" si="8">AE3*$K3</f>
        <v>136.51919750597821</v>
      </c>
      <c r="AO3">
        <f t="shared" ref="AO3:AO23" si="9">AF3*$K3</f>
        <v>-109.21535800478257</v>
      </c>
      <c r="AP3">
        <f t="shared" ref="AP3:AP23" si="10">AG3*$K3</f>
        <v>-200</v>
      </c>
      <c r="AQ3">
        <f t="shared" ref="AQ3:AQ23" si="11">AH3*$K3</f>
        <v>0</v>
      </c>
      <c r="AR3">
        <f t="shared" ref="AR3:AR23" si="12">AI3*$K3</f>
        <v>-172.69616049880437</v>
      </c>
      <c r="AS3">
        <f t="shared" ref="AS3:AS23" si="13">AJ3*$K3</f>
        <v>-13.321073360508521</v>
      </c>
      <c r="AT3">
        <f t="shared" ref="AT3:AT23" si="14">AK3*$K3</f>
        <v>0</v>
      </c>
      <c r="AU3">
        <f t="shared" ref="AU3:AU23" si="15">AL3*$K3</f>
        <v>-186.01723385931291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70.492721715514136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13.321073360508521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13.321073360508521</v>
      </c>
      <c r="AC4">
        <f t="shared" ref="AC4:AC23" si="27">AX5</f>
        <v>26.472674622450963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-13.151601261942442</v>
      </c>
      <c r="AK4">
        <f>G4*MAX(0, SUM(AB4:AB4, AE4:AF4))</f>
        <v>0.29173150659513658</v>
      </c>
      <c r="AL4">
        <f t="shared" si="7"/>
        <v>-73.958469755347295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-57.321137067267088</v>
      </c>
      <c r="AR4">
        <f t="shared" si="12"/>
        <v>-57.321137067267088</v>
      </c>
      <c r="AS4">
        <f t="shared" si="13"/>
        <v>-12.338494475975645</v>
      </c>
      <c r="AT4">
        <f t="shared" si="14"/>
        <v>0.27369500571830052</v>
      </c>
      <c r="AU4">
        <f t="shared" si="15"/>
        <v>-69.385936537524429</v>
      </c>
      <c r="AW4">
        <v>1</v>
      </c>
      <c r="AX4">
        <f>(R4*SUMPRODUCT(K5:$K$23, X5:$X$23)-$AZ$3*SUMPRODUCT(K4:$K$22, W5:$W$23))/Z4</f>
        <v>13.321073360508521</v>
      </c>
    </row>
    <row r="5" spans="1:52" x14ac:dyDescent="0.3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136.51919750597821</v>
      </c>
      <c r="P5">
        <f t="shared" ref="P5:P23" si="30">O5*$C$5</f>
        <v>6.8259598752989108</v>
      </c>
      <c r="Q5" s="5">
        <f t="shared" ref="Q5:Q23" si="31">$C$8</f>
        <v>25</v>
      </c>
      <c r="R5">
        <f t="shared" si="0"/>
        <v>50000</v>
      </c>
      <c r="S5">
        <f t="shared" si="19"/>
        <v>26.472674622450963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26.472674622450963</v>
      </c>
      <c r="AC5">
        <f t="shared" si="27"/>
        <v>39.152060087247079</v>
      </c>
      <c r="AE5">
        <f t="shared" si="1"/>
        <v>133.47074174100987</v>
      </c>
      <c r="AF5">
        <f t="shared" si="2"/>
        <v>-6.6735370870504944</v>
      </c>
      <c r="AG5">
        <f t="shared" si="3"/>
        <v>-24.441753280736425</v>
      </c>
      <c r="AH5">
        <f t="shared" si="4"/>
        <v>-61.005824527149592</v>
      </c>
      <c r="AI5">
        <f t="shared" si="5"/>
        <v>41.34962684607337</v>
      </c>
      <c r="AJ5">
        <f t="shared" si="6"/>
        <v>-12.679385464796116</v>
      </c>
      <c r="AK5">
        <f t="shared" ref="AK5:AK23" si="32">G5*SUM(AB5:AB5, AE5:AF5)</f>
        <v>6.2840650503328241</v>
      </c>
      <c r="AL5">
        <f t="shared" si="7"/>
        <v>34.954306431610078</v>
      </c>
      <c r="AN5">
        <f t="shared" si="8"/>
        <v>115.26032898571911</v>
      </c>
      <c r="AO5">
        <f t="shared" si="9"/>
        <v>-5.7630164492859564</v>
      </c>
      <c r="AP5">
        <f t="shared" si="10"/>
        <v>-21.10698185518411</v>
      </c>
      <c r="AQ5">
        <f t="shared" si="11"/>
        <v>-52.68234306128695</v>
      </c>
      <c r="AR5">
        <f t="shared" si="12"/>
        <v>35.707987619962104</v>
      </c>
      <c r="AS5">
        <f t="shared" si="13"/>
        <v>-10.949441959683888</v>
      </c>
      <c r="AT5">
        <f t="shared" si="14"/>
        <v>5.4266829989937282</v>
      </c>
      <c r="AU5">
        <f t="shared" si="15"/>
        <v>30.185228659271942</v>
      </c>
      <c r="AW5">
        <v>2</v>
      </c>
      <c r="AX5">
        <f>(R5*SUMPRODUCT(K6:$K$23, X6:$X$23)-$AZ$3*SUMPRODUCT(K5:$K$22, W6:$W$23))/Z5</f>
        <v>26.472674622450963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136.51919750597821</v>
      </c>
      <c r="P6">
        <f t="shared" si="30"/>
        <v>6.8259598752989108</v>
      </c>
      <c r="Q6" s="5">
        <f t="shared" si="31"/>
        <v>25</v>
      </c>
      <c r="R6">
        <f t="shared" si="0"/>
        <v>50000</v>
      </c>
      <c r="S6">
        <f t="shared" si="19"/>
        <v>39.152060087247079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39.152060087247079</v>
      </c>
      <c r="AC6">
        <f t="shared" si="27"/>
        <v>50.027224898444366</v>
      </c>
      <c r="AE6">
        <f t="shared" si="1"/>
        <v>131.96933550681939</v>
      </c>
      <c r="AF6">
        <f t="shared" si="2"/>
        <v>-6.5984667753409694</v>
      </c>
      <c r="AG6">
        <f t="shared" si="3"/>
        <v>-24.166809122402071</v>
      </c>
      <c r="AH6">
        <f t="shared" si="4"/>
        <v>-61.053251053977768</v>
      </c>
      <c r="AI6">
        <f t="shared" si="5"/>
        <v>40.150808555098585</v>
      </c>
      <c r="AJ6">
        <f t="shared" si="6"/>
        <v>-10.875164811197287</v>
      </c>
      <c r="AK6">
        <f t="shared" si="32"/>
        <v>9.6245913358954436</v>
      </c>
      <c r="AL6">
        <f t="shared" si="7"/>
        <v>38.900235079796744</v>
      </c>
      <c r="AN6">
        <f t="shared" si="8"/>
        <v>102.78117861375712</v>
      </c>
      <c r="AO6">
        <f t="shared" si="9"/>
        <v>-5.139058930687856</v>
      </c>
      <c r="AP6">
        <f t="shared" si="10"/>
        <v>-18.821744577215284</v>
      </c>
      <c r="AQ6">
        <f t="shared" si="11"/>
        <v>-47.54987268390984</v>
      </c>
      <c r="AR6">
        <f t="shared" si="12"/>
        <v>31.270502421944144</v>
      </c>
      <c r="AS6">
        <f t="shared" si="13"/>
        <v>-8.4698634923107221</v>
      </c>
      <c r="AT6">
        <f t="shared" si="14"/>
        <v>7.4958840807982359</v>
      </c>
      <c r="AU6">
        <f t="shared" si="15"/>
        <v>30.296523010431663</v>
      </c>
      <c r="AW6">
        <v>3</v>
      </c>
      <c r="AX6">
        <f>(R6*SUMPRODUCT(K7:$K$23, X7:$X$23)-$AZ$3*SUMPRODUCT(K6:$K$22, W7:$W$23))/Z6</f>
        <v>39.152060087247079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136.51919750597821</v>
      </c>
      <c r="P7">
        <f t="shared" si="30"/>
        <v>6.8259598752989108</v>
      </c>
      <c r="Q7" s="5">
        <f t="shared" si="31"/>
        <v>25</v>
      </c>
      <c r="R7">
        <f t="shared" si="0"/>
        <v>50000</v>
      </c>
      <c r="S7">
        <f t="shared" si="19"/>
        <v>50.027224898444366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50.027224898444366</v>
      </c>
      <c r="AC7">
        <f t="shared" si="27"/>
        <v>58.148957508606884</v>
      </c>
      <c r="AE7">
        <f t="shared" si="1"/>
        <v>130.48270846458718</v>
      </c>
      <c r="AF7">
        <f t="shared" si="2"/>
        <v>-6.5241354232293594</v>
      </c>
      <c r="AG7">
        <f t="shared" si="3"/>
        <v>-23.894571395146333</v>
      </c>
      <c r="AH7">
        <f t="shared" si="4"/>
        <v>-61.139272063437282</v>
      </c>
      <c r="AI7">
        <f t="shared" si="5"/>
        <v>38.924729582774212</v>
      </c>
      <c r="AJ7">
        <f t="shared" si="6"/>
        <v>-8.1217326101625176</v>
      </c>
      <c r="AK7">
        <f t="shared" si="32"/>
        <v>8.5427026788442859</v>
      </c>
      <c r="AL7">
        <f t="shared" si="7"/>
        <v>39.34569965145598</v>
      </c>
      <c r="AN7">
        <f t="shared" si="8"/>
        <v>91.991811799764932</v>
      </c>
      <c r="AO7">
        <f t="shared" si="9"/>
        <v>-4.5995905899882468</v>
      </c>
      <c r="AP7">
        <f t="shared" si="10"/>
        <v>-16.845947947309131</v>
      </c>
      <c r="AQ7">
        <f t="shared" si="11"/>
        <v>-43.103890740900574</v>
      </c>
      <c r="AR7">
        <f t="shared" si="12"/>
        <v>27.442382521566987</v>
      </c>
      <c r="AS7">
        <f t="shared" si="13"/>
        <v>-5.7259150009509092</v>
      </c>
      <c r="AT7">
        <f t="shared" si="14"/>
        <v>6.02270374627357</v>
      </c>
      <c r="AU7">
        <f t="shared" si="15"/>
        <v>27.739171266889649</v>
      </c>
      <c r="AW7">
        <v>4</v>
      </c>
      <c r="AX7">
        <f>(R7*SUMPRODUCT(K8:$K$23, X8:$X$23)-$AZ$3*SUMPRODUCT(K7:$K$22, W8:$W$23))/Z7</f>
        <v>50.027224898444366</v>
      </c>
    </row>
    <row r="8" spans="1:52" x14ac:dyDescent="0.3">
      <c r="B8" s="2">
        <v>200</v>
      </c>
      <c r="C8" s="2"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136.51919750597821</v>
      </c>
      <c r="P8">
        <f t="shared" si="30"/>
        <v>6.8259598752989108</v>
      </c>
      <c r="Q8" s="5">
        <f t="shared" si="31"/>
        <v>25</v>
      </c>
      <c r="R8">
        <f t="shared" si="0"/>
        <v>50000</v>
      </c>
      <c r="S8">
        <f t="shared" si="19"/>
        <v>58.148957508606884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58.148957508606884</v>
      </c>
      <c r="AC8">
        <f t="shared" si="27"/>
        <v>64.107853638486077</v>
      </c>
      <c r="AE8">
        <f t="shared" si="1"/>
        <v>129.01022023335392</v>
      </c>
      <c r="AF8">
        <f t="shared" si="2"/>
        <v>-6.4505110116676958</v>
      </c>
      <c r="AG8">
        <f t="shared" si="3"/>
        <v>-23.624922829572103</v>
      </c>
      <c r="AH8">
        <f t="shared" si="4"/>
        <v>-61.405703245530766</v>
      </c>
      <c r="AI8">
        <f t="shared" si="5"/>
        <v>37.529083146583353</v>
      </c>
      <c r="AJ8">
        <f t="shared" si="6"/>
        <v>-5.9588961298791929</v>
      </c>
      <c r="AK8">
        <f t="shared" si="32"/>
        <v>3.8490946013552434</v>
      </c>
      <c r="AL8">
        <f t="shared" si="7"/>
        <v>35.419281618059401</v>
      </c>
      <c r="AN8">
        <f t="shared" si="8"/>
        <v>84.805305960868452</v>
      </c>
      <c r="AO8">
        <f t="shared" si="9"/>
        <v>-4.2402652980434219</v>
      </c>
      <c r="AP8">
        <f t="shared" si="10"/>
        <v>-15.529923173836924</v>
      </c>
      <c r="AQ8">
        <f t="shared" si="11"/>
        <v>-40.365247358388665</v>
      </c>
      <c r="AR8">
        <f t="shared" si="12"/>
        <v>24.669870130599435</v>
      </c>
      <c r="AS8">
        <f t="shared" si="13"/>
        <v>-3.9171005876074707</v>
      </c>
      <c r="AT8">
        <f t="shared" si="14"/>
        <v>2.5302153949495065</v>
      </c>
      <c r="AU8">
        <f t="shared" si="15"/>
        <v>23.282984937941471</v>
      </c>
      <c r="AW8">
        <v>5</v>
      </c>
      <c r="AX8">
        <f>(R8*SUMPRODUCT(K9:$K$23, X9:$X$23)-$AZ$3*SUMPRODUCT(K8:$K$22, W9:$W$23))/Z8</f>
        <v>58.148957508606884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136.51919750597821</v>
      </c>
      <c r="P9">
        <f t="shared" si="30"/>
        <v>6.8259598752989108</v>
      </c>
      <c r="Q9" s="5">
        <f t="shared" si="31"/>
        <v>25</v>
      </c>
      <c r="R9">
        <f t="shared" si="0"/>
        <v>50000</v>
      </c>
      <c r="S9">
        <f t="shared" si="19"/>
        <v>64.107853638486077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64.107853638486077</v>
      </c>
      <c r="AC9">
        <f t="shared" si="27"/>
        <v>68.77624228330167</v>
      </c>
      <c r="AE9">
        <f t="shared" si="1"/>
        <v>127.55035232112331</v>
      </c>
      <c r="AF9">
        <f t="shared" si="2"/>
        <v>-6.3775176160561662</v>
      </c>
      <c r="AG9">
        <f t="shared" si="3"/>
        <v>-23.357585352700642</v>
      </c>
      <c r="AH9">
        <f t="shared" si="4"/>
        <v>-62.176497151478799</v>
      </c>
      <c r="AI9">
        <f t="shared" si="5"/>
        <v>35.638752200887708</v>
      </c>
      <c r="AJ9">
        <f t="shared" si="6"/>
        <v>-4.6683886448155931</v>
      </c>
      <c r="AK9">
        <f t="shared" si="32"/>
        <v>1.0931560612269642</v>
      </c>
      <c r="AL9">
        <f t="shared" si="7"/>
        <v>32.063519617299079</v>
      </c>
      <c r="AN9">
        <f t="shared" si="8"/>
        <v>79.686045272664984</v>
      </c>
      <c r="AO9">
        <f t="shared" si="9"/>
        <v>-3.9843022636332499</v>
      </c>
      <c r="AP9">
        <f t="shared" si="10"/>
        <v>-14.592461486813148</v>
      </c>
      <c r="AQ9">
        <f t="shared" si="11"/>
        <v>-38.844260927125212</v>
      </c>
      <c r="AR9">
        <f t="shared" si="12"/>
        <v>22.265020595093379</v>
      </c>
      <c r="AS9">
        <f t="shared" si="13"/>
        <v>-2.9165378388340488</v>
      </c>
      <c r="AT9">
        <f t="shared" si="14"/>
        <v>0.68294035884520288</v>
      </c>
      <c r="AU9">
        <f t="shared" si="15"/>
        <v>20.031423115104531</v>
      </c>
      <c r="AW9">
        <v>6</v>
      </c>
      <c r="AX9">
        <f>(R9*SUMPRODUCT(K10:$K$23, X10:$X$23)-$AZ$3*SUMPRODUCT(K9:$K$22, W10:$W$23))/Z9</f>
        <v>64.107853638486077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136.51919750597821</v>
      </c>
      <c r="P10">
        <f t="shared" si="30"/>
        <v>6.8259598752989108</v>
      </c>
      <c r="Q10" s="5">
        <f t="shared" si="31"/>
        <v>25</v>
      </c>
      <c r="R10">
        <f t="shared" si="0"/>
        <v>50000</v>
      </c>
      <c r="S10">
        <f t="shared" si="19"/>
        <v>68.77624228330167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68.77624228330167</v>
      </c>
      <c r="AC10">
        <f t="shared" si="27"/>
        <v>72.240930964034561</v>
      </c>
      <c r="AE10">
        <f t="shared" si="1"/>
        <v>126.10228796706248</v>
      </c>
      <c r="AF10">
        <f t="shared" si="2"/>
        <v>-6.3051143983531235</v>
      </c>
      <c r="AG10">
        <f t="shared" si="3"/>
        <v>-23.092409395671336</v>
      </c>
      <c r="AH10">
        <f t="shared" si="4"/>
        <v>-63.200207004606121</v>
      </c>
      <c r="AI10">
        <f t="shared" si="5"/>
        <v>33.504557168431894</v>
      </c>
      <c r="AJ10">
        <f t="shared" si="6"/>
        <v>-3.4646886807328912</v>
      </c>
      <c r="AK10">
        <f t="shared" si="32"/>
        <v>0.77315100499324529</v>
      </c>
      <c r="AL10">
        <f t="shared" si="7"/>
        <v>30.813019492692248</v>
      </c>
      <c r="AN10">
        <f t="shared" si="8"/>
        <v>74.851666360347437</v>
      </c>
      <c r="AO10">
        <f t="shared" si="9"/>
        <v>-3.7425833180173718</v>
      </c>
      <c r="AP10">
        <f t="shared" si="10"/>
        <v>-13.707168612141466</v>
      </c>
      <c r="AQ10">
        <f t="shared" si="11"/>
        <v>-37.514313854870728</v>
      </c>
      <c r="AR10">
        <f t="shared" si="12"/>
        <v>19.887600575317869</v>
      </c>
      <c r="AS10">
        <f t="shared" si="13"/>
        <v>-2.0565663427171827</v>
      </c>
      <c r="AT10">
        <f t="shared" si="14"/>
        <v>0.45892617814387004</v>
      </c>
      <c r="AU10">
        <f t="shared" si="15"/>
        <v>18.289960410744555</v>
      </c>
      <c r="AW10">
        <v>7</v>
      </c>
      <c r="AX10">
        <f>(R10*SUMPRODUCT(K11:$K$23, X11:$X$23)-$AZ$3*SUMPRODUCT(K10:$K$22, W11:$W$23))/Z10</f>
        <v>68.77624228330167</v>
      </c>
    </row>
    <row r="11" spans="1:52" x14ac:dyDescent="0.3">
      <c r="A11" t="s">
        <v>33</v>
      </c>
      <c r="C11" s="24">
        <f>AU25</f>
        <v>-1.9506618542664E-13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136.51919750597821</v>
      </c>
      <c r="P11">
        <f t="shared" si="30"/>
        <v>6.8259598752989108</v>
      </c>
      <c r="Q11" s="5">
        <f t="shared" si="31"/>
        <v>25</v>
      </c>
      <c r="R11">
        <f t="shared" si="0"/>
        <v>50000</v>
      </c>
      <c r="S11">
        <f t="shared" si="19"/>
        <v>72.240930964034561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72.240930964034561</v>
      </c>
      <c r="AC11">
        <f t="shared" si="27"/>
        <v>74.384734535177188</v>
      </c>
      <c r="AE11">
        <f t="shared" si="1"/>
        <v>124.6661266637259</v>
      </c>
      <c r="AF11">
        <f t="shared" si="2"/>
        <v>-6.2333063331862961</v>
      </c>
      <c r="AG11">
        <f t="shared" si="3"/>
        <v>-22.829413178001349</v>
      </c>
      <c r="AH11">
        <f t="shared" si="4"/>
        <v>-64.144247426544183</v>
      </c>
      <c r="AI11">
        <f t="shared" si="5"/>
        <v>31.459159725994084</v>
      </c>
      <c r="AJ11">
        <f t="shared" si="6"/>
        <v>-2.1438035711426267</v>
      </c>
      <c r="AK11">
        <f t="shared" si="32"/>
        <v>0.457617003106978</v>
      </c>
      <c r="AL11">
        <f t="shared" si="7"/>
        <v>29.772973157958436</v>
      </c>
      <c r="AN11">
        <f t="shared" si="8"/>
        <v>70.374884651833298</v>
      </c>
      <c r="AO11">
        <f t="shared" si="9"/>
        <v>-3.5187442325916658</v>
      </c>
      <c r="AP11">
        <f t="shared" si="10"/>
        <v>-12.887360520990386</v>
      </c>
      <c r="AQ11">
        <f t="shared" si="11"/>
        <v>-36.209868185751397</v>
      </c>
      <c r="AR11">
        <f t="shared" si="12"/>
        <v>17.758911712499863</v>
      </c>
      <c r="AS11">
        <f t="shared" si="13"/>
        <v>-1.2101918385762223</v>
      </c>
      <c r="AT11">
        <f t="shared" si="14"/>
        <v>0.2583279409589761</v>
      </c>
      <c r="AU11">
        <f t="shared" si="15"/>
        <v>16.807047814882619</v>
      </c>
      <c r="AW11">
        <v>8</v>
      </c>
      <c r="AX11">
        <f>(R11*SUMPRODUCT(K12:$K$23, X12:$X$23)-$AZ$3*SUMPRODUCT(K11:$K$22, W12:$W$23))/Z11</f>
        <v>72.240930964034561</v>
      </c>
    </row>
    <row r="12" spans="1:52" x14ac:dyDescent="0.3">
      <c r="A12" t="s">
        <v>40</v>
      </c>
      <c r="C12"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136.51919750597821</v>
      </c>
      <c r="P12">
        <f t="shared" si="30"/>
        <v>6.8259598752989108</v>
      </c>
      <c r="Q12" s="5">
        <f t="shared" si="31"/>
        <v>25</v>
      </c>
      <c r="R12">
        <f t="shared" si="0"/>
        <v>50000</v>
      </c>
      <c r="S12">
        <f t="shared" si="19"/>
        <v>74.384734535177188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74.384734535177188</v>
      </c>
      <c r="AC12">
        <f t="shared" si="27"/>
        <v>75.247405218371014</v>
      </c>
      <c r="AE12">
        <f t="shared" si="1"/>
        <v>123.24059069856774</v>
      </c>
      <c r="AF12">
        <f t="shared" si="2"/>
        <v>-6.1620295349283873</v>
      </c>
      <c r="AG12">
        <f t="shared" si="3"/>
        <v>-22.568362719311143</v>
      </c>
      <c r="AH12">
        <f t="shared" si="4"/>
        <v>-65.512653820383349</v>
      </c>
      <c r="AI12">
        <f t="shared" si="5"/>
        <v>28.997544623944862</v>
      </c>
      <c r="AJ12">
        <f t="shared" si="6"/>
        <v>-0.86267068319382645</v>
      </c>
      <c r="AK12">
        <f t="shared" si="32"/>
        <v>0.44036558010727805</v>
      </c>
      <c r="AL12">
        <f t="shared" si="7"/>
        <v>28.575239520858315</v>
      </c>
      <c r="AN12">
        <f t="shared" si="8"/>
        <v>66.137617463228437</v>
      </c>
      <c r="AO12">
        <f t="shared" si="9"/>
        <v>-3.3068808731614214</v>
      </c>
      <c r="AP12">
        <f t="shared" si="10"/>
        <v>-12.111413389375556</v>
      </c>
      <c r="AQ12">
        <f t="shared" si="11"/>
        <v>-35.157660417021837</v>
      </c>
      <c r="AR12">
        <f t="shared" si="12"/>
        <v>15.561662783669615</v>
      </c>
      <c r="AS12">
        <f t="shared" si="13"/>
        <v>-0.46295610332934156</v>
      </c>
      <c r="AT12">
        <f t="shared" si="14"/>
        <v>0.23632416978869858</v>
      </c>
      <c r="AU12">
        <f t="shared" si="15"/>
        <v>15.335030850128973</v>
      </c>
      <c r="AW12">
        <v>9</v>
      </c>
      <c r="AX12">
        <f>(R12*SUMPRODUCT(K13:$K$23, X13:$X$23)-$AZ$3*SUMPRODUCT(K12:$K$22, W13:$W$23))/Z12</f>
        <v>74.384734535177188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136.51919750597821</v>
      </c>
      <c r="P13">
        <f t="shared" si="30"/>
        <v>6.8259598752989108</v>
      </c>
      <c r="Q13" s="5">
        <f t="shared" si="31"/>
        <v>25</v>
      </c>
      <c r="R13">
        <f t="shared" si="0"/>
        <v>50000</v>
      </c>
      <c r="S13">
        <f t="shared" si="19"/>
        <v>75.247405218371014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75.247405218371014</v>
      </c>
      <c r="AC13">
        <f t="shared" si="27"/>
        <v>74.740243768535365</v>
      </c>
      <c r="AE13">
        <f t="shared" si="1"/>
        <v>121.82544389017542</v>
      </c>
      <c r="AF13">
        <f t="shared" si="2"/>
        <v>-6.0912721945087709</v>
      </c>
      <c r="AG13">
        <f t="shared" si="3"/>
        <v>-22.309214769014567</v>
      </c>
      <c r="AH13">
        <f t="shared" si="4"/>
        <v>-66.928646206938254</v>
      </c>
      <c r="AI13">
        <f t="shared" si="5"/>
        <v>26.496310719713819</v>
      </c>
      <c r="AJ13">
        <f t="shared" si="6"/>
        <v>0.50716144983564959</v>
      </c>
      <c r="AK13">
        <f t="shared" si="32"/>
        <v>0.38196315382807533</v>
      </c>
      <c r="AL13">
        <f t="shared" si="7"/>
        <v>27.385435323377543</v>
      </c>
      <c r="AN13">
        <f t="shared" si="8"/>
        <v>62.164279320810977</v>
      </c>
      <c r="AO13">
        <f t="shared" si="9"/>
        <v>-3.1082139660405486</v>
      </c>
      <c r="AP13">
        <f t="shared" si="10"/>
        <v>-11.383798113464737</v>
      </c>
      <c r="AQ13">
        <f t="shared" si="11"/>
        <v>-34.151905583225819</v>
      </c>
      <c r="AR13">
        <f t="shared" si="12"/>
        <v>13.520361658079866</v>
      </c>
      <c r="AS13">
        <f t="shared" si="13"/>
        <v>0.25879098012359714</v>
      </c>
      <c r="AT13">
        <f t="shared" si="14"/>
        <v>0.19490562419975085</v>
      </c>
      <c r="AU13">
        <f t="shared" si="15"/>
        <v>13.974058262403213</v>
      </c>
      <c r="AW13">
        <v>10</v>
      </c>
      <c r="AX13">
        <f>(R13*SUMPRODUCT(K14:$K$23, X14:$X$23)-$AZ$3*SUMPRODUCT(K13:$K$22, W14:$W$23))/Z13</f>
        <v>75.247405218371014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136.51919750597821</v>
      </c>
      <c r="P14">
        <f t="shared" si="30"/>
        <v>6.8259598752989108</v>
      </c>
      <c r="Q14" s="5">
        <f t="shared" si="31"/>
        <v>25</v>
      </c>
      <c r="R14">
        <f t="shared" si="0"/>
        <v>50000</v>
      </c>
      <c r="S14">
        <f t="shared" si="19"/>
        <v>74.740243768535365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74.740243768535365</v>
      </c>
      <c r="AC14">
        <f t="shared" si="27"/>
        <v>72.521756440263744</v>
      </c>
      <c r="AE14">
        <f t="shared" si="1"/>
        <v>120.41972933123321</v>
      </c>
      <c r="AF14">
        <f t="shared" si="2"/>
        <v>-6.020986466561661</v>
      </c>
      <c r="AG14">
        <f t="shared" si="3"/>
        <v>-22.05179409400645</v>
      </c>
      <c r="AH14">
        <f t="shared" si="4"/>
        <v>-68.657054635937698</v>
      </c>
      <c r="AI14">
        <f t="shared" si="5"/>
        <v>23.689894134727396</v>
      </c>
      <c r="AJ14">
        <f t="shared" si="6"/>
        <v>2.2184873282716211</v>
      </c>
      <c r="AK14">
        <f t="shared" si="32"/>
        <v>0.3404501759397725</v>
      </c>
      <c r="AL14">
        <f t="shared" si="7"/>
        <v>26.248831638938789</v>
      </c>
      <c r="AN14">
        <f t="shared" si="8"/>
        <v>58.443009911694084</v>
      </c>
      <c r="AO14">
        <f t="shared" si="9"/>
        <v>-2.9221504955847042</v>
      </c>
      <c r="AP14">
        <f t="shared" si="10"/>
        <v>-10.702342780240642</v>
      </c>
      <c r="AQ14">
        <f t="shared" si="11"/>
        <v>-33.321158807447198</v>
      </c>
      <c r="AR14">
        <f t="shared" si="12"/>
        <v>11.497357828421537</v>
      </c>
      <c r="AS14">
        <f t="shared" si="13"/>
        <v>1.0766929774315437</v>
      </c>
      <c r="AT14">
        <f t="shared" si="14"/>
        <v>0.16522984329383855</v>
      </c>
      <c r="AU14">
        <f t="shared" si="15"/>
        <v>12.739280649146918</v>
      </c>
      <c r="AW14">
        <v>11</v>
      </c>
      <c r="AX14">
        <f>(R14*SUMPRODUCT(K15:$K$23, X15:$X$23)-$AZ$3*SUMPRODUCT(K14:$K$22, W15:$W$23))/Z14</f>
        <v>74.740243768535365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136.51919750597821</v>
      </c>
      <c r="P15">
        <f t="shared" si="30"/>
        <v>6.8259598752989108</v>
      </c>
      <c r="Q15" s="5">
        <f t="shared" si="31"/>
        <v>25</v>
      </c>
      <c r="R15">
        <f t="shared" si="0"/>
        <v>50000</v>
      </c>
      <c r="S15">
        <f t="shared" si="19"/>
        <v>72.521756440263744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72.521756440263744</v>
      </c>
      <c r="AC15">
        <f t="shared" si="27"/>
        <v>68.563099611286546</v>
      </c>
      <c r="AE15">
        <f t="shared" si="1"/>
        <v>119.02096879746284</v>
      </c>
      <c r="AF15">
        <f t="shared" si="2"/>
        <v>-5.9510484398731425</v>
      </c>
      <c r="AG15">
        <f t="shared" si="3"/>
        <v>-21.79564687088255</v>
      </c>
      <c r="AH15">
        <f t="shared" si="4"/>
        <v>-71.258564367666125</v>
      </c>
      <c r="AI15">
        <f t="shared" si="5"/>
        <v>20.01570911904102</v>
      </c>
      <c r="AJ15">
        <f t="shared" si="6"/>
        <v>3.9586568289771975</v>
      </c>
      <c r="AK15">
        <f t="shared" si="32"/>
        <v>0.76092587487119911</v>
      </c>
      <c r="AL15">
        <f t="shared" si="7"/>
        <v>24.735291822889415</v>
      </c>
      <c r="AN15">
        <f t="shared" si="8"/>
        <v>54.914110576552645</v>
      </c>
      <c r="AO15">
        <f t="shared" si="9"/>
        <v>-2.7457055288276324</v>
      </c>
      <c r="AP15">
        <f t="shared" si="10"/>
        <v>-10.056115106842013</v>
      </c>
      <c r="AQ15">
        <f t="shared" si="11"/>
        <v>-32.877405744119827</v>
      </c>
      <c r="AR15">
        <f t="shared" si="12"/>
        <v>9.2348841967631685</v>
      </c>
      <c r="AS15">
        <f t="shared" si="13"/>
        <v>1.8264522717085552</v>
      </c>
      <c r="AT15">
        <f t="shared" si="14"/>
        <v>0.35107736103495596</v>
      </c>
      <c r="AU15">
        <f t="shared" si="15"/>
        <v>11.412413829506677</v>
      </c>
      <c r="AW15">
        <v>12</v>
      </c>
      <c r="AX15">
        <f>(R15*SUMPRODUCT(K16:$K$23, X16:$X$23)-$AZ$3*SUMPRODUCT(K15:$K$22, W16:$W$23))/Z15</f>
        <v>72.521756440263744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136.51919750597821</v>
      </c>
      <c r="P16">
        <f t="shared" si="30"/>
        <v>6.8259598752989108</v>
      </c>
      <c r="Q16" s="5">
        <f t="shared" si="31"/>
        <v>25</v>
      </c>
      <c r="R16">
        <f t="shared" si="0"/>
        <v>50000</v>
      </c>
      <c r="S16">
        <f t="shared" si="19"/>
        <v>68.563099611286546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68.563099611286546</v>
      </c>
      <c r="AC16">
        <f t="shared" si="27"/>
        <v>63.153391726793288</v>
      </c>
      <c r="AE16">
        <f t="shared" si="1"/>
        <v>117.62787001502763</v>
      </c>
      <c r="AF16">
        <f t="shared" si="2"/>
        <v>-5.8813935007513809</v>
      </c>
      <c r="AG16">
        <f t="shared" si="3"/>
        <v>-21.540536452735275</v>
      </c>
      <c r="AH16">
        <f t="shared" si="4"/>
        <v>-74.307898876899884</v>
      </c>
      <c r="AI16">
        <f t="shared" si="5"/>
        <v>15.898041184641073</v>
      </c>
      <c r="AJ16">
        <f t="shared" si="6"/>
        <v>5.4097078844932582</v>
      </c>
      <c r="AK16">
        <f t="shared" si="32"/>
        <v>1.2801979904914957</v>
      </c>
      <c r="AL16">
        <f t="shared" si="7"/>
        <v>22.587947059625826</v>
      </c>
      <c r="AN16">
        <f t="shared" si="8"/>
        <v>51.45667974987466</v>
      </c>
      <c r="AO16">
        <f t="shared" si="9"/>
        <v>-2.5728339874937327</v>
      </c>
      <c r="AP16">
        <f t="shared" si="10"/>
        <v>-9.4229750631996918</v>
      </c>
      <c r="AQ16">
        <f t="shared" si="11"/>
        <v>-32.506222844179845</v>
      </c>
      <c r="AR16">
        <f t="shared" si="12"/>
        <v>6.9546478550013857</v>
      </c>
      <c r="AS16">
        <f t="shared" si="13"/>
        <v>2.366493638940999</v>
      </c>
      <c r="AT16">
        <f t="shared" si="14"/>
        <v>0.56002661618150629</v>
      </c>
      <c r="AU16">
        <f t="shared" si="15"/>
        <v>9.8811681101238893</v>
      </c>
      <c r="AW16">
        <v>13</v>
      </c>
      <c r="AX16">
        <f>(R16*SUMPRODUCT(K17:$K$23, X17:$X$23)-$AZ$3*SUMPRODUCT(K16:$K$22, W17:$W$23))/Z16</f>
        <v>68.563099611286546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136.51919750597821</v>
      </c>
      <c r="P17">
        <f t="shared" si="30"/>
        <v>6.8259598752989108</v>
      </c>
      <c r="Q17" s="5">
        <f t="shared" si="31"/>
        <v>25</v>
      </c>
      <c r="R17">
        <f t="shared" si="0"/>
        <v>50000</v>
      </c>
      <c r="S17">
        <f t="shared" si="19"/>
        <v>63.153391726793288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63.153391726793288</v>
      </c>
      <c r="AC17">
        <f t="shared" si="27"/>
        <v>56.454296697876757</v>
      </c>
      <c r="AE17">
        <f t="shared" si="1"/>
        <v>116.24038000538494</v>
      </c>
      <c r="AF17">
        <f t="shared" si="2"/>
        <v>-5.8120190002692471</v>
      </c>
      <c r="AG17">
        <f t="shared" si="3"/>
        <v>-21.286453137899294</v>
      </c>
      <c r="AH17">
        <f t="shared" si="4"/>
        <v>-77.355900617260971</v>
      </c>
      <c r="AI17">
        <f t="shared" si="5"/>
        <v>11.786007249955418</v>
      </c>
      <c r="AJ17">
        <f t="shared" si="6"/>
        <v>6.6990950289165312</v>
      </c>
      <c r="AK17">
        <f t="shared" si="32"/>
        <v>2.3954281877003436</v>
      </c>
      <c r="AL17">
        <f t="shared" si="7"/>
        <v>20.880530466572292</v>
      </c>
      <c r="AN17">
        <f t="shared" si="8"/>
        <v>47.894619858943692</v>
      </c>
      <c r="AO17">
        <f t="shared" si="9"/>
        <v>-2.3947309929471845</v>
      </c>
      <c r="AP17">
        <f t="shared" si="10"/>
        <v>-8.7706748819788451</v>
      </c>
      <c r="AQ17">
        <f t="shared" si="11"/>
        <v>-31.873015674400822</v>
      </c>
      <c r="AR17">
        <f t="shared" si="12"/>
        <v>4.8561983096168362</v>
      </c>
      <c r="AS17">
        <f t="shared" si="13"/>
        <v>2.7602336622956063</v>
      </c>
      <c r="AT17">
        <f t="shared" si="14"/>
        <v>0.98699025626027281</v>
      </c>
      <c r="AU17">
        <f t="shared" si="15"/>
        <v>8.6034222281727164</v>
      </c>
      <c r="AW17">
        <v>14</v>
      </c>
      <c r="AX17">
        <f>(R17*SUMPRODUCT(K18:$K$23, X18:$X$23)-$AZ$3*SUMPRODUCT(K17:$K$22, W18:$W$23))/Z17</f>
        <v>63.153391726793288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136.51919750597821</v>
      </c>
      <c r="P18">
        <f t="shared" si="30"/>
        <v>6.8259598752989108</v>
      </c>
      <c r="Q18" s="5">
        <f t="shared" si="31"/>
        <v>25</v>
      </c>
      <c r="R18">
        <f t="shared" si="0"/>
        <v>50000</v>
      </c>
      <c r="S18">
        <f t="shared" si="19"/>
        <v>56.454296697876757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56.454296697876757</v>
      </c>
      <c r="AC18">
        <f t="shared" si="27"/>
        <v>48.261051438497738</v>
      </c>
      <c r="AE18">
        <f t="shared" si="1"/>
        <v>114.8581046205414</v>
      </c>
      <c r="AF18">
        <f t="shared" si="2"/>
        <v>-5.7429052310270698</v>
      </c>
      <c r="AG18">
        <f t="shared" si="3"/>
        <v>-21.033324748248635</v>
      </c>
      <c r="AH18">
        <f t="shared" si="4"/>
        <v>-80.52771654332993</v>
      </c>
      <c r="AI18">
        <f t="shared" si="5"/>
        <v>7.554158097935769</v>
      </c>
      <c r="AJ18">
        <f t="shared" si="6"/>
        <v>8.1932452593790188</v>
      </c>
      <c r="AK18">
        <f t="shared" si="32"/>
        <v>3.5763011154876478</v>
      </c>
      <c r="AL18">
        <f t="shared" si="7"/>
        <v>19.323704472802437</v>
      </c>
      <c r="AN18">
        <f t="shared" si="8"/>
        <v>44.224913362793728</v>
      </c>
      <c r="AO18">
        <f t="shared" si="9"/>
        <v>-2.2112456681396861</v>
      </c>
      <c r="AP18">
        <f t="shared" si="10"/>
        <v>-8.0986619777150946</v>
      </c>
      <c r="AQ18">
        <f t="shared" si="11"/>
        <v>-31.006356052957742</v>
      </c>
      <c r="AR18">
        <f t="shared" si="12"/>
        <v>2.9086496639812065</v>
      </c>
      <c r="AS18">
        <f t="shared" si="13"/>
        <v>3.1547234995148532</v>
      </c>
      <c r="AT18">
        <f t="shared" si="14"/>
        <v>1.3770173860540784</v>
      </c>
      <c r="AU18">
        <f t="shared" si="15"/>
        <v>7.4403905495501386</v>
      </c>
      <c r="AW18">
        <v>15</v>
      </c>
      <c r="AX18">
        <f>(R18*SUMPRODUCT(K19:$K$23, X19:$X$23)-$AZ$3*SUMPRODUCT(K18:$K$22, W19:$W$23))/Z18</f>
        <v>56.454296697876757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136.51919750597821</v>
      </c>
      <c r="P19">
        <f t="shared" si="30"/>
        <v>6.8259598752989108</v>
      </c>
      <c r="Q19" s="5">
        <f t="shared" si="31"/>
        <v>25</v>
      </c>
      <c r="R19">
        <f t="shared" si="0"/>
        <v>50000</v>
      </c>
      <c r="S19">
        <f t="shared" si="19"/>
        <v>48.261051438497738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48.261051438497738</v>
      </c>
      <c r="AC19">
        <f t="shared" si="27"/>
        <v>38.07337771904777</v>
      </c>
      <c r="AE19">
        <f t="shared" si="1"/>
        <v>113.47952584788047</v>
      </c>
      <c r="AF19">
        <f t="shared" si="2"/>
        <v>-5.6739762923940242</v>
      </c>
      <c r="AG19">
        <f t="shared" si="3"/>
        <v>-20.780873298590695</v>
      </c>
      <c r="AH19">
        <f t="shared" si="4"/>
        <v>-84.236404350910462</v>
      </c>
      <c r="AI19">
        <f t="shared" si="5"/>
        <v>2.7882719059852832</v>
      </c>
      <c r="AJ19">
        <f t="shared" si="6"/>
        <v>10.187673719449968</v>
      </c>
      <c r="AK19">
        <f t="shared" si="32"/>
        <v>3.480285202165847</v>
      </c>
      <c r="AL19">
        <f t="shared" si="7"/>
        <v>16.456230827601097</v>
      </c>
      <c r="AN19">
        <f t="shared" si="8"/>
        <v>40.706266077117149</v>
      </c>
      <c r="AO19">
        <f t="shared" si="9"/>
        <v>-2.0353133038558577</v>
      </c>
      <c r="AP19">
        <f t="shared" si="10"/>
        <v>-7.4543117050139802</v>
      </c>
      <c r="AQ19">
        <f t="shared" si="11"/>
        <v>-30.216459429732755</v>
      </c>
      <c r="AR19">
        <f t="shared" si="12"/>
        <v>1.0001816385145517</v>
      </c>
      <c r="AS19">
        <f t="shared" si="13"/>
        <v>3.6544227166290173</v>
      </c>
      <c r="AT19">
        <f t="shared" si="14"/>
        <v>1.2484138826375124</v>
      </c>
      <c r="AU19">
        <f t="shared" si="15"/>
        <v>5.9030182377810805</v>
      </c>
      <c r="AW19">
        <v>16</v>
      </c>
      <c r="AX19">
        <f>(R19*SUMPRODUCT(K20:$K$23, X20:$X$23)-$AZ$3*SUMPRODUCT(K19:$K$22, W20:$W$23))/Z19</f>
        <v>48.261051438497738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136.51919750597821</v>
      </c>
      <c r="P20">
        <f t="shared" si="30"/>
        <v>6.8259598752989108</v>
      </c>
      <c r="Q20" s="5">
        <f t="shared" si="31"/>
        <v>25</v>
      </c>
      <c r="R20">
        <f t="shared" si="0"/>
        <v>50000</v>
      </c>
      <c r="S20">
        <f t="shared" si="19"/>
        <v>38.07337771904777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38.07337771904777</v>
      </c>
      <c r="AC20">
        <f t="shared" si="27"/>
        <v>26.15833609948254</v>
      </c>
      <c r="AE20">
        <f t="shared" si="1"/>
        <v>112.10501893555018</v>
      </c>
      <c r="AF20">
        <f t="shared" si="2"/>
        <v>-5.6052509467775087</v>
      </c>
      <c r="AG20">
        <f t="shared" si="3"/>
        <v>-20.529167506028056</v>
      </c>
      <c r="AH20">
        <f t="shared" si="4"/>
        <v>-87.794119153460812</v>
      </c>
      <c r="AI20">
        <f t="shared" si="5"/>
        <v>-1.8235186707161972</v>
      </c>
      <c r="AJ20">
        <f t="shared" si="6"/>
        <v>11.91504161956523</v>
      </c>
      <c r="AK20">
        <f t="shared" si="32"/>
        <v>0.6216645265436278</v>
      </c>
      <c r="AL20">
        <f t="shared" si="7"/>
        <v>10.71318747539266</v>
      </c>
      <c r="AN20">
        <f t="shared" si="8"/>
        <v>38.142100346602035</v>
      </c>
      <c r="AO20">
        <f t="shared" si="9"/>
        <v>-1.9071050173301018</v>
      </c>
      <c r="AP20">
        <f t="shared" si="10"/>
        <v>-6.9847503214578639</v>
      </c>
      <c r="AQ20">
        <f t="shared" si="11"/>
        <v>-29.870670683513264</v>
      </c>
      <c r="AR20">
        <f t="shared" si="12"/>
        <v>-0.62042567569919305</v>
      </c>
      <c r="AS20">
        <f t="shared" si="13"/>
        <v>4.0539194177262576</v>
      </c>
      <c r="AT20">
        <f t="shared" si="14"/>
        <v>0.21151230318226721</v>
      </c>
      <c r="AU20">
        <f t="shared" si="15"/>
        <v>3.6450060452093314</v>
      </c>
      <c r="AW20">
        <v>17</v>
      </c>
      <c r="AX20">
        <f>(R20*SUMPRODUCT(K21:$K$23, X21:$X$23)-$AZ$3*SUMPRODUCT(K20:$K$22, W21:$W$23))/Z20</f>
        <v>38.07337771904777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136.51919750597821</v>
      </c>
      <c r="P21">
        <f t="shared" si="30"/>
        <v>6.8259598752989108</v>
      </c>
      <c r="Q21" s="5">
        <f t="shared" si="31"/>
        <v>25</v>
      </c>
      <c r="R21">
        <f t="shared" si="0"/>
        <v>50000</v>
      </c>
      <c r="S21">
        <f t="shared" si="19"/>
        <v>26.15833609948254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26.15833609948254</v>
      </c>
      <c r="AC21">
        <f t="shared" si="27"/>
        <v>13.230662740264998</v>
      </c>
      <c r="AE21">
        <f t="shared" si="1"/>
        <v>110.73304475494133</v>
      </c>
      <c r="AF21">
        <f t="shared" si="2"/>
        <v>-5.5366522377470666</v>
      </c>
      <c r="AG21">
        <f t="shared" si="3"/>
        <v>-20.277925518514035</v>
      </c>
      <c r="AH21">
        <f t="shared" si="4"/>
        <v>-91.90062490747512</v>
      </c>
      <c r="AI21">
        <f t="shared" si="5"/>
        <v>-6.9821579087948891</v>
      </c>
      <c r="AJ21">
        <f t="shared" si="6"/>
        <v>12.927673359217541</v>
      </c>
      <c r="AK21">
        <f t="shared" si="32"/>
        <v>0.21016756578668289</v>
      </c>
      <c r="AL21">
        <f t="shared" si="7"/>
        <v>6.155683016209335</v>
      </c>
      <c r="AN21">
        <f t="shared" si="8"/>
        <v>35.836874449522327</v>
      </c>
      <c r="AO21">
        <f t="shared" si="9"/>
        <v>-1.7918437224761163</v>
      </c>
      <c r="AP21">
        <f t="shared" si="10"/>
        <v>-6.5626071468726987</v>
      </c>
      <c r="AQ21">
        <f t="shared" si="11"/>
        <v>-29.742080730556854</v>
      </c>
      <c r="AR21">
        <f t="shared" si="12"/>
        <v>-2.259657150383342</v>
      </c>
      <c r="AS21">
        <f t="shared" si="13"/>
        <v>4.1838225267262859</v>
      </c>
      <c r="AT21">
        <f t="shared" si="14"/>
        <v>6.801717305911055E-2</v>
      </c>
      <c r="AU21">
        <f t="shared" si="15"/>
        <v>1.9921825494020546</v>
      </c>
      <c r="AW21">
        <v>18</v>
      </c>
      <c r="AX21">
        <f>(R21*SUMPRODUCT(K22:$K$23, X22:$X$23)-$AZ$3*SUMPRODUCT(K21:$K$22, W22:$W$23))/Z21</f>
        <v>26.15833609948254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136.51919750597821</v>
      </c>
      <c r="P22">
        <f t="shared" si="30"/>
        <v>6.8259598752989108</v>
      </c>
      <c r="Q22" s="5">
        <f t="shared" si="31"/>
        <v>25</v>
      </c>
      <c r="R22">
        <f t="shared" si="0"/>
        <v>50000</v>
      </c>
      <c r="S22">
        <f t="shared" si="19"/>
        <v>13.230662740264998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13.230662740264998</v>
      </c>
      <c r="AC22">
        <f t="shared" si="27"/>
        <v>13.398439405334738</v>
      </c>
      <c r="AE22">
        <f t="shared" si="1"/>
        <v>109.36281158033562</v>
      </c>
      <c r="AF22">
        <f t="shared" si="2"/>
        <v>-5.4681405790167812</v>
      </c>
      <c r="AG22">
        <f t="shared" si="3"/>
        <v>-20.027002351729063</v>
      </c>
      <c r="AH22">
        <f t="shared" si="4"/>
        <v>-96.287823199665155</v>
      </c>
      <c r="AI22">
        <f t="shared" si="5"/>
        <v>-12.420154550075381</v>
      </c>
      <c r="AJ22">
        <f t="shared" si="6"/>
        <v>-0.16777666506973965</v>
      </c>
      <c r="AK22">
        <f t="shared" si="32"/>
        <v>2.4596320085732608</v>
      </c>
      <c r="AL22">
        <f t="shared" si="7"/>
        <v>-10.12829920657186</v>
      </c>
      <c r="AN22">
        <f t="shared" si="8"/>
        <v>33.077964196447127</v>
      </c>
      <c r="AO22">
        <f t="shared" si="9"/>
        <v>-1.6538982098223565</v>
      </c>
      <c r="AP22">
        <f t="shared" si="10"/>
        <v>-6.0573832839514443</v>
      </c>
      <c r="AQ22">
        <f t="shared" si="11"/>
        <v>-29.123292665283365</v>
      </c>
      <c r="AR22">
        <f t="shared" si="12"/>
        <v>-3.7566099626100393</v>
      </c>
      <c r="AS22">
        <f t="shared" si="13"/>
        <v>-5.0745865436162906E-2</v>
      </c>
      <c r="AT22">
        <f t="shared" si="14"/>
        <v>0.74394228111314231</v>
      </c>
      <c r="AU22">
        <f t="shared" si="15"/>
        <v>-3.0634135469330599</v>
      </c>
      <c r="AW22">
        <v>19</v>
      </c>
      <c r="AX22">
        <f>(R22*SUMPRODUCT(K23:$K$23, X23:$X$23)-$AZ$3*SUMPRODUCT(K22:$K$22, W23:$W$23))/Z22</f>
        <v>13.230662740264998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136.51919750597821</v>
      </c>
      <c r="P23">
        <f t="shared" si="30"/>
        <v>6.8259598752989108</v>
      </c>
      <c r="Q23" s="5">
        <f t="shared" si="31"/>
        <v>25</v>
      </c>
      <c r="R23">
        <f t="shared" si="0"/>
        <v>50000</v>
      </c>
      <c r="S23">
        <f t="shared" si="19"/>
        <v>13.398439405334738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13.398439405334738</v>
      </c>
      <c r="AC23">
        <f t="shared" si="27"/>
        <v>0</v>
      </c>
      <c r="AE23">
        <f t="shared" si="1"/>
        <v>107.99335897063143</v>
      </c>
      <c r="AF23">
        <f t="shared" si="2"/>
        <v>-5.3996679485315724</v>
      </c>
      <c r="AG23">
        <f t="shared" si="3"/>
        <v>-19.776222125445468</v>
      </c>
      <c r="AH23">
        <f t="shared" si="4"/>
        <v>-101.02040553261527</v>
      </c>
      <c r="AI23">
        <f t="shared" si="5"/>
        <v>-18.202936635960882</v>
      </c>
      <c r="AJ23">
        <f t="shared" si="6"/>
        <v>13.398439405334738</v>
      </c>
      <c r="AK23">
        <f t="shared" si="32"/>
        <v>8.1194491299204223</v>
      </c>
      <c r="AL23">
        <f t="shared" si="7"/>
        <v>3.3149518992942788</v>
      </c>
      <c r="AN23">
        <f t="shared" si="8"/>
        <v>29.589417932415053</v>
      </c>
      <c r="AO23">
        <f t="shared" si="9"/>
        <v>-1.4794708966207528</v>
      </c>
      <c r="AP23">
        <f t="shared" si="10"/>
        <v>-5.4185452436312715</v>
      </c>
      <c r="AQ23">
        <f t="shared" si="11"/>
        <v>-27.678877918960701</v>
      </c>
      <c r="AR23">
        <f t="shared" si="12"/>
        <v>-4.9874761267976746</v>
      </c>
      <c r="AS23">
        <f t="shared" si="13"/>
        <v>3.6710778050194963</v>
      </c>
      <c r="AT23">
        <f t="shared" si="14"/>
        <v>2.2246717388569657</v>
      </c>
      <c r="AU23">
        <f t="shared" si="15"/>
        <v>0.90827341707878684</v>
      </c>
      <c r="AW23">
        <v>20</v>
      </c>
      <c r="AX23">
        <f>(R23*SUMPRODUCT(K$23:$K24, X$23:$X24)-$AZ$3*SUMPRODUCT(K$22:$K23, W$23:$W24))/Z23</f>
        <v>13.398439405334738</v>
      </c>
    </row>
    <row r="25" spans="5:50" x14ac:dyDescent="0.3">
      <c r="AN25" s="6">
        <f t="shared" ref="AN25:AU25" si="33">SUM(AN3:AN23)</f>
        <v>1318.8582723969355</v>
      </c>
      <c r="AO25" s="6">
        <f t="shared" si="33"/>
        <v>-168.33231174933044</v>
      </c>
      <c r="AP25" s="6">
        <f t="shared" si="33"/>
        <v>-416.5151671872344</v>
      </c>
      <c r="AQ25" s="6">
        <f t="shared" si="33"/>
        <v>-731.11604043090028</v>
      </c>
      <c r="AR25" s="6">
        <f t="shared" si="33"/>
        <v>2.8947530294702171</v>
      </c>
      <c r="AS25" s="6">
        <f t="shared" si="33"/>
        <v>-34.412257369813901</v>
      </c>
      <c r="AT25" s="6">
        <f t="shared" si="33"/>
        <v>31.517504340343496</v>
      </c>
      <c r="AU25" s="7">
        <f t="shared" si="33"/>
        <v>-1.9506618542664E-13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40" max="40" width="9.88671875" bestFit="1" customWidth="1"/>
    <col min="43" max="43" width="10.4414062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255.66892629230813</v>
      </c>
      <c r="K3">
        <v>1</v>
      </c>
      <c r="L3" s="2">
        <v>0</v>
      </c>
      <c r="O3">
        <f>$C$3</f>
        <v>255.66892629230813</v>
      </c>
      <c r="P3">
        <f>O3*B5</f>
        <v>204.53514103384651</v>
      </c>
      <c r="Q3" s="5">
        <f>B8</f>
        <v>200</v>
      </c>
      <c r="R3">
        <f t="shared" ref="R3:R23" si="0">$C$6</f>
        <v>50000</v>
      </c>
      <c r="S3">
        <f>AX3</f>
        <v>-2.2737367544323206E-13</v>
      </c>
      <c r="W3">
        <v>1</v>
      </c>
      <c r="Z3">
        <v>1</v>
      </c>
      <c r="AC3">
        <f t="shared" ref="AC3:AC23" si="1">S3*Z3</f>
        <v>-2.2737367544323206E-13</v>
      </c>
      <c r="AE3">
        <f t="shared" ref="AE3:AE23" si="2">$Z3*O3</f>
        <v>255.66892629230813</v>
      </c>
      <c r="AF3">
        <f t="shared" ref="AF3:AF23" si="3">-$Z3*P3</f>
        <v>-204.53514103384651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-148.86621474153839</v>
      </c>
      <c r="AJ3">
        <f t="shared" ref="AJ3:AJ23" si="7">AB3-AC3</f>
        <v>2.2737367544323206E-13</v>
      </c>
      <c r="AL3">
        <f t="shared" ref="AL3:AL23" si="8">SUM(AI3:AK3)</f>
        <v>-148.86621474153816</v>
      </c>
      <c r="AN3">
        <f t="shared" ref="AN3:AN23" si="9">AE3*$K3</f>
        <v>255.66892629230813</v>
      </c>
      <c r="AO3">
        <f t="shared" ref="AO3:AO23" si="10">AF3*$K3</f>
        <v>-204.53514103384651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-148.86621474153839</v>
      </c>
      <c r="AS3">
        <f t="shared" ref="AS3:AS23" si="14">AJ3*$K3</f>
        <v>2.2737367544323206E-13</v>
      </c>
      <c r="AT3">
        <f t="shared" ref="AT3:AT23" si="15">AK3*$K3</f>
        <v>0</v>
      </c>
      <c r="AU3">
        <f t="shared" ref="AU3:AU23" si="16">AL3*$K3</f>
        <v>-148.86621474153816</v>
      </c>
      <c r="AW3">
        <v>0</v>
      </c>
      <c r="AX3">
        <f>(R3*SUMPRODUCT(K4:$K$23, X4:$X$23)-$AZ$3*SUMPRODUCT(K3:$K$22, W4:$W$23))/Z3</f>
        <v>-2.2737367544323206E-13</v>
      </c>
      <c r="AZ3">
        <f>$C$6*SUMPRODUCT(K4:$K$23, X4:$X$23)/SUMPRODUCT(K3:K22, W4:W23)</f>
        <v>176.89313477780095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108.58383124543811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-2.2737367544323206E-13</v>
      </c>
      <c r="AC4">
        <f t="shared" si="1"/>
        <v>107.33698504518065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-107.33698504518088</v>
      </c>
      <c r="AK4">
        <f t="shared" ref="AK4:AK23" si="28">H4*SUM(AB4:AB4, AE4:AF4)</f>
        <v>-1.4983925211708993E-14</v>
      </c>
      <c r="AL4">
        <f t="shared" si="8"/>
        <v>-181.47688504518092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-69.556149732620312</v>
      </c>
      <c r="AR4">
        <f t="shared" si="13"/>
        <v>-69.556149732620312</v>
      </c>
      <c r="AS4">
        <f t="shared" si="14"/>
        <v>-100.70080218142496</v>
      </c>
      <c r="AT4">
        <f t="shared" si="15"/>
        <v>-1.405753373835162E-14</v>
      </c>
      <c r="AU4">
        <f t="shared" si="16"/>
        <v>-170.25695191404532</v>
      </c>
      <c r="AW4">
        <v>1</v>
      </c>
      <c r="AX4">
        <f>(R4*SUMPRODUCT(K5:$K$23, X5:$X$23)-$AZ$3*SUMPRODUCT(K4:$K$22, W5:$W$23))/Z4</f>
        <v>108.58383124543811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1.5387599999999999E-3</v>
      </c>
      <c r="O5">
        <f t="shared" ref="O5:O23" si="30">$C$3</f>
        <v>255.66892629230813</v>
      </c>
      <c r="P5">
        <f t="shared" ref="P5:P23" si="31">O5*$C$5</f>
        <v>12.783446314615407</v>
      </c>
      <c r="Q5" s="5">
        <f t="shared" ref="Q5:Q23" si="32">$C$8</f>
        <v>25</v>
      </c>
      <c r="R5">
        <f t="shared" si="0"/>
        <v>50000</v>
      </c>
      <c r="S5">
        <f t="shared" si="20"/>
        <v>210.52889627903622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107.33698504518065</v>
      </c>
      <c r="AC5">
        <f t="shared" si="1"/>
        <v>205.71008758252765</v>
      </c>
      <c r="AE5">
        <f t="shared" si="2"/>
        <v>249.81690470658026</v>
      </c>
      <c r="AF5">
        <f t="shared" si="3"/>
        <v>-12.490845235329013</v>
      </c>
      <c r="AG5">
        <f t="shared" si="4"/>
        <v>-24.427773481256263</v>
      </c>
      <c r="AH5">
        <f t="shared" si="5"/>
        <v>-76.054536487476</v>
      </c>
      <c r="AI5">
        <f t="shared" si="6"/>
        <v>136.84374950251902</v>
      </c>
      <c r="AJ5">
        <f t="shared" si="7"/>
        <v>-98.373102537346995</v>
      </c>
      <c r="AK5">
        <f t="shared" si="28"/>
        <v>29.778887046219719</v>
      </c>
      <c r="AL5">
        <f t="shared" si="8"/>
        <v>68.249534011391745</v>
      </c>
      <c r="AN5">
        <f t="shared" si="9"/>
        <v>215.73251371111036</v>
      </c>
      <c r="AO5">
        <f t="shared" si="10"/>
        <v>-10.786625685555517</v>
      </c>
      <c r="AP5">
        <f t="shared" si="11"/>
        <v>-21.094909424430973</v>
      </c>
      <c r="AQ5">
        <f t="shared" si="12"/>
        <v>-65.677846560655027</v>
      </c>
      <c r="AR5">
        <f t="shared" si="13"/>
        <v>118.17313204046886</v>
      </c>
      <c r="AS5">
        <f t="shared" si="14"/>
        <v>-84.951323517794236</v>
      </c>
      <c r="AT5">
        <f t="shared" si="15"/>
        <v>25.715930495359245</v>
      </c>
      <c r="AU5">
        <f t="shared" si="16"/>
        <v>58.937739018033859</v>
      </c>
      <c r="AW5">
        <v>2</v>
      </c>
      <c r="AX5">
        <f>(R5*SUMPRODUCT(K6:$K$23, X6:$X$23)-$AZ$3*SUMPRODUCT(K5:$K$22, W6:$W$23))/Z5</f>
        <v>210.52889627903622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1.6157089999999999E-3</v>
      </c>
      <c r="O6">
        <f t="shared" si="30"/>
        <v>255.66892629230813</v>
      </c>
      <c r="P6">
        <f t="shared" si="31"/>
        <v>12.783446314615407</v>
      </c>
      <c r="Q6" s="5">
        <f t="shared" si="32"/>
        <v>25</v>
      </c>
      <c r="R6">
        <f t="shared" si="0"/>
        <v>50000</v>
      </c>
      <c r="S6">
        <f t="shared" si="20"/>
        <v>303.89935596269243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205.71008758252765</v>
      </c>
      <c r="AC6">
        <f t="shared" si="1"/>
        <v>293.49417719096527</v>
      </c>
      <c r="AE6">
        <f t="shared" si="2"/>
        <v>246.91510423822788</v>
      </c>
      <c r="AF6">
        <f t="shared" si="3"/>
        <v>-12.345755211911396</v>
      </c>
      <c r="AG6">
        <f t="shared" si="4"/>
        <v>-24.144027572980072</v>
      </c>
      <c r="AH6">
        <f t="shared" si="5"/>
        <v>-78.936346927254149</v>
      </c>
      <c r="AI6">
        <f t="shared" si="6"/>
        <v>131.4889745260823</v>
      </c>
      <c r="AJ6">
        <f t="shared" si="7"/>
        <v>-87.784089608437625</v>
      </c>
      <c r="AK6">
        <f t="shared" si="28"/>
        <v>47.902402703042242</v>
      </c>
      <c r="AL6">
        <f t="shared" si="8"/>
        <v>91.607287620686918</v>
      </c>
      <c r="AN6">
        <f t="shared" si="9"/>
        <v>192.30395707972906</v>
      </c>
      <c r="AO6">
        <f t="shared" si="10"/>
        <v>-9.6151978539864533</v>
      </c>
      <c r="AP6">
        <f t="shared" si="11"/>
        <v>-18.804001709213047</v>
      </c>
      <c r="AQ6">
        <f t="shared" si="12"/>
        <v>-61.477696629217071</v>
      </c>
      <c r="AR6">
        <f t="shared" si="13"/>
        <v>102.40706088731251</v>
      </c>
      <c r="AS6">
        <f t="shared" si="14"/>
        <v>-68.368550609430443</v>
      </c>
      <c r="AT6">
        <f t="shared" si="15"/>
        <v>37.307647184410435</v>
      </c>
      <c r="AU6">
        <f t="shared" si="16"/>
        <v>71.346157462292496</v>
      </c>
      <c r="AW6">
        <v>3</v>
      </c>
      <c r="AX6">
        <f>(R6*SUMPRODUCT(K7:$K$23, X7:$X$23)-$AZ$3*SUMPRODUCT(K6:$K$22, W7:$W$23))/Z6</f>
        <v>303.89935596269243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1.70465E-3</v>
      </c>
      <c r="O7">
        <f t="shared" si="30"/>
        <v>255.66892629230813</v>
      </c>
      <c r="P7">
        <f t="shared" si="31"/>
        <v>12.783446314615407</v>
      </c>
      <c r="Q7" s="5">
        <f t="shared" si="32"/>
        <v>25</v>
      </c>
      <c r="R7">
        <f t="shared" si="0"/>
        <v>50000</v>
      </c>
      <c r="S7">
        <f t="shared" si="20"/>
        <v>386.09761087554767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293.49417719096527</v>
      </c>
      <c r="AC7">
        <f t="shared" si="1"/>
        <v>368.5136473928751</v>
      </c>
      <c r="AE7">
        <f t="shared" si="2"/>
        <v>244.02504936340591</v>
      </c>
      <c r="AF7">
        <f t="shared" si="3"/>
        <v>-12.201252468170296</v>
      </c>
      <c r="AG7">
        <f t="shared" si="4"/>
        <v>-23.861430180647993</v>
      </c>
      <c r="AH7">
        <f t="shared" si="5"/>
        <v>-82.314233204560963</v>
      </c>
      <c r="AI7">
        <f t="shared" si="6"/>
        <v>125.64813351002664</v>
      </c>
      <c r="AJ7">
        <f t="shared" si="7"/>
        <v>-75.019470201909826</v>
      </c>
      <c r="AK7">
        <f t="shared" si="28"/>
        <v>55.00079188682524</v>
      </c>
      <c r="AL7">
        <f t="shared" si="8"/>
        <v>105.62945519494205</v>
      </c>
      <c r="AN7">
        <f t="shared" si="9"/>
        <v>172.04046942020079</v>
      </c>
      <c r="AO7">
        <f t="shared" si="10"/>
        <v>-8.6020234710100389</v>
      </c>
      <c r="AP7">
        <f t="shared" si="11"/>
        <v>-16.822583009511458</v>
      </c>
      <c r="AQ7">
        <f t="shared" si="12"/>
        <v>-58.032482146483247</v>
      </c>
      <c r="AR7">
        <f t="shared" si="13"/>
        <v>88.583380793196028</v>
      </c>
      <c r="AS7">
        <f t="shared" si="14"/>
        <v>-52.889590240266443</v>
      </c>
      <c r="AT7">
        <f t="shared" si="15"/>
        <v>38.77619154007705</v>
      </c>
      <c r="AU7">
        <f t="shared" si="16"/>
        <v>74.469982093006635</v>
      </c>
      <c r="AW7">
        <v>4</v>
      </c>
      <c r="AX7">
        <f>(R7*SUMPRODUCT(K8:$K$23, X8:$X$23)-$AZ$3*SUMPRODUCT(K7:$K$22, W8:$W$23))/Z7</f>
        <v>386.09761087554767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1.795589E-3</v>
      </c>
      <c r="O8">
        <f t="shared" si="30"/>
        <v>255.66892629230813</v>
      </c>
      <c r="P8">
        <f t="shared" si="31"/>
        <v>12.783446314615407</v>
      </c>
      <c r="Q8" s="5">
        <f t="shared" si="32"/>
        <v>25</v>
      </c>
      <c r="R8">
        <f t="shared" si="0"/>
        <v>50000</v>
      </c>
      <c r="S8">
        <f t="shared" si="20"/>
        <v>457.18525084485958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368.5136473928751</v>
      </c>
      <c r="AC8">
        <f t="shared" si="1"/>
        <v>431.2165901658675</v>
      </c>
      <c r="AE8">
        <f t="shared" si="2"/>
        <v>241.14663017541045</v>
      </c>
      <c r="AF8">
        <f t="shared" si="3"/>
        <v>-12.057331508770524</v>
      </c>
      <c r="AG8">
        <f t="shared" si="4"/>
        <v>-23.57997055728487</v>
      </c>
      <c r="AH8">
        <f t="shared" si="5"/>
        <v>-85.69064311327908</v>
      </c>
      <c r="AI8">
        <f t="shared" si="6"/>
        <v>119.81868499607599</v>
      </c>
      <c r="AJ8">
        <f t="shared" si="7"/>
        <v>-62.702942772992401</v>
      </c>
      <c r="AK8">
        <f t="shared" si="28"/>
        <v>43.326213589314847</v>
      </c>
      <c r="AL8">
        <f t="shared" si="8"/>
        <v>100.44195581239843</v>
      </c>
      <c r="AN8">
        <f t="shared" si="9"/>
        <v>158.5185554793035</v>
      </c>
      <c r="AO8">
        <f t="shared" si="10"/>
        <v>-7.9259277739651752</v>
      </c>
      <c r="AP8">
        <f t="shared" si="11"/>
        <v>-15.500373645140208</v>
      </c>
      <c r="AQ8">
        <f t="shared" si="12"/>
        <v>-56.329034971497734</v>
      </c>
      <c r="AR8">
        <f t="shared" si="13"/>
        <v>78.763219088700382</v>
      </c>
      <c r="AS8">
        <f t="shared" si="14"/>
        <v>-41.217992162884968</v>
      </c>
      <c r="AT8">
        <f t="shared" si="15"/>
        <v>28.480633494941056</v>
      </c>
      <c r="AU8">
        <f t="shared" si="16"/>
        <v>66.025860420756473</v>
      </c>
      <c r="AW8">
        <v>5</v>
      </c>
      <c r="AX8">
        <f>(R8*SUMPRODUCT(K9:$K$23, X9:$X$23)-$AZ$3*SUMPRODUCT(K8:$K$22, W9:$W$23))/Z8</f>
        <v>457.18525084485958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1.891525E-3</v>
      </c>
      <c r="O9">
        <f t="shared" si="30"/>
        <v>255.66892629230813</v>
      </c>
      <c r="P9">
        <f t="shared" si="31"/>
        <v>12.783446314615407</v>
      </c>
      <c r="Q9" s="5">
        <f t="shared" si="32"/>
        <v>25</v>
      </c>
      <c r="R9">
        <f t="shared" si="0"/>
        <v>50000</v>
      </c>
      <c r="S9">
        <f t="shared" si="20"/>
        <v>520.57119549959714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431.2165901658675</v>
      </c>
      <c r="AC9">
        <f t="shared" si="1"/>
        <v>485.16337430885028</v>
      </c>
      <c r="AE9">
        <f t="shared" si="2"/>
        <v>238.2790289940138</v>
      </c>
      <c r="AF9">
        <f t="shared" si="3"/>
        <v>-11.913951449700692</v>
      </c>
      <c r="AG9">
        <f t="shared" si="4"/>
        <v>-23.299568747903653</v>
      </c>
      <c r="AH9">
        <f t="shared" si="5"/>
        <v>-89.204207616736525</v>
      </c>
      <c r="AI9">
        <f t="shared" si="6"/>
        <v>113.86130117967291</v>
      </c>
      <c r="AJ9">
        <f t="shared" si="7"/>
        <v>-53.946784142982779</v>
      </c>
      <c r="AK9">
        <f t="shared" si="28"/>
        <v>34.32576305447143</v>
      </c>
      <c r="AL9">
        <f t="shared" si="8"/>
        <v>94.240280091161566</v>
      </c>
      <c r="AN9">
        <f t="shared" si="9"/>
        <v>148.86288549121602</v>
      </c>
      <c r="AO9">
        <f t="shared" si="10"/>
        <v>-7.4431442745608019</v>
      </c>
      <c r="AP9">
        <f t="shared" si="11"/>
        <v>-14.556216084802969</v>
      </c>
      <c r="AQ9">
        <f t="shared" si="12"/>
        <v>-55.729603229659446</v>
      </c>
      <c r="AR9">
        <f t="shared" si="13"/>
        <v>71.133921902192782</v>
      </c>
      <c r="AS9">
        <f t="shared" si="14"/>
        <v>-33.70281465557737</v>
      </c>
      <c r="AT9">
        <f t="shared" si="15"/>
        <v>21.444741304131998</v>
      </c>
      <c r="AU9">
        <f t="shared" si="16"/>
        <v>58.875848550747413</v>
      </c>
      <c r="AW9">
        <v>6</v>
      </c>
      <c r="AX9">
        <f>(R9*SUMPRODUCT(K10:$K$23, X10:$X$23)-$AZ$3*SUMPRODUCT(K9:$K$22, W10:$W$23))/Z9</f>
        <v>520.57119549959714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2.0024510000000001E-3</v>
      </c>
      <c r="O10">
        <f t="shared" si="30"/>
        <v>255.66892629230813</v>
      </c>
      <c r="P10">
        <f t="shared" si="31"/>
        <v>12.783446314615407</v>
      </c>
      <c r="Q10" s="5">
        <f t="shared" si="32"/>
        <v>25</v>
      </c>
      <c r="R10">
        <f t="shared" si="0"/>
        <v>50000</v>
      </c>
      <c r="S10">
        <f t="shared" si="20"/>
        <v>578.59769305204236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485.16337430885028</v>
      </c>
      <c r="AC10">
        <f t="shared" si="1"/>
        <v>532.77083055222909</v>
      </c>
      <c r="AE10">
        <f t="shared" si="2"/>
        <v>235.41909662418558</v>
      </c>
      <c r="AF10">
        <f t="shared" si="3"/>
        <v>-11.770954831209281</v>
      </c>
      <c r="AG10">
        <f t="shared" si="4"/>
        <v>-23.019916815685811</v>
      </c>
      <c r="AH10">
        <f t="shared" si="5"/>
        <v>-93.31248947761685</v>
      </c>
      <c r="AI10">
        <f t="shared" si="6"/>
        <v>107.31573549967365</v>
      </c>
      <c r="AJ10">
        <f t="shared" si="7"/>
        <v>-47.607456243378806</v>
      </c>
      <c r="AK10">
        <f t="shared" si="28"/>
        <v>37.212604595345894</v>
      </c>
      <c r="AL10">
        <f t="shared" si="8"/>
        <v>96.920883851640738</v>
      </c>
      <c r="AN10">
        <f t="shared" si="9"/>
        <v>139.73982518041717</v>
      </c>
      <c r="AO10">
        <f t="shared" si="10"/>
        <v>-6.9869912590208596</v>
      </c>
      <c r="AP10">
        <f t="shared" si="11"/>
        <v>-13.664138541092361</v>
      </c>
      <c r="AQ10">
        <f t="shared" si="12"/>
        <v>-55.388331506374904</v>
      </c>
      <c r="AR10">
        <f t="shared" si="13"/>
        <v>63.700363873929057</v>
      </c>
      <c r="AS10">
        <f t="shared" si="14"/>
        <v>-28.258784899485761</v>
      </c>
      <c r="AT10">
        <f t="shared" si="15"/>
        <v>22.088619552231339</v>
      </c>
      <c r="AU10">
        <f t="shared" si="16"/>
        <v>57.530198526674639</v>
      </c>
      <c r="AW10">
        <v>7</v>
      </c>
      <c r="AX10">
        <f>(R10*SUMPRODUCT(K11:$K$23, X11:$X$23)-$AZ$3*SUMPRODUCT(K10:$K$22, W11:$W$23))/Z10</f>
        <v>578.59769305204236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2.1123779999999998E-3</v>
      </c>
      <c r="O11">
        <f t="shared" si="30"/>
        <v>255.66892629230813</v>
      </c>
      <c r="P11">
        <f t="shared" si="31"/>
        <v>12.783446314615407</v>
      </c>
      <c r="Q11" s="5">
        <f t="shared" si="32"/>
        <v>25</v>
      </c>
      <c r="R11">
        <f t="shared" si="0"/>
        <v>50000</v>
      </c>
      <c r="S11">
        <f t="shared" si="20"/>
        <v>631.62563202696424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532.77083055222909</v>
      </c>
      <c r="AC11">
        <f t="shared" si="1"/>
        <v>574.55423604509372</v>
      </c>
      <c r="AE11">
        <f t="shared" si="2"/>
        <v>232.56761153745492</v>
      </c>
      <c r="AF11">
        <f t="shared" si="3"/>
        <v>-11.628380576872747</v>
      </c>
      <c r="AG11">
        <f t="shared" si="4"/>
        <v>-22.741090881685665</v>
      </c>
      <c r="AH11">
        <f t="shared" si="5"/>
        <v>-97.253531686569517</v>
      </c>
      <c r="AI11">
        <f t="shared" si="6"/>
        <v>100.94460839232698</v>
      </c>
      <c r="AJ11">
        <f t="shared" si="7"/>
        <v>-41.783405492864631</v>
      </c>
      <c r="AK11">
        <f t="shared" si="28"/>
        <v>38.816068167909783</v>
      </c>
      <c r="AL11">
        <f t="shared" si="8"/>
        <v>97.977271067372129</v>
      </c>
      <c r="AN11">
        <f t="shared" si="9"/>
        <v>131.28601388129152</v>
      </c>
      <c r="AO11">
        <f t="shared" si="10"/>
        <v>-6.5643006940645767</v>
      </c>
      <c r="AP11">
        <f t="shared" si="11"/>
        <v>-12.837501978162891</v>
      </c>
      <c r="AQ11">
        <f t="shared" si="12"/>
        <v>-54.9002865300154</v>
      </c>
      <c r="AR11">
        <f t="shared" si="13"/>
        <v>56.983924679048648</v>
      </c>
      <c r="AS11">
        <f t="shared" si="14"/>
        <v>-23.587019350114488</v>
      </c>
      <c r="AT11">
        <f t="shared" si="15"/>
        <v>21.911937051856647</v>
      </c>
      <c r="AU11">
        <f t="shared" si="16"/>
        <v>55.308842380790807</v>
      </c>
      <c r="AW11">
        <v>8</v>
      </c>
      <c r="AX11">
        <f>(R11*SUMPRODUCT(K12:$K$23, X12:$X$23)-$AZ$3*SUMPRODUCT(K11:$K$22, W12:$W$23))/Z11</f>
        <v>631.62563202696424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2.238294E-3</v>
      </c>
      <c r="O12">
        <f t="shared" si="30"/>
        <v>255.66892629230813</v>
      </c>
      <c r="P12">
        <f t="shared" si="31"/>
        <v>12.783446314615407</v>
      </c>
      <c r="Q12" s="5">
        <f t="shared" si="32"/>
        <v>25</v>
      </c>
      <c r="R12">
        <f t="shared" si="0"/>
        <v>50000</v>
      </c>
      <c r="S12">
        <f t="shared" si="20"/>
        <v>679.74238127260276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574.55423604509372</v>
      </c>
      <c r="AC12">
        <f t="shared" si="1"/>
        <v>610.75610803741688</v>
      </c>
      <c r="AE12">
        <f t="shared" si="2"/>
        <v>229.72138073258174</v>
      </c>
      <c r="AF12">
        <f t="shared" si="3"/>
        <v>-11.486069036629088</v>
      </c>
      <c r="AG12">
        <f t="shared" si="4"/>
        <v>-22.462778725594877</v>
      </c>
      <c r="AH12">
        <f t="shared" si="5"/>
        <v>-101.80249454786347</v>
      </c>
      <c r="AI12">
        <f t="shared" si="6"/>
        <v>93.970038422494284</v>
      </c>
      <c r="AJ12">
        <f t="shared" si="7"/>
        <v>-36.201871992323163</v>
      </c>
      <c r="AK12">
        <f t="shared" si="28"/>
        <v>41.145777527760309</v>
      </c>
      <c r="AL12">
        <f t="shared" si="8"/>
        <v>98.913943957931423</v>
      </c>
      <c r="AN12">
        <f t="shared" si="9"/>
        <v>123.28101249674322</v>
      </c>
      <c r="AO12">
        <f t="shared" si="10"/>
        <v>-6.1640506248371612</v>
      </c>
      <c r="AP12">
        <f t="shared" si="11"/>
        <v>-12.054751264120688</v>
      </c>
      <c r="AQ12">
        <f t="shared" si="12"/>
        <v>-54.632766713014796</v>
      </c>
      <c r="AR12">
        <f t="shared" si="13"/>
        <v>50.429443894770557</v>
      </c>
      <c r="AS12">
        <f t="shared" si="14"/>
        <v>-19.427897478495762</v>
      </c>
      <c r="AT12">
        <f t="shared" si="15"/>
        <v>22.081066626936721</v>
      </c>
      <c r="AU12">
        <f t="shared" si="16"/>
        <v>53.082613043211516</v>
      </c>
      <c r="AW12">
        <v>9</v>
      </c>
      <c r="AX12">
        <f>(R12*SUMPRODUCT(K13:$K$23, X13:$X$23)-$AZ$3*SUMPRODUCT(K12:$K$22, W13:$W$23))/Z12</f>
        <v>679.74238127260276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2.3742030000000001E-3</v>
      </c>
      <c r="O13">
        <f t="shared" si="30"/>
        <v>255.66892629230813</v>
      </c>
      <c r="P13">
        <f t="shared" si="31"/>
        <v>12.783446314615407</v>
      </c>
      <c r="Q13" s="5">
        <f t="shared" si="32"/>
        <v>25</v>
      </c>
      <c r="R13">
        <f t="shared" si="0"/>
        <v>50000</v>
      </c>
      <c r="S13">
        <f t="shared" si="20"/>
        <v>723.0453601444168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610.75610803741688</v>
      </c>
      <c r="AC13">
        <f t="shared" si="1"/>
        <v>641.625239195066</v>
      </c>
      <c r="AE13">
        <f t="shared" si="2"/>
        <v>226.87876173395648</v>
      </c>
      <c r="AF13">
        <f t="shared" si="3"/>
        <v>-11.343938086697825</v>
      </c>
      <c r="AG13">
        <f t="shared" si="4"/>
        <v>-22.184819741700284</v>
      </c>
      <c r="AH13">
        <f t="shared" si="5"/>
        <v>-106.66239327728707</v>
      </c>
      <c r="AI13">
        <f t="shared" si="6"/>
        <v>86.687610628271301</v>
      </c>
      <c r="AJ13">
        <f t="shared" si="7"/>
        <v>-30.869131157649122</v>
      </c>
      <c r="AK13">
        <f t="shared" si="28"/>
        <v>42.719241168097732</v>
      </c>
      <c r="AL13">
        <f t="shared" si="8"/>
        <v>98.537720638719918</v>
      </c>
      <c r="AN13">
        <f t="shared" si="9"/>
        <v>115.77018942860413</v>
      </c>
      <c r="AO13">
        <f t="shared" si="10"/>
        <v>-5.7885094714302072</v>
      </c>
      <c r="AP13">
        <f t="shared" si="11"/>
        <v>-11.320322644160836</v>
      </c>
      <c r="AQ13">
        <f t="shared" si="12"/>
        <v>-54.42697844542954</v>
      </c>
      <c r="AR13">
        <f t="shared" si="13"/>
        <v>44.234378867583537</v>
      </c>
      <c r="AS13">
        <f t="shared" si="14"/>
        <v>-15.751695461949414</v>
      </c>
      <c r="AT13">
        <f t="shared" si="15"/>
        <v>21.798490984697128</v>
      </c>
      <c r="AU13">
        <f t="shared" si="16"/>
        <v>50.281174390331252</v>
      </c>
      <c r="AW13">
        <v>10</v>
      </c>
      <c r="AX13">
        <f>(R13*SUMPRODUCT(K14:$K$23, X14:$X$23)-$AZ$3*SUMPRODUCT(K13:$K$22, W14:$W$23))/Z13</f>
        <v>723.0453601444168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2.5221050000000002E-3</v>
      </c>
      <c r="O14">
        <f t="shared" si="30"/>
        <v>255.66892629230813</v>
      </c>
      <c r="P14">
        <f t="shared" si="31"/>
        <v>12.783446314615407</v>
      </c>
      <c r="Q14" s="5">
        <f t="shared" si="32"/>
        <v>25</v>
      </c>
      <c r="R14">
        <f t="shared" si="0"/>
        <v>50000</v>
      </c>
      <c r="S14">
        <f t="shared" si="20"/>
        <v>761.64425516940116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641.625239195066</v>
      </c>
      <c r="AC14">
        <f t="shared" si="1"/>
        <v>667.41420980047485</v>
      </c>
      <c r="AE14">
        <f t="shared" si="2"/>
        <v>224.03776205725393</v>
      </c>
      <c r="AF14">
        <f t="shared" si="3"/>
        <v>-11.201888102862696</v>
      </c>
      <c r="AG14">
        <f t="shared" si="4"/>
        <v>-21.907019099488643</v>
      </c>
      <c r="AH14">
        <f t="shared" si="5"/>
        <v>-111.90488958928201</v>
      </c>
      <c r="AI14">
        <f t="shared" si="6"/>
        <v>79.023965265620561</v>
      </c>
      <c r="AJ14">
        <f t="shared" si="7"/>
        <v>-25.788970605408849</v>
      </c>
      <c r="AK14">
        <f t="shared" si="28"/>
        <v>43.919301215882101</v>
      </c>
      <c r="AL14">
        <f t="shared" si="8"/>
        <v>97.154295876093812</v>
      </c>
      <c r="AN14">
        <f t="shared" si="9"/>
        <v>108.73169389453038</v>
      </c>
      <c r="AO14">
        <f t="shared" si="10"/>
        <v>-5.4365846947265188</v>
      </c>
      <c r="AP14">
        <f t="shared" si="11"/>
        <v>-10.63207948961078</v>
      </c>
      <c r="AQ14">
        <f t="shared" si="12"/>
        <v>-54.310523763460644</v>
      </c>
      <c r="AR14">
        <f t="shared" si="13"/>
        <v>38.352505946732428</v>
      </c>
      <c r="AS14">
        <f t="shared" si="14"/>
        <v>-12.516097429172504</v>
      </c>
      <c r="AT14">
        <f t="shared" si="15"/>
        <v>21.315246019314312</v>
      </c>
      <c r="AU14">
        <f t="shared" si="16"/>
        <v>47.15165453687424</v>
      </c>
      <c r="AW14">
        <v>11</v>
      </c>
      <c r="AX14">
        <f>(R14*SUMPRODUCT(K15:$K$23, X15:$X$23)-$AZ$3*SUMPRODUCT(K14:$K$22, W15:$W$23))/Z14</f>
        <v>761.64425516940116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2.679E-3</v>
      </c>
      <c r="O15">
        <f t="shared" si="30"/>
        <v>255.66892629230813</v>
      </c>
      <c r="P15">
        <f t="shared" si="31"/>
        <v>12.783446314615407</v>
      </c>
      <c r="Q15" s="5">
        <f t="shared" si="32"/>
        <v>25</v>
      </c>
      <c r="R15">
        <f t="shared" si="0"/>
        <v>50000</v>
      </c>
      <c r="S15">
        <f t="shared" si="20"/>
        <v>795.78300210829548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667.41420980047485</v>
      </c>
      <c r="AC15">
        <f t="shared" si="1"/>
        <v>688.48789838494429</v>
      </c>
      <c r="AE15">
        <f t="shared" si="2"/>
        <v>221.19718727213001</v>
      </c>
      <c r="AF15">
        <f t="shared" si="3"/>
        <v>-11.059859363606501</v>
      </c>
      <c r="AG15">
        <f t="shared" si="4"/>
        <v>-21.629260004326227</v>
      </c>
      <c r="AH15">
        <f t="shared" si="5"/>
        <v>-117.37780833506015</v>
      </c>
      <c r="AI15">
        <f t="shared" si="6"/>
        <v>71.130259569137124</v>
      </c>
      <c r="AJ15">
        <f t="shared" si="7"/>
        <v>-21.073688584469437</v>
      </c>
      <c r="AK15">
        <f t="shared" si="28"/>
        <v>45.544924807097019</v>
      </c>
      <c r="AL15">
        <f t="shared" si="8"/>
        <v>95.601495791764705</v>
      </c>
      <c r="AN15">
        <f t="shared" si="9"/>
        <v>102.05635968023732</v>
      </c>
      <c r="AO15">
        <f t="shared" si="10"/>
        <v>-5.1028179840118657</v>
      </c>
      <c r="AP15">
        <f t="shared" si="11"/>
        <v>-9.9793472324004231</v>
      </c>
      <c r="AQ15">
        <f t="shared" si="12"/>
        <v>-54.155986220491073</v>
      </c>
      <c r="AR15">
        <f t="shared" si="13"/>
        <v>32.818208243333949</v>
      </c>
      <c r="AS15">
        <f t="shared" si="14"/>
        <v>-9.723016682486108</v>
      </c>
      <c r="AT15">
        <f t="shared" si="15"/>
        <v>21.013600059950242</v>
      </c>
      <c r="AU15">
        <f t="shared" si="16"/>
        <v>44.108791620798087</v>
      </c>
      <c r="AW15">
        <v>12</v>
      </c>
      <c r="AX15">
        <f>(R15*SUMPRODUCT(K16:$K$23, X16:$X$23)-$AZ$3*SUMPRODUCT(K15:$K$22, W16:$W$23))/Z15</f>
        <v>795.78300210829548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4.0439999999999999E-3</v>
      </c>
      <c r="O16">
        <f t="shared" si="30"/>
        <v>255.66892629230813</v>
      </c>
      <c r="P16">
        <f t="shared" si="31"/>
        <v>12.783446314615407</v>
      </c>
      <c r="Q16" s="5">
        <f t="shared" si="32"/>
        <v>25</v>
      </c>
      <c r="R16">
        <f t="shared" si="0"/>
        <v>50000</v>
      </c>
      <c r="S16">
        <f t="shared" si="20"/>
        <v>800.18302545250708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688.48789838494429</v>
      </c>
      <c r="AC16">
        <f t="shared" si="1"/>
        <v>682.57208202022548</v>
      </c>
      <c r="AE16">
        <f t="shared" si="2"/>
        <v>218.09069397408018</v>
      </c>
      <c r="AF16">
        <f t="shared" si="3"/>
        <v>-10.90453469870401</v>
      </c>
      <c r="AG16">
        <f t="shared" si="4"/>
        <v>-21.325498676825465</v>
      </c>
      <c r="AH16">
        <f t="shared" si="5"/>
        <v>-174.9374549149905</v>
      </c>
      <c r="AI16">
        <f t="shared" si="6"/>
        <v>10.923205683560212</v>
      </c>
      <c r="AJ16">
        <f t="shared" si="7"/>
        <v>5.9158163647188076</v>
      </c>
      <c r="AK16">
        <f t="shared" si="28"/>
        <v>48.993370954019539</v>
      </c>
      <c r="AL16">
        <f t="shared" si="8"/>
        <v>65.832393002298559</v>
      </c>
      <c r="AN16">
        <f t="shared" si="9"/>
        <v>95.404456399818017</v>
      </c>
      <c r="AO16">
        <f t="shared" si="10"/>
        <v>-4.7702228199909014</v>
      </c>
      <c r="AP16">
        <f t="shared" si="11"/>
        <v>-9.3289061153584818</v>
      </c>
      <c r="AQ16">
        <f t="shared" si="12"/>
        <v>-76.526936963738137</v>
      </c>
      <c r="AR16">
        <f t="shared" si="13"/>
        <v>4.7783905007304881</v>
      </c>
      <c r="AS16">
        <f t="shared" si="14"/>
        <v>2.5878923770320208</v>
      </c>
      <c r="AT16">
        <f t="shared" si="15"/>
        <v>21.432303405015478</v>
      </c>
      <c r="AU16">
        <f t="shared" si="16"/>
        <v>28.798586282777986</v>
      </c>
      <c r="AW16">
        <v>13</v>
      </c>
      <c r="AX16">
        <f>(R16*SUMPRODUCT(K17:$K$23, X17:$X$23)-$AZ$3*SUMPRODUCT(K16:$K$22, W17:$W$23))/Z16</f>
        <v>800.18302545250708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5.607E-3</v>
      </c>
      <c r="O17">
        <f t="shared" si="30"/>
        <v>255.66892629230813</v>
      </c>
      <c r="P17">
        <f t="shared" si="31"/>
        <v>12.783446314615407</v>
      </c>
      <c r="Q17" s="5">
        <f t="shared" si="32"/>
        <v>25</v>
      </c>
      <c r="R17">
        <f t="shared" si="0"/>
        <v>50000</v>
      </c>
      <c r="S17">
        <f t="shared" si="20"/>
        <v>774.13455647389401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682.57208202022548</v>
      </c>
      <c r="AC17">
        <f t="shared" si="1"/>
        <v>650.04610131833124</v>
      </c>
      <c r="AE17">
        <f t="shared" si="2"/>
        <v>214.68695251322671</v>
      </c>
      <c r="AF17">
        <f t="shared" si="3"/>
        <v>-10.734347625661336</v>
      </c>
      <c r="AG17">
        <f t="shared" si="4"/>
        <v>-20.992671618976249</v>
      </c>
      <c r="AH17">
        <f t="shared" si="5"/>
        <v>-239.14414216192077</v>
      </c>
      <c r="AI17">
        <f t="shared" si="6"/>
        <v>-56.184208893331657</v>
      </c>
      <c r="AJ17">
        <f t="shared" si="7"/>
        <v>32.525980701894241</v>
      </c>
      <c r="AK17">
        <f t="shared" si="28"/>
        <v>54.698573182210701</v>
      </c>
      <c r="AL17">
        <f t="shared" si="8"/>
        <v>31.040344990773285</v>
      </c>
      <c r="AN17">
        <f t="shared" si="9"/>
        <v>88.457642506156205</v>
      </c>
      <c r="AO17">
        <f t="shared" si="10"/>
        <v>-4.4228821253078108</v>
      </c>
      <c r="AP17">
        <f t="shared" si="11"/>
        <v>-8.6496278398945847</v>
      </c>
      <c r="AQ17">
        <f t="shared" si="12"/>
        <v>-98.534758573636637</v>
      </c>
      <c r="AR17">
        <f t="shared" si="13"/>
        <v>-23.149626032682825</v>
      </c>
      <c r="AS17">
        <f t="shared" si="14"/>
        <v>13.401706714864455</v>
      </c>
      <c r="AT17">
        <f t="shared" si="15"/>
        <v>22.537498322590054</v>
      </c>
      <c r="AU17">
        <f t="shared" si="16"/>
        <v>12.789579004771685</v>
      </c>
      <c r="AW17">
        <v>14</v>
      </c>
      <c r="AX17">
        <f>(R17*SUMPRODUCT(K18:$K$23, X18:$X$23)-$AZ$3*SUMPRODUCT(K17:$K$22, W18:$W$23))/Z17</f>
        <v>774.13455647389401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7.2589999999999998E-3</v>
      </c>
      <c r="O18">
        <f t="shared" si="30"/>
        <v>255.66892629230813</v>
      </c>
      <c r="P18">
        <f t="shared" si="31"/>
        <v>12.783446314615407</v>
      </c>
      <c r="Q18" s="5">
        <f t="shared" si="32"/>
        <v>25</v>
      </c>
      <c r="R18">
        <f t="shared" si="0"/>
        <v>50000</v>
      </c>
      <c r="S18">
        <f t="shared" si="20"/>
        <v>719.69102229015289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650.04610131833124</v>
      </c>
      <c r="AC18">
        <f t="shared" si="1"/>
        <v>593.89936922140942</v>
      </c>
      <c r="AE18">
        <f t="shared" si="2"/>
        <v>210.98167039980092</v>
      </c>
      <c r="AF18">
        <f t="shared" si="3"/>
        <v>-10.549083519990047</v>
      </c>
      <c r="AG18">
        <f t="shared" si="4"/>
        <v>-20.630359099504339</v>
      </c>
      <c r="AH18">
        <f t="shared" si="5"/>
        <v>-304.7716065642972</v>
      </c>
      <c r="AI18">
        <f t="shared" si="6"/>
        <v>-124.96937878399066</v>
      </c>
      <c r="AJ18">
        <f t="shared" si="7"/>
        <v>56.146732096921824</v>
      </c>
      <c r="AK18">
        <f t="shared" si="28"/>
        <v>59.618556042689754</v>
      </c>
      <c r="AL18">
        <f t="shared" si="8"/>
        <v>-9.204090644379086</v>
      </c>
      <c r="AN18">
        <f t="shared" si="9"/>
        <v>81.236288247960431</v>
      </c>
      <c r="AO18">
        <f t="shared" si="10"/>
        <v>-4.0618144123980224</v>
      </c>
      <c r="AP18">
        <f t="shared" si="11"/>
        <v>-7.9435042640929314</v>
      </c>
      <c r="AQ18">
        <f t="shared" si="12"/>
        <v>-117.34912342733352</v>
      </c>
      <c r="AR18">
        <f t="shared" si="13"/>
        <v>-48.118153855864037</v>
      </c>
      <c r="AS18">
        <f t="shared" si="14"/>
        <v>21.618712678515493</v>
      </c>
      <c r="AT18">
        <f t="shared" si="15"/>
        <v>22.955502221749867</v>
      </c>
      <c r="AU18">
        <f t="shared" si="16"/>
        <v>-3.5439389555986796</v>
      </c>
      <c r="AW18">
        <v>15</v>
      </c>
      <c r="AX18">
        <f>(R18*SUMPRODUCT(K19:$K$23, X19:$X$23)-$AZ$3*SUMPRODUCT(K18:$K$22, W19:$W$23))/Z18</f>
        <v>719.69102229015289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9.0740000000000005E-3</v>
      </c>
      <c r="O19">
        <f t="shared" si="30"/>
        <v>255.66892629230813</v>
      </c>
      <c r="P19">
        <f t="shared" si="31"/>
        <v>12.783446314615407</v>
      </c>
      <c r="Q19" s="5">
        <f t="shared" si="32"/>
        <v>25</v>
      </c>
      <c r="R19">
        <f t="shared" si="0"/>
        <v>50000</v>
      </c>
      <c r="S19">
        <f t="shared" si="20"/>
        <v>637.20917540934056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593.89936922140942</v>
      </c>
      <c r="AC19">
        <f t="shared" si="1"/>
        <v>515.80440355583642</v>
      </c>
      <c r="AE19">
        <f t="shared" si="2"/>
        <v>206.95740601859512</v>
      </c>
      <c r="AF19">
        <f t="shared" si="3"/>
        <v>-10.347870300929756</v>
      </c>
      <c r="AG19">
        <f t="shared" si="4"/>
        <v>-20.236855630040392</v>
      </c>
      <c r="AH19">
        <f t="shared" si="5"/>
        <v>-374.39975693780474</v>
      </c>
      <c r="AI19">
        <f t="shared" si="6"/>
        <v>-198.02707685017975</v>
      </c>
      <c r="AJ19">
        <f t="shared" si="7"/>
        <v>78.094965665573</v>
      </c>
      <c r="AK19">
        <f t="shared" si="28"/>
        <v>58.023353622528084</v>
      </c>
      <c r="AL19">
        <f t="shared" si="8"/>
        <v>-61.908757562078669</v>
      </c>
      <c r="AN19">
        <f t="shared" si="9"/>
        <v>74.237737363442179</v>
      </c>
      <c r="AO19">
        <f t="shared" si="10"/>
        <v>-3.7118868681721091</v>
      </c>
      <c r="AP19">
        <f t="shared" si="11"/>
        <v>-7.259167005552098</v>
      </c>
      <c r="AQ19">
        <f t="shared" si="12"/>
        <v>-134.30102048142211</v>
      </c>
      <c r="AR19">
        <f t="shared" si="13"/>
        <v>-71.034336991704151</v>
      </c>
      <c r="AS19">
        <f t="shared" si="14"/>
        <v>28.013462586436404</v>
      </c>
      <c r="AT19">
        <f t="shared" si="15"/>
        <v>20.813570144903828</v>
      </c>
      <c r="AU19">
        <f t="shared" si="16"/>
        <v>-22.207304260363912</v>
      </c>
      <c r="AW19">
        <v>16</v>
      </c>
      <c r="AX19">
        <f>(R19*SUMPRODUCT(K20:$K$23, X20:$X$23)-$AZ$3*SUMPRODUCT(K19:$K$22, W20:$W$23))/Z19</f>
        <v>637.20917540934056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1.1021E-2</v>
      </c>
      <c r="O20">
        <f t="shared" si="30"/>
        <v>255.66892629230813</v>
      </c>
      <c r="P20">
        <f t="shared" si="31"/>
        <v>12.783446314615407</v>
      </c>
      <c r="Q20" s="5">
        <f t="shared" si="32"/>
        <v>25</v>
      </c>
      <c r="R20">
        <f t="shared" si="0"/>
        <v>50000</v>
      </c>
      <c r="S20">
        <f t="shared" si="20"/>
        <v>524.1949138671896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515.80440355583642</v>
      </c>
      <c r="AC20">
        <f t="shared" si="1"/>
        <v>415.40259328266137</v>
      </c>
      <c r="AE20">
        <f t="shared" si="2"/>
        <v>202.60695438667824</v>
      </c>
      <c r="AF20">
        <f t="shared" si="3"/>
        <v>-10.130347719333912</v>
      </c>
      <c r="AG20">
        <f t="shared" si="4"/>
        <v>-19.811456687841314</v>
      </c>
      <c r="AH20">
        <f t="shared" si="5"/>
        <v>-446.0607717973503</v>
      </c>
      <c r="AI20">
        <f t="shared" si="6"/>
        <v>-273.39562181784731</v>
      </c>
      <c r="AJ20">
        <f t="shared" si="7"/>
        <v>100.40181027317504</v>
      </c>
      <c r="AK20">
        <f t="shared" si="28"/>
        <v>38.459658855118711</v>
      </c>
      <c r="AL20">
        <f t="shared" si="8"/>
        <v>-134.53415268955357</v>
      </c>
      <c r="AN20">
        <f t="shared" si="9"/>
        <v>68.934066097244866</v>
      </c>
      <c r="AO20">
        <f t="shared" si="10"/>
        <v>-3.4467033048622433</v>
      </c>
      <c r="AP20">
        <f t="shared" si="11"/>
        <v>-6.7405596660612606</v>
      </c>
      <c r="AQ20">
        <f t="shared" si="12"/>
        <v>-151.76568257268266</v>
      </c>
      <c r="AR20">
        <f t="shared" si="13"/>
        <v>-93.018879446361311</v>
      </c>
      <c r="AS20">
        <f t="shared" si="14"/>
        <v>34.160254008088295</v>
      </c>
      <c r="AT20">
        <f t="shared" si="15"/>
        <v>13.085338919494472</v>
      </c>
      <c r="AU20">
        <f t="shared" si="16"/>
        <v>-45.773286518778541</v>
      </c>
      <c r="AW20">
        <v>17</v>
      </c>
      <c r="AX20">
        <f>(R20*SUMPRODUCT(K21:$K$23, X21:$X$23)-$AZ$3*SUMPRODUCT(K20:$K$22, W21:$W$23))/Z20</f>
        <v>524.1949138671896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1.3263E-2</v>
      </c>
      <c r="O21">
        <f t="shared" si="30"/>
        <v>255.66892629230813</v>
      </c>
      <c r="P21">
        <f t="shared" si="31"/>
        <v>12.783446314615407</v>
      </c>
      <c r="Q21" s="5">
        <f t="shared" si="32"/>
        <v>25</v>
      </c>
      <c r="R21">
        <f t="shared" si="0"/>
        <v>50000</v>
      </c>
      <c r="S21">
        <f t="shared" si="20"/>
        <v>378.56962675579399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415.40259328266137</v>
      </c>
      <c r="AC21">
        <f t="shared" si="1"/>
        <v>293.0217158836511</v>
      </c>
      <c r="AE21">
        <f t="shared" si="2"/>
        <v>197.89370880678095</v>
      </c>
      <c r="AF21">
        <f t="shared" si="3"/>
        <v>-9.8946854403390478</v>
      </c>
      <c r="AG21">
        <f t="shared" si="4"/>
        <v>-19.350582770912062</v>
      </c>
      <c r="AH21">
        <f t="shared" si="5"/>
        <v>-525.51870010167875</v>
      </c>
      <c r="AI21">
        <f t="shared" si="6"/>
        <v>-356.87025950614895</v>
      </c>
      <c r="AJ21">
        <f t="shared" si="7"/>
        <v>122.38087739901027</v>
      </c>
      <c r="AK21">
        <f t="shared" si="28"/>
        <v>30.954502934099001</v>
      </c>
      <c r="AL21">
        <f t="shared" si="8"/>
        <v>-203.53487917303968</v>
      </c>
      <c r="AN21">
        <f t="shared" si="9"/>
        <v>64.04494712986272</v>
      </c>
      <c r="AO21">
        <f t="shared" si="10"/>
        <v>-3.2022473564931357</v>
      </c>
      <c r="AP21">
        <f t="shared" si="11"/>
        <v>-6.2624883730140581</v>
      </c>
      <c r="AQ21">
        <f t="shared" si="12"/>
        <v>-170.07522657846576</v>
      </c>
      <c r="AR21">
        <f t="shared" si="13"/>
        <v>-115.49501517811025</v>
      </c>
      <c r="AS21">
        <f t="shared" si="14"/>
        <v>39.606498205451054</v>
      </c>
      <c r="AT21">
        <f t="shared" si="15"/>
        <v>10.017900598250954</v>
      </c>
      <c r="AU21">
        <f t="shared" si="16"/>
        <v>-65.870616374408243</v>
      </c>
      <c r="AW21">
        <v>18</v>
      </c>
      <c r="AX21">
        <f>(R21*SUMPRODUCT(K22:$K$23, X22:$X$23)-$AZ$3*SUMPRODUCT(K21:$K$22, W22:$W$23))/Z21</f>
        <v>378.56962675579399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1.5814999999999999E-2</v>
      </c>
      <c r="O22">
        <f t="shared" si="30"/>
        <v>255.66892629230813</v>
      </c>
      <c r="P22">
        <f t="shared" si="31"/>
        <v>12.783446314615407</v>
      </c>
      <c r="Q22" s="5">
        <f t="shared" si="32"/>
        <v>25</v>
      </c>
      <c r="R22">
        <f t="shared" si="0"/>
        <v>50000</v>
      </c>
      <c r="S22">
        <f t="shared" si="20"/>
        <v>201.85817992849329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293.0217158836511</v>
      </c>
      <c r="AC22">
        <f t="shared" si="1"/>
        <v>152.20952533553745</v>
      </c>
      <c r="AE22">
        <f t="shared" si="2"/>
        <v>192.78508271393392</v>
      </c>
      <c r="AF22">
        <f t="shared" si="3"/>
        <v>-9.6392541356966959</v>
      </c>
      <c r="AG22">
        <f t="shared" si="4"/>
        <v>-18.851047476680968</v>
      </c>
      <c r="AH22">
        <f t="shared" si="5"/>
        <v>-612.05893304394851</v>
      </c>
      <c r="AI22">
        <f t="shared" si="6"/>
        <v>-447.76415194239223</v>
      </c>
      <c r="AJ22">
        <f t="shared" si="7"/>
        <v>140.81219054811365</v>
      </c>
      <c r="AK22">
        <f t="shared" si="28"/>
        <v>33.331728112332186</v>
      </c>
      <c r="AL22">
        <f t="shared" si="8"/>
        <v>-273.62023328194635</v>
      </c>
      <c r="AN22">
        <f t="shared" si="9"/>
        <v>58.309931607201229</v>
      </c>
      <c r="AO22">
        <f t="shared" si="10"/>
        <v>-2.9154965803600614</v>
      </c>
      <c r="AP22">
        <f t="shared" si="11"/>
        <v>-5.7017030239857007</v>
      </c>
      <c r="AQ22">
        <f t="shared" si="12"/>
        <v>-185.12383854059311</v>
      </c>
      <c r="AR22">
        <f t="shared" si="13"/>
        <v>-135.43110653773766</v>
      </c>
      <c r="AS22">
        <f t="shared" si="14"/>
        <v>42.590168724331733</v>
      </c>
      <c r="AT22">
        <f t="shared" si="15"/>
        <v>10.081541368342815</v>
      </c>
      <c r="AU22">
        <f t="shared" si="16"/>
        <v>-82.759396445063089</v>
      </c>
      <c r="AW22">
        <v>19</v>
      </c>
      <c r="AX22">
        <f>(R22*SUMPRODUCT(K23:$K$23, X23:$X$23)-$AZ$3*SUMPRODUCT(K22:$K$22, W23:$W$23))/Z22</f>
        <v>201.85817992849329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1.864E-2</v>
      </c>
      <c r="O23">
        <f t="shared" si="30"/>
        <v>255.66892629230813</v>
      </c>
      <c r="P23">
        <f t="shared" si="31"/>
        <v>12.783446314615407</v>
      </c>
      <c r="Q23" s="5">
        <f t="shared" si="32"/>
        <v>25</v>
      </c>
      <c r="R23">
        <f t="shared" si="0"/>
        <v>50000</v>
      </c>
      <c r="S23">
        <f t="shared" si="20"/>
        <v>207.80985415138909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152.20952533553745</v>
      </c>
      <c r="AC23">
        <f t="shared" si="1"/>
        <v>152.20952533553745</v>
      </c>
      <c r="AE23">
        <f t="shared" si="2"/>
        <v>187.26371794500682</v>
      </c>
      <c r="AF23">
        <f t="shared" si="3"/>
        <v>-9.3631858972503412</v>
      </c>
      <c r="AG23">
        <f t="shared" si="4"/>
        <v>-18.311153476948824</v>
      </c>
      <c r="AH23">
        <f t="shared" si="5"/>
        <v>-702.76704993066653</v>
      </c>
      <c r="AI23">
        <f t="shared" si="6"/>
        <v>-543.17767135985889</v>
      </c>
      <c r="AJ23">
        <f t="shared" si="7"/>
        <v>0</v>
      </c>
      <c r="AK23">
        <f t="shared" si="28"/>
        <v>34.29843496212424</v>
      </c>
      <c r="AL23">
        <f t="shared" si="8"/>
        <v>-508.87923639773464</v>
      </c>
      <c r="AN23">
        <f t="shared" si="9"/>
        <v>51.308936648220829</v>
      </c>
      <c r="AO23">
        <f t="shared" si="10"/>
        <v>-2.5654468324110415</v>
      </c>
      <c r="AP23">
        <f t="shared" si="11"/>
        <v>-5.0171267772250658</v>
      </c>
      <c r="AQ23">
        <f t="shared" si="12"/>
        <v>-192.55321019493337</v>
      </c>
      <c r="AR23">
        <f t="shared" si="13"/>
        <v>-148.82684715634866</v>
      </c>
      <c r="AS23">
        <f t="shared" si="14"/>
        <v>0</v>
      </c>
      <c r="AT23">
        <f t="shared" si="15"/>
        <v>9.3975290350774472</v>
      </c>
      <c r="AU23">
        <f t="shared" si="16"/>
        <v>-139.42931812127119</v>
      </c>
      <c r="AW23">
        <v>20</v>
      </c>
      <c r="AX23">
        <f>(R23*SUMPRODUCT(K$23:$K24, X$23:$X24)-$AZ$3*SUMPRODUCT(K$22:$K23, W$23:$W24))/Z23</f>
        <v>207.80985415138909</v>
      </c>
    </row>
    <row r="25" spans="5:50" x14ac:dyDescent="0.3">
      <c r="AN25" s="6">
        <f t="shared" ref="AN25:AU25" si="33">SUM(AN3:AN23)</f>
        <v>2445.9264080355979</v>
      </c>
      <c r="AO25" s="6">
        <f t="shared" si="33"/>
        <v>-314.04801512101102</v>
      </c>
      <c r="AP25" s="6">
        <f t="shared" si="33"/>
        <v>-414.16930808783093</v>
      </c>
      <c r="AQ25" s="6">
        <f t="shared" si="33"/>
        <v>-1820.8474837817248</v>
      </c>
      <c r="AR25" s="6">
        <f t="shared" si="33"/>
        <v>-103.13839895496847</v>
      </c>
      <c r="AS25" s="6">
        <f t="shared" si="33"/>
        <v>-309.1168893743627</v>
      </c>
      <c r="AT25" s="6">
        <f t="shared" si="33"/>
        <v>412.25528832933111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973.32805900441736</v>
      </c>
      <c r="K3">
        <v>1</v>
      </c>
      <c r="L3" s="2">
        <v>0</v>
      </c>
      <c r="O3">
        <f>$C$3</f>
        <v>973.32805900441736</v>
      </c>
      <c r="P3">
        <f>O3*B5</f>
        <v>778.66244720353393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973.32805900441736</v>
      </c>
      <c r="AF3">
        <f t="shared" ref="AF3:AF23" si="3">-$Z3*P3</f>
        <v>-778.66244720353393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-5.3343881991165745</v>
      </c>
      <c r="AJ3">
        <f t="shared" ref="AJ3:AJ23" si="7">AB3-AC3</f>
        <v>0</v>
      </c>
      <c r="AL3">
        <f t="shared" ref="AL3:AL23" si="8">SUM(AI3:AK3)</f>
        <v>-5.3343881991165745</v>
      </c>
      <c r="AN3">
        <f t="shared" ref="AN3:AN23" si="9">AE3*$K3</f>
        <v>973.32805900441736</v>
      </c>
      <c r="AO3">
        <f t="shared" ref="AO3:AO23" si="10">AF3*$K3</f>
        <v>-778.66244720353393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-5.3343881991165745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-5.3343881991165745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774.50144958675332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664.51385560294432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656.19274332912937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-656.19274332912937</v>
      </c>
      <c r="AK4">
        <f t="shared" ref="AK4:AK23" si="28">H4*SUM(AB4:AB4, AE4:AF4)</f>
        <v>0</v>
      </c>
      <c r="AL4">
        <f t="shared" si="8"/>
        <v>-782.29799332912944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-118.30870625762266</v>
      </c>
      <c r="AR4">
        <f t="shared" si="13"/>
        <v>-118.30870625762266</v>
      </c>
      <c r="AS4">
        <f t="shared" si="14"/>
        <v>-615.62317602882945</v>
      </c>
      <c r="AT4">
        <f t="shared" si="15"/>
        <v>0</v>
      </c>
      <c r="AU4">
        <f t="shared" si="16"/>
        <v>-733.93188228645215</v>
      </c>
      <c r="AW4">
        <v>1</v>
      </c>
      <c r="AX4">
        <f>(R4*SUMPRODUCT(K5:$K$23, X5:$X$23)-$AZ$3*SUMPRODUCT(K4:$K$22, W5:$W$23))/Z4</f>
        <v>664.51385560294432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2.679E-3</v>
      </c>
      <c r="O5">
        <f t="shared" ref="O5:O23" si="30">$C$3</f>
        <v>973.32805900441736</v>
      </c>
      <c r="P5">
        <f t="shared" ref="P5:P23" si="31">O5*$C$5</f>
        <v>48.666402950220871</v>
      </c>
      <c r="Q5" s="5">
        <f t="shared" ref="Q5:Q23" si="32">$C$8</f>
        <v>25</v>
      </c>
      <c r="R5">
        <f t="shared" si="0"/>
        <v>50000</v>
      </c>
      <c r="S5">
        <f t="shared" si="20"/>
        <v>1291.836213723944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656.19274332912937</v>
      </c>
      <c r="AC5">
        <f t="shared" si="1"/>
        <v>1259.4856156130318</v>
      </c>
      <c r="AE5">
        <f t="shared" si="2"/>
        <v>948.95364951472118</v>
      </c>
      <c r="AF5">
        <f t="shared" si="3"/>
        <v>-47.447682475736059</v>
      </c>
      <c r="AG5">
        <f t="shared" si="4"/>
        <v>-24.373941569232375</v>
      </c>
      <c r="AH5">
        <f t="shared" si="5"/>
        <v>-132.27266403524999</v>
      </c>
      <c r="AI5">
        <f t="shared" si="6"/>
        <v>744.85936143450272</v>
      </c>
      <c r="AJ5">
        <f t="shared" si="7"/>
        <v>-603.2928722839024</v>
      </c>
      <c r="AK5">
        <f t="shared" si="28"/>
        <v>134.58516857580511</v>
      </c>
      <c r="AL5">
        <f t="shared" si="8"/>
        <v>276.15165772640546</v>
      </c>
      <c r="AN5">
        <f t="shared" si="9"/>
        <v>819.48079712857952</v>
      </c>
      <c r="AO5">
        <f t="shared" si="10"/>
        <v>-40.97403985642898</v>
      </c>
      <c r="AP5">
        <f t="shared" si="11"/>
        <v>-21.048422203270224</v>
      </c>
      <c r="AQ5">
        <f t="shared" si="12"/>
        <v>-114.22571399283703</v>
      </c>
      <c r="AR5">
        <f t="shared" si="13"/>
        <v>643.2326210760433</v>
      </c>
      <c r="AS5">
        <f t="shared" si="14"/>
        <v>-520.98110812263985</v>
      </c>
      <c r="AT5">
        <f t="shared" si="15"/>
        <v>116.22270622235918</v>
      </c>
      <c r="AU5">
        <f t="shared" si="16"/>
        <v>238.47421917576258</v>
      </c>
      <c r="AW5">
        <v>2</v>
      </c>
      <c r="AX5">
        <f>(R5*SUMPRODUCT(K6:$K$23, X6:$X$23)-$AZ$3*SUMPRODUCT(K5:$K$22, W6:$W$23))/Z5</f>
        <v>1291.836213723944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4.0439999999999999E-3</v>
      </c>
      <c r="O6">
        <f t="shared" si="30"/>
        <v>973.32805900441736</v>
      </c>
      <c r="P6">
        <f t="shared" si="31"/>
        <v>48.666402950220871</v>
      </c>
      <c r="Q6" s="5">
        <f t="shared" si="32"/>
        <v>25</v>
      </c>
      <c r="R6">
        <f t="shared" si="0"/>
        <v>50000</v>
      </c>
      <c r="S6">
        <f t="shared" si="20"/>
        <v>1828.8726569856642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1259.4856156130318</v>
      </c>
      <c r="AC6">
        <f t="shared" si="1"/>
        <v>1758.031928171119</v>
      </c>
      <c r="AE6">
        <f t="shared" si="2"/>
        <v>935.62654446093643</v>
      </c>
      <c r="AF6">
        <f t="shared" si="3"/>
        <v>-46.78132722304683</v>
      </c>
      <c r="AG6">
        <f t="shared" si="4"/>
        <v>-24.031633933834076</v>
      </c>
      <c r="AH6">
        <f t="shared" si="5"/>
        <v>-197.13643941195144</v>
      </c>
      <c r="AI6">
        <f t="shared" si="6"/>
        <v>667.67714389210414</v>
      </c>
      <c r="AJ6">
        <f t="shared" si="7"/>
        <v>-498.54631255808727</v>
      </c>
      <c r="AK6">
        <f t="shared" si="28"/>
        <v>233.73839461418024</v>
      </c>
      <c r="AL6">
        <f t="shared" si="8"/>
        <v>402.86922594819714</v>
      </c>
      <c r="AN6">
        <f t="shared" si="9"/>
        <v>728.69048413934502</v>
      </c>
      <c r="AO6">
        <f t="shared" si="10"/>
        <v>-36.434524206967261</v>
      </c>
      <c r="AP6">
        <f t="shared" si="11"/>
        <v>-18.716466596182809</v>
      </c>
      <c r="AQ6">
        <f t="shared" si="12"/>
        <v>-153.53502775978495</v>
      </c>
      <c r="AR6">
        <f t="shared" si="13"/>
        <v>520.0044655764101</v>
      </c>
      <c r="AS6">
        <f t="shared" si="14"/>
        <v>-388.28093967037449</v>
      </c>
      <c r="AT6">
        <f t="shared" si="15"/>
        <v>182.04159014266986</v>
      </c>
      <c r="AU6">
        <f t="shared" si="16"/>
        <v>313.76511604870541</v>
      </c>
      <c r="AW6">
        <v>3</v>
      </c>
      <c r="AX6">
        <f>(R6*SUMPRODUCT(K7:$K$23, X7:$X$23)-$AZ$3*SUMPRODUCT(K6:$K$22, W7:$W$23))/Z6</f>
        <v>1828.8726569856642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5.607E-3</v>
      </c>
      <c r="O7">
        <f t="shared" si="30"/>
        <v>973.32805900441736</v>
      </c>
      <c r="P7">
        <f t="shared" si="31"/>
        <v>48.666402950220871</v>
      </c>
      <c r="Q7" s="5">
        <f t="shared" si="32"/>
        <v>25</v>
      </c>
      <c r="R7">
        <f t="shared" si="0"/>
        <v>50000</v>
      </c>
      <c r="S7">
        <f t="shared" si="20"/>
        <v>2269.8502679575754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1758.031928171119</v>
      </c>
      <c r="AC7">
        <f t="shared" si="1"/>
        <v>2147.8750719759801</v>
      </c>
      <c r="AE7">
        <f t="shared" si="2"/>
        <v>921.02422098153477</v>
      </c>
      <c r="AF7">
        <f t="shared" si="3"/>
        <v>-46.051211049076741</v>
      </c>
      <c r="AG7">
        <f t="shared" si="4"/>
        <v>-23.656572223028729</v>
      </c>
      <c r="AH7">
        <f t="shared" si="5"/>
        <v>-269.49074293401532</v>
      </c>
      <c r="AI7">
        <f t="shared" si="6"/>
        <v>581.82569477541392</v>
      </c>
      <c r="AJ7">
        <f t="shared" si="7"/>
        <v>-389.84314380486103</v>
      </c>
      <c r="AK7">
        <f t="shared" si="28"/>
        <v>275.67561701944453</v>
      </c>
      <c r="AL7">
        <f t="shared" si="8"/>
        <v>467.65816798999742</v>
      </c>
      <c r="AN7">
        <f t="shared" si="9"/>
        <v>649.33268014246619</v>
      </c>
      <c r="AO7">
        <f t="shared" si="10"/>
        <v>-32.466634007123311</v>
      </c>
      <c r="AP7">
        <f t="shared" si="11"/>
        <v>-16.678155790727061</v>
      </c>
      <c r="AQ7">
        <f t="shared" si="12"/>
        <v>-189.99407659056214</v>
      </c>
      <c r="AR7">
        <f t="shared" si="13"/>
        <v>410.19381375405362</v>
      </c>
      <c r="AS7">
        <f t="shared" si="14"/>
        <v>-274.84390489992376</v>
      </c>
      <c r="AT7">
        <f t="shared" si="15"/>
        <v>194.354484031265</v>
      </c>
      <c r="AU7">
        <f t="shared" si="16"/>
        <v>329.7043928853949</v>
      </c>
      <c r="AW7">
        <v>4</v>
      </c>
      <c r="AX7">
        <f>(R7*SUMPRODUCT(K8:$K$23, X8:$X$23)-$AZ$3*SUMPRODUCT(K7:$K$22, W8:$W$23))/Z7</f>
        <v>2269.8502679575754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7.2589999999999998E-3</v>
      </c>
      <c r="O8">
        <f t="shared" si="30"/>
        <v>973.32805900441736</v>
      </c>
      <c r="P8">
        <f t="shared" si="31"/>
        <v>48.666402950220871</v>
      </c>
      <c r="Q8" s="5">
        <f t="shared" si="32"/>
        <v>25</v>
      </c>
      <c r="R8">
        <f t="shared" si="0"/>
        <v>50000</v>
      </c>
      <c r="S8">
        <f t="shared" si="20"/>
        <v>2622.5590398501649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2147.8750719759801</v>
      </c>
      <c r="AC8">
        <f t="shared" si="1"/>
        <v>2438.799836180845</v>
      </c>
      <c r="AE8">
        <f t="shared" si="2"/>
        <v>905.12826395161449</v>
      </c>
      <c r="AF8">
        <f t="shared" si="3"/>
        <v>-45.256413197580727</v>
      </c>
      <c r="AG8">
        <f t="shared" si="4"/>
        <v>-23.248283443031479</v>
      </c>
      <c r="AH8">
        <f t="shared" si="5"/>
        <v>-343.44611553393111</v>
      </c>
      <c r="AI8">
        <f t="shared" si="6"/>
        <v>493.17745177707116</v>
      </c>
      <c r="AJ8">
        <f t="shared" si="7"/>
        <v>-290.92476420486491</v>
      </c>
      <c r="AK8">
        <f t="shared" si="28"/>
        <v>218.06165189792603</v>
      </c>
      <c r="AL8">
        <f t="shared" si="8"/>
        <v>420.31433947013227</v>
      </c>
      <c r="AN8">
        <f t="shared" si="9"/>
        <v>594.98913511970852</v>
      </c>
      <c r="AO8">
        <f t="shared" si="10"/>
        <v>-29.749456755985424</v>
      </c>
      <c r="AP8">
        <f t="shared" si="11"/>
        <v>-15.282337995277299</v>
      </c>
      <c r="AQ8">
        <f t="shared" si="12"/>
        <v>-225.76546924920788</v>
      </c>
      <c r="AR8">
        <f t="shared" si="13"/>
        <v>324.19187111923782</v>
      </c>
      <c r="AS8">
        <f t="shared" si="14"/>
        <v>-191.24038076487574</v>
      </c>
      <c r="AT8">
        <f t="shared" si="15"/>
        <v>143.34356668864081</v>
      </c>
      <c r="AU8">
        <f t="shared" si="16"/>
        <v>276.29505704300294</v>
      </c>
      <c r="AW8">
        <v>5</v>
      </c>
      <c r="AX8">
        <f>(R8*SUMPRODUCT(K9:$K$23, X9:$X$23)-$AZ$3*SUMPRODUCT(K8:$K$22, W9:$W$23))/Z8</f>
        <v>2622.5590398501649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9.0740000000000005E-3</v>
      </c>
      <c r="O9">
        <f t="shared" si="30"/>
        <v>973.32805900441736</v>
      </c>
      <c r="P9">
        <f t="shared" si="31"/>
        <v>48.666402950220871</v>
      </c>
      <c r="Q9" s="5">
        <f t="shared" si="32"/>
        <v>25</v>
      </c>
      <c r="R9">
        <f t="shared" si="0"/>
        <v>50000</v>
      </c>
      <c r="S9">
        <f t="shared" si="20"/>
        <v>2903.6184281158044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2438.799836180845</v>
      </c>
      <c r="AC9">
        <f t="shared" si="1"/>
        <v>2648.6628072102103</v>
      </c>
      <c r="AE9">
        <f t="shared" si="2"/>
        <v>887.8638474450014</v>
      </c>
      <c r="AF9">
        <f t="shared" si="3"/>
        <v>-44.39319237225007</v>
      </c>
      <c r="AG9">
        <f t="shared" si="4"/>
        <v>-22.804845684639098</v>
      </c>
      <c r="AH9">
        <f t="shared" si="5"/>
        <v>-421.90984792413531</v>
      </c>
      <c r="AI9">
        <f t="shared" si="6"/>
        <v>398.75596146397697</v>
      </c>
      <c r="AJ9">
        <f t="shared" si="7"/>
        <v>-209.86297102936533</v>
      </c>
      <c r="AK9">
        <f t="shared" si="28"/>
        <v>171.33451964343772</v>
      </c>
      <c r="AL9">
        <f t="shared" si="8"/>
        <v>360.22751007804936</v>
      </c>
      <c r="AN9">
        <f t="shared" si="9"/>
        <v>554.68571788294548</v>
      </c>
      <c r="AO9">
        <f t="shared" si="10"/>
        <v>-27.734285894147273</v>
      </c>
      <c r="AP9">
        <f t="shared" si="11"/>
        <v>-14.247141874506161</v>
      </c>
      <c r="AQ9">
        <f t="shared" si="12"/>
        <v>-263.58474618731464</v>
      </c>
      <c r="AR9">
        <f t="shared" si="13"/>
        <v>249.11954392697743</v>
      </c>
      <c r="AS9">
        <f t="shared" si="14"/>
        <v>-131.1101843795731</v>
      </c>
      <c r="AT9">
        <f t="shared" si="15"/>
        <v>107.03984771993649</v>
      </c>
      <c r="AU9">
        <f t="shared" si="16"/>
        <v>225.04920726734082</v>
      </c>
      <c r="AW9">
        <v>6</v>
      </c>
      <c r="AX9">
        <f>(R9*SUMPRODUCT(K10:$K$23, X10:$X$23)-$AZ$3*SUMPRODUCT(K9:$K$22, W10:$W$23))/Z9</f>
        <v>2903.6184281158044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1.1021E-2</v>
      </c>
      <c r="O10">
        <f t="shared" si="30"/>
        <v>973.32805900441736</v>
      </c>
      <c r="P10">
        <f t="shared" si="31"/>
        <v>48.666402950220871</v>
      </c>
      <c r="Q10" s="5">
        <f t="shared" si="32"/>
        <v>25</v>
      </c>
      <c r="R10">
        <f t="shared" si="0"/>
        <v>50000</v>
      </c>
      <c r="S10">
        <f t="shared" si="20"/>
        <v>3126.104051053946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2648.6628072102103</v>
      </c>
      <c r="AC10">
        <f t="shared" si="1"/>
        <v>2791.6690660653485</v>
      </c>
      <c r="AE10">
        <f t="shared" si="2"/>
        <v>869.20006150786003</v>
      </c>
      <c r="AF10">
        <f t="shared" si="3"/>
        <v>-43.460003075393004</v>
      </c>
      <c r="AG10">
        <f t="shared" si="4"/>
        <v>-22.325465023502296</v>
      </c>
      <c r="AH10">
        <f t="shared" si="5"/>
        <v>-502.66440858081501</v>
      </c>
      <c r="AI10">
        <f t="shared" si="6"/>
        <v>300.75018482814971</v>
      </c>
      <c r="AJ10">
        <f t="shared" si="7"/>
        <v>-143.00625885513819</v>
      </c>
      <c r="AK10">
        <f t="shared" si="28"/>
        <v>182.40615044624056</v>
      </c>
      <c r="AL10">
        <f t="shared" si="8"/>
        <v>340.15007641925206</v>
      </c>
      <c r="AN10">
        <f t="shared" si="9"/>
        <v>515.93887829674873</v>
      </c>
      <c r="AO10">
        <f t="shared" si="10"/>
        <v>-25.796943914837438</v>
      </c>
      <c r="AP10">
        <f t="shared" si="11"/>
        <v>-13.251926560724147</v>
      </c>
      <c r="AQ10">
        <f t="shared" si="12"/>
        <v>-298.37102251578602</v>
      </c>
      <c r="AR10">
        <f t="shared" si="13"/>
        <v>178.51898530540115</v>
      </c>
      <c r="AS10">
        <f t="shared" si="14"/>
        <v>-84.885508009673885</v>
      </c>
      <c r="AT10">
        <f t="shared" si="15"/>
        <v>108.27245512661567</v>
      </c>
      <c r="AU10">
        <f t="shared" si="16"/>
        <v>201.90593242234289</v>
      </c>
      <c r="AW10">
        <v>7</v>
      </c>
      <c r="AX10">
        <f>(R10*SUMPRODUCT(K11:$K$23, X11:$X$23)-$AZ$3*SUMPRODUCT(K10:$K$22, W11:$W$23))/Z10</f>
        <v>3126.104051053946</v>
      </c>
    </row>
    <row r="11" spans="1:52" x14ac:dyDescent="0.3">
      <c r="A11" t="s">
        <v>33</v>
      </c>
      <c r="C11" s="24">
        <f>AU25</f>
        <v>-1.6484591469634324E-12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1.3263E-2</v>
      </c>
      <c r="O11">
        <f t="shared" si="30"/>
        <v>973.32805900441736</v>
      </c>
      <c r="P11">
        <f t="shared" si="31"/>
        <v>48.666402950220871</v>
      </c>
      <c r="Q11" s="5">
        <f t="shared" si="32"/>
        <v>25</v>
      </c>
      <c r="R11">
        <f t="shared" si="0"/>
        <v>50000</v>
      </c>
      <c r="S11">
        <f t="shared" si="20"/>
        <v>3287.9670735297791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2791.6690660653485</v>
      </c>
      <c r="AC11">
        <f t="shared" si="1"/>
        <v>2867.9105688102045</v>
      </c>
      <c r="AE11">
        <f t="shared" si="2"/>
        <v>848.97986047700272</v>
      </c>
      <c r="AF11">
        <f t="shared" si="3"/>
        <v>-42.448993023850136</v>
      </c>
      <c r="AG11">
        <f t="shared" si="4"/>
        <v>-21.806107730660564</v>
      </c>
      <c r="AH11">
        <f t="shared" si="5"/>
        <v>-592.20528521342192</v>
      </c>
      <c r="AI11">
        <f t="shared" si="6"/>
        <v>192.51947450907016</v>
      </c>
      <c r="AJ11">
        <f t="shared" si="7"/>
        <v>-76.241502744856007</v>
      </c>
      <c r="AK11">
        <f t="shared" si="28"/>
        <v>185.30729657620282</v>
      </c>
      <c r="AL11">
        <f t="shared" si="8"/>
        <v>301.58526834041697</v>
      </c>
      <c r="AN11">
        <f t="shared" si="9"/>
        <v>479.25496164615453</v>
      </c>
      <c r="AO11">
        <f t="shared" si="10"/>
        <v>-23.962748082307726</v>
      </c>
      <c r="AP11">
        <f t="shared" si="11"/>
        <v>-12.309697568370918</v>
      </c>
      <c r="AQ11">
        <f t="shared" si="12"/>
        <v>-334.30395049906673</v>
      </c>
      <c r="AR11">
        <f t="shared" si="13"/>
        <v>108.67856549640915</v>
      </c>
      <c r="AS11">
        <f t="shared" si="14"/>
        <v>-43.038851891376432</v>
      </c>
      <c r="AT11">
        <f t="shared" si="15"/>
        <v>104.60724152335337</v>
      </c>
      <c r="AU11">
        <f t="shared" si="16"/>
        <v>170.24695512838608</v>
      </c>
      <c r="AW11">
        <v>8</v>
      </c>
      <c r="AX11">
        <f>(R11*SUMPRODUCT(K12:$K$23, X12:$X$23)-$AZ$3*SUMPRODUCT(K11:$K$22, W12:$W$23))/Z11</f>
        <v>3287.9670735297791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1.5814999999999999E-2</v>
      </c>
      <c r="O12">
        <f t="shared" si="30"/>
        <v>973.32805900441736</v>
      </c>
      <c r="P12">
        <f t="shared" si="31"/>
        <v>48.666402950220871</v>
      </c>
      <c r="Q12" s="5">
        <f t="shared" si="32"/>
        <v>25</v>
      </c>
      <c r="R12">
        <f t="shared" si="0"/>
        <v>50000</v>
      </c>
      <c r="S12">
        <f t="shared" si="20"/>
        <v>3388.2875589600944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2867.9105688102045</v>
      </c>
      <c r="AC12">
        <f t="shared" si="1"/>
        <v>2879.1205149413081</v>
      </c>
      <c r="AE12">
        <f t="shared" si="2"/>
        <v>827.06344537878886</v>
      </c>
      <c r="AF12">
        <f t="shared" si="3"/>
        <v>-41.353172268939446</v>
      </c>
      <c r="AG12">
        <f t="shared" si="4"/>
        <v>-21.243183059593562</v>
      </c>
      <c r="AH12">
        <f t="shared" si="5"/>
        <v>-689.72718752079368</v>
      </c>
      <c r="AI12">
        <f t="shared" si="6"/>
        <v>74.739902529462142</v>
      </c>
      <c r="AJ12">
        <f t="shared" si="7"/>
        <v>-11.209946131103607</v>
      </c>
      <c r="AK12">
        <f t="shared" si="28"/>
        <v>189.6229216956508</v>
      </c>
      <c r="AL12">
        <f t="shared" si="8"/>
        <v>253.15287809400934</v>
      </c>
      <c r="AN12">
        <f t="shared" si="9"/>
        <v>443.84731895737144</v>
      </c>
      <c r="AO12">
        <f t="shared" si="10"/>
        <v>-22.192365947868574</v>
      </c>
      <c r="AP12">
        <f t="shared" si="11"/>
        <v>-11.400249762946499</v>
      </c>
      <c r="AQ12">
        <f t="shared" si="12"/>
        <v>-370.14519829600931</v>
      </c>
      <c r="AR12">
        <f t="shared" si="13"/>
        <v>40.109504950547056</v>
      </c>
      <c r="AS12">
        <f t="shared" si="14"/>
        <v>-6.0158680252978058</v>
      </c>
      <c r="AT12">
        <f t="shared" si="15"/>
        <v>101.76199404984206</v>
      </c>
      <c r="AU12">
        <f t="shared" si="16"/>
        <v>135.85563097509132</v>
      </c>
      <c r="AW12">
        <v>9</v>
      </c>
      <c r="AX12">
        <f>(R12*SUMPRODUCT(K13:$K$23, X13:$X$23)-$AZ$3*SUMPRODUCT(K12:$K$22, W13:$W$23))/Z12</f>
        <v>3388.2875589600944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1.864E-2</v>
      </c>
      <c r="O13">
        <f t="shared" si="30"/>
        <v>973.32805900441736</v>
      </c>
      <c r="P13">
        <f t="shared" si="31"/>
        <v>48.666402950220871</v>
      </c>
      <c r="Q13" s="5">
        <f t="shared" si="32"/>
        <v>25</v>
      </c>
      <c r="R13">
        <f t="shared" si="0"/>
        <v>50000</v>
      </c>
      <c r="S13">
        <f t="shared" si="20"/>
        <v>3426.4870586246138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2879.1205149413081</v>
      </c>
      <c r="AC13">
        <f t="shared" si="1"/>
        <v>2828.1920316583801</v>
      </c>
      <c r="AE13">
        <f t="shared" si="2"/>
        <v>803.37634830314039</v>
      </c>
      <c r="AF13">
        <f t="shared" si="3"/>
        <v>-40.168817415157022</v>
      </c>
      <c r="AG13">
        <f t="shared" si="4"/>
        <v>-20.634778296766804</v>
      </c>
      <c r="AH13">
        <f t="shared" si="5"/>
        <v>-791.94586446164806</v>
      </c>
      <c r="AI13">
        <f t="shared" si="6"/>
        <v>-49.373111870431558</v>
      </c>
      <c r="AJ13">
        <f t="shared" si="7"/>
        <v>50.928483282928028</v>
      </c>
      <c r="AK13">
        <f t="shared" si="28"/>
        <v>188.30835996937438</v>
      </c>
      <c r="AL13">
        <f t="shared" si="8"/>
        <v>189.86373138187085</v>
      </c>
      <c r="AN13">
        <f t="shared" si="9"/>
        <v>409.94155343009629</v>
      </c>
      <c r="AO13">
        <f t="shared" si="10"/>
        <v>-20.497077671504815</v>
      </c>
      <c r="AP13">
        <f t="shared" si="11"/>
        <v>-10.529377778582971</v>
      </c>
      <c r="AQ13">
        <f t="shared" si="12"/>
        <v>-404.10888196505226</v>
      </c>
      <c r="AR13">
        <f t="shared" si="13"/>
        <v>-25.193783985043815</v>
      </c>
      <c r="AS13">
        <f t="shared" si="14"/>
        <v>25.987448591110827</v>
      </c>
      <c r="AT13">
        <f t="shared" si="15"/>
        <v>96.088740691418408</v>
      </c>
      <c r="AU13">
        <f t="shared" si="16"/>
        <v>96.88240529748542</v>
      </c>
      <c r="AW13">
        <v>10</v>
      </c>
      <c r="AX13">
        <f>(R13*SUMPRODUCT(K14:$K$23, X14:$X$23)-$AZ$3*SUMPRODUCT(K13:$K$22, W14:$W$23))/Z13</f>
        <v>3426.4870586246138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2.1847999999999999E-2</v>
      </c>
      <c r="O14">
        <f t="shared" si="30"/>
        <v>973.32805900441736</v>
      </c>
      <c r="P14">
        <f t="shared" si="31"/>
        <v>48.666402950220871</v>
      </c>
      <c r="Q14" s="5">
        <f t="shared" si="32"/>
        <v>25</v>
      </c>
      <c r="R14">
        <f t="shared" si="0"/>
        <v>50000</v>
      </c>
      <c r="S14">
        <f t="shared" si="20"/>
        <v>3399.7995412954588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2828.1920316583801</v>
      </c>
      <c r="AC14">
        <f t="shared" si="1"/>
        <v>2716.7936679820182</v>
      </c>
      <c r="AE14">
        <f t="shared" si="2"/>
        <v>777.79041836238196</v>
      </c>
      <c r="AF14">
        <f t="shared" si="3"/>
        <v>-38.889520918119103</v>
      </c>
      <c r="AG14">
        <f t="shared" si="4"/>
        <v>-19.977601877571374</v>
      </c>
      <c r="AH14">
        <f t="shared" si="5"/>
        <v>-901.65727245552216</v>
      </c>
      <c r="AI14">
        <f t="shared" si="6"/>
        <v>-182.73397688883063</v>
      </c>
      <c r="AJ14">
        <f t="shared" si="7"/>
        <v>111.3983636763619</v>
      </c>
      <c r="AK14">
        <f t="shared" si="28"/>
        <v>183.34857655587584</v>
      </c>
      <c r="AL14">
        <f t="shared" si="8"/>
        <v>112.01296334340711</v>
      </c>
      <c r="AN14">
        <f t="shared" si="9"/>
        <v>377.48310332552262</v>
      </c>
      <c r="AO14">
        <f t="shared" si="10"/>
        <v>-18.874155166276136</v>
      </c>
      <c r="AP14">
        <f t="shared" si="11"/>
        <v>-9.6956801931621257</v>
      </c>
      <c r="AQ14">
        <f t="shared" si="12"/>
        <v>-437.5990977867238</v>
      </c>
      <c r="AR14">
        <f t="shared" si="13"/>
        <v>-88.685829820639384</v>
      </c>
      <c r="AS14">
        <f t="shared" si="14"/>
        <v>54.064692792790609</v>
      </c>
      <c r="AT14">
        <f t="shared" si="15"/>
        <v>88.984111959557382</v>
      </c>
      <c r="AU14">
        <f t="shared" si="16"/>
        <v>54.362974931708614</v>
      </c>
      <c r="AW14">
        <v>11</v>
      </c>
      <c r="AX14">
        <f>(R14*SUMPRODUCT(K15:$K$23, X15:$X$23)-$AZ$3*SUMPRODUCT(K14:$K$22, W15:$W$23))/Z14</f>
        <v>3399.7995412954588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2.5484E-2</v>
      </c>
      <c r="O15">
        <f t="shared" si="30"/>
        <v>973.32805900441736</v>
      </c>
      <c r="P15">
        <f t="shared" si="31"/>
        <v>48.666402950220871</v>
      </c>
      <c r="Q15" s="5">
        <f t="shared" si="32"/>
        <v>25</v>
      </c>
      <c r="R15">
        <f t="shared" si="0"/>
        <v>50000</v>
      </c>
      <c r="S15">
        <f t="shared" si="20"/>
        <v>3305.0708429688634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2716.7936679820182</v>
      </c>
      <c r="AC15">
        <f t="shared" si="1"/>
        <v>2547.378943590551</v>
      </c>
      <c r="AE15">
        <f t="shared" si="2"/>
        <v>750.19130315721122</v>
      </c>
      <c r="AF15">
        <f t="shared" si="3"/>
        <v>-37.509565157860564</v>
      </c>
      <c r="AG15">
        <f t="shared" si="4"/>
        <v>-19.268716652547631</v>
      </c>
      <c r="AH15">
        <f t="shared" si="5"/>
        <v>-1018.2184124960579</v>
      </c>
      <c r="AI15">
        <f t="shared" si="6"/>
        <v>-324.80539114925489</v>
      </c>
      <c r="AJ15">
        <f t="shared" si="7"/>
        <v>169.41472439146719</v>
      </c>
      <c r="AK15">
        <f t="shared" si="28"/>
        <v>177.98977357043304</v>
      </c>
      <c r="AL15">
        <f t="shared" si="8"/>
        <v>22.599106812645346</v>
      </c>
      <c r="AN15">
        <f t="shared" si="9"/>
        <v>346.12462485703946</v>
      </c>
      <c r="AO15">
        <f t="shared" si="10"/>
        <v>-17.306231242851975</v>
      </c>
      <c r="AP15">
        <f t="shared" si="11"/>
        <v>-8.8902354569711584</v>
      </c>
      <c r="AQ15">
        <f t="shared" si="12"/>
        <v>-469.78745896481342</v>
      </c>
      <c r="AR15">
        <f t="shared" si="13"/>
        <v>-149.85930080759712</v>
      </c>
      <c r="AS15">
        <f t="shared" si="14"/>
        <v>78.164872984360514</v>
      </c>
      <c r="AT15">
        <f t="shared" si="15"/>
        <v>82.121244736084535</v>
      </c>
      <c r="AU15">
        <f t="shared" si="16"/>
        <v>10.426816912847924</v>
      </c>
      <c r="AW15">
        <v>12</v>
      </c>
      <c r="AX15">
        <f>(R15*SUMPRODUCT(K16:$K$23, X16:$X$23)-$AZ$3*SUMPRODUCT(K15:$K$22, W16:$W$23))/Z15</f>
        <v>3305.0708429688634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2.9274999999999999E-2</v>
      </c>
      <c r="O16">
        <f t="shared" si="30"/>
        <v>973.32805900441736</v>
      </c>
      <c r="P16">
        <f t="shared" si="31"/>
        <v>48.666402950220871</v>
      </c>
      <c r="Q16" s="5">
        <f t="shared" si="32"/>
        <v>25</v>
      </c>
      <c r="R16">
        <f t="shared" si="0"/>
        <v>50000</v>
      </c>
      <c r="S16">
        <f t="shared" si="20"/>
        <v>3145.6345055021279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2547.378943590551</v>
      </c>
      <c r="AC16">
        <f t="shared" si="1"/>
        <v>2329.271613052887</v>
      </c>
      <c r="AE16">
        <f t="shared" si="2"/>
        <v>720.72753972571184</v>
      </c>
      <c r="AF16">
        <f t="shared" si="3"/>
        <v>-36.036376986285589</v>
      </c>
      <c r="AG16">
        <f t="shared" si="4"/>
        <v>-18.511937806018825</v>
      </c>
      <c r="AH16">
        <f t="shared" si="5"/>
        <v>-1128.1833600066639</v>
      </c>
      <c r="AI16">
        <f t="shared" si="6"/>
        <v>-462.00413507325652</v>
      </c>
      <c r="AJ16">
        <f t="shared" si="7"/>
        <v>218.10733053766398</v>
      </c>
      <c r="AK16">
        <f t="shared" si="28"/>
        <v>176.79423481624977</v>
      </c>
      <c r="AL16">
        <f t="shared" si="8"/>
        <v>-67.102569719342767</v>
      </c>
      <c r="AN16">
        <f t="shared" si="9"/>
        <v>315.28451712883219</v>
      </c>
      <c r="AO16">
        <f t="shared" si="10"/>
        <v>-15.764225856441607</v>
      </c>
      <c r="AP16">
        <f t="shared" si="11"/>
        <v>-8.0981051098877561</v>
      </c>
      <c r="AQ16">
        <f t="shared" si="12"/>
        <v>-493.52734048133243</v>
      </c>
      <c r="AR16">
        <f t="shared" si="13"/>
        <v>-202.10515431882968</v>
      </c>
      <c r="AS16">
        <f t="shared" si="14"/>
        <v>95.411734116607079</v>
      </c>
      <c r="AT16">
        <f t="shared" si="15"/>
        <v>77.339191140685287</v>
      </c>
      <c r="AU16">
        <f t="shared" si="16"/>
        <v>-29.354229061537314</v>
      </c>
      <c r="AW16">
        <v>13</v>
      </c>
      <c r="AX16">
        <f>(R16*SUMPRODUCT(K17:$K$23, X17:$X$23)-$AZ$3*SUMPRODUCT(K16:$K$22, W17:$W$23))/Z16</f>
        <v>3145.6345055021279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3.3331E-2</v>
      </c>
      <c r="O17">
        <f t="shared" si="30"/>
        <v>973.32805900441736</v>
      </c>
      <c r="P17">
        <f t="shared" si="31"/>
        <v>48.666402950220871</v>
      </c>
      <c r="Q17" s="5">
        <f t="shared" si="32"/>
        <v>25</v>
      </c>
      <c r="R17">
        <f t="shared" si="0"/>
        <v>50000</v>
      </c>
      <c r="S17">
        <f t="shared" si="20"/>
        <v>2924.4938569686533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2329.271613052887</v>
      </c>
      <c r="AC17">
        <f t="shared" si="1"/>
        <v>2071.6877047725975</v>
      </c>
      <c r="AE17">
        <f t="shared" si="2"/>
        <v>689.49769470185697</v>
      </c>
      <c r="AF17">
        <f t="shared" si="3"/>
        <v>-34.47488473509285</v>
      </c>
      <c r="AG17">
        <f t="shared" si="4"/>
        <v>-17.709797028946223</v>
      </c>
      <c r="AH17">
        <f t="shared" si="5"/>
        <v>-1234.0427980248269</v>
      </c>
      <c r="AI17">
        <f t="shared" si="6"/>
        <v>-596.72978508700896</v>
      </c>
      <c r="AJ17">
        <f t="shared" si="7"/>
        <v>257.58390828028951</v>
      </c>
      <c r="AK17">
        <f t="shared" si="28"/>
        <v>184.13096590031248</v>
      </c>
      <c r="AL17">
        <f t="shared" si="8"/>
        <v>-155.01491090640698</v>
      </c>
      <c r="AN17">
        <f t="shared" si="9"/>
        <v>284.09430509289132</v>
      </c>
      <c r="AO17">
        <f t="shared" si="10"/>
        <v>-14.204715254644567</v>
      </c>
      <c r="AP17">
        <f t="shared" si="11"/>
        <v>-7.2969823089113781</v>
      </c>
      <c r="AQ17">
        <f t="shared" si="12"/>
        <v>-508.46367414084733</v>
      </c>
      <c r="AR17">
        <f t="shared" si="13"/>
        <v>-245.87106661151194</v>
      </c>
      <c r="AS17">
        <f t="shared" si="14"/>
        <v>106.13251064986167</v>
      </c>
      <c r="AT17">
        <f t="shared" si="15"/>
        <v>75.867634084188708</v>
      </c>
      <c r="AU17">
        <f t="shared" si="16"/>
        <v>-63.870921877461562</v>
      </c>
      <c r="AW17">
        <v>14</v>
      </c>
      <c r="AX17">
        <f>(R17*SUMPRODUCT(K18:$K$23, X18:$X$23)-$AZ$3*SUMPRODUCT(K17:$K$22, W18:$W$23))/Z17</f>
        <v>2924.4938569686533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3.7801000000000001E-2</v>
      </c>
      <c r="O18">
        <f t="shared" si="30"/>
        <v>973.32805900441736</v>
      </c>
      <c r="P18">
        <f t="shared" si="31"/>
        <v>48.666402950220871</v>
      </c>
      <c r="Q18" s="5">
        <f t="shared" si="32"/>
        <v>25</v>
      </c>
      <c r="R18">
        <f t="shared" si="0"/>
        <v>50000</v>
      </c>
      <c r="S18">
        <f t="shared" si="20"/>
        <v>2642.1665225834822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2071.6877047725975</v>
      </c>
      <c r="AC18">
        <f t="shared" si="1"/>
        <v>1782.2206924018151</v>
      </c>
      <c r="AE18">
        <f t="shared" si="2"/>
        <v>656.53901539741355</v>
      </c>
      <c r="AF18">
        <f t="shared" si="3"/>
        <v>-32.826950769870678</v>
      </c>
      <c r="AG18">
        <f t="shared" si="4"/>
        <v>-16.863251021165564</v>
      </c>
      <c r="AH18">
        <f t="shared" si="5"/>
        <v>-1338.8960749823923</v>
      </c>
      <c r="AI18">
        <f t="shared" si="6"/>
        <v>-732.04726137601494</v>
      </c>
      <c r="AJ18">
        <f t="shared" si="7"/>
        <v>289.46701237078241</v>
      </c>
      <c r="AK18">
        <f t="shared" si="28"/>
        <v>188.94752383494983</v>
      </c>
      <c r="AL18">
        <f t="shared" si="8"/>
        <v>-253.6327251702827</v>
      </c>
      <c r="AN18">
        <f t="shared" si="9"/>
        <v>252.79348959456692</v>
      </c>
      <c r="AO18">
        <f t="shared" si="10"/>
        <v>-12.639674479728345</v>
      </c>
      <c r="AP18">
        <f t="shared" si="11"/>
        <v>-6.4930186501851272</v>
      </c>
      <c r="AQ18">
        <f t="shared" si="12"/>
        <v>-515.52794740521256</v>
      </c>
      <c r="AR18">
        <f t="shared" si="13"/>
        <v>-281.86715094055916</v>
      </c>
      <c r="AS18">
        <f t="shared" si="14"/>
        <v>111.45624930672176</v>
      </c>
      <c r="AT18">
        <f t="shared" si="15"/>
        <v>72.752270284465638</v>
      </c>
      <c r="AU18">
        <f t="shared" si="16"/>
        <v>-97.658631349371746</v>
      </c>
      <c r="AW18">
        <v>15</v>
      </c>
      <c r="AX18">
        <f>(R18*SUMPRODUCT(K19:$K$23, X19:$X$23)-$AZ$3*SUMPRODUCT(K18:$K$22, W19:$W$23))/Z18</f>
        <v>2642.1665225834822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4.3147999999999999E-2</v>
      </c>
      <c r="O19">
        <f t="shared" si="30"/>
        <v>973.32805900441736</v>
      </c>
      <c r="P19">
        <f t="shared" si="31"/>
        <v>48.666402950220871</v>
      </c>
      <c r="Q19" s="5">
        <f t="shared" si="32"/>
        <v>25</v>
      </c>
      <c r="R19">
        <f t="shared" si="0"/>
        <v>50000</v>
      </c>
      <c r="S19">
        <f t="shared" si="20"/>
        <v>2288.1070949639379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1782.2206924018151</v>
      </c>
      <c r="AC19">
        <f t="shared" si="1"/>
        <v>1461.3685099475265</v>
      </c>
      <c r="AE19">
        <f t="shared" si="2"/>
        <v>621.6452798070718</v>
      </c>
      <c r="AF19">
        <f t="shared" si="3"/>
        <v>-31.082263990353596</v>
      </c>
      <c r="AG19">
        <f t="shared" si="4"/>
        <v>-15.967002955892658</v>
      </c>
      <c r="AH19">
        <f t="shared" si="5"/>
        <v>-1455.2311101225034</v>
      </c>
      <c r="AI19">
        <f t="shared" si="6"/>
        <v>-880.63509726167786</v>
      </c>
      <c r="AJ19">
        <f t="shared" si="7"/>
        <v>320.8521824542886</v>
      </c>
      <c r="AK19">
        <f t="shared" si="28"/>
        <v>174.16232418324037</v>
      </c>
      <c r="AL19">
        <f t="shared" si="8"/>
        <v>-385.62059062414892</v>
      </c>
      <c r="AN19">
        <f t="shared" si="9"/>
        <v>222.99051724389312</v>
      </c>
      <c r="AO19">
        <f t="shared" si="10"/>
        <v>-11.149525862194658</v>
      </c>
      <c r="AP19">
        <f t="shared" si="11"/>
        <v>-5.72752719858868</v>
      </c>
      <c r="AQ19">
        <f t="shared" si="12"/>
        <v>-522.00627672477708</v>
      </c>
      <c r="AR19">
        <f t="shared" si="13"/>
        <v>-315.89281254166735</v>
      </c>
      <c r="AS19">
        <f t="shared" si="14"/>
        <v>115.09295807171327</v>
      </c>
      <c r="AT19">
        <f t="shared" si="15"/>
        <v>62.473806229289352</v>
      </c>
      <c r="AU19">
        <f t="shared" si="16"/>
        <v>-138.3260482406647</v>
      </c>
      <c r="AW19">
        <v>16</v>
      </c>
      <c r="AX19">
        <f>(R19*SUMPRODUCT(K20:$K$23, X20:$X$23)-$AZ$3*SUMPRODUCT(K19:$K$22, W20:$W$23))/Z19</f>
        <v>2288.1070949639379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4.8848999999999997E-2</v>
      </c>
      <c r="O20">
        <f t="shared" si="30"/>
        <v>973.32805900441736</v>
      </c>
      <c r="P20">
        <f t="shared" si="31"/>
        <v>48.666402950220871</v>
      </c>
      <c r="Q20" s="5">
        <f t="shared" si="32"/>
        <v>25</v>
      </c>
      <c r="R20">
        <f t="shared" si="0"/>
        <v>50000</v>
      </c>
      <c r="S20">
        <f t="shared" si="20"/>
        <v>1843.4030614832566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1461.3685099475265</v>
      </c>
      <c r="AC20">
        <f t="shared" si="1"/>
        <v>1108.0593161112772</v>
      </c>
      <c r="AE20">
        <f t="shared" si="2"/>
        <v>585.06207673570555</v>
      </c>
      <c r="AF20">
        <f t="shared" si="3"/>
        <v>-29.253103836785279</v>
      </c>
      <c r="AG20">
        <f t="shared" si="4"/>
        <v>-15.027360798941332</v>
      </c>
      <c r="AH20">
        <f t="shared" si="5"/>
        <v>-1559.9442547848007</v>
      </c>
      <c r="AI20">
        <f t="shared" si="6"/>
        <v>-1019.1626426848218</v>
      </c>
      <c r="AJ20">
        <f t="shared" si="7"/>
        <v>353.30919383624928</v>
      </c>
      <c r="AK20">
        <f t="shared" si="28"/>
        <v>109.53273731856206</v>
      </c>
      <c r="AL20">
        <f t="shared" si="8"/>
        <v>-556.32071153001039</v>
      </c>
      <c r="AN20">
        <f t="shared" si="9"/>
        <v>199.05885259850828</v>
      </c>
      <c r="AO20">
        <f t="shared" si="10"/>
        <v>-9.9529426299254133</v>
      </c>
      <c r="AP20">
        <f t="shared" si="11"/>
        <v>-5.1128407004447833</v>
      </c>
      <c r="AQ20">
        <f t="shared" si="12"/>
        <v>-530.74831855042851</v>
      </c>
      <c r="AR20">
        <f t="shared" si="13"/>
        <v>-346.75524928229038</v>
      </c>
      <c r="AS20">
        <f t="shared" si="14"/>
        <v>120.20830871476588</v>
      </c>
      <c r="AT20">
        <f t="shared" si="15"/>
        <v>37.26691898107115</v>
      </c>
      <c r="AU20">
        <f t="shared" si="16"/>
        <v>-189.28002158645336</v>
      </c>
      <c r="AW20">
        <v>17</v>
      </c>
      <c r="AX20">
        <f>(R20*SUMPRODUCT(K21:$K$23, X21:$X$23)-$AZ$3*SUMPRODUCT(K20:$K$22, W21:$W$23))/Z20</f>
        <v>1843.4030614832566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5.4528E-2</v>
      </c>
      <c r="O21">
        <f t="shared" si="30"/>
        <v>973.32805900441736</v>
      </c>
      <c r="P21">
        <f t="shared" si="31"/>
        <v>48.666402950220871</v>
      </c>
      <c r="Q21" s="5">
        <f t="shared" si="32"/>
        <v>25</v>
      </c>
      <c r="R21">
        <f t="shared" si="0"/>
        <v>50000</v>
      </c>
      <c r="S21">
        <f t="shared" si="20"/>
        <v>1309.0319318222853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1108.0593161112772</v>
      </c>
      <c r="AC21">
        <f t="shared" si="1"/>
        <v>736.077832169575</v>
      </c>
      <c r="AE21">
        <f t="shared" si="2"/>
        <v>547.30919104810403</v>
      </c>
      <c r="AF21">
        <f t="shared" si="3"/>
        <v>-27.365459552405202</v>
      </c>
      <c r="AG21">
        <f t="shared" si="4"/>
        <v>-14.057675261307248</v>
      </c>
      <c r="AH21">
        <f t="shared" si="5"/>
        <v>-1638.823859289346</v>
      </c>
      <c r="AI21">
        <f t="shared" si="6"/>
        <v>-1132.9378030549544</v>
      </c>
      <c r="AJ21">
        <f t="shared" si="7"/>
        <v>371.98148394170221</v>
      </c>
      <c r="AK21">
        <f t="shared" si="28"/>
        <v>83.516556342237891</v>
      </c>
      <c r="AL21">
        <f t="shared" si="8"/>
        <v>-677.43976277101433</v>
      </c>
      <c r="AN21">
        <f t="shared" si="9"/>
        <v>177.12734990776352</v>
      </c>
      <c r="AO21">
        <f t="shared" si="10"/>
        <v>-8.8563674953881772</v>
      </c>
      <c r="AP21">
        <f t="shared" si="11"/>
        <v>-4.5495285034970836</v>
      </c>
      <c r="AQ21">
        <f t="shared" si="12"/>
        <v>-530.37758530172778</v>
      </c>
      <c r="AR21">
        <f t="shared" si="13"/>
        <v>-366.65613139284949</v>
      </c>
      <c r="AS21">
        <f t="shared" si="14"/>
        <v>120.38550702789126</v>
      </c>
      <c r="AT21">
        <f t="shared" si="15"/>
        <v>27.028718940374652</v>
      </c>
      <c r="AU21">
        <f t="shared" si="16"/>
        <v>-219.24190542458359</v>
      </c>
      <c r="AW21">
        <v>18</v>
      </c>
      <c r="AX21">
        <f>(R21*SUMPRODUCT(K22:$K$23, X22:$X$23)-$AZ$3*SUMPRODUCT(K21:$K$22, W22:$W$23))/Z21</f>
        <v>1309.0319318222853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6.0775000000000003E-2</v>
      </c>
      <c r="O22">
        <f t="shared" si="30"/>
        <v>973.32805900441736</v>
      </c>
      <c r="P22">
        <f t="shared" si="31"/>
        <v>48.666402950220871</v>
      </c>
      <c r="Q22" s="5">
        <f t="shared" si="32"/>
        <v>25</v>
      </c>
      <c r="R22">
        <f t="shared" si="0"/>
        <v>50000</v>
      </c>
      <c r="S22">
        <f t="shared" si="20"/>
        <v>689.37386786541867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736.077832169575</v>
      </c>
      <c r="AC22">
        <f t="shared" si="1"/>
        <v>360.20455479969144</v>
      </c>
      <c r="AE22">
        <f t="shared" si="2"/>
        <v>508.57338305167445</v>
      </c>
      <c r="AF22">
        <f t="shared" si="3"/>
        <v>-25.428669152583723</v>
      </c>
      <c r="AG22">
        <f t="shared" si="4"/>
        <v>-13.062743294688229</v>
      </c>
      <c r="AH22">
        <f t="shared" si="5"/>
        <v>-1708.7104280118961</v>
      </c>
      <c r="AI22">
        <f t="shared" si="6"/>
        <v>-1238.6284574074934</v>
      </c>
      <c r="AJ22">
        <f t="shared" si="7"/>
        <v>375.87327736988357</v>
      </c>
      <c r="AK22">
        <f t="shared" si="28"/>
        <v>85.345578224806601</v>
      </c>
      <c r="AL22">
        <f t="shared" si="8"/>
        <v>-777.40960181280332</v>
      </c>
      <c r="AN22">
        <f t="shared" si="9"/>
        <v>153.82351562433792</v>
      </c>
      <c r="AO22">
        <f t="shared" si="10"/>
        <v>-7.691175781216895</v>
      </c>
      <c r="AP22">
        <f t="shared" si="11"/>
        <v>-3.9509678725813808</v>
      </c>
      <c r="AQ22">
        <f t="shared" si="12"/>
        <v>-516.8179342056734</v>
      </c>
      <c r="AR22">
        <f t="shared" si="13"/>
        <v>-374.63656223513368</v>
      </c>
      <c r="AS22">
        <f t="shared" si="14"/>
        <v>113.68693463142303</v>
      </c>
      <c r="AT22">
        <f t="shared" si="15"/>
        <v>25.813692424791689</v>
      </c>
      <c r="AU22">
        <f t="shared" si="16"/>
        <v>-235.135935178919</v>
      </c>
      <c r="AW22">
        <v>19</v>
      </c>
      <c r="AX22">
        <f>(R22*SUMPRODUCT(K23:$K$23, X23:$X$23)-$AZ$3*SUMPRODUCT(K22:$K$22, W23:$W$23))/Z22</f>
        <v>689.37386786541867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6.7419999999999994E-2</v>
      </c>
      <c r="O23">
        <f t="shared" si="30"/>
        <v>973.32805900441736</v>
      </c>
      <c r="P23">
        <f t="shared" si="31"/>
        <v>48.666402950220871</v>
      </c>
      <c r="Q23" s="5">
        <f t="shared" si="32"/>
        <v>25</v>
      </c>
      <c r="R23">
        <f t="shared" si="0"/>
        <v>50000</v>
      </c>
      <c r="S23">
        <f t="shared" si="20"/>
        <v>747.22394574499629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360.20455479969144</v>
      </c>
      <c r="AC23">
        <f t="shared" si="1"/>
        <v>360.20455479969144</v>
      </c>
      <c r="AE23">
        <f t="shared" si="2"/>
        <v>469.1996317358138</v>
      </c>
      <c r="AF23">
        <f t="shared" si="3"/>
        <v>-23.45998158679069</v>
      </c>
      <c r="AG23">
        <f t="shared" si="4"/>
        <v>-12.051425708813465</v>
      </c>
      <c r="AH23">
        <f t="shared" si="5"/>
        <v>-1761.3803058557603</v>
      </c>
      <c r="AI23">
        <f t="shared" si="6"/>
        <v>-1327.6920814155505</v>
      </c>
      <c r="AJ23">
        <f t="shared" si="7"/>
        <v>0</v>
      </c>
      <c r="AK23">
        <f t="shared" si="28"/>
        <v>83.737602894171445</v>
      </c>
      <c r="AL23">
        <f t="shared" si="8"/>
        <v>-1243.9544785213791</v>
      </c>
      <c r="AN23">
        <f t="shared" si="9"/>
        <v>128.55738657913005</v>
      </c>
      <c r="AO23">
        <f t="shared" si="10"/>
        <v>-6.4278693289565023</v>
      </c>
      <c r="AP23">
        <f t="shared" si="11"/>
        <v>-3.3020055619948638</v>
      </c>
      <c r="AQ23">
        <f t="shared" si="12"/>
        <v>-482.6057685830902</v>
      </c>
      <c r="AR23">
        <f t="shared" si="13"/>
        <v>-363.77825689491146</v>
      </c>
      <c r="AS23">
        <f t="shared" si="14"/>
        <v>0</v>
      </c>
      <c r="AT23">
        <f t="shared" si="15"/>
        <v>22.943512011401229</v>
      </c>
      <c r="AU23">
        <f t="shared" si="16"/>
        <v>-340.83474488351027</v>
      </c>
      <c r="AW23">
        <v>20</v>
      </c>
      <c r="AX23">
        <f>(R23*SUMPRODUCT(K$23:$K24, X$23:$X24)-$AZ$3*SUMPRODUCT(K$22:$K23, W$23:$W24))/Z23</f>
        <v>747.22394574499629</v>
      </c>
    </row>
    <row r="25" spans="5:50" x14ac:dyDescent="0.3">
      <c r="AN25" s="6">
        <f t="shared" ref="AN25:AU25" si="33">SUM(AN3:AN23)</f>
        <v>8626.8272477003175</v>
      </c>
      <c r="AO25" s="6">
        <f t="shared" si="33"/>
        <v>-1161.337406638329</v>
      </c>
      <c r="AP25" s="6">
        <f t="shared" si="33"/>
        <v>-396.58066768681232</v>
      </c>
      <c r="AQ25" s="6">
        <f t="shared" si="33"/>
        <v>-7479.8041954578703</v>
      </c>
      <c r="AR25" s="6">
        <f t="shared" si="33"/>
        <v>-410.89502208269295</v>
      </c>
      <c r="AS25" s="6">
        <f t="shared" si="33"/>
        <v>-1315.4287049053185</v>
      </c>
      <c r="AT25" s="6">
        <f t="shared" si="33"/>
        <v>1726.3237269880101</v>
      </c>
      <c r="AU25" s="7">
        <f t="shared" si="33"/>
        <v>-1.6484591469634324E-12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3090.3465663318975</v>
      </c>
      <c r="K3">
        <v>1</v>
      </c>
      <c r="L3" s="2">
        <v>0</v>
      </c>
      <c r="O3">
        <f>$C$3</f>
        <v>3090.3465663318975</v>
      </c>
      <c r="P3">
        <f>O3*B5</f>
        <v>2472.2772530655184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3090.3465663318975</v>
      </c>
      <c r="AF3">
        <f t="shared" ref="AF3:AF23" si="3">-$Z3*P3</f>
        <v>-2472.2772530655184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418.06931326637914</v>
      </c>
      <c r="AJ3">
        <f t="shared" ref="AJ3:AJ23" si="7">AB3-AC3</f>
        <v>0</v>
      </c>
      <c r="AL3">
        <f t="shared" ref="AL3:AL23" si="8">SUM(AI3:AK3)</f>
        <v>418.06931326637914</v>
      </c>
      <c r="AN3">
        <f t="shared" ref="AN3:AN23" si="9">AE3*$K3</f>
        <v>3090.3465663318975</v>
      </c>
      <c r="AO3">
        <f t="shared" ref="AO3:AO23" si="10">AF3*$K3</f>
        <v>-2472.2772530655184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418.06931326637914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418.06931326637914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2412.4960849024706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1433.2816186028685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1387.6344656136043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-1387.6344656136043</v>
      </c>
      <c r="AK4">
        <f t="shared" ref="AK4:AK23" si="28">H4*SUM(AB4:AB4, AE4:AF4)</f>
        <v>0</v>
      </c>
      <c r="AL4">
        <f t="shared" si="8"/>
        <v>-2480.034465613604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-1024.8616192888637</v>
      </c>
      <c r="AR4">
        <f t="shared" si="13"/>
        <v>-1024.8616192888637</v>
      </c>
      <c r="AS4">
        <f t="shared" si="14"/>
        <v>-1301.8430111770374</v>
      </c>
      <c r="AT4">
        <f t="shared" si="15"/>
        <v>0</v>
      </c>
      <c r="AU4">
        <f t="shared" si="16"/>
        <v>-2326.7046304659007</v>
      </c>
      <c r="AW4">
        <v>1</v>
      </c>
      <c r="AX4">
        <f>(R4*SUMPRODUCT(K5:$K$23, X5:$X$23)-$AZ$3*SUMPRODUCT(K4:$K$22, W5:$W$23))/Z4</f>
        <v>1433.2816186028685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2.5484E-2</v>
      </c>
      <c r="O5">
        <f t="shared" ref="O5:O23" si="30">$C$3</f>
        <v>3090.3465663318975</v>
      </c>
      <c r="P5">
        <f t="shared" ref="P5:P23" si="31">O5*$C$5</f>
        <v>154.5173283165949</v>
      </c>
      <c r="Q5" s="5">
        <f t="shared" ref="Q5:Q23" si="32">$C$8</f>
        <v>25</v>
      </c>
      <c r="R5">
        <f t="shared" si="0"/>
        <v>50000</v>
      </c>
      <c r="S5">
        <f t="shared" si="20"/>
        <v>2691.7875106898719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1387.6344656136043</v>
      </c>
      <c r="AC5">
        <f t="shared" si="1"/>
        <v>2513.5860480980591</v>
      </c>
      <c r="AE5">
        <f t="shared" si="2"/>
        <v>2885.7597347752003</v>
      </c>
      <c r="AF5">
        <f t="shared" si="3"/>
        <v>-144.28798673876003</v>
      </c>
      <c r="AG5">
        <f t="shared" si="4"/>
        <v>-23.344952360800001</v>
      </c>
      <c r="AH5">
        <f t="shared" si="5"/>
        <v>-1233.6192784</v>
      </c>
      <c r="AI5">
        <f t="shared" si="6"/>
        <v>1484.5075172756401</v>
      </c>
      <c r="AJ5">
        <f t="shared" si="7"/>
        <v>-1125.9515824844548</v>
      </c>
      <c r="AK5">
        <f t="shared" si="28"/>
        <v>356.7547768593638</v>
      </c>
      <c r="AL5">
        <f t="shared" si="8"/>
        <v>715.31071165054914</v>
      </c>
      <c r="AN5">
        <f t="shared" si="9"/>
        <v>2492.033924928231</v>
      </c>
      <c r="AO5">
        <f t="shared" si="10"/>
        <v>-124.60169624641156</v>
      </c>
      <c r="AP5">
        <f t="shared" si="11"/>
        <v>-20.159825697851772</v>
      </c>
      <c r="AQ5">
        <f t="shared" si="12"/>
        <v>-1065.3073626234393</v>
      </c>
      <c r="AR5">
        <f t="shared" si="13"/>
        <v>1281.9650403605283</v>
      </c>
      <c r="AS5">
        <f t="shared" si="14"/>
        <v>-972.32957670208395</v>
      </c>
      <c r="AT5">
        <f t="shared" si="15"/>
        <v>308.08005119074539</v>
      </c>
      <c r="AU5">
        <f t="shared" si="16"/>
        <v>617.71551484918973</v>
      </c>
      <c r="AW5">
        <v>2</v>
      </c>
      <c r="AX5">
        <f>(R5*SUMPRODUCT(K6:$K$23, X6:$X$23)-$AZ$3*SUMPRODUCT(K5:$K$22, W6:$W$23))/Z5</f>
        <v>2691.7875106898719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2.9274999999999999E-2</v>
      </c>
      <c r="O6">
        <f t="shared" si="30"/>
        <v>3090.3465663318975</v>
      </c>
      <c r="P6">
        <f t="shared" si="31"/>
        <v>154.5173283165949</v>
      </c>
      <c r="Q6" s="5">
        <f t="shared" si="32"/>
        <v>25</v>
      </c>
      <c r="R6">
        <f t="shared" si="0"/>
        <v>50000</v>
      </c>
      <c r="S6">
        <f t="shared" si="20"/>
        <v>3783.7277172491235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2513.5860480980591</v>
      </c>
      <c r="AC6">
        <f t="shared" si="1"/>
        <v>3394.4698202839591</v>
      </c>
      <c r="AE6">
        <f t="shared" si="2"/>
        <v>2772.421521191904</v>
      </c>
      <c r="AF6">
        <f t="shared" si="3"/>
        <v>-138.62107605959523</v>
      </c>
      <c r="AG6">
        <f t="shared" si="4"/>
        <v>-22.428079356829581</v>
      </c>
      <c r="AH6">
        <f t="shared" si="5"/>
        <v>-1366.8469607248401</v>
      </c>
      <c r="AI6">
        <f t="shared" si="6"/>
        <v>1244.5254050506389</v>
      </c>
      <c r="AJ6">
        <f t="shared" si="7"/>
        <v>-880.88377218589994</v>
      </c>
      <c r="AK6">
        <f t="shared" si="28"/>
        <v>560.03565046346409</v>
      </c>
      <c r="AL6">
        <f t="shared" si="8"/>
        <v>923.67728332820309</v>
      </c>
      <c r="AN6">
        <f t="shared" si="9"/>
        <v>2159.2345711820658</v>
      </c>
      <c r="AO6">
        <f t="shared" si="10"/>
        <v>-107.96172855910331</v>
      </c>
      <c r="AP6">
        <f t="shared" si="11"/>
        <v>-17.467576247807219</v>
      </c>
      <c r="AQ6">
        <f t="shared" si="12"/>
        <v>-1064.536250549442</v>
      </c>
      <c r="AR6">
        <f t="shared" si="13"/>
        <v>969.26901582571304</v>
      </c>
      <c r="AS6">
        <f t="shared" si="14"/>
        <v>-686.05537778373252</v>
      </c>
      <c r="AT6">
        <f t="shared" si="15"/>
        <v>436.17044822797141</v>
      </c>
      <c r="AU6">
        <f t="shared" si="16"/>
        <v>719.38408626995192</v>
      </c>
      <c r="AW6">
        <v>3</v>
      </c>
      <c r="AX6">
        <f>(R6*SUMPRODUCT(K7:$K$23, X7:$X$23)-$AZ$3*SUMPRODUCT(K6:$K$22, W7:$W$23))/Z6</f>
        <v>3783.7277172491235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3.3331E-2</v>
      </c>
      <c r="O7">
        <f t="shared" si="30"/>
        <v>3090.3465663318975</v>
      </c>
      <c r="P7">
        <f t="shared" si="31"/>
        <v>154.5173283165949</v>
      </c>
      <c r="Q7" s="5">
        <f t="shared" si="32"/>
        <v>25</v>
      </c>
      <c r="R7">
        <f t="shared" si="0"/>
        <v>50000</v>
      </c>
      <c r="S7">
        <f t="shared" si="20"/>
        <v>4690.9704230451189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3394.4698202839591</v>
      </c>
      <c r="AC7">
        <f t="shared" si="1"/>
        <v>4026.0250372515989</v>
      </c>
      <c r="AE7">
        <f t="shared" si="2"/>
        <v>2652.289724257138</v>
      </c>
      <c r="AF7">
        <f t="shared" si="3"/>
        <v>-132.61448621285692</v>
      </c>
      <c r="AG7">
        <f t="shared" si="4"/>
        <v>-21.456248250218799</v>
      </c>
      <c r="AH7">
        <f t="shared" si="5"/>
        <v>-1495.1006260849736</v>
      </c>
      <c r="AI7">
        <f t="shared" si="6"/>
        <v>1003.118363709089</v>
      </c>
      <c r="AJ7">
        <f t="shared" si="7"/>
        <v>-631.55521696763981</v>
      </c>
      <c r="AK7">
        <f t="shared" si="28"/>
        <v>619.2109876069668</v>
      </c>
      <c r="AL7">
        <f t="shared" si="8"/>
        <v>990.77413434841594</v>
      </c>
      <c r="AN7">
        <f t="shared" si="9"/>
        <v>1869.8947931367575</v>
      </c>
      <c r="AO7">
        <f t="shared" si="10"/>
        <v>-93.494739656837879</v>
      </c>
      <c r="AP7">
        <f t="shared" si="11"/>
        <v>-15.126902056136041</v>
      </c>
      <c r="AQ7">
        <f t="shared" si="12"/>
        <v>-1054.0631554551687</v>
      </c>
      <c r="AR7">
        <f t="shared" si="13"/>
        <v>707.20999596861498</v>
      </c>
      <c r="AS7">
        <f t="shared" si="14"/>
        <v>-445.25369946788408</v>
      </c>
      <c r="AT7">
        <f t="shared" si="15"/>
        <v>436.55087564147368</v>
      </c>
      <c r="AU7">
        <f t="shared" si="16"/>
        <v>698.50717214220458</v>
      </c>
      <c r="AW7">
        <v>4</v>
      </c>
      <c r="AX7">
        <f>(R7*SUMPRODUCT(K8:$K$23, X8:$X$23)-$AZ$3*SUMPRODUCT(K7:$K$22, W8:$W$23))/Z7</f>
        <v>4690.9704230451189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3.7801000000000001E-2</v>
      </c>
      <c r="O8">
        <f t="shared" si="30"/>
        <v>3090.3465663318975</v>
      </c>
      <c r="P8">
        <f t="shared" si="31"/>
        <v>154.5173283165949</v>
      </c>
      <c r="Q8" s="5">
        <f t="shared" si="32"/>
        <v>25</v>
      </c>
      <c r="R8">
        <f t="shared" si="0"/>
        <v>50000</v>
      </c>
      <c r="S8">
        <f t="shared" si="20"/>
        <v>5407.8791930056777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4026.0250372515989</v>
      </c>
      <c r="AC8">
        <f t="shared" si="1"/>
        <v>4419.4525869018889</v>
      </c>
      <c r="AE8">
        <f t="shared" si="2"/>
        <v>2525.5076231479225</v>
      </c>
      <c r="AF8">
        <f t="shared" si="3"/>
        <v>-126.27538115739614</v>
      </c>
      <c r="AG8">
        <f t="shared" si="4"/>
        <v>-20.430618127610089</v>
      </c>
      <c r="AH8">
        <f t="shared" si="5"/>
        <v>-1622.1352802130416</v>
      </c>
      <c r="AI8">
        <f t="shared" si="6"/>
        <v>756.66634364987453</v>
      </c>
      <c r="AJ8">
        <f t="shared" si="7"/>
        <v>-393.42754965029008</v>
      </c>
      <c r="AK8">
        <f t="shared" si="28"/>
        <v>465.83115274505417</v>
      </c>
      <c r="AL8">
        <f t="shared" si="8"/>
        <v>829.06994674463863</v>
      </c>
      <c r="AN8">
        <f t="shared" si="9"/>
        <v>1660.1510043170415</v>
      </c>
      <c r="AO8">
        <f t="shared" si="10"/>
        <v>-83.007550215852092</v>
      </c>
      <c r="AP8">
        <f t="shared" si="11"/>
        <v>-13.430136140746555</v>
      </c>
      <c r="AQ8">
        <f t="shared" si="12"/>
        <v>-1066.3161298349621</v>
      </c>
      <c r="AR8">
        <f t="shared" si="13"/>
        <v>497.39718812548074</v>
      </c>
      <c r="AS8">
        <f t="shared" si="14"/>
        <v>-258.62093453663908</v>
      </c>
      <c r="AT8">
        <f t="shared" si="15"/>
        <v>306.2156886732829</v>
      </c>
      <c r="AU8">
        <f t="shared" si="16"/>
        <v>544.99194226212455</v>
      </c>
      <c r="AW8">
        <v>5</v>
      </c>
      <c r="AX8">
        <f>(R8*SUMPRODUCT(K9:$K$23, X9:$X$23)-$AZ$3*SUMPRODUCT(K8:$K$22, W9:$W$23))/Z8</f>
        <v>5407.8791930056777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4.3147999999999999E-2</v>
      </c>
      <c r="O9">
        <f t="shared" si="30"/>
        <v>3090.3465663318975</v>
      </c>
      <c r="P9">
        <f t="shared" si="31"/>
        <v>154.5173283165949</v>
      </c>
      <c r="Q9" s="5">
        <f t="shared" si="32"/>
        <v>25</v>
      </c>
      <c r="R9">
        <f t="shared" si="0"/>
        <v>50000</v>
      </c>
      <c r="S9">
        <f t="shared" si="20"/>
        <v>5962.8364041281493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4419.4525869018889</v>
      </c>
      <c r="AC9">
        <f t="shared" si="1"/>
        <v>4613.9883414757323</v>
      </c>
      <c r="AE9">
        <f t="shared" si="2"/>
        <v>2391.2819439928567</v>
      </c>
      <c r="AF9">
        <f t="shared" si="3"/>
        <v>-119.56409719964286</v>
      </c>
      <c r="AG9">
        <f t="shared" si="4"/>
        <v>-19.34477163536387</v>
      </c>
      <c r="AH9">
        <f t="shared" si="5"/>
        <v>-1763.0806219402402</v>
      </c>
      <c r="AI9">
        <f t="shared" si="6"/>
        <v>489.29245321760982</v>
      </c>
      <c r="AJ9">
        <f t="shared" si="7"/>
        <v>-194.53575457384341</v>
      </c>
      <c r="AK9">
        <f t="shared" si="28"/>
        <v>349.27909663888443</v>
      </c>
      <c r="AL9">
        <f t="shared" si="8"/>
        <v>644.03579528265084</v>
      </c>
      <c r="AN9">
        <f t="shared" si="9"/>
        <v>1493.9339467207751</v>
      </c>
      <c r="AO9">
        <f t="shared" si="10"/>
        <v>-74.696697336038767</v>
      </c>
      <c r="AP9">
        <f t="shared" si="11"/>
        <v>-12.085488752269681</v>
      </c>
      <c r="AQ9">
        <f t="shared" si="12"/>
        <v>-1101.4702797964881</v>
      </c>
      <c r="AR9">
        <f t="shared" si="13"/>
        <v>305.68148083597856</v>
      </c>
      <c r="AS9">
        <f t="shared" si="14"/>
        <v>-121.53463055198569</v>
      </c>
      <c r="AT9">
        <f t="shared" si="15"/>
        <v>218.20927501234641</v>
      </c>
      <c r="AU9">
        <f t="shared" si="16"/>
        <v>402.35612529633931</v>
      </c>
      <c r="AW9">
        <v>6</v>
      </c>
      <c r="AX9">
        <f>(R9*SUMPRODUCT(K10:$K$23, X10:$X$23)-$AZ$3*SUMPRODUCT(K9:$K$22, W10:$W$23))/Z9</f>
        <v>5962.8364041281493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4.8848999999999997E-2</v>
      </c>
      <c r="O10">
        <f t="shared" si="30"/>
        <v>3090.3465663318975</v>
      </c>
      <c r="P10">
        <f t="shared" si="31"/>
        <v>154.5173283165949</v>
      </c>
      <c r="Q10" s="5">
        <f t="shared" si="32"/>
        <v>25</v>
      </c>
      <c r="R10">
        <f t="shared" si="0"/>
        <v>50000</v>
      </c>
      <c r="S10">
        <f t="shared" si="20"/>
        <v>6396.6746617584568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4613.9883414757323</v>
      </c>
      <c r="AC10">
        <f t="shared" si="1"/>
        <v>4658.404208333649</v>
      </c>
      <c r="AE10">
        <f t="shared" si="2"/>
        <v>2250.5573928708213</v>
      </c>
      <c r="AF10">
        <f t="shared" si="3"/>
        <v>-112.52786964354108</v>
      </c>
      <c r="AG10">
        <f t="shared" si="4"/>
        <v>-18.206351169394342</v>
      </c>
      <c r="AH10">
        <f t="shared" si="5"/>
        <v>-1889.9454992317794</v>
      </c>
      <c r="AI10">
        <f t="shared" si="6"/>
        <v>229.87767282610616</v>
      </c>
      <c r="AJ10">
        <f t="shared" si="7"/>
        <v>-44.415866857916626</v>
      </c>
      <c r="AK10">
        <f t="shared" si="28"/>
        <v>354.48093789690819</v>
      </c>
      <c r="AL10">
        <f t="shared" si="8"/>
        <v>539.94274386509778</v>
      </c>
      <c r="AN10">
        <f t="shared" si="9"/>
        <v>1335.8835419384363</v>
      </c>
      <c r="AO10">
        <f t="shared" si="10"/>
        <v>-66.794177096921828</v>
      </c>
      <c r="AP10">
        <f t="shared" si="11"/>
        <v>-10.806907196852601</v>
      </c>
      <c r="AQ10">
        <f t="shared" si="12"/>
        <v>-1121.8319051014189</v>
      </c>
      <c r="AR10">
        <f t="shared" si="13"/>
        <v>136.45055254324291</v>
      </c>
      <c r="AS10">
        <f t="shared" si="14"/>
        <v>-26.364324555497074</v>
      </c>
      <c r="AT10">
        <f t="shared" si="15"/>
        <v>210.41243043498844</v>
      </c>
      <c r="AU10">
        <f t="shared" si="16"/>
        <v>320.49865842273431</v>
      </c>
      <c r="AW10">
        <v>7</v>
      </c>
      <c r="AX10">
        <f>(R10*SUMPRODUCT(K11:$K$23, X11:$X$23)-$AZ$3*SUMPRODUCT(K10:$K$22, W11:$W$23))/Z10</f>
        <v>6396.6746617584568</v>
      </c>
    </row>
    <row r="11" spans="1:52" x14ac:dyDescent="0.3">
      <c r="A11" t="s">
        <v>33</v>
      </c>
      <c r="C11" s="24">
        <f>AU25</f>
        <v>-1.8189894035458565E-12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5.4528E-2</v>
      </c>
      <c r="O11">
        <f t="shared" si="30"/>
        <v>3090.3465663318975</v>
      </c>
      <c r="P11">
        <f t="shared" si="31"/>
        <v>154.5173283165949</v>
      </c>
      <c r="Q11" s="5">
        <f t="shared" si="32"/>
        <v>25</v>
      </c>
      <c r="R11">
        <f t="shared" si="0"/>
        <v>50000</v>
      </c>
      <c r="S11">
        <f t="shared" si="20"/>
        <v>6723.4616132189703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4658.404208333649</v>
      </c>
      <c r="AC11">
        <f t="shared" si="1"/>
        <v>4580.4339950338426</v>
      </c>
      <c r="AE11">
        <f t="shared" si="2"/>
        <v>2105.3334254236524</v>
      </c>
      <c r="AF11">
        <f t="shared" si="3"/>
        <v>-105.26667127118264</v>
      </c>
      <c r="AG11">
        <f t="shared" si="4"/>
        <v>-17.031531741135662</v>
      </c>
      <c r="AH11">
        <f t="shared" si="5"/>
        <v>-1985.5118331294696</v>
      </c>
      <c r="AI11">
        <f t="shared" si="6"/>
        <v>-2.4766107181353618</v>
      </c>
      <c r="AJ11">
        <f t="shared" si="7"/>
        <v>77.970213299806346</v>
      </c>
      <c r="AK11">
        <f t="shared" si="28"/>
        <v>342.91125456803513</v>
      </c>
      <c r="AL11">
        <f t="shared" si="8"/>
        <v>418.40485714970612</v>
      </c>
      <c r="AN11">
        <f t="shared" si="9"/>
        <v>1188.4751771224276</v>
      </c>
      <c r="AO11">
        <f t="shared" si="10"/>
        <v>-59.423758856121388</v>
      </c>
      <c r="AP11">
        <f t="shared" si="11"/>
        <v>-9.6144166326715119</v>
      </c>
      <c r="AQ11">
        <f t="shared" si="12"/>
        <v>-1120.8350653922562</v>
      </c>
      <c r="AR11">
        <f t="shared" si="13"/>
        <v>-1.3980637586214799</v>
      </c>
      <c r="AS11">
        <f t="shared" si="14"/>
        <v>44.014720871642389</v>
      </c>
      <c r="AT11">
        <f t="shared" si="15"/>
        <v>193.57575816192181</v>
      </c>
      <c r="AU11">
        <f t="shared" si="16"/>
        <v>236.19241527494273</v>
      </c>
      <c r="AW11">
        <v>8</v>
      </c>
      <c r="AX11">
        <f>(R11*SUMPRODUCT(K12:$K$23, X12:$X$23)-$AZ$3*SUMPRODUCT(K11:$K$22, W12:$W$23))/Z11</f>
        <v>6723.4616132189703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6.0775000000000003E-2</v>
      </c>
      <c r="O12">
        <f t="shared" si="30"/>
        <v>3090.3465663318975</v>
      </c>
      <c r="P12">
        <f t="shared" si="31"/>
        <v>154.5173283165949</v>
      </c>
      <c r="Q12" s="5">
        <f t="shared" si="32"/>
        <v>25</v>
      </c>
      <c r="R12">
        <f t="shared" si="0"/>
        <v>50000</v>
      </c>
      <c r="S12">
        <f t="shared" si="20"/>
        <v>6946.1899562542867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4580.4339950338426</v>
      </c>
      <c r="AC12">
        <f t="shared" si="1"/>
        <v>4397.2508436840599</v>
      </c>
      <c r="AE12">
        <f t="shared" si="2"/>
        <v>1956.3284522392935</v>
      </c>
      <c r="AF12">
        <f t="shared" si="3"/>
        <v>-97.816422611964683</v>
      </c>
      <c r="AG12">
        <f t="shared" si="4"/>
        <v>-15.826125082156784</v>
      </c>
      <c r="AH12">
        <f t="shared" si="5"/>
        <v>-2070.18268313504</v>
      </c>
      <c r="AI12">
        <f t="shared" si="6"/>
        <v>-227.49677858986797</v>
      </c>
      <c r="AJ12">
        <f t="shared" si="7"/>
        <v>183.18315134978275</v>
      </c>
      <c r="AK12">
        <f t="shared" si="28"/>
        <v>334.18129867991479</v>
      </c>
      <c r="AL12">
        <f t="shared" si="8"/>
        <v>289.86767143982956</v>
      </c>
      <c r="AN12">
        <f t="shared" si="9"/>
        <v>1049.8724655020324</v>
      </c>
      <c r="AO12">
        <f t="shared" si="10"/>
        <v>-52.493623275101619</v>
      </c>
      <c r="AP12">
        <f t="shared" si="11"/>
        <v>-8.4931612277727773</v>
      </c>
      <c r="AQ12">
        <f t="shared" si="12"/>
        <v>-1110.9728507474308</v>
      </c>
      <c r="AR12">
        <f t="shared" si="13"/>
        <v>-122.08716974827291</v>
      </c>
      <c r="AS12">
        <f t="shared" si="14"/>
        <v>98.30606232092174</v>
      </c>
      <c r="AT12">
        <f t="shared" si="15"/>
        <v>179.33989743294819</v>
      </c>
      <c r="AU12">
        <f t="shared" si="16"/>
        <v>155.55879000559702</v>
      </c>
      <c r="AW12">
        <v>9</v>
      </c>
      <c r="AX12">
        <f>(R12*SUMPRODUCT(K13:$K$23, X13:$X$23)-$AZ$3*SUMPRODUCT(K12:$K$22, W13:$W$23))/Z12</f>
        <v>6946.1899562542867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6.7419999999999994E-2</v>
      </c>
      <c r="O13">
        <f t="shared" si="30"/>
        <v>3090.3465663318975</v>
      </c>
      <c r="P13">
        <f t="shared" si="31"/>
        <v>154.5173283165949</v>
      </c>
      <c r="Q13" s="5">
        <f t="shared" si="32"/>
        <v>25</v>
      </c>
      <c r="R13">
        <f t="shared" si="0"/>
        <v>50000</v>
      </c>
      <c r="S13">
        <f t="shared" si="20"/>
        <v>7067.9348319791725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4397.2508436840599</v>
      </c>
      <c r="AC13">
        <f t="shared" si="1"/>
        <v>4127.9189103610734</v>
      </c>
      <c r="AE13">
        <f t="shared" si="2"/>
        <v>1804.8695034669274</v>
      </c>
      <c r="AF13">
        <f t="shared" si="3"/>
        <v>-90.243475173346383</v>
      </c>
      <c r="AG13">
        <f t="shared" si="4"/>
        <v>-14.600866478296206</v>
      </c>
      <c r="AH13">
        <f t="shared" si="5"/>
        <v>-2133.9947060780205</v>
      </c>
      <c r="AI13">
        <f t="shared" si="6"/>
        <v>-433.96954426273578</v>
      </c>
      <c r="AJ13">
        <f t="shared" si="7"/>
        <v>269.33193332298652</v>
      </c>
      <c r="AK13">
        <f t="shared" si="28"/>
        <v>315.98403428124402</v>
      </c>
      <c r="AL13">
        <f t="shared" si="8"/>
        <v>151.34642334149476</v>
      </c>
      <c r="AN13">
        <f t="shared" si="9"/>
        <v>920.9768367622562</v>
      </c>
      <c r="AO13">
        <f t="shared" si="10"/>
        <v>-46.048841838112814</v>
      </c>
      <c r="AP13">
        <f t="shared" si="11"/>
        <v>-7.4504332846996375</v>
      </c>
      <c r="AQ13">
        <f t="shared" si="12"/>
        <v>-1088.9206617408777</v>
      </c>
      <c r="AR13">
        <f t="shared" si="13"/>
        <v>-221.44310010143403</v>
      </c>
      <c r="AS13">
        <f t="shared" si="14"/>
        <v>137.43291219359466</v>
      </c>
      <c r="AT13">
        <f t="shared" si="15"/>
        <v>161.23823678150424</v>
      </c>
      <c r="AU13">
        <f t="shared" si="16"/>
        <v>77.228048873664875</v>
      </c>
      <c r="AW13">
        <v>10</v>
      </c>
      <c r="AX13">
        <f>(R13*SUMPRODUCT(K14:$K$23, X14:$X$23)-$AZ$3*SUMPRODUCT(K13:$K$22, W14:$W$23))/Z13</f>
        <v>7067.9348319791725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7.4817999999999996E-2</v>
      </c>
      <c r="O14">
        <f t="shared" si="30"/>
        <v>3090.3465663318975</v>
      </c>
      <c r="P14">
        <f t="shared" si="31"/>
        <v>154.5173283165949</v>
      </c>
      <c r="Q14" s="5">
        <f t="shared" si="32"/>
        <v>25</v>
      </c>
      <c r="R14">
        <f t="shared" si="0"/>
        <v>50000</v>
      </c>
      <c r="S14">
        <f t="shared" si="20"/>
        <v>7084.2800331243798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4127.9189103610734</v>
      </c>
      <c r="AC14">
        <f t="shared" si="1"/>
        <v>3786.5335616649559</v>
      </c>
      <c r="AE14">
        <f t="shared" si="2"/>
        <v>1651.7840819218698</v>
      </c>
      <c r="AF14">
        <f t="shared" si="3"/>
        <v>-82.589204096093496</v>
      </c>
      <c r="AG14">
        <f t="shared" si="4"/>
        <v>-13.36245018534008</v>
      </c>
      <c r="AH14">
        <f t="shared" si="5"/>
        <v>-2184.8152563463309</v>
      </c>
      <c r="AI14">
        <f t="shared" si="6"/>
        <v>-628.98282870589469</v>
      </c>
      <c r="AJ14">
        <f t="shared" si="7"/>
        <v>341.38534869611749</v>
      </c>
      <c r="AK14">
        <f t="shared" si="28"/>
        <v>292.83164871280411</v>
      </c>
      <c r="AL14">
        <f t="shared" si="8"/>
        <v>5.23416870302691</v>
      </c>
      <c r="AN14">
        <f t="shared" si="9"/>
        <v>801.65629011009617</v>
      </c>
      <c r="AO14">
        <f t="shared" si="10"/>
        <v>-40.082814505504807</v>
      </c>
      <c r="AP14">
        <f t="shared" si="11"/>
        <v>-6.4851649556381803</v>
      </c>
      <c r="AQ14">
        <f t="shared" si="12"/>
        <v>-1060.3509939027151</v>
      </c>
      <c r="AR14">
        <f t="shared" si="13"/>
        <v>-305.26268325376191</v>
      </c>
      <c r="AS14">
        <f t="shared" si="14"/>
        <v>165.68370837866931</v>
      </c>
      <c r="AT14">
        <f t="shared" si="15"/>
        <v>142.11926104820839</v>
      </c>
      <c r="AU14">
        <f t="shared" si="16"/>
        <v>2.5402861731158146</v>
      </c>
      <c r="AW14">
        <v>11</v>
      </c>
      <c r="AX14">
        <f>(R14*SUMPRODUCT(K15:$K$23, X15:$X$23)-$AZ$3*SUMPRODUCT(K14:$K$22, W15:$W$23))/Z14</f>
        <v>7084.2800331243798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8.3350999999999995E-2</v>
      </c>
      <c r="O15">
        <f t="shared" si="30"/>
        <v>3090.3465663318975</v>
      </c>
      <c r="P15">
        <f t="shared" si="31"/>
        <v>154.5173283165949</v>
      </c>
      <c r="Q15" s="5">
        <f t="shared" si="32"/>
        <v>25</v>
      </c>
      <c r="R15">
        <f t="shared" si="0"/>
        <v>50000</v>
      </c>
      <c r="S15">
        <f t="shared" si="20"/>
        <v>6984.2894210962895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3786.5335616649559</v>
      </c>
      <c r="AC15">
        <f t="shared" si="1"/>
        <v>3384.6012081883682</v>
      </c>
      <c r="AE15">
        <f t="shared" si="2"/>
        <v>1497.5883860903814</v>
      </c>
      <c r="AF15">
        <f t="shared" si="3"/>
        <v>-74.879419304519075</v>
      </c>
      <c r="AG15">
        <f t="shared" si="4"/>
        <v>-12.115052098088398</v>
      </c>
      <c r="AH15">
        <f t="shared" si="5"/>
        <v>-2227.5471707965617</v>
      </c>
      <c r="AI15">
        <f t="shared" si="6"/>
        <v>-816.95325610878785</v>
      </c>
      <c r="AJ15">
        <f t="shared" si="7"/>
        <v>401.93235347658765</v>
      </c>
      <c r="AK15">
        <f t="shared" si="28"/>
        <v>270.35968722659749</v>
      </c>
      <c r="AL15">
        <f t="shared" si="8"/>
        <v>-144.66121540560272</v>
      </c>
      <c r="AN15">
        <f t="shared" si="9"/>
        <v>690.96004731631194</v>
      </c>
      <c r="AO15">
        <f t="shared" si="10"/>
        <v>-34.548002365815599</v>
      </c>
      <c r="AP15">
        <f t="shared" si="11"/>
        <v>-5.5896647227534944</v>
      </c>
      <c r="AQ15">
        <f t="shared" si="12"/>
        <v>-1027.749756093541</v>
      </c>
      <c r="AR15">
        <f t="shared" si="13"/>
        <v>-376.92737586579813</v>
      </c>
      <c r="AS15">
        <f t="shared" si="14"/>
        <v>185.44427865199731</v>
      </c>
      <c r="AT15">
        <f t="shared" si="15"/>
        <v>124.73904312665992</v>
      </c>
      <c r="AU15">
        <f t="shared" si="16"/>
        <v>-66.744054087140896</v>
      </c>
      <c r="AW15">
        <v>12</v>
      </c>
      <c r="AX15">
        <f>(R15*SUMPRODUCT(K16:$K$23, X16:$X$23)-$AZ$3*SUMPRODUCT(K15:$K$22, W16:$W$23))/Z15</f>
        <v>6984.2894210962895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9.2474000000000001E-2</v>
      </c>
      <c r="O16">
        <f t="shared" si="30"/>
        <v>3090.3465663318975</v>
      </c>
      <c r="P16">
        <f t="shared" si="31"/>
        <v>154.5173283165949</v>
      </c>
      <c r="Q16" s="5">
        <f t="shared" si="32"/>
        <v>25</v>
      </c>
      <c r="R16">
        <f t="shared" si="0"/>
        <v>50000</v>
      </c>
      <c r="S16">
        <f t="shared" si="20"/>
        <v>6768.2932996463778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3384.6012081883682</v>
      </c>
      <c r="AC16">
        <f t="shared" si="1"/>
        <v>2943.8215894138484</v>
      </c>
      <c r="AE16">
        <f t="shared" si="2"/>
        <v>1344.1245138141558</v>
      </c>
      <c r="AF16">
        <f t="shared" si="3"/>
        <v>-67.206225690707797</v>
      </c>
      <c r="AG16">
        <f t="shared" si="4"/>
        <v>-10.873574249388888</v>
      </c>
      <c r="AH16">
        <f t="shared" si="5"/>
        <v>-2240.654655437253</v>
      </c>
      <c r="AI16">
        <f t="shared" si="6"/>
        <v>-974.60994156319384</v>
      </c>
      <c r="AJ16">
        <f t="shared" si="7"/>
        <v>440.7796187745198</v>
      </c>
      <c r="AK16">
        <f t="shared" si="28"/>
        <v>254.98511644825638</v>
      </c>
      <c r="AL16">
        <f t="shared" si="8"/>
        <v>-278.84520634041769</v>
      </c>
      <c r="AN16">
        <f t="shared" si="9"/>
        <v>587.99147381020225</v>
      </c>
      <c r="AO16">
        <f t="shared" si="10"/>
        <v>-29.399573690510117</v>
      </c>
      <c r="AP16">
        <f t="shared" si="11"/>
        <v>-4.7566790745748104</v>
      </c>
      <c r="AQ16">
        <f t="shared" si="12"/>
        <v>-980.1813891569293</v>
      </c>
      <c r="AR16">
        <f t="shared" si="13"/>
        <v>-426.34616811181189</v>
      </c>
      <c r="AS16">
        <f t="shared" si="14"/>
        <v>192.82042326070066</v>
      </c>
      <c r="AT16">
        <f t="shared" si="15"/>
        <v>111.54403693942757</v>
      </c>
      <c r="AU16">
        <f t="shared" si="16"/>
        <v>-121.98170791168366</v>
      </c>
      <c r="AW16">
        <v>13</v>
      </c>
      <c r="AX16">
        <f>(R16*SUMPRODUCT(K17:$K$23, X17:$X$23)-$AZ$3*SUMPRODUCT(K16:$K$22, W17:$W$23))/Z16</f>
        <v>6768.2932996463778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0.10216500000000001</v>
      </c>
      <c r="O17">
        <f t="shared" si="30"/>
        <v>3090.3465663318975</v>
      </c>
      <c r="P17">
        <f t="shared" si="31"/>
        <v>154.5173283165949</v>
      </c>
      <c r="Q17" s="5">
        <f t="shared" si="32"/>
        <v>25</v>
      </c>
      <c r="R17">
        <f t="shared" si="0"/>
        <v>50000</v>
      </c>
      <c r="S17">
        <f t="shared" si="20"/>
        <v>6441.3892105213354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2943.8215894138484</v>
      </c>
      <c r="AC17">
        <f t="shared" si="1"/>
        <v>2487.3913450480632</v>
      </c>
      <c r="AE17">
        <f t="shared" si="2"/>
        <v>1193.3607877221909</v>
      </c>
      <c r="AF17">
        <f t="shared" si="3"/>
        <v>-59.668039386109555</v>
      </c>
      <c r="AG17">
        <f t="shared" si="4"/>
        <v>-9.6539397937061846</v>
      </c>
      <c r="AH17">
        <f t="shared" si="5"/>
        <v>-2221.7974263776318</v>
      </c>
      <c r="AI17">
        <f t="shared" si="6"/>
        <v>-1097.7586178352567</v>
      </c>
      <c r="AJ17">
        <f t="shared" si="7"/>
        <v>456.43024436578526</v>
      </c>
      <c r="AK17">
        <f t="shared" si="28"/>
        <v>251.58263463917069</v>
      </c>
      <c r="AL17">
        <f t="shared" si="8"/>
        <v>-389.74573883030075</v>
      </c>
      <c r="AN17">
        <f t="shared" si="9"/>
        <v>491.70143180774312</v>
      </c>
      <c r="AO17">
        <f t="shared" si="10"/>
        <v>-24.585071590387162</v>
      </c>
      <c r="AP17">
        <f t="shared" si="11"/>
        <v>-3.9777207932326717</v>
      </c>
      <c r="AQ17">
        <f t="shared" si="12"/>
        <v>-915.4490301477548</v>
      </c>
      <c r="AR17">
        <f t="shared" si="13"/>
        <v>-452.31039072363149</v>
      </c>
      <c r="AS17">
        <f t="shared" si="14"/>
        <v>188.06333087530641</v>
      </c>
      <c r="AT17">
        <f t="shared" si="15"/>
        <v>103.65980091080567</v>
      </c>
      <c r="AU17">
        <f t="shared" si="16"/>
        <v>-160.58725893751941</v>
      </c>
      <c r="AW17">
        <v>14</v>
      </c>
      <c r="AX17">
        <f>(R17*SUMPRODUCT(K18:$K$23, X18:$X$23)-$AZ$3*SUMPRODUCT(K17:$K$22, W18:$W$23))/Z17</f>
        <v>6441.3892105213354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0.113081</v>
      </c>
      <c r="O18">
        <f t="shared" si="30"/>
        <v>3090.3465663318975</v>
      </c>
      <c r="P18">
        <f t="shared" si="31"/>
        <v>154.5173283165949</v>
      </c>
      <c r="Q18" s="5">
        <f t="shared" si="32"/>
        <v>25</v>
      </c>
      <c r="R18">
        <f t="shared" si="0"/>
        <v>50000</v>
      </c>
      <c r="S18">
        <f t="shared" si="20"/>
        <v>5996.4250711289296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2487.3913450480632</v>
      </c>
      <c r="AC18">
        <f t="shared" si="1"/>
        <v>2030.5630008541175</v>
      </c>
      <c r="AE18">
        <f t="shared" si="2"/>
        <v>1046.480748608556</v>
      </c>
      <c r="AF18">
        <f t="shared" si="3"/>
        <v>-52.324037430427808</v>
      </c>
      <c r="AG18">
        <f t="shared" si="4"/>
        <v>-8.4657232299570335</v>
      </c>
      <c r="AH18">
        <f t="shared" si="5"/>
        <v>-2183.354331624178</v>
      </c>
      <c r="AI18">
        <f t="shared" si="6"/>
        <v>-1197.6633436760067</v>
      </c>
      <c r="AJ18">
        <f t="shared" si="7"/>
        <v>456.82834419394567</v>
      </c>
      <c r="AK18">
        <f t="shared" si="28"/>
        <v>244.05651874145602</v>
      </c>
      <c r="AL18">
        <f t="shared" si="8"/>
        <v>-496.778480740605</v>
      </c>
      <c r="AN18">
        <f t="shared" si="9"/>
        <v>402.93648059005176</v>
      </c>
      <c r="AO18">
        <f t="shared" si="10"/>
        <v>-20.146824029502589</v>
      </c>
      <c r="AP18">
        <f t="shared" si="11"/>
        <v>-3.2596382957488097</v>
      </c>
      <c r="AQ18">
        <f t="shared" si="12"/>
        <v>-840.67777781430482</v>
      </c>
      <c r="AR18">
        <f t="shared" si="13"/>
        <v>-461.14775954950437</v>
      </c>
      <c r="AS18">
        <f t="shared" si="14"/>
        <v>175.89698184896383</v>
      </c>
      <c r="AT18">
        <f t="shared" si="15"/>
        <v>93.97141309813702</v>
      </c>
      <c r="AU18">
        <f t="shared" si="16"/>
        <v>-191.27936460240352</v>
      </c>
      <c r="AW18">
        <v>15</v>
      </c>
      <c r="AX18">
        <f>(R18*SUMPRODUCT(K19:$K$23, X19:$X$23)-$AZ$3*SUMPRODUCT(K18:$K$22, W19:$W$23))/Z18</f>
        <v>5996.4250711289296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0.12539</v>
      </c>
      <c r="O19">
        <f t="shared" si="30"/>
        <v>3090.3465663318975</v>
      </c>
      <c r="P19">
        <f t="shared" si="31"/>
        <v>154.5173283165949</v>
      </c>
      <c r="Q19" s="5">
        <f t="shared" si="32"/>
        <v>25</v>
      </c>
      <c r="R19">
        <f t="shared" si="0"/>
        <v>50000</v>
      </c>
      <c r="S19">
        <f t="shared" si="20"/>
        <v>5408.6787584035546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2030.5630008541175</v>
      </c>
      <c r="AC19">
        <f t="shared" si="1"/>
        <v>1583.5635596427971</v>
      </c>
      <c r="AE19">
        <f t="shared" si="2"/>
        <v>904.79772005444352</v>
      </c>
      <c r="AF19">
        <f t="shared" si="3"/>
        <v>-45.239886002722187</v>
      </c>
      <c r="AG19">
        <f t="shared" si="4"/>
        <v>-7.3195489618531511</v>
      </c>
      <c r="AH19">
        <f t="shared" si="5"/>
        <v>-2123.0340716086248</v>
      </c>
      <c r="AI19">
        <f t="shared" si="6"/>
        <v>-1270.7957865187566</v>
      </c>
      <c r="AJ19">
        <f t="shared" si="7"/>
        <v>446.99944121132035</v>
      </c>
      <c r="AK19">
        <f t="shared" si="28"/>
        <v>212.1348692820886</v>
      </c>
      <c r="AL19">
        <f t="shared" si="8"/>
        <v>-611.66147602534761</v>
      </c>
      <c r="AN19">
        <f t="shared" si="9"/>
        <v>324.56019236348482</v>
      </c>
      <c r="AO19">
        <f t="shared" si="10"/>
        <v>-16.228009618174244</v>
      </c>
      <c r="AP19">
        <f t="shared" si="11"/>
        <v>-2.6255970438675038</v>
      </c>
      <c r="AQ19">
        <f t="shared" si="12"/>
        <v>-761.55402627900742</v>
      </c>
      <c r="AR19">
        <f t="shared" si="13"/>
        <v>-455.84744057756433</v>
      </c>
      <c r="AS19">
        <f t="shared" si="14"/>
        <v>160.34326945163687</v>
      </c>
      <c r="AT19">
        <f t="shared" si="15"/>
        <v>76.094946367741187</v>
      </c>
      <c r="AU19">
        <f t="shared" si="16"/>
        <v>-219.40922475818624</v>
      </c>
      <c r="AW19">
        <v>16</v>
      </c>
      <c r="AX19">
        <f>(R19*SUMPRODUCT(K20:$K$23, X20:$X$23)-$AZ$3*SUMPRODUCT(K19:$K$22, W20:$W$23))/Z19</f>
        <v>5408.6787584035546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0.13947699999999999</v>
      </c>
      <c r="O20">
        <f t="shared" si="30"/>
        <v>3090.3465663318975</v>
      </c>
      <c r="P20">
        <f t="shared" si="31"/>
        <v>154.5173283165949</v>
      </c>
      <c r="Q20" s="5">
        <f t="shared" si="32"/>
        <v>25</v>
      </c>
      <c r="R20">
        <f t="shared" si="0"/>
        <v>50000</v>
      </c>
      <c r="S20">
        <f t="shared" si="20"/>
        <v>4586.9598481861294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1583.5635596427971</v>
      </c>
      <c r="AC20">
        <f t="shared" si="1"/>
        <v>1142.2346026879138</v>
      </c>
      <c r="AE20">
        <f t="shared" si="2"/>
        <v>769.55127125386559</v>
      </c>
      <c r="AF20">
        <f t="shared" si="3"/>
        <v>-38.477563562693284</v>
      </c>
      <c r="AG20">
        <f t="shared" si="4"/>
        <v>-6.2254447416822272</v>
      </c>
      <c r="AH20">
        <f t="shared" si="5"/>
        <v>-2041.8174611047834</v>
      </c>
      <c r="AI20">
        <f t="shared" si="6"/>
        <v>-1316.9691981552933</v>
      </c>
      <c r="AJ20">
        <f t="shared" si="7"/>
        <v>441.32895695488332</v>
      </c>
      <c r="AK20">
        <f t="shared" si="28"/>
        <v>125.68480361623453</v>
      </c>
      <c r="AL20">
        <f t="shared" si="8"/>
        <v>-749.95543758417546</v>
      </c>
      <c r="AN20">
        <f t="shared" si="9"/>
        <v>261.82861471077325</v>
      </c>
      <c r="AO20">
        <f t="shared" si="10"/>
        <v>-13.091430735538664</v>
      </c>
      <c r="AP20">
        <f t="shared" si="11"/>
        <v>-2.1181169254873571</v>
      </c>
      <c r="AQ20">
        <f t="shared" si="12"/>
        <v>-694.6986605093573</v>
      </c>
      <c r="AR20">
        <f t="shared" si="13"/>
        <v>-448.07959345961012</v>
      </c>
      <c r="AS20">
        <f t="shared" si="14"/>
        <v>150.15575147185766</v>
      </c>
      <c r="AT20">
        <f t="shared" si="15"/>
        <v>42.762424350772541</v>
      </c>
      <c r="AU20">
        <f t="shared" si="16"/>
        <v>-255.16141763697991</v>
      </c>
      <c r="AW20">
        <v>17</v>
      </c>
      <c r="AX20">
        <f>(R20*SUMPRODUCT(K21:$K$23, X21:$X$23)-$AZ$3*SUMPRODUCT(K20:$K$22, W21:$W$23))/Z20</f>
        <v>4586.9598481861294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0.15573300000000001</v>
      </c>
      <c r="O21">
        <f t="shared" si="30"/>
        <v>3090.3465663318975</v>
      </c>
      <c r="P21">
        <f t="shared" si="31"/>
        <v>154.5173283165949</v>
      </c>
      <c r="Q21" s="5">
        <f t="shared" si="32"/>
        <v>25</v>
      </c>
      <c r="R21">
        <f t="shared" si="0"/>
        <v>50000</v>
      </c>
      <c r="S21">
        <f t="shared" si="20"/>
        <v>3461.4327583617187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1142.2346026879138</v>
      </c>
      <c r="AC21">
        <f t="shared" si="1"/>
        <v>719.10339390602849</v>
      </c>
      <c r="AE21">
        <f t="shared" si="2"/>
        <v>642.0112304151487</v>
      </c>
      <c r="AF21">
        <f t="shared" si="3"/>
        <v>-32.100561520757438</v>
      </c>
      <c r="AG21">
        <f t="shared" si="4"/>
        <v>-5.1936831083090071</v>
      </c>
      <c r="AH21">
        <f t="shared" si="5"/>
        <v>-1939.0143719127968</v>
      </c>
      <c r="AI21">
        <f t="shared" si="6"/>
        <v>-1334.2973861267146</v>
      </c>
      <c r="AJ21">
        <f t="shared" si="7"/>
        <v>423.13120878188533</v>
      </c>
      <c r="AK21">
        <f t="shared" si="28"/>
        <v>89.885052432172259</v>
      </c>
      <c r="AL21">
        <f t="shared" si="8"/>
        <v>-821.28112491265699</v>
      </c>
      <c r="AN21">
        <f t="shared" si="9"/>
        <v>207.77606098060753</v>
      </c>
      <c r="AO21">
        <f t="shared" si="10"/>
        <v>-10.388803049030377</v>
      </c>
      <c r="AP21">
        <f t="shared" si="11"/>
        <v>-1.6808475726011238</v>
      </c>
      <c r="AQ21">
        <f t="shared" si="12"/>
        <v>-627.52916038604144</v>
      </c>
      <c r="AR21">
        <f t="shared" si="13"/>
        <v>-431.82275002706547</v>
      </c>
      <c r="AS21">
        <f t="shared" si="14"/>
        <v>136.93924914960294</v>
      </c>
      <c r="AT21">
        <f t="shared" si="15"/>
        <v>29.089774836673101</v>
      </c>
      <c r="AU21">
        <f t="shared" si="16"/>
        <v>-265.79372604078941</v>
      </c>
      <c r="AW21">
        <v>18</v>
      </c>
      <c r="AX21">
        <f>(R21*SUMPRODUCT(K22:$K$23, X22:$X$23)-$AZ$3*SUMPRODUCT(K21:$K$22, W22:$W$23))/Z21</f>
        <v>3461.4327583617187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0.17447299999999999</v>
      </c>
      <c r="O22">
        <f t="shared" si="30"/>
        <v>3090.3465663318975</v>
      </c>
      <c r="P22">
        <f t="shared" si="31"/>
        <v>154.5173283165949</v>
      </c>
      <c r="Q22" s="5">
        <f t="shared" si="32"/>
        <v>25</v>
      </c>
      <c r="R22">
        <f t="shared" si="0"/>
        <v>50000</v>
      </c>
      <c r="S22">
        <f t="shared" si="20"/>
        <v>1966.3776193738213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719.10339390602849</v>
      </c>
      <c r="AC22">
        <f t="shared" si="1"/>
        <v>333.15068118346778</v>
      </c>
      <c r="AE22">
        <f t="shared" si="2"/>
        <v>523.57749270677493</v>
      </c>
      <c r="AF22">
        <f t="shared" si="3"/>
        <v>-26.178874635338747</v>
      </c>
      <c r="AG22">
        <f t="shared" si="4"/>
        <v>-4.235588804269919</v>
      </c>
      <c r="AH22">
        <f t="shared" si="5"/>
        <v>-1812.3149459119948</v>
      </c>
      <c r="AI22">
        <f t="shared" si="6"/>
        <v>-1319.1519166448284</v>
      </c>
      <c r="AJ22">
        <f t="shared" si="7"/>
        <v>385.9527127225607</v>
      </c>
      <c r="AK22">
        <f t="shared" si="28"/>
        <v>85.15514083842254</v>
      </c>
      <c r="AL22">
        <f t="shared" si="8"/>
        <v>-848.04406308384512</v>
      </c>
      <c r="AN22">
        <f t="shared" si="9"/>
        <v>158.36167073208588</v>
      </c>
      <c r="AO22">
        <f t="shared" si="10"/>
        <v>-7.9180835366042945</v>
      </c>
      <c r="AP22">
        <f t="shared" si="11"/>
        <v>-1.2810996059258659</v>
      </c>
      <c r="AQ22">
        <f t="shared" si="12"/>
        <v>-548.15424025128198</v>
      </c>
      <c r="AR22">
        <f t="shared" si="13"/>
        <v>-398.99175266172625</v>
      </c>
      <c r="AS22">
        <f t="shared" si="14"/>
        <v>116.73556877769627</v>
      </c>
      <c r="AT22">
        <f t="shared" si="15"/>
        <v>25.756092579309939</v>
      </c>
      <c r="AU22">
        <f t="shared" si="16"/>
        <v>-256.50009130472</v>
      </c>
      <c r="AW22">
        <v>19</v>
      </c>
      <c r="AX22">
        <f>(R22*SUMPRODUCT(K23:$K$23, X23:$X$23)-$AZ$3*SUMPRODUCT(K22:$K$22, W23:$W$23))/Z22</f>
        <v>1966.3776193738213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0.196798</v>
      </c>
      <c r="O23">
        <f t="shared" si="30"/>
        <v>3090.3465663318975</v>
      </c>
      <c r="P23">
        <f t="shared" si="31"/>
        <v>154.5173283165949</v>
      </c>
      <c r="Q23" s="5">
        <f t="shared" si="32"/>
        <v>25</v>
      </c>
      <c r="R23">
        <f t="shared" si="0"/>
        <v>50000</v>
      </c>
      <c r="S23">
        <f t="shared" si="20"/>
        <v>2479.0376466194252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333.15068118346778</v>
      </c>
      <c r="AC23">
        <f t="shared" si="1"/>
        <v>333.15068118346778</v>
      </c>
      <c r="AE23">
        <f t="shared" si="2"/>
        <v>415.30271436999925</v>
      </c>
      <c r="AF23">
        <f t="shared" si="3"/>
        <v>-20.765135718499966</v>
      </c>
      <c r="AG23">
        <f t="shared" si="4"/>
        <v>-3.3596775107245085</v>
      </c>
      <c r="AH23">
        <f t="shared" si="5"/>
        <v>-1667.1108110054231</v>
      </c>
      <c r="AI23">
        <f t="shared" si="6"/>
        <v>-1275.9329098646483</v>
      </c>
      <c r="AJ23">
        <f t="shared" si="7"/>
        <v>0</v>
      </c>
      <c r="AK23">
        <f t="shared" si="28"/>
        <v>75.60681019685309</v>
      </c>
      <c r="AL23">
        <f t="shared" si="8"/>
        <v>-1200.3260996677952</v>
      </c>
      <c r="AN23">
        <f t="shared" si="9"/>
        <v>113.79001172935227</v>
      </c>
      <c r="AO23">
        <f t="shared" si="10"/>
        <v>-5.6895005864676147</v>
      </c>
      <c r="AP23">
        <f t="shared" si="11"/>
        <v>-0.92052791885099083</v>
      </c>
      <c r="AQ23">
        <f t="shared" si="12"/>
        <v>-456.77659253011791</v>
      </c>
      <c r="AR23">
        <f t="shared" si="13"/>
        <v>-349.59660930608419</v>
      </c>
      <c r="AS23">
        <f t="shared" si="14"/>
        <v>0</v>
      </c>
      <c r="AT23">
        <f t="shared" si="15"/>
        <v>20.715732215162021</v>
      </c>
      <c r="AU23">
        <f t="shared" si="16"/>
        <v>-328.88087709092218</v>
      </c>
      <c r="AW23">
        <v>20</v>
      </c>
      <c r="AX23">
        <f>(R23*SUMPRODUCT(K$23:$K24, X$23:$X24)-$AZ$3*SUMPRODUCT(K$22:$K23, W$23:$W24))/Z23</f>
        <v>2479.0376466194252</v>
      </c>
    </row>
    <row r="25" spans="5:50" x14ac:dyDescent="0.3">
      <c r="AN25" s="6">
        <f t="shared" ref="AN25:AU25" si="33">SUM(AN3:AN23)</f>
        <v>21302.365102092626</v>
      </c>
      <c r="AO25" s="6">
        <f t="shared" si="33"/>
        <v>-3382.8781798535542</v>
      </c>
      <c r="AP25" s="6">
        <f t="shared" si="33"/>
        <v>-347.32990414548857</v>
      </c>
      <c r="AQ25" s="6">
        <f t="shared" si="33"/>
        <v>-18732.2369076014</v>
      </c>
      <c r="AR25" s="6">
        <f t="shared" si="33"/>
        <v>-1160.079889507813</v>
      </c>
      <c r="AS25" s="6">
        <f t="shared" si="33"/>
        <v>-2060.1652975222701</v>
      </c>
      <c r="AT25" s="6">
        <f t="shared" si="33"/>
        <v>3220.2451870300802</v>
      </c>
      <c r="AU25" s="7">
        <f t="shared" si="33"/>
        <v>-1.8189894035458565E-12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224.34438300251588</v>
      </c>
      <c r="K3">
        <v>1</v>
      </c>
      <c r="L3" s="2">
        <v>0</v>
      </c>
      <c r="O3">
        <f>$C$3</f>
        <v>224.34438300251588</v>
      </c>
      <c r="P3">
        <f>O3*B5</f>
        <v>179.47550640201271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224.34438300251588</v>
      </c>
      <c r="AF3">
        <f t="shared" ref="AF3:AF23" si="4">-$Z3*P3</f>
        <v>-179.47550640201271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-155.13112339949683</v>
      </c>
      <c r="AJ3">
        <f t="shared" ref="AJ3:AJ23" si="8">AB3-AC3</f>
        <v>0</v>
      </c>
      <c r="AL3">
        <f t="shared" ref="AL3:AL23" si="9">SUM(AI3:AK3)</f>
        <v>-155.13112339949683</v>
      </c>
      <c r="AN3">
        <f t="shared" ref="AN3:AN23" si="10">AE3*$K3</f>
        <v>224.34438300251588</v>
      </c>
      <c r="AO3">
        <f t="shared" ref="AO3:AO23" si="11">AF3*$K3</f>
        <v>-179.47550640201271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-155.13112339949683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-155.13112339949683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140.98544343102827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26.642146721017042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26.343169296493897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-26.343169296493897</v>
      </c>
      <c r="AK4">
        <f>G4*MAX(0, SUM(AB4, AE4:AF4))</f>
        <v>0</v>
      </c>
      <c r="AL4">
        <f t="shared" si="9"/>
        <v>-148.54036929649391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-114.64227413453418</v>
      </c>
      <c r="AR4">
        <f t="shared" si="14"/>
        <v>-114.64227413453418</v>
      </c>
      <c r="AS4">
        <f t="shared" si="15"/>
        <v>-24.71448475137808</v>
      </c>
      <c r="AT4">
        <f t="shared" si="16"/>
        <v>0</v>
      </c>
      <c r="AU4">
        <f t="shared" si="17"/>
        <v>-139.35675888591228</v>
      </c>
      <c r="AW4">
        <v>1</v>
      </c>
      <c r="AX4">
        <f>(R4*SUMPRODUCT(K5:$K$23, X5:$X$23)-$AZ$3*SUMPRODUCT(K4:$K$22, W5:$W$23))/Z4</f>
        <v>26.642146721017042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224.34438300251588</v>
      </c>
      <c r="P5">
        <f t="shared" ref="P5:P23" si="30">O5*$C$5</f>
        <v>11.217219150125795</v>
      </c>
      <c r="Q5" s="5">
        <f t="shared" ref="Q5:Q23" si="31">$C$8</f>
        <v>25</v>
      </c>
      <c r="R5">
        <f t="shared" si="0"/>
        <v>100000</v>
      </c>
      <c r="S5">
        <f t="shared" si="1"/>
        <v>52.945349244901927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26.343169296493897</v>
      </c>
      <c r="AC5">
        <f t="shared" si="2"/>
        <v>51.763086544252701</v>
      </c>
      <c r="AE5">
        <f t="shared" si="3"/>
        <v>219.33480237066127</v>
      </c>
      <c r="AF5">
        <f t="shared" si="4"/>
        <v>-10.966740118533064</v>
      </c>
      <c r="AG5">
        <f t="shared" si="5"/>
        <v>-24.441753280736425</v>
      </c>
      <c r="AH5">
        <f t="shared" si="6"/>
        <v>-122.01164905429918</v>
      </c>
      <c r="AI5">
        <f t="shared" si="7"/>
        <v>61.914659917092578</v>
      </c>
      <c r="AJ5">
        <f t="shared" si="8"/>
        <v>-25.419917247758804</v>
      </c>
      <c r="AK5">
        <f>G5*SUM(AB5, AE5:AF5)</f>
        <v>9.623160493493506</v>
      </c>
      <c r="AL5">
        <f t="shared" si="9"/>
        <v>46.117903162827282</v>
      </c>
      <c r="AN5">
        <f t="shared" si="10"/>
        <v>189.40931285386307</v>
      </c>
      <c r="AO5">
        <f t="shared" si="11"/>
        <v>-9.4704656426931546</v>
      </c>
      <c r="AP5">
        <f t="shared" si="12"/>
        <v>-21.10698185518411</v>
      </c>
      <c r="AQ5">
        <f t="shared" si="13"/>
        <v>-105.3646861225739</v>
      </c>
      <c r="AR5">
        <f t="shared" si="14"/>
        <v>53.467179233411905</v>
      </c>
      <c r="AS5">
        <f t="shared" si="15"/>
        <v>-21.951687587469209</v>
      </c>
      <c r="AT5">
        <f t="shared" si="16"/>
        <v>8.3102006469305199</v>
      </c>
      <c r="AU5">
        <f t="shared" si="17"/>
        <v>39.825692292873214</v>
      </c>
      <c r="AW5">
        <v>2</v>
      </c>
      <c r="AX5">
        <f>(R5*SUMPRODUCT(K6:$K$23, X6:$X$23)-$AZ$3*SUMPRODUCT(K5:$K$22, W6:$W$23))/Z5</f>
        <v>52.945349244901927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224.34438300251588</v>
      </c>
      <c r="P6">
        <f t="shared" si="30"/>
        <v>11.217219150125795</v>
      </c>
      <c r="Q6" s="5">
        <f t="shared" si="31"/>
        <v>25</v>
      </c>
      <c r="R6">
        <f t="shared" si="0"/>
        <v>100000</v>
      </c>
      <c r="S6">
        <f t="shared" si="1"/>
        <v>78.304120174494159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51.763086544252701</v>
      </c>
      <c r="AC6">
        <f t="shared" si="2"/>
        <v>75.694429030185347</v>
      </c>
      <c r="AE6">
        <f t="shared" si="3"/>
        <v>216.86751526819461</v>
      </c>
      <c r="AF6">
        <f t="shared" si="4"/>
        <v>-10.84337576340973</v>
      </c>
      <c r="AG6">
        <f t="shared" si="5"/>
        <v>-24.166809122402071</v>
      </c>
      <c r="AH6">
        <f t="shared" si="6"/>
        <v>-122.10650210795554</v>
      </c>
      <c r="AI6">
        <f t="shared" si="7"/>
        <v>59.750828274427263</v>
      </c>
      <c r="AJ6">
        <f t="shared" si="8"/>
        <v>-23.931342485932646</v>
      </c>
      <c r="AK6">
        <f>G6*SUM(AB6, AE6:AF6)</f>
        <v>15.080552723868701</v>
      </c>
      <c r="AL6">
        <f t="shared" si="9"/>
        <v>50.900038512363317</v>
      </c>
      <c r="AN6">
        <f t="shared" si="10"/>
        <v>168.9021069682525</v>
      </c>
      <c r="AO6">
        <f t="shared" si="11"/>
        <v>-8.4451053484126248</v>
      </c>
      <c r="AP6">
        <f t="shared" si="12"/>
        <v>-18.821744577215284</v>
      </c>
      <c r="AQ6">
        <f t="shared" si="13"/>
        <v>-95.099745367819679</v>
      </c>
      <c r="AR6">
        <f t="shared" si="14"/>
        <v>46.535511674804894</v>
      </c>
      <c r="AS6">
        <f t="shared" si="15"/>
        <v>-18.638356987002755</v>
      </c>
      <c r="AT6">
        <f t="shared" si="16"/>
        <v>11.745129860307857</v>
      </c>
      <c r="AU6">
        <f t="shared" si="17"/>
        <v>39.642284548109998</v>
      </c>
      <c r="AW6">
        <v>3</v>
      </c>
      <c r="AX6">
        <f>(R6*SUMPRODUCT(K7:$K$23, X7:$X$23)-$AZ$3*SUMPRODUCT(K6:$K$22, W7:$W$23))/Z6</f>
        <v>78.304120174494159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224.34438300251588</v>
      </c>
      <c r="P7">
        <f t="shared" si="30"/>
        <v>11.217219150125795</v>
      </c>
      <c r="Q7" s="5">
        <f t="shared" si="31"/>
        <v>25</v>
      </c>
      <c r="R7">
        <f t="shared" si="0"/>
        <v>100000</v>
      </c>
      <c r="S7">
        <f t="shared" si="1"/>
        <v>100.05444979688873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75.694429030185347</v>
      </c>
      <c r="AC7">
        <f t="shared" si="2"/>
        <v>95.630327762953698</v>
      </c>
      <c r="AE7">
        <f t="shared" si="3"/>
        <v>214.42451507014675</v>
      </c>
      <c r="AF7">
        <f t="shared" si="4"/>
        <v>-10.721225753507339</v>
      </c>
      <c r="AG7">
        <f t="shared" si="5"/>
        <v>-23.894571395146333</v>
      </c>
      <c r="AH7">
        <f t="shared" si="6"/>
        <v>-122.27854412687456</v>
      </c>
      <c r="AI7">
        <f t="shared" si="7"/>
        <v>57.530173794618534</v>
      </c>
      <c r="AJ7">
        <f t="shared" si="8"/>
        <v>-19.935898732768351</v>
      </c>
      <c r="AK7">
        <f>G7*SUM(AB7, AE7:AF7)</f>
        <v>13.718427970829095</v>
      </c>
      <c r="AL7">
        <f t="shared" si="9"/>
        <v>51.312703032679281</v>
      </c>
      <c r="AN7">
        <f t="shared" si="10"/>
        <v>151.17175193326261</v>
      </c>
      <c r="AO7">
        <f t="shared" si="11"/>
        <v>-7.5585875966631315</v>
      </c>
      <c r="AP7">
        <f t="shared" si="12"/>
        <v>-16.845947947309131</v>
      </c>
      <c r="AQ7">
        <f t="shared" si="13"/>
        <v>-86.207781481801149</v>
      </c>
      <c r="AR7">
        <f t="shared" si="14"/>
        <v>40.559434907489219</v>
      </c>
      <c r="AS7">
        <f t="shared" si="15"/>
        <v>-14.055038141561315</v>
      </c>
      <c r="AT7">
        <f t="shared" si="16"/>
        <v>9.6716496686121562</v>
      </c>
      <c r="AU7">
        <f t="shared" si="17"/>
        <v>36.176046434540062</v>
      </c>
      <c r="AW7">
        <v>4</v>
      </c>
      <c r="AX7">
        <f>(R7*SUMPRODUCT(K8:$K$23, X8:$X$23)-$AZ$3*SUMPRODUCT(K7:$K$22, W8:$W$23))/Z7</f>
        <v>100.05444979688873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224.34438300251588</v>
      </c>
      <c r="P8">
        <f t="shared" si="30"/>
        <v>11.217219150125795</v>
      </c>
      <c r="Q8" s="5">
        <f t="shared" si="31"/>
        <v>25</v>
      </c>
      <c r="R8">
        <f t="shared" si="0"/>
        <v>100000</v>
      </c>
      <c r="S8">
        <f t="shared" si="1"/>
        <v>116.29791501721377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95.630327762953698</v>
      </c>
      <c r="AC8">
        <f t="shared" si="2"/>
        <v>109.9011707008724</v>
      </c>
      <c r="AE8">
        <f t="shared" si="3"/>
        <v>212.00474942729622</v>
      </c>
      <c r="AF8">
        <f t="shared" si="4"/>
        <v>-10.60023747136481</v>
      </c>
      <c r="AG8">
        <f t="shared" si="5"/>
        <v>-23.624922829572103</v>
      </c>
      <c r="AH8">
        <f t="shared" si="6"/>
        <v>-122.81140649106153</v>
      </c>
      <c r="AI8">
        <f t="shared" si="7"/>
        <v>54.968182635297765</v>
      </c>
      <c r="AJ8">
        <f t="shared" si="8"/>
        <v>-14.270842937918701</v>
      </c>
      <c r="AK8">
        <f t="shared" ref="AK8:AK23" si="32">G8*SUM(AB8:AB8, AE8:AF8)</f>
        <v>6.3268420860122525</v>
      </c>
      <c r="AL8">
        <f t="shared" si="9"/>
        <v>47.024181783391313</v>
      </c>
      <c r="AN8">
        <f t="shared" si="10"/>
        <v>139.36204130043672</v>
      </c>
      <c r="AO8">
        <f t="shared" si="11"/>
        <v>-6.968102065021835</v>
      </c>
      <c r="AP8">
        <f t="shared" si="12"/>
        <v>-15.529923173836924</v>
      </c>
      <c r="AQ8">
        <f t="shared" si="13"/>
        <v>-80.730494716777329</v>
      </c>
      <c r="AR8">
        <f t="shared" si="14"/>
        <v>36.13352134480062</v>
      </c>
      <c r="AS8">
        <f t="shared" si="15"/>
        <v>-9.3809870216530449</v>
      </c>
      <c r="AT8">
        <f t="shared" si="16"/>
        <v>4.15897111019465</v>
      </c>
      <c r="AU8">
        <f t="shared" si="17"/>
        <v>30.911505433342224</v>
      </c>
      <c r="AW8">
        <v>5</v>
      </c>
      <c r="AX8">
        <f>(R8*SUMPRODUCT(K9:$K$23, X9:$X$23)-$AZ$3*SUMPRODUCT(K8:$K$22, W9:$W$23))/Z8</f>
        <v>116.29791501721377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224.34438300251588</v>
      </c>
      <c r="P9">
        <f t="shared" si="30"/>
        <v>11.217219150125795</v>
      </c>
      <c r="Q9" s="5">
        <f t="shared" si="31"/>
        <v>25</v>
      </c>
      <c r="R9">
        <f t="shared" si="0"/>
        <v>100000</v>
      </c>
      <c r="S9">
        <f t="shared" si="1"/>
        <v>128.21570727697215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109.9011707008724</v>
      </c>
      <c r="AC9">
        <f t="shared" si="2"/>
        <v>119.79237305115032</v>
      </c>
      <c r="AE9">
        <f t="shared" si="3"/>
        <v>209.60572297520912</v>
      </c>
      <c r="AF9">
        <f t="shared" si="4"/>
        <v>-10.480286148760458</v>
      </c>
      <c r="AG9">
        <f t="shared" si="5"/>
        <v>-23.357585352700642</v>
      </c>
      <c r="AH9">
        <f t="shared" si="6"/>
        <v>-124.3529943029576</v>
      </c>
      <c r="AI9">
        <f t="shared" si="7"/>
        <v>51.414857170790413</v>
      </c>
      <c r="AJ9">
        <f t="shared" si="8"/>
        <v>-9.8912023502779221</v>
      </c>
      <c r="AK9">
        <f t="shared" si="32"/>
        <v>1.8232569844111943</v>
      </c>
      <c r="AL9">
        <f t="shared" si="9"/>
        <v>43.346911804923685</v>
      </c>
      <c r="AN9">
        <f t="shared" si="10"/>
        <v>130.94947074988286</v>
      </c>
      <c r="AO9">
        <f t="shared" si="11"/>
        <v>-6.5474735374941435</v>
      </c>
      <c r="AP9">
        <f t="shared" si="12"/>
        <v>-14.592461486813148</v>
      </c>
      <c r="AQ9">
        <f t="shared" si="13"/>
        <v>-77.688521854250425</v>
      </c>
      <c r="AR9">
        <f t="shared" si="14"/>
        <v>32.121013871325125</v>
      </c>
      <c r="AS9">
        <f t="shared" si="15"/>
        <v>-6.1794482252857446</v>
      </c>
      <c r="AT9">
        <f t="shared" si="16"/>
        <v>1.1390649728486266</v>
      </c>
      <c r="AU9">
        <f t="shared" si="17"/>
        <v>27.080630618888009</v>
      </c>
      <c r="AW9">
        <v>6</v>
      </c>
      <c r="AX9">
        <f>(R9*SUMPRODUCT(K10:$K$23, X10:$X$23)-$AZ$3*SUMPRODUCT(K9:$K$22, W10:$W$23))/Z9</f>
        <v>128.21570727697215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224.34438300251588</v>
      </c>
      <c r="P10">
        <f t="shared" si="30"/>
        <v>11.217219150125795</v>
      </c>
      <c r="Q10" s="5">
        <f t="shared" si="31"/>
        <v>25</v>
      </c>
      <c r="R10">
        <f t="shared" si="0"/>
        <v>100000</v>
      </c>
      <c r="S10">
        <f t="shared" si="1"/>
        <v>137.55248456660334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119.79237305115032</v>
      </c>
      <c r="AC10">
        <f t="shared" si="2"/>
        <v>127.05673148015069</v>
      </c>
      <c r="AE10">
        <f t="shared" si="3"/>
        <v>207.22609351653546</v>
      </c>
      <c r="AF10">
        <f t="shared" si="4"/>
        <v>-10.361304675826773</v>
      </c>
      <c r="AG10">
        <f t="shared" si="5"/>
        <v>-23.092409395671336</v>
      </c>
      <c r="AH10">
        <f t="shared" si="6"/>
        <v>-126.40041400921224</v>
      </c>
      <c r="AI10">
        <f t="shared" si="7"/>
        <v>47.371965435825118</v>
      </c>
      <c r="AJ10">
        <f t="shared" si="8"/>
        <v>-7.2643584290003673</v>
      </c>
      <c r="AK10">
        <f t="shared" si="32"/>
        <v>1.298294363756622</v>
      </c>
      <c r="AL10">
        <f t="shared" si="9"/>
        <v>41.405901370581375</v>
      </c>
      <c r="AN10">
        <f t="shared" si="10"/>
        <v>123.00505140009317</v>
      </c>
      <c r="AO10">
        <f t="shared" si="11"/>
        <v>-6.1502525700046577</v>
      </c>
      <c r="AP10">
        <f t="shared" si="12"/>
        <v>-13.707168612141466</v>
      </c>
      <c r="AQ10">
        <f t="shared" si="13"/>
        <v>-75.028627709741457</v>
      </c>
      <c r="AR10">
        <f t="shared" si="14"/>
        <v>28.119002508205583</v>
      </c>
      <c r="AS10">
        <f t="shared" si="15"/>
        <v>-4.3119704028807053</v>
      </c>
      <c r="AT10">
        <f t="shared" si="16"/>
        <v>0.77064023278319271</v>
      </c>
      <c r="AU10">
        <f t="shared" si="17"/>
        <v>24.577672338108073</v>
      </c>
      <c r="AW10">
        <v>7</v>
      </c>
      <c r="AX10">
        <f>(R10*SUMPRODUCT(K11:$K$23, X11:$X$23)-$AZ$3*SUMPRODUCT(K10:$K$22, W11:$W$23))/Z10</f>
        <v>137.55248456660334</v>
      </c>
    </row>
    <row r="11" spans="1:52" x14ac:dyDescent="0.3">
      <c r="A11" t="s">
        <v>33</v>
      </c>
      <c r="C11" s="24">
        <f>AU25</f>
        <v>7.2830630415410269E-14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224.34438300251588</v>
      </c>
      <c r="P11">
        <f t="shared" si="30"/>
        <v>11.217219150125795</v>
      </c>
      <c r="Q11" s="5">
        <f t="shared" si="31"/>
        <v>25</v>
      </c>
      <c r="R11">
        <f t="shared" si="0"/>
        <v>100000</v>
      </c>
      <c r="S11">
        <f t="shared" si="1"/>
        <v>144.48186192806912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127.05673148015069</v>
      </c>
      <c r="AC11">
        <f t="shared" si="2"/>
        <v>131.93744490731331</v>
      </c>
      <c r="AE11">
        <f t="shared" si="3"/>
        <v>204.86602454912872</v>
      </c>
      <c r="AF11">
        <f t="shared" si="4"/>
        <v>-10.243301227456437</v>
      </c>
      <c r="AG11">
        <f t="shared" si="5"/>
        <v>-22.829413178001349</v>
      </c>
      <c r="AH11">
        <f t="shared" si="6"/>
        <v>-128.28849485308837</v>
      </c>
      <c r="AI11">
        <f t="shared" si="7"/>
        <v>43.50481529058257</v>
      </c>
      <c r="AJ11">
        <f t="shared" si="8"/>
        <v>-4.8807134271626182</v>
      </c>
      <c r="AK11">
        <f t="shared" si="32"/>
        <v>0.77203069152437509</v>
      </c>
      <c r="AL11">
        <f t="shared" si="9"/>
        <v>39.39613255494433</v>
      </c>
      <c r="AN11">
        <f t="shared" si="10"/>
        <v>115.6482777845028</v>
      </c>
      <c r="AO11">
        <f t="shared" si="11"/>
        <v>-5.7824138892251398</v>
      </c>
      <c r="AP11">
        <f t="shared" si="12"/>
        <v>-12.887360520990386</v>
      </c>
      <c r="AQ11">
        <f t="shared" si="13"/>
        <v>-72.419736371502793</v>
      </c>
      <c r="AR11">
        <f t="shared" si="14"/>
        <v>24.558767002784482</v>
      </c>
      <c r="AS11">
        <f t="shared" si="15"/>
        <v>-2.7551962481494625</v>
      </c>
      <c r="AT11">
        <f t="shared" si="16"/>
        <v>0.43581662732056192</v>
      </c>
      <c r="AU11">
        <f t="shared" si="17"/>
        <v>22.239387381955581</v>
      </c>
      <c r="AW11">
        <v>8</v>
      </c>
      <c r="AX11">
        <f>(R11*SUMPRODUCT(K12:$K$23, X12:$X$23)-$AZ$3*SUMPRODUCT(K11:$K$22, W12:$W$23))/Z11</f>
        <v>144.48186192806912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224.34438300251588</v>
      </c>
      <c r="P12">
        <f t="shared" si="30"/>
        <v>11.217219150125795</v>
      </c>
      <c r="Q12" s="5">
        <f t="shared" si="31"/>
        <v>25</v>
      </c>
      <c r="R12">
        <f t="shared" si="0"/>
        <v>100000</v>
      </c>
      <c r="S12">
        <f t="shared" si="1"/>
        <v>148.76946907035438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131.93744490731331</v>
      </c>
      <c r="AC12">
        <f t="shared" si="2"/>
        <v>134.29933358156393</v>
      </c>
      <c r="AE12">
        <f t="shared" si="3"/>
        <v>202.5234163856336</v>
      </c>
      <c r="AF12">
        <f t="shared" si="4"/>
        <v>-10.126170819281681</v>
      </c>
      <c r="AG12">
        <f t="shared" si="5"/>
        <v>-22.568362719311143</v>
      </c>
      <c r="AH12">
        <f t="shared" si="6"/>
        <v>-131.0253076407667</v>
      </c>
      <c r="AI12">
        <f t="shared" si="7"/>
        <v>38.803575206274076</v>
      </c>
      <c r="AJ12">
        <f t="shared" si="8"/>
        <v>-2.361888674250622</v>
      </c>
      <c r="AK12">
        <f t="shared" si="32"/>
        <v>0.74596978808942993</v>
      </c>
      <c r="AL12">
        <f t="shared" si="9"/>
        <v>37.187656320112886</v>
      </c>
      <c r="AN12">
        <f t="shared" si="10"/>
        <v>108.68510256511476</v>
      </c>
      <c r="AO12">
        <f t="shared" si="11"/>
        <v>-5.4342551282557388</v>
      </c>
      <c r="AP12">
        <f t="shared" si="12"/>
        <v>-12.111413389375556</v>
      </c>
      <c r="AQ12">
        <f t="shared" si="13"/>
        <v>-70.315320834043675</v>
      </c>
      <c r="AR12">
        <f t="shared" si="14"/>
        <v>20.824113213439794</v>
      </c>
      <c r="AS12">
        <f t="shared" si="15"/>
        <v>-1.2675181832777016</v>
      </c>
      <c r="AT12">
        <f t="shared" si="16"/>
        <v>0.40032804292910346</v>
      </c>
      <c r="AU12">
        <f t="shared" si="17"/>
        <v>19.956923073091197</v>
      </c>
      <c r="AW12">
        <v>9</v>
      </c>
      <c r="AX12">
        <f>(R12*SUMPRODUCT(K13:$K$23, X13:$X$23)-$AZ$3*SUMPRODUCT(K12:$K$22, W13:$W$23))/Z12</f>
        <v>148.76946907035438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224.34438300251588</v>
      </c>
      <c r="P13">
        <f t="shared" si="30"/>
        <v>11.217219150125795</v>
      </c>
      <c r="Q13" s="5">
        <f t="shared" si="31"/>
        <v>25</v>
      </c>
      <c r="R13">
        <f t="shared" si="0"/>
        <v>100000</v>
      </c>
      <c r="S13">
        <f t="shared" si="1"/>
        <v>150.49481043674203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134.29933358156393</v>
      </c>
      <c r="AC13">
        <f t="shared" si="2"/>
        <v>134.29684190621651</v>
      </c>
      <c r="AE13">
        <f t="shared" si="3"/>
        <v>200.19788090500751</v>
      </c>
      <c r="AF13">
        <f t="shared" si="4"/>
        <v>-10.009894045250375</v>
      </c>
      <c r="AG13">
        <f t="shared" si="5"/>
        <v>-22.309214769014567</v>
      </c>
      <c r="AH13">
        <f t="shared" si="6"/>
        <v>-133.85729241387651</v>
      </c>
      <c r="AI13">
        <f t="shared" si="7"/>
        <v>34.021479676866051</v>
      </c>
      <c r="AJ13">
        <f t="shared" si="8"/>
        <v>2.4916753474144571E-3</v>
      </c>
      <c r="AK13">
        <f t="shared" si="32"/>
        <v>0.64897464088264223</v>
      </c>
      <c r="AL13">
        <f t="shared" si="9"/>
        <v>34.672945993096107</v>
      </c>
      <c r="AN13">
        <f t="shared" si="10"/>
        <v>102.15564655961802</v>
      </c>
      <c r="AO13">
        <f t="shared" si="11"/>
        <v>-5.1077823279809005</v>
      </c>
      <c r="AP13">
        <f t="shared" si="12"/>
        <v>-11.383798113464737</v>
      </c>
      <c r="AQ13">
        <f t="shared" si="13"/>
        <v>-68.303811166451638</v>
      </c>
      <c r="AR13">
        <f t="shared" si="14"/>
        <v>17.360254951720741</v>
      </c>
      <c r="AS13">
        <f t="shared" si="15"/>
        <v>1.2714355665560792E-3</v>
      </c>
      <c r="AT13">
        <f t="shared" si="16"/>
        <v>0.33115447446528878</v>
      </c>
      <c r="AU13">
        <f t="shared" si="17"/>
        <v>17.692680861752585</v>
      </c>
      <c r="AW13">
        <v>10</v>
      </c>
      <c r="AX13">
        <f>(R13*SUMPRODUCT(K14:$K$23, X14:$X$23)-$AZ$3*SUMPRODUCT(K13:$K$22, W14:$W$23))/Z13</f>
        <v>150.49481043674203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224.34438300251588</v>
      </c>
      <c r="P14">
        <f t="shared" si="30"/>
        <v>11.217219150125795</v>
      </c>
      <c r="Q14" s="5">
        <f t="shared" si="31"/>
        <v>25</v>
      </c>
      <c r="R14">
        <f t="shared" si="0"/>
        <v>100000</v>
      </c>
      <c r="S14">
        <f t="shared" si="1"/>
        <v>149.48048753707073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134.29684190621651</v>
      </c>
      <c r="AC14">
        <f t="shared" si="2"/>
        <v>131.85251728956723</v>
      </c>
      <c r="AE14">
        <f t="shared" si="3"/>
        <v>197.88784560473601</v>
      </c>
      <c r="AF14">
        <f t="shared" si="4"/>
        <v>-9.8943922802368007</v>
      </c>
      <c r="AG14">
        <f t="shared" si="5"/>
        <v>-22.05179409400645</v>
      </c>
      <c r="AH14">
        <f t="shared" si="6"/>
        <v>-137.3141092718754</v>
      </c>
      <c r="AI14">
        <f t="shared" si="7"/>
        <v>28.627549958617379</v>
      </c>
      <c r="AJ14">
        <f t="shared" si="8"/>
        <v>2.4443246166492827</v>
      </c>
      <c r="AK14">
        <f t="shared" si="32"/>
        <v>0.58012253141528836</v>
      </c>
      <c r="AL14">
        <f t="shared" si="9"/>
        <v>31.65199710668195</v>
      </c>
      <c r="AN14">
        <f t="shared" si="10"/>
        <v>96.040419508580683</v>
      </c>
      <c r="AO14">
        <f t="shared" si="11"/>
        <v>-4.8020209754290342</v>
      </c>
      <c r="AP14">
        <f t="shared" si="12"/>
        <v>-10.702342780240642</v>
      </c>
      <c r="AQ14">
        <f t="shared" si="13"/>
        <v>-66.642317614894395</v>
      </c>
      <c r="AR14">
        <f t="shared" si="14"/>
        <v>13.893738138016616</v>
      </c>
      <c r="AS14">
        <f t="shared" si="15"/>
        <v>1.1862980309920026</v>
      </c>
      <c r="AT14">
        <f t="shared" si="16"/>
        <v>0.28154943580916242</v>
      </c>
      <c r="AU14">
        <f t="shared" si="17"/>
        <v>15.361585604817781</v>
      </c>
      <c r="AW14">
        <v>11</v>
      </c>
      <c r="AX14">
        <f>(R14*SUMPRODUCT(K15:$K$23, X15:$X$23)-$AZ$3*SUMPRODUCT(K14:$K$22, W15:$W$23))/Z14</f>
        <v>149.48048753707073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224.34438300251588</v>
      </c>
      <c r="P15">
        <f t="shared" si="30"/>
        <v>11.217219150125795</v>
      </c>
      <c r="Q15" s="5">
        <f t="shared" si="31"/>
        <v>25</v>
      </c>
      <c r="R15">
        <f t="shared" si="0"/>
        <v>100000</v>
      </c>
      <c r="S15">
        <f t="shared" si="1"/>
        <v>145.04351288052749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131.85251728956723</v>
      </c>
      <c r="AC15">
        <f t="shared" si="2"/>
        <v>126.45268750625128</v>
      </c>
      <c r="AE15">
        <f t="shared" si="3"/>
        <v>195.58923797555448</v>
      </c>
      <c r="AF15">
        <f t="shared" si="4"/>
        <v>-9.7794618987777238</v>
      </c>
      <c r="AG15">
        <f t="shared" si="5"/>
        <v>-21.79564687088255</v>
      </c>
      <c r="AH15">
        <f t="shared" si="6"/>
        <v>-142.51712873533225</v>
      </c>
      <c r="AI15">
        <f t="shared" si="7"/>
        <v>21.497000470561971</v>
      </c>
      <c r="AJ15">
        <f t="shared" si="8"/>
        <v>5.3998297833159512</v>
      </c>
      <c r="AK15">
        <f t="shared" si="32"/>
        <v>1.3024154028020107</v>
      </c>
      <c r="AL15">
        <f t="shared" si="9"/>
        <v>28.199245656679935</v>
      </c>
      <c r="AN15">
        <f t="shared" si="10"/>
        <v>90.241317561870034</v>
      </c>
      <c r="AO15">
        <f t="shared" si="11"/>
        <v>-4.5120658780935017</v>
      </c>
      <c r="AP15">
        <f t="shared" si="12"/>
        <v>-10.056115106842013</v>
      </c>
      <c r="AQ15">
        <f t="shared" si="13"/>
        <v>-65.754811488239653</v>
      </c>
      <c r="AR15">
        <f t="shared" si="14"/>
        <v>9.9183250886948642</v>
      </c>
      <c r="AS15">
        <f t="shared" si="15"/>
        <v>2.4913832647436447</v>
      </c>
      <c r="AT15">
        <f t="shared" si="16"/>
        <v>0.60091078209741122</v>
      </c>
      <c r="AU15">
        <f t="shared" si="17"/>
        <v>13.01061913553592</v>
      </c>
      <c r="AW15">
        <v>12</v>
      </c>
      <c r="AX15">
        <f>(R15*SUMPRODUCT(K16:$K$23, X16:$X$23)-$AZ$3*SUMPRODUCT(K15:$K$22, W16:$W$23))/Z15</f>
        <v>145.04351288052749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224.34438300251588</v>
      </c>
      <c r="P16">
        <f t="shared" si="30"/>
        <v>11.217219150125795</v>
      </c>
      <c r="Q16" s="5">
        <f t="shared" si="31"/>
        <v>25</v>
      </c>
      <c r="R16">
        <f t="shared" si="0"/>
        <v>100000</v>
      </c>
      <c r="S16">
        <f t="shared" si="1"/>
        <v>137.12619922257309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126.45268750625128</v>
      </c>
      <c r="AC16">
        <f t="shared" si="2"/>
        <v>118.15087571915501</v>
      </c>
      <c r="AE16">
        <f t="shared" si="3"/>
        <v>193.29993440128391</v>
      </c>
      <c r="AF16">
        <f t="shared" si="4"/>
        <v>-9.6649967200641953</v>
      </c>
      <c r="AG16">
        <f t="shared" si="5"/>
        <v>-21.540536452735275</v>
      </c>
      <c r="AH16">
        <f t="shared" si="6"/>
        <v>-148.61579775379977</v>
      </c>
      <c r="AI16">
        <f t="shared" si="7"/>
        <v>13.478603474684661</v>
      </c>
      <c r="AJ16">
        <f t="shared" si="8"/>
        <v>8.3018117870962698</v>
      </c>
      <c r="AK16">
        <f t="shared" si="32"/>
        <v>2.201622138831044</v>
      </c>
      <c r="AL16">
        <f t="shared" si="9"/>
        <v>23.982037400611976</v>
      </c>
      <c r="AN16">
        <f t="shared" si="10"/>
        <v>84.559661064065125</v>
      </c>
      <c r="AO16">
        <f t="shared" si="11"/>
        <v>-4.227983053203257</v>
      </c>
      <c r="AP16">
        <f t="shared" si="12"/>
        <v>-9.4229750631996918</v>
      </c>
      <c r="AQ16">
        <f t="shared" si="13"/>
        <v>-65.012445688359691</v>
      </c>
      <c r="AR16">
        <f t="shared" si="14"/>
        <v>5.8962572593024909</v>
      </c>
      <c r="AS16">
        <f t="shared" si="15"/>
        <v>3.6316535394016083</v>
      </c>
      <c r="AT16">
        <f t="shared" si="16"/>
        <v>0.96310649264999793</v>
      </c>
      <c r="AU16">
        <f t="shared" si="17"/>
        <v>10.491017291354098</v>
      </c>
      <c r="AW16">
        <v>13</v>
      </c>
      <c r="AX16">
        <f>(R16*SUMPRODUCT(K17:$K$23, X17:$X$23)-$AZ$3*SUMPRODUCT(K16:$K$22, W17:$W$23))/Z16</f>
        <v>137.12619922257309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224.34438300251588</v>
      </c>
      <c r="P17">
        <f t="shared" si="30"/>
        <v>11.217219150125795</v>
      </c>
      <c r="Q17" s="5">
        <f t="shared" si="31"/>
        <v>25</v>
      </c>
      <c r="R17">
        <f t="shared" si="0"/>
        <v>100000</v>
      </c>
      <c r="S17">
        <f t="shared" si="1"/>
        <v>126.30678345358658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118.15087571915501</v>
      </c>
      <c r="AC17">
        <f t="shared" si="2"/>
        <v>107.54493707934259</v>
      </c>
      <c r="AE17">
        <f t="shared" si="3"/>
        <v>191.01984782135941</v>
      </c>
      <c r="AF17">
        <f t="shared" si="4"/>
        <v>-9.5509923910679717</v>
      </c>
      <c r="AG17">
        <f t="shared" si="5"/>
        <v>-21.286453137899294</v>
      </c>
      <c r="AH17">
        <f t="shared" si="6"/>
        <v>-154.71180123452194</v>
      </c>
      <c r="AI17">
        <f t="shared" si="7"/>
        <v>5.4706010578701978</v>
      </c>
      <c r="AJ17">
        <f t="shared" si="8"/>
        <v>10.605938639812422</v>
      </c>
      <c r="AK17">
        <f t="shared" si="32"/>
        <v>4.1347522898623614</v>
      </c>
      <c r="AL17">
        <f t="shared" si="9"/>
        <v>20.211291987544982</v>
      </c>
      <c r="AN17">
        <f t="shared" si="10"/>
        <v>78.706065796528321</v>
      </c>
      <c r="AO17">
        <f t="shared" si="11"/>
        <v>-3.9353032898264164</v>
      </c>
      <c r="AP17">
        <f t="shared" si="12"/>
        <v>-8.7706748819788451</v>
      </c>
      <c r="AQ17">
        <f t="shared" si="13"/>
        <v>-63.746031348801644</v>
      </c>
      <c r="AR17">
        <f t="shared" si="14"/>
        <v>2.2540562759214171</v>
      </c>
      <c r="AS17">
        <f t="shared" si="15"/>
        <v>4.3699736647244807</v>
      </c>
      <c r="AT17">
        <f t="shared" si="16"/>
        <v>1.7036454038147564</v>
      </c>
      <c r="AU17">
        <f t="shared" si="17"/>
        <v>8.3276753444606548</v>
      </c>
      <c r="AW17">
        <v>14</v>
      </c>
      <c r="AX17">
        <f>(R17*SUMPRODUCT(K18:$K$23, X18:$X$23)-$AZ$3*SUMPRODUCT(K17:$K$22, W18:$W$23))/Z17</f>
        <v>126.30678345358658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224.34438300251588</v>
      </c>
      <c r="P18">
        <f t="shared" si="30"/>
        <v>11.217219150125795</v>
      </c>
      <c r="Q18" s="5">
        <f t="shared" si="31"/>
        <v>25</v>
      </c>
      <c r="R18">
        <f t="shared" si="0"/>
        <v>100000</v>
      </c>
      <c r="S18">
        <f t="shared" si="1"/>
        <v>112.90859339575351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107.54493707934259</v>
      </c>
      <c r="AC18">
        <f t="shared" si="2"/>
        <v>94.99372447043379</v>
      </c>
      <c r="AE18">
        <f t="shared" si="3"/>
        <v>188.7483305254955</v>
      </c>
      <c r="AF18">
        <f t="shared" si="4"/>
        <v>-9.4374165262747756</v>
      </c>
      <c r="AG18">
        <f t="shared" si="5"/>
        <v>-21.033324748248635</v>
      </c>
      <c r="AH18">
        <f t="shared" si="6"/>
        <v>-161.05543308665986</v>
      </c>
      <c r="AI18">
        <f t="shared" si="7"/>
        <v>-2.7778438356877757</v>
      </c>
      <c r="AJ18">
        <f t="shared" si="8"/>
        <v>12.551212608908799</v>
      </c>
      <c r="AK18">
        <f t="shared" si="32"/>
        <v>6.1960863832969677</v>
      </c>
      <c r="AL18">
        <f t="shared" si="9"/>
        <v>15.969455156517991</v>
      </c>
      <c r="AN18">
        <f t="shared" si="10"/>
        <v>72.675572981457108</v>
      </c>
      <c r="AO18">
        <f t="shared" si="11"/>
        <v>-3.6337786490728559</v>
      </c>
      <c r="AP18">
        <f t="shared" si="12"/>
        <v>-8.0986619777150946</v>
      </c>
      <c r="AQ18">
        <f t="shared" si="13"/>
        <v>-62.012712105915483</v>
      </c>
      <c r="AR18">
        <f t="shared" si="14"/>
        <v>-1.0695797512463201</v>
      </c>
      <c r="AS18">
        <f t="shared" si="15"/>
        <v>4.832713303608922</v>
      </c>
      <c r="AT18">
        <f t="shared" si="16"/>
        <v>2.3857383368372935</v>
      </c>
      <c r="AU18">
        <f t="shared" si="17"/>
        <v>6.1488718891998957</v>
      </c>
      <c r="AW18">
        <v>15</v>
      </c>
      <c r="AX18">
        <f>(R18*SUMPRODUCT(K19:$K$23, X19:$X$23)-$AZ$3*SUMPRODUCT(K18:$K$22, W19:$W$23))/Z18</f>
        <v>112.90859339575351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224.34438300251588</v>
      </c>
      <c r="P19">
        <f t="shared" si="30"/>
        <v>11.217219150125795</v>
      </c>
      <c r="Q19" s="5">
        <f t="shared" si="31"/>
        <v>25</v>
      </c>
      <c r="R19">
        <f t="shared" si="0"/>
        <v>100000</v>
      </c>
      <c r="S19">
        <f t="shared" si="1"/>
        <v>96.522102876995476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94.99372447043379</v>
      </c>
      <c r="AC19">
        <f t="shared" si="2"/>
        <v>80.232543616015164</v>
      </c>
      <c r="AE19">
        <f t="shared" si="3"/>
        <v>186.48288793703145</v>
      </c>
      <c r="AF19">
        <f t="shared" si="4"/>
        <v>-9.3241443968515725</v>
      </c>
      <c r="AG19">
        <f t="shared" si="5"/>
        <v>-20.780873298590695</v>
      </c>
      <c r="AH19">
        <f t="shared" si="6"/>
        <v>-168.47280870182092</v>
      </c>
      <c r="AI19">
        <f t="shared" si="7"/>
        <v>-12.094938460231759</v>
      </c>
      <c r="AJ19">
        <f t="shared" si="8"/>
        <v>14.761180854418626</v>
      </c>
      <c r="AK19">
        <f t="shared" si="32"/>
        <v>6.0690000366366856</v>
      </c>
      <c r="AL19">
        <f t="shared" si="9"/>
        <v>8.7352424308235523</v>
      </c>
      <c r="AN19">
        <f t="shared" si="10"/>
        <v>66.893318406791735</v>
      </c>
      <c r="AO19">
        <f t="shared" si="11"/>
        <v>-3.3446659203395872</v>
      </c>
      <c r="AP19">
        <f t="shared" si="12"/>
        <v>-7.4543117050139802</v>
      </c>
      <c r="AQ19">
        <f t="shared" si="13"/>
        <v>-60.432918859465509</v>
      </c>
      <c r="AR19">
        <f t="shared" si="14"/>
        <v>-4.3385780780273437</v>
      </c>
      <c r="AS19">
        <f t="shared" si="15"/>
        <v>5.2949864830937248</v>
      </c>
      <c r="AT19">
        <f t="shared" si="16"/>
        <v>2.1770123594324207</v>
      </c>
      <c r="AU19">
        <f t="shared" si="17"/>
        <v>3.1334207644988012</v>
      </c>
      <c r="AW19">
        <v>16</v>
      </c>
      <c r="AX19">
        <f>(R19*SUMPRODUCT(K20:$K$23, X20:$X$23)-$AZ$3*SUMPRODUCT(K19:$K$22, W20:$W$23))/Z19</f>
        <v>96.522102876995476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224.34438300251588</v>
      </c>
      <c r="P20">
        <f t="shared" si="30"/>
        <v>11.217219150125795</v>
      </c>
      <c r="Q20" s="5">
        <f t="shared" si="31"/>
        <v>25</v>
      </c>
      <c r="R20">
        <f t="shared" si="0"/>
        <v>100000</v>
      </c>
      <c r="S20">
        <f t="shared" si="1"/>
        <v>76.146755438095539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80.232543616015164</v>
      </c>
      <c r="AC20">
        <f t="shared" si="2"/>
        <v>62.529179897168646</v>
      </c>
      <c r="AE20">
        <f t="shared" si="3"/>
        <v>184.22413670780648</v>
      </c>
      <c r="AF20">
        <f t="shared" si="4"/>
        <v>-9.2112068353903247</v>
      </c>
      <c r="AG20">
        <f t="shared" si="5"/>
        <v>-20.529167506028056</v>
      </c>
      <c r="AH20">
        <f t="shared" si="6"/>
        <v>-175.58823830692162</v>
      </c>
      <c r="AI20">
        <f t="shared" si="7"/>
        <v>-21.104475940533518</v>
      </c>
      <c r="AJ20">
        <f t="shared" si="8"/>
        <v>17.703363718846518</v>
      </c>
      <c r="AK20">
        <f t="shared" si="32"/>
        <v>1.0975555360002545</v>
      </c>
      <c r="AL20">
        <f t="shared" si="9"/>
        <v>-2.303556685686746</v>
      </c>
      <c r="AN20">
        <f t="shared" si="10"/>
        <v>62.679580051763551</v>
      </c>
      <c r="AO20">
        <f t="shared" si="11"/>
        <v>-3.1339790025881777</v>
      </c>
      <c r="AP20">
        <f t="shared" si="12"/>
        <v>-6.9847503214578639</v>
      </c>
      <c r="AQ20">
        <f t="shared" si="13"/>
        <v>-59.741341367026529</v>
      </c>
      <c r="AR20">
        <f t="shared" si="14"/>
        <v>-7.1804906393090144</v>
      </c>
      <c r="AS20">
        <f t="shared" si="15"/>
        <v>6.0233117290211515</v>
      </c>
      <c r="AT20">
        <f t="shared" si="16"/>
        <v>0.37342728976440931</v>
      </c>
      <c r="AU20">
        <f t="shared" si="17"/>
        <v>-0.78375162052345337</v>
      </c>
      <c r="AW20">
        <v>17</v>
      </c>
      <c r="AX20">
        <f>(R20*SUMPRODUCT(K21:$K$23, X21:$X$23)-$AZ$3*SUMPRODUCT(K20:$K$22, W21:$W$23))/Z20</f>
        <v>76.146755438095539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224.34438300251588</v>
      </c>
      <c r="P21">
        <f t="shared" si="30"/>
        <v>11.217219150125795</v>
      </c>
      <c r="Q21" s="5">
        <f t="shared" si="31"/>
        <v>25</v>
      </c>
      <c r="R21">
        <f t="shared" si="0"/>
        <v>100000</v>
      </c>
      <c r="S21">
        <f t="shared" si="1"/>
        <v>52.31667219896508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62.529179897168646</v>
      </c>
      <c r="AC21">
        <f t="shared" si="2"/>
        <v>42.434943289085112</v>
      </c>
      <c r="AE21">
        <f t="shared" si="3"/>
        <v>181.96954756088013</v>
      </c>
      <c r="AF21">
        <f t="shared" si="4"/>
        <v>-9.0984773780440076</v>
      </c>
      <c r="AG21">
        <f t="shared" si="5"/>
        <v>-20.277925518514035</v>
      </c>
      <c r="AH21">
        <f t="shared" si="6"/>
        <v>-183.80124981495024</v>
      </c>
      <c r="AI21">
        <f t="shared" si="7"/>
        <v>-31.208105150628143</v>
      </c>
      <c r="AJ21">
        <f t="shared" si="8"/>
        <v>20.094236608083534</v>
      </c>
      <c r="AK21">
        <f t="shared" si="32"/>
        <v>0.37664040012800765</v>
      </c>
      <c r="AL21">
        <f t="shared" si="9"/>
        <v>-10.737228142416601</v>
      </c>
      <c r="AN21">
        <f t="shared" si="10"/>
        <v>58.891362050122268</v>
      </c>
      <c r="AO21">
        <f t="shared" si="11"/>
        <v>-2.9445681025061137</v>
      </c>
      <c r="AP21">
        <f t="shared" si="12"/>
        <v>-6.5626071468726987</v>
      </c>
      <c r="AQ21">
        <f t="shared" si="13"/>
        <v>-59.484161461113708</v>
      </c>
      <c r="AR21">
        <f t="shared" si="14"/>
        <v>-10.099974660370245</v>
      </c>
      <c r="AS21">
        <f t="shared" si="15"/>
        <v>6.5031593421506697</v>
      </c>
      <c r="AT21">
        <f t="shared" si="16"/>
        <v>0.12189328634353248</v>
      </c>
      <c r="AU21">
        <f t="shared" si="17"/>
        <v>-3.474922031876043</v>
      </c>
      <c r="AW21">
        <v>18</v>
      </c>
      <c r="AX21">
        <f>(R21*SUMPRODUCT(K22:$K$23, X22:$X$23)-$AZ$3*SUMPRODUCT(K21:$K$22, W22:$W$23))/Z21</f>
        <v>52.31667219896508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224.34438300251588</v>
      </c>
      <c r="P22">
        <f t="shared" si="30"/>
        <v>11.217219150125795</v>
      </c>
      <c r="Q22" s="5">
        <f t="shared" si="31"/>
        <v>25</v>
      </c>
      <c r="R22">
        <f t="shared" si="0"/>
        <v>100000</v>
      </c>
      <c r="S22">
        <f t="shared" si="1"/>
        <v>26.461325480529997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42.434943289085112</v>
      </c>
      <c r="AC22">
        <f t="shared" si="2"/>
        <v>21.197641105137699</v>
      </c>
      <c r="AE22">
        <f t="shared" si="3"/>
        <v>179.71781943954366</v>
      </c>
      <c r="AF22">
        <f t="shared" si="4"/>
        <v>-8.9858909719771827</v>
      </c>
      <c r="AG22">
        <f t="shared" si="5"/>
        <v>-20.027002351729063</v>
      </c>
      <c r="AH22">
        <f t="shared" si="6"/>
        <v>-192.57564639933031</v>
      </c>
      <c r="AI22">
        <f t="shared" si="7"/>
        <v>-41.870720283492886</v>
      </c>
      <c r="AJ22">
        <f t="shared" si="8"/>
        <v>21.237302183947413</v>
      </c>
      <c r="AK22">
        <f t="shared" si="32"/>
        <v>4.4765043068896837</v>
      </c>
      <c r="AL22">
        <f t="shared" si="9"/>
        <v>-16.156913792655789</v>
      </c>
      <c r="AN22">
        <f t="shared" si="10"/>
        <v>54.357596617913615</v>
      </c>
      <c r="AO22">
        <f t="shared" si="11"/>
        <v>-2.7178798308956806</v>
      </c>
      <c r="AP22">
        <f t="shared" si="12"/>
        <v>-6.0573832839514443</v>
      </c>
      <c r="AQ22">
        <f t="shared" si="13"/>
        <v>-58.246585330566731</v>
      </c>
      <c r="AR22">
        <f t="shared" si="14"/>
        <v>-12.664251827500244</v>
      </c>
      <c r="AS22">
        <f t="shared" si="15"/>
        <v>6.4234515473636025</v>
      </c>
      <c r="AT22">
        <f t="shared" si="16"/>
        <v>1.3539671031570595</v>
      </c>
      <c r="AU22">
        <f t="shared" si="17"/>
        <v>-4.8868331769795823</v>
      </c>
      <c r="AW22">
        <v>19</v>
      </c>
      <c r="AX22">
        <f>(R22*SUMPRODUCT(K23:$K$23, X23:$X$23)-$AZ$3*SUMPRODUCT(K22:$K$22, W23:$W$23))/Z22</f>
        <v>26.461325480529997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224.34438300251588</v>
      </c>
      <c r="P23">
        <f t="shared" si="30"/>
        <v>11.217219150125795</v>
      </c>
      <c r="Q23" s="5">
        <f t="shared" si="31"/>
        <v>25</v>
      </c>
      <c r="R23">
        <f t="shared" si="0"/>
        <v>100000</v>
      </c>
      <c r="S23">
        <f t="shared" si="1"/>
        <v>26.796878810669476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21.197641105137699</v>
      </c>
      <c r="AC23">
        <f t="shared" si="2"/>
        <v>21.197641105137699</v>
      </c>
      <c r="AE23">
        <f t="shared" si="3"/>
        <v>177.46737403415065</v>
      </c>
      <c r="AF23">
        <f t="shared" si="4"/>
        <v>-8.873368701707534</v>
      </c>
      <c r="AG23">
        <f t="shared" si="5"/>
        <v>-19.776222125445468</v>
      </c>
      <c r="AH23">
        <f t="shared" si="6"/>
        <v>-202.04081106523054</v>
      </c>
      <c r="AI23">
        <f t="shared" si="7"/>
        <v>-53.223027858232882</v>
      </c>
      <c r="AJ23">
        <f t="shared" si="8"/>
        <v>0</v>
      </c>
      <c r="AK23">
        <f t="shared" si="32"/>
        <v>13.28541525063066</v>
      </c>
      <c r="AL23">
        <f t="shared" si="9"/>
        <v>-39.937612607602219</v>
      </c>
      <c r="AN23">
        <f t="shared" si="10"/>
        <v>48.624807578146978</v>
      </c>
      <c r="AO23">
        <f t="shared" si="11"/>
        <v>-2.4312403789073493</v>
      </c>
      <c r="AP23">
        <f t="shared" si="12"/>
        <v>-5.4185452436312715</v>
      </c>
      <c r="AQ23">
        <f t="shared" si="13"/>
        <v>-55.357755837921403</v>
      </c>
      <c r="AR23">
        <f t="shared" si="14"/>
        <v>-14.58273388231304</v>
      </c>
      <c r="AS23">
        <f t="shared" si="15"/>
        <v>0</v>
      </c>
      <c r="AT23">
        <f t="shared" si="16"/>
        <v>3.6401099845731815</v>
      </c>
      <c r="AU23">
        <f t="shared" si="17"/>
        <v>-10.942623897739857</v>
      </c>
      <c r="AW23">
        <v>20</v>
      </c>
      <c r="AX23">
        <f>(R23*SUMPRODUCT(K$23:$K24, X$23:$X24)-$AZ$3*SUMPRODUCT(K$22:$K23, W$23:$W24))/Z23</f>
        <v>26.796878810669476</v>
      </c>
    </row>
    <row r="25" spans="5:50" x14ac:dyDescent="0.3">
      <c r="AN25" s="6">
        <f t="shared" ref="AN25:AU25" si="33">SUM(AN3:AN23)</f>
        <v>2167.3028467347817</v>
      </c>
      <c r="AO25" s="6">
        <f t="shared" si="33"/>
        <v>-276.6234295886261</v>
      </c>
      <c r="AP25" s="6">
        <f t="shared" si="33"/>
        <v>-416.5151671872344</v>
      </c>
      <c r="AQ25" s="6">
        <f t="shared" si="33"/>
        <v>-1462.2320808618006</v>
      </c>
      <c r="AR25" s="6">
        <f t="shared" si="33"/>
        <v>11.932169097120539</v>
      </c>
      <c r="AS25" s="6">
        <f t="shared" si="33"/>
        <v>-62.496485207991633</v>
      </c>
      <c r="AT25" s="6">
        <f t="shared" si="33"/>
        <v>50.564316110871175</v>
      </c>
      <c r="AU25" s="7">
        <f t="shared" si="33"/>
        <v>7.2830630415410269E-14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536.03162434770002</v>
      </c>
      <c r="K3">
        <v>1</v>
      </c>
      <c r="L3" s="2">
        <v>0</v>
      </c>
      <c r="O3">
        <f>$C$3</f>
        <v>536.03162434770002</v>
      </c>
      <c r="P3">
        <f>O3*B5</f>
        <v>428.82529947816005</v>
      </c>
      <c r="Q3" s="5">
        <f>B8</f>
        <v>200</v>
      </c>
      <c r="R3">
        <f t="shared" ref="R3:R23" si="0">$C$6</f>
        <v>100000</v>
      </c>
      <c r="S3">
        <f t="shared" ref="S3:S23" si="1">AX3</f>
        <v>-4.5474735088646412E-13</v>
      </c>
      <c r="W3">
        <v>1</v>
      </c>
      <c r="Z3">
        <v>1</v>
      </c>
      <c r="AC3">
        <f t="shared" ref="AC3:AC23" si="2">S3*Z3</f>
        <v>-4.5474735088646412E-13</v>
      </c>
      <c r="AE3">
        <f t="shared" ref="AE3:AE23" si="3">$Z3*O3</f>
        <v>536.03162434770002</v>
      </c>
      <c r="AF3">
        <f t="shared" ref="AF3:AF23" si="4">-$Z3*P3</f>
        <v>-428.82529947816005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-92.793675130460031</v>
      </c>
      <c r="AJ3">
        <f t="shared" ref="AJ3:AJ23" si="8">AB3-AC3</f>
        <v>4.5474735088646412E-13</v>
      </c>
      <c r="AL3">
        <f t="shared" ref="AL3:AL23" si="9">SUM(AI3:AK3)</f>
        <v>-92.793675130459576</v>
      </c>
      <c r="AN3">
        <f t="shared" ref="AN3:AN23" si="10">AE3*$K3</f>
        <v>536.03162434770002</v>
      </c>
      <c r="AO3">
        <f t="shared" ref="AO3:AO23" si="11">AF3*$K3</f>
        <v>-428.82529947816005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-92.793675130460031</v>
      </c>
      <c r="AS3">
        <f t="shared" ref="AS3:AS23" si="15">AJ3*$K3</f>
        <v>4.5474735088646412E-13</v>
      </c>
      <c r="AT3">
        <f t="shared" ref="AT3:AT23" si="16">AK3*$K3</f>
        <v>0</v>
      </c>
      <c r="AU3">
        <f t="shared" ref="AU3:AU23" si="17">AL3*$K3</f>
        <v>-92.793675130459576</v>
      </c>
      <c r="AW3">
        <v>0</v>
      </c>
      <c r="AX3">
        <f>(R3*SUMPRODUCT(K4:$K$23, X4:$X$23)-$AZ$3*SUMPRODUCT(K3:$K$22, W4:$W$23))/Z3</f>
        <v>-4.5474735088646412E-13</v>
      </c>
      <c r="AZ3">
        <f>$C$6*SUMPRODUCT(K4:$K$23, X4:$X$23)/SUMPRODUCT(K3:K22, W4:W23)</f>
        <v>353.7862695556019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217.16766249087621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-4.5474735088646412E-13</v>
      </c>
      <c r="AC4">
        <f t="shared" si="2"/>
        <v>214.67397009036131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-214.67397009036176</v>
      </c>
      <c r="AK4">
        <f>G4*MAX(0, SUM(AB4, AE4:AF4))</f>
        <v>0</v>
      </c>
      <c r="AL4">
        <f t="shared" si="9"/>
        <v>-362.95377009036179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-139.11229946524062</v>
      </c>
      <c r="AR4">
        <f t="shared" si="14"/>
        <v>-139.11229946524062</v>
      </c>
      <c r="AS4">
        <f t="shared" si="15"/>
        <v>-201.40160436284992</v>
      </c>
      <c r="AT4">
        <f t="shared" si="16"/>
        <v>0</v>
      </c>
      <c r="AU4">
        <f t="shared" si="17"/>
        <v>-340.51390382809058</v>
      </c>
      <c r="AW4">
        <v>1</v>
      </c>
      <c r="AX4">
        <f>(R4*SUMPRODUCT(K5:$K$23, X5:$X$23)-$AZ$3*SUMPRODUCT(K4:$K$22, W5:$W$23))/Z4</f>
        <v>217.16766249087621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536.03162434770002</v>
      </c>
      <c r="P5">
        <f t="shared" ref="P5:P23" si="30">O5*$C$5</f>
        <v>26.801581217385003</v>
      </c>
      <c r="Q5" s="5">
        <f t="shared" ref="Q5:Q23" si="31">$C$8</f>
        <v>25</v>
      </c>
      <c r="R5">
        <f t="shared" si="0"/>
        <v>100000</v>
      </c>
      <c r="S5">
        <f t="shared" si="1"/>
        <v>421.05779255807244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214.67397009036131</v>
      </c>
      <c r="AC5">
        <f t="shared" si="2"/>
        <v>411.4201751650553</v>
      </c>
      <c r="AE5">
        <f t="shared" si="3"/>
        <v>523.76236393421857</v>
      </c>
      <c r="AF5">
        <f t="shared" si="4"/>
        <v>-26.188118196710931</v>
      </c>
      <c r="AG5">
        <f t="shared" si="5"/>
        <v>-24.427773481256263</v>
      </c>
      <c r="AH5">
        <f t="shared" si="6"/>
        <v>-152.109072974952</v>
      </c>
      <c r="AI5">
        <f t="shared" si="7"/>
        <v>321.03739928129937</v>
      </c>
      <c r="AJ5">
        <f t="shared" si="8"/>
        <v>-196.74620507469399</v>
      </c>
      <c r="AK5">
        <f>G5*SUM(AB5, AE5:AF5)</f>
        <v>29.202176848942631</v>
      </c>
      <c r="AL5">
        <f t="shared" si="9"/>
        <v>153.49337105554801</v>
      </c>
      <c r="AN5">
        <f t="shared" si="10"/>
        <v>452.30154256981359</v>
      </c>
      <c r="AO5">
        <f t="shared" si="11"/>
        <v>-22.615077128490682</v>
      </c>
      <c r="AP5">
        <f t="shared" si="12"/>
        <v>-21.094909424430973</v>
      </c>
      <c r="AQ5">
        <f t="shared" si="13"/>
        <v>-131.35569312131005</v>
      </c>
      <c r="AR5">
        <f t="shared" si="14"/>
        <v>277.23586289558187</v>
      </c>
      <c r="AS5">
        <f t="shared" si="15"/>
        <v>-169.90264703558847</v>
      </c>
      <c r="AT5">
        <f t="shared" si="16"/>
        <v>25.217905188835065</v>
      </c>
      <c r="AU5">
        <f t="shared" si="17"/>
        <v>132.55112104882843</v>
      </c>
      <c r="AW5">
        <v>2</v>
      </c>
      <c r="AX5">
        <f>(R5*SUMPRODUCT(K6:$K$23, X6:$X$23)-$AZ$3*SUMPRODUCT(K5:$K$22, W6:$W$23))/Z5</f>
        <v>421.05779255807244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536.03162434770002</v>
      </c>
      <c r="P6">
        <f t="shared" si="30"/>
        <v>26.801581217385003</v>
      </c>
      <c r="Q6" s="5">
        <f t="shared" si="31"/>
        <v>25</v>
      </c>
      <c r="R6">
        <f t="shared" si="0"/>
        <v>100000</v>
      </c>
      <c r="S6">
        <f t="shared" si="1"/>
        <v>607.79871192538485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411.4201751650553</v>
      </c>
      <c r="AC6">
        <f t="shared" si="2"/>
        <v>586.98835438193055</v>
      </c>
      <c r="AE6">
        <f t="shared" si="3"/>
        <v>517.67849272960666</v>
      </c>
      <c r="AF6">
        <f t="shared" si="4"/>
        <v>-25.883924636480334</v>
      </c>
      <c r="AG6">
        <f t="shared" si="5"/>
        <v>-24.144027572980072</v>
      </c>
      <c r="AH6">
        <f t="shared" si="6"/>
        <v>-157.8726938545083</v>
      </c>
      <c r="AI6">
        <f t="shared" si="7"/>
        <v>309.77784666563798</v>
      </c>
      <c r="AJ6">
        <f t="shared" si="8"/>
        <v>-175.56817921687525</v>
      </c>
      <c r="AK6">
        <f>G6*SUM(AB6, AE6:AF6)</f>
        <v>52.838062480603632</v>
      </c>
      <c r="AL6">
        <f t="shared" si="9"/>
        <v>187.04772992936637</v>
      </c>
      <c r="AN6">
        <f t="shared" si="10"/>
        <v>403.1815832170559</v>
      </c>
      <c r="AO6">
        <f t="shared" si="11"/>
        <v>-20.159079160852794</v>
      </c>
      <c r="AP6">
        <f t="shared" si="12"/>
        <v>-18.804001709213047</v>
      </c>
      <c r="AQ6">
        <f t="shared" si="13"/>
        <v>-122.95539325843414</v>
      </c>
      <c r="AR6">
        <f t="shared" si="14"/>
        <v>241.26310908855592</v>
      </c>
      <c r="AS6">
        <f t="shared" si="15"/>
        <v>-136.73710121886089</v>
      </c>
      <c r="AT6">
        <f t="shared" si="16"/>
        <v>41.151668427876196</v>
      </c>
      <c r="AU6">
        <f t="shared" si="17"/>
        <v>145.67767629757122</v>
      </c>
      <c r="AW6">
        <v>3</v>
      </c>
      <c r="AX6">
        <f>(R6*SUMPRODUCT(K7:$K$23, X7:$X$23)-$AZ$3*SUMPRODUCT(K6:$K$22, W7:$W$23))/Z6</f>
        <v>607.79871192538485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536.03162434770002</v>
      </c>
      <c r="P7">
        <f t="shared" si="30"/>
        <v>26.801581217385003</v>
      </c>
      <c r="Q7" s="5">
        <f t="shared" si="31"/>
        <v>25</v>
      </c>
      <c r="R7">
        <f t="shared" si="0"/>
        <v>100000</v>
      </c>
      <c r="S7">
        <f t="shared" si="1"/>
        <v>772.19522175109535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586.98835438193055</v>
      </c>
      <c r="AC7">
        <f t="shared" si="2"/>
        <v>737.0272947857502</v>
      </c>
      <c r="AE7">
        <f t="shared" si="3"/>
        <v>511.61924715967905</v>
      </c>
      <c r="AF7">
        <f t="shared" si="4"/>
        <v>-25.580962357983953</v>
      </c>
      <c r="AG7">
        <f t="shared" si="5"/>
        <v>-23.861430180647993</v>
      </c>
      <c r="AH7">
        <f t="shared" si="6"/>
        <v>-164.62846640912193</v>
      </c>
      <c r="AI7">
        <f t="shared" si="7"/>
        <v>297.54838821192521</v>
      </c>
      <c r="AJ7">
        <f t="shared" si="8"/>
        <v>-150.03894040381965</v>
      </c>
      <c r="AK7">
        <f>G7*SUM(AB7, AE7:AF7)</f>
        <v>52.685607983916022</v>
      </c>
      <c r="AL7">
        <f t="shared" si="9"/>
        <v>200.19505579202158</v>
      </c>
      <c r="AN7">
        <f t="shared" si="10"/>
        <v>360.69745985249784</v>
      </c>
      <c r="AO7">
        <f t="shared" si="11"/>
        <v>-18.034872992624894</v>
      </c>
      <c r="AP7">
        <f t="shared" si="12"/>
        <v>-16.822583009511458</v>
      </c>
      <c r="AQ7">
        <f t="shared" si="13"/>
        <v>-116.06496429296649</v>
      </c>
      <c r="AR7">
        <f t="shared" si="14"/>
        <v>209.77503955739502</v>
      </c>
      <c r="AS7">
        <f t="shared" si="15"/>
        <v>-105.77918048053289</v>
      </c>
      <c r="AT7">
        <f t="shared" si="16"/>
        <v>37.143960232309006</v>
      </c>
      <c r="AU7">
        <f t="shared" si="17"/>
        <v>141.13981930917114</v>
      </c>
      <c r="AW7">
        <v>4</v>
      </c>
      <c r="AX7">
        <f>(R7*SUMPRODUCT(K8:$K$23, X8:$X$23)-$AZ$3*SUMPRODUCT(K7:$K$22, W8:$W$23))/Z7</f>
        <v>772.19522175109535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536.03162434770002</v>
      </c>
      <c r="P8">
        <f t="shared" si="30"/>
        <v>26.801581217385003</v>
      </c>
      <c r="Q8" s="5">
        <f t="shared" si="31"/>
        <v>25</v>
      </c>
      <c r="R8">
        <f t="shared" si="0"/>
        <v>100000</v>
      </c>
      <c r="S8">
        <f t="shared" si="1"/>
        <v>914.37050168971916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737.0272947857502</v>
      </c>
      <c r="AC8">
        <f t="shared" si="2"/>
        <v>862.433180331735</v>
      </c>
      <c r="AE8">
        <f t="shared" si="3"/>
        <v>505.58439679569403</v>
      </c>
      <c r="AF8">
        <f t="shared" si="4"/>
        <v>-25.279219839784702</v>
      </c>
      <c r="AG8">
        <f t="shared" si="5"/>
        <v>-23.57997055728487</v>
      </c>
      <c r="AH8">
        <f t="shared" si="6"/>
        <v>-171.38128622655816</v>
      </c>
      <c r="AI8">
        <f t="shared" si="7"/>
        <v>285.3439201720663</v>
      </c>
      <c r="AJ8">
        <f t="shared" si="8"/>
        <v>-125.4058855459848</v>
      </c>
      <c r="AK8">
        <f t="shared" ref="AK8:AK23" si="32">G8*SUM(AB8:AB8, AE8:AF8)</f>
        <v>25.929181648097344</v>
      </c>
      <c r="AL8">
        <f t="shared" si="9"/>
        <v>185.86721627417884</v>
      </c>
      <c r="AN8">
        <f t="shared" si="10"/>
        <v>332.34761852003146</v>
      </c>
      <c r="AO8">
        <f t="shared" si="11"/>
        <v>-16.617380926001573</v>
      </c>
      <c r="AP8">
        <f t="shared" si="12"/>
        <v>-15.500373645140208</v>
      </c>
      <c r="AQ8">
        <f t="shared" si="13"/>
        <v>-112.65806994299547</v>
      </c>
      <c r="AR8">
        <f t="shared" si="14"/>
        <v>187.57179400589419</v>
      </c>
      <c r="AS8">
        <f t="shared" si="15"/>
        <v>-82.435984325769937</v>
      </c>
      <c r="AT8">
        <f t="shared" si="16"/>
        <v>17.044635525808715</v>
      </c>
      <c r="AU8">
        <f t="shared" si="17"/>
        <v>122.18044520593297</v>
      </c>
      <c r="AW8">
        <v>5</v>
      </c>
      <c r="AX8">
        <f>(R8*SUMPRODUCT(K9:$K$23, X9:$X$23)-$AZ$3*SUMPRODUCT(K8:$K$22, W9:$W$23))/Z8</f>
        <v>914.37050168971916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536.03162434770002</v>
      </c>
      <c r="P9">
        <f t="shared" si="30"/>
        <v>26.801581217385003</v>
      </c>
      <c r="Q9" s="5">
        <f t="shared" si="31"/>
        <v>25</v>
      </c>
      <c r="R9">
        <f t="shared" si="0"/>
        <v>100000</v>
      </c>
      <c r="S9">
        <f t="shared" si="1"/>
        <v>1041.1423909991943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862.433180331735</v>
      </c>
      <c r="AC9">
        <f t="shared" si="2"/>
        <v>970.32674861770056</v>
      </c>
      <c r="AE9">
        <f t="shared" si="3"/>
        <v>499.5722273015881</v>
      </c>
      <c r="AF9">
        <f t="shared" si="4"/>
        <v>-24.978611365079406</v>
      </c>
      <c r="AG9">
        <f t="shared" si="5"/>
        <v>-23.299568747903653</v>
      </c>
      <c r="AH9">
        <f t="shared" si="6"/>
        <v>-178.40841523347305</v>
      </c>
      <c r="AI9">
        <f t="shared" si="7"/>
        <v>272.885631955132</v>
      </c>
      <c r="AJ9">
        <f t="shared" si="8"/>
        <v>-107.89356828596556</v>
      </c>
      <c r="AK9">
        <f t="shared" si="32"/>
        <v>7.888458097982638</v>
      </c>
      <c r="AL9">
        <f t="shared" si="9"/>
        <v>172.88052176714908</v>
      </c>
      <c r="AN9">
        <f t="shared" si="10"/>
        <v>312.10368609172212</v>
      </c>
      <c r="AO9">
        <f t="shared" si="11"/>
        <v>-15.605184304586109</v>
      </c>
      <c r="AP9">
        <f t="shared" si="12"/>
        <v>-14.556216084802969</v>
      </c>
      <c r="AQ9">
        <f t="shared" si="13"/>
        <v>-111.45920645931889</v>
      </c>
      <c r="AR9">
        <f t="shared" si="14"/>
        <v>170.4830792430142</v>
      </c>
      <c r="AS9">
        <f t="shared" si="15"/>
        <v>-67.40562931115474</v>
      </c>
      <c r="AT9">
        <f t="shared" si="16"/>
        <v>4.9282500415584058</v>
      </c>
      <c r="AU9">
        <f t="shared" si="17"/>
        <v>108.00569997341786</v>
      </c>
      <c r="AW9">
        <v>6</v>
      </c>
      <c r="AX9">
        <f>(R9*SUMPRODUCT(K10:$K$23, X10:$X$23)-$AZ$3*SUMPRODUCT(K9:$K$22, W10:$W$23))/Z9</f>
        <v>1041.1423909991943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536.03162434770002</v>
      </c>
      <c r="P10">
        <f t="shared" si="30"/>
        <v>26.801581217385003</v>
      </c>
      <c r="Q10" s="5">
        <f t="shared" si="31"/>
        <v>25</v>
      </c>
      <c r="R10">
        <f t="shared" si="0"/>
        <v>100000</v>
      </c>
      <c r="S10">
        <f t="shared" si="1"/>
        <v>1157.1953861040847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970.32674861770056</v>
      </c>
      <c r="AC10">
        <f t="shared" si="2"/>
        <v>1065.5416611044582</v>
      </c>
      <c r="AE10">
        <f t="shared" si="3"/>
        <v>493.57613612243995</v>
      </c>
      <c r="AF10">
        <f t="shared" si="4"/>
        <v>-24.678806806121997</v>
      </c>
      <c r="AG10">
        <f t="shared" si="5"/>
        <v>-23.019916815685811</v>
      </c>
      <c r="AH10">
        <f t="shared" si="6"/>
        <v>-186.6249789552337</v>
      </c>
      <c r="AI10">
        <f t="shared" si="7"/>
        <v>259.25243354539845</v>
      </c>
      <c r="AJ10">
        <f t="shared" si="8"/>
        <v>-95.214912486757612</v>
      </c>
      <c r="AK10">
        <f t="shared" si="32"/>
        <v>5.900818719529477</v>
      </c>
      <c r="AL10">
        <f t="shared" si="9"/>
        <v>169.9383397781703</v>
      </c>
      <c r="AN10">
        <f t="shared" si="10"/>
        <v>292.97641509975</v>
      </c>
      <c r="AO10">
        <f t="shared" si="11"/>
        <v>-14.648820754987501</v>
      </c>
      <c r="AP10">
        <f t="shared" si="12"/>
        <v>-13.664138541092361</v>
      </c>
      <c r="AQ10">
        <f t="shared" si="13"/>
        <v>-110.77666301274981</v>
      </c>
      <c r="AR10">
        <f t="shared" si="14"/>
        <v>153.88679279092034</v>
      </c>
      <c r="AS10">
        <f t="shared" si="15"/>
        <v>-56.517569798971522</v>
      </c>
      <c r="AT10">
        <f t="shared" si="16"/>
        <v>3.5026019049113528</v>
      </c>
      <c r="AU10">
        <f t="shared" si="17"/>
        <v>100.87182489686016</v>
      </c>
      <c r="AW10">
        <v>7</v>
      </c>
      <c r="AX10">
        <f>(R10*SUMPRODUCT(K11:$K$23, X11:$X$23)-$AZ$3*SUMPRODUCT(K10:$K$22, W11:$W$23))/Z10</f>
        <v>1157.1953861040847</v>
      </c>
    </row>
    <row r="11" spans="1:52" x14ac:dyDescent="0.3">
      <c r="A11" t="s">
        <v>33</v>
      </c>
      <c r="C11" s="24">
        <f>AU25</f>
        <v>-5.1159076974727213E-13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536.03162434770002</v>
      </c>
      <c r="P11">
        <f t="shared" si="30"/>
        <v>26.801581217385003</v>
      </c>
      <c r="Q11" s="5">
        <f t="shared" si="31"/>
        <v>25</v>
      </c>
      <c r="R11">
        <f t="shared" si="0"/>
        <v>100000</v>
      </c>
      <c r="S11">
        <f t="shared" si="1"/>
        <v>1263.2512640539285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1065.5416611044582</v>
      </c>
      <c r="AC11">
        <f t="shared" si="2"/>
        <v>1149.1084720901874</v>
      </c>
      <c r="AE11">
        <f t="shared" si="3"/>
        <v>487.59775538994546</v>
      </c>
      <c r="AF11">
        <f t="shared" si="4"/>
        <v>-24.379887769497277</v>
      </c>
      <c r="AG11">
        <f t="shared" si="5"/>
        <v>-22.741090881685665</v>
      </c>
      <c r="AH11">
        <f t="shared" si="6"/>
        <v>-194.50706337313903</v>
      </c>
      <c r="AI11">
        <f t="shared" si="7"/>
        <v>245.96971336562348</v>
      </c>
      <c r="AJ11">
        <f t="shared" si="8"/>
        <v>-83.566810985729262</v>
      </c>
      <c r="AK11">
        <f t="shared" si="32"/>
        <v>3.6690228689397744</v>
      </c>
      <c r="AL11">
        <f t="shared" si="9"/>
        <v>166.07192524883399</v>
      </c>
      <c r="AN11">
        <f t="shared" si="10"/>
        <v>275.25228151685866</v>
      </c>
      <c r="AO11">
        <f t="shared" si="11"/>
        <v>-13.762614075842935</v>
      </c>
      <c r="AP11">
        <f t="shared" si="12"/>
        <v>-12.837501978162891</v>
      </c>
      <c r="AQ11">
        <f t="shared" si="13"/>
        <v>-109.8005730600308</v>
      </c>
      <c r="AR11">
        <f t="shared" si="14"/>
        <v>138.85159240282204</v>
      </c>
      <c r="AS11">
        <f t="shared" si="15"/>
        <v>-47.174038700228976</v>
      </c>
      <c r="AT11">
        <f t="shared" si="16"/>
        <v>2.0711886066939593</v>
      </c>
      <c r="AU11">
        <f t="shared" si="17"/>
        <v>93.748742309287024</v>
      </c>
      <c r="AW11">
        <v>8</v>
      </c>
      <c r="AX11">
        <f>(R11*SUMPRODUCT(K12:$K$23, X12:$X$23)-$AZ$3*SUMPRODUCT(K11:$K$22, W12:$W$23))/Z11</f>
        <v>1263.2512640539285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536.03162434770002</v>
      </c>
      <c r="P12">
        <f t="shared" si="30"/>
        <v>26.801581217385003</v>
      </c>
      <c r="Q12" s="5">
        <f t="shared" si="31"/>
        <v>25</v>
      </c>
      <c r="R12">
        <f t="shared" si="0"/>
        <v>100000</v>
      </c>
      <c r="S12">
        <f t="shared" si="1"/>
        <v>1359.4847625452055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1149.1084720901874</v>
      </c>
      <c r="AC12">
        <f t="shared" si="2"/>
        <v>1221.5122160748338</v>
      </c>
      <c r="AE12">
        <f t="shared" si="3"/>
        <v>481.6303907057432</v>
      </c>
      <c r="AF12">
        <f t="shared" si="4"/>
        <v>-24.08151953528716</v>
      </c>
      <c r="AG12">
        <f t="shared" si="5"/>
        <v>-22.462778725594877</v>
      </c>
      <c r="AH12">
        <f t="shared" si="6"/>
        <v>-203.60498909572695</v>
      </c>
      <c r="AI12">
        <f t="shared" si="7"/>
        <v>231.4811033491342</v>
      </c>
      <c r="AJ12">
        <f t="shared" si="8"/>
        <v>-72.403743984646326</v>
      </c>
      <c r="AK12">
        <f t="shared" si="32"/>
        <v>3.6953118894994796</v>
      </c>
      <c r="AL12">
        <f t="shared" si="9"/>
        <v>162.77267125398737</v>
      </c>
      <c r="AN12">
        <f t="shared" si="10"/>
        <v>258.4691160485641</v>
      </c>
      <c r="AO12">
        <f t="shared" si="11"/>
        <v>-12.923455802428204</v>
      </c>
      <c r="AP12">
        <f t="shared" si="12"/>
        <v>-12.054751264120688</v>
      </c>
      <c r="AQ12">
        <f t="shared" si="13"/>
        <v>-109.26553342602959</v>
      </c>
      <c r="AR12">
        <f t="shared" si="14"/>
        <v>124.22537555598559</v>
      </c>
      <c r="AS12">
        <f t="shared" si="15"/>
        <v>-38.855794956991524</v>
      </c>
      <c r="AT12">
        <f t="shared" si="16"/>
        <v>1.9831057508707377</v>
      </c>
      <c r="AU12">
        <f t="shared" si="17"/>
        <v>87.352686349864811</v>
      </c>
      <c r="AW12">
        <v>9</v>
      </c>
      <c r="AX12">
        <f>(R12*SUMPRODUCT(K13:$K$23, X13:$X$23)-$AZ$3*SUMPRODUCT(K12:$K$22, W13:$W$23))/Z12</f>
        <v>1359.4847625452055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536.03162434770002</v>
      </c>
      <c r="P13">
        <f t="shared" si="30"/>
        <v>26.801581217385003</v>
      </c>
      <c r="Q13" s="5">
        <f t="shared" si="31"/>
        <v>25</v>
      </c>
      <c r="R13">
        <f t="shared" si="0"/>
        <v>100000</v>
      </c>
      <c r="S13">
        <f t="shared" si="1"/>
        <v>1446.0907202888336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1221.5122160748338</v>
      </c>
      <c r="AC13">
        <f t="shared" si="2"/>
        <v>1283.250478390132</v>
      </c>
      <c r="AE13">
        <f t="shared" si="3"/>
        <v>475.67059848018107</v>
      </c>
      <c r="AF13">
        <f t="shared" si="4"/>
        <v>-23.783529924009056</v>
      </c>
      <c r="AG13">
        <f t="shared" si="5"/>
        <v>-22.184819741700284</v>
      </c>
      <c r="AH13">
        <f t="shared" si="6"/>
        <v>-213.32478655457413</v>
      </c>
      <c r="AI13">
        <f t="shared" si="7"/>
        <v>216.37746225989764</v>
      </c>
      <c r="AJ13">
        <f t="shared" si="8"/>
        <v>-61.738262315298243</v>
      </c>
      <c r="AK13">
        <f t="shared" si="32"/>
        <v>3.3467985692620115</v>
      </c>
      <c r="AL13">
        <f t="shared" si="9"/>
        <v>157.9859985138614</v>
      </c>
      <c r="AN13">
        <f t="shared" si="10"/>
        <v>242.72203740358333</v>
      </c>
      <c r="AO13">
        <f t="shared" si="11"/>
        <v>-12.136101870179168</v>
      </c>
      <c r="AP13">
        <f t="shared" si="12"/>
        <v>-11.320322644160836</v>
      </c>
      <c r="AQ13">
        <f t="shared" si="13"/>
        <v>-108.85395689085908</v>
      </c>
      <c r="AR13">
        <f t="shared" si="14"/>
        <v>110.41165599838426</v>
      </c>
      <c r="AS13">
        <f t="shared" si="15"/>
        <v>-31.503390923898827</v>
      </c>
      <c r="AT13">
        <f t="shared" si="16"/>
        <v>1.7077821713307335</v>
      </c>
      <c r="AU13">
        <f t="shared" si="17"/>
        <v>80.616047245816162</v>
      </c>
      <c r="AW13">
        <v>10</v>
      </c>
      <c r="AX13">
        <f>(R13*SUMPRODUCT(K14:$K$23, X14:$X$23)-$AZ$3*SUMPRODUCT(K13:$K$22, W14:$W$23))/Z13</f>
        <v>1446.0907202888336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536.03162434770002</v>
      </c>
      <c r="P14">
        <f t="shared" si="30"/>
        <v>26.801581217385003</v>
      </c>
      <c r="Q14" s="5">
        <f t="shared" si="31"/>
        <v>25</v>
      </c>
      <c r="R14">
        <f t="shared" si="0"/>
        <v>100000</v>
      </c>
      <c r="S14">
        <f t="shared" si="1"/>
        <v>1523.2885103388023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1283.250478390132</v>
      </c>
      <c r="AC14">
        <f t="shared" si="2"/>
        <v>1334.8284196009497</v>
      </c>
      <c r="AE14">
        <f t="shared" si="3"/>
        <v>469.71420130059943</v>
      </c>
      <c r="AF14">
        <f t="shared" si="4"/>
        <v>-23.485710065029973</v>
      </c>
      <c r="AG14">
        <f t="shared" si="5"/>
        <v>-21.907019099488643</v>
      </c>
      <c r="AH14">
        <f t="shared" si="6"/>
        <v>-223.80977917856401</v>
      </c>
      <c r="AI14">
        <f t="shared" si="7"/>
        <v>200.51169295751677</v>
      </c>
      <c r="AJ14">
        <f t="shared" si="8"/>
        <v>-51.577941210817698</v>
      </c>
      <c r="AK14">
        <f t="shared" si="32"/>
        <v>3.1130621453262624</v>
      </c>
      <c r="AL14">
        <f t="shared" si="9"/>
        <v>152.04681389202534</v>
      </c>
      <c r="AN14">
        <f t="shared" si="10"/>
        <v>227.96523356039728</v>
      </c>
      <c r="AO14">
        <f t="shared" si="11"/>
        <v>-11.398261678019864</v>
      </c>
      <c r="AP14">
        <f t="shared" si="12"/>
        <v>-10.63207948961078</v>
      </c>
      <c r="AQ14">
        <f t="shared" si="13"/>
        <v>-108.62104752692129</v>
      </c>
      <c r="AR14">
        <f t="shared" si="14"/>
        <v>97.313844865845326</v>
      </c>
      <c r="AS14">
        <f t="shared" si="15"/>
        <v>-25.032194858345008</v>
      </c>
      <c r="AT14">
        <f t="shared" si="16"/>
        <v>1.5108547646256296</v>
      </c>
      <c r="AU14">
        <f t="shared" si="17"/>
        <v>73.792504772125952</v>
      </c>
      <c r="AW14">
        <v>11</v>
      </c>
      <c r="AX14">
        <f>(R14*SUMPRODUCT(K15:$K$23, X15:$X$23)-$AZ$3*SUMPRODUCT(K14:$K$22, W15:$W$23))/Z14</f>
        <v>1523.2885103388023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536.03162434770002</v>
      </c>
      <c r="P15">
        <f t="shared" si="30"/>
        <v>26.801581217385003</v>
      </c>
      <c r="Q15" s="5">
        <f t="shared" si="31"/>
        <v>25</v>
      </c>
      <c r="R15">
        <f t="shared" si="0"/>
        <v>100000</v>
      </c>
      <c r="S15">
        <f t="shared" si="1"/>
        <v>1591.566004216591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1334.8284196009497</v>
      </c>
      <c r="AC15">
        <f t="shared" si="2"/>
        <v>1376.9757967698886</v>
      </c>
      <c r="AE15">
        <f t="shared" si="3"/>
        <v>463.75869494230909</v>
      </c>
      <c r="AF15">
        <f t="shared" si="4"/>
        <v>-23.187934747115456</v>
      </c>
      <c r="AG15">
        <f t="shared" si="5"/>
        <v>-21.629260004326227</v>
      </c>
      <c r="AH15">
        <f t="shared" si="6"/>
        <v>-234.7556166701203</v>
      </c>
      <c r="AI15">
        <f t="shared" si="7"/>
        <v>184.18588352074713</v>
      </c>
      <c r="AJ15">
        <f t="shared" si="8"/>
        <v>-42.147377168938874</v>
      </c>
      <c r="AK15">
        <f t="shared" si="32"/>
        <v>7.2791366371641892</v>
      </c>
      <c r="AL15">
        <f t="shared" si="9"/>
        <v>149.31764298897244</v>
      </c>
      <c r="AN15">
        <f t="shared" si="10"/>
        <v>213.96982827653292</v>
      </c>
      <c r="AO15">
        <f t="shared" si="11"/>
        <v>-10.698491413826646</v>
      </c>
      <c r="AP15">
        <f t="shared" si="12"/>
        <v>-9.9793472324004231</v>
      </c>
      <c r="AQ15">
        <f t="shared" si="13"/>
        <v>-108.31197244098215</v>
      </c>
      <c r="AR15">
        <f t="shared" si="14"/>
        <v>84.980017189323704</v>
      </c>
      <c r="AS15">
        <f t="shared" si="15"/>
        <v>-19.446033364972216</v>
      </c>
      <c r="AT15">
        <f t="shared" si="16"/>
        <v>3.3584612714359858</v>
      </c>
      <c r="AU15">
        <f t="shared" si="17"/>
        <v>68.89244509578748</v>
      </c>
      <c r="AW15">
        <v>12</v>
      </c>
      <c r="AX15">
        <f>(R15*SUMPRODUCT(K16:$K$23, X16:$X$23)-$AZ$3*SUMPRODUCT(K15:$K$22, W16:$W$23))/Z15</f>
        <v>1591.566004216591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536.03162434770002</v>
      </c>
      <c r="P16">
        <f t="shared" si="30"/>
        <v>26.801581217385003</v>
      </c>
      <c r="Q16" s="5">
        <f t="shared" si="31"/>
        <v>25</v>
      </c>
      <c r="R16">
        <f t="shared" si="0"/>
        <v>100000</v>
      </c>
      <c r="S16">
        <f t="shared" si="1"/>
        <v>1600.3660509050142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1376.9757967698886</v>
      </c>
      <c r="AC16">
        <f t="shared" si="2"/>
        <v>1365.144164040451</v>
      </c>
      <c r="AE16">
        <f t="shared" si="3"/>
        <v>457.24566783053928</v>
      </c>
      <c r="AF16">
        <f t="shared" si="4"/>
        <v>-22.862283391526965</v>
      </c>
      <c r="AG16">
        <f t="shared" si="5"/>
        <v>-21.325498676825465</v>
      </c>
      <c r="AH16">
        <f t="shared" si="6"/>
        <v>-349.87490982998099</v>
      </c>
      <c r="AI16">
        <f t="shared" si="7"/>
        <v>63.182975932205864</v>
      </c>
      <c r="AJ16">
        <f t="shared" si="8"/>
        <v>11.831632729437615</v>
      </c>
      <c r="AK16">
        <f t="shared" si="32"/>
        <v>12.860650186583198</v>
      </c>
      <c r="AL16">
        <f t="shared" si="9"/>
        <v>87.875258848226679</v>
      </c>
      <c r="AN16">
        <f t="shared" si="10"/>
        <v>200.02354793611198</v>
      </c>
      <c r="AO16">
        <f t="shared" si="11"/>
        <v>-10.001177396805598</v>
      </c>
      <c r="AP16">
        <f t="shared" si="12"/>
        <v>-9.3289061153584818</v>
      </c>
      <c r="AQ16">
        <f t="shared" si="13"/>
        <v>-153.05387392747627</v>
      </c>
      <c r="AR16">
        <f t="shared" si="14"/>
        <v>27.639590496471612</v>
      </c>
      <c r="AS16">
        <f t="shared" si="15"/>
        <v>5.1757847540640416</v>
      </c>
      <c r="AT16">
        <f t="shared" si="16"/>
        <v>5.6259316600872991</v>
      </c>
      <c r="AU16">
        <f t="shared" si="17"/>
        <v>38.441306910622956</v>
      </c>
      <c r="AW16">
        <v>13</v>
      </c>
      <c r="AX16">
        <f>(R16*SUMPRODUCT(K17:$K$23, X17:$X$23)-$AZ$3*SUMPRODUCT(K16:$K$22, W17:$W$23))/Z16</f>
        <v>1600.3660509050142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536.03162434770002</v>
      </c>
      <c r="P17">
        <f t="shared" si="30"/>
        <v>26.801581217385003</v>
      </c>
      <c r="Q17" s="5">
        <f t="shared" si="31"/>
        <v>25</v>
      </c>
      <c r="R17">
        <f t="shared" si="0"/>
        <v>100000</v>
      </c>
      <c r="S17">
        <f t="shared" si="1"/>
        <v>1548.269112947788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1365.144164040451</v>
      </c>
      <c r="AC17">
        <f t="shared" si="2"/>
        <v>1300.0922026366625</v>
      </c>
      <c r="AE17">
        <f t="shared" si="3"/>
        <v>450.10943469270802</v>
      </c>
      <c r="AF17">
        <f t="shared" si="4"/>
        <v>-22.505471734635403</v>
      </c>
      <c r="AG17">
        <f t="shared" si="5"/>
        <v>-20.992671618976249</v>
      </c>
      <c r="AH17">
        <f t="shared" si="6"/>
        <v>-478.28828432384154</v>
      </c>
      <c r="AI17">
        <f t="shared" si="7"/>
        <v>-71.676992984745198</v>
      </c>
      <c r="AJ17">
        <f t="shared" si="8"/>
        <v>65.051961403788482</v>
      </c>
      <c r="AK17">
        <f t="shared" si="32"/>
        <v>24.739924152579626</v>
      </c>
      <c r="AL17">
        <f t="shared" si="9"/>
        <v>18.11489257162291</v>
      </c>
      <c r="AN17">
        <f t="shared" si="10"/>
        <v>185.45896244087129</v>
      </c>
      <c r="AO17">
        <f t="shared" si="11"/>
        <v>-9.2729481220435659</v>
      </c>
      <c r="AP17">
        <f t="shared" si="12"/>
        <v>-8.6496278398945847</v>
      </c>
      <c r="AQ17">
        <f t="shared" si="13"/>
        <v>-197.06951714727327</v>
      </c>
      <c r="AR17">
        <f t="shared" si="14"/>
        <v>-29.533130668340132</v>
      </c>
      <c r="AS17">
        <f t="shared" si="15"/>
        <v>26.803413429728909</v>
      </c>
      <c r="AT17">
        <f t="shared" si="16"/>
        <v>10.19361139882723</v>
      </c>
      <c r="AU17">
        <f t="shared" si="17"/>
        <v>7.4638941602160074</v>
      </c>
      <c r="AW17">
        <v>14</v>
      </c>
      <c r="AX17">
        <f>(R17*SUMPRODUCT(K18:$K$23, X18:$X$23)-$AZ$3*SUMPRODUCT(K17:$K$22, W18:$W$23))/Z17</f>
        <v>1548.269112947788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536.03162434770002</v>
      </c>
      <c r="P18">
        <f t="shared" si="30"/>
        <v>26.801581217385003</v>
      </c>
      <c r="Q18" s="5">
        <f t="shared" si="31"/>
        <v>25</v>
      </c>
      <c r="R18">
        <f t="shared" si="0"/>
        <v>100000</v>
      </c>
      <c r="S18">
        <f t="shared" si="1"/>
        <v>1439.3820445803058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1300.0922026366625</v>
      </c>
      <c r="AC18">
        <f t="shared" si="2"/>
        <v>1187.7987384428188</v>
      </c>
      <c r="AE18">
        <f t="shared" si="3"/>
        <v>442.34099595934657</v>
      </c>
      <c r="AF18">
        <f t="shared" si="4"/>
        <v>-22.117049797967329</v>
      </c>
      <c r="AG18">
        <f t="shared" si="5"/>
        <v>-20.630359099504339</v>
      </c>
      <c r="AH18">
        <f t="shared" si="6"/>
        <v>-609.5432131285944</v>
      </c>
      <c r="AI18">
        <f t="shared" si="7"/>
        <v>-209.94962606671953</v>
      </c>
      <c r="AJ18">
        <f t="shared" si="8"/>
        <v>112.29346419384365</v>
      </c>
      <c r="AK18">
        <f t="shared" si="32"/>
        <v>37.158828814037705</v>
      </c>
      <c r="AL18">
        <f t="shared" si="9"/>
        <v>-60.49733305883818</v>
      </c>
      <c r="AN18">
        <f t="shared" si="10"/>
        <v>170.31877974778462</v>
      </c>
      <c r="AO18">
        <f t="shared" si="11"/>
        <v>-8.5159389873892302</v>
      </c>
      <c r="AP18">
        <f t="shared" si="12"/>
        <v>-7.9435042640929314</v>
      </c>
      <c r="AQ18">
        <f t="shared" si="13"/>
        <v>-234.69824685466705</v>
      </c>
      <c r="AR18">
        <f t="shared" si="14"/>
        <v>-80.838910358364615</v>
      </c>
      <c r="AS18">
        <f t="shared" si="15"/>
        <v>43.237425357030986</v>
      </c>
      <c r="AT18">
        <f t="shared" si="16"/>
        <v>14.307618869324456</v>
      </c>
      <c r="AU18">
        <f t="shared" si="17"/>
        <v>-23.293866132009171</v>
      </c>
      <c r="AW18">
        <v>15</v>
      </c>
      <c r="AX18">
        <f>(R18*SUMPRODUCT(K19:$K$23, X19:$X$23)-$AZ$3*SUMPRODUCT(K18:$K$22, W19:$W$23))/Z18</f>
        <v>1439.3820445803058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536.03162434770002</v>
      </c>
      <c r="P19">
        <f t="shared" si="30"/>
        <v>26.801581217385003</v>
      </c>
      <c r="Q19" s="5">
        <f t="shared" si="31"/>
        <v>25</v>
      </c>
      <c r="R19">
        <f t="shared" si="0"/>
        <v>100000</v>
      </c>
      <c r="S19">
        <f t="shared" si="1"/>
        <v>1274.4183508186811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1187.7987384428188</v>
      </c>
      <c r="AC19">
        <f t="shared" si="2"/>
        <v>1031.6088071116728</v>
      </c>
      <c r="AE19">
        <f t="shared" si="3"/>
        <v>433.90378380241799</v>
      </c>
      <c r="AF19">
        <f t="shared" si="4"/>
        <v>-21.695189190120903</v>
      </c>
      <c r="AG19">
        <f t="shared" si="5"/>
        <v>-20.236855630040392</v>
      </c>
      <c r="AH19">
        <f t="shared" si="6"/>
        <v>-748.79951387560948</v>
      </c>
      <c r="AI19">
        <f t="shared" si="7"/>
        <v>-356.8277748933528</v>
      </c>
      <c r="AJ19">
        <f t="shared" si="8"/>
        <v>156.189931331146</v>
      </c>
      <c r="AK19">
        <f t="shared" si="32"/>
        <v>35.680163527129089</v>
      </c>
      <c r="AL19">
        <f t="shared" si="9"/>
        <v>-164.95768003507771</v>
      </c>
      <c r="AN19">
        <f t="shared" si="10"/>
        <v>155.64572325589282</v>
      </c>
      <c r="AO19">
        <f t="shared" si="11"/>
        <v>-7.7822861627946427</v>
      </c>
      <c r="AP19">
        <f t="shared" si="12"/>
        <v>-7.259167005552098</v>
      </c>
      <c r="AQ19">
        <f t="shared" si="13"/>
        <v>-268.60204096284423</v>
      </c>
      <c r="AR19">
        <f t="shared" si="14"/>
        <v>-127.99777087529817</v>
      </c>
      <c r="AS19">
        <f t="shared" si="15"/>
        <v>56.026925172872808</v>
      </c>
      <c r="AT19">
        <f t="shared" si="16"/>
        <v>12.798839432562671</v>
      </c>
      <c r="AU19">
        <f t="shared" si="17"/>
        <v>-59.172006269862692</v>
      </c>
      <c r="AW19">
        <v>16</v>
      </c>
      <c r="AX19">
        <f>(R19*SUMPRODUCT(K20:$K$23, X20:$X$23)-$AZ$3*SUMPRODUCT(K19:$K$22, W20:$W$23))/Z19</f>
        <v>1274.4183508186811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536.03162434770002</v>
      </c>
      <c r="P20">
        <f t="shared" si="30"/>
        <v>26.801581217385003</v>
      </c>
      <c r="Q20" s="5">
        <f t="shared" si="31"/>
        <v>25</v>
      </c>
      <c r="R20">
        <f t="shared" si="0"/>
        <v>100000</v>
      </c>
      <c r="S20">
        <f t="shared" si="1"/>
        <v>1048.3898277343792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1031.6088071116728</v>
      </c>
      <c r="AC20">
        <f t="shared" si="2"/>
        <v>830.80518656532274</v>
      </c>
      <c r="AE20">
        <f t="shared" si="3"/>
        <v>424.7826923631074</v>
      </c>
      <c r="AF20">
        <f t="shared" si="4"/>
        <v>-21.239134618155372</v>
      </c>
      <c r="AG20">
        <f t="shared" si="5"/>
        <v>-19.811456687841314</v>
      </c>
      <c r="AH20">
        <f t="shared" si="6"/>
        <v>-892.1215435947006</v>
      </c>
      <c r="AI20">
        <f t="shared" si="7"/>
        <v>-508.3894425375899</v>
      </c>
      <c r="AJ20">
        <f t="shared" si="8"/>
        <v>200.80362054635009</v>
      </c>
      <c r="AK20">
        <f t="shared" si="32"/>
        <v>6.1711551688834874</v>
      </c>
      <c r="AL20">
        <f t="shared" si="9"/>
        <v>-301.41466682235631</v>
      </c>
      <c r="AN20">
        <f t="shared" si="10"/>
        <v>144.52612587245633</v>
      </c>
      <c r="AO20">
        <f t="shared" si="11"/>
        <v>-7.2263062936228168</v>
      </c>
      <c r="AP20">
        <f t="shared" si="12"/>
        <v>-6.7405596660612606</v>
      </c>
      <c r="AQ20">
        <f t="shared" si="13"/>
        <v>-303.53136514536533</v>
      </c>
      <c r="AR20">
        <f t="shared" si="14"/>
        <v>-172.97210523259307</v>
      </c>
      <c r="AS20">
        <f t="shared" si="15"/>
        <v>68.320508016176589</v>
      </c>
      <c r="AT20">
        <f t="shared" si="16"/>
        <v>2.0996456888458099</v>
      </c>
      <c r="AU20">
        <f t="shared" si="17"/>
        <v>-102.55195152757067</v>
      </c>
      <c r="AW20">
        <v>17</v>
      </c>
      <c r="AX20">
        <f>(R20*SUMPRODUCT(K21:$K$23, X21:$X$23)-$AZ$3*SUMPRODUCT(K20:$K$22, W21:$W$23))/Z20</f>
        <v>1048.3898277343792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536.03162434770002</v>
      </c>
      <c r="P21">
        <f t="shared" si="30"/>
        <v>26.801581217385003</v>
      </c>
      <c r="Q21" s="5">
        <f t="shared" si="31"/>
        <v>25</v>
      </c>
      <c r="R21">
        <f t="shared" si="0"/>
        <v>100000</v>
      </c>
      <c r="S21">
        <f t="shared" si="1"/>
        <v>757.13925351158798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830.80518656532274</v>
      </c>
      <c r="AC21">
        <f t="shared" si="2"/>
        <v>586.0434317673022</v>
      </c>
      <c r="AE21">
        <f t="shared" si="3"/>
        <v>414.90097259066442</v>
      </c>
      <c r="AF21">
        <f t="shared" si="4"/>
        <v>-20.745048629533223</v>
      </c>
      <c r="AG21">
        <f t="shared" si="5"/>
        <v>-19.350582770912062</v>
      </c>
      <c r="AH21">
        <f t="shared" si="6"/>
        <v>-1051.0374002033575</v>
      </c>
      <c r="AI21">
        <f t="shared" si="7"/>
        <v>-676.23205901313838</v>
      </c>
      <c r="AJ21">
        <f t="shared" si="8"/>
        <v>244.76175479802055</v>
      </c>
      <c r="AK21">
        <f t="shared" si="32"/>
        <v>1.9599377768423267</v>
      </c>
      <c r="AL21">
        <f t="shared" si="9"/>
        <v>-429.51036643827553</v>
      </c>
      <c r="AN21">
        <f t="shared" si="10"/>
        <v>134.27567260181243</v>
      </c>
      <c r="AO21">
        <f t="shared" si="11"/>
        <v>-6.7137836300906217</v>
      </c>
      <c r="AP21">
        <f t="shared" si="12"/>
        <v>-6.2624883730140581</v>
      </c>
      <c r="AQ21">
        <f t="shared" si="13"/>
        <v>-340.15045315693152</v>
      </c>
      <c r="AR21">
        <f t="shared" si="14"/>
        <v>-218.85105255822378</v>
      </c>
      <c r="AS21">
        <f t="shared" si="15"/>
        <v>79.212996410902107</v>
      </c>
      <c r="AT21">
        <f t="shared" si="16"/>
        <v>0.63430066601180568</v>
      </c>
      <c r="AU21">
        <f t="shared" si="17"/>
        <v>-139.00375548130987</v>
      </c>
      <c r="AW21">
        <v>18</v>
      </c>
      <c r="AX21">
        <f>(R21*SUMPRODUCT(K22:$K$23, X22:$X$23)-$AZ$3*SUMPRODUCT(K21:$K$22, W22:$W$23))/Z21</f>
        <v>757.13925351158798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536.03162434770002</v>
      </c>
      <c r="P22">
        <f t="shared" si="30"/>
        <v>26.801581217385003</v>
      </c>
      <c r="Q22" s="5">
        <f t="shared" si="31"/>
        <v>25</v>
      </c>
      <c r="R22">
        <f t="shared" si="0"/>
        <v>100000</v>
      </c>
      <c r="S22">
        <f t="shared" si="1"/>
        <v>403.71635985698657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586.0434317673022</v>
      </c>
      <c r="AC22">
        <f t="shared" si="2"/>
        <v>304.4190506710749</v>
      </c>
      <c r="AE22">
        <f t="shared" si="3"/>
        <v>404.19030398323645</v>
      </c>
      <c r="AF22">
        <f t="shared" si="4"/>
        <v>-20.209515199161824</v>
      </c>
      <c r="AG22">
        <f t="shared" si="5"/>
        <v>-18.851047476680968</v>
      </c>
      <c r="AH22">
        <f t="shared" si="6"/>
        <v>-1224.117866087897</v>
      </c>
      <c r="AI22">
        <f t="shared" si="7"/>
        <v>-858.98812478050331</v>
      </c>
      <c r="AJ22">
        <f t="shared" si="8"/>
        <v>281.6243810962273</v>
      </c>
      <c r="AK22">
        <f t="shared" si="32"/>
        <v>20.370508631578915</v>
      </c>
      <c r="AL22">
        <f t="shared" si="9"/>
        <v>-556.99323505269706</v>
      </c>
      <c r="AN22">
        <f t="shared" si="10"/>
        <v>122.25172533980994</v>
      </c>
      <c r="AO22">
        <f t="shared" si="11"/>
        <v>-6.1125862669904976</v>
      </c>
      <c r="AP22">
        <f t="shared" si="12"/>
        <v>-5.7017030239857007</v>
      </c>
      <c r="AQ22">
        <f t="shared" si="13"/>
        <v>-370.24767708118623</v>
      </c>
      <c r="AR22">
        <f t="shared" si="14"/>
        <v>-259.81024103235251</v>
      </c>
      <c r="AS22">
        <f t="shared" si="15"/>
        <v>85.180337448663465</v>
      </c>
      <c r="AT22">
        <f t="shared" si="16"/>
        <v>6.1612804704075685</v>
      </c>
      <c r="AU22">
        <f t="shared" si="17"/>
        <v>-168.46862311328144</v>
      </c>
      <c r="AW22">
        <v>19</v>
      </c>
      <c r="AX22">
        <f>(R22*SUMPRODUCT(K23:$K$23, X23:$X$23)-$AZ$3*SUMPRODUCT(K22:$K$22, W23:$W$23))/Z22</f>
        <v>403.71635985698657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536.03162434770002</v>
      </c>
      <c r="P23">
        <f t="shared" si="30"/>
        <v>26.801581217385003</v>
      </c>
      <c r="Q23" s="5">
        <f t="shared" si="31"/>
        <v>25</v>
      </c>
      <c r="R23">
        <f t="shared" si="0"/>
        <v>100000</v>
      </c>
      <c r="S23">
        <f t="shared" si="1"/>
        <v>415.61970830277818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304.4190506710749</v>
      </c>
      <c r="AC23">
        <f t="shared" si="2"/>
        <v>304.4190506710749</v>
      </c>
      <c r="AE23">
        <f t="shared" si="3"/>
        <v>392.61429367715652</v>
      </c>
      <c r="AF23">
        <f t="shared" si="4"/>
        <v>-19.630714683857828</v>
      </c>
      <c r="AG23">
        <f t="shared" si="5"/>
        <v>-18.311153476948824</v>
      </c>
      <c r="AH23">
        <f t="shared" si="6"/>
        <v>-1405.5340998613331</v>
      </c>
      <c r="AI23">
        <f t="shared" si="7"/>
        <v>-1050.8616743449832</v>
      </c>
      <c r="AJ23">
        <f t="shared" si="8"/>
        <v>0</v>
      </c>
      <c r="AK23">
        <f t="shared" si="32"/>
        <v>47.418184076506151</v>
      </c>
      <c r="AL23">
        <f t="shared" si="9"/>
        <v>-1003.443490268477</v>
      </c>
      <c r="AN23">
        <f t="shared" si="10"/>
        <v>107.57354463817174</v>
      </c>
      <c r="AO23">
        <f t="shared" si="11"/>
        <v>-5.3786772319085872</v>
      </c>
      <c r="AP23">
        <f t="shared" si="12"/>
        <v>-5.0171267772250658</v>
      </c>
      <c r="AQ23">
        <f t="shared" si="13"/>
        <v>-385.10642038986674</v>
      </c>
      <c r="AR23">
        <f t="shared" si="14"/>
        <v>-287.92867976082863</v>
      </c>
      <c r="AS23">
        <f t="shared" si="15"/>
        <v>0</v>
      </c>
      <c r="AT23">
        <f t="shared" si="16"/>
        <v>12.992247667909771</v>
      </c>
      <c r="AU23">
        <f t="shared" si="17"/>
        <v>-274.93643209291889</v>
      </c>
      <c r="AW23">
        <v>20</v>
      </c>
      <c r="AX23">
        <f>(R23*SUMPRODUCT(K$23:$K24, X$23:$X24)-$AZ$3*SUMPRODUCT(K$22:$K23, W$23:$W24))/Z23</f>
        <v>415.61970830277818</v>
      </c>
    </row>
    <row r="25" spans="5:50" x14ac:dyDescent="0.3">
      <c r="AN25" s="6">
        <f t="shared" ref="AN25:AU25" si="33">SUM(AN3:AN23)</f>
        <v>5128.0925083374186</v>
      </c>
      <c r="AO25" s="6">
        <f t="shared" si="33"/>
        <v>-658.42834367764578</v>
      </c>
      <c r="AP25" s="6">
        <f t="shared" si="33"/>
        <v>-414.16930808783093</v>
      </c>
      <c r="AQ25" s="6">
        <f t="shared" si="33"/>
        <v>-3641.6949675634496</v>
      </c>
      <c r="AR25" s="6">
        <f t="shared" si="33"/>
        <v>413.7998890084927</v>
      </c>
      <c r="AS25" s="6">
        <f t="shared" si="33"/>
        <v>-618.2337787487254</v>
      </c>
      <c r="AT25" s="6">
        <f t="shared" si="33"/>
        <v>204.43388974023242</v>
      </c>
      <c r="AU25" s="7">
        <f t="shared" si="33"/>
        <v>-5.1159076974727213E-13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1898.2549520641469</v>
      </c>
      <c r="K3">
        <v>1</v>
      </c>
      <c r="L3" s="2">
        <v>0</v>
      </c>
      <c r="O3">
        <f>$C$3</f>
        <v>1898.2549520641469</v>
      </c>
      <c r="P3">
        <f>O3*B5</f>
        <v>1518.6039616513176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1898.2549520641469</v>
      </c>
      <c r="AF3">
        <f t="shared" ref="AF3:AF23" si="4">-$Z3*P3</f>
        <v>-1518.6039616513176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179.65099041282929</v>
      </c>
      <c r="AJ3">
        <f t="shared" ref="AJ3:AJ23" si="8">AB3-AC3</f>
        <v>0</v>
      </c>
      <c r="AL3">
        <f t="shared" ref="AL3:AL23" si="9">SUM(AI3:AK3)</f>
        <v>179.65099041282929</v>
      </c>
      <c r="AN3">
        <f t="shared" ref="AN3:AN23" si="10">AE3*$K3</f>
        <v>1898.2549520641469</v>
      </c>
      <c r="AO3">
        <f t="shared" ref="AO3:AO23" si="11">AF3*$K3</f>
        <v>-1518.6039616513176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179.65099041282929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179.65099041282929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1549.0028991735066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1329.0277112058886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1312.3854866582587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-1312.3854866582587</v>
      </c>
      <c r="AK4">
        <f>H4*SUM(AB4, AE4:AF4)</f>
        <v>0</v>
      </c>
      <c r="AL4">
        <f t="shared" si="9"/>
        <v>-1564.5959866582589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-236.61741251524532</v>
      </c>
      <c r="AR4">
        <f t="shared" si="14"/>
        <v>-236.61741251524532</v>
      </c>
      <c r="AS4">
        <f t="shared" si="15"/>
        <v>-1231.2463520576589</v>
      </c>
      <c r="AT4">
        <f t="shared" si="16"/>
        <v>0</v>
      </c>
      <c r="AU4">
        <f t="shared" si="17"/>
        <v>-1467.8637645729043</v>
      </c>
      <c r="AW4">
        <v>1</v>
      </c>
      <c r="AX4">
        <f>(R4*SUMPRODUCT(K5:$K$23, X5:$X$23)-$AZ$3*SUMPRODUCT(K4:$K$22, W5:$W$23))/Z4</f>
        <v>1329.0277112058886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1898.2549520641469</v>
      </c>
      <c r="P5">
        <f t="shared" ref="P5:P23" si="30">O5*$C$5</f>
        <v>94.91274760320735</v>
      </c>
      <c r="Q5" s="5">
        <f t="shared" ref="Q5:Q23" si="31">$C$8</f>
        <v>25</v>
      </c>
      <c r="R5">
        <f t="shared" si="0"/>
        <v>100000</v>
      </c>
      <c r="S5">
        <f t="shared" si="1"/>
        <v>2583.6724274478879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1312.3854866582587</v>
      </c>
      <c r="AC5">
        <f t="shared" si="2"/>
        <v>2518.9712312260635</v>
      </c>
      <c r="AE5">
        <f t="shared" si="3"/>
        <v>1850.7182114047007</v>
      </c>
      <c r="AF5">
        <f t="shared" si="4"/>
        <v>-92.535910570235046</v>
      </c>
      <c r="AG5">
        <f t="shared" si="5"/>
        <v>-24.373941569232375</v>
      </c>
      <c r="AH5">
        <f t="shared" si="6"/>
        <v>-264.54532807049998</v>
      </c>
      <c r="AI5">
        <f t="shared" si="7"/>
        <v>1469.2630311947332</v>
      </c>
      <c r="AJ5">
        <f t="shared" si="8"/>
        <v>-1206.5857445678048</v>
      </c>
      <c r="AK5">
        <f>H5*SUM(AB5, AE5:AF5)</f>
        <v>265.29705683937141</v>
      </c>
      <c r="AL5">
        <f t="shared" si="9"/>
        <v>527.97434346629984</v>
      </c>
      <c r="AN5">
        <f t="shared" si="10"/>
        <v>1598.2108672197858</v>
      </c>
      <c r="AO5">
        <f t="shared" si="11"/>
        <v>-79.910543360989294</v>
      </c>
      <c r="AP5">
        <f t="shared" si="12"/>
        <v>-21.048422203270224</v>
      </c>
      <c r="AQ5">
        <f t="shared" si="13"/>
        <v>-228.45142798567406</v>
      </c>
      <c r="AR5">
        <f t="shared" si="14"/>
        <v>1268.8004736698522</v>
      </c>
      <c r="AS5">
        <f t="shared" si="15"/>
        <v>-1041.9622162452797</v>
      </c>
      <c r="AT5">
        <f t="shared" si="16"/>
        <v>229.10059276949073</v>
      </c>
      <c r="AU5">
        <f t="shared" si="17"/>
        <v>455.93885019406304</v>
      </c>
      <c r="AW5">
        <v>2</v>
      </c>
      <c r="AX5">
        <f>(R5*SUMPRODUCT(K6:$K$23, X6:$X$23)-$AZ$3*SUMPRODUCT(K5:$K$22, W6:$W$23))/Z5</f>
        <v>2583.6724274478879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1898.2549520641469</v>
      </c>
      <c r="P6">
        <f t="shared" si="30"/>
        <v>94.91274760320735</v>
      </c>
      <c r="Q6" s="5">
        <f t="shared" si="31"/>
        <v>25</v>
      </c>
      <c r="R6">
        <f t="shared" si="0"/>
        <v>100000</v>
      </c>
      <c r="S6">
        <f t="shared" si="1"/>
        <v>3657.7453139713284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2518.9712312260635</v>
      </c>
      <c r="AC6">
        <f t="shared" si="2"/>
        <v>3516.0638563422381</v>
      </c>
      <c r="AE6">
        <f t="shared" si="3"/>
        <v>1824.7267248437331</v>
      </c>
      <c r="AF6">
        <f t="shared" si="4"/>
        <v>-91.236336242186667</v>
      </c>
      <c r="AG6">
        <f t="shared" si="5"/>
        <v>-24.031633933834076</v>
      </c>
      <c r="AH6">
        <f t="shared" si="6"/>
        <v>-394.27287882390289</v>
      </c>
      <c r="AI6">
        <f t="shared" si="7"/>
        <v>1315.1858758438095</v>
      </c>
      <c r="AJ6">
        <f t="shared" si="8"/>
        <v>-997.09262511617453</v>
      </c>
      <c r="AK6">
        <f>H6*SUM(AB6, AE6:AF6)</f>
        <v>462.66782423724396</v>
      </c>
      <c r="AL6">
        <f t="shared" si="9"/>
        <v>780.76107496487896</v>
      </c>
      <c r="AN6">
        <f t="shared" si="10"/>
        <v>1421.145016053888</v>
      </c>
      <c r="AO6">
        <f t="shared" si="11"/>
        <v>-71.057250802694412</v>
      </c>
      <c r="AP6">
        <f t="shared" si="12"/>
        <v>-18.716466596182809</v>
      </c>
      <c r="AQ6">
        <f t="shared" si="13"/>
        <v>-307.07005551956991</v>
      </c>
      <c r="AR6">
        <f t="shared" si="14"/>
        <v>1024.3012431354409</v>
      </c>
      <c r="AS6">
        <f t="shared" si="15"/>
        <v>-776.56187934074899</v>
      </c>
      <c r="AT6">
        <f t="shared" si="16"/>
        <v>360.3378322633842</v>
      </c>
      <c r="AU6">
        <f t="shared" si="17"/>
        <v>608.07719605807608</v>
      </c>
      <c r="AW6">
        <v>3</v>
      </c>
      <c r="AX6">
        <f>(R6*SUMPRODUCT(K7:$K$23, X7:$X$23)-$AZ$3*SUMPRODUCT(K6:$K$22, W7:$W$23))/Z6</f>
        <v>3657.7453139713284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1898.2549520641469</v>
      </c>
      <c r="P7">
        <f t="shared" si="30"/>
        <v>94.91274760320735</v>
      </c>
      <c r="Q7" s="5">
        <f t="shared" si="31"/>
        <v>25</v>
      </c>
      <c r="R7">
        <f t="shared" si="0"/>
        <v>100000</v>
      </c>
      <c r="S7">
        <f t="shared" si="1"/>
        <v>4539.7005359151508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3516.0638563422381</v>
      </c>
      <c r="AC7">
        <f t="shared" si="2"/>
        <v>4295.7501439519601</v>
      </c>
      <c r="AE7">
        <f t="shared" si="3"/>
        <v>1796.2482148490972</v>
      </c>
      <c r="AF7">
        <f t="shared" si="4"/>
        <v>-89.812410742454858</v>
      </c>
      <c r="AG7">
        <f t="shared" si="5"/>
        <v>-23.656572223028729</v>
      </c>
      <c r="AH7">
        <f t="shared" si="6"/>
        <v>-538.98148586803063</v>
      </c>
      <c r="AI7">
        <f t="shared" si="7"/>
        <v>1143.797746015583</v>
      </c>
      <c r="AJ7">
        <f t="shared" si="8"/>
        <v>-779.68628760972206</v>
      </c>
      <c r="AK7">
        <f>H7*SUM(AB7, AE7:AF7)</f>
        <v>546.79571444899784</v>
      </c>
      <c r="AL7">
        <f t="shared" si="9"/>
        <v>910.9071728548588</v>
      </c>
      <c r="AN7">
        <f t="shared" si="10"/>
        <v>1266.3756728417989</v>
      </c>
      <c r="AO7">
        <f t="shared" si="11"/>
        <v>-63.31878364208994</v>
      </c>
      <c r="AP7">
        <f t="shared" si="12"/>
        <v>-16.678155790727061</v>
      </c>
      <c r="AQ7">
        <f t="shared" si="13"/>
        <v>-379.98815318112429</v>
      </c>
      <c r="AR7">
        <f t="shared" si="14"/>
        <v>806.39058022785764</v>
      </c>
      <c r="AS7">
        <f t="shared" si="15"/>
        <v>-549.68780979984751</v>
      </c>
      <c r="AT7">
        <f t="shared" si="16"/>
        <v>385.49727430099875</v>
      </c>
      <c r="AU7">
        <f t="shared" si="17"/>
        <v>642.20004472900894</v>
      </c>
      <c r="AW7">
        <v>4</v>
      </c>
      <c r="AX7">
        <f>(R7*SUMPRODUCT(K8:$K$23, X8:$X$23)-$AZ$3*SUMPRODUCT(K7:$K$22, W8:$W$23))/Z7</f>
        <v>4539.7005359151508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1898.2549520641469</v>
      </c>
      <c r="P8">
        <f t="shared" si="30"/>
        <v>94.91274760320735</v>
      </c>
      <c r="Q8" s="5">
        <f t="shared" si="31"/>
        <v>25</v>
      </c>
      <c r="R8">
        <f t="shared" si="0"/>
        <v>100000</v>
      </c>
      <c r="S8">
        <f t="shared" si="1"/>
        <v>5245.1180797003299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4295.7501439519601</v>
      </c>
      <c r="AC8">
        <f t="shared" si="2"/>
        <v>4877.59967236169</v>
      </c>
      <c r="AE8">
        <f t="shared" si="3"/>
        <v>1765.2467669090167</v>
      </c>
      <c r="AF8">
        <f t="shared" si="4"/>
        <v>-88.262338345450843</v>
      </c>
      <c r="AG8">
        <f t="shared" si="5"/>
        <v>-23.248283443031479</v>
      </c>
      <c r="AH8">
        <f t="shared" si="6"/>
        <v>-686.89223106786221</v>
      </c>
      <c r="AI8">
        <f t="shared" si="7"/>
        <v>966.84391405267229</v>
      </c>
      <c r="AJ8">
        <f t="shared" si="8"/>
        <v>-581.84952840972983</v>
      </c>
      <c r="AK8">
        <f t="shared" ref="AK8:AK23" si="32">H8*SUM(AB8:AB8, AE8:AF8)</f>
        <v>433.02325650737566</v>
      </c>
      <c r="AL8">
        <f t="shared" si="9"/>
        <v>818.01764215031812</v>
      </c>
      <c r="AN8">
        <f t="shared" si="10"/>
        <v>1160.3909511461279</v>
      </c>
      <c r="AO8">
        <f t="shared" si="11"/>
        <v>-58.019547557306403</v>
      </c>
      <c r="AP8">
        <f t="shared" si="12"/>
        <v>-15.282337995277299</v>
      </c>
      <c r="AQ8">
        <f t="shared" si="13"/>
        <v>-451.53093849841576</v>
      </c>
      <c r="AR8">
        <f t="shared" si="14"/>
        <v>635.5581270951285</v>
      </c>
      <c r="AS8">
        <f t="shared" si="15"/>
        <v>-382.48076152975148</v>
      </c>
      <c r="AT8">
        <f t="shared" si="16"/>
        <v>284.64930677473137</v>
      </c>
      <c r="AU8">
        <f t="shared" si="17"/>
        <v>537.72667234010839</v>
      </c>
      <c r="AW8">
        <v>5</v>
      </c>
      <c r="AX8">
        <f>(R8*SUMPRODUCT(K9:$K$23, X9:$X$23)-$AZ$3*SUMPRODUCT(K8:$K$22, W9:$W$23))/Z8</f>
        <v>5245.1180797003299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1898.2549520641469</v>
      </c>
      <c r="P9">
        <f t="shared" si="30"/>
        <v>94.91274760320735</v>
      </c>
      <c r="Q9" s="5">
        <f t="shared" si="31"/>
        <v>25</v>
      </c>
      <c r="R9">
        <f t="shared" si="0"/>
        <v>100000</v>
      </c>
      <c r="S9">
        <f t="shared" si="1"/>
        <v>5807.2368562316087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4877.59967236169</v>
      </c>
      <c r="AC9">
        <f t="shared" si="2"/>
        <v>5297.3256144204206</v>
      </c>
      <c r="AE9">
        <f t="shared" si="3"/>
        <v>1731.5764500769942</v>
      </c>
      <c r="AF9">
        <f t="shared" si="4"/>
        <v>-86.578822503849722</v>
      </c>
      <c r="AG9">
        <f t="shared" si="5"/>
        <v>-22.804845684639098</v>
      </c>
      <c r="AH9">
        <f t="shared" si="6"/>
        <v>-843.81969584827061</v>
      </c>
      <c r="AI9">
        <f t="shared" si="7"/>
        <v>778.37308604023474</v>
      </c>
      <c r="AJ9">
        <f t="shared" si="8"/>
        <v>-419.72594205873065</v>
      </c>
      <c r="AK9">
        <f t="shared" si="32"/>
        <v>340.47957905659842</v>
      </c>
      <c r="AL9">
        <f t="shared" si="9"/>
        <v>699.12672303810245</v>
      </c>
      <c r="AN9">
        <f t="shared" si="10"/>
        <v>1081.7883046416716</v>
      </c>
      <c r="AO9">
        <f t="shared" si="11"/>
        <v>-54.089415232083589</v>
      </c>
      <c r="AP9">
        <f t="shared" si="12"/>
        <v>-14.247141874506161</v>
      </c>
      <c r="AQ9">
        <f t="shared" si="13"/>
        <v>-527.16949237462927</v>
      </c>
      <c r="AR9">
        <f t="shared" si="14"/>
        <v>486.28225516045256</v>
      </c>
      <c r="AS9">
        <f t="shared" si="15"/>
        <v>-262.2203687591462</v>
      </c>
      <c r="AT9">
        <f t="shared" si="16"/>
        <v>212.71184796742298</v>
      </c>
      <c r="AU9">
        <f t="shared" si="17"/>
        <v>436.77373436872932</v>
      </c>
      <c r="AW9">
        <v>6</v>
      </c>
      <c r="AX9">
        <f>(R9*SUMPRODUCT(K10:$K$23, X10:$X$23)-$AZ$3*SUMPRODUCT(K9:$K$22, W10:$W$23))/Z9</f>
        <v>5807.2368562316087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1898.2549520641469</v>
      </c>
      <c r="P10">
        <f t="shared" si="30"/>
        <v>94.91274760320735</v>
      </c>
      <c r="Q10" s="5">
        <f t="shared" si="31"/>
        <v>25</v>
      </c>
      <c r="R10">
        <f t="shared" si="0"/>
        <v>100000</v>
      </c>
      <c r="S10">
        <f t="shared" si="1"/>
        <v>6252.208102107892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5297.3256144204206</v>
      </c>
      <c r="AC10">
        <f t="shared" si="2"/>
        <v>5583.338132130697</v>
      </c>
      <c r="AE10">
        <f t="shared" si="3"/>
        <v>1695.1769815199257</v>
      </c>
      <c r="AF10">
        <f t="shared" si="4"/>
        <v>-84.758849075996281</v>
      </c>
      <c r="AG10">
        <f t="shared" si="5"/>
        <v>-22.325465023502296</v>
      </c>
      <c r="AH10">
        <f t="shared" si="6"/>
        <v>-1005.32881716163</v>
      </c>
      <c r="AI10">
        <f t="shared" si="7"/>
        <v>582.76385025879699</v>
      </c>
      <c r="AJ10">
        <f t="shared" si="8"/>
        <v>-286.01251771027637</v>
      </c>
      <c r="AK10">
        <f t="shared" si="32"/>
        <v>362.65654671037839</v>
      </c>
      <c r="AL10">
        <f t="shared" si="9"/>
        <v>659.40787925889902</v>
      </c>
      <c r="AN10">
        <f t="shared" si="10"/>
        <v>1006.2214087314004</v>
      </c>
      <c r="AO10">
        <f t="shared" si="11"/>
        <v>-50.31107043657002</v>
      </c>
      <c r="AP10">
        <f t="shared" si="12"/>
        <v>-13.251926560724147</v>
      </c>
      <c r="AQ10">
        <f t="shared" si="13"/>
        <v>-596.74204503157205</v>
      </c>
      <c r="AR10">
        <f t="shared" si="14"/>
        <v>345.91636670253416</v>
      </c>
      <c r="AS10">
        <f t="shared" si="15"/>
        <v>-169.77101601934777</v>
      </c>
      <c r="AT10">
        <f t="shared" si="16"/>
        <v>215.26529990360925</v>
      </c>
      <c r="AU10">
        <f t="shared" si="17"/>
        <v>391.41065058679567</v>
      </c>
      <c r="AW10">
        <v>7</v>
      </c>
      <c r="AX10">
        <f>(R10*SUMPRODUCT(K11:$K$23, X11:$X$23)-$AZ$3*SUMPRODUCT(K10:$K$22, W11:$W$23))/Z10</f>
        <v>6252.208102107892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1898.2549520641469</v>
      </c>
      <c r="P11">
        <f t="shared" si="30"/>
        <v>94.91274760320735</v>
      </c>
      <c r="Q11" s="5">
        <f t="shared" si="31"/>
        <v>25</v>
      </c>
      <c r="R11">
        <f t="shared" si="0"/>
        <v>100000</v>
      </c>
      <c r="S11">
        <f t="shared" si="1"/>
        <v>6575.9341470595582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5583.338132130697</v>
      </c>
      <c r="AC11">
        <f t="shared" si="2"/>
        <v>5735.821137620409</v>
      </c>
      <c r="AE11">
        <f t="shared" si="3"/>
        <v>1655.7420793988279</v>
      </c>
      <c r="AF11">
        <f t="shared" si="4"/>
        <v>-82.787103969941398</v>
      </c>
      <c r="AG11">
        <f t="shared" si="5"/>
        <v>-21.806107730660564</v>
      </c>
      <c r="AH11">
        <f t="shared" si="6"/>
        <v>-1184.4105704268438</v>
      </c>
      <c r="AI11">
        <f t="shared" si="7"/>
        <v>366.73829727138195</v>
      </c>
      <c r="AJ11">
        <f t="shared" si="8"/>
        <v>-152.48300548971201</v>
      </c>
      <c r="AK11">
        <f t="shared" si="32"/>
        <v>368.54909503931856</v>
      </c>
      <c r="AL11">
        <f t="shared" si="9"/>
        <v>582.8043868209885</v>
      </c>
      <c r="AN11">
        <f t="shared" si="10"/>
        <v>934.67777470288343</v>
      </c>
      <c r="AO11">
        <f t="shared" si="11"/>
        <v>-46.733888735144177</v>
      </c>
      <c r="AP11">
        <f t="shared" si="12"/>
        <v>-12.309697568370918</v>
      </c>
      <c r="AQ11">
        <f t="shared" si="13"/>
        <v>-668.60790099813346</v>
      </c>
      <c r="AR11">
        <f t="shared" si="14"/>
        <v>207.02628740123478</v>
      </c>
      <c r="AS11">
        <f t="shared" si="15"/>
        <v>-86.077703782752863</v>
      </c>
      <c r="AT11">
        <f t="shared" si="16"/>
        <v>208.04849517696906</v>
      </c>
      <c r="AU11">
        <f t="shared" si="17"/>
        <v>328.99707879545099</v>
      </c>
      <c r="AW11">
        <v>8</v>
      </c>
      <c r="AX11">
        <f>(R11*SUMPRODUCT(K12:$K$23, X12:$X$23)-$AZ$3*SUMPRODUCT(K11:$K$22, W12:$W$23))/Z11</f>
        <v>6575.9341470595582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1898.2549520641469</v>
      </c>
      <c r="P12">
        <f t="shared" si="30"/>
        <v>94.91274760320735</v>
      </c>
      <c r="Q12" s="5">
        <f t="shared" si="31"/>
        <v>25</v>
      </c>
      <c r="R12">
        <f t="shared" si="0"/>
        <v>100000</v>
      </c>
      <c r="S12">
        <f t="shared" si="1"/>
        <v>6776.5751179201889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5735.821137620409</v>
      </c>
      <c r="AC12">
        <f t="shared" si="2"/>
        <v>5758.2410298826162</v>
      </c>
      <c r="AE12">
        <f t="shared" si="3"/>
        <v>1612.9990976191471</v>
      </c>
      <c r="AF12">
        <f t="shared" si="4"/>
        <v>-80.649954880957353</v>
      </c>
      <c r="AG12">
        <f t="shared" si="5"/>
        <v>-21.243183059593562</v>
      </c>
      <c r="AH12">
        <f t="shared" si="6"/>
        <v>-1379.4543750415874</v>
      </c>
      <c r="AI12">
        <f t="shared" si="7"/>
        <v>131.65158463700868</v>
      </c>
      <c r="AJ12">
        <f t="shared" si="8"/>
        <v>-22.419892262207213</v>
      </c>
      <c r="AK12">
        <f t="shared" si="32"/>
        <v>377.21803755061131</v>
      </c>
      <c r="AL12">
        <f t="shared" si="9"/>
        <v>486.44972992541278</v>
      </c>
      <c r="AN12">
        <f t="shared" si="10"/>
        <v>865.62322269125241</v>
      </c>
      <c r="AO12">
        <f t="shared" si="11"/>
        <v>-43.281161134562623</v>
      </c>
      <c r="AP12">
        <f t="shared" si="12"/>
        <v>-11.400249762946499</v>
      </c>
      <c r="AQ12">
        <f t="shared" si="13"/>
        <v>-740.29039659201862</v>
      </c>
      <c r="AR12">
        <f t="shared" si="14"/>
        <v>70.651415201724703</v>
      </c>
      <c r="AS12">
        <f t="shared" si="15"/>
        <v>-12.031736050595612</v>
      </c>
      <c r="AT12">
        <f t="shared" si="16"/>
        <v>202.43575697208996</v>
      </c>
      <c r="AU12">
        <f t="shared" si="17"/>
        <v>261.05543612321907</v>
      </c>
      <c r="AW12">
        <v>9</v>
      </c>
      <c r="AX12">
        <f>(R12*SUMPRODUCT(K13:$K$23, X13:$X$23)-$AZ$3*SUMPRODUCT(K12:$K$22, W13:$W$23))/Z12</f>
        <v>6776.5751179201889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1898.2549520641469</v>
      </c>
      <c r="P13">
        <f t="shared" si="30"/>
        <v>94.91274760320735</v>
      </c>
      <c r="Q13" s="5">
        <f t="shared" si="31"/>
        <v>25</v>
      </c>
      <c r="R13">
        <f t="shared" si="0"/>
        <v>100000</v>
      </c>
      <c r="S13">
        <f t="shared" si="1"/>
        <v>6852.9741172492277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5758.2410298826162</v>
      </c>
      <c r="AC13">
        <f t="shared" si="2"/>
        <v>5656.3840633167601</v>
      </c>
      <c r="AE13">
        <f t="shared" si="3"/>
        <v>1566.8028034633346</v>
      </c>
      <c r="AF13">
        <f t="shared" si="4"/>
        <v>-78.340140173166745</v>
      </c>
      <c r="AG13">
        <f t="shared" si="5"/>
        <v>-20.634778296766804</v>
      </c>
      <c r="AH13">
        <f t="shared" si="6"/>
        <v>-1583.8917289232961</v>
      </c>
      <c r="AI13">
        <f t="shared" si="7"/>
        <v>-116.06384392989503</v>
      </c>
      <c r="AJ13">
        <f t="shared" si="8"/>
        <v>101.85696656585606</v>
      </c>
      <c r="AK13">
        <f t="shared" si="32"/>
        <v>374.6545809370329</v>
      </c>
      <c r="AL13">
        <f t="shared" si="9"/>
        <v>360.44770357299393</v>
      </c>
      <c r="AN13">
        <f t="shared" si="10"/>
        <v>799.49774041397245</v>
      </c>
      <c r="AO13">
        <f t="shared" si="11"/>
        <v>-39.974887020698631</v>
      </c>
      <c r="AP13">
        <f t="shared" si="12"/>
        <v>-10.529377778582971</v>
      </c>
      <c r="AQ13">
        <f t="shared" si="13"/>
        <v>-808.21776393010452</v>
      </c>
      <c r="AR13">
        <f t="shared" si="14"/>
        <v>-59.224288315413716</v>
      </c>
      <c r="AS13">
        <f t="shared" si="15"/>
        <v>51.974897182221653</v>
      </c>
      <c r="AT13">
        <f t="shared" si="16"/>
        <v>191.17625410983069</v>
      </c>
      <c r="AU13">
        <f t="shared" si="17"/>
        <v>183.9268629766386</v>
      </c>
      <c r="AW13">
        <v>10</v>
      </c>
      <c r="AX13">
        <f>(R13*SUMPRODUCT(K14:$K$23, X14:$X$23)-$AZ$3*SUMPRODUCT(K13:$K$22, W14:$W$23))/Z13</f>
        <v>6852.9741172492277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1898.2549520641469</v>
      </c>
      <c r="P14">
        <f t="shared" si="30"/>
        <v>94.91274760320735</v>
      </c>
      <c r="Q14" s="5">
        <f t="shared" si="31"/>
        <v>25</v>
      </c>
      <c r="R14">
        <f t="shared" si="0"/>
        <v>100000</v>
      </c>
      <c r="S14">
        <f t="shared" si="1"/>
        <v>6799.5990825909175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5656.3840633167601</v>
      </c>
      <c r="AC14">
        <f t="shared" si="2"/>
        <v>5433.5873359640364</v>
      </c>
      <c r="AE14">
        <f t="shared" si="3"/>
        <v>1516.9032677786345</v>
      </c>
      <c r="AF14">
        <f t="shared" si="4"/>
        <v>-75.845163388931724</v>
      </c>
      <c r="AG14">
        <f t="shared" si="5"/>
        <v>-19.977601877571374</v>
      </c>
      <c r="AH14">
        <f t="shared" si="6"/>
        <v>-1803.3145449110443</v>
      </c>
      <c r="AI14">
        <f t="shared" si="7"/>
        <v>-382.23404239891306</v>
      </c>
      <c r="AJ14">
        <f t="shared" si="8"/>
        <v>222.79672735272379</v>
      </c>
      <c r="AK14">
        <f t="shared" si="32"/>
        <v>364.80852742011223</v>
      </c>
      <c r="AL14">
        <f t="shared" si="9"/>
        <v>205.37121237392296</v>
      </c>
      <c r="AN14">
        <f t="shared" si="10"/>
        <v>736.19491761201084</v>
      </c>
      <c r="AO14">
        <f t="shared" si="11"/>
        <v>-36.809745880600538</v>
      </c>
      <c r="AP14">
        <f t="shared" si="12"/>
        <v>-9.6956801931621257</v>
      </c>
      <c r="AQ14">
        <f t="shared" si="13"/>
        <v>-875.19819557344761</v>
      </c>
      <c r="AR14">
        <f t="shared" si="14"/>
        <v>-185.50870403519949</v>
      </c>
      <c r="AS14">
        <f t="shared" si="15"/>
        <v>108.12938558558122</v>
      </c>
      <c r="AT14">
        <f t="shared" si="16"/>
        <v>177.05162187533875</v>
      </c>
      <c r="AU14">
        <f t="shared" si="17"/>
        <v>99.672303425720486</v>
      </c>
      <c r="AW14">
        <v>11</v>
      </c>
      <c r="AX14">
        <f>(R14*SUMPRODUCT(K15:$K$23, X15:$X$23)-$AZ$3*SUMPRODUCT(K14:$K$22, W15:$W$23))/Z14</f>
        <v>6799.5990825909175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1898.2549520641469</v>
      </c>
      <c r="P15">
        <f t="shared" si="30"/>
        <v>94.91274760320735</v>
      </c>
      <c r="Q15" s="5">
        <f t="shared" si="31"/>
        <v>25</v>
      </c>
      <c r="R15">
        <f t="shared" si="0"/>
        <v>100000</v>
      </c>
      <c r="S15">
        <f t="shared" si="1"/>
        <v>6610.1416859377268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5433.5873359640364</v>
      </c>
      <c r="AC15">
        <f t="shared" si="2"/>
        <v>5094.757887181102</v>
      </c>
      <c r="AE15">
        <f t="shared" si="3"/>
        <v>1463.0774722247775</v>
      </c>
      <c r="AF15">
        <f t="shared" si="4"/>
        <v>-73.153873611238879</v>
      </c>
      <c r="AG15">
        <f t="shared" si="5"/>
        <v>-19.268716652547631</v>
      </c>
      <c r="AH15">
        <f t="shared" si="6"/>
        <v>-2036.4368249921158</v>
      </c>
      <c r="AI15">
        <f t="shared" si="7"/>
        <v>-665.78194303112491</v>
      </c>
      <c r="AJ15">
        <f t="shared" si="8"/>
        <v>338.82944878293438</v>
      </c>
      <c r="AK15">
        <f t="shared" si="32"/>
        <v>354.14021750457619</v>
      </c>
      <c r="AL15">
        <f t="shared" si="9"/>
        <v>27.187723256385652</v>
      </c>
      <c r="AN15">
        <f t="shared" si="10"/>
        <v>675.03733924847063</v>
      </c>
      <c r="AO15">
        <f t="shared" si="11"/>
        <v>-33.751866962423534</v>
      </c>
      <c r="AP15">
        <f t="shared" si="12"/>
        <v>-8.8902354569711584</v>
      </c>
      <c r="AQ15">
        <f t="shared" si="13"/>
        <v>-939.57491792962685</v>
      </c>
      <c r="AR15">
        <f t="shared" si="14"/>
        <v>-307.17968110055102</v>
      </c>
      <c r="AS15">
        <f t="shared" si="15"/>
        <v>156.32974596872103</v>
      </c>
      <c r="AT15">
        <f t="shared" si="16"/>
        <v>163.39385622666228</v>
      </c>
      <c r="AU15">
        <f t="shared" si="17"/>
        <v>12.543921094832321</v>
      </c>
      <c r="AW15">
        <v>12</v>
      </c>
      <c r="AX15">
        <f>(R15*SUMPRODUCT(K16:$K$23, X16:$X$23)-$AZ$3*SUMPRODUCT(K15:$K$22, W16:$W$23))/Z15</f>
        <v>6610.1416859377268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1898.2549520641469</v>
      </c>
      <c r="P16">
        <f t="shared" si="30"/>
        <v>94.91274760320735</v>
      </c>
      <c r="Q16" s="5">
        <f t="shared" si="31"/>
        <v>25</v>
      </c>
      <c r="R16">
        <f t="shared" si="0"/>
        <v>100000</v>
      </c>
      <c r="S16">
        <f t="shared" si="1"/>
        <v>6291.2690110042558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5094.757887181102</v>
      </c>
      <c r="AC16">
        <f t="shared" si="2"/>
        <v>4658.543226105774</v>
      </c>
      <c r="AE16">
        <f t="shared" si="3"/>
        <v>1405.6151045031493</v>
      </c>
      <c r="AF16">
        <f t="shared" si="4"/>
        <v>-70.280755225157463</v>
      </c>
      <c r="AG16">
        <f t="shared" si="5"/>
        <v>-18.511937806018825</v>
      </c>
      <c r="AH16">
        <f t="shared" si="6"/>
        <v>-2256.3667200133277</v>
      </c>
      <c r="AI16">
        <f t="shared" si="7"/>
        <v>-939.54430854135467</v>
      </c>
      <c r="AJ16">
        <f t="shared" si="8"/>
        <v>436.21466107532797</v>
      </c>
      <c r="AK16">
        <f t="shared" si="32"/>
        <v>351.72604533431246</v>
      </c>
      <c r="AL16">
        <f t="shared" si="9"/>
        <v>-151.60360213171424</v>
      </c>
      <c r="AN16">
        <f t="shared" si="10"/>
        <v>614.8907250872162</v>
      </c>
      <c r="AO16">
        <f t="shared" si="11"/>
        <v>-30.74453625436081</v>
      </c>
      <c r="AP16">
        <f t="shared" si="12"/>
        <v>-8.0981051098877561</v>
      </c>
      <c r="AQ16">
        <f t="shared" si="13"/>
        <v>-987.05468096266486</v>
      </c>
      <c r="AR16">
        <f t="shared" si="14"/>
        <v>-411.00659723969721</v>
      </c>
      <c r="AS16">
        <f t="shared" si="15"/>
        <v>190.82346823321416</v>
      </c>
      <c r="AT16">
        <f t="shared" si="16"/>
        <v>153.86365894532824</v>
      </c>
      <c r="AU16">
        <f t="shared" si="17"/>
        <v>-66.319470061154817</v>
      </c>
      <c r="AW16">
        <v>13</v>
      </c>
      <c r="AX16">
        <f>(R16*SUMPRODUCT(K17:$K$23, X17:$X$23)-$AZ$3*SUMPRODUCT(K16:$K$22, W17:$W$23))/Z16</f>
        <v>6291.2690110042558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1898.2549520641469</v>
      </c>
      <c r="P17">
        <f t="shared" si="30"/>
        <v>94.91274760320735</v>
      </c>
      <c r="Q17" s="5">
        <f t="shared" si="31"/>
        <v>25</v>
      </c>
      <c r="R17">
        <f t="shared" si="0"/>
        <v>100000</v>
      </c>
      <c r="S17">
        <f t="shared" si="1"/>
        <v>5848.9877139373066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4658.543226105774</v>
      </c>
      <c r="AC17">
        <f t="shared" si="2"/>
        <v>4143.375409545195</v>
      </c>
      <c r="AE17">
        <f t="shared" si="3"/>
        <v>1344.7083964099234</v>
      </c>
      <c r="AF17">
        <f t="shared" si="4"/>
        <v>-67.235419820496176</v>
      </c>
      <c r="AG17">
        <f t="shared" si="5"/>
        <v>-17.709797028946223</v>
      </c>
      <c r="AH17">
        <f t="shared" si="6"/>
        <v>-2468.0855960496538</v>
      </c>
      <c r="AI17">
        <f t="shared" si="7"/>
        <v>-1208.3224164891728</v>
      </c>
      <c r="AJ17">
        <f t="shared" si="8"/>
        <v>515.16781656057901</v>
      </c>
      <c r="AK17">
        <f t="shared" si="32"/>
        <v>366.25219970629399</v>
      </c>
      <c r="AL17">
        <f t="shared" si="9"/>
        <v>-326.90240022229983</v>
      </c>
      <c r="AN17">
        <f t="shared" si="10"/>
        <v>554.06131212061985</v>
      </c>
      <c r="AO17">
        <f t="shared" si="11"/>
        <v>-27.703065606030993</v>
      </c>
      <c r="AP17">
        <f t="shared" si="12"/>
        <v>-7.2969823089113781</v>
      </c>
      <c r="AQ17">
        <f t="shared" si="13"/>
        <v>-1016.9273482816947</v>
      </c>
      <c r="AR17">
        <f t="shared" si="14"/>
        <v>-497.86608407601722</v>
      </c>
      <c r="AS17">
        <f t="shared" si="15"/>
        <v>212.26502129972334</v>
      </c>
      <c r="AT17">
        <f t="shared" si="16"/>
        <v>150.90719659228793</v>
      </c>
      <c r="AU17">
        <f t="shared" si="17"/>
        <v>-134.69386618400594</v>
      </c>
      <c r="AW17">
        <v>14</v>
      </c>
      <c r="AX17">
        <f>(R17*SUMPRODUCT(K18:$K$23, X18:$X$23)-$AZ$3*SUMPRODUCT(K17:$K$22, W18:$W$23))/Z17</f>
        <v>5848.9877139373066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1898.2549520641469</v>
      </c>
      <c r="P18">
        <f t="shared" si="30"/>
        <v>94.91274760320735</v>
      </c>
      <c r="Q18" s="5">
        <f t="shared" si="31"/>
        <v>25</v>
      </c>
      <c r="R18">
        <f t="shared" si="0"/>
        <v>100000</v>
      </c>
      <c r="S18">
        <f t="shared" si="1"/>
        <v>5284.3330451669644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4143.375409545195</v>
      </c>
      <c r="AC18">
        <f t="shared" si="2"/>
        <v>3564.4413848036302</v>
      </c>
      <c r="AE18">
        <f t="shared" si="3"/>
        <v>1280.4299903531326</v>
      </c>
      <c r="AF18">
        <f t="shared" si="4"/>
        <v>-64.021499517656636</v>
      </c>
      <c r="AG18">
        <f t="shared" si="5"/>
        <v>-16.863251021165564</v>
      </c>
      <c r="AH18">
        <f t="shared" si="6"/>
        <v>-2677.7921499647846</v>
      </c>
      <c r="AI18">
        <f t="shared" si="7"/>
        <v>-1478.2469101504742</v>
      </c>
      <c r="AJ18">
        <f t="shared" si="8"/>
        <v>578.93402474156483</v>
      </c>
      <c r="AK18">
        <f t="shared" si="32"/>
        <v>375.72085141668504</v>
      </c>
      <c r="AL18">
        <f t="shared" si="9"/>
        <v>-523.59203399222429</v>
      </c>
      <c r="AN18">
        <f t="shared" si="10"/>
        <v>493.01619226235124</v>
      </c>
      <c r="AO18">
        <f t="shared" si="11"/>
        <v>-24.650809613117566</v>
      </c>
      <c r="AP18">
        <f t="shared" si="12"/>
        <v>-6.4930186501851272</v>
      </c>
      <c r="AQ18">
        <f t="shared" si="13"/>
        <v>-1031.0558948104251</v>
      </c>
      <c r="AR18">
        <f t="shared" si="14"/>
        <v>-569.18353081137661</v>
      </c>
      <c r="AS18">
        <f t="shared" si="15"/>
        <v>222.91249861344352</v>
      </c>
      <c r="AT18">
        <f t="shared" si="16"/>
        <v>144.66738901354219</v>
      </c>
      <c r="AU18">
        <f t="shared" si="17"/>
        <v>-201.60364318439088</v>
      </c>
      <c r="AW18">
        <v>15</v>
      </c>
      <c r="AX18">
        <f>(R18*SUMPRODUCT(K19:$K$23, X19:$X$23)-$AZ$3*SUMPRODUCT(K18:$K$22, W19:$W$23))/Z18</f>
        <v>5284.3330451669644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1898.2549520641469</v>
      </c>
      <c r="P19">
        <f t="shared" si="30"/>
        <v>94.91274760320735</v>
      </c>
      <c r="Q19" s="5">
        <f t="shared" si="31"/>
        <v>25</v>
      </c>
      <c r="R19">
        <f t="shared" si="0"/>
        <v>100000</v>
      </c>
      <c r="S19">
        <f t="shared" si="1"/>
        <v>4576.2141899278759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3564.4413848036302</v>
      </c>
      <c r="AC19">
        <f t="shared" si="2"/>
        <v>2922.737019895053</v>
      </c>
      <c r="AE19">
        <f t="shared" si="3"/>
        <v>1212.3776972258445</v>
      </c>
      <c r="AF19">
        <f t="shared" si="4"/>
        <v>-60.618884861292223</v>
      </c>
      <c r="AG19">
        <f t="shared" si="5"/>
        <v>-15.967002955892658</v>
      </c>
      <c r="AH19">
        <f t="shared" si="6"/>
        <v>-2910.4622202450068</v>
      </c>
      <c r="AI19">
        <f t="shared" si="7"/>
        <v>-1774.6704108363472</v>
      </c>
      <c r="AJ19">
        <f t="shared" si="8"/>
        <v>641.70436490857719</v>
      </c>
      <c r="AK19">
        <f t="shared" si="32"/>
        <v>346.16909447214465</v>
      </c>
      <c r="AL19">
        <f t="shared" si="9"/>
        <v>-786.79695145562528</v>
      </c>
      <c r="AN19">
        <f t="shared" si="10"/>
        <v>434.89227471212212</v>
      </c>
      <c r="AO19">
        <f t="shared" si="11"/>
        <v>-21.744613735606105</v>
      </c>
      <c r="AP19">
        <f t="shared" si="12"/>
        <v>-5.72752719858868</v>
      </c>
      <c r="AQ19">
        <f t="shared" si="13"/>
        <v>-1044.0125534495542</v>
      </c>
      <c r="AR19">
        <f t="shared" si="14"/>
        <v>-636.59241967162689</v>
      </c>
      <c r="AS19">
        <f t="shared" si="15"/>
        <v>230.18591614342654</v>
      </c>
      <c r="AT19">
        <f t="shared" si="16"/>
        <v>124.17439323942165</v>
      </c>
      <c r="AU19">
        <f t="shared" si="17"/>
        <v>-282.23211028877864</v>
      </c>
      <c r="AW19">
        <v>16</v>
      </c>
      <c r="AX19">
        <f>(R19*SUMPRODUCT(K20:$K$23, X20:$X$23)-$AZ$3*SUMPRODUCT(K19:$K$22, W20:$W$23))/Z19</f>
        <v>4576.2141899278759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1898.2549520641469</v>
      </c>
      <c r="P20">
        <f t="shared" si="30"/>
        <v>94.91274760320735</v>
      </c>
      <c r="Q20" s="5">
        <f t="shared" si="31"/>
        <v>25</v>
      </c>
      <c r="R20">
        <f t="shared" si="0"/>
        <v>100000</v>
      </c>
      <c r="S20">
        <f t="shared" si="1"/>
        <v>3686.8061229665132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2922.737019895053</v>
      </c>
      <c r="AC20">
        <f t="shared" si="2"/>
        <v>2216.1186322225544</v>
      </c>
      <c r="AE20">
        <f t="shared" si="3"/>
        <v>1141.0304821218008</v>
      </c>
      <c r="AF20">
        <f t="shared" si="4"/>
        <v>-57.051524106090042</v>
      </c>
      <c r="AG20">
        <f t="shared" si="5"/>
        <v>-15.027360798941332</v>
      </c>
      <c r="AH20">
        <f t="shared" si="6"/>
        <v>-3119.8885095696014</v>
      </c>
      <c r="AI20">
        <f t="shared" si="7"/>
        <v>-2050.9369123528322</v>
      </c>
      <c r="AJ20">
        <f t="shared" si="8"/>
        <v>706.61838767249856</v>
      </c>
      <c r="AK20">
        <f t="shared" si="32"/>
        <v>217.56467760055446</v>
      </c>
      <c r="AL20">
        <f t="shared" si="9"/>
        <v>-1126.7538470797792</v>
      </c>
      <c r="AN20">
        <f t="shared" si="10"/>
        <v>388.21900714937726</v>
      </c>
      <c r="AO20">
        <f t="shared" si="11"/>
        <v>-19.410950357468863</v>
      </c>
      <c r="AP20">
        <f t="shared" si="12"/>
        <v>-5.1128407004447833</v>
      </c>
      <c r="AQ20">
        <f t="shared" si="13"/>
        <v>-1061.496637100857</v>
      </c>
      <c r="AR20">
        <f t="shared" si="14"/>
        <v>-697.80142100939338</v>
      </c>
      <c r="AS20">
        <f t="shared" si="15"/>
        <v>240.41661742953175</v>
      </c>
      <c r="AT20">
        <f t="shared" si="16"/>
        <v>74.02321362335482</v>
      </c>
      <c r="AU20">
        <f t="shared" si="17"/>
        <v>-383.36158995650686</v>
      </c>
      <c r="AW20">
        <v>17</v>
      </c>
      <c r="AX20">
        <f>(R20*SUMPRODUCT(K21:$K$23, X21:$X$23)-$AZ$3*SUMPRODUCT(K20:$K$22, W21:$W$23))/Z20</f>
        <v>3686.8061229665132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1898.2549520641469</v>
      </c>
      <c r="P21">
        <f t="shared" si="30"/>
        <v>94.91274760320735</v>
      </c>
      <c r="Q21" s="5">
        <f t="shared" si="31"/>
        <v>25</v>
      </c>
      <c r="R21">
        <f t="shared" si="0"/>
        <v>100000</v>
      </c>
      <c r="S21">
        <f t="shared" si="1"/>
        <v>2618.0638636445706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2216.1186322225544</v>
      </c>
      <c r="AC21">
        <f t="shared" si="2"/>
        <v>1472.15566433915</v>
      </c>
      <c r="AE21">
        <f t="shared" si="3"/>
        <v>1067.4020671714454</v>
      </c>
      <c r="AF21">
        <f t="shared" si="4"/>
        <v>-53.370103358572273</v>
      </c>
      <c r="AG21">
        <f t="shared" si="5"/>
        <v>-14.057675261307248</v>
      </c>
      <c r="AH21">
        <f t="shared" si="6"/>
        <v>-3277.6477185786921</v>
      </c>
      <c r="AI21">
        <f t="shared" si="7"/>
        <v>-2277.6734300271264</v>
      </c>
      <c r="AJ21">
        <f t="shared" si="8"/>
        <v>743.96296788340442</v>
      </c>
      <c r="AK21">
        <f t="shared" si="32"/>
        <v>165.70672557661746</v>
      </c>
      <c r="AL21">
        <f t="shared" si="9"/>
        <v>-1368.0037365671046</v>
      </c>
      <c r="AN21">
        <f t="shared" si="10"/>
        <v>345.44660045281307</v>
      </c>
      <c r="AO21">
        <f t="shared" si="11"/>
        <v>-17.272330022640652</v>
      </c>
      <c r="AP21">
        <f t="shared" si="12"/>
        <v>-4.5495285034970836</v>
      </c>
      <c r="AQ21">
        <f t="shared" si="13"/>
        <v>-1060.7551706034556</v>
      </c>
      <c r="AR21">
        <f t="shared" si="14"/>
        <v>-737.1304286767803</v>
      </c>
      <c r="AS21">
        <f t="shared" si="15"/>
        <v>240.77101405578253</v>
      </c>
      <c r="AT21">
        <f t="shared" si="16"/>
        <v>53.628175158307428</v>
      </c>
      <c r="AU21">
        <f t="shared" si="17"/>
        <v>-442.73123946269038</v>
      </c>
      <c r="AW21">
        <v>18</v>
      </c>
      <c r="AX21">
        <f>(R21*SUMPRODUCT(K22:$K$23, X22:$X$23)-$AZ$3*SUMPRODUCT(K21:$K$22, W22:$W$23))/Z21</f>
        <v>2618.0638636445706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1898.2549520641469</v>
      </c>
      <c r="P22">
        <f t="shared" si="30"/>
        <v>94.91274760320735</v>
      </c>
      <c r="Q22" s="5">
        <f t="shared" si="31"/>
        <v>25</v>
      </c>
      <c r="R22">
        <f t="shared" si="0"/>
        <v>100000</v>
      </c>
      <c r="S22">
        <f t="shared" si="1"/>
        <v>1378.7477357308373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1472.15566433915</v>
      </c>
      <c r="AC22">
        <f t="shared" si="2"/>
        <v>720.40910959938287</v>
      </c>
      <c r="AE22">
        <f t="shared" si="3"/>
        <v>991.85668586738632</v>
      </c>
      <c r="AF22">
        <f t="shared" si="4"/>
        <v>-49.592834293369322</v>
      </c>
      <c r="AG22">
        <f t="shared" si="5"/>
        <v>-13.062743294688229</v>
      </c>
      <c r="AH22">
        <f t="shared" si="6"/>
        <v>-3417.4208560237921</v>
      </c>
      <c r="AI22">
        <f t="shared" si="7"/>
        <v>-2488.2197477444633</v>
      </c>
      <c r="AJ22">
        <f t="shared" si="8"/>
        <v>751.74655473976713</v>
      </c>
      <c r="AK22">
        <f t="shared" si="32"/>
        <v>169.00936611392169</v>
      </c>
      <c r="AL22">
        <f t="shared" si="9"/>
        <v>-1567.4638268907745</v>
      </c>
      <c r="AN22">
        <f t="shared" si="10"/>
        <v>299.9977731829581</v>
      </c>
      <c r="AO22">
        <f t="shared" si="11"/>
        <v>-14.999888659147908</v>
      </c>
      <c r="AP22">
        <f t="shared" si="12"/>
        <v>-3.9509678725813808</v>
      </c>
      <c r="AQ22">
        <f t="shared" si="13"/>
        <v>-1033.6358684113468</v>
      </c>
      <c r="AR22">
        <f t="shared" si="14"/>
        <v>-752.58895176011788</v>
      </c>
      <c r="AS22">
        <f t="shared" si="15"/>
        <v>227.37386926284606</v>
      </c>
      <c r="AT22">
        <f t="shared" si="16"/>
        <v>51.118709188213153</v>
      </c>
      <c r="AU22">
        <f t="shared" si="17"/>
        <v>-474.09637330905866</v>
      </c>
      <c r="AW22">
        <v>19</v>
      </c>
      <c r="AX22">
        <f>(R22*SUMPRODUCT(K23:$K$23, X23:$X$23)-$AZ$3*SUMPRODUCT(K22:$K$22, W23:$W$23))/Z22</f>
        <v>1378.7477357308373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1898.2549520641469</v>
      </c>
      <c r="P23">
        <f t="shared" si="30"/>
        <v>94.91274760320735</v>
      </c>
      <c r="Q23" s="5">
        <f t="shared" si="31"/>
        <v>25</v>
      </c>
      <c r="R23">
        <f t="shared" si="0"/>
        <v>100000</v>
      </c>
      <c r="S23">
        <f t="shared" si="1"/>
        <v>1494.4478914899926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720.40910959938287</v>
      </c>
      <c r="AC23">
        <f t="shared" si="2"/>
        <v>720.40910959938287</v>
      </c>
      <c r="AE23">
        <f t="shared" si="3"/>
        <v>915.0671412475333</v>
      </c>
      <c r="AF23">
        <f t="shared" si="4"/>
        <v>-45.753357062376665</v>
      </c>
      <c r="AG23">
        <f t="shared" si="5"/>
        <v>-12.051425708813465</v>
      </c>
      <c r="AH23">
        <f t="shared" si="6"/>
        <v>-3522.7606117115206</v>
      </c>
      <c r="AI23">
        <f t="shared" si="7"/>
        <v>-2665.4982532351773</v>
      </c>
      <c r="AJ23">
        <f t="shared" si="8"/>
        <v>0</v>
      </c>
      <c r="AK23">
        <f t="shared" si="32"/>
        <v>165.17220866421368</v>
      </c>
      <c r="AL23">
        <f t="shared" si="9"/>
        <v>-2500.3260445709639</v>
      </c>
      <c r="AN23">
        <f t="shared" si="10"/>
        <v>250.72193639200427</v>
      </c>
      <c r="AO23">
        <f t="shared" si="11"/>
        <v>-12.536096819600214</v>
      </c>
      <c r="AP23">
        <f t="shared" si="12"/>
        <v>-3.3020055619948638</v>
      </c>
      <c r="AQ23">
        <f t="shared" si="13"/>
        <v>-965.21153716618039</v>
      </c>
      <c r="AR23">
        <f t="shared" si="14"/>
        <v>-730.32770315577113</v>
      </c>
      <c r="AS23">
        <f t="shared" si="15"/>
        <v>0</v>
      </c>
      <c r="AT23">
        <f t="shared" si="16"/>
        <v>45.256019069789183</v>
      </c>
      <c r="AU23">
        <f t="shared" si="17"/>
        <v>-685.07168408598204</v>
      </c>
      <c r="AW23">
        <v>20</v>
      </c>
      <c r="AX23">
        <f>(R23*SUMPRODUCT(K$23:$K24, X$23:$X24)-$AZ$3*SUMPRODUCT(K$22:$K23, W$23:$W24))/Z23</f>
        <v>1494.4478914899926</v>
      </c>
    </row>
    <row r="25" spans="5:50" x14ac:dyDescent="0.3">
      <c r="AN25" s="6">
        <f t="shared" ref="AN25:AU25" si="33">SUM(AN3:AN23)</f>
        <v>16824.663988726872</v>
      </c>
      <c r="AO25" s="6">
        <f t="shared" si="33"/>
        <v>-2264.9244134844535</v>
      </c>
      <c r="AP25" s="6">
        <f t="shared" si="33"/>
        <v>-396.58066768681232</v>
      </c>
      <c r="AQ25" s="6">
        <f t="shared" si="33"/>
        <v>-14959.608390915741</v>
      </c>
      <c r="AR25" s="6">
        <f t="shared" si="33"/>
        <v>-796.4494833601351</v>
      </c>
      <c r="AS25" s="6">
        <f t="shared" si="33"/>
        <v>-2630.8574098106369</v>
      </c>
      <c r="AT25" s="6">
        <f t="shared" si="33"/>
        <v>3427.3068931707717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6124.7034450474193</v>
      </c>
      <c r="K3">
        <v>1</v>
      </c>
      <c r="L3" s="2">
        <v>0</v>
      </c>
      <c r="O3">
        <f>$C$3</f>
        <v>6124.7034450474193</v>
      </c>
      <c r="P3">
        <f>O3*B5</f>
        <v>4899.762756037936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6124.7034450474193</v>
      </c>
      <c r="AF3">
        <f t="shared" ref="AF3:AF23" si="4">-$Z3*P3</f>
        <v>-4899.762756037936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1024.9406890094833</v>
      </c>
      <c r="AJ3">
        <f t="shared" ref="AJ3:AJ23" si="8">AB3-AC3</f>
        <v>0</v>
      </c>
      <c r="AL3">
        <f t="shared" ref="AL3:AL23" si="9">SUM(AI3:AK3)</f>
        <v>1024.9406890094833</v>
      </c>
      <c r="AN3">
        <f t="shared" ref="AN3:AN23" si="10">AE3*$K3</f>
        <v>6124.7034450474193</v>
      </c>
      <c r="AO3">
        <f t="shared" ref="AO3:AO23" si="11">AF3*$K3</f>
        <v>-4899.762756037936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1024.9406890094833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1024.9406890094833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4824.9921698049411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2866.5632372057371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2775.2689312272087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-2775.2689312272087</v>
      </c>
      <c r="AK4">
        <f>H4*SUM(AB4, AE4:AF4)</f>
        <v>0</v>
      </c>
      <c r="AL4">
        <f t="shared" si="9"/>
        <v>-4960.0689312272079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-2049.7232385777274</v>
      </c>
      <c r="AR4">
        <f t="shared" si="14"/>
        <v>-2049.7232385777274</v>
      </c>
      <c r="AS4">
        <f t="shared" si="15"/>
        <v>-2603.6860223540748</v>
      </c>
      <c r="AT4">
        <f t="shared" si="16"/>
        <v>0</v>
      </c>
      <c r="AU4">
        <f t="shared" si="17"/>
        <v>-4653.4092609318013</v>
      </c>
      <c r="AW4">
        <v>1</v>
      </c>
      <c r="AX4">
        <f>(R4*SUMPRODUCT(K5:$K$23, X5:$X$23)-$AZ$3*SUMPRODUCT(K4:$K$22, W5:$W$23))/Z4</f>
        <v>2866.5632372057371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6124.7034450474193</v>
      </c>
      <c r="P5">
        <f t="shared" ref="P5:P23" si="30">O5*$C$5</f>
        <v>306.235172252371</v>
      </c>
      <c r="Q5" s="5">
        <f t="shared" ref="Q5:Q23" si="31">$C$8</f>
        <v>25</v>
      </c>
      <c r="R5">
        <f t="shared" si="0"/>
        <v>100000</v>
      </c>
      <c r="S5">
        <f t="shared" si="1"/>
        <v>5383.5750213797437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2775.2689312272087</v>
      </c>
      <c r="AC5">
        <f t="shared" si="2"/>
        <v>5027.1720961961182</v>
      </c>
      <c r="AE5">
        <f t="shared" si="3"/>
        <v>5719.2364059463862</v>
      </c>
      <c r="AF5">
        <f t="shared" si="4"/>
        <v>-285.96182029731932</v>
      </c>
      <c r="AG5">
        <f t="shared" si="5"/>
        <v>-23.344952360800001</v>
      </c>
      <c r="AH5">
        <f t="shared" si="6"/>
        <v>-2467.2385568</v>
      </c>
      <c r="AI5">
        <f t="shared" si="7"/>
        <v>2942.6910764882668</v>
      </c>
      <c r="AJ5">
        <f t="shared" si="8"/>
        <v>-2251.9031649689096</v>
      </c>
      <c r="AK5">
        <f>H5*SUM(AB5, AE5:AF5)</f>
        <v>709.21815985811031</v>
      </c>
      <c r="AL5">
        <f t="shared" si="9"/>
        <v>1400.0060713774676</v>
      </c>
      <c r="AN5">
        <f t="shared" si="10"/>
        <v>4938.91815612753</v>
      </c>
      <c r="AO5">
        <f t="shared" si="11"/>
        <v>-246.94590780637651</v>
      </c>
      <c r="AP5">
        <f t="shared" si="12"/>
        <v>-20.159825697851772</v>
      </c>
      <c r="AQ5">
        <f t="shared" si="13"/>
        <v>-2130.6147252468786</v>
      </c>
      <c r="AR5">
        <f t="shared" si="14"/>
        <v>2541.1976973764231</v>
      </c>
      <c r="AS5">
        <f t="shared" si="15"/>
        <v>-1944.6591534041679</v>
      </c>
      <c r="AT5">
        <f t="shared" si="16"/>
        <v>612.45421552022026</v>
      </c>
      <c r="AU5">
        <f t="shared" si="17"/>
        <v>1208.9927594924754</v>
      </c>
      <c r="AW5">
        <v>2</v>
      </c>
      <c r="AX5">
        <f>(R5*SUMPRODUCT(K6:$K$23, X6:$X$23)-$AZ$3*SUMPRODUCT(K5:$K$22, W6:$W$23))/Z5</f>
        <v>5383.5750213797437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6124.7034450474193</v>
      </c>
      <c r="P6">
        <f t="shared" si="30"/>
        <v>306.235172252371</v>
      </c>
      <c r="Q6" s="5">
        <f t="shared" si="31"/>
        <v>25</v>
      </c>
      <c r="R6">
        <f t="shared" si="0"/>
        <v>100000</v>
      </c>
      <c r="S6">
        <f t="shared" si="1"/>
        <v>7567.4554344982471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5027.1720961961182</v>
      </c>
      <c r="AC6">
        <f t="shared" si="2"/>
        <v>6788.9396405679181</v>
      </c>
      <c r="AE6">
        <f t="shared" si="3"/>
        <v>5494.6133961028418</v>
      </c>
      <c r="AF6">
        <f t="shared" si="4"/>
        <v>-274.7306698051421</v>
      </c>
      <c r="AG6">
        <f t="shared" si="5"/>
        <v>-22.428079356829581</v>
      </c>
      <c r="AH6">
        <f t="shared" si="6"/>
        <v>-2733.6939214496801</v>
      </c>
      <c r="AI6">
        <f t="shared" si="7"/>
        <v>2463.7607254911895</v>
      </c>
      <c r="AJ6">
        <f t="shared" si="8"/>
        <v>-1761.7675443717999</v>
      </c>
      <c r="AK6">
        <f>H6*SUM(AB6, AE6:AF6)</f>
        <v>1114.8795646873277</v>
      </c>
      <c r="AL6">
        <f t="shared" si="9"/>
        <v>1816.8727458067174</v>
      </c>
      <c r="AN6">
        <f t="shared" si="10"/>
        <v>4279.3489768629343</v>
      </c>
      <c r="AO6">
        <f t="shared" si="11"/>
        <v>-213.96744884314671</v>
      </c>
      <c r="AP6">
        <f t="shared" si="12"/>
        <v>-17.467576247807219</v>
      </c>
      <c r="AQ6">
        <f t="shared" si="13"/>
        <v>-2129.072501098884</v>
      </c>
      <c r="AR6">
        <f t="shared" si="14"/>
        <v>1918.8414506730956</v>
      </c>
      <c r="AS6">
        <f t="shared" si="15"/>
        <v>-1372.110755567465</v>
      </c>
      <c r="AT6">
        <f t="shared" si="16"/>
        <v>868.29743614973916</v>
      </c>
      <c r="AU6">
        <f t="shared" si="17"/>
        <v>1415.0281312553698</v>
      </c>
      <c r="AW6">
        <v>3</v>
      </c>
      <c r="AX6">
        <f>(R6*SUMPRODUCT(K7:$K$23, X7:$X$23)-$AZ$3*SUMPRODUCT(K6:$K$22, W7:$W$23))/Z6</f>
        <v>7567.4554344982471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6124.7034450474193</v>
      </c>
      <c r="P7">
        <f t="shared" si="30"/>
        <v>306.235172252371</v>
      </c>
      <c r="Q7" s="5">
        <f t="shared" si="31"/>
        <v>25</v>
      </c>
      <c r="R7">
        <f t="shared" si="0"/>
        <v>100000</v>
      </c>
      <c r="S7">
        <f t="shared" si="1"/>
        <v>9381.9408460902378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6788.9396405679181</v>
      </c>
      <c r="AC7">
        <f t="shared" si="2"/>
        <v>8052.0500745031977</v>
      </c>
      <c r="AE7">
        <f t="shared" si="3"/>
        <v>5256.5263030363094</v>
      </c>
      <c r="AF7">
        <f t="shared" si="4"/>
        <v>-262.82631515181549</v>
      </c>
      <c r="AG7">
        <f t="shared" si="5"/>
        <v>-21.456248250218799</v>
      </c>
      <c r="AH7">
        <f t="shared" si="6"/>
        <v>-2990.2012521699471</v>
      </c>
      <c r="AI7">
        <f t="shared" si="7"/>
        <v>1982.0424874643277</v>
      </c>
      <c r="AJ7">
        <f t="shared" si="8"/>
        <v>-1263.1104339352796</v>
      </c>
      <c r="AK7">
        <f>H7*SUM(AB7, AE7:AF7)</f>
        <v>1233.6423690989677</v>
      </c>
      <c r="AL7">
        <f t="shared" si="9"/>
        <v>1952.5744226280158</v>
      </c>
      <c r="AN7">
        <f t="shared" si="10"/>
        <v>3705.9115654444518</v>
      </c>
      <c r="AO7">
        <f t="shared" si="11"/>
        <v>-185.2955782722226</v>
      </c>
      <c r="AP7">
        <f t="shared" si="12"/>
        <v>-15.126902056136041</v>
      </c>
      <c r="AQ7">
        <f t="shared" si="13"/>
        <v>-2108.1263109103375</v>
      </c>
      <c r="AR7">
        <f t="shared" si="14"/>
        <v>1397.3627742057556</v>
      </c>
      <c r="AS7">
        <f t="shared" si="15"/>
        <v>-890.50739893576815</v>
      </c>
      <c r="AT7">
        <f t="shared" si="16"/>
        <v>869.73207394118469</v>
      </c>
      <c r="AU7">
        <f t="shared" si="17"/>
        <v>1376.5874492111723</v>
      </c>
      <c r="AW7">
        <v>4</v>
      </c>
      <c r="AX7">
        <f>(R7*SUMPRODUCT(K8:$K$23, X8:$X$23)-$AZ$3*SUMPRODUCT(K7:$K$22, W8:$W$23))/Z7</f>
        <v>9381.9408460902378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6124.7034450474193</v>
      </c>
      <c r="P8">
        <f t="shared" si="30"/>
        <v>306.235172252371</v>
      </c>
      <c r="Q8" s="5">
        <f t="shared" si="31"/>
        <v>25</v>
      </c>
      <c r="R8">
        <f t="shared" si="0"/>
        <v>100000</v>
      </c>
      <c r="S8">
        <f t="shared" si="1"/>
        <v>10815.758386011355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8052.0500745031977</v>
      </c>
      <c r="AC8">
        <f t="shared" si="2"/>
        <v>8838.9051738037779</v>
      </c>
      <c r="AE8">
        <f t="shared" si="3"/>
        <v>5005.2590892248709</v>
      </c>
      <c r="AF8">
        <f t="shared" si="4"/>
        <v>-250.26295446124357</v>
      </c>
      <c r="AG8">
        <f t="shared" si="5"/>
        <v>-20.430618127610089</v>
      </c>
      <c r="AH8">
        <f t="shared" si="6"/>
        <v>-3244.2705604260832</v>
      </c>
      <c r="AI8">
        <f t="shared" si="7"/>
        <v>1490.2949562099343</v>
      </c>
      <c r="AJ8">
        <f t="shared" si="8"/>
        <v>-786.85509930058015</v>
      </c>
      <c r="AK8">
        <f t="shared" ref="AK8:AK23" si="32">H8*SUM(AB8:AB8, AE8:AF8)</f>
        <v>928.51085017184494</v>
      </c>
      <c r="AL8">
        <f t="shared" si="9"/>
        <v>1631.9507070811992</v>
      </c>
      <c r="AN8">
        <f t="shared" si="10"/>
        <v>3290.2240435474509</v>
      </c>
      <c r="AO8">
        <f t="shared" si="11"/>
        <v>-164.51120217737258</v>
      </c>
      <c r="AP8">
        <f t="shared" si="12"/>
        <v>-13.430136140746555</v>
      </c>
      <c r="AQ8">
        <f t="shared" si="13"/>
        <v>-2132.6322596699242</v>
      </c>
      <c r="AR8">
        <f t="shared" si="14"/>
        <v>979.65044555940801</v>
      </c>
      <c r="AS8">
        <f t="shared" si="15"/>
        <v>-517.24186907327817</v>
      </c>
      <c r="AT8">
        <f t="shared" si="16"/>
        <v>610.35975750122395</v>
      </c>
      <c r="AU8">
        <f t="shared" si="17"/>
        <v>1072.768333987354</v>
      </c>
      <c r="AW8">
        <v>5</v>
      </c>
      <c r="AX8">
        <f>(R8*SUMPRODUCT(K9:$K$23, X9:$X$23)-$AZ$3*SUMPRODUCT(K8:$K$22, W9:$W$23))/Z8</f>
        <v>10815.758386011355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6124.7034450474193</v>
      </c>
      <c r="P9">
        <f t="shared" si="30"/>
        <v>306.235172252371</v>
      </c>
      <c r="Q9" s="5">
        <f t="shared" si="31"/>
        <v>25</v>
      </c>
      <c r="R9">
        <f t="shared" si="0"/>
        <v>100000</v>
      </c>
      <c r="S9">
        <f t="shared" si="1"/>
        <v>11925.672808256299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8838.9051738037779</v>
      </c>
      <c r="AC9">
        <f t="shared" si="2"/>
        <v>9227.9766829514647</v>
      </c>
      <c r="AE9">
        <f t="shared" si="3"/>
        <v>4739.2395791507479</v>
      </c>
      <c r="AF9">
        <f t="shared" si="4"/>
        <v>-236.96197895753741</v>
      </c>
      <c r="AG9">
        <f t="shared" si="5"/>
        <v>-19.34477163536387</v>
      </c>
      <c r="AH9">
        <f t="shared" si="6"/>
        <v>-3526.1612438804805</v>
      </c>
      <c r="AI9">
        <f t="shared" si="7"/>
        <v>956.77158467736626</v>
      </c>
      <c r="AJ9">
        <f t="shared" si="8"/>
        <v>-389.07150914768681</v>
      </c>
      <c r="AK9">
        <f t="shared" si="32"/>
        <v>696.40974080264289</v>
      </c>
      <c r="AL9">
        <f t="shared" si="9"/>
        <v>1264.1098163323222</v>
      </c>
      <c r="AN9">
        <f t="shared" si="10"/>
        <v>2960.8013838443185</v>
      </c>
      <c r="AO9">
        <f t="shared" si="11"/>
        <v>-148.04006919221592</v>
      </c>
      <c r="AP9">
        <f t="shared" si="12"/>
        <v>-12.085488752269681</v>
      </c>
      <c r="AQ9">
        <f t="shared" si="13"/>
        <v>-2202.9405595929761</v>
      </c>
      <c r="AR9">
        <f t="shared" si="14"/>
        <v>597.7352663068566</v>
      </c>
      <c r="AS9">
        <f t="shared" si="15"/>
        <v>-243.06926110397137</v>
      </c>
      <c r="AT9">
        <f t="shared" si="16"/>
        <v>435.07632181376607</v>
      </c>
      <c r="AU9">
        <f t="shared" si="17"/>
        <v>789.7423270166513</v>
      </c>
      <c r="AW9">
        <v>6</v>
      </c>
      <c r="AX9">
        <f>(R9*SUMPRODUCT(K10:$K$23, X10:$X$23)-$AZ$3*SUMPRODUCT(K9:$K$22, W10:$W$23))/Z9</f>
        <v>11925.672808256299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6124.7034450474193</v>
      </c>
      <c r="P10">
        <f t="shared" si="30"/>
        <v>306.235172252371</v>
      </c>
      <c r="Q10" s="5">
        <f t="shared" si="31"/>
        <v>25</v>
      </c>
      <c r="R10">
        <f t="shared" si="0"/>
        <v>100000</v>
      </c>
      <c r="S10">
        <f t="shared" si="1"/>
        <v>12793.349323516914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9227.9766829514647</v>
      </c>
      <c r="AC10">
        <f t="shared" si="2"/>
        <v>9316.8084166672979</v>
      </c>
      <c r="AE10">
        <f t="shared" si="3"/>
        <v>4460.3400691573052</v>
      </c>
      <c r="AF10">
        <f t="shared" si="4"/>
        <v>-223.01700345786529</v>
      </c>
      <c r="AG10">
        <f t="shared" si="5"/>
        <v>-18.206351169394342</v>
      </c>
      <c r="AH10">
        <f t="shared" si="6"/>
        <v>-3779.8909984635588</v>
      </c>
      <c r="AI10">
        <f t="shared" si="7"/>
        <v>439.22571606648717</v>
      </c>
      <c r="AJ10">
        <f t="shared" si="8"/>
        <v>-88.831733715833252</v>
      </c>
      <c r="AK10">
        <f t="shared" si="32"/>
        <v>706.92823680417257</v>
      </c>
      <c r="AL10">
        <f t="shared" si="9"/>
        <v>1057.3222191548266</v>
      </c>
      <c r="AN10">
        <f t="shared" si="10"/>
        <v>2647.564069554835</v>
      </c>
      <c r="AO10">
        <f t="shared" si="11"/>
        <v>-132.37820347774178</v>
      </c>
      <c r="AP10">
        <f t="shared" si="12"/>
        <v>-10.806907196852601</v>
      </c>
      <c r="AQ10">
        <f t="shared" si="13"/>
        <v>-2243.6638102028378</v>
      </c>
      <c r="AR10">
        <f t="shared" si="14"/>
        <v>260.71514867740308</v>
      </c>
      <c r="AS10">
        <f t="shared" si="15"/>
        <v>-52.728649110994148</v>
      </c>
      <c r="AT10">
        <f t="shared" si="16"/>
        <v>419.61773553066524</v>
      </c>
      <c r="AU10">
        <f t="shared" si="17"/>
        <v>627.60423509707425</v>
      </c>
      <c r="AW10">
        <v>7</v>
      </c>
      <c r="AX10">
        <f>(R10*SUMPRODUCT(K11:$K$23, X11:$X$23)-$AZ$3*SUMPRODUCT(K10:$K$22, W11:$W$23))/Z10</f>
        <v>12793.349323516914</v>
      </c>
    </row>
    <row r="11" spans="1:52" x14ac:dyDescent="0.3">
      <c r="A11" t="s">
        <v>33</v>
      </c>
      <c r="C11" s="24">
        <f>AU25</f>
        <v>-1.7053025658242404E-12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6124.7034450474193</v>
      </c>
      <c r="P11">
        <f t="shared" si="30"/>
        <v>306.235172252371</v>
      </c>
      <c r="Q11" s="5">
        <f t="shared" si="31"/>
        <v>25</v>
      </c>
      <c r="R11">
        <f t="shared" si="0"/>
        <v>100000</v>
      </c>
      <c r="S11">
        <f t="shared" si="1"/>
        <v>13446.923226437941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9316.8084166672979</v>
      </c>
      <c r="AC11">
        <f t="shared" si="2"/>
        <v>9160.8679900676852</v>
      </c>
      <c r="AE11">
        <f t="shared" si="3"/>
        <v>4172.5232451747224</v>
      </c>
      <c r="AF11">
        <f t="shared" si="4"/>
        <v>-208.62616225873614</v>
      </c>
      <c r="AG11">
        <f t="shared" si="5"/>
        <v>-17.031531741135662</v>
      </c>
      <c r="AH11">
        <f t="shared" si="6"/>
        <v>-3971.0236662589391</v>
      </c>
      <c r="AI11">
        <f t="shared" si="7"/>
        <v>-24.158115084088422</v>
      </c>
      <c r="AJ11">
        <f t="shared" si="8"/>
        <v>155.94042659961269</v>
      </c>
      <c r="AK11">
        <f t="shared" si="32"/>
        <v>683.95633322853928</v>
      </c>
      <c r="AL11">
        <f t="shared" si="9"/>
        <v>815.73864474406355</v>
      </c>
      <c r="AN11">
        <f t="shared" si="10"/>
        <v>2355.4180268897767</v>
      </c>
      <c r="AO11">
        <f t="shared" si="11"/>
        <v>-117.77090134448885</v>
      </c>
      <c r="AP11">
        <f t="shared" si="12"/>
        <v>-9.6144166326715119</v>
      </c>
      <c r="AQ11">
        <f t="shared" si="13"/>
        <v>-2241.6701307845124</v>
      </c>
      <c r="AR11">
        <f t="shared" si="14"/>
        <v>-13.637421871895873</v>
      </c>
      <c r="AS11">
        <f t="shared" si="15"/>
        <v>88.029441743284778</v>
      </c>
      <c r="AT11">
        <f t="shared" si="16"/>
        <v>386.0980472079965</v>
      </c>
      <c r="AU11">
        <f t="shared" si="17"/>
        <v>460.49006707938543</v>
      </c>
      <c r="AW11">
        <v>8</v>
      </c>
      <c r="AX11">
        <f>(R11*SUMPRODUCT(K12:$K$23, X12:$X$23)-$AZ$3*SUMPRODUCT(K11:$K$22, W12:$W$23))/Z11</f>
        <v>13446.923226437941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6124.7034450474193</v>
      </c>
      <c r="P12">
        <f t="shared" si="30"/>
        <v>306.235172252371</v>
      </c>
      <c r="Q12" s="5">
        <f t="shared" si="31"/>
        <v>25</v>
      </c>
      <c r="R12">
        <f t="shared" si="0"/>
        <v>100000</v>
      </c>
      <c r="S12">
        <f t="shared" si="1"/>
        <v>13892.379912508573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9160.8679900676852</v>
      </c>
      <c r="AC12">
        <f t="shared" si="2"/>
        <v>8794.5016873681197</v>
      </c>
      <c r="AE12">
        <f t="shared" si="3"/>
        <v>3877.2129124974808</v>
      </c>
      <c r="AF12">
        <f t="shared" si="4"/>
        <v>-193.86064562487408</v>
      </c>
      <c r="AG12">
        <f t="shared" si="5"/>
        <v>-15.826125082156784</v>
      </c>
      <c r="AH12">
        <f t="shared" si="6"/>
        <v>-4140.3653662700799</v>
      </c>
      <c r="AI12">
        <f t="shared" si="7"/>
        <v>-472.83922447963005</v>
      </c>
      <c r="AJ12">
        <f t="shared" si="8"/>
        <v>366.36630269956549</v>
      </c>
      <c r="AK12">
        <f t="shared" si="32"/>
        <v>666.61503133520114</v>
      </c>
      <c r="AL12">
        <f t="shared" si="9"/>
        <v>560.14210955513659</v>
      </c>
      <c r="AN12">
        <f t="shared" si="10"/>
        <v>2080.7237532433242</v>
      </c>
      <c r="AO12">
        <f t="shared" si="11"/>
        <v>-104.03618766216621</v>
      </c>
      <c r="AP12">
        <f t="shared" si="12"/>
        <v>-8.4931612277727773</v>
      </c>
      <c r="AQ12">
        <f t="shared" si="13"/>
        <v>-2221.9457014948616</v>
      </c>
      <c r="AR12">
        <f t="shared" si="14"/>
        <v>-253.75129714147667</v>
      </c>
      <c r="AS12">
        <f t="shared" si="15"/>
        <v>196.61212464184348</v>
      </c>
      <c r="AT12">
        <f t="shared" si="16"/>
        <v>357.74195569640307</v>
      </c>
      <c r="AU12">
        <f t="shared" si="17"/>
        <v>300.60278319676991</v>
      </c>
      <c r="AW12">
        <v>9</v>
      </c>
      <c r="AX12">
        <f>(R12*SUMPRODUCT(K13:$K$23, X13:$X$23)-$AZ$3*SUMPRODUCT(K12:$K$22, W13:$W$23))/Z12</f>
        <v>13892.379912508573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6124.7034450474193</v>
      </c>
      <c r="P13">
        <f t="shared" si="30"/>
        <v>306.235172252371</v>
      </c>
      <c r="Q13" s="5">
        <f t="shared" si="31"/>
        <v>25</v>
      </c>
      <c r="R13">
        <f t="shared" si="0"/>
        <v>100000</v>
      </c>
      <c r="S13">
        <f t="shared" si="1"/>
        <v>14135.869663958345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8794.5016873681197</v>
      </c>
      <c r="AC13">
        <f t="shared" si="2"/>
        <v>8255.8378207221467</v>
      </c>
      <c r="AE13">
        <f t="shared" si="3"/>
        <v>3577.0390888119264</v>
      </c>
      <c r="AF13">
        <f t="shared" si="4"/>
        <v>-178.85195444059633</v>
      </c>
      <c r="AG13">
        <f t="shared" si="5"/>
        <v>-14.600866478296206</v>
      </c>
      <c r="AH13">
        <f t="shared" si="6"/>
        <v>-4267.989412156041</v>
      </c>
      <c r="AI13">
        <f t="shared" si="7"/>
        <v>-884.40314426300711</v>
      </c>
      <c r="AJ13">
        <f t="shared" si="8"/>
        <v>538.66386664597303</v>
      </c>
      <c r="AK13">
        <f t="shared" si="32"/>
        <v>630.36201208392947</v>
      </c>
      <c r="AL13">
        <f t="shared" si="9"/>
        <v>284.62273446689539</v>
      </c>
      <c r="AN13">
        <f t="shared" si="10"/>
        <v>1825.2677762358333</v>
      </c>
      <c r="AO13">
        <f t="shared" si="11"/>
        <v>-91.263388811791671</v>
      </c>
      <c r="AP13">
        <f t="shared" si="12"/>
        <v>-7.4504332846996375</v>
      </c>
      <c r="AQ13">
        <f t="shared" si="13"/>
        <v>-2177.8413234817554</v>
      </c>
      <c r="AR13">
        <f t="shared" si="14"/>
        <v>-451.2873693424134</v>
      </c>
      <c r="AS13">
        <f t="shared" si="15"/>
        <v>274.86582438718932</v>
      </c>
      <c r="AT13">
        <f t="shared" si="16"/>
        <v>321.656945717675</v>
      </c>
      <c r="AU13">
        <f t="shared" si="17"/>
        <v>145.23540076245087</v>
      </c>
      <c r="AW13">
        <v>10</v>
      </c>
      <c r="AX13">
        <f>(R13*SUMPRODUCT(K14:$K$23, X14:$X$23)-$AZ$3*SUMPRODUCT(K13:$K$22, W14:$W$23))/Z13</f>
        <v>14135.869663958345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6124.7034450474193</v>
      </c>
      <c r="P14">
        <f t="shared" si="30"/>
        <v>306.235172252371</v>
      </c>
      <c r="Q14" s="5">
        <f t="shared" si="31"/>
        <v>25</v>
      </c>
      <c r="R14">
        <f t="shared" si="0"/>
        <v>100000</v>
      </c>
      <c r="S14">
        <f t="shared" si="1"/>
        <v>14168.56006624876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8255.8378207221467</v>
      </c>
      <c r="AC14">
        <f t="shared" si="2"/>
        <v>7573.0671233299117</v>
      </c>
      <c r="AE14">
        <f t="shared" si="3"/>
        <v>3273.6417873770765</v>
      </c>
      <c r="AF14">
        <f t="shared" si="4"/>
        <v>-163.68208936885384</v>
      </c>
      <c r="AG14">
        <f t="shared" si="5"/>
        <v>-13.36245018534008</v>
      </c>
      <c r="AH14">
        <f t="shared" si="6"/>
        <v>-4369.6305126926618</v>
      </c>
      <c r="AI14">
        <f t="shared" si="7"/>
        <v>-1273.033264869779</v>
      </c>
      <c r="AJ14">
        <f t="shared" si="8"/>
        <v>682.77069739223498</v>
      </c>
      <c r="AK14">
        <f t="shared" si="32"/>
        <v>584.20199246274103</v>
      </c>
      <c r="AL14">
        <f t="shared" si="9"/>
        <v>-6.0605750148030211</v>
      </c>
      <c r="AN14">
        <f t="shared" si="10"/>
        <v>1588.7884858199182</v>
      </c>
      <c r="AO14">
        <f t="shared" si="11"/>
        <v>-79.439424290995916</v>
      </c>
      <c r="AP14">
        <f t="shared" si="12"/>
        <v>-6.4851649556381803</v>
      </c>
      <c r="AQ14">
        <f t="shared" si="13"/>
        <v>-2120.7019878054302</v>
      </c>
      <c r="AR14">
        <f t="shared" si="14"/>
        <v>-617.83809123214587</v>
      </c>
      <c r="AS14">
        <f t="shared" si="15"/>
        <v>331.36741675733862</v>
      </c>
      <c r="AT14">
        <f t="shared" si="16"/>
        <v>283.52931056685139</v>
      </c>
      <c r="AU14">
        <f t="shared" si="17"/>
        <v>-2.941363907955822</v>
      </c>
      <c r="AW14">
        <v>11</v>
      </c>
      <c r="AX14">
        <f>(R14*SUMPRODUCT(K15:$K$23, X15:$X$23)-$AZ$3*SUMPRODUCT(K14:$K$22, W15:$W$23))/Z14</f>
        <v>14168.56006624876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6124.7034450474193</v>
      </c>
      <c r="P15">
        <f t="shared" si="30"/>
        <v>306.235172252371</v>
      </c>
      <c r="Q15" s="5">
        <f t="shared" si="31"/>
        <v>25</v>
      </c>
      <c r="R15">
        <f t="shared" si="0"/>
        <v>100000</v>
      </c>
      <c r="S15">
        <f t="shared" si="1"/>
        <v>13968.578842192579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7573.0671233299117</v>
      </c>
      <c r="AC15">
        <f t="shared" si="2"/>
        <v>6769.2024163767364</v>
      </c>
      <c r="AE15">
        <f t="shared" si="3"/>
        <v>2968.0440528836393</v>
      </c>
      <c r="AF15">
        <f t="shared" si="4"/>
        <v>-148.40220264418198</v>
      </c>
      <c r="AG15">
        <f t="shared" si="5"/>
        <v>-12.115052098088398</v>
      </c>
      <c r="AH15">
        <f t="shared" si="6"/>
        <v>-4455.0943415931233</v>
      </c>
      <c r="AI15">
        <f t="shared" si="7"/>
        <v>-1647.5675434517543</v>
      </c>
      <c r="AJ15">
        <f t="shared" si="8"/>
        <v>803.8647069531753</v>
      </c>
      <c r="AK15">
        <f t="shared" si="32"/>
        <v>539.38159572825032</v>
      </c>
      <c r="AL15">
        <f t="shared" si="9"/>
        <v>-304.3212407703287</v>
      </c>
      <c r="AN15">
        <f t="shared" si="10"/>
        <v>1369.4015513643342</v>
      </c>
      <c r="AO15">
        <f t="shared" si="11"/>
        <v>-68.470077568216723</v>
      </c>
      <c r="AP15">
        <f t="shared" si="12"/>
        <v>-5.5896647227534944</v>
      </c>
      <c r="AQ15">
        <f t="shared" si="13"/>
        <v>-2055.499512187082</v>
      </c>
      <c r="AR15">
        <f t="shared" si="14"/>
        <v>-760.15770311371784</v>
      </c>
      <c r="AS15">
        <f t="shared" si="15"/>
        <v>370.88855730399462</v>
      </c>
      <c r="AT15">
        <f t="shared" si="16"/>
        <v>248.86085947747682</v>
      </c>
      <c r="AU15">
        <f t="shared" si="17"/>
        <v>-140.40828633224643</v>
      </c>
      <c r="AW15">
        <v>12</v>
      </c>
      <c r="AX15">
        <f>(R15*SUMPRODUCT(K16:$K$23, X16:$X$23)-$AZ$3*SUMPRODUCT(K15:$K$22, W16:$W$23))/Z15</f>
        <v>13968.578842192579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6124.7034450474193</v>
      </c>
      <c r="P16">
        <f t="shared" si="30"/>
        <v>306.235172252371</v>
      </c>
      <c r="Q16" s="5">
        <f t="shared" si="31"/>
        <v>25</v>
      </c>
      <c r="R16">
        <f t="shared" si="0"/>
        <v>100000</v>
      </c>
      <c r="S16">
        <f t="shared" si="1"/>
        <v>13536.586599292756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6769.2024163767364</v>
      </c>
      <c r="AC16">
        <f t="shared" si="2"/>
        <v>5887.6431788276968</v>
      </c>
      <c r="AE16">
        <f t="shared" si="3"/>
        <v>2663.8967066084415</v>
      </c>
      <c r="AF16">
        <f t="shared" si="4"/>
        <v>-133.19483533042208</v>
      </c>
      <c r="AG16">
        <f t="shared" si="5"/>
        <v>-10.873574249388888</v>
      </c>
      <c r="AH16">
        <f t="shared" si="6"/>
        <v>-4481.3093108745061</v>
      </c>
      <c r="AI16">
        <f t="shared" si="7"/>
        <v>-1961.4810138458756</v>
      </c>
      <c r="AJ16">
        <f t="shared" si="8"/>
        <v>881.55923754903961</v>
      </c>
      <c r="AK16">
        <f t="shared" si="32"/>
        <v>508.70476453471525</v>
      </c>
      <c r="AL16">
        <f t="shared" si="9"/>
        <v>-571.21701176212082</v>
      </c>
      <c r="AN16">
        <f t="shared" si="10"/>
        <v>1165.3299486013327</v>
      </c>
      <c r="AO16">
        <f t="shared" si="11"/>
        <v>-58.266497430066643</v>
      </c>
      <c r="AP16">
        <f t="shared" si="12"/>
        <v>-4.7566790745748104</v>
      </c>
      <c r="AQ16">
        <f t="shared" si="13"/>
        <v>-1960.3627783138586</v>
      </c>
      <c r="AR16">
        <f t="shared" si="14"/>
        <v>-858.05600621716724</v>
      </c>
      <c r="AS16">
        <f t="shared" si="15"/>
        <v>385.64084652140133</v>
      </c>
      <c r="AT16">
        <f t="shared" si="16"/>
        <v>222.5344907848291</v>
      </c>
      <c r="AU16">
        <f t="shared" si="17"/>
        <v>-249.88066891093689</v>
      </c>
      <c r="AW16">
        <v>13</v>
      </c>
      <c r="AX16">
        <f>(R16*SUMPRODUCT(K17:$K$23, X17:$X$23)-$AZ$3*SUMPRODUCT(K16:$K$22, W17:$W$23))/Z16</f>
        <v>13536.586599292756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6124.7034450474193</v>
      </c>
      <c r="P17">
        <f t="shared" si="30"/>
        <v>306.235172252371</v>
      </c>
      <c r="Q17" s="5">
        <f t="shared" si="31"/>
        <v>25</v>
      </c>
      <c r="R17">
        <f t="shared" si="0"/>
        <v>100000</v>
      </c>
      <c r="S17">
        <f t="shared" si="1"/>
        <v>12882.778421042671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5887.6431788276968</v>
      </c>
      <c r="AC17">
        <f t="shared" si="2"/>
        <v>4974.7826900961263</v>
      </c>
      <c r="AE17">
        <f t="shared" si="3"/>
        <v>2365.1007325117057</v>
      </c>
      <c r="AF17">
        <f t="shared" si="4"/>
        <v>-118.25503662558529</v>
      </c>
      <c r="AG17">
        <f t="shared" si="5"/>
        <v>-9.6539397937061846</v>
      </c>
      <c r="AH17">
        <f t="shared" si="6"/>
        <v>-4443.5948527552637</v>
      </c>
      <c r="AI17">
        <f t="shared" si="7"/>
        <v>-2206.4030966628497</v>
      </c>
      <c r="AJ17">
        <f t="shared" si="8"/>
        <v>912.86048873157051</v>
      </c>
      <c r="AK17">
        <f t="shared" si="32"/>
        <v>501.8979635698426</v>
      </c>
      <c r="AL17">
        <f t="shared" si="9"/>
        <v>-791.64464436143658</v>
      </c>
      <c r="AN17">
        <f t="shared" si="10"/>
        <v>974.494409829956</v>
      </c>
      <c r="AO17">
        <f t="shared" si="11"/>
        <v>-48.724720491497798</v>
      </c>
      <c r="AP17">
        <f t="shared" si="12"/>
        <v>-3.9777207932326717</v>
      </c>
      <c r="AQ17">
        <f t="shared" si="13"/>
        <v>-1830.8980602955096</v>
      </c>
      <c r="AR17">
        <f t="shared" si="14"/>
        <v>-909.10609175028424</v>
      </c>
      <c r="AS17">
        <f t="shared" si="15"/>
        <v>376.12666175061281</v>
      </c>
      <c r="AT17">
        <f t="shared" si="16"/>
        <v>206.79743280297251</v>
      </c>
      <c r="AU17">
        <f t="shared" si="17"/>
        <v>-326.18199719669883</v>
      </c>
      <c r="AW17">
        <v>14</v>
      </c>
      <c r="AX17">
        <f>(R17*SUMPRODUCT(K18:$K$23, X18:$X$23)-$AZ$3*SUMPRODUCT(K17:$K$22, W18:$W$23))/Z17</f>
        <v>12882.778421042671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6124.7034450474193</v>
      </c>
      <c r="P18">
        <f t="shared" si="30"/>
        <v>306.235172252371</v>
      </c>
      <c r="Q18" s="5">
        <f t="shared" si="31"/>
        <v>25</v>
      </c>
      <c r="R18">
        <f t="shared" si="0"/>
        <v>100000</v>
      </c>
      <c r="S18">
        <f t="shared" si="1"/>
        <v>11992.850142257859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4974.7826900961263</v>
      </c>
      <c r="AC18">
        <f t="shared" si="2"/>
        <v>4061.126001708235</v>
      </c>
      <c r="AE18">
        <f t="shared" si="3"/>
        <v>2074.0017692534325</v>
      </c>
      <c r="AF18">
        <f t="shared" si="4"/>
        <v>-103.70008846267163</v>
      </c>
      <c r="AG18">
        <f t="shared" si="5"/>
        <v>-8.4657232299570335</v>
      </c>
      <c r="AH18">
        <f t="shared" si="6"/>
        <v>-4366.7086632483561</v>
      </c>
      <c r="AI18">
        <f t="shared" si="7"/>
        <v>-2404.8727056875523</v>
      </c>
      <c r="AJ18">
        <f t="shared" si="8"/>
        <v>913.65668838789134</v>
      </c>
      <c r="AK18">
        <f t="shared" si="32"/>
        <v>486.8504143991708</v>
      </c>
      <c r="AL18">
        <f t="shared" si="9"/>
        <v>-1004.3656029004901</v>
      </c>
      <c r="AN18">
        <f t="shared" si="10"/>
        <v>798.5727159832494</v>
      </c>
      <c r="AO18">
        <f t="shared" si="11"/>
        <v>-39.928635799162471</v>
      </c>
      <c r="AP18">
        <f t="shared" si="12"/>
        <v>-3.2596382957488097</v>
      </c>
      <c r="AQ18">
        <f t="shared" si="13"/>
        <v>-1681.3555556286096</v>
      </c>
      <c r="AR18">
        <f t="shared" si="14"/>
        <v>-925.97111374027145</v>
      </c>
      <c r="AS18">
        <f t="shared" si="15"/>
        <v>351.79396369792767</v>
      </c>
      <c r="AT18">
        <f t="shared" si="16"/>
        <v>187.45666636738954</v>
      </c>
      <c r="AU18">
        <f t="shared" si="17"/>
        <v>-386.72048367495421</v>
      </c>
      <c r="AW18">
        <v>15</v>
      </c>
      <c r="AX18">
        <f>(R18*SUMPRODUCT(K19:$K$23, X19:$X$23)-$AZ$3*SUMPRODUCT(K18:$K$22, W19:$W$23))/Z18</f>
        <v>11992.850142257859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6124.7034450474193</v>
      </c>
      <c r="P19">
        <f t="shared" si="30"/>
        <v>306.235172252371</v>
      </c>
      <c r="Q19" s="5">
        <f t="shared" si="31"/>
        <v>25</v>
      </c>
      <c r="R19">
        <f t="shared" si="0"/>
        <v>100000</v>
      </c>
      <c r="S19">
        <f t="shared" si="1"/>
        <v>10817.357516807109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4061.126001708235</v>
      </c>
      <c r="AC19">
        <f t="shared" si="2"/>
        <v>3167.1271192855943</v>
      </c>
      <c r="AE19">
        <f t="shared" si="3"/>
        <v>1793.2026697142101</v>
      </c>
      <c r="AF19">
        <f t="shared" si="4"/>
        <v>-89.660133485710517</v>
      </c>
      <c r="AG19">
        <f t="shared" si="5"/>
        <v>-7.3195489618531511</v>
      </c>
      <c r="AH19">
        <f t="shared" si="6"/>
        <v>-4246.0681432172496</v>
      </c>
      <c r="AI19">
        <f t="shared" si="7"/>
        <v>-2549.8451559506029</v>
      </c>
      <c r="AJ19">
        <f t="shared" si="8"/>
        <v>893.99888242264069</v>
      </c>
      <c r="AK19">
        <f t="shared" si="32"/>
        <v>423.12667068455636</v>
      </c>
      <c r="AL19">
        <f t="shared" si="9"/>
        <v>-1232.7196028434059</v>
      </c>
      <c r="AN19">
        <f t="shared" si="10"/>
        <v>643.24013039526483</v>
      </c>
      <c r="AO19">
        <f t="shared" si="11"/>
        <v>-32.162006519763246</v>
      </c>
      <c r="AP19">
        <f t="shared" si="12"/>
        <v>-2.6255970438675038</v>
      </c>
      <c r="AQ19">
        <f t="shared" si="13"/>
        <v>-1523.1080525580148</v>
      </c>
      <c r="AR19">
        <f t="shared" si="14"/>
        <v>-914.65552572638069</v>
      </c>
      <c r="AS19">
        <f t="shared" si="15"/>
        <v>320.68653890327374</v>
      </c>
      <c r="AT19">
        <f t="shared" si="16"/>
        <v>151.77986260093257</v>
      </c>
      <c r="AU19">
        <f t="shared" si="17"/>
        <v>-442.18912422217431</v>
      </c>
      <c r="AW19">
        <v>16</v>
      </c>
      <c r="AX19">
        <f>(R19*SUMPRODUCT(K20:$K$23, X20:$X$23)-$AZ$3*SUMPRODUCT(K19:$K$22, W20:$W$23))/Z19</f>
        <v>10817.357516807109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6124.7034450474193</v>
      </c>
      <c r="P20">
        <f t="shared" si="30"/>
        <v>306.235172252371</v>
      </c>
      <c r="Q20" s="5">
        <f t="shared" si="31"/>
        <v>25</v>
      </c>
      <c r="R20">
        <f t="shared" si="0"/>
        <v>100000</v>
      </c>
      <c r="S20">
        <f t="shared" si="1"/>
        <v>9173.9196963722588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3167.1271192855943</v>
      </c>
      <c r="AC20">
        <f t="shared" si="2"/>
        <v>2284.4692053758276</v>
      </c>
      <c r="AE20">
        <f t="shared" si="3"/>
        <v>1525.1601142533393</v>
      </c>
      <c r="AF20">
        <f t="shared" si="4"/>
        <v>-76.258005712666971</v>
      </c>
      <c r="AG20">
        <f t="shared" si="5"/>
        <v>-6.2254447416822272</v>
      </c>
      <c r="AH20">
        <f t="shared" si="6"/>
        <v>-4083.6349222095669</v>
      </c>
      <c r="AI20">
        <f t="shared" si="7"/>
        <v>-2640.9582584105765</v>
      </c>
      <c r="AJ20">
        <f t="shared" si="8"/>
        <v>882.65791390976665</v>
      </c>
      <c r="AK20">
        <f t="shared" si="32"/>
        <v>250.6503870709663</v>
      </c>
      <c r="AL20">
        <f t="shared" si="9"/>
        <v>-1507.6499574298437</v>
      </c>
      <c r="AN20">
        <f t="shared" si="10"/>
        <v>518.91352122182661</v>
      </c>
      <c r="AO20">
        <f t="shared" si="11"/>
        <v>-25.945676061091334</v>
      </c>
      <c r="AP20">
        <f t="shared" si="12"/>
        <v>-2.1181169254873571</v>
      </c>
      <c r="AQ20">
        <f t="shared" si="13"/>
        <v>-1389.3973210187146</v>
      </c>
      <c r="AR20">
        <f t="shared" si="14"/>
        <v>-898.54759278346671</v>
      </c>
      <c r="AS20">
        <f t="shared" si="15"/>
        <v>300.31150294371531</v>
      </c>
      <c r="AT20">
        <f t="shared" si="16"/>
        <v>85.280144514062556</v>
      </c>
      <c r="AU20">
        <f t="shared" si="17"/>
        <v>-512.95594532568884</v>
      </c>
      <c r="AW20">
        <v>17</v>
      </c>
      <c r="AX20">
        <f>(R20*SUMPRODUCT(K21:$K$23, X21:$X$23)-$AZ$3*SUMPRODUCT(K20:$K$22, W21:$W$23))/Z20</f>
        <v>9173.9196963722588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6124.7034450474193</v>
      </c>
      <c r="P21">
        <f t="shared" si="30"/>
        <v>306.235172252371</v>
      </c>
      <c r="Q21" s="5">
        <f t="shared" si="31"/>
        <v>25</v>
      </c>
      <c r="R21">
        <f t="shared" si="0"/>
        <v>100000</v>
      </c>
      <c r="S21">
        <f t="shared" si="1"/>
        <v>6922.8655167234374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2284.4692053758276</v>
      </c>
      <c r="AC21">
        <f t="shared" si="2"/>
        <v>1438.206787812057</v>
      </c>
      <c r="AE21">
        <f t="shared" si="3"/>
        <v>1272.3907530377905</v>
      </c>
      <c r="AF21">
        <f t="shared" si="4"/>
        <v>-63.619537651889537</v>
      </c>
      <c r="AG21">
        <f t="shared" si="5"/>
        <v>-5.1936831083090071</v>
      </c>
      <c r="AH21">
        <f t="shared" si="6"/>
        <v>-3878.0287438255937</v>
      </c>
      <c r="AI21">
        <f t="shared" si="7"/>
        <v>-2674.4512115480015</v>
      </c>
      <c r="AJ21">
        <f t="shared" si="8"/>
        <v>846.26241756377067</v>
      </c>
      <c r="AK21">
        <f t="shared" si="32"/>
        <v>179.2032335850767</v>
      </c>
      <c r="AL21">
        <f t="shared" si="9"/>
        <v>-1648.9855603991541</v>
      </c>
      <c r="AN21">
        <f t="shared" si="10"/>
        <v>411.78771674038779</v>
      </c>
      <c r="AO21">
        <f t="shared" si="11"/>
        <v>-20.589385837019393</v>
      </c>
      <c r="AP21">
        <f t="shared" si="12"/>
        <v>-1.6808475726011238</v>
      </c>
      <c r="AQ21">
        <f t="shared" si="13"/>
        <v>-1255.0583207720829</v>
      </c>
      <c r="AR21">
        <f t="shared" si="14"/>
        <v>-865.5408374413156</v>
      </c>
      <c r="AS21">
        <f t="shared" si="15"/>
        <v>273.87849829920589</v>
      </c>
      <c r="AT21">
        <f t="shared" si="16"/>
        <v>57.996091384909185</v>
      </c>
      <c r="AU21">
        <f t="shared" si="17"/>
        <v>-533.66624775720061</v>
      </c>
      <c r="AW21">
        <v>18</v>
      </c>
      <c r="AX21">
        <f>(R21*SUMPRODUCT(K22:$K$23, X22:$X$23)-$AZ$3*SUMPRODUCT(K21:$K$22, W22:$W$23))/Z21</f>
        <v>6922.8655167234374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6124.7034450474193</v>
      </c>
      <c r="P22">
        <f t="shared" si="30"/>
        <v>306.235172252371</v>
      </c>
      <c r="Q22" s="5">
        <f t="shared" si="31"/>
        <v>25</v>
      </c>
      <c r="R22">
        <f t="shared" si="0"/>
        <v>100000</v>
      </c>
      <c r="S22">
        <f t="shared" si="1"/>
        <v>3932.7552387476426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1438.206787812057</v>
      </c>
      <c r="AC22">
        <f t="shared" si="2"/>
        <v>666.30136236693556</v>
      </c>
      <c r="AE22">
        <f t="shared" si="3"/>
        <v>1037.6690136526502</v>
      </c>
      <c r="AF22">
        <f t="shared" si="4"/>
        <v>-51.883450682632514</v>
      </c>
      <c r="AG22">
        <f t="shared" si="5"/>
        <v>-4.235588804269919</v>
      </c>
      <c r="AH22">
        <f t="shared" si="6"/>
        <v>-3624.6298918239895</v>
      </c>
      <c r="AI22">
        <f t="shared" si="7"/>
        <v>-2643.0799176582418</v>
      </c>
      <c r="AJ22">
        <f t="shared" si="8"/>
        <v>771.90542544512141</v>
      </c>
      <c r="AK22">
        <f t="shared" si="32"/>
        <v>169.67946455474527</v>
      </c>
      <c r="AL22">
        <f t="shared" si="9"/>
        <v>-1701.4950276583752</v>
      </c>
      <c r="AN22">
        <f t="shared" si="10"/>
        <v>313.8542067945217</v>
      </c>
      <c r="AO22">
        <f t="shared" si="11"/>
        <v>-15.692710339726087</v>
      </c>
      <c r="AP22">
        <f t="shared" si="12"/>
        <v>-1.2810996059258659</v>
      </c>
      <c r="AQ22">
        <f t="shared" si="13"/>
        <v>-1096.308480502564</v>
      </c>
      <c r="AR22">
        <f t="shared" si="14"/>
        <v>-799.42808365369422</v>
      </c>
      <c r="AS22">
        <f t="shared" si="15"/>
        <v>233.47113755539254</v>
      </c>
      <c r="AT22">
        <f t="shared" si="16"/>
        <v>51.321387703088156</v>
      </c>
      <c r="AU22">
        <f t="shared" si="17"/>
        <v>-514.63555839521359</v>
      </c>
      <c r="AW22">
        <v>19</v>
      </c>
      <c r="AX22">
        <f>(R22*SUMPRODUCT(K23:$K$23, X23:$X$23)-$AZ$3*SUMPRODUCT(K22:$K$22, W23:$W$23))/Z22</f>
        <v>3932.7552387476426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6124.7034450474193</v>
      </c>
      <c r="P23">
        <f t="shared" si="30"/>
        <v>306.235172252371</v>
      </c>
      <c r="Q23" s="5">
        <f t="shared" si="31"/>
        <v>25</v>
      </c>
      <c r="R23">
        <f t="shared" si="0"/>
        <v>100000</v>
      </c>
      <c r="S23">
        <f t="shared" si="1"/>
        <v>4958.0752932388505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666.30136236693556</v>
      </c>
      <c r="AC23">
        <f t="shared" si="2"/>
        <v>666.30136236693556</v>
      </c>
      <c r="AE23">
        <f t="shared" si="3"/>
        <v>823.08113696730936</v>
      </c>
      <c r="AF23">
        <f t="shared" si="4"/>
        <v>-41.154056848365471</v>
      </c>
      <c r="AG23">
        <f t="shared" si="5"/>
        <v>-3.3596775107245085</v>
      </c>
      <c r="AH23">
        <f t="shared" si="6"/>
        <v>-3334.2216220108462</v>
      </c>
      <c r="AI23">
        <f t="shared" si="7"/>
        <v>-2555.6542194026269</v>
      </c>
      <c r="AJ23">
        <f t="shared" si="8"/>
        <v>0</v>
      </c>
      <c r="AK23">
        <f t="shared" si="32"/>
        <v>150.47093517428291</v>
      </c>
      <c r="AL23">
        <f t="shared" si="9"/>
        <v>-2405.1832842283438</v>
      </c>
      <c r="AN23">
        <f t="shared" si="10"/>
        <v>225.51842063395978</v>
      </c>
      <c r="AO23">
        <f t="shared" si="11"/>
        <v>-11.27592103169799</v>
      </c>
      <c r="AP23">
        <f t="shared" si="12"/>
        <v>-0.92052791885099083</v>
      </c>
      <c r="AQ23">
        <f t="shared" si="13"/>
        <v>-913.55318506023582</v>
      </c>
      <c r="AR23">
        <f t="shared" si="14"/>
        <v>-700.23121337682505</v>
      </c>
      <c r="AS23">
        <f t="shared" si="15"/>
        <v>0</v>
      </c>
      <c r="AT23">
        <f t="shared" si="16"/>
        <v>41.227973923507612</v>
      </c>
      <c r="AU23">
        <f t="shared" si="17"/>
        <v>-659.00323945331741</v>
      </c>
      <c r="AW23">
        <v>20</v>
      </c>
      <c r="AX23">
        <f>(R23*SUMPRODUCT(K$23:$K24, X$23:$X24)-$AZ$3*SUMPRODUCT(K$22:$K23, W$23:$W24))/Z23</f>
        <v>4958.0752932388505</v>
      </c>
    </row>
    <row r="25" spans="5:50" x14ac:dyDescent="0.3">
      <c r="AN25" s="6">
        <f t="shared" ref="AN25:AU25" si="33">SUM(AN3:AN23)</f>
        <v>42218.78230418262</v>
      </c>
      <c r="AO25" s="6">
        <f t="shared" si="33"/>
        <v>-6704.4666989946954</v>
      </c>
      <c r="AP25" s="6">
        <f t="shared" si="33"/>
        <v>-347.32990414548857</v>
      </c>
      <c r="AQ25" s="6">
        <f t="shared" si="33"/>
        <v>-37464.4738152028</v>
      </c>
      <c r="AR25" s="6">
        <f t="shared" si="33"/>
        <v>-2297.4881141603573</v>
      </c>
      <c r="AS25" s="6">
        <f t="shared" si="33"/>
        <v>-4120.3305950445401</v>
      </c>
      <c r="AT25" s="6">
        <f t="shared" si="33"/>
        <v>6417.8187092048929</v>
      </c>
      <c r="AU25" s="7">
        <f t="shared" si="33"/>
        <v>-1.7053025658242404E-12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488.19607409150854</v>
      </c>
      <c r="K3">
        <v>1</v>
      </c>
      <c r="L3" s="2">
        <v>0</v>
      </c>
      <c r="O3">
        <f>$C$3</f>
        <v>488.19607409150854</v>
      </c>
      <c r="P3">
        <f>O3*B5</f>
        <v>390.55685927320684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488.19607409150854</v>
      </c>
      <c r="AF3">
        <f t="shared" ref="AF3:AF23" si="4">-$Z3*P3</f>
        <v>-390.55685927320684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-102.3607851816983</v>
      </c>
      <c r="AJ3">
        <f t="shared" ref="AJ3:AJ23" si="8">AB3-AC3</f>
        <v>0</v>
      </c>
      <c r="AL3">
        <f t="shared" ref="AL3:AL23" si="9">SUM(AI3:AK3)</f>
        <v>-102.3607851816983</v>
      </c>
      <c r="AN3">
        <f t="shared" ref="AN3:AN23" si="10">AE3*$K3</f>
        <v>488.19607409150854</v>
      </c>
      <c r="AO3">
        <f t="shared" ref="AO3:AO23" si="11">AF3*$K3</f>
        <v>-390.55685927320684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-102.3607851816983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-102.3607851816983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352.46360857757071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66.605366802542264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65.857923241234403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-65.857923241234403</v>
      </c>
      <c r="AK4">
        <f>G4*MAX(0, SUM(AB4, AE4:AF4))</f>
        <v>0</v>
      </c>
      <c r="AL4">
        <f t="shared" si="9"/>
        <v>-371.3509232412344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-286.60568533633545</v>
      </c>
      <c r="AR4">
        <f t="shared" si="14"/>
        <v>-286.60568533633545</v>
      </c>
      <c r="AS4">
        <f t="shared" si="15"/>
        <v>-61.786211878444881</v>
      </c>
      <c r="AT4">
        <f t="shared" si="16"/>
        <v>0</v>
      </c>
      <c r="AU4">
        <f t="shared" si="17"/>
        <v>-348.39189721478033</v>
      </c>
      <c r="AW4">
        <v>1</v>
      </c>
      <c r="AX4">
        <f>(R4*SUMPRODUCT(K5:$K$23, X5:$X$23)-$AZ$3*SUMPRODUCT(K4:$K$22, W5:$W$23))/Z4</f>
        <v>66.605366802542264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488.19607409150854</v>
      </c>
      <c r="P5">
        <f t="shared" ref="P5:P23" si="30">O5*$C$5</f>
        <v>24.409803704575427</v>
      </c>
      <c r="Q5" s="5">
        <f t="shared" ref="Q5:Q23" si="31">$C$8</f>
        <v>25</v>
      </c>
      <c r="R5">
        <f t="shared" si="0"/>
        <v>250000</v>
      </c>
      <c r="S5">
        <f t="shared" si="1"/>
        <v>132.36337311225469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65.857923241234403</v>
      </c>
      <c r="AC5">
        <f t="shared" si="2"/>
        <v>129.40771636063164</v>
      </c>
      <c r="AE5">
        <f t="shared" si="3"/>
        <v>477.29471982275089</v>
      </c>
      <c r="AF5">
        <f t="shared" si="4"/>
        <v>-23.864735991137543</v>
      </c>
      <c r="AG5">
        <f t="shared" si="5"/>
        <v>-24.441753280736425</v>
      </c>
      <c r="AH5">
        <f t="shared" si="6"/>
        <v>-305.02912263574797</v>
      </c>
      <c r="AI5">
        <f t="shared" si="7"/>
        <v>123.95910791512898</v>
      </c>
      <c r="AJ5">
        <f t="shared" si="8"/>
        <v>-63.549793119397236</v>
      </c>
      <c r="AK5">
        <f>G5*SUM(AB5, AE5:AF5)</f>
        <v>21.290804189986762</v>
      </c>
      <c r="AL5">
        <f t="shared" si="9"/>
        <v>81.700118985718504</v>
      </c>
      <c r="AN5">
        <f t="shared" si="10"/>
        <v>412.17382710486351</v>
      </c>
      <c r="AO5">
        <f t="shared" si="11"/>
        <v>-20.608691355243174</v>
      </c>
      <c r="AP5">
        <f t="shared" si="12"/>
        <v>-21.10698185518411</v>
      </c>
      <c r="AQ5">
        <f t="shared" si="13"/>
        <v>-263.41171530643476</v>
      </c>
      <c r="AR5">
        <f t="shared" si="14"/>
        <v>107.04643858800152</v>
      </c>
      <c r="AS5">
        <f t="shared" si="15"/>
        <v>-54.879218968673221</v>
      </c>
      <c r="AT5">
        <f t="shared" si="16"/>
        <v>18.385940343915809</v>
      </c>
      <c r="AU5">
        <f t="shared" si="17"/>
        <v>70.553159963244099</v>
      </c>
      <c r="AW5">
        <v>2</v>
      </c>
      <c r="AX5">
        <f>(R5*SUMPRODUCT(K6:$K$23, X6:$X$23)-$AZ$3*SUMPRODUCT(K5:$K$22, W6:$W$23))/Z5</f>
        <v>132.36337311225469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488.19607409150854</v>
      </c>
      <c r="P6">
        <f t="shared" si="30"/>
        <v>24.409803704575427</v>
      </c>
      <c r="Q6" s="5">
        <f t="shared" si="31"/>
        <v>25</v>
      </c>
      <c r="R6">
        <f t="shared" si="0"/>
        <v>250000</v>
      </c>
      <c r="S6">
        <f t="shared" si="1"/>
        <v>195.76030043623493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129.40771636063164</v>
      </c>
      <c r="AC6">
        <f t="shared" si="2"/>
        <v>189.23607257546291</v>
      </c>
      <c r="AE6">
        <f t="shared" si="3"/>
        <v>471.92565347502187</v>
      </c>
      <c r="AF6">
        <f t="shared" si="4"/>
        <v>-23.596282673751094</v>
      </c>
      <c r="AG6">
        <f t="shared" si="5"/>
        <v>-24.166809122402071</v>
      </c>
      <c r="AH6">
        <f t="shared" si="6"/>
        <v>-305.26625526988886</v>
      </c>
      <c r="AI6">
        <f t="shared" si="7"/>
        <v>118.89630640897985</v>
      </c>
      <c r="AJ6">
        <f t="shared" si="8"/>
        <v>-59.828356214831274</v>
      </c>
      <c r="AK6">
        <f>G6*SUM(AB6, AE6:AF6)</f>
        <v>33.797619598971288</v>
      </c>
      <c r="AL6">
        <f t="shared" si="9"/>
        <v>92.865569793119874</v>
      </c>
      <c r="AN6">
        <f t="shared" si="10"/>
        <v>367.54807240598569</v>
      </c>
      <c r="AO6">
        <f t="shared" si="11"/>
        <v>-18.377403620299287</v>
      </c>
      <c r="AP6">
        <f t="shared" si="12"/>
        <v>-18.821744577215284</v>
      </c>
      <c r="AQ6">
        <f t="shared" si="13"/>
        <v>-237.74936341954921</v>
      </c>
      <c r="AR6">
        <f t="shared" si="14"/>
        <v>92.59956078892192</v>
      </c>
      <c r="AS6">
        <f t="shared" si="15"/>
        <v>-46.595892467506616</v>
      </c>
      <c r="AT6">
        <f t="shared" si="16"/>
        <v>26.322472287830706</v>
      </c>
      <c r="AU6">
        <f t="shared" si="17"/>
        <v>72.326140609246011</v>
      </c>
      <c r="AW6">
        <v>3</v>
      </c>
      <c r="AX6">
        <f>(R6*SUMPRODUCT(K7:$K$23, X7:$X$23)-$AZ$3*SUMPRODUCT(K6:$K$22, W7:$W$23))/Z6</f>
        <v>195.76030043623493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488.19607409150854</v>
      </c>
      <c r="P7">
        <f t="shared" si="30"/>
        <v>24.409803704575427</v>
      </c>
      <c r="Q7" s="5">
        <f t="shared" si="31"/>
        <v>25</v>
      </c>
      <c r="R7">
        <f t="shared" si="0"/>
        <v>250000</v>
      </c>
      <c r="S7">
        <f t="shared" si="1"/>
        <v>250.1361244922218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189.23607257546291</v>
      </c>
      <c r="AC7">
        <f t="shared" si="2"/>
        <v>239.07581940738419</v>
      </c>
      <c r="AE7">
        <f t="shared" si="3"/>
        <v>466.60943788838796</v>
      </c>
      <c r="AF7">
        <f t="shared" si="4"/>
        <v>-23.3304718944194</v>
      </c>
      <c r="AG7">
        <f t="shared" si="5"/>
        <v>-23.894571395146333</v>
      </c>
      <c r="AH7">
        <f t="shared" si="6"/>
        <v>-305.69636031718642</v>
      </c>
      <c r="AI7">
        <f t="shared" si="7"/>
        <v>113.68803428163579</v>
      </c>
      <c r="AJ7">
        <f t="shared" si="8"/>
        <v>-49.839746831921275</v>
      </c>
      <c r="AK7">
        <f>G7*SUM(AB7, AE7:AF7)</f>
        <v>31.056488393759082</v>
      </c>
      <c r="AL7">
        <f t="shared" si="9"/>
        <v>94.904775843473601</v>
      </c>
      <c r="AN7">
        <f t="shared" si="10"/>
        <v>328.96502608904893</v>
      </c>
      <c r="AO7">
        <f t="shared" si="11"/>
        <v>-16.448251304452448</v>
      </c>
      <c r="AP7">
        <f t="shared" si="12"/>
        <v>-16.845947947309131</v>
      </c>
      <c r="AQ7">
        <f t="shared" si="13"/>
        <v>-215.51945370450287</v>
      </c>
      <c r="AR7">
        <f t="shared" si="14"/>
        <v>80.151373132784485</v>
      </c>
      <c r="AS7">
        <f t="shared" si="15"/>
        <v>-35.137595353903571</v>
      </c>
      <c r="AT7">
        <f t="shared" si="16"/>
        <v>21.895181891136478</v>
      </c>
      <c r="AU7">
        <f t="shared" si="17"/>
        <v>66.908959670017396</v>
      </c>
      <c r="AW7">
        <v>4</v>
      </c>
      <c r="AX7">
        <f>(R7*SUMPRODUCT(K8:$K$23, X8:$X$23)-$AZ$3*SUMPRODUCT(K7:$K$22, W8:$W$23))/Z7</f>
        <v>250.1361244922218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488.19607409150854</v>
      </c>
      <c r="P8">
        <f t="shared" si="30"/>
        <v>24.409803704575427</v>
      </c>
      <c r="Q8" s="5">
        <f t="shared" si="31"/>
        <v>25</v>
      </c>
      <c r="R8">
        <f t="shared" si="0"/>
        <v>250000</v>
      </c>
      <c r="S8">
        <f t="shared" si="1"/>
        <v>290.74478754303379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239.07581940738419</v>
      </c>
      <c r="AC8">
        <f t="shared" si="2"/>
        <v>274.75292675218043</v>
      </c>
      <c r="AE8">
        <f t="shared" si="3"/>
        <v>461.34378304447819</v>
      </c>
      <c r="AF8">
        <f t="shared" si="4"/>
        <v>-23.067189152223911</v>
      </c>
      <c r="AG8">
        <f t="shared" si="5"/>
        <v>-23.624922829572103</v>
      </c>
      <c r="AH8">
        <f t="shared" si="6"/>
        <v>-307.02851622765382</v>
      </c>
      <c r="AI8">
        <f t="shared" si="7"/>
        <v>107.62315483502834</v>
      </c>
      <c r="AJ8">
        <f t="shared" si="8"/>
        <v>-35.677107344796241</v>
      </c>
      <c r="AK8">
        <f t="shared" ref="AK8:AK23" si="32">G8*SUM(AB8:AB8, AE8:AF8)</f>
        <v>14.427606403282299</v>
      </c>
      <c r="AL8">
        <f t="shared" si="9"/>
        <v>86.373653893514401</v>
      </c>
      <c r="AN8">
        <f t="shared" si="10"/>
        <v>303.26590097639706</v>
      </c>
      <c r="AO8">
        <f t="shared" si="11"/>
        <v>-15.163295048819855</v>
      </c>
      <c r="AP8">
        <f t="shared" si="12"/>
        <v>-15.529923173836924</v>
      </c>
      <c r="AQ8">
        <f t="shared" si="13"/>
        <v>-201.82623679194333</v>
      </c>
      <c r="AR8">
        <f t="shared" si="14"/>
        <v>70.746445961796951</v>
      </c>
      <c r="AS8">
        <f t="shared" si="15"/>
        <v>-23.452467554132276</v>
      </c>
      <c r="AT8">
        <f t="shared" si="16"/>
        <v>9.4840360174581768</v>
      </c>
      <c r="AU8">
        <f t="shared" si="17"/>
        <v>56.778014425122855</v>
      </c>
      <c r="AW8">
        <v>5</v>
      </c>
      <c r="AX8">
        <f>(R8*SUMPRODUCT(K9:$K$23, X9:$X$23)-$AZ$3*SUMPRODUCT(K8:$K$22, W9:$W$23))/Z8</f>
        <v>290.74478754303379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488.19607409150854</v>
      </c>
      <c r="P9">
        <f t="shared" si="30"/>
        <v>24.409803704575427</v>
      </c>
      <c r="Q9" s="5">
        <f t="shared" si="31"/>
        <v>25</v>
      </c>
      <c r="R9">
        <f t="shared" si="0"/>
        <v>250000</v>
      </c>
      <c r="S9">
        <f t="shared" si="1"/>
        <v>320.53926819243031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274.75292675218043</v>
      </c>
      <c r="AC9">
        <f t="shared" si="2"/>
        <v>299.48093262787575</v>
      </c>
      <c r="AE9">
        <f t="shared" si="3"/>
        <v>456.1232587778311</v>
      </c>
      <c r="AF9">
        <f t="shared" si="4"/>
        <v>-22.806162938891557</v>
      </c>
      <c r="AG9">
        <f t="shared" si="5"/>
        <v>-23.357585352700642</v>
      </c>
      <c r="AH9">
        <f t="shared" si="6"/>
        <v>-310.88248575739402</v>
      </c>
      <c r="AI9">
        <f t="shared" si="7"/>
        <v>99.07702472884489</v>
      </c>
      <c r="AJ9">
        <f t="shared" si="8"/>
        <v>-24.728005875695317</v>
      </c>
      <c r="AK9">
        <f t="shared" si="32"/>
        <v>4.1776131332876076</v>
      </c>
      <c r="AL9">
        <f t="shared" si="9"/>
        <v>78.526631986437181</v>
      </c>
      <c r="AN9">
        <f t="shared" si="10"/>
        <v>284.95929636774866</v>
      </c>
      <c r="AO9">
        <f t="shared" si="11"/>
        <v>-14.247964818387436</v>
      </c>
      <c r="AP9">
        <f t="shared" si="12"/>
        <v>-14.592461486813148</v>
      </c>
      <c r="AQ9">
        <f t="shared" si="13"/>
        <v>-194.2213046356261</v>
      </c>
      <c r="AR9">
        <f t="shared" si="14"/>
        <v>61.897565426922</v>
      </c>
      <c r="AS9">
        <f t="shared" si="15"/>
        <v>-15.44862056321468</v>
      </c>
      <c r="AT9">
        <f t="shared" si="16"/>
        <v>2.6099298293800617</v>
      </c>
      <c r="AU9">
        <f t="shared" si="17"/>
        <v>49.058874693087382</v>
      </c>
      <c r="AW9">
        <v>6</v>
      </c>
      <c r="AX9">
        <f>(R9*SUMPRODUCT(K10:$K$23, X10:$X$23)-$AZ$3*SUMPRODUCT(K9:$K$22, W10:$W$23))/Z9</f>
        <v>320.53926819243031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488.19607409150854</v>
      </c>
      <c r="P10">
        <f t="shared" si="30"/>
        <v>24.409803704575427</v>
      </c>
      <c r="Q10" s="5">
        <f t="shared" si="31"/>
        <v>25</v>
      </c>
      <c r="R10">
        <f t="shared" si="0"/>
        <v>250000</v>
      </c>
      <c r="S10">
        <f t="shared" si="1"/>
        <v>343.88121141650828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299.48093262787575</v>
      </c>
      <c r="AC10">
        <f t="shared" si="2"/>
        <v>317.64182870037666</v>
      </c>
      <c r="AE10">
        <f t="shared" si="3"/>
        <v>450.94494433122441</v>
      </c>
      <c r="AF10">
        <f t="shared" si="4"/>
        <v>-22.547247216561221</v>
      </c>
      <c r="AG10">
        <f t="shared" si="5"/>
        <v>-23.092409395671336</v>
      </c>
      <c r="AH10">
        <f t="shared" si="6"/>
        <v>-316.00103502303057</v>
      </c>
      <c r="AI10">
        <f t="shared" si="7"/>
        <v>89.304252695961281</v>
      </c>
      <c r="AJ10">
        <f t="shared" si="8"/>
        <v>-18.160896072500918</v>
      </c>
      <c r="AK10">
        <f t="shared" si="32"/>
        <v>2.9843023819444099</v>
      </c>
      <c r="AL10">
        <f t="shared" si="9"/>
        <v>74.12765900540478</v>
      </c>
      <c r="AN10">
        <f t="shared" si="10"/>
        <v>267.67143613431256</v>
      </c>
      <c r="AO10">
        <f t="shared" si="11"/>
        <v>-13.383571806715629</v>
      </c>
      <c r="AP10">
        <f t="shared" si="12"/>
        <v>-13.707168612141466</v>
      </c>
      <c r="AQ10">
        <f t="shared" si="13"/>
        <v>-187.57156927435364</v>
      </c>
      <c r="AR10">
        <f t="shared" si="14"/>
        <v>53.009126441101856</v>
      </c>
      <c r="AS10">
        <f t="shared" si="15"/>
        <v>-10.779926007201764</v>
      </c>
      <c r="AT10">
        <f t="shared" si="16"/>
        <v>1.771419137692722</v>
      </c>
      <c r="AU10">
        <f t="shared" si="17"/>
        <v>44.000619571592821</v>
      </c>
      <c r="AW10">
        <v>7</v>
      </c>
      <c r="AX10">
        <f>(R10*SUMPRODUCT(K11:$K$23, X11:$X$23)-$AZ$3*SUMPRODUCT(K10:$K$22, W11:$W$23))/Z10</f>
        <v>343.88121141650828</v>
      </c>
    </row>
    <row r="11" spans="1:52" x14ac:dyDescent="0.3">
      <c r="A11" t="s">
        <v>33</v>
      </c>
      <c r="C11" s="24">
        <f>AU25</f>
        <v>1.0302869668521453E-12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488.19607409150854</v>
      </c>
      <c r="P11">
        <f t="shared" si="30"/>
        <v>24.409803704575427</v>
      </c>
      <c r="Q11" s="5">
        <f t="shared" si="31"/>
        <v>25</v>
      </c>
      <c r="R11">
        <f t="shared" si="0"/>
        <v>250000</v>
      </c>
      <c r="S11">
        <f t="shared" si="1"/>
        <v>361.20465482017266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317.64182870037666</v>
      </c>
      <c r="AC11">
        <f t="shared" si="2"/>
        <v>329.8436122682831</v>
      </c>
      <c r="AE11">
        <f t="shared" si="3"/>
        <v>445.80919549252832</v>
      </c>
      <c r="AF11">
        <f t="shared" si="4"/>
        <v>-22.290459774626417</v>
      </c>
      <c r="AG11">
        <f t="shared" si="5"/>
        <v>-22.829413178001349</v>
      </c>
      <c r="AH11">
        <f t="shared" si="6"/>
        <v>-320.72123713272089</v>
      </c>
      <c r="AI11">
        <f t="shared" si="7"/>
        <v>79.968085407179672</v>
      </c>
      <c r="AJ11">
        <f t="shared" si="8"/>
        <v>-12.201783567906432</v>
      </c>
      <c r="AK11">
        <f t="shared" si="32"/>
        <v>1.7787853546038681</v>
      </c>
      <c r="AL11">
        <f t="shared" si="9"/>
        <v>69.545087193877109</v>
      </c>
      <c r="AN11">
        <f t="shared" si="10"/>
        <v>251.66235246997618</v>
      </c>
      <c r="AO11">
        <f t="shared" si="11"/>
        <v>-12.58311762349881</v>
      </c>
      <c r="AP11">
        <f t="shared" si="12"/>
        <v>-12.887360520990386</v>
      </c>
      <c r="AQ11">
        <f t="shared" si="13"/>
        <v>-181.04934092875695</v>
      </c>
      <c r="AR11">
        <f t="shared" si="14"/>
        <v>45.142533396730038</v>
      </c>
      <c r="AS11">
        <f t="shared" si="15"/>
        <v>-6.8879906203735919</v>
      </c>
      <c r="AT11">
        <f t="shared" si="16"/>
        <v>1.0041365485612843</v>
      </c>
      <c r="AU11">
        <f t="shared" si="17"/>
        <v>39.258679324917729</v>
      </c>
      <c r="AW11">
        <v>8</v>
      </c>
      <c r="AX11">
        <f>(R11*SUMPRODUCT(K12:$K$23, X12:$X$23)-$AZ$3*SUMPRODUCT(K11:$K$22, W12:$W$23))/Z11</f>
        <v>361.20465482017266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488.19607409150854</v>
      </c>
      <c r="P12">
        <f t="shared" si="30"/>
        <v>24.409803704575427</v>
      </c>
      <c r="Q12" s="5">
        <f t="shared" si="31"/>
        <v>25</v>
      </c>
      <c r="R12">
        <f t="shared" si="0"/>
        <v>250000</v>
      </c>
      <c r="S12">
        <f t="shared" si="1"/>
        <v>371.923672675886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329.8436122682831</v>
      </c>
      <c r="AC12">
        <f t="shared" si="2"/>
        <v>335.74833395390988</v>
      </c>
      <c r="AE12">
        <f t="shared" si="3"/>
        <v>440.71144312963452</v>
      </c>
      <c r="AF12">
        <f t="shared" si="4"/>
        <v>-22.035572156481724</v>
      </c>
      <c r="AG12">
        <f t="shared" si="5"/>
        <v>-22.568362719311143</v>
      </c>
      <c r="AH12">
        <f t="shared" si="6"/>
        <v>-327.56326910191677</v>
      </c>
      <c r="AI12">
        <f t="shared" si="7"/>
        <v>68.544239151924842</v>
      </c>
      <c r="AJ12">
        <f t="shared" si="8"/>
        <v>-5.9047216856267823</v>
      </c>
      <c r="AK12">
        <f t="shared" si="32"/>
        <v>1.7215948114553024</v>
      </c>
      <c r="AL12">
        <f t="shared" si="9"/>
        <v>64.361112277753364</v>
      </c>
      <c r="AN12">
        <f t="shared" si="10"/>
        <v>236.50977873569914</v>
      </c>
      <c r="AO12">
        <f t="shared" si="11"/>
        <v>-11.825488936784955</v>
      </c>
      <c r="AP12">
        <f t="shared" si="12"/>
        <v>-12.111413389375556</v>
      </c>
      <c r="AQ12">
        <f t="shared" si="13"/>
        <v>-175.78830208510919</v>
      </c>
      <c r="AR12">
        <f t="shared" si="14"/>
        <v>36.784574324429421</v>
      </c>
      <c r="AS12">
        <f t="shared" si="15"/>
        <v>-3.1687954581943756</v>
      </c>
      <c r="AT12">
        <f t="shared" si="16"/>
        <v>0.92390160109832165</v>
      </c>
      <c r="AU12">
        <f t="shared" si="17"/>
        <v>34.539680467333369</v>
      </c>
      <c r="AW12">
        <v>9</v>
      </c>
      <c r="AX12">
        <f>(R12*SUMPRODUCT(K13:$K$23, X13:$X$23)-$AZ$3*SUMPRODUCT(K12:$K$22, W13:$W$23))/Z12</f>
        <v>371.923672675886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488.19607409150854</v>
      </c>
      <c r="P13">
        <f t="shared" si="30"/>
        <v>24.409803704575427</v>
      </c>
      <c r="Q13" s="5">
        <f t="shared" si="31"/>
        <v>25</v>
      </c>
      <c r="R13">
        <f t="shared" si="0"/>
        <v>250000</v>
      </c>
      <c r="S13">
        <f t="shared" si="1"/>
        <v>376.23702609185523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335.74833395390988</v>
      </c>
      <c r="AC13">
        <f t="shared" si="2"/>
        <v>335.7421047655414</v>
      </c>
      <c r="AE13">
        <f t="shared" si="3"/>
        <v>435.65084265188847</v>
      </c>
      <c r="AF13">
        <f t="shared" si="4"/>
        <v>-21.782542132594422</v>
      </c>
      <c r="AG13">
        <f t="shared" si="5"/>
        <v>-22.309214769014567</v>
      </c>
      <c r="AH13">
        <f t="shared" si="6"/>
        <v>-334.64323103469127</v>
      </c>
      <c r="AI13">
        <f t="shared" si="7"/>
        <v>56.915854715588239</v>
      </c>
      <c r="AJ13">
        <f t="shared" si="8"/>
        <v>6.2291883684792992E-3</v>
      </c>
      <c r="AK13">
        <f t="shared" si="32"/>
        <v>1.4992332689464078</v>
      </c>
      <c r="AL13">
        <f t="shared" si="9"/>
        <v>58.421317172903123</v>
      </c>
      <c r="AN13">
        <f t="shared" si="10"/>
        <v>222.30102188975221</v>
      </c>
      <c r="AO13">
        <f t="shared" si="11"/>
        <v>-11.11505109448761</v>
      </c>
      <c r="AP13">
        <f t="shared" si="12"/>
        <v>-11.383798113464737</v>
      </c>
      <c r="AQ13">
        <f t="shared" si="13"/>
        <v>-170.75952791612909</v>
      </c>
      <c r="AR13">
        <f t="shared" si="14"/>
        <v>29.04264476567079</v>
      </c>
      <c r="AS13">
        <f t="shared" si="15"/>
        <v>3.1785889163611926E-3</v>
      </c>
      <c r="AT13">
        <f t="shared" si="16"/>
        <v>0.76501880659556543</v>
      </c>
      <c r="AU13">
        <f t="shared" si="17"/>
        <v>29.810842161182716</v>
      </c>
      <c r="AW13">
        <v>10</v>
      </c>
      <c r="AX13">
        <f>(R13*SUMPRODUCT(K14:$K$23, X14:$X$23)-$AZ$3*SUMPRODUCT(K13:$K$22, W14:$W$23))/Z13</f>
        <v>376.23702609185523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488.19607409150854</v>
      </c>
      <c r="P14">
        <f t="shared" si="30"/>
        <v>24.409803704575427</v>
      </c>
      <c r="Q14" s="5">
        <f t="shared" si="31"/>
        <v>25</v>
      </c>
      <c r="R14">
        <f t="shared" si="0"/>
        <v>250000</v>
      </c>
      <c r="S14">
        <f t="shared" si="1"/>
        <v>373.70121884267695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335.7421047655414</v>
      </c>
      <c r="AC14">
        <f t="shared" si="2"/>
        <v>329.63129322391819</v>
      </c>
      <c r="AE14">
        <f t="shared" si="3"/>
        <v>430.62397213473054</v>
      </c>
      <c r="AF14">
        <f t="shared" si="4"/>
        <v>-21.531198606736528</v>
      </c>
      <c r="AG14">
        <f t="shared" si="5"/>
        <v>-22.05179409400645</v>
      </c>
      <c r="AH14">
        <f t="shared" si="6"/>
        <v>-343.28527317968849</v>
      </c>
      <c r="AI14">
        <f t="shared" si="7"/>
        <v>43.755706254299071</v>
      </c>
      <c r="AJ14">
        <f t="shared" si="8"/>
        <v>6.1108115416232067</v>
      </c>
      <c r="AK14">
        <f t="shared" si="32"/>
        <v>1.3407027809283638</v>
      </c>
      <c r="AL14">
        <f t="shared" si="9"/>
        <v>51.207220576850638</v>
      </c>
      <c r="AN14">
        <f t="shared" si="10"/>
        <v>208.99366915580327</v>
      </c>
      <c r="AO14">
        <f t="shared" si="11"/>
        <v>-10.449683457790163</v>
      </c>
      <c r="AP14">
        <f t="shared" si="12"/>
        <v>-10.702342780240642</v>
      </c>
      <c r="AQ14">
        <f t="shared" si="13"/>
        <v>-166.60579403723597</v>
      </c>
      <c r="AR14">
        <f t="shared" si="14"/>
        <v>21.235848880536484</v>
      </c>
      <c r="AS14">
        <f t="shared" si="15"/>
        <v>2.9657450774800065</v>
      </c>
      <c r="AT14">
        <f t="shared" si="16"/>
        <v>0.65067997038014735</v>
      </c>
      <c r="AU14">
        <f t="shared" si="17"/>
        <v>24.852273928396638</v>
      </c>
      <c r="AW14">
        <v>11</v>
      </c>
      <c r="AX14">
        <f>(R14*SUMPRODUCT(K15:$K$23, X15:$X$23)-$AZ$3*SUMPRODUCT(K14:$K$22, W15:$W$23))/Z14</f>
        <v>373.70121884267695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488.19607409150854</v>
      </c>
      <c r="P15">
        <f t="shared" si="30"/>
        <v>24.409803704575427</v>
      </c>
      <c r="Q15" s="5">
        <f t="shared" si="31"/>
        <v>25</v>
      </c>
      <c r="R15">
        <f t="shared" si="0"/>
        <v>250000</v>
      </c>
      <c r="S15">
        <f t="shared" si="1"/>
        <v>362.60878220131872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329.63129322391819</v>
      </c>
      <c r="AC15">
        <f t="shared" si="2"/>
        <v>316.13171876562819</v>
      </c>
      <c r="AE15">
        <f t="shared" si="3"/>
        <v>425.62196938598936</v>
      </c>
      <c r="AF15">
        <f t="shared" si="4"/>
        <v>-21.281098469299469</v>
      </c>
      <c r="AG15">
        <f t="shared" si="5"/>
        <v>-21.79564687088255</v>
      </c>
      <c r="AH15">
        <f t="shared" si="6"/>
        <v>-356.29282183833067</v>
      </c>
      <c r="AI15">
        <f t="shared" si="7"/>
        <v>26.252402207476678</v>
      </c>
      <c r="AJ15">
        <f t="shared" si="8"/>
        <v>13.499574458289999</v>
      </c>
      <c r="AK15">
        <f t="shared" si="32"/>
        <v>3.0092858729764935</v>
      </c>
      <c r="AL15">
        <f t="shared" si="9"/>
        <v>42.761262538743168</v>
      </c>
      <c r="AN15">
        <f t="shared" si="10"/>
        <v>196.37423663090328</v>
      </c>
      <c r="AO15">
        <f t="shared" si="11"/>
        <v>-9.8187118315451638</v>
      </c>
      <c r="AP15">
        <f t="shared" si="12"/>
        <v>-10.056115106842013</v>
      </c>
      <c r="AQ15">
        <f t="shared" si="13"/>
        <v>-164.38702872059918</v>
      </c>
      <c r="AR15">
        <f t="shared" si="14"/>
        <v>12.112380971916942</v>
      </c>
      <c r="AS15">
        <f t="shared" si="15"/>
        <v>6.2284581618591677</v>
      </c>
      <c r="AT15">
        <f t="shared" si="16"/>
        <v>1.3884297771621867</v>
      </c>
      <c r="AU15">
        <f t="shared" si="17"/>
        <v>19.729268910938295</v>
      </c>
      <c r="AW15">
        <v>12</v>
      </c>
      <c r="AX15">
        <f>(R15*SUMPRODUCT(K16:$K$23, X16:$X$23)-$AZ$3*SUMPRODUCT(K15:$K$22, W16:$W$23))/Z15</f>
        <v>362.60878220131872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488.19607409150854</v>
      </c>
      <c r="P16">
        <f t="shared" si="30"/>
        <v>24.409803704575427</v>
      </c>
      <c r="Q16" s="5">
        <f t="shared" si="31"/>
        <v>25</v>
      </c>
      <c r="R16">
        <f t="shared" si="0"/>
        <v>250000</v>
      </c>
      <c r="S16">
        <f t="shared" si="1"/>
        <v>342.8154980564326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316.13171876562819</v>
      </c>
      <c r="AC16">
        <f t="shared" si="2"/>
        <v>295.37718929788741</v>
      </c>
      <c r="AE16">
        <f t="shared" si="3"/>
        <v>420.64021320201567</v>
      </c>
      <c r="AF16">
        <f t="shared" si="4"/>
        <v>-21.032010660100784</v>
      </c>
      <c r="AG16">
        <f t="shared" si="5"/>
        <v>-21.540536452735275</v>
      </c>
      <c r="AH16">
        <f t="shared" si="6"/>
        <v>-371.53949438449945</v>
      </c>
      <c r="AI16">
        <f t="shared" si="7"/>
        <v>6.5281717046801191</v>
      </c>
      <c r="AJ16">
        <f t="shared" si="8"/>
        <v>20.754529467740781</v>
      </c>
      <c r="AK16">
        <f t="shared" si="32"/>
        <v>5.0817534412835563</v>
      </c>
      <c r="AL16">
        <f t="shared" si="9"/>
        <v>32.364454613704453</v>
      </c>
      <c r="AN16">
        <f t="shared" si="10"/>
        <v>184.01037728465099</v>
      </c>
      <c r="AO16">
        <f t="shared" si="11"/>
        <v>-9.2005188642325511</v>
      </c>
      <c r="AP16">
        <f t="shared" si="12"/>
        <v>-9.4229750631996918</v>
      </c>
      <c r="AQ16">
        <f t="shared" si="13"/>
        <v>-162.53111422089924</v>
      </c>
      <c r="AR16">
        <f t="shared" si="14"/>
        <v>2.8557691363195032</v>
      </c>
      <c r="AS16">
        <f t="shared" si="15"/>
        <v>9.0791338485040676</v>
      </c>
      <c r="AT16">
        <f t="shared" si="16"/>
        <v>2.223028941717168</v>
      </c>
      <c r="AU16">
        <f t="shared" si="17"/>
        <v>14.157931926540737</v>
      </c>
      <c r="AW16">
        <v>13</v>
      </c>
      <c r="AX16">
        <f>(R16*SUMPRODUCT(K17:$K$23, X17:$X$23)-$AZ$3*SUMPRODUCT(K16:$K$22, W17:$W$23))/Z16</f>
        <v>342.8154980564326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488.19607409150854</v>
      </c>
      <c r="P17">
        <f t="shared" si="30"/>
        <v>24.409803704575427</v>
      </c>
      <c r="Q17" s="5">
        <f t="shared" si="31"/>
        <v>25</v>
      </c>
      <c r="R17">
        <f t="shared" si="0"/>
        <v>250000</v>
      </c>
      <c r="S17">
        <f t="shared" si="1"/>
        <v>315.76695863396628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295.37718929788741</v>
      </c>
      <c r="AC17">
        <f t="shared" si="2"/>
        <v>268.86234269835631</v>
      </c>
      <c r="AE17">
        <f t="shared" si="3"/>
        <v>415.67851413021231</v>
      </c>
      <c r="AF17">
        <f t="shared" si="4"/>
        <v>-20.783925706510619</v>
      </c>
      <c r="AG17">
        <f t="shared" si="5"/>
        <v>-21.286453137899294</v>
      </c>
      <c r="AH17">
        <f t="shared" si="6"/>
        <v>-386.77950308630483</v>
      </c>
      <c r="AI17">
        <f t="shared" si="7"/>
        <v>-13.171367800502424</v>
      </c>
      <c r="AJ17">
        <f t="shared" si="8"/>
        <v>26.514846599531097</v>
      </c>
      <c r="AK17">
        <f t="shared" si="32"/>
        <v>9.5257505325579288</v>
      </c>
      <c r="AL17">
        <f t="shared" si="9"/>
        <v>22.869229331586602</v>
      </c>
      <c r="AN17">
        <f t="shared" si="10"/>
        <v>171.27236178060309</v>
      </c>
      <c r="AO17">
        <f t="shared" si="11"/>
        <v>-8.5636180890301556</v>
      </c>
      <c r="AP17">
        <f t="shared" si="12"/>
        <v>-8.7706748819788451</v>
      </c>
      <c r="AQ17">
        <f t="shared" si="13"/>
        <v>-159.36507837200409</v>
      </c>
      <c r="AR17">
        <f t="shared" si="14"/>
        <v>-5.4270095624099879</v>
      </c>
      <c r="AS17">
        <f t="shared" si="15"/>
        <v>10.924934161811219</v>
      </c>
      <c r="AT17">
        <f t="shared" si="16"/>
        <v>3.9249028659993805</v>
      </c>
      <c r="AU17">
        <f t="shared" si="17"/>
        <v>9.4228274654006103</v>
      </c>
      <c r="AW17">
        <v>14</v>
      </c>
      <c r="AX17">
        <f>(R17*SUMPRODUCT(K18:$K$23, X18:$X$23)-$AZ$3*SUMPRODUCT(K17:$K$22, W18:$W$23))/Z17</f>
        <v>315.76695863396628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488.19607409150854</v>
      </c>
      <c r="P18">
        <f t="shared" si="30"/>
        <v>24.409803704575427</v>
      </c>
      <c r="Q18" s="5">
        <f t="shared" si="31"/>
        <v>25</v>
      </c>
      <c r="R18">
        <f t="shared" si="0"/>
        <v>250000</v>
      </c>
      <c r="S18">
        <f t="shared" si="1"/>
        <v>282.27148348938385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268.86234269835631</v>
      </c>
      <c r="AC18">
        <f t="shared" si="2"/>
        <v>237.48431117608453</v>
      </c>
      <c r="AE18">
        <f t="shared" si="3"/>
        <v>410.73546268747003</v>
      </c>
      <c r="AF18">
        <f t="shared" si="4"/>
        <v>-20.536773134373504</v>
      </c>
      <c r="AG18">
        <f t="shared" si="5"/>
        <v>-21.033324748248635</v>
      </c>
      <c r="AH18">
        <f t="shared" si="6"/>
        <v>-402.63858271664964</v>
      </c>
      <c r="AI18">
        <f t="shared" si="7"/>
        <v>-33.473217911801726</v>
      </c>
      <c r="AJ18">
        <f t="shared" si="8"/>
        <v>31.378031522271783</v>
      </c>
      <c r="AK18">
        <f t="shared" si="32"/>
        <v>14.235718296631383</v>
      </c>
      <c r="AL18">
        <f t="shared" si="9"/>
        <v>12.14053190710144</v>
      </c>
      <c r="AN18">
        <f t="shared" si="10"/>
        <v>158.14939931658725</v>
      </c>
      <c r="AO18">
        <f t="shared" si="11"/>
        <v>-7.9074699658293639</v>
      </c>
      <c r="AP18">
        <f t="shared" si="12"/>
        <v>-8.0986619777150946</v>
      </c>
      <c r="AQ18">
        <f t="shared" si="13"/>
        <v>-155.03178026478869</v>
      </c>
      <c r="AR18">
        <f t="shared" si="14"/>
        <v>-12.888512891745894</v>
      </c>
      <c r="AS18">
        <f t="shared" si="15"/>
        <v>12.081783259022224</v>
      </c>
      <c r="AT18">
        <f t="shared" si="16"/>
        <v>5.4813146221208537</v>
      </c>
      <c r="AU18">
        <f t="shared" si="17"/>
        <v>4.6745849893971831</v>
      </c>
      <c r="AW18">
        <v>15</v>
      </c>
      <c r="AX18">
        <f>(R18*SUMPRODUCT(K19:$K$23, X19:$X$23)-$AZ$3*SUMPRODUCT(K18:$K$22, W19:$W$23))/Z18</f>
        <v>282.27148348938385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488.19607409150854</v>
      </c>
      <c r="P19">
        <f t="shared" si="30"/>
        <v>24.409803704575427</v>
      </c>
      <c r="Q19" s="5">
        <f t="shared" si="31"/>
        <v>25</v>
      </c>
      <c r="R19">
        <f t="shared" si="0"/>
        <v>250000</v>
      </c>
      <c r="S19">
        <f t="shared" si="1"/>
        <v>241.3052571924886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237.48431117608453</v>
      </c>
      <c r="AC19">
        <f t="shared" si="2"/>
        <v>200.58135904003785</v>
      </c>
      <c r="AE19">
        <f t="shared" si="3"/>
        <v>405.80563042260133</v>
      </c>
      <c r="AF19">
        <f t="shared" si="4"/>
        <v>-20.290281521130069</v>
      </c>
      <c r="AG19">
        <f t="shared" si="5"/>
        <v>-20.780873298590695</v>
      </c>
      <c r="AH19">
        <f t="shared" si="6"/>
        <v>-421.1820217545523</v>
      </c>
      <c r="AI19">
        <f t="shared" si="7"/>
        <v>-56.447546151671702</v>
      </c>
      <c r="AJ19">
        <f t="shared" si="8"/>
        <v>36.902952136046679</v>
      </c>
      <c r="AK19">
        <f t="shared" si="32"/>
        <v>13.892892419729494</v>
      </c>
      <c r="AL19">
        <f t="shared" si="9"/>
        <v>-5.6517015958955295</v>
      </c>
      <c r="AN19">
        <f t="shared" si="10"/>
        <v>145.56662837768818</v>
      </c>
      <c r="AO19">
        <f t="shared" si="11"/>
        <v>-7.2783314188844095</v>
      </c>
      <c r="AP19">
        <f t="shared" si="12"/>
        <v>-7.4543117050139802</v>
      </c>
      <c r="AQ19">
        <f t="shared" si="13"/>
        <v>-151.08229714866377</v>
      </c>
      <c r="AR19">
        <f t="shared" si="14"/>
        <v>-20.248311894873989</v>
      </c>
      <c r="AS19">
        <f t="shared" si="15"/>
        <v>13.237466207734352</v>
      </c>
      <c r="AT19">
        <f t="shared" si="16"/>
        <v>4.9835225446426676</v>
      </c>
      <c r="AU19">
        <f t="shared" si="17"/>
        <v>-2.0273231424969689</v>
      </c>
      <c r="AW19">
        <v>16</v>
      </c>
      <c r="AX19">
        <f>(R19*SUMPRODUCT(K20:$K$23, X20:$X$23)-$AZ$3*SUMPRODUCT(K19:$K$22, W20:$W$23))/Z19</f>
        <v>241.3052571924886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488.19607409150854</v>
      </c>
      <c r="P20">
        <f t="shared" si="30"/>
        <v>24.409803704575427</v>
      </c>
      <c r="Q20" s="5">
        <f t="shared" si="31"/>
        <v>25</v>
      </c>
      <c r="R20">
        <f t="shared" si="0"/>
        <v>250000</v>
      </c>
      <c r="S20">
        <f t="shared" si="1"/>
        <v>190.36688859523883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200.58135904003785</v>
      </c>
      <c r="AC20">
        <f t="shared" si="2"/>
        <v>156.32294974292159</v>
      </c>
      <c r="AE20">
        <f t="shared" si="3"/>
        <v>400.89035923239453</v>
      </c>
      <c r="AF20">
        <f t="shared" si="4"/>
        <v>-20.044517961619725</v>
      </c>
      <c r="AG20">
        <f t="shared" si="5"/>
        <v>-20.529167506028056</v>
      </c>
      <c r="AH20">
        <f t="shared" si="6"/>
        <v>-438.97059576730408</v>
      </c>
      <c r="AI20">
        <f t="shared" si="7"/>
        <v>-78.653922002557294</v>
      </c>
      <c r="AJ20">
        <f t="shared" si="8"/>
        <v>44.258409297116259</v>
      </c>
      <c r="AK20">
        <f t="shared" si="32"/>
        <v>2.5001369613364943</v>
      </c>
      <c r="AL20">
        <f t="shared" si="9"/>
        <v>-31.895375744104541</v>
      </c>
      <c r="AN20">
        <f t="shared" si="10"/>
        <v>136.39710741780527</v>
      </c>
      <c r="AO20">
        <f t="shared" si="11"/>
        <v>-6.8198553708902629</v>
      </c>
      <c r="AP20">
        <f t="shared" si="12"/>
        <v>-6.9847503214578639</v>
      </c>
      <c r="AQ20">
        <f t="shared" si="13"/>
        <v>-149.35335341756632</v>
      </c>
      <c r="AR20">
        <f t="shared" si="14"/>
        <v>-26.760851692109185</v>
      </c>
      <c r="AS20">
        <f t="shared" si="15"/>
        <v>15.058279322552867</v>
      </c>
      <c r="AT20">
        <f t="shared" si="16"/>
        <v>0.85063519693412259</v>
      </c>
      <c r="AU20">
        <f t="shared" si="17"/>
        <v>-10.851937172622195</v>
      </c>
      <c r="AW20">
        <v>17</v>
      </c>
      <c r="AX20">
        <f>(R20*SUMPRODUCT(K21:$K$23, X21:$X$23)-$AZ$3*SUMPRODUCT(K20:$K$22, W21:$W$23))/Z20</f>
        <v>190.36688859523883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488.19607409150854</v>
      </c>
      <c r="P21">
        <f t="shared" si="30"/>
        <v>24.409803704575427</v>
      </c>
      <c r="Q21" s="5">
        <f t="shared" si="31"/>
        <v>25</v>
      </c>
      <c r="R21">
        <f t="shared" si="0"/>
        <v>250000</v>
      </c>
      <c r="S21">
        <f t="shared" si="1"/>
        <v>130.79168049741267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156.32294974292159</v>
      </c>
      <c r="AC21">
        <f t="shared" si="2"/>
        <v>106.08735822271277</v>
      </c>
      <c r="AE21">
        <f t="shared" si="3"/>
        <v>395.9841451543428</v>
      </c>
      <c r="AF21">
        <f t="shared" si="4"/>
        <v>-19.799207257717143</v>
      </c>
      <c r="AG21">
        <f t="shared" si="5"/>
        <v>-20.277925518514035</v>
      </c>
      <c r="AH21">
        <f t="shared" si="6"/>
        <v>-459.50312453737564</v>
      </c>
      <c r="AI21">
        <f t="shared" si="7"/>
        <v>-103.59611215926401</v>
      </c>
      <c r="AJ21">
        <f t="shared" si="8"/>
        <v>50.235591520208828</v>
      </c>
      <c r="AK21">
        <f t="shared" si="32"/>
        <v>0.85201262022327562</v>
      </c>
      <c r="AL21">
        <f t="shared" si="9"/>
        <v>-52.508508018831904</v>
      </c>
      <c r="AN21">
        <f t="shared" si="10"/>
        <v>128.15356179632511</v>
      </c>
      <c r="AO21">
        <f t="shared" si="11"/>
        <v>-6.4076780898162555</v>
      </c>
      <c r="AP21">
        <f t="shared" si="12"/>
        <v>-6.5626071468726987</v>
      </c>
      <c r="AQ21">
        <f t="shared" si="13"/>
        <v>-148.71040365278427</v>
      </c>
      <c r="AR21">
        <f t="shared" si="14"/>
        <v>-33.527127093148124</v>
      </c>
      <c r="AS21">
        <f t="shared" si="15"/>
        <v>16.257898355376671</v>
      </c>
      <c r="AT21">
        <f t="shared" si="16"/>
        <v>0.27573945399878075</v>
      </c>
      <c r="AU21">
        <f t="shared" si="17"/>
        <v>-16.993489283772671</v>
      </c>
      <c r="AW21">
        <v>18</v>
      </c>
      <c r="AX21">
        <f>(R21*SUMPRODUCT(K22:$K$23, X22:$X$23)-$AZ$3*SUMPRODUCT(K21:$K$22, W22:$W$23))/Z21</f>
        <v>130.79168049741267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488.19607409150854</v>
      </c>
      <c r="P22">
        <f t="shared" si="30"/>
        <v>24.409803704575427</v>
      </c>
      <c r="Q22" s="5">
        <f t="shared" si="31"/>
        <v>25</v>
      </c>
      <c r="R22">
        <f t="shared" si="0"/>
        <v>250000</v>
      </c>
      <c r="S22">
        <f t="shared" si="1"/>
        <v>66.153313701324961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106.08735822271277</v>
      </c>
      <c r="AC22">
        <f t="shared" si="2"/>
        <v>52.994102762844221</v>
      </c>
      <c r="AE22">
        <f t="shared" si="3"/>
        <v>391.0841569574215</v>
      </c>
      <c r="AF22">
        <f t="shared" si="4"/>
        <v>-19.554207847871076</v>
      </c>
      <c r="AG22">
        <f t="shared" si="5"/>
        <v>-20.027002351729063</v>
      </c>
      <c r="AH22">
        <f t="shared" si="6"/>
        <v>-481.4391159983258</v>
      </c>
      <c r="AI22">
        <f t="shared" si="7"/>
        <v>-129.9361692405044</v>
      </c>
      <c r="AJ22">
        <f t="shared" si="8"/>
        <v>53.093255459868544</v>
      </c>
      <c r="AK22">
        <f t="shared" si="32"/>
        <v>10.029963453977528</v>
      </c>
      <c r="AL22">
        <f t="shared" si="9"/>
        <v>-66.812950326658324</v>
      </c>
      <c r="AN22">
        <f t="shared" si="10"/>
        <v>118.28762953970498</v>
      </c>
      <c r="AO22">
        <f t="shared" si="11"/>
        <v>-5.9143814769852492</v>
      </c>
      <c r="AP22">
        <f t="shared" si="12"/>
        <v>-6.0573832839514443</v>
      </c>
      <c r="AQ22">
        <f t="shared" si="13"/>
        <v>-145.61646332641683</v>
      </c>
      <c r="AR22">
        <f t="shared" si="14"/>
        <v>-39.300598547648541</v>
      </c>
      <c r="AS22">
        <f t="shared" si="15"/>
        <v>16.058628868409009</v>
      </c>
      <c r="AT22">
        <f t="shared" si="16"/>
        <v>3.0336708358913214</v>
      </c>
      <c r="AU22">
        <f t="shared" si="17"/>
        <v>-20.20829884334821</v>
      </c>
      <c r="AW22">
        <v>19</v>
      </c>
      <c r="AX22">
        <f>(R22*SUMPRODUCT(K23:$K$23, X23:$X$23)-$AZ$3*SUMPRODUCT(K22:$K$22, W23:$W$23))/Z22</f>
        <v>66.153313701324961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488.19607409150854</v>
      </c>
      <c r="P23">
        <f t="shared" si="30"/>
        <v>24.409803704575427</v>
      </c>
      <c r="Q23" s="5">
        <f t="shared" si="31"/>
        <v>25</v>
      </c>
      <c r="R23">
        <f t="shared" si="0"/>
        <v>250000</v>
      </c>
      <c r="S23">
        <f t="shared" si="1"/>
        <v>66.992197026673651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52.994102762844221</v>
      </c>
      <c r="AC23">
        <f t="shared" si="2"/>
        <v>52.994102762844221</v>
      </c>
      <c r="AE23">
        <f t="shared" si="3"/>
        <v>386.18696008016423</v>
      </c>
      <c r="AF23">
        <f t="shared" si="4"/>
        <v>-19.309348004008211</v>
      </c>
      <c r="AG23">
        <f t="shared" si="5"/>
        <v>-19.776222125445468</v>
      </c>
      <c r="AH23">
        <f t="shared" si="6"/>
        <v>-505.10202766307634</v>
      </c>
      <c r="AI23">
        <f t="shared" si="7"/>
        <v>-158.0006377123658</v>
      </c>
      <c r="AJ23">
        <f t="shared" si="8"/>
        <v>0</v>
      </c>
      <c r="AK23">
        <f t="shared" si="32"/>
        <v>29.391020038730023</v>
      </c>
      <c r="AL23">
        <f t="shared" si="9"/>
        <v>-128.60961767363577</v>
      </c>
      <c r="AN23">
        <f t="shared" si="10"/>
        <v>105.81250060912012</v>
      </c>
      <c r="AO23">
        <f t="shared" si="11"/>
        <v>-5.2906250304560061</v>
      </c>
      <c r="AP23">
        <f t="shared" si="12"/>
        <v>-5.4185452436312715</v>
      </c>
      <c r="AQ23">
        <f t="shared" si="13"/>
        <v>-138.3943895948035</v>
      </c>
      <c r="AR23">
        <f t="shared" si="14"/>
        <v>-43.291059259770655</v>
      </c>
      <c r="AS23">
        <f t="shared" si="15"/>
        <v>0</v>
      </c>
      <c r="AT23">
        <f t="shared" si="16"/>
        <v>8.0529319920725069</v>
      </c>
      <c r="AU23">
        <f t="shared" si="17"/>
        <v>-35.238127267698147</v>
      </c>
      <c r="AW23">
        <v>20</v>
      </c>
      <c r="AX23">
        <f>(R23*SUMPRODUCT(K$23:$K24, X$23:$X24)-$AZ$3*SUMPRODUCT(K$22:$K23, W$23:$W24))/Z23</f>
        <v>66.992197026673651</v>
      </c>
    </row>
    <row r="25" spans="5:50" x14ac:dyDescent="0.3">
      <c r="AN25" s="6">
        <f t="shared" ref="AN25:AU25" si="33">SUM(AN3:AN23)</f>
        <v>4716.2702581744843</v>
      </c>
      <c r="AO25" s="6">
        <f t="shared" si="33"/>
        <v>-601.96056847735565</v>
      </c>
      <c r="AP25" s="6">
        <f t="shared" si="33"/>
        <v>-416.5151671872344</v>
      </c>
      <c r="AQ25" s="6">
        <f t="shared" si="33"/>
        <v>-3655.5802021545032</v>
      </c>
      <c r="AR25" s="6">
        <f t="shared" si="33"/>
        <v>42.214320355391784</v>
      </c>
      <c r="AS25" s="6">
        <f t="shared" si="33"/>
        <v>-156.24121301997906</v>
      </c>
      <c r="AT25" s="6">
        <f t="shared" si="33"/>
        <v>114.02689266458825</v>
      </c>
      <c r="AU25" s="7">
        <f t="shared" si="33"/>
        <v>1.0302869668521453E-12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1267.0496033939933</v>
      </c>
      <c r="K3">
        <v>1</v>
      </c>
      <c r="L3" s="2">
        <v>0</v>
      </c>
      <c r="O3">
        <f>$C$3</f>
        <v>1267.0496033939933</v>
      </c>
      <c r="P3">
        <f>O3*B5</f>
        <v>1013.6396827151947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1267.0496033939933</v>
      </c>
      <c r="AF3">
        <f t="shared" ref="AF3:AF23" si="4">-$Z3*P3</f>
        <v>-1013.6396827151947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53.409920678798585</v>
      </c>
      <c r="AJ3">
        <f t="shared" ref="AJ3:AJ23" si="8">AB3-AC3</f>
        <v>0</v>
      </c>
      <c r="AL3">
        <f t="shared" ref="AL3:AL23" si="9">SUM(AI3:AK3)</f>
        <v>53.409920678798585</v>
      </c>
      <c r="AN3">
        <f t="shared" ref="AN3:AN23" si="10">AE3*$K3</f>
        <v>1267.0496033939933</v>
      </c>
      <c r="AO3">
        <f t="shared" ref="AO3:AO23" si="11">AF3*$K3</f>
        <v>-1013.6396827151947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53.409920678798585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53.409920678798585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884.46567388900473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542.9191562271908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536.6849252259035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-536.6849252259035</v>
      </c>
      <c r="AK4">
        <f>G4*MAX(0, SUM(AB4, AE4:AF4))</f>
        <v>0</v>
      </c>
      <c r="AL4">
        <f t="shared" si="9"/>
        <v>-907.38442522590344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-347.78074866310158</v>
      </c>
      <c r="AR4">
        <f t="shared" si="14"/>
        <v>-347.78074866310158</v>
      </c>
      <c r="AS4">
        <f t="shared" si="15"/>
        <v>-503.50401090712398</v>
      </c>
      <c r="AT4">
        <f t="shared" si="16"/>
        <v>0</v>
      </c>
      <c r="AU4">
        <f t="shared" si="17"/>
        <v>-851.28475957022545</v>
      </c>
      <c r="AW4">
        <v>1</v>
      </c>
      <c r="AX4">
        <f>(R4*SUMPRODUCT(K5:$K$23, X5:$X$23)-$AZ$3*SUMPRODUCT(K4:$K$22, W5:$W$23))/Z4</f>
        <v>542.9191562271908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1267.0496033939933</v>
      </c>
      <c r="P5">
        <f t="shared" ref="P5:P23" si="30">O5*$C$5</f>
        <v>63.352480169699668</v>
      </c>
      <c r="Q5" s="5">
        <f t="shared" ref="Q5:Q23" si="31">$C$8</f>
        <v>25</v>
      </c>
      <c r="R5">
        <f t="shared" si="0"/>
        <v>250000</v>
      </c>
      <c r="S5">
        <f t="shared" si="1"/>
        <v>1052.6444813951816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536.6849252259035</v>
      </c>
      <c r="AC5">
        <f t="shared" si="2"/>
        <v>1028.5504379126387</v>
      </c>
      <c r="AE5">
        <f t="shared" si="3"/>
        <v>1238.0480280489621</v>
      </c>
      <c r="AF5">
        <f t="shared" si="4"/>
        <v>-61.902401402448113</v>
      </c>
      <c r="AG5">
        <f t="shared" si="5"/>
        <v>-24.427773481256263</v>
      </c>
      <c r="AH5">
        <f t="shared" si="6"/>
        <v>-380.27268243738001</v>
      </c>
      <c r="AI5">
        <f t="shared" si="7"/>
        <v>771.44517072787778</v>
      </c>
      <c r="AJ5">
        <f t="shared" si="8"/>
        <v>-491.8655126867352</v>
      </c>
      <c r="AK5">
        <f>G5*SUM(AB5, AE5:AF5)</f>
        <v>70.226052626769118</v>
      </c>
      <c r="AL5">
        <f t="shared" si="9"/>
        <v>349.80571066791168</v>
      </c>
      <c r="AN5">
        <f t="shared" si="10"/>
        <v>1069.131864794299</v>
      </c>
      <c r="AO5">
        <f t="shared" si="11"/>
        <v>-53.456593239714955</v>
      </c>
      <c r="AP5">
        <f t="shared" si="12"/>
        <v>-21.094909424430973</v>
      </c>
      <c r="AQ5">
        <f t="shared" si="13"/>
        <v>-328.38923280327515</v>
      </c>
      <c r="AR5">
        <f t="shared" si="14"/>
        <v>666.19112932687801</v>
      </c>
      <c r="AS5">
        <f t="shared" si="15"/>
        <v>-424.75661758897144</v>
      </c>
      <c r="AT5">
        <f t="shared" si="16"/>
        <v>60.644586398090013</v>
      </c>
      <c r="AU5">
        <f t="shared" si="17"/>
        <v>302.07909813599656</v>
      </c>
      <c r="AW5">
        <v>2</v>
      </c>
      <c r="AX5">
        <f>(R5*SUMPRODUCT(K6:$K$23, X6:$X$23)-$AZ$3*SUMPRODUCT(K5:$K$22, W6:$W$23))/Z5</f>
        <v>1052.6444813951816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1267.0496033939933</v>
      </c>
      <c r="P6">
        <f t="shared" si="30"/>
        <v>63.352480169699668</v>
      </c>
      <c r="Q6" s="5">
        <f t="shared" si="31"/>
        <v>25</v>
      </c>
      <c r="R6">
        <f t="shared" si="0"/>
        <v>250000</v>
      </c>
      <c r="S6">
        <f t="shared" si="1"/>
        <v>1519.496779813463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1028.5504379126387</v>
      </c>
      <c r="AC6">
        <f t="shared" si="2"/>
        <v>1467.4708859548273</v>
      </c>
      <c r="AE6">
        <f t="shared" si="3"/>
        <v>1223.6672224271215</v>
      </c>
      <c r="AF6">
        <f t="shared" si="4"/>
        <v>-61.183361121356086</v>
      </c>
      <c r="AG6">
        <f t="shared" si="5"/>
        <v>-24.144027572980072</v>
      </c>
      <c r="AH6">
        <f t="shared" si="6"/>
        <v>-394.68173463627073</v>
      </c>
      <c r="AI6">
        <f t="shared" si="7"/>
        <v>743.65809909651466</v>
      </c>
      <c r="AJ6">
        <f t="shared" si="8"/>
        <v>-438.92044804218858</v>
      </c>
      <c r="AK6">
        <f>G6*SUM(AB6, AE6:AF6)</f>
        <v>128.17550650427665</v>
      </c>
      <c r="AL6">
        <f t="shared" si="9"/>
        <v>432.91315755860273</v>
      </c>
      <c r="AN6">
        <f t="shared" si="10"/>
        <v>953.02411631513439</v>
      </c>
      <c r="AO6">
        <f t="shared" si="11"/>
        <v>-47.651205815756732</v>
      </c>
      <c r="AP6">
        <f t="shared" si="12"/>
        <v>-18.804001709213047</v>
      </c>
      <c r="AQ6">
        <f t="shared" si="13"/>
        <v>-307.38848314608532</v>
      </c>
      <c r="AR6">
        <f t="shared" si="14"/>
        <v>579.18042564407938</v>
      </c>
      <c r="AS6">
        <f t="shared" si="15"/>
        <v>-341.8427530471526</v>
      </c>
      <c r="AT6">
        <f t="shared" si="16"/>
        <v>99.826445115684407</v>
      </c>
      <c r="AU6">
        <f t="shared" si="17"/>
        <v>337.16411771261113</v>
      </c>
      <c r="AW6">
        <v>3</v>
      </c>
      <c r="AX6">
        <f>(R6*SUMPRODUCT(K7:$K$23, X7:$X$23)-$AZ$3*SUMPRODUCT(K6:$K$22, W7:$W$23))/Z6</f>
        <v>1519.496779813463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1267.0496033939933</v>
      </c>
      <c r="P7">
        <f t="shared" si="30"/>
        <v>63.352480169699668</v>
      </c>
      <c r="Q7" s="5">
        <f t="shared" si="31"/>
        <v>25</v>
      </c>
      <c r="R7">
        <f t="shared" si="0"/>
        <v>250000</v>
      </c>
      <c r="S7">
        <f t="shared" si="1"/>
        <v>1930.4880543777383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1467.4708859548273</v>
      </c>
      <c r="AC7">
        <f t="shared" si="2"/>
        <v>1842.5682369643755</v>
      </c>
      <c r="AE7">
        <f t="shared" si="3"/>
        <v>1209.3446258721399</v>
      </c>
      <c r="AF7">
        <f t="shared" si="4"/>
        <v>-60.467231293607</v>
      </c>
      <c r="AG7">
        <f t="shared" si="5"/>
        <v>-23.861430180647993</v>
      </c>
      <c r="AH7">
        <f t="shared" si="6"/>
        <v>-411.57116602280485</v>
      </c>
      <c r="AI7">
        <f t="shared" si="7"/>
        <v>713.44479837507993</v>
      </c>
      <c r="AJ7">
        <f t="shared" si="8"/>
        <v>-375.09735100954822</v>
      </c>
      <c r="AK7">
        <f>G7*SUM(AB7, AE7:AF7)</f>
        <v>128.46270057418798</v>
      </c>
      <c r="AL7">
        <f t="shared" si="9"/>
        <v>466.81014793971968</v>
      </c>
      <c r="AN7">
        <f t="shared" si="10"/>
        <v>852.60188521056079</v>
      </c>
      <c r="AO7">
        <f t="shared" si="11"/>
        <v>-42.630094260528047</v>
      </c>
      <c r="AP7">
        <f t="shared" si="12"/>
        <v>-16.822583009511458</v>
      </c>
      <c r="AQ7">
        <f t="shared" si="13"/>
        <v>-290.16241073241622</v>
      </c>
      <c r="AR7">
        <f t="shared" si="14"/>
        <v>502.98679720810497</v>
      </c>
      <c r="AS7">
        <f t="shared" si="15"/>
        <v>-264.44795120133159</v>
      </c>
      <c r="AT7">
        <f t="shared" si="16"/>
        <v>90.567682979369735</v>
      </c>
      <c r="AU7">
        <f t="shared" si="17"/>
        <v>329.10652898614308</v>
      </c>
      <c r="AW7">
        <v>4</v>
      </c>
      <c r="AX7">
        <f>(R7*SUMPRODUCT(K8:$K$23, X8:$X$23)-$AZ$3*SUMPRODUCT(K7:$K$22, W8:$W$23))/Z7</f>
        <v>1930.4880543777383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1267.0496033939933</v>
      </c>
      <c r="P8">
        <f t="shared" si="30"/>
        <v>63.352480169699668</v>
      </c>
      <c r="Q8" s="5">
        <f t="shared" si="31"/>
        <v>25</v>
      </c>
      <c r="R8">
        <f t="shared" si="0"/>
        <v>250000</v>
      </c>
      <c r="S8">
        <f t="shared" si="1"/>
        <v>2285.9262542242986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1842.5682369643755</v>
      </c>
      <c r="AC8">
        <f t="shared" si="2"/>
        <v>2156.0829508293382</v>
      </c>
      <c r="AE8">
        <f t="shared" si="3"/>
        <v>1195.0796937059933</v>
      </c>
      <c r="AF8">
        <f t="shared" si="4"/>
        <v>-59.75398468529967</v>
      </c>
      <c r="AG8">
        <f t="shared" si="5"/>
        <v>-23.57997055728487</v>
      </c>
      <c r="AH8">
        <f t="shared" si="6"/>
        <v>-428.45321556639544</v>
      </c>
      <c r="AI8">
        <f t="shared" si="7"/>
        <v>683.29252289701333</v>
      </c>
      <c r="AJ8">
        <f t="shared" si="8"/>
        <v>-313.51471386496269</v>
      </c>
      <c r="AK8">
        <f t="shared" ref="AK8:AK23" si="32">G8*SUM(AB8:AB8, AE8:AF8)</f>
        <v>63.42914104948197</v>
      </c>
      <c r="AL8">
        <f t="shared" si="9"/>
        <v>433.20695008153263</v>
      </c>
      <c r="AN8">
        <f t="shared" si="10"/>
        <v>785.58969118134428</v>
      </c>
      <c r="AO8">
        <f t="shared" si="11"/>
        <v>-39.279484559067214</v>
      </c>
      <c r="AP8">
        <f t="shared" si="12"/>
        <v>-15.500373645140208</v>
      </c>
      <c r="AQ8">
        <f t="shared" si="13"/>
        <v>-281.64517485748871</v>
      </c>
      <c r="AR8">
        <f t="shared" si="14"/>
        <v>449.16465811964815</v>
      </c>
      <c r="AS8">
        <f t="shared" si="15"/>
        <v>-206.0899608144253</v>
      </c>
      <c r="AT8">
        <f t="shared" si="16"/>
        <v>41.6953610636942</v>
      </c>
      <c r="AU8">
        <f t="shared" si="17"/>
        <v>284.77005836891703</v>
      </c>
      <c r="AW8">
        <v>5</v>
      </c>
      <c r="AX8">
        <f>(R8*SUMPRODUCT(K9:$K$23, X9:$X$23)-$AZ$3*SUMPRODUCT(K8:$K$22, W9:$W$23))/Z8</f>
        <v>2285.9262542242986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1267.0496033939933</v>
      </c>
      <c r="P9">
        <f t="shared" si="30"/>
        <v>63.352480169699668</v>
      </c>
      <c r="Q9" s="5">
        <f t="shared" si="31"/>
        <v>25</v>
      </c>
      <c r="R9">
        <f t="shared" si="0"/>
        <v>250000</v>
      </c>
      <c r="S9">
        <f t="shared" si="1"/>
        <v>2602.8559774979858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2156.0829508293382</v>
      </c>
      <c r="AC9">
        <f t="shared" si="2"/>
        <v>2425.8168715442516</v>
      </c>
      <c r="AE9">
        <f t="shared" si="3"/>
        <v>1180.8683736512962</v>
      </c>
      <c r="AF9">
        <f t="shared" si="4"/>
        <v>-59.043418682564813</v>
      </c>
      <c r="AG9">
        <f t="shared" si="5"/>
        <v>-23.299568747903653</v>
      </c>
      <c r="AH9">
        <f t="shared" si="6"/>
        <v>-446.02103808368264</v>
      </c>
      <c r="AI9">
        <f t="shared" si="7"/>
        <v>652.50434813714514</v>
      </c>
      <c r="AJ9">
        <f t="shared" si="8"/>
        <v>-269.73392071491344</v>
      </c>
      <c r="AK9">
        <f t="shared" si="32"/>
        <v>19.33965664420861</v>
      </c>
      <c r="AL9">
        <f t="shared" si="9"/>
        <v>402.11008406644032</v>
      </c>
      <c r="AN9">
        <f t="shared" si="10"/>
        <v>737.73791268667469</v>
      </c>
      <c r="AO9">
        <f t="shared" si="11"/>
        <v>-36.88689563433374</v>
      </c>
      <c r="AP9">
        <f t="shared" si="12"/>
        <v>-14.556216084802969</v>
      </c>
      <c r="AQ9">
        <f t="shared" si="13"/>
        <v>-278.64801614829724</v>
      </c>
      <c r="AR9">
        <f t="shared" si="14"/>
        <v>407.64678481924079</v>
      </c>
      <c r="AS9">
        <f t="shared" si="15"/>
        <v>-168.51407327788655</v>
      </c>
      <c r="AT9">
        <f t="shared" si="16"/>
        <v>12.082293203144571</v>
      </c>
      <c r="AU9">
        <f t="shared" si="17"/>
        <v>251.21500474449883</v>
      </c>
      <c r="AW9">
        <v>6</v>
      </c>
      <c r="AX9">
        <f>(R9*SUMPRODUCT(K10:$K$23, X10:$X$23)-$AZ$3*SUMPRODUCT(K9:$K$22, W10:$W$23))/Z9</f>
        <v>2602.8559774979858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1267.0496033939933</v>
      </c>
      <c r="P10">
        <f t="shared" si="30"/>
        <v>63.352480169699668</v>
      </c>
      <c r="Q10" s="5">
        <f t="shared" si="31"/>
        <v>25</v>
      </c>
      <c r="R10">
        <f t="shared" si="0"/>
        <v>250000</v>
      </c>
      <c r="S10">
        <f t="shared" si="1"/>
        <v>2892.9884652602127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2425.8168715442516</v>
      </c>
      <c r="AC10">
        <f t="shared" si="2"/>
        <v>2663.854152761146</v>
      </c>
      <c r="AE10">
        <f t="shared" si="3"/>
        <v>1166.6950588590969</v>
      </c>
      <c r="AF10">
        <f t="shared" si="4"/>
        <v>-58.334752942954843</v>
      </c>
      <c r="AG10">
        <f t="shared" si="5"/>
        <v>-23.019916815685811</v>
      </c>
      <c r="AH10">
        <f t="shared" si="6"/>
        <v>-466.56244738808419</v>
      </c>
      <c r="AI10">
        <f t="shared" si="7"/>
        <v>618.77794171237224</v>
      </c>
      <c r="AJ10">
        <f t="shared" si="8"/>
        <v>-238.03728121689437</v>
      </c>
      <c r="AK10">
        <f t="shared" si="32"/>
        <v>14.490126427587617</v>
      </c>
      <c r="AL10">
        <f t="shared" si="9"/>
        <v>395.23078692306547</v>
      </c>
      <c r="AN10">
        <f t="shared" si="10"/>
        <v>692.5256527684661</v>
      </c>
      <c r="AO10">
        <f t="shared" si="11"/>
        <v>-34.626282638423305</v>
      </c>
      <c r="AP10">
        <f t="shared" si="12"/>
        <v>-13.664138541092361</v>
      </c>
      <c r="AQ10">
        <f t="shared" si="13"/>
        <v>-276.94165753187451</v>
      </c>
      <c r="AR10">
        <f t="shared" si="14"/>
        <v>367.29357405707611</v>
      </c>
      <c r="AS10">
        <f t="shared" si="15"/>
        <v>-141.293924497429</v>
      </c>
      <c r="AT10">
        <f t="shared" si="16"/>
        <v>8.6010343377777421</v>
      </c>
      <c r="AU10">
        <f t="shared" si="17"/>
        <v>234.60068389742486</v>
      </c>
      <c r="AW10">
        <v>7</v>
      </c>
      <c r="AX10">
        <f>(R10*SUMPRODUCT(K11:$K$23, X11:$X$23)-$AZ$3*SUMPRODUCT(K10:$K$22, W11:$W$23))/Z10</f>
        <v>2892.9884652602127</v>
      </c>
    </row>
    <row r="11" spans="1:52" x14ac:dyDescent="0.3">
      <c r="A11" t="s">
        <v>33</v>
      </c>
      <c r="C11" s="24">
        <f>AU25</f>
        <v>-2.1600499167107046E-12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1267.0496033939933</v>
      </c>
      <c r="P11">
        <f t="shared" si="30"/>
        <v>63.352480169699668</v>
      </c>
      <c r="Q11" s="5">
        <f t="shared" si="31"/>
        <v>25</v>
      </c>
      <c r="R11">
        <f t="shared" si="0"/>
        <v>250000</v>
      </c>
      <c r="S11">
        <f t="shared" si="1"/>
        <v>3158.1281601348219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2663.854152761146</v>
      </c>
      <c r="AC11">
        <f t="shared" si="2"/>
        <v>2872.7711802254689</v>
      </c>
      <c r="AE11">
        <f t="shared" si="3"/>
        <v>1152.5636072954633</v>
      </c>
      <c r="AF11">
        <f t="shared" si="4"/>
        <v>-57.628180364773165</v>
      </c>
      <c r="AG11">
        <f t="shared" si="5"/>
        <v>-22.741090881685665</v>
      </c>
      <c r="AH11">
        <f t="shared" si="6"/>
        <v>-486.26765843284755</v>
      </c>
      <c r="AI11">
        <f t="shared" si="7"/>
        <v>585.92667761615667</v>
      </c>
      <c r="AJ11">
        <f t="shared" si="8"/>
        <v>-208.91702746432293</v>
      </c>
      <c r="AK11">
        <f t="shared" si="32"/>
        <v>9.021094991260405</v>
      </c>
      <c r="AL11">
        <f t="shared" si="9"/>
        <v>386.03074514309412</v>
      </c>
      <c r="AN11">
        <f t="shared" si="10"/>
        <v>650.63007160003588</v>
      </c>
      <c r="AO11">
        <f t="shared" si="11"/>
        <v>-32.531503580001797</v>
      </c>
      <c r="AP11">
        <f t="shared" si="12"/>
        <v>-12.837501978162891</v>
      </c>
      <c r="AQ11">
        <f t="shared" si="13"/>
        <v>-274.50143265007699</v>
      </c>
      <c r="AR11">
        <f t="shared" si="14"/>
        <v>330.75963339179407</v>
      </c>
      <c r="AS11">
        <f t="shared" si="15"/>
        <v>-117.93509675057231</v>
      </c>
      <c r="AT11">
        <f t="shared" si="16"/>
        <v>5.0924700753368874</v>
      </c>
      <c r="AU11">
        <f t="shared" si="17"/>
        <v>217.91700671655863</v>
      </c>
      <c r="AW11">
        <v>8</v>
      </c>
      <c r="AX11">
        <f>(R11*SUMPRODUCT(K12:$K$23, X12:$X$23)-$AZ$3*SUMPRODUCT(K11:$K$22, W12:$W$23))/Z11</f>
        <v>3158.1281601348219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1267.0496033939933</v>
      </c>
      <c r="P12">
        <f t="shared" si="30"/>
        <v>63.352480169699668</v>
      </c>
      <c r="Q12" s="5">
        <f t="shared" si="31"/>
        <v>25</v>
      </c>
      <c r="R12">
        <f t="shared" si="0"/>
        <v>250000</v>
      </c>
      <c r="S12">
        <f t="shared" si="1"/>
        <v>3398.7119063630134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2872.7711802254689</v>
      </c>
      <c r="AC12">
        <f t="shared" si="2"/>
        <v>3053.7805401870842</v>
      </c>
      <c r="AE12">
        <f t="shared" si="3"/>
        <v>1138.4581950156808</v>
      </c>
      <c r="AF12">
        <f t="shared" si="4"/>
        <v>-56.922909750784036</v>
      </c>
      <c r="AG12">
        <f t="shared" si="5"/>
        <v>-22.462778725594877</v>
      </c>
      <c r="AH12">
        <f t="shared" si="6"/>
        <v>-509.01247273931739</v>
      </c>
      <c r="AI12">
        <f t="shared" si="7"/>
        <v>550.06003379998424</v>
      </c>
      <c r="AJ12">
        <f t="shared" si="8"/>
        <v>-181.00935996161525</v>
      </c>
      <c r="AK12">
        <f t="shared" si="32"/>
        <v>9.0949048706278415</v>
      </c>
      <c r="AL12">
        <f t="shared" si="9"/>
        <v>378.14557870899682</v>
      </c>
      <c r="AN12">
        <f t="shared" si="10"/>
        <v>610.95871232869433</v>
      </c>
      <c r="AO12">
        <f t="shared" si="11"/>
        <v>-30.547935616434714</v>
      </c>
      <c r="AP12">
        <f t="shared" si="12"/>
        <v>-12.054751264120688</v>
      </c>
      <c r="AQ12">
        <f t="shared" si="13"/>
        <v>-273.16383356507396</v>
      </c>
      <c r="AR12">
        <f t="shared" si="14"/>
        <v>295.19219188306477</v>
      </c>
      <c r="AS12">
        <f t="shared" si="15"/>
        <v>-97.139487392478514</v>
      </c>
      <c r="AT12">
        <f t="shared" si="16"/>
        <v>4.8808216171997607</v>
      </c>
      <c r="AU12">
        <f t="shared" si="17"/>
        <v>202.93352610778604</v>
      </c>
      <c r="AW12">
        <v>9</v>
      </c>
      <c r="AX12">
        <f>(R12*SUMPRODUCT(K13:$K$23, X13:$X$23)-$AZ$3*SUMPRODUCT(K12:$K$22, W13:$W$23))/Z12</f>
        <v>3398.7119063630134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1267.0496033939933</v>
      </c>
      <c r="P13">
        <f t="shared" si="30"/>
        <v>63.352480169699668</v>
      </c>
      <c r="Q13" s="5">
        <f t="shared" si="31"/>
        <v>25</v>
      </c>
      <c r="R13">
        <f t="shared" si="0"/>
        <v>250000</v>
      </c>
      <c r="S13">
        <f t="shared" si="1"/>
        <v>3615.2268007220841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3053.7805401870842</v>
      </c>
      <c r="AC13">
        <f t="shared" si="2"/>
        <v>3208.1261959753301</v>
      </c>
      <c r="AE13">
        <f t="shared" si="3"/>
        <v>1124.3706822035431</v>
      </c>
      <c r="AF13">
        <f t="shared" si="4"/>
        <v>-56.21853411017716</v>
      </c>
      <c r="AG13">
        <f t="shared" si="5"/>
        <v>-22.184819741700284</v>
      </c>
      <c r="AH13">
        <f t="shared" si="6"/>
        <v>-533.3119663864353</v>
      </c>
      <c r="AI13">
        <f t="shared" si="7"/>
        <v>512.65536196523033</v>
      </c>
      <c r="AJ13">
        <f t="shared" si="8"/>
        <v>-154.34565578824595</v>
      </c>
      <c r="AK13">
        <f t="shared" si="32"/>
        <v>8.2438653765609011</v>
      </c>
      <c r="AL13">
        <f t="shared" si="9"/>
        <v>366.55357155354528</v>
      </c>
      <c r="AN13">
        <f t="shared" si="10"/>
        <v>573.73641266304105</v>
      </c>
      <c r="AO13">
        <f t="shared" si="11"/>
        <v>-28.686820633152056</v>
      </c>
      <c r="AP13">
        <f t="shared" si="12"/>
        <v>-11.320322644160836</v>
      </c>
      <c r="AQ13">
        <f t="shared" si="13"/>
        <v>-272.1348922271477</v>
      </c>
      <c r="AR13">
        <f t="shared" si="14"/>
        <v>261.59437715858047</v>
      </c>
      <c r="AS13">
        <f t="shared" si="15"/>
        <v>-78.758477309747235</v>
      </c>
      <c r="AT13">
        <f t="shared" si="16"/>
        <v>4.2066249347195912</v>
      </c>
      <c r="AU13">
        <f t="shared" si="17"/>
        <v>187.04252478355284</v>
      </c>
      <c r="AW13">
        <v>10</v>
      </c>
      <c r="AX13">
        <f>(R13*SUMPRODUCT(K14:$K$23, X14:$X$23)-$AZ$3*SUMPRODUCT(K13:$K$22, W14:$W$23))/Z13</f>
        <v>3615.2268007220841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1267.0496033939933</v>
      </c>
      <c r="P14">
        <f t="shared" si="30"/>
        <v>63.352480169699668</v>
      </c>
      <c r="Q14" s="5">
        <f t="shared" si="31"/>
        <v>25</v>
      </c>
      <c r="R14">
        <f t="shared" si="0"/>
        <v>250000</v>
      </c>
      <c r="S14">
        <f t="shared" si="1"/>
        <v>3808.2212758470059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3208.1261959753301</v>
      </c>
      <c r="AC14">
        <f t="shared" si="2"/>
        <v>3337.0710490023744</v>
      </c>
      <c r="AE14">
        <f t="shared" si="3"/>
        <v>1110.2911944620687</v>
      </c>
      <c r="AF14">
        <f t="shared" si="4"/>
        <v>-55.514559723103446</v>
      </c>
      <c r="AG14">
        <f t="shared" si="5"/>
        <v>-21.907019099488643</v>
      </c>
      <c r="AH14">
        <f t="shared" si="6"/>
        <v>-559.52444794641008</v>
      </c>
      <c r="AI14">
        <f t="shared" si="7"/>
        <v>473.3451676930664</v>
      </c>
      <c r="AJ14">
        <f t="shared" si="8"/>
        <v>-128.94485302704425</v>
      </c>
      <c r="AK14">
        <f t="shared" si="32"/>
        <v>7.6732250952857317</v>
      </c>
      <c r="AL14">
        <f t="shared" si="9"/>
        <v>352.07353976130787</v>
      </c>
      <c r="AN14">
        <f t="shared" si="10"/>
        <v>538.85488402258989</v>
      </c>
      <c r="AO14">
        <f t="shared" si="11"/>
        <v>-26.9427442011295</v>
      </c>
      <c r="AP14">
        <f t="shared" si="12"/>
        <v>-10.63207948961078</v>
      </c>
      <c r="AQ14">
        <f t="shared" si="13"/>
        <v>-271.55261881730326</v>
      </c>
      <c r="AR14">
        <f t="shared" si="14"/>
        <v>229.72744151454634</v>
      </c>
      <c r="AS14">
        <f t="shared" si="15"/>
        <v>-62.580487145862513</v>
      </c>
      <c r="AT14">
        <f t="shared" si="16"/>
        <v>3.7240273897720053</v>
      </c>
      <c r="AU14">
        <f t="shared" si="17"/>
        <v>170.8709817584558</v>
      </c>
      <c r="AW14">
        <v>11</v>
      </c>
      <c r="AX14">
        <f>(R14*SUMPRODUCT(K15:$K$23, X15:$X$23)-$AZ$3*SUMPRODUCT(K14:$K$22, W15:$W$23))/Z14</f>
        <v>3808.2212758470059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1267.0496033939933</v>
      </c>
      <c r="P15">
        <f t="shared" si="30"/>
        <v>63.352480169699668</v>
      </c>
      <c r="Q15" s="5">
        <f t="shared" si="31"/>
        <v>25</v>
      </c>
      <c r="R15">
        <f t="shared" si="0"/>
        <v>250000</v>
      </c>
      <c r="S15">
        <f t="shared" si="1"/>
        <v>3978.9150105414778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3337.0710490023744</v>
      </c>
      <c r="AC15">
        <f t="shared" si="2"/>
        <v>3442.439491924722</v>
      </c>
      <c r="AE15">
        <f t="shared" si="3"/>
        <v>1096.2138124074843</v>
      </c>
      <c r="AF15">
        <f t="shared" si="4"/>
        <v>-54.810690620374217</v>
      </c>
      <c r="AG15">
        <f t="shared" si="5"/>
        <v>-21.629260004326227</v>
      </c>
      <c r="AH15">
        <f t="shared" si="6"/>
        <v>-586.88904167530075</v>
      </c>
      <c r="AI15">
        <f t="shared" si="7"/>
        <v>432.88482010748305</v>
      </c>
      <c r="AJ15">
        <f t="shared" si="8"/>
        <v>-105.36844292234764</v>
      </c>
      <c r="AK15">
        <f t="shared" si="32"/>
        <v>17.951744100236887</v>
      </c>
      <c r="AL15">
        <f t="shared" si="9"/>
        <v>345.46812128537232</v>
      </c>
      <c r="AN15">
        <f t="shared" si="10"/>
        <v>505.77311811775604</v>
      </c>
      <c r="AO15">
        <f t="shared" si="11"/>
        <v>-25.288655905887804</v>
      </c>
      <c r="AP15">
        <f t="shared" si="12"/>
        <v>-9.9793472324004231</v>
      </c>
      <c r="AQ15">
        <f t="shared" si="13"/>
        <v>-270.77993110245535</v>
      </c>
      <c r="AR15">
        <f t="shared" si="14"/>
        <v>199.72518387701243</v>
      </c>
      <c r="AS15">
        <f t="shared" si="15"/>
        <v>-48.615083412430756</v>
      </c>
      <c r="AT15">
        <f t="shared" si="16"/>
        <v>8.2826082708158832</v>
      </c>
      <c r="AU15">
        <f t="shared" si="17"/>
        <v>159.39270873539755</v>
      </c>
      <c r="AW15">
        <v>12</v>
      </c>
      <c r="AX15">
        <f>(R15*SUMPRODUCT(K16:$K$23, X16:$X$23)-$AZ$3*SUMPRODUCT(K15:$K$22, W16:$W$23))/Z15</f>
        <v>3978.9150105414778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1267.0496033939933</v>
      </c>
      <c r="P16">
        <f t="shared" si="30"/>
        <v>63.352480169699668</v>
      </c>
      <c r="Q16" s="5">
        <f t="shared" si="31"/>
        <v>25</v>
      </c>
      <c r="R16">
        <f t="shared" si="0"/>
        <v>250000</v>
      </c>
      <c r="S16">
        <f t="shared" si="1"/>
        <v>4000.9151272625359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3442.439491924722</v>
      </c>
      <c r="AC16">
        <f t="shared" si="2"/>
        <v>3412.8604101011279</v>
      </c>
      <c r="AE16">
        <f t="shared" si="3"/>
        <v>1080.8185856260334</v>
      </c>
      <c r="AF16">
        <f t="shared" si="4"/>
        <v>-54.040929281301672</v>
      </c>
      <c r="AG16">
        <f t="shared" si="5"/>
        <v>-21.325498676825465</v>
      </c>
      <c r="AH16">
        <f t="shared" si="6"/>
        <v>-874.68727457495243</v>
      </c>
      <c r="AI16">
        <f t="shared" si="7"/>
        <v>130.76488309295382</v>
      </c>
      <c r="AJ16">
        <f t="shared" si="8"/>
        <v>29.579081823594152</v>
      </c>
      <c r="AK16">
        <f t="shared" si="32"/>
        <v>31.731441752713124</v>
      </c>
      <c r="AL16">
        <f t="shared" si="9"/>
        <v>192.0754066692611</v>
      </c>
      <c r="AN16">
        <f t="shared" si="10"/>
        <v>472.80747174259051</v>
      </c>
      <c r="AO16">
        <f t="shared" si="11"/>
        <v>-23.640373587129528</v>
      </c>
      <c r="AP16">
        <f t="shared" si="12"/>
        <v>-9.3289061153584818</v>
      </c>
      <c r="AQ16">
        <f t="shared" si="13"/>
        <v>-382.63468481869069</v>
      </c>
      <c r="AR16">
        <f t="shared" si="14"/>
        <v>57.203507221411826</v>
      </c>
      <c r="AS16">
        <f t="shared" si="15"/>
        <v>12.939461885160153</v>
      </c>
      <c r="AT16">
        <f t="shared" si="16"/>
        <v>13.881018470049334</v>
      </c>
      <c r="AU16">
        <f t="shared" si="17"/>
        <v>84.023987576621309</v>
      </c>
      <c r="AW16">
        <v>13</v>
      </c>
      <c r="AX16">
        <f>(R16*SUMPRODUCT(K17:$K$23, X17:$X$23)-$AZ$3*SUMPRODUCT(K16:$K$22, W17:$W$23))/Z16</f>
        <v>4000.9151272625359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1267.0496033939933</v>
      </c>
      <c r="P17">
        <f t="shared" si="30"/>
        <v>63.352480169699668</v>
      </c>
      <c r="Q17" s="5">
        <f t="shared" si="31"/>
        <v>25</v>
      </c>
      <c r="R17">
        <f t="shared" si="0"/>
        <v>250000</v>
      </c>
      <c r="S17">
        <f t="shared" si="1"/>
        <v>3870.67278236947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3412.8604101011279</v>
      </c>
      <c r="AC17">
        <f t="shared" si="2"/>
        <v>3250.2305065916562</v>
      </c>
      <c r="AE17">
        <f t="shared" si="3"/>
        <v>1063.9502499601679</v>
      </c>
      <c r="AF17">
        <f t="shared" si="4"/>
        <v>-53.197512498008393</v>
      </c>
      <c r="AG17">
        <f t="shared" si="5"/>
        <v>-20.992671618976249</v>
      </c>
      <c r="AH17">
        <f t="shared" si="6"/>
        <v>-1195.7207108096038</v>
      </c>
      <c r="AI17">
        <f t="shared" si="7"/>
        <v>-205.96064496642055</v>
      </c>
      <c r="AJ17">
        <f t="shared" si="8"/>
        <v>162.62990350947166</v>
      </c>
      <c r="AK17">
        <f t="shared" si="32"/>
        <v>61.045861436373364</v>
      </c>
      <c r="AL17">
        <f t="shared" si="9"/>
        <v>17.715119979424479</v>
      </c>
      <c r="AN17">
        <f t="shared" si="10"/>
        <v>438.38030096176311</v>
      </c>
      <c r="AO17">
        <f t="shared" si="11"/>
        <v>-21.919015048088156</v>
      </c>
      <c r="AP17">
        <f t="shared" si="12"/>
        <v>-8.6496278398945847</v>
      </c>
      <c r="AQ17">
        <f t="shared" si="13"/>
        <v>-492.67379286818317</v>
      </c>
      <c r="AR17">
        <f t="shared" si="14"/>
        <v>-84.862134794402763</v>
      </c>
      <c r="AS17">
        <f t="shared" si="15"/>
        <v>67.008533574322456</v>
      </c>
      <c r="AT17">
        <f t="shared" si="16"/>
        <v>25.152776748677237</v>
      </c>
      <c r="AU17">
        <f t="shared" si="17"/>
        <v>7.2991755285969315</v>
      </c>
      <c r="AW17">
        <v>14</v>
      </c>
      <c r="AX17">
        <f>(R17*SUMPRODUCT(K18:$K$23, X18:$X$23)-$AZ$3*SUMPRODUCT(K17:$K$22, W18:$W$23))/Z17</f>
        <v>3870.67278236947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1267.0496033939933</v>
      </c>
      <c r="P18">
        <f t="shared" si="30"/>
        <v>63.352480169699668</v>
      </c>
      <c r="Q18" s="5">
        <f t="shared" si="31"/>
        <v>25</v>
      </c>
      <c r="R18">
        <f t="shared" si="0"/>
        <v>250000</v>
      </c>
      <c r="S18">
        <f t="shared" si="1"/>
        <v>3598.4551114507644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3250.2305065916562</v>
      </c>
      <c r="AC18">
        <f t="shared" si="2"/>
        <v>2969.4968461070471</v>
      </c>
      <c r="AE18">
        <f t="shared" si="3"/>
        <v>1045.5875325961053</v>
      </c>
      <c r="AF18">
        <f t="shared" si="4"/>
        <v>-52.27937662980527</v>
      </c>
      <c r="AG18">
        <f t="shared" si="5"/>
        <v>-20.630359099504339</v>
      </c>
      <c r="AH18">
        <f t="shared" si="6"/>
        <v>-1523.8580328214859</v>
      </c>
      <c r="AI18">
        <f t="shared" si="7"/>
        <v>-551.18023595469015</v>
      </c>
      <c r="AJ18">
        <f t="shared" si="8"/>
        <v>280.73366048460912</v>
      </c>
      <c r="AK18">
        <f t="shared" si="32"/>
        <v>91.660435111251857</v>
      </c>
      <c r="AL18">
        <f t="shared" si="9"/>
        <v>-178.78614035882919</v>
      </c>
      <c r="AN18">
        <f t="shared" si="10"/>
        <v>402.59255709509773</v>
      </c>
      <c r="AO18">
        <f t="shared" si="11"/>
        <v>-20.129627854754887</v>
      </c>
      <c r="AP18">
        <f t="shared" si="12"/>
        <v>-7.9435042640929314</v>
      </c>
      <c r="AQ18">
        <f t="shared" si="13"/>
        <v>-586.74561713666753</v>
      </c>
      <c r="AR18">
        <f t="shared" si="14"/>
        <v>-212.22619216041767</v>
      </c>
      <c r="AS18">
        <f t="shared" si="15"/>
        <v>108.09356339257747</v>
      </c>
      <c r="AT18">
        <f t="shared" si="16"/>
        <v>35.29289304384119</v>
      </c>
      <c r="AU18">
        <f t="shared" si="17"/>
        <v>-68.839735723999013</v>
      </c>
      <c r="AW18">
        <v>15</v>
      </c>
      <c r="AX18">
        <f>(R18*SUMPRODUCT(K19:$K$23, X19:$X$23)-$AZ$3*SUMPRODUCT(K18:$K$22, W19:$W$23))/Z18</f>
        <v>3598.4551114507644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1267.0496033939933</v>
      </c>
      <c r="P19">
        <f t="shared" si="30"/>
        <v>63.352480169699668</v>
      </c>
      <c r="Q19" s="5">
        <f t="shared" si="31"/>
        <v>25</v>
      </c>
      <c r="R19">
        <f t="shared" si="0"/>
        <v>250000</v>
      </c>
      <c r="S19">
        <f t="shared" si="1"/>
        <v>3186.045877046703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2969.4968461070471</v>
      </c>
      <c r="AC19">
        <f t="shared" si="2"/>
        <v>2579.0220177791821</v>
      </c>
      <c r="AE19">
        <f t="shared" si="3"/>
        <v>1025.6439959993672</v>
      </c>
      <c r="AF19">
        <f t="shared" si="4"/>
        <v>-51.28219979996836</v>
      </c>
      <c r="AG19">
        <f t="shared" si="5"/>
        <v>-20.236855630040392</v>
      </c>
      <c r="AH19">
        <f t="shared" si="6"/>
        <v>-1871.9987846890238</v>
      </c>
      <c r="AI19">
        <f t="shared" si="7"/>
        <v>-917.87384411966525</v>
      </c>
      <c r="AJ19">
        <f t="shared" si="8"/>
        <v>390.474828327865</v>
      </c>
      <c r="AK19">
        <f t="shared" si="32"/>
        <v>87.948047723433746</v>
      </c>
      <c r="AL19">
        <f t="shared" si="9"/>
        <v>-439.45096806836648</v>
      </c>
      <c r="AN19">
        <f t="shared" si="10"/>
        <v>367.90898701422191</v>
      </c>
      <c r="AO19">
        <f t="shared" si="11"/>
        <v>-18.395449350711097</v>
      </c>
      <c r="AP19">
        <f t="shared" si="12"/>
        <v>-7.259167005552098</v>
      </c>
      <c r="AQ19">
        <f t="shared" si="13"/>
        <v>-671.5051024071106</v>
      </c>
      <c r="AR19">
        <f t="shared" si="14"/>
        <v>-329.2507317491519</v>
      </c>
      <c r="AS19">
        <f t="shared" si="15"/>
        <v>140.06731293218203</v>
      </c>
      <c r="AT19">
        <f t="shared" si="16"/>
        <v>31.547863853362742</v>
      </c>
      <c r="AU19">
        <f t="shared" si="17"/>
        <v>-157.63555496360712</v>
      </c>
      <c r="AW19">
        <v>16</v>
      </c>
      <c r="AX19">
        <f>(R19*SUMPRODUCT(K20:$K$23, X20:$X$23)-$AZ$3*SUMPRODUCT(K19:$K$22, W20:$W$23))/Z19</f>
        <v>3186.045877046703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1267.0496033939933</v>
      </c>
      <c r="P20">
        <f t="shared" si="30"/>
        <v>63.352480169699668</v>
      </c>
      <c r="Q20" s="5">
        <f t="shared" si="31"/>
        <v>25</v>
      </c>
      <c r="R20">
        <f t="shared" si="0"/>
        <v>250000</v>
      </c>
      <c r="S20">
        <f t="shared" si="1"/>
        <v>2620.9745693359487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2579.0220177791821</v>
      </c>
      <c r="AC20">
        <f t="shared" si="2"/>
        <v>2077.0129664133074</v>
      </c>
      <c r="AE20">
        <f t="shared" si="3"/>
        <v>1004.0839335594645</v>
      </c>
      <c r="AF20">
        <f t="shared" si="4"/>
        <v>-50.204196677973229</v>
      </c>
      <c r="AG20">
        <f t="shared" si="5"/>
        <v>-19.811456687841314</v>
      </c>
      <c r="AH20">
        <f t="shared" si="6"/>
        <v>-2230.3038589867515</v>
      </c>
      <c r="AI20">
        <f t="shared" si="7"/>
        <v>-1296.2355787931015</v>
      </c>
      <c r="AJ20">
        <f t="shared" si="8"/>
        <v>502.00905136587471</v>
      </c>
      <c r="AK20">
        <f t="shared" si="32"/>
        <v>15.191477545040895</v>
      </c>
      <c r="AL20">
        <f t="shared" si="9"/>
        <v>-779.03504988218583</v>
      </c>
      <c r="AN20">
        <f t="shared" si="10"/>
        <v>341.62493806145875</v>
      </c>
      <c r="AO20">
        <f t="shared" si="11"/>
        <v>-17.081246903072937</v>
      </c>
      <c r="AP20">
        <f t="shared" si="12"/>
        <v>-6.7405596660612606</v>
      </c>
      <c r="AQ20">
        <f t="shared" si="13"/>
        <v>-758.82841286341329</v>
      </c>
      <c r="AR20">
        <f t="shared" si="14"/>
        <v>-441.02528137108874</v>
      </c>
      <c r="AS20">
        <f t="shared" si="15"/>
        <v>170.8012700404413</v>
      </c>
      <c r="AT20">
        <f t="shared" si="16"/>
        <v>5.168679033623123</v>
      </c>
      <c r="AU20">
        <f t="shared" si="17"/>
        <v>-265.05533229702434</v>
      </c>
      <c r="AW20">
        <v>17</v>
      </c>
      <c r="AX20">
        <f>(R20*SUMPRODUCT(K21:$K$23, X21:$X$23)-$AZ$3*SUMPRODUCT(K20:$K$22, W21:$W$23))/Z20</f>
        <v>2620.9745693359487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1267.0496033939933</v>
      </c>
      <c r="P21">
        <f t="shared" si="30"/>
        <v>63.352480169699668</v>
      </c>
      <c r="Q21" s="5">
        <f t="shared" si="31"/>
        <v>25</v>
      </c>
      <c r="R21">
        <f t="shared" si="0"/>
        <v>250000</v>
      </c>
      <c r="S21">
        <f t="shared" si="1"/>
        <v>1892.8481337789704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2077.0129664133074</v>
      </c>
      <c r="AC21">
        <f t="shared" si="2"/>
        <v>1465.1085794182557</v>
      </c>
      <c r="AE21">
        <f t="shared" si="3"/>
        <v>980.72592901307064</v>
      </c>
      <c r="AF21">
        <f t="shared" si="4"/>
        <v>-49.036296450653538</v>
      </c>
      <c r="AG21">
        <f t="shared" si="5"/>
        <v>-19.350582770912062</v>
      </c>
      <c r="AH21">
        <f t="shared" si="6"/>
        <v>-2627.5935005083934</v>
      </c>
      <c r="AI21">
        <f t="shared" si="7"/>
        <v>-1715.2544507168884</v>
      </c>
      <c r="AJ21">
        <f t="shared" si="8"/>
        <v>611.90438699505171</v>
      </c>
      <c r="AK21">
        <f t="shared" si="32"/>
        <v>4.8139241583611589</v>
      </c>
      <c r="AL21">
        <f t="shared" si="9"/>
        <v>-1098.5361395634754</v>
      </c>
      <c r="AN21">
        <f t="shared" si="10"/>
        <v>317.39533637147821</v>
      </c>
      <c r="AO21">
        <f t="shared" si="11"/>
        <v>-15.869766818573913</v>
      </c>
      <c r="AP21">
        <f t="shared" si="12"/>
        <v>-6.2624883730140581</v>
      </c>
      <c r="AQ21">
        <f t="shared" si="13"/>
        <v>-850.37613289232866</v>
      </c>
      <c r="AR21">
        <f t="shared" si="14"/>
        <v>-555.11305171243839</v>
      </c>
      <c r="AS21">
        <f t="shared" si="15"/>
        <v>198.03249102725539</v>
      </c>
      <c r="AT21">
        <f t="shared" si="16"/>
        <v>1.5579450204272736</v>
      </c>
      <c r="AU21">
        <f t="shared" si="17"/>
        <v>-355.52261566475573</v>
      </c>
      <c r="AW21">
        <v>18</v>
      </c>
      <c r="AX21">
        <f>(R21*SUMPRODUCT(K22:$K$23, X22:$X$23)-$AZ$3*SUMPRODUCT(K21:$K$22, W22:$W$23))/Z21</f>
        <v>1892.8481337789704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1267.0496033939933</v>
      </c>
      <c r="P22">
        <f t="shared" si="30"/>
        <v>63.352480169699668</v>
      </c>
      <c r="Q22" s="5">
        <f t="shared" si="31"/>
        <v>25</v>
      </c>
      <c r="R22">
        <f t="shared" si="0"/>
        <v>250000</v>
      </c>
      <c r="S22">
        <f t="shared" si="1"/>
        <v>1009.2908996424665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1465.1085794182557</v>
      </c>
      <c r="AC22">
        <f t="shared" si="2"/>
        <v>761.04762667768728</v>
      </c>
      <c r="AE22">
        <f t="shared" si="3"/>
        <v>955.40848915559832</v>
      </c>
      <c r="AF22">
        <f t="shared" si="4"/>
        <v>-47.770424457779917</v>
      </c>
      <c r="AG22">
        <f t="shared" si="5"/>
        <v>-18.851047476680968</v>
      </c>
      <c r="AH22">
        <f t="shared" si="6"/>
        <v>-3060.2946652197425</v>
      </c>
      <c r="AI22">
        <f t="shared" si="7"/>
        <v>-2171.5076479986051</v>
      </c>
      <c r="AJ22">
        <f t="shared" si="8"/>
        <v>704.06095274056838</v>
      </c>
      <c r="AK22">
        <f t="shared" si="32"/>
        <v>49.827679526437556</v>
      </c>
      <c r="AL22">
        <f t="shared" si="9"/>
        <v>-1417.6190157315991</v>
      </c>
      <c r="AN22">
        <f t="shared" si="10"/>
        <v>288.97362220845656</v>
      </c>
      <c r="AO22">
        <f t="shared" si="11"/>
        <v>-14.448681110422829</v>
      </c>
      <c r="AP22">
        <f t="shared" si="12"/>
        <v>-5.7017030239857007</v>
      </c>
      <c r="AQ22">
        <f t="shared" si="13"/>
        <v>-925.61919270296562</v>
      </c>
      <c r="AR22">
        <f t="shared" si="14"/>
        <v>-656.79595462891757</v>
      </c>
      <c r="AS22">
        <f t="shared" si="15"/>
        <v>212.95084362165869</v>
      </c>
      <c r="AT22">
        <f t="shared" si="16"/>
        <v>15.070920137754609</v>
      </c>
      <c r="AU22">
        <f t="shared" si="17"/>
        <v>-428.77419086950425</v>
      </c>
      <c r="AW22">
        <v>19</v>
      </c>
      <c r="AX22">
        <f>(R22*SUMPRODUCT(K23:$K$23, X23:$X$23)-$AZ$3*SUMPRODUCT(K22:$K$22, W23:$W$23))/Z22</f>
        <v>1009.2908996424665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1267.0496033939933</v>
      </c>
      <c r="P23">
        <f t="shared" si="30"/>
        <v>63.352480169699668</v>
      </c>
      <c r="Q23" s="5">
        <f t="shared" si="31"/>
        <v>25</v>
      </c>
      <c r="R23">
        <f t="shared" si="0"/>
        <v>250000</v>
      </c>
      <c r="S23">
        <f t="shared" si="1"/>
        <v>1039.0492707569454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761.04762667768728</v>
      </c>
      <c r="AC23">
        <f t="shared" si="2"/>
        <v>761.04762667768716</v>
      </c>
      <c r="AE23">
        <f t="shared" si="3"/>
        <v>928.04559002618191</v>
      </c>
      <c r="AF23">
        <f t="shared" si="4"/>
        <v>-46.402279501309103</v>
      </c>
      <c r="AG23">
        <f t="shared" si="5"/>
        <v>-18.311153476948824</v>
      </c>
      <c r="AH23">
        <f t="shared" si="6"/>
        <v>-3513.8352496533325</v>
      </c>
      <c r="AI23">
        <f t="shared" si="7"/>
        <v>-2650.5030926054087</v>
      </c>
      <c r="AJ23">
        <f t="shared" si="8"/>
        <v>0</v>
      </c>
      <c r="AK23">
        <f t="shared" si="32"/>
        <v>114.98836560417921</v>
      </c>
      <c r="AL23">
        <f t="shared" si="9"/>
        <v>-2535.5147270012294</v>
      </c>
      <c r="AN23">
        <f t="shared" si="10"/>
        <v>254.27793973041614</v>
      </c>
      <c r="AO23">
        <f t="shared" si="11"/>
        <v>-12.713896986520808</v>
      </c>
      <c r="AP23">
        <f t="shared" si="12"/>
        <v>-5.0171267772250658</v>
      </c>
      <c r="AQ23">
        <f t="shared" si="13"/>
        <v>-962.76605097466688</v>
      </c>
      <c r="AR23">
        <f t="shared" si="14"/>
        <v>-726.21913500799667</v>
      </c>
      <c r="AS23">
        <f t="shared" si="15"/>
        <v>0</v>
      </c>
      <c r="AT23">
        <f t="shared" si="16"/>
        <v>31.506000365751049</v>
      </c>
      <c r="AU23">
        <f t="shared" si="17"/>
        <v>-694.71313464224556</v>
      </c>
      <c r="AW23">
        <v>20</v>
      </c>
      <c r="AX23">
        <f>(R23*SUMPRODUCT(K$23:$K24, X$23:$X24)-$AZ$3*SUMPRODUCT(K$22:$K23, W$23:$W24))/Z23</f>
        <v>1039.0492707569454</v>
      </c>
    </row>
    <row r="25" spans="5:50" x14ac:dyDescent="0.3">
      <c r="AN25" s="6">
        <f t="shared" ref="AN25:AU25" si="33">SUM(AN3:AN23)</f>
        <v>12121.575078268073</v>
      </c>
      <c r="AO25" s="6">
        <f t="shared" si="33"/>
        <v>-1556.3659564588988</v>
      </c>
      <c r="AP25" s="6">
        <f t="shared" si="33"/>
        <v>-414.16930808783093</v>
      </c>
      <c r="AQ25" s="6">
        <f t="shared" si="33"/>
        <v>-9104.2374189086222</v>
      </c>
      <c r="AR25" s="6">
        <f t="shared" si="33"/>
        <v>1046.8023948127206</v>
      </c>
      <c r="AS25" s="6">
        <f t="shared" si="33"/>
        <v>-1545.5844468718151</v>
      </c>
      <c r="AT25" s="6">
        <f t="shared" si="33"/>
        <v>498.78205205909137</v>
      </c>
      <c r="AU25" s="7">
        <f t="shared" si="33"/>
        <v>-2.1600499167107046E-12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4673.035631243335</v>
      </c>
      <c r="K3">
        <v>1</v>
      </c>
      <c r="L3" s="2">
        <v>0</v>
      </c>
      <c r="O3">
        <f>$C$3</f>
        <v>4673.035631243335</v>
      </c>
      <c r="P3">
        <f>O3*B5</f>
        <v>3738.4285049946684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4673.035631243335</v>
      </c>
      <c r="AF3">
        <f t="shared" ref="AF3:AF23" si="4">-$Z3*P3</f>
        <v>-3738.4285049946684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734.60712624866665</v>
      </c>
      <c r="AJ3">
        <f t="shared" ref="AJ3:AJ23" si="8">AB3-AC3</f>
        <v>0</v>
      </c>
      <c r="AL3">
        <f t="shared" ref="AL3:AL23" si="9">SUM(AI3:AK3)</f>
        <v>734.60712624866665</v>
      </c>
      <c r="AN3">
        <f t="shared" ref="AN3:AN23" si="10">AE3*$K3</f>
        <v>4673.035631243335</v>
      </c>
      <c r="AO3">
        <f t="shared" ref="AO3:AO23" si="11">AF3*$K3</f>
        <v>-3738.4285049946684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734.60712624866665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734.60712624866665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3872.5072479337664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3322.5692780147269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3280.9637166456523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-3280.9637166456523</v>
      </c>
      <c r="AK4">
        <f>H4*SUM(AB4, AE4:AF4)</f>
        <v>0</v>
      </c>
      <c r="AL4">
        <f t="shared" si="9"/>
        <v>-3911.4899666456522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-591.54353128811329</v>
      </c>
      <c r="AR4">
        <f t="shared" si="14"/>
        <v>-591.54353128811329</v>
      </c>
      <c r="AS4">
        <f t="shared" si="15"/>
        <v>-3078.1158801441525</v>
      </c>
      <c r="AT4">
        <f t="shared" si="16"/>
        <v>0</v>
      </c>
      <c r="AU4">
        <f t="shared" si="17"/>
        <v>-3669.6594114322656</v>
      </c>
      <c r="AW4">
        <v>1</v>
      </c>
      <c r="AX4">
        <f>(R4*SUMPRODUCT(K5:$K$23, X5:$X$23)-$AZ$3*SUMPRODUCT(K4:$K$22, W5:$W$23))/Z4</f>
        <v>3322.5692780147269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4673.035631243335</v>
      </c>
      <c r="P5">
        <f t="shared" ref="P5:P23" si="30">O5*$C$5</f>
        <v>233.65178156216678</v>
      </c>
      <c r="Q5" s="5">
        <f t="shared" ref="Q5:Q23" si="31">$C$8</f>
        <v>25</v>
      </c>
      <c r="R5">
        <f t="shared" si="0"/>
        <v>250000</v>
      </c>
      <c r="S5">
        <f t="shared" si="1"/>
        <v>6459.1810686197214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3280.9637166456523</v>
      </c>
      <c r="AC5">
        <f t="shared" si="2"/>
        <v>6297.4280780651607</v>
      </c>
      <c r="AE5">
        <f t="shared" si="3"/>
        <v>4556.0118970746389</v>
      </c>
      <c r="AF5">
        <f t="shared" si="4"/>
        <v>-227.80059485373198</v>
      </c>
      <c r="AG5">
        <f t="shared" si="5"/>
        <v>-24.373941569232375</v>
      </c>
      <c r="AH5">
        <f t="shared" si="6"/>
        <v>-661.36332017625</v>
      </c>
      <c r="AI5">
        <f t="shared" si="7"/>
        <v>3642.4740404754243</v>
      </c>
      <c r="AJ5">
        <f t="shared" si="8"/>
        <v>-3016.4643614195084</v>
      </c>
      <c r="AK5">
        <f>H5*SUM(AB5, AE5:AF5)</f>
        <v>657.43272163007077</v>
      </c>
      <c r="AL5">
        <f t="shared" si="9"/>
        <v>1283.4424006859867</v>
      </c>
      <c r="AN5">
        <f t="shared" si="10"/>
        <v>3934.401077493404</v>
      </c>
      <c r="AO5">
        <f t="shared" si="11"/>
        <v>-196.72005387467024</v>
      </c>
      <c r="AP5">
        <f t="shared" si="12"/>
        <v>-21.048422203270224</v>
      </c>
      <c r="AQ5">
        <f t="shared" si="13"/>
        <v>-571.1285699641852</v>
      </c>
      <c r="AR5">
        <f t="shared" si="14"/>
        <v>3145.504031451278</v>
      </c>
      <c r="AS5">
        <f t="shared" si="15"/>
        <v>-2604.9055406131965</v>
      </c>
      <c r="AT5">
        <f t="shared" si="16"/>
        <v>567.7342524108858</v>
      </c>
      <c r="AU5">
        <f t="shared" si="17"/>
        <v>1108.3327432489675</v>
      </c>
      <c r="AW5">
        <v>2</v>
      </c>
      <c r="AX5">
        <f>(R5*SUMPRODUCT(K6:$K$23, X6:$X$23)-$AZ$3*SUMPRODUCT(K5:$K$22, W6:$W$23))/Z5</f>
        <v>6459.1810686197214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4673.035631243335</v>
      </c>
      <c r="P6">
        <f t="shared" si="30"/>
        <v>233.65178156216678</v>
      </c>
      <c r="Q6" s="5">
        <f t="shared" si="31"/>
        <v>25</v>
      </c>
      <c r="R6">
        <f t="shared" si="0"/>
        <v>250000</v>
      </c>
      <c r="S6">
        <f t="shared" si="1"/>
        <v>9144.3632849283222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6297.4280780651607</v>
      </c>
      <c r="AC6">
        <f t="shared" si="2"/>
        <v>8790.1596408555961</v>
      </c>
      <c r="AE6">
        <f t="shared" si="3"/>
        <v>4492.0272659921229</v>
      </c>
      <c r="AF6">
        <f t="shared" si="4"/>
        <v>-224.60136329960616</v>
      </c>
      <c r="AG6">
        <f t="shared" si="5"/>
        <v>-24.031633933834076</v>
      </c>
      <c r="AH6">
        <f t="shared" si="6"/>
        <v>-985.6821970597573</v>
      </c>
      <c r="AI6">
        <f t="shared" si="7"/>
        <v>3257.7120716989248</v>
      </c>
      <c r="AJ6">
        <f t="shared" si="8"/>
        <v>-2492.7315627904354</v>
      </c>
      <c r="AK6">
        <f>H6*SUM(AB6, AE6:AF6)</f>
        <v>1149.4561131064354</v>
      </c>
      <c r="AL6">
        <f t="shared" si="9"/>
        <v>1914.4366220149248</v>
      </c>
      <c r="AN6">
        <f t="shared" si="10"/>
        <v>3498.508611797517</v>
      </c>
      <c r="AO6">
        <f t="shared" si="11"/>
        <v>-174.92543058987587</v>
      </c>
      <c r="AP6">
        <f t="shared" si="12"/>
        <v>-18.716466596182809</v>
      </c>
      <c r="AQ6">
        <f t="shared" si="13"/>
        <v>-767.67513879892488</v>
      </c>
      <c r="AR6">
        <f t="shared" si="14"/>
        <v>2537.1915758125328</v>
      </c>
      <c r="AS6">
        <f t="shared" si="15"/>
        <v>-1941.404698351872</v>
      </c>
      <c r="AT6">
        <f t="shared" si="16"/>
        <v>895.22655862552745</v>
      </c>
      <c r="AU6">
        <f t="shared" si="17"/>
        <v>1491.0134360861884</v>
      </c>
      <c r="AW6">
        <v>3</v>
      </c>
      <c r="AX6">
        <f>(R6*SUMPRODUCT(K7:$K$23, X7:$X$23)-$AZ$3*SUMPRODUCT(K6:$K$22, W7:$W$23))/Z6</f>
        <v>9144.3632849283222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4673.035631243335</v>
      </c>
      <c r="P7">
        <f t="shared" si="30"/>
        <v>233.65178156216678</v>
      </c>
      <c r="Q7" s="5">
        <f t="shared" si="31"/>
        <v>25</v>
      </c>
      <c r="R7">
        <f t="shared" si="0"/>
        <v>250000</v>
      </c>
      <c r="S7">
        <f t="shared" si="1"/>
        <v>11349.251339787883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8790.1596408555961</v>
      </c>
      <c r="AC7">
        <f t="shared" si="2"/>
        <v>10739.375359879905</v>
      </c>
      <c r="AE7">
        <f t="shared" si="3"/>
        <v>4421.9201964517842</v>
      </c>
      <c r="AF7">
        <f t="shared" si="4"/>
        <v>-221.09600982258922</v>
      </c>
      <c r="AG7">
        <f t="shared" si="5"/>
        <v>-23.656572223028729</v>
      </c>
      <c r="AH7">
        <f t="shared" si="6"/>
        <v>-1347.4537146700766</v>
      </c>
      <c r="AI7">
        <f t="shared" si="7"/>
        <v>2829.7138997360889</v>
      </c>
      <c r="AJ7">
        <f t="shared" si="8"/>
        <v>-1949.2157190243088</v>
      </c>
      <c r="AK7">
        <f>H7*SUM(AB7, AE7:AF7)</f>
        <v>1360.1560067376577</v>
      </c>
      <c r="AL7">
        <f t="shared" si="9"/>
        <v>2240.6541874494378</v>
      </c>
      <c r="AN7">
        <f t="shared" si="10"/>
        <v>3117.5046509397966</v>
      </c>
      <c r="AO7">
        <f t="shared" si="11"/>
        <v>-155.87523254698985</v>
      </c>
      <c r="AP7">
        <f t="shared" si="12"/>
        <v>-16.678155790727061</v>
      </c>
      <c r="AQ7">
        <f t="shared" si="13"/>
        <v>-949.97038295281072</v>
      </c>
      <c r="AR7">
        <f t="shared" si="14"/>
        <v>1994.9808796492687</v>
      </c>
      <c r="AS7">
        <f t="shared" si="15"/>
        <v>-1374.2195244996212</v>
      </c>
      <c r="AT7">
        <f t="shared" si="16"/>
        <v>958.92564511019998</v>
      </c>
      <c r="AU7">
        <f t="shared" si="17"/>
        <v>1579.6870002598473</v>
      </c>
      <c r="AW7">
        <v>4</v>
      </c>
      <c r="AX7">
        <f>(R7*SUMPRODUCT(K8:$K$23, X8:$X$23)-$AZ$3*SUMPRODUCT(K7:$K$22, W8:$W$23))/Z7</f>
        <v>11349.251339787883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4673.035631243335</v>
      </c>
      <c r="P8">
        <f t="shared" si="30"/>
        <v>233.65178156216678</v>
      </c>
      <c r="Q8" s="5">
        <f t="shared" si="31"/>
        <v>25</v>
      </c>
      <c r="R8">
        <f t="shared" si="0"/>
        <v>250000</v>
      </c>
      <c r="S8">
        <f t="shared" si="1"/>
        <v>13112.79519925083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10739.375359879905</v>
      </c>
      <c r="AC8">
        <f t="shared" si="2"/>
        <v>12193.999180904229</v>
      </c>
      <c r="AE8">
        <f t="shared" si="3"/>
        <v>4345.6022757812234</v>
      </c>
      <c r="AF8">
        <f t="shared" si="4"/>
        <v>-217.28011378906118</v>
      </c>
      <c r="AG8">
        <f t="shared" si="5"/>
        <v>-23.248283443031479</v>
      </c>
      <c r="AH8">
        <f t="shared" si="6"/>
        <v>-1717.2305776696555</v>
      </c>
      <c r="AI8">
        <f t="shared" si="7"/>
        <v>2387.8433008794755</v>
      </c>
      <c r="AJ8">
        <f t="shared" si="8"/>
        <v>-1454.6238210243246</v>
      </c>
      <c r="AK8">
        <f t="shared" ref="AK8:AK23" si="32">H8*SUM(AB8:AB8, AE8:AF8)</f>
        <v>1077.9080703357249</v>
      </c>
      <c r="AL8">
        <f t="shared" si="9"/>
        <v>2011.1275501908758</v>
      </c>
      <c r="AN8">
        <f t="shared" si="10"/>
        <v>2856.5963992253864</v>
      </c>
      <c r="AO8">
        <f t="shared" si="11"/>
        <v>-142.82981996126932</v>
      </c>
      <c r="AP8">
        <f t="shared" si="12"/>
        <v>-15.282337995277299</v>
      </c>
      <c r="AQ8">
        <f t="shared" si="13"/>
        <v>-1128.8273462460395</v>
      </c>
      <c r="AR8">
        <f t="shared" si="14"/>
        <v>1569.6568950228004</v>
      </c>
      <c r="AS8">
        <f t="shared" si="15"/>
        <v>-956.20190382437863</v>
      </c>
      <c r="AT8">
        <f t="shared" si="16"/>
        <v>708.56652703300313</v>
      </c>
      <c r="AU8">
        <f t="shared" si="17"/>
        <v>1322.0215182314248</v>
      </c>
      <c r="AW8">
        <v>5</v>
      </c>
      <c r="AX8">
        <f>(R8*SUMPRODUCT(K9:$K$23, X9:$X$23)-$AZ$3*SUMPRODUCT(K8:$K$22, W9:$W$23))/Z8</f>
        <v>13112.79519925083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4673.035631243335</v>
      </c>
      <c r="P9">
        <f t="shared" si="30"/>
        <v>233.65178156216678</v>
      </c>
      <c r="Q9" s="5">
        <f t="shared" si="31"/>
        <v>25</v>
      </c>
      <c r="R9">
        <f t="shared" si="0"/>
        <v>250000</v>
      </c>
      <c r="S9">
        <f t="shared" si="1"/>
        <v>14518.092140579025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12193.999180904229</v>
      </c>
      <c r="AC9">
        <f t="shared" si="2"/>
        <v>13243.314036051055</v>
      </c>
      <c r="AE9">
        <f t="shared" si="3"/>
        <v>4262.7142579729725</v>
      </c>
      <c r="AF9">
        <f t="shared" si="4"/>
        <v>-213.13571289864862</v>
      </c>
      <c r="AG9">
        <f t="shared" si="5"/>
        <v>-22.804845684639098</v>
      </c>
      <c r="AH9">
        <f t="shared" si="6"/>
        <v>-2109.5492396206769</v>
      </c>
      <c r="AI9">
        <f t="shared" si="7"/>
        <v>1917.2244597690078</v>
      </c>
      <c r="AJ9">
        <f t="shared" si="8"/>
        <v>-1049.3148551468257</v>
      </c>
      <c r="AK9">
        <f t="shared" si="32"/>
        <v>847.91475729608055</v>
      </c>
      <c r="AL9">
        <f t="shared" si="9"/>
        <v>1715.8243619182626</v>
      </c>
      <c r="AN9">
        <f t="shared" si="10"/>
        <v>2663.0960649178501</v>
      </c>
      <c r="AO9">
        <f t="shared" si="11"/>
        <v>-133.15480324589248</v>
      </c>
      <c r="AP9">
        <f t="shared" si="12"/>
        <v>-14.247141874506161</v>
      </c>
      <c r="AQ9">
        <f t="shared" si="13"/>
        <v>-1317.9237309365735</v>
      </c>
      <c r="AR9">
        <f t="shared" si="14"/>
        <v>1197.7703888608778</v>
      </c>
      <c r="AS9">
        <f t="shared" si="15"/>
        <v>-655.5509218978649</v>
      </c>
      <c r="AT9">
        <f t="shared" si="16"/>
        <v>529.72784870988255</v>
      </c>
      <c r="AU9">
        <f t="shared" si="17"/>
        <v>1071.9473156728955</v>
      </c>
      <c r="AW9">
        <v>6</v>
      </c>
      <c r="AX9">
        <f>(R9*SUMPRODUCT(K10:$K$23, X10:$X$23)-$AZ$3*SUMPRODUCT(K9:$K$22, W10:$W$23))/Z9</f>
        <v>14518.092140579025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4673.035631243335</v>
      </c>
      <c r="P10">
        <f t="shared" si="30"/>
        <v>233.65178156216678</v>
      </c>
      <c r="Q10" s="5">
        <f t="shared" si="31"/>
        <v>25</v>
      </c>
      <c r="R10">
        <f t="shared" si="0"/>
        <v>250000</v>
      </c>
      <c r="S10">
        <f t="shared" si="1"/>
        <v>15630.520255269734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13243.314036051055</v>
      </c>
      <c r="AC10">
        <f t="shared" si="2"/>
        <v>13958.345330326745</v>
      </c>
      <c r="AE10">
        <f t="shared" si="3"/>
        <v>4173.1077415561222</v>
      </c>
      <c r="AF10">
        <f t="shared" si="4"/>
        <v>-208.65538707780613</v>
      </c>
      <c r="AG10">
        <f t="shared" si="5"/>
        <v>-22.325465023502296</v>
      </c>
      <c r="AH10">
        <f t="shared" si="6"/>
        <v>-2513.3220429040748</v>
      </c>
      <c r="AI10">
        <f t="shared" si="7"/>
        <v>1428.8048465507391</v>
      </c>
      <c r="AJ10">
        <f t="shared" si="8"/>
        <v>-715.03129427569002</v>
      </c>
      <c r="AK10">
        <f t="shared" si="32"/>
        <v>903.40773550279221</v>
      </c>
      <c r="AL10">
        <f t="shared" si="9"/>
        <v>1617.1812877778411</v>
      </c>
      <c r="AN10">
        <f t="shared" si="10"/>
        <v>2477.0690000353552</v>
      </c>
      <c r="AO10">
        <f t="shared" si="11"/>
        <v>-123.85345000176777</v>
      </c>
      <c r="AP10">
        <f t="shared" si="12"/>
        <v>-13.251926560724147</v>
      </c>
      <c r="AQ10">
        <f t="shared" si="13"/>
        <v>-1491.8551125789299</v>
      </c>
      <c r="AR10">
        <f t="shared" si="14"/>
        <v>848.10851089393338</v>
      </c>
      <c r="AS10">
        <f t="shared" si="15"/>
        <v>-424.42754004836888</v>
      </c>
      <c r="AT10">
        <f t="shared" si="16"/>
        <v>536.24383423459017</v>
      </c>
      <c r="AU10">
        <f t="shared" si="17"/>
        <v>959.92480508015467</v>
      </c>
      <c r="AW10">
        <v>7</v>
      </c>
      <c r="AX10">
        <f>(R10*SUMPRODUCT(K11:$K$23, X11:$X$23)-$AZ$3*SUMPRODUCT(K10:$K$22, W11:$W$23))/Z10</f>
        <v>15630.520255269734</v>
      </c>
    </row>
    <row r="11" spans="1:52" x14ac:dyDescent="0.3">
      <c r="A11" t="s">
        <v>33</v>
      </c>
      <c r="C11" s="24">
        <f>AU25</f>
        <v>-1.8189894035458565E-12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4673.035631243335</v>
      </c>
      <c r="P11">
        <f t="shared" si="30"/>
        <v>233.65178156216678</v>
      </c>
      <c r="Q11" s="5">
        <f t="shared" si="31"/>
        <v>25</v>
      </c>
      <c r="R11">
        <f t="shared" si="0"/>
        <v>250000</v>
      </c>
      <c r="S11">
        <f t="shared" si="1"/>
        <v>16439.835367648899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13958.345330326745</v>
      </c>
      <c r="AC11">
        <f t="shared" si="2"/>
        <v>14339.552844051024</v>
      </c>
      <c r="AE11">
        <f t="shared" si="3"/>
        <v>4076.0287361643022</v>
      </c>
      <c r="AF11">
        <f t="shared" si="4"/>
        <v>-203.80143680821513</v>
      </c>
      <c r="AG11">
        <f t="shared" si="5"/>
        <v>-21.806107730660564</v>
      </c>
      <c r="AH11">
        <f t="shared" si="6"/>
        <v>-2961.0264260671097</v>
      </c>
      <c r="AI11">
        <f t="shared" si="7"/>
        <v>889.39476555831698</v>
      </c>
      <c r="AJ11">
        <f t="shared" si="8"/>
        <v>-381.20751372427912</v>
      </c>
      <c r="AK11">
        <f t="shared" si="32"/>
        <v>918.2744904286659</v>
      </c>
      <c r="AL11">
        <f t="shared" si="9"/>
        <v>1426.4617422627039</v>
      </c>
      <c r="AN11">
        <f t="shared" si="10"/>
        <v>2300.9462138730696</v>
      </c>
      <c r="AO11">
        <f t="shared" si="11"/>
        <v>-115.04731069365349</v>
      </c>
      <c r="AP11">
        <f t="shared" si="12"/>
        <v>-12.309697568370918</v>
      </c>
      <c r="AQ11">
        <f t="shared" si="13"/>
        <v>-1671.5197524953339</v>
      </c>
      <c r="AR11">
        <f t="shared" si="14"/>
        <v>502.0694531157115</v>
      </c>
      <c r="AS11">
        <f t="shared" si="15"/>
        <v>-215.19425945688167</v>
      </c>
      <c r="AT11">
        <f t="shared" si="16"/>
        <v>518.37225613781629</v>
      </c>
      <c r="AU11">
        <f t="shared" si="17"/>
        <v>805.24744979664615</v>
      </c>
      <c r="AW11">
        <v>8</v>
      </c>
      <c r="AX11">
        <f>(R11*SUMPRODUCT(K12:$K$23, X12:$X$23)-$AZ$3*SUMPRODUCT(K11:$K$22, W12:$W$23))/Z11</f>
        <v>16439.835367648899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4673.035631243335</v>
      </c>
      <c r="P12">
        <f t="shared" si="30"/>
        <v>233.65178156216678</v>
      </c>
      <c r="Q12" s="5">
        <f t="shared" si="31"/>
        <v>25</v>
      </c>
      <c r="R12">
        <f t="shared" si="0"/>
        <v>250000</v>
      </c>
      <c r="S12">
        <f t="shared" si="1"/>
        <v>16941.437794800473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14339.552844051024</v>
      </c>
      <c r="AC12">
        <f t="shared" si="2"/>
        <v>14395.602574706541</v>
      </c>
      <c r="AE12">
        <f t="shared" si="3"/>
        <v>3970.8060543402207</v>
      </c>
      <c r="AF12">
        <f t="shared" si="4"/>
        <v>-198.54030271701106</v>
      </c>
      <c r="AG12">
        <f t="shared" si="5"/>
        <v>-21.243183059593562</v>
      </c>
      <c r="AH12">
        <f t="shared" si="6"/>
        <v>-3448.6359376039682</v>
      </c>
      <c r="AI12">
        <f t="shared" si="7"/>
        <v>302.38663095964785</v>
      </c>
      <c r="AJ12">
        <f t="shared" si="8"/>
        <v>-56.049730655517124</v>
      </c>
      <c r="AK12">
        <f t="shared" si="32"/>
        <v>940.00338511549285</v>
      </c>
      <c r="AL12">
        <f t="shared" si="9"/>
        <v>1186.3402854196236</v>
      </c>
      <c r="AN12">
        <f t="shared" si="10"/>
        <v>2130.9509338928951</v>
      </c>
      <c r="AO12">
        <f t="shared" si="11"/>
        <v>-106.54754669464477</v>
      </c>
      <c r="AP12">
        <f t="shared" si="12"/>
        <v>-11.400249762946499</v>
      </c>
      <c r="AQ12">
        <f t="shared" si="13"/>
        <v>-1850.7259914800463</v>
      </c>
      <c r="AR12">
        <f t="shared" si="14"/>
        <v>162.2771459552574</v>
      </c>
      <c r="AS12">
        <f t="shared" si="15"/>
        <v>-30.079340126488542</v>
      </c>
      <c r="AT12">
        <f t="shared" si="16"/>
        <v>504.45704573883359</v>
      </c>
      <c r="AU12">
        <f t="shared" si="17"/>
        <v>636.65485156760246</v>
      </c>
      <c r="AW12">
        <v>9</v>
      </c>
      <c r="AX12">
        <f>(R12*SUMPRODUCT(K13:$K$23, X13:$X$23)-$AZ$3*SUMPRODUCT(K12:$K$22, W13:$W$23))/Z12</f>
        <v>16941.437794800473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4673.035631243335</v>
      </c>
      <c r="P13">
        <f t="shared" si="30"/>
        <v>233.65178156216678</v>
      </c>
      <c r="Q13" s="5">
        <f t="shared" si="31"/>
        <v>25</v>
      </c>
      <c r="R13">
        <f t="shared" si="0"/>
        <v>250000</v>
      </c>
      <c r="S13">
        <f t="shared" si="1"/>
        <v>17132.435293123068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14395.602574706541</v>
      </c>
      <c r="AC13">
        <f t="shared" si="2"/>
        <v>14140.9601582919</v>
      </c>
      <c r="AE13">
        <f t="shared" si="3"/>
        <v>3857.0821689439172</v>
      </c>
      <c r="AF13">
        <f t="shared" si="4"/>
        <v>-192.85410844719587</v>
      </c>
      <c r="AG13">
        <f t="shared" si="5"/>
        <v>-20.634778296766804</v>
      </c>
      <c r="AH13">
        <f t="shared" si="6"/>
        <v>-3959.7293223082402</v>
      </c>
      <c r="AI13">
        <f t="shared" si="7"/>
        <v>-316.13604010828567</v>
      </c>
      <c r="AJ13">
        <f t="shared" si="8"/>
        <v>254.64241641464105</v>
      </c>
      <c r="AK13">
        <f t="shared" si="32"/>
        <v>933.69324384000879</v>
      </c>
      <c r="AL13">
        <f t="shared" si="9"/>
        <v>872.19962014636417</v>
      </c>
      <c r="AN13">
        <f t="shared" si="10"/>
        <v>1968.1663013656009</v>
      </c>
      <c r="AO13">
        <f t="shared" si="11"/>
        <v>-98.408315068280046</v>
      </c>
      <c r="AP13">
        <f t="shared" si="12"/>
        <v>-10.529377778582971</v>
      </c>
      <c r="AQ13">
        <f t="shared" si="13"/>
        <v>-2020.5444098252613</v>
      </c>
      <c r="AR13">
        <f t="shared" si="14"/>
        <v>-161.31580130652355</v>
      </c>
      <c r="AS13">
        <f t="shared" si="15"/>
        <v>129.93724295555458</v>
      </c>
      <c r="AT13">
        <f t="shared" si="16"/>
        <v>476.43879436506768</v>
      </c>
      <c r="AU13">
        <f t="shared" si="17"/>
        <v>445.06023601409873</v>
      </c>
      <c r="AW13">
        <v>10</v>
      </c>
      <c r="AX13">
        <f>(R13*SUMPRODUCT(K14:$K$23, X14:$X$23)-$AZ$3*SUMPRODUCT(K13:$K$22, W14:$W$23))/Z13</f>
        <v>17132.435293123068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4673.035631243335</v>
      </c>
      <c r="P14">
        <f t="shared" si="30"/>
        <v>233.65178156216678</v>
      </c>
      <c r="Q14" s="5">
        <f t="shared" si="31"/>
        <v>25</v>
      </c>
      <c r="R14">
        <f t="shared" si="0"/>
        <v>250000</v>
      </c>
      <c r="S14">
        <f t="shared" si="1"/>
        <v>16998.997706477294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14140.9601582919</v>
      </c>
      <c r="AC14">
        <f t="shared" si="2"/>
        <v>13583.96833991009</v>
      </c>
      <c r="AE14">
        <f t="shared" si="3"/>
        <v>3734.2418160273915</v>
      </c>
      <c r="AF14">
        <f t="shared" si="4"/>
        <v>-186.71209080136958</v>
      </c>
      <c r="AG14">
        <f t="shared" si="5"/>
        <v>-19.977601877571374</v>
      </c>
      <c r="AH14">
        <f t="shared" si="6"/>
        <v>-4508.2863622776113</v>
      </c>
      <c r="AI14">
        <f t="shared" si="7"/>
        <v>-980.73423892916071</v>
      </c>
      <c r="AJ14">
        <f t="shared" si="8"/>
        <v>556.99181838180994</v>
      </c>
      <c r="AK14">
        <f t="shared" si="32"/>
        <v>909.18838001282109</v>
      </c>
      <c r="AL14">
        <f t="shared" si="9"/>
        <v>485.44595946547031</v>
      </c>
      <c r="AN14">
        <f t="shared" si="10"/>
        <v>1812.3303604714752</v>
      </c>
      <c r="AO14">
        <f t="shared" si="11"/>
        <v>-90.616518023573761</v>
      </c>
      <c r="AP14">
        <f t="shared" si="12"/>
        <v>-9.6956801931621257</v>
      </c>
      <c r="AQ14">
        <f t="shared" si="13"/>
        <v>-2187.9954889336191</v>
      </c>
      <c r="AR14">
        <f t="shared" si="14"/>
        <v>-475.97732667887993</v>
      </c>
      <c r="AS14">
        <f t="shared" si="15"/>
        <v>270.32346396395326</v>
      </c>
      <c r="AT14">
        <f t="shared" si="16"/>
        <v>441.25415162268268</v>
      </c>
      <c r="AU14">
        <f t="shared" si="17"/>
        <v>235.60028890775601</v>
      </c>
      <c r="AW14">
        <v>11</v>
      </c>
      <c r="AX14">
        <f>(R14*SUMPRODUCT(K15:$K$23, X15:$X$23)-$AZ$3*SUMPRODUCT(K14:$K$22, W15:$W$23))/Z14</f>
        <v>16998.997706477294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4673.035631243335</v>
      </c>
      <c r="P15">
        <f t="shared" si="30"/>
        <v>233.65178156216678</v>
      </c>
      <c r="Q15" s="5">
        <f t="shared" si="31"/>
        <v>25</v>
      </c>
      <c r="R15">
        <f t="shared" si="0"/>
        <v>250000</v>
      </c>
      <c r="S15">
        <f t="shared" si="1"/>
        <v>16525.354214844312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13583.96833991009</v>
      </c>
      <c r="AC15">
        <f t="shared" si="2"/>
        <v>12736.894717952751</v>
      </c>
      <c r="AE15">
        <f t="shared" si="3"/>
        <v>3601.7359794274753</v>
      </c>
      <c r="AF15">
        <f t="shared" si="4"/>
        <v>-180.08679897137378</v>
      </c>
      <c r="AG15">
        <f t="shared" si="5"/>
        <v>-19.268716652547631</v>
      </c>
      <c r="AH15">
        <f t="shared" si="6"/>
        <v>-5091.0920624802893</v>
      </c>
      <c r="AI15">
        <f t="shared" si="7"/>
        <v>-1688.7115986767353</v>
      </c>
      <c r="AJ15">
        <f t="shared" si="8"/>
        <v>847.07362195733913</v>
      </c>
      <c r="AK15">
        <f t="shared" si="32"/>
        <v>882.59154930700538</v>
      </c>
      <c r="AL15">
        <f t="shared" si="9"/>
        <v>40.953572587609187</v>
      </c>
      <c r="AN15">
        <f t="shared" si="10"/>
        <v>1661.7754824227636</v>
      </c>
      <c r="AO15">
        <f t="shared" si="11"/>
        <v>-83.088774121138187</v>
      </c>
      <c r="AP15">
        <f t="shared" si="12"/>
        <v>-8.8902354569711584</v>
      </c>
      <c r="AQ15">
        <f t="shared" si="13"/>
        <v>-2348.9372948240671</v>
      </c>
      <c r="AR15">
        <f t="shared" si="14"/>
        <v>-779.14082197941275</v>
      </c>
      <c r="AS15">
        <f t="shared" si="15"/>
        <v>390.82436492180409</v>
      </c>
      <c r="AT15">
        <f t="shared" si="16"/>
        <v>407.21169069839539</v>
      </c>
      <c r="AU15">
        <f t="shared" si="17"/>
        <v>18.895233640786717</v>
      </c>
      <c r="AW15">
        <v>12</v>
      </c>
      <c r="AX15">
        <f>(R15*SUMPRODUCT(K16:$K$23, X16:$X$23)-$AZ$3*SUMPRODUCT(K15:$K$22, W16:$W$23))/Z15</f>
        <v>16525.354214844312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4673.035631243335</v>
      </c>
      <c r="P16">
        <f t="shared" si="30"/>
        <v>233.65178156216678</v>
      </c>
      <c r="Q16" s="5">
        <f t="shared" si="31"/>
        <v>25</v>
      </c>
      <c r="R16">
        <f t="shared" si="0"/>
        <v>250000</v>
      </c>
      <c r="S16">
        <f t="shared" si="1"/>
        <v>15728.17252751064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12736.894717952751</v>
      </c>
      <c r="AC16">
        <f t="shared" si="2"/>
        <v>11646.358065264434</v>
      </c>
      <c r="AE16">
        <f t="shared" si="3"/>
        <v>3460.2777988354615</v>
      </c>
      <c r="AF16">
        <f t="shared" si="4"/>
        <v>-173.0138899417731</v>
      </c>
      <c r="AG16">
        <f t="shared" si="5"/>
        <v>-18.511937806018825</v>
      </c>
      <c r="AH16">
        <f t="shared" si="6"/>
        <v>-5640.9168000333193</v>
      </c>
      <c r="AI16">
        <f t="shared" si="7"/>
        <v>-2372.1648289456498</v>
      </c>
      <c r="AJ16">
        <f t="shared" si="8"/>
        <v>1090.5366526883172</v>
      </c>
      <c r="AK16">
        <f t="shared" si="32"/>
        <v>876.52147688850039</v>
      </c>
      <c r="AL16">
        <f t="shared" si="9"/>
        <v>-405.10669936883221</v>
      </c>
      <c r="AN16">
        <f t="shared" si="10"/>
        <v>1513.7093489623683</v>
      </c>
      <c r="AO16">
        <f t="shared" si="11"/>
        <v>-75.68546744811843</v>
      </c>
      <c r="AP16">
        <f t="shared" si="12"/>
        <v>-8.0981051098877561</v>
      </c>
      <c r="AQ16">
        <f t="shared" si="13"/>
        <v>-2467.6367024066622</v>
      </c>
      <c r="AR16">
        <f t="shared" si="14"/>
        <v>-1037.7109260023001</v>
      </c>
      <c r="AS16">
        <f t="shared" si="15"/>
        <v>477.0586705830342</v>
      </c>
      <c r="AT16">
        <f t="shared" si="16"/>
        <v>383.43706235925703</v>
      </c>
      <c r="AU16">
        <f t="shared" si="17"/>
        <v>-177.21519306000889</v>
      </c>
      <c r="AW16">
        <v>13</v>
      </c>
      <c r="AX16">
        <f>(R16*SUMPRODUCT(K17:$K$23, X17:$X$23)-$AZ$3*SUMPRODUCT(K16:$K$22, W17:$W$23))/Z16</f>
        <v>15728.17252751064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4673.035631243335</v>
      </c>
      <c r="P17">
        <f t="shared" si="30"/>
        <v>233.65178156216678</v>
      </c>
      <c r="Q17" s="5">
        <f t="shared" si="31"/>
        <v>25</v>
      </c>
      <c r="R17">
        <f t="shared" si="0"/>
        <v>250000</v>
      </c>
      <c r="S17">
        <f t="shared" si="1"/>
        <v>14622.46928484327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11646.358065264434</v>
      </c>
      <c r="AC17">
        <f t="shared" si="2"/>
        <v>10358.438523862989</v>
      </c>
      <c r="AE17">
        <f t="shared" si="3"/>
        <v>3310.3405015341218</v>
      </c>
      <c r="AF17">
        <f t="shared" si="4"/>
        <v>-165.51702507670612</v>
      </c>
      <c r="AG17">
        <f t="shared" si="5"/>
        <v>-17.709797028946223</v>
      </c>
      <c r="AH17">
        <f t="shared" si="6"/>
        <v>-6170.2139901241344</v>
      </c>
      <c r="AI17">
        <f t="shared" si="7"/>
        <v>-3043.1003106956646</v>
      </c>
      <c r="AJ17">
        <f t="shared" si="8"/>
        <v>1287.9195414014448</v>
      </c>
      <c r="AK17">
        <f t="shared" si="32"/>
        <v>912.61590112423823</v>
      </c>
      <c r="AL17">
        <f t="shared" si="9"/>
        <v>-842.56486816998154</v>
      </c>
      <c r="AN17">
        <f t="shared" si="10"/>
        <v>1363.962333203805</v>
      </c>
      <c r="AO17">
        <f t="shared" si="11"/>
        <v>-68.198116660190266</v>
      </c>
      <c r="AP17">
        <f t="shared" si="12"/>
        <v>-7.2969823089113781</v>
      </c>
      <c r="AQ17">
        <f t="shared" si="13"/>
        <v>-2542.3183707042367</v>
      </c>
      <c r="AR17">
        <f t="shared" si="14"/>
        <v>-1253.851136469533</v>
      </c>
      <c r="AS17">
        <f t="shared" si="15"/>
        <v>530.66255324930717</v>
      </c>
      <c r="AT17">
        <f t="shared" si="16"/>
        <v>376.02588411658542</v>
      </c>
      <c r="AU17">
        <f t="shared" si="17"/>
        <v>-347.16269910364042</v>
      </c>
      <c r="AW17">
        <v>14</v>
      </c>
      <c r="AX17">
        <f>(R17*SUMPRODUCT(K18:$K$23, X18:$X$23)-$AZ$3*SUMPRODUCT(K17:$K$22, W18:$W$23))/Z17</f>
        <v>14622.46928484327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4673.035631243335</v>
      </c>
      <c r="P18">
        <f t="shared" si="30"/>
        <v>233.65178156216678</v>
      </c>
      <c r="Q18" s="5">
        <f t="shared" si="31"/>
        <v>25</v>
      </c>
      <c r="R18">
        <f t="shared" si="0"/>
        <v>250000</v>
      </c>
      <c r="S18">
        <f t="shared" si="1"/>
        <v>13210.832612917409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10358.438523862989</v>
      </c>
      <c r="AC18">
        <f t="shared" si="2"/>
        <v>8911.1034620090741</v>
      </c>
      <c r="AE18">
        <f t="shared" si="3"/>
        <v>3152.1029152202896</v>
      </c>
      <c r="AF18">
        <f t="shared" si="4"/>
        <v>-157.60514576101448</v>
      </c>
      <c r="AG18">
        <f t="shared" si="5"/>
        <v>-16.863251021165564</v>
      </c>
      <c r="AH18">
        <f t="shared" si="6"/>
        <v>-6694.4803749119619</v>
      </c>
      <c r="AI18">
        <f t="shared" si="7"/>
        <v>-3716.8458564738526</v>
      </c>
      <c r="AJ18">
        <f t="shared" si="8"/>
        <v>1447.3350618539152</v>
      </c>
      <c r="AK18">
        <f t="shared" si="32"/>
        <v>936.04083416189076</v>
      </c>
      <c r="AL18">
        <f t="shared" si="9"/>
        <v>-1333.4699604580464</v>
      </c>
      <c r="AN18">
        <f t="shared" si="10"/>
        <v>1213.6843002657042</v>
      </c>
      <c r="AO18">
        <f t="shared" si="11"/>
        <v>-60.684215013285218</v>
      </c>
      <c r="AP18">
        <f t="shared" si="12"/>
        <v>-6.4930186501851272</v>
      </c>
      <c r="AQ18">
        <f t="shared" si="13"/>
        <v>-2577.6397370260629</v>
      </c>
      <c r="AR18">
        <f t="shared" si="14"/>
        <v>-1431.1326704238293</v>
      </c>
      <c r="AS18">
        <f t="shared" si="15"/>
        <v>557.28124653360999</v>
      </c>
      <c r="AT18">
        <f t="shared" si="16"/>
        <v>360.41274520077189</v>
      </c>
      <c r="AU18">
        <f t="shared" si="17"/>
        <v>-513.43867868944733</v>
      </c>
      <c r="AW18">
        <v>15</v>
      </c>
      <c r="AX18">
        <f>(R18*SUMPRODUCT(K19:$K$23, X19:$X$23)-$AZ$3*SUMPRODUCT(K18:$K$22, W19:$W$23))/Z18</f>
        <v>13210.832612917409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4673.035631243335</v>
      </c>
      <c r="P19">
        <f t="shared" si="30"/>
        <v>233.65178156216678</v>
      </c>
      <c r="Q19" s="5">
        <f t="shared" si="31"/>
        <v>25</v>
      </c>
      <c r="R19">
        <f t="shared" si="0"/>
        <v>250000</v>
      </c>
      <c r="S19">
        <f t="shared" si="1"/>
        <v>11440.53547481969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8911.1034620090741</v>
      </c>
      <c r="AC19">
        <f t="shared" si="2"/>
        <v>7306.842549737632</v>
      </c>
      <c r="AE19">
        <f t="shared" si="3"/>
        <v>2984.5749494821621</v>
      </c>
      <c r="AF19">
        <f t="shared" si="4"/>
        <v>-149.2287474741081</v>
      </c>
      <c r="AG19">
        <f t="shared" si="5"/>
        <v>-15.967002955892658</v>
      </c>
      <c r="AH19">
        <f t="shared" si="6"/>
        <v>-7276.1555506125178</v>
      </c>
      <c r="AI19">
        <f t="shared" si="7"/>
        <v>-4456.7763515603565</v>
      </c>
      <c r="AJ19">
        <f t="shared" si="8"/>
        <v>1604.2609122714421</v>
      </c>
      <c r="AK19">
        <f t="shared" si="32"/>
        <v>862.18940533885734</v>
      </c>
      <c r="AL19">
        <f t="shared" si="9"/>
        <v>-1990.3260339500571</v>
      </c>
      <c r="AN19">
        <f t="shared" si="10"/>
        <v>1070.597547116809</v>
      </c>
      <c r="AO19">
        <f t="shared" si="11"/>
        <v>-53.529877355840455</v>
      </c>
      <c r="AP19">
        <f t="shared" si="12"/>
        <v>-5.72752719858868</v>
      </c>
      <c r="AQ19">
        <f t="shared" si="13"/>
        <v>-2610.0313836238856</v>
      </c>
      <c r="AR19">
        <f t="shared" si="14"/>
        <v>-1598.6912410615059</v>
      </c>
      <c r="AS19">
        <f t="shared" si="15"/>
        <v>575.46479035856601</v>
      </c>
      <c r="AT19">
        <f t="shared" si="16"/>
        <v>309.27615426981851</v>
      </c>
      <c r="AU19">
        <f t="shared" si="17"/>
        <v>-713.95029643312137</v>
      </c>
      <c r="AW19">
        <v>16</v>
      </c>
      <c r="AX19">
        <f>(R19*SUMPRODUCT(K20:$K$23, X20:$X$23)-$AZ$3*SUMPRODUCT(K19:$K$22, W20:$W$23))/Z19</f>
        <v>11440.53547481969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4673.035631243335</v>
      </c>
      <c r="P20">
        <f t="shared" si="30"/>
        <v>233.65178156216678</v>
      </c>
      <c r="Q20" s="5">
        <f t="shared" si="31"/>
        <v>25</v>
      </c>
      <c r="R20">
        <f t="shared" si="0"/>
        <v>250000</v>
      </c>
      <c r="S20">
        <f t="shared" si="1"/>
        <v>9217.0153074162827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7306.842549737632</v>
      </c>
      <c r="AC20">
        <f t="shared" si="2"/>
        <v>5540.2965805563863</v>
      </c>
      <c r="AE20">
        <f t="shared" si="3"/>
        <v>2808.9356982800864</v>
      </c>
      <c r="AF20">
        <f t="shared" si="4"/>
        <v>-140.44678491400433</v>
      </c>
      <c r="AG20">
        <f t="shared" si="5"/>
        <v>-15.027360798941332</v>
      </c>
      <c r="AH20">
        <f t="shared" si="6"/>
        <v>-7799.721273924004</v>
      </c>
      <c r="AI20">
        <f t="shared" si="7"/>
        <v>-5146.2597213568624</v>
      </c>
      <c r="AJ20">
        <f t="shared" si="8"/>
        <v>1766.5459691812457</v>
      </c>
      <c r="AK20">
        <f t="shared" si="32"/>
        <v>541.66049844653173</v>
      </c>
      <c r="AL20">
        <f t="shared" si="9"/>
        <v>-2838.0532537290851</v>
      </c>
      <c r="AN20">
        <f t="shared" si="10"/>
        <v>955.69947080198415</v>
      </c>
      <c r="AO20">
        <f t="shared" si="11"/>
        <v>-47.784973540099209</v>
      </c>
      <c r="AP20">
        <f t="shared" si="12"/>
        <v>-5.1128407004447833</v>
      </c>
      <c r="AQ20">
        <f t="shared" si="13"/>
        <v>-2653.7415927521424</v>
      </c>
      <c r="AR20">
        <f t="shared" si="14"/>
        <v>-1750.9399361907022</v>
      </c>
      <c r="AS20">
        <f t="shared" si="15"/>
        <v>601.04154357382913</v>
      </c>
      <c r="AT20">
        <f t="shared" si="16"/>
        <v>184.29209755020588</v>
      </c>
      <c r="AU20">
        <f t="shared" si="17"/>
        <v>-965.60629506666714</v>
      </c>
      <c r="AW20">
        <v>17</v>
      </c>
      <c r="AX20">
        <f>(R20*SUMPRODUCT(K21:$K$23, X21:$X$23)-$AZ$3*SUMPRODUCT(K20:$K$22, W21:$W$23))/Z20</f>
        <v>9217.0153074162827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4673.035631243335</v>
      </c>
      <c r="P21">
        <f t="shared" si="30"/>
        <v>233.65178156216678</v>
      </c>
      <c r="Q21" s="5">
        <f t="shared" si="31"/>
        <v>25</v>
      </c>
      <c r="R21">
        <f t="shared" si="0"/>
        <v>250000</v>
      </c>
      <c r="S21">
        <f t="shared" si="1"/>
        <v>6545.1596591114276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5540.2965805563863</v>
      </c>
      <c r="AC21">
        <f t="shared" si="2"/>
        <v>3680.3891608478757</v>
      </c>
      <c r="AE21">
        <f t="shared" si="3"/>
        <v>2627.680695541469</v>
      </c>
      <c r="AF21">
        <f t="shared" si="4"/>
        <v>-131.38403477707348</v>
      </c>
      <c r="AG21">
        <f t="shared" si="5"/>
        <v>-14.057675261307248</v>
      </c>
      <c r="AH21">
        <f t="shared" si="6"/>
        <v>-8194.11929644673</v>
      </c>
      <c r="AI21">
        <f t="shared" si="7"/>
        <v>-5711.8803109436412</v>
      </c>
      <c r="AJ21">
        <f t="shared" si="8"/>
        <v>1859.9074197085106</v>
      </c>
      <c r="AK21">
        <f t="shared" si="32"/>
        <v>412.27723327975616</v>
      </c>
      <c r="AL21">
        <f t="shared" si="9"/>
        <v>-3439.6956579553744</v>
      </c>
      <c r="AN21">
        <f t="shared" si="10"/>
        <v>850.40435208796146</v>
      </c>
      <c r="AO21">
        <f t="shared" si="11"/>
        <v>-42.520217604398084</v>
      </c>
      <c r="AP21">
        <f t="shared" si="12"/>
        <v>-4.5495285034970836</v>
      </c>
      <c r="AQ21">
        <f t="shared" si="13"/>
        <v>-2651.8879265086389</v>
      </c>
      <c r="AR21">
        <f t="shared" si="14"/>
        <v>-1848.5533205285724</v>
      </c>
      <c r="AS21">
        <f t="shared" si="15"/>
        <v>601.92753513945615</v>
      </c>
      <c r="AT21">
        <f t="shared" si="16"/>
        <v>133.42654381210576</v>
      </c>
      <c r="AU21">
        <f t="shared" si="17"/>
        <v>-1113.1992415770103</v>
      </c>
      <c r="AW21">
        <v>18</v>
      </c>
      <c r="AX21">
        <f>(R21*SUMPRODUCT(K22:$K$23, X22:$X$23)-$AZ$3*SUMPRODUCT(K21:$K$22, W22:$W$23))/Z21</f>
        <v>6545.1596591114276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4673.035631243335</v>
      </c>
      <c r="P22">
        <f t="shared" si="30"/>
        <v>233.65178156216678</v>
      </c>
      <c r="Q22" s="5">
        <f t="shared" si="31"/>
        <v>25</v>
      </c>
      <c r="R22">
        <f t="shared" si="0"/>
        <v>250000</v>
      </c>
      <c r="S22">
        <f t="shared" si="1"/>
        <v>3446.8693393270928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3680.3891608478757</v>
      </c>
      <c r="AC22">
        <f t="shared" si="2"/>
        <v>1801.0227739984571</v>
      </c>
      <c r="AE22">
        <f t="shared" si="3"/>
        <v>2441.7065943145217</v>
      </c>
      <c r="AF22">
        <f t="shared" si="4"/>
        <v>-122.0853297157261</v>
      </c>
      <c r="AG22">
        <f t="shared" si="5"/>
        <v>-13.062743294688229</v>
      </c>
      <c r="AH22">
        <f t="shared" si="6"/>
        <v>-8543.5521400594807</v>
      </c>
      <c r="AI22">
        <f t="shared" si="7"/>
        <v>-6236.9936187553731</v>
      </c>
      <c r="AJ22">
        <f t="shared" si="8"/>
        <v>1879.3663868494186</v>
      </c>
      <c r="AK22">
        <f t="shared" si="32"/>
        <v>420.00072978126707</v>
      </c>
      <c r="AL22">
        <f t="shared" si="9"/>
        <v>-3937.6265021246872</v>
      </c>
      <c r="AN22">
        <f t="shared" si="10"/>
        <v>738.52054585881876</v>
      </c>
      <c r="AO22">
        <f t="shared" si="11"/>
        <v>-36.926027292940944</v>
      </c>
      <c r="AP22">
        <f t="shared" si="12"/>
        <v>-3.9509678725813808</v>
      </c>
      <c r="AQ22">
        <f t="shared" si="13"/>
        <v>-2584.0896710283669</v>
      </c>
      <c r="AR22">
        <f t="shared" si="14"/>
        <v>-1886.4461203350704</v>
      </c>
      <c r="AS22">
        <f t="shared" si="15"/>
        <v>568.43467315711541</v>
      </c>
      <c r="AT22">
        <f t="shared" si="16"/>
        <v>127.03375947847758</v>
      </c>
      <c r="AU22">
        <f t="shared" si="17"/>
        <v>-1190.9776876994774</v>
      </c>
      <c r="AW22">
        <v>19</v>
      </c>
      <c r="AX22">
        <f>(R22*SUMPRODUCT(K23:$K$23, X23:$X$23)-$AZ$3*SUMPRODUCT(K22:$K$22, W23:$W$23))/Z22</f>
        <v>3446.8693393270928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4673.035631243335</v>
      </c>
      <c r="P23">
        <f t="shared" si="30"/>
        <v>233.65178156216678</v>
      </c>
      <c r="Q23" s="5">
        <f t="shared" si="31"/>
        <v>25</v>
      </c>
      <c r="R23">
        <f t="shared" si="0"/>
        <v>250000</v>
      </c>
      <c r="S23">
        <f t="shared" si="1"/>
        <v>3736.1197287249811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1801.0227739984571</v>
      </c>
      <c r="AC23">
        <f t="shared" si="2"/>
        <v>1801.0227739984571</v>
      </c>
      <c r="AE23">
        <f t="shared" si="3"/>
        <v>2252.6696697826915</v>
      </c>
      <c r="AF23">
        <f t="shared" si="4"/>
        <v>-112.63348348913459</v>
      </c>
      <c r="AG23">
        <f t="shared" si="5"/>
        <v>-12.051425708813465</v>
      </c>
      <c r="AH23">
        <f t="shared" si="6"/>
        <v>-8806.9015292788026</v>
      </c>
      <c r="AI23">
        <f t="shared" si="7"/>
        <v>-6678.9167686940591</v>
      </c>
      <c r="AJ23">
        <f t="shared" si="8"/>
        <v>0</v>
      </c>
      <c r="AK23">
        <f t="shared" si="32"/>
        <v>409.4760259743403</v>
      </c>
      <c r="AL23">
        <f t="shared" si="9"/>
        <v>-6269.4407427197184</v>
      </c>
      <c r="AN23">
        <f t="shared" si="10"/>
        <v>617.21558583062688</v>
      </c>
      <c r="AO23">
        <f t="shared" si="11"/>
        <v>-30.860779291531347</v>
      </c>
      <c r="AP23">
        <f t="shared" si="12"/>
        <v>-3.3020055619948638</v>
      </c>
      <c r="AQ23">
        <f t="shared" si="13"/>
        <v>-2413.0288429154512</v>
      </c>
      <c r="AR23">
        <f t="shared" si="14"/>
        <v>-1829.9760419383506</v>
      </c>
      <c r="AS23">
        <f t="shared" si="15"/>
        <v>0</v>
      </c>
      <c r="AT23">
        <f t="shared" si="16"/>
        <v>112.19354024495303</v>
      </c>
      <c r="AU23">
        <f t="shared" si="17"/>
        <v>-1717.7825016933975</v>
      </c>
      <c r="AW23">
        <v>20</v>
      </c>
      <c r="AX23">
        <f>(R23*SUMPRODUCT(K$23:$K24, X$23:$X24)-$AZ$3*SUMPRODUCT(K$22:$K23, W$23:$W24))/Z23</f>
        <v>3736.1197287249811</v>
      </c>
    </row>
    <row r="25" spans="5:50" x14ac:dyDescent="0.3">
      <c r="AN25" s="6">
        <f t="shared" ref="AN25:AU25" si="33">SUM(AN3:AN23)</f>
        <v>41418.174211806523</v>
      </c>
      <c r="AO25" s="6">
        <f t="shared" si="33"/>
        <v>-5575.6854340228274</v>
      </c>
      <c r="AP25" s="6">
        <f t="shared" si="33"/>
        <v>-396.58066768681232</v>
      </c>
      <c r="AQ25" s="6">
        <f t="shared" si="33"/>
        <v>-37399.020977289358</v>
      </c>
      <c r="AR25" s="6">
        <f t="shared" si="33"/>
        <v>-1953.1128671924669</v>
      </c>
      <c r="AS25" s="6">
        <f t="shared" si="33"/>
        <v>-6577.143524526593</v>
      </c>
      <c r="AT25" s="6">
        <f t="shared" si="33"/>
        <v>8530.2563917190582</v>
      </c>
      <c r="AU25" s="7">
        <f t="shared" si="33"/>
        <v>-1.8189894035458565E-12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15227.774081193986</v>
      </c>
      <c r="K3">
        <v>1</v>
      </c>
      <c r="L3" s="2">
        <v>0</v>
      </c>
      <c r="O3">
        <f>$C$3</f>
        <v>15227.774081193986</v>
      </c>
      <c r="P3">
        <f>O3*B5</f>
        <v>12182.219264955189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15227.774081193986</v>
      </c>
      <c r="AF3">
        <f t="shared" ref="AF3:AF23" si="4">-$Z3*P3</f>
        <v>-12182.219264955189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2845.5548162387968</v>
      </c>
      <c r="AJ3">
        <f t="shared" ref="AJ3:AJ23" si="8">AB3-AC3</f>
        <v>0</v>
      </c>
      <c r="AL3">
        <f t="shared" ref="AL3:AL23" si="9">SUM(AI3:AK3)</f>
        <v>2845.5548162387968</v>
      </c>
      <c r="AN3">
        <f t="shared" ref="AN3:AN23" si="10">AE3*$K3</f>
        <v>15227.774081193986</v>
      </c>
      <c r="AO3">
        <f t="shared" ref="AO3:AO23" si="11">AF3*$K3</f>
        <v>-12182.219264955189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2845.5548162387968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2845.5548162387968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12062.480424512352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7166.4080930143518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6938.1723280680308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-6938.1723280680308</v>
      </c>
      <c r="AK4">
        <f>H4*SUM(AB4, AE4:AF4)</f>
        <v>0</v>
      </c>
      <c r="AL4">
        <f t="shared" si="9"/>
        <v>-12400.172328068031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-5124.3080964443188</v>
      </c>
      <c r="AR4">
        <f t="shared" si="14"/>
        <v>-5124.3080964443188</v>
      </c>
      <c r="AS4">
        <f t="shared" si="15"/>
        <v>-6509.2150558851954</v>
      </c>
      <c r="AT4">
        <f t="shared" si="16"/>
        <v>0</v>
      </c>
      <c r="AU4">
        <f t="shared" si="17"/>
        <v>-11633.523152329515</v>
      </c>
      <c r="AW4">
        <v>1</v>
      </c>
      <c r="AX4">
        <f>(R4*SUMPRODUCT(K5:$K$23, X5:$X$23)-$AZ$3*SUMPRODUCT(K4:$K$22, W5:$W$23))/Z4</f>
        <v>7166.4080930143518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15227.774081193986</v>
      </c>
      <c r="P5">
        <f t="shared" ref="P5:P23" si="30">O5*$C$5</f>
        <v>761.38870405969931</v>
      </c>
      <c r="Q5" s="5">
        <f t="shared" ref="Q5:Q23" si="31">$C$8</f>
        <v>25</v>
      </c>
      <c r="R5">
        <f t="shared" si="0"/>
        <v>250000</v>
      </c>
      <c r="S5">
        <f t="shared" si="1"/>
        <v>13458.937553449347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6938.1723280680308</v>
      </c>
      <c r="AC5">
        <f t="shared" si="2"/>
        <v>12567.930240490285</v>
      </c>
      <c r="AE5">
        <f t="shared" si="3"/>
        <v>14219.666419459943</v>
      </c>
      <c r="AF5">
        <f t="shared" si="4"/>
        <v>-710.98332097299726</v>
      </c>
      <c r="AG5">
        <f t="shared" si="5"/>
        <v>-23.344952360800001</v>
      </c>
      <c r="AH5">
        <f t="shared" si="6"/>
        <v>-6168.0963919999995</v>
      </c>
      <c r="AI5">
        <f t="shared" si="7"/>
        <v>7317.2417541261475</v>
      </c>
      <c r="AJ5">
        <f t="shared" si="8"/>
        <v>-5629.7579124222539</v>
      </c>
      <c r="AK5">
        <f>H5*SUM(AB5, AE5:AF5)</f>
        <v>1766.6083088543501</v>
      </c>
      <c r="AL5">
        <f t="shared" si="9"/>
        <v>3454.0921505582437</v>
      </c>
      <c r="AN5">
        <f t="shared" si="10"/>
        <v>12279.570849725427</v>
      </c>
      <c r="AO5">
        <f t="shared" si="11"/>
        <v>-613.97854248627141</v>
      </c>
      <c r="AP5">
        <f t="shared" si="12"/>
        <v>-20.159825697851772</v>
      </c>
      <c r="AQ5">
        <f t="shared" si="13"/>
        <v>-5326.5368131171954</v>
      </c>
      <c r="AR5">
        <f t="shared" si="14"/>
        <v>6318.8956684241084</v>
      </c>
      <c r="AS5">
        <f t="shared" si="15"/>
        <v>-4861.6478835104026</v>
      </c>
      <c r="AT5">
        <f t="shared" si="16"/>
        <v>1525.576708508645</v>
      </c>
      <c r="AU5">
        <f t="shared" si="17"/>
        <v>2982.8244934223508</v>
      </c>
      <c r="AW5">
        <v>2</v>
      </c>
      <c r="AX5">
        <f>(R5*SUMPRODUCT(K6:$K$23, X6:$X$23)-$AZ$3*SUMPRODUCT(K5:$K$22, W6:$W$23))/Z5</f>
        <v>13458.937553449347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15227.774081193986</v>
      </c>
      <c r="P6">
        <f t="shared" si="30"/>
        <v>761.38870405969931</v>
      </c>
      <c r="Q6" s="5">
        <f t="shared" si="31"/>
        <v>25</v>
      </c>
      <c r="R6">
        <f t="shared" si="0"/>
        <v>250000</v>
      </c>
      <c r="S6">
        <f t="shared" si="1"/>
        <v>18918.638586245615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12567.930240490285</v>
      </c>
      <c r="AC6">
        <f t="shared" si="2"/>
        <v>16972.349101419793</v>
      </c>
      <c r="AE6">
        <f t="shared" si="3"/>
        <v>13661.189020835654</v>
      </c>
      <c r="AF6">
        <f t="shared" si="4"/>
        <v>-683.05945104178272</v>
      </c>
      <c r="AG6">
        <f t="shared" si="5"/>
        <v>-22.428079356829581</v>
      </c>
      <c r="AH6">
        <f t="shared" si="6"/>
        <v>-6834.2348036242001</v>
      </c>
      <c r="AI6">
        <f t="shared" si="7"/>
        <v>6121.4666868128425</v>
      </c>
      <c r="AJ6">
        <f t="shared" si="8"/>
        <v>-4404.4188609295088</v>
      </c>
      <c r="AK6">
        <f>H6*SUM(AB6, AE6:AF6)</f>
        <v>2779.4113073589165</v>
      </c>
      <c r="AL6">
        <f t="shared" si="9"/>
        <v>4496.4591332422497</v>
      </c>
      <c r="AN6">
        <f t="shared" si="10"/>
        <v>10639.692193905537</v>
      </c>
      <c r="AO6">
        <f t="shared" si="11"/>
        <v>-531.98460969527684</v>
      </c>
      <c r="AP6">
        <f t="shared" si="12"/>
        <v>-17.467576247807219</v>
      </c>
      <c r="AQ6">
        <f t="shared" si="13"/>
        <v>-5322.6812527472093</v>
      </c>
      <c r="AR6">
        <f t="shared" si="14"/>
        <v>4767.5587552152447</v>
      </c>
      <c r="AS6">
        <f t="shared" si="15"/>
        <v>-3430.2768889186696</v>
      </c>
      <c r="AT6">
        <f t="shared" si="16"/>
        <v>2164.6783999150412</v>
      </c>
      <c r="AU6">
        <f t="shared" si="17"/>
        <v>3501.9602662116154</v>
      </c>
      <c r="AW6">
        <v>3</v>
      </c>
      <c r="AX6">
        <f>(R6*SUMPRODUCT(K7:$K$23, X7:$X$23)-$AZ$3*SUMPRODUCT(K6:$K$22, W7:$W$23))/Z6</f>
        <v>18918.638586245615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15227.774081193986</v>
      </c>
      <c r="P7">
        <f t="shared" si="30"/>
        <v>761.38870405969931</v>
      </c>
      <c r="Q7" s="5">
        <f t="shared" si="31"/>
        <v>25</v>
      </c>
      <c r="R7">
        <f t="shared" si="0"/>
        <v>250000</v>
      </c>
      <c r="S7">
        <f t="shared" si="1"/>
        <v>23454.852115225596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16972.349101419793</v>
      </c>
      <c r="AC7">
        <f t="shared" si="2"/>
        <v>20130.125186257996</v>
      </c>
      <c r="AE7">
        <f t="shared" si="3"/>
        <v>13069.236039373825</v>
      </c>
      <c r="AF7">
        <f t="shared" si="4"/>
        <v>-653.46180196869125</v>
      </c>
      <c r="AG7">
        <f t="shared" si="5"/>
        <v>-21.456248250218799</v>
      </c>
      <c r="AH7">
        <f t="shared" si="6"/>
        <v>-7475.5031304248678</v>
      </c>
      <c r="AI7">
        <f t="shared" si="7"/>
        <v>4918.8148587300475</v>
      </c>
      <c r="AJ7">
        <f t="shared" si="8"/>
        <v>-3157.7760848382022</v>
      </c>
      <c r="AK7">
        <f>H7*SUM(AB7, AE7:AF7)</f>
        <v>3076.9365135749704</v>
      </c>
      <c r="AL7">
        <f t="shared" si="9"/>
        <v>4837.9752874668156</v>
      </c>
      <c r="AN7">
        <f t="shared" si="10"/>
        <v>9213.9618823675373</v>
      </c>
      <c r="AO7">
        <f t="shared" si="11"/>
        <v>-460.69809411837684</v>
      </c>
      <c r="AP7">
        <f t="shared" si="12"/>
        <v>-15.126902056136041</v>
      </c>
      <c r="AQ7">
        <f t="shared" si="13"/>
        <v>-5270.3157772758432</v>
      </c>
      <c r="AR7">
        <f t="shared" si="14"/>
        <v>3467.8211089171805</v>
      </c>
      <c r="AS7">
        <f t="shared" si="15"/>
        <v>-2226.2684973394225</v>
      </c>
      <c r="AT7">
        <f t="shared" si="16"/>
        <v>2169.2756688403178</v>
      </c>
      <c r="AU7">
        <f t="shared" si="17"/>
        <v>3410.8282804180753</v>
      </c>
      <c r="AW7">
        <v>4</v>
      </c>
      <c r="AX7">
        <f>(R7*SUMPRODUCT(K8:$K$23, X8:$X$23)-$AZ$3*SUMPRODUCT(K7:$K$22, W8:$W$23))/Z7</f>
        <v>23454.852115225596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15227.774081193986</v>
      </c>
      <c r="P8">
        <f t="shared" si="30"/>
        <v>761.38870405969931</v>
      </c>
      <c r="Q8" s="5">
        <f t="shared" si="31"/>
        <v>25</v>
      </c>
      <c r="R8">
        <f t="shared" si="0"/>
        <v>250000</v>
      </c>
      <c r="S8">
        <f t="shared" si="1"/>
        <v>27039.39596502839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20130.125186257996</v>
      </c>
      <c r="AC8">
        <f t="shared" si="2"/>
        <v>22097.262934509446</v>
      </c>
      <c r="AE8">
        <f t="shared" si="3"/>
        <v>12444.513487455717</v>
      </c>
      <c r="AF8">
        <f t="shared" si="4"/>
        <v>-622.22567437278587</v>
      </c>
      <c r="AG8">
        <f t="shared" si="5"/>
        <v>-20.430618127610089</v>
      </c>
      <c r="AH8">
        <f t="shared" si="6"/>
        <v>-8110.6764010652078</v>
      </c>
      <c r="AI8">
        <f t="shared" si="7"/>
        <v>3691.1807938901129</v>
      </c>
      <c r="AJ8">
        <f t="shared" si="8"/>
        <v>-1967.1377482514508</v>
      </c>
      <c r="AK8">
        <f t="shared" ref="AK8:AK23" si="32">H8*SUM(AB8:AB8, AE8:AF8)</f>
        <v>2316.5499424522177</v>
      </c>
      <c r="AL8">
        <f t="shared" si="9"/>
        <v>4040.5929880908798</v>
      </c>
      <c r="AN8">
        <f t="shared" si="10"/>
        <v>8180.4431612386807</v>
      </c>
      <c r="AO8">
        <f t="shared" si="11"/>
        <v>-409.02215806193402</v>
      </c>
      <c r="AP8">
        <f t="shared" si="12"/>
        <v>-13.430136140746555</v>
      </c>
      <c r="AQ8">
        <f t="shared" si="13"/>
        <v>-5331.5806491748099</v>
      </c>
      <c r="AR8">
        <f t="shared" si="14"/>
        <v>2426.4102178611897</v>
      </c>
      <c r="AS8">
        <f t="shared" si="15"/>
        <v>-1293.1046726831955</v>
      </c>
      <c r="AT8">
        <f t="shared" si="16"/>
        <v>1522.7919639850475</v>
      </c>
      <c r="AU8">
        <f t="shared" si="17"/>
        <v>2656.0975091630412</v>
      </c>
      <c r="AW8">
        <v>5</v>
      </c>
      <c r="AX8">
        <f>(R8*SUMPRODUCT(K9:$K$23, X9:$X$23)-$AZ$3*SUMPRODUCT(K8:$K$22, W9:$W$23))/Z8</f>
        <v>27039.39596502839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15227.774081193986</v>
      </c>
      <c r="P9">
        <f t="shared" si="30"/>
        <v>761.38870405969931</v>
      </c>
      <c r="Q9" s="5">
        <f t="shared" si="31"/>
        <v>25</v>
      </c>
      <c r="R9">
        <f t="shared" si="0"/>
        <v>250000</v>
      </c>
      <c r="S9">
        <f t="shared" si="1"/>
        <v>29814.182020640743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22097.262934509446</v>
      </c>
      <c r="AC9">
        <f t="shared" si="2"/>
        <v>23069.941707378661</v>
      </c>
      <c r="AE9">
        <f t="shared" si="3"/>
        <v>11783.11248462442</v>
      </c>
      <c r="AF9">
        <f t="shared" si="4"/>
        <v>-589.15562423122105</v>
      </c>
      <c r="AG9">
        <f t="shared" si="5"/>
        <v>-19.34477163536387</v>
      </c>
      <c r="AH9">
        <f t="shared" si="6"/>
        <v>-8815.4031097012012</v>
      </c>
      <c r="AI9">
        <f t="shared" si="7"/>
        <v>2359.2089790566333</v>
      </c>
      <c r="AJ9">
        <f t="shared" si="8"/>
        <v>-972.6787728692143</v>
      </c>
      <c r="AK9">
        <f t="shared" si="32"/>
        <v>1737.8016732939182</v>
      </c>
      <c r="AL9">
        <f t="shared" si="9"/>
        <v>3124.3318794813372</v>
      </c>
      <c r="AN9">
        <f t="shared" si="10"/>
        <v>7361.4036952149472</v>
      </c>
      <c r="AO9">
        <f t="shared" si="11"/>
        <v>-368.0701847607474</v>
      </c>
      <c r="AP9">
        <f t="shared" si="12"/>
        <v>-12.085488752269681</v>
      </c>
      <c r="AQ9">
        <f t="shared" si="13"/>
        <v>-5507.3513989824405</v>
      </c>
      <c r="AR9">
        <f t="shared" si="14"/>
        <v>1473.8966227194894</v>
      </c>
      <c r="AS9">
        <f t="shared" si="15"/>
        <v>-607.67315275992667</v>
      </c>
      <c r="AT9">
        <f t="shared" si="16"/>
        <v>1085.6774622180251</v>
      </c>
      <c r="AU9">
        <f t="shared" si="17"/>
        <v>1951.9009321775877</v>
      </c>
      <c r="AW9">
        <v>6</v>
      </c>
      <c r="AX9">
        <f>(R9*SUMPRODUCT(K10:$K$23, X10:$X$23)-$AZ$3*SUMPRODUCT(K9:$K$22, W10:$W$23))/Z9</f>
        <v>29814.182020640743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15227.774081193986</v>
      </c>
      <c r="P10">
        <f t="shared" si="30"/>
        <v>761.38870405969931</v>
      </c>
      <c r="Q10" s="5">
        <f t="shared" si="31"/>
        <v>25</v>
      </c>
      <c r="R10">
        <f t="shared" si="0"/>
        <v>250000</v>
      </c>
      <c r="S10">
        <f t="shared" si="1"/>
        <v>31983.373308792281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23069.941707378661</v>
      </c>
      <c r="AC10">
        <f t="shared" si="2"/>
        <v>23292.021041668246</v>
      </c>
      <c r="AE10">
        <f t="shared" si="3"/>
        <v>11089.688098016759</v>
      </c>
      <c r="AF10">
        <f t="shared" si="4"/>
        <v>-554.48440490083794</v>
      </c>
      <c r="AG10">
        <f t="shared" si="5"/>
        <v>-18.206351169394342</v>
      </c>
      <c r="AH10">
        <f t="shared" si="6"/>
        <v>-9449.7274961588973</v>
      </c>
      <c r="AI10">
        <f t="shared" si="7"/>
        <v>1067.2698457876286</v>
      </c>
      <c r="AJ10">
        <f t="shared" si="8"/>
        <v>-222.07933428958495</v>
      </c>
      <c r="AK10">
        <f t="shared" si="32"/>
        <v>1764.2701335259658</v>
      </c>
      <c r="AL10">
        <f t="shared" si="9"/>
        <v>2609.4606450240094</v>
      </c>
      <c r="AN10">
        <f t="shared" si="10"/>
        <v>6582.6056524040323</v>
      </c>
      <c r="AO10">
        <f t="shared" si="11"/>
        <v>-329.13028262020157</v>
      </c>
      <c r="AP10">
        <f t="shared" si="12"/>
        <v>-10.806907196852601</v>
      </c>
      <c r="AQ10">
        <f t="shared" si="13"/>
        <v>-5609.1595255070943</v>
      </c>
      <c r="AR10">
        <f t="shared" si="14"/>
        <v>633.50893707988268</v>
      </c>
      <c r="AS10">
        <f t="shared" si="15"/>
        <v>-131.82162277748645</v>
      </c>
      <c r="AT10">
        <f t="shared" si="16"/>
        <v>1047.2336508176957</v>
      </c>
      <c r="AU10">
        <f t="shared" si="17"/>
        <v>1548.920965120092</v>
      </c>
      <c r="AW10">
        <v>7</v>
      </c>
      <c r="AX10">
        <f>(R10*SUMPRODUCT(K11:$K$23, X11:$X$23)-$AZ$3*SUMPRODUCT(K10:$K$22, W11:$W$23))/Z10</f>
        <v>31983.373308792281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15227.774081193986</v>
      </c>
      <c r="P11">
        <f t="shared" si="30"/>
        <v>761.38870405969931</v>
      </c>
      <c r="Q11" s="5">
        <f t="shared" si="31"/>
        <v>25</v>
      </c>
      <c r="R11">
        <f t="shared" si="0"/>
        <v>250000</v>
      </c>
      <c r="S11">
        <f t="shared" si="1"/>
        <v>33617.308066094854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23292.021041668246</v>
      </c>
      <c r="AC11">
        <f t="shared" si="2"/>
        <v>22902.169975169214</v>
      </c>
      <c r="AE11">
        <f t="shared" si="3"/>
        <v>10374.092704427932</v>
      </c>
      <c r="AF11">
        <f t="shared" si="4"/>
        <v>-518.70463522139664</v>
      </c>
      <c r="AG11">
        <f t="shared" si="5"/>
        <v>-17.031531741135662</v>
      </c>
      <c r="AH11">
        <f t="shared" si="6"/>
        <v>-9927.559165647348</v>
      </c>
      <c r="AI11">
        <f t="shared" si="7"/>
        <v>-89.202628181947148</v>
      </c>
      <c r="AJ11">
        <f t="shared" si="8"/>
        <v>389.85106649903173</v>
      </c>
      <c r="AK11">
        <f t="shared" si="32"/>
        <v>1707.0915692100514</v>
      </c>
      <c r="AL11">
        <f t="shared" si="9"/>
        <v>2007.740007527136</v>
      </c>
      <c r="AN11">
        <f t="shared" si="10"/>
        <v>5856.2465761918247</v>
      </c>
      <c r="AO11">
        <f t="shared" si="11"/>
        <v>-292.81232880959124</v>
      </c>
      <c r="AP11">
        <f t="shared" si="12"/>
        <v>-9.6144166326715119</v>
      </c>
      <c r="AQ11">
        <f t="shared" si="13"/>
        <v>-5604.1753269612809</v>
      </c>
      <c r="AR11">
        <f t="shared" si="14"/>
        <v>-50.355496211718794</v>
      </c>
      <c r="AS11">
        <f t="shared" si="15"/>
        <v>220.07360435821195</v>
      </c>
      <c r="AT11">
        <f t="shared" si="16"/>
        <v>963.66491434622026</v>
      </c>
      <c r="AU11">
        <f t="shared" si="17"/>
        <v>1133.3830224927135</v>
      </c>
      <c r="AW11">
        <v>8</v>
      </c>
      <c r="AX11">
        <f>(R11*SUMPRODUCT(K12:$K$23, X12:$X$23)-$AZ$3*SUMPRODUCT(K11:$K$22, W12:$W$23))/Z11</f>
        <v>33617.308066094854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15227.774081193986</v>
      </c>
      <c r="P12">
        <f t="shared" si="30"/>
        <v>761.38870405969931</v>
      </c>
      <c r="Q12" s="5">
        <f t="shared" si="31"/>
        <v>25</v>
      </c>
      <c r="R12">
        <f t="shared" si="0"/>
        <v>250000</v>
      </c>
      <c r="S12">
        <f t="shared" si="1"/>
        <v>34730.94978127144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22902.169975169214</v>
      </c>
      <c r="AC12">
        <f t="shared" si="2"/>
        <v>21986.254218420305</v>
      </c>
      <c r="AE12">
        <f t="shared" si="3"/>
        <v>9639.8662932720435</v>
      </c>
      <c r="AF12">
        <f t="shared" si="4"/>
        <v>-481.99331466360223</v>
      </c>
      <c r="AG12">
        <f t="shared" si="5"/>
        <v>-15.826125082156784</v>
      </c>
      <c r="AH12">
        <f t="shared" si="6"/>
        <v>-10350.913415675199</v>
      </c>
      <c r="AI12">
        <f t="shared" si="7"/>
        <v>-1208.8665621489145</v>
      </c>
      <c r="AJ12">
        <f t="shared" si="8"/>
        <v>915.91575674890919</v>
      </c>
      <c r="AK12">
        <f t="shared" si="32"/>
        <v>1663.9162293010604</v>
      </c>
      <c r="AL12">
        <f t="shared" si="9"/>
        <v>1370.9654239010551</v>
      </c>
      <c r="AN12">
        <f t="shared" si="10"/>
        <v>5173.2776164671996</v>
      </c>
      <c r="AO12">
        <f t="shared" si="11"/>
        <v>-258.66388082335999</v>
      </c>
      <c r="AP12">
        <f t="shared" si="12"/>
        <v>-8.4931612277727773</v>
      </c>
      <c r="AQ12">
        <f t="shared" si="13"/>
        <v>-5554.8642537371534</v>
      </c>
      <c r="AR12">
        <f t="shared" si="14"/>
        <v>-648.74367932108692</v>
      </c>
      <c r="AS12">
        <f t="shared" si="15"/>
        <v>491.53031160460625</v>
      </c>
      <c r="AT12">
        <f t="shared" si="16"/>
        <v>892.94813048676781</v>
      </c>
      <c r="AU12">
        <f t="shared" si="17"/>
        <v>735.73476277028715</v>
      </c>
      <c r="AW12">
        <v>9</v>
      </c>
      <c r="AX12">
        <f>(R12*SUMPRODUCT(K13:$K$23, X13:$X$23)-$AZ$3*SUMPRODUCT(K12:$K$22, W13:$W$23))/Z12</f>
        <v>34730.94978127144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15227.774081193986</v>
      </c>
      <c r="P13">
        <f t="shared" si="30"/>
        <v>761.38870405969931</v>
      </c>
      <c r="Q13" s="5">
        <f t="shared" si="31"/>
        <v>25</v>
      </c>
      <c r="R13">
        <f t="shared" si="0"/>
        <v>250000</v>
      </c>
      <c r="S13">
        <f t="shared" si="1"/>
        <v>35339.674159895862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21986.254218420305</v>
      </c>
      <c r="AC13">
        <f t="shared" si="2"/>
        <v>20639.594551805367</v>
      </c>
      <c r="AE13">
        <f t="shared" si="3"/>
        <v>8893.5478448469239</v>
      </c>
      <c r="AF13">
        <f t="shared" si="4"/>
        <v>-444.67739224234617</v>
      </c>
      <c r="AG13">
        <f t="shared" si="5"/>
        <v>-14.600866478296206</v>
      </c>
      <c r="AH13">
        <f t="shared" si="6"/>
        <v>-10669.973530390103</v>
      </c>
      <c r="AI13">
        <f t="shared" si="7"/>
        <v>-2235.7039442638215</v>
      </c>
      <c r="AJ13">
        <f t="shared" si="8"/>
        <v>1346.659666614938</v>
      </c>
      <c r="AK13">
        <f t="shared" si="32"/>
        <v>1573.4959454919865</v>
      </c>
      <c r="AL13">
        <f t="shared" si="9"/>
        <v>684.451667843103</v>
      </c>
      <c r="AN13">
        <f t="shared" si="10"/>
        <v>4538.1405946565646</v>
      </c>
      <c r="AO13">
        <f t="shared" si="11"/>
        <v>-226.90702973282822</v>
      </c>
      <c r="AP13">
        <f t="shared" si="12"/>
        <v>-7.4504332846996375</v>
      </c>
      <c r="AQ13">
        <f t="shared" si="13"/>
        <v>-5444.6033087043888</v>
      </c>
      <c r="AR13">
        <f t="shared" si="14"/>
        <v>-1140.8201770653518</v>
      </c>
      <c r="AS13">
        <f t="shared" si="15"/>
        <v>687.16456096797606</v>
      </c>
      <c r="AT13">
        <f t="shared" si="16"/>
        <v>802.91307252618753</v>
      </c>
      <c r="AU13">
        <f t="shared" si="17"/>
        <v>349.25745642881174</v>
      </c>
      <c r="AW13">
        <v>10</v>
      </c>
      <c r="AX13">
        <f>(R13*SUMPRODUCT(K14:$K$23, X14:$X$23)-$AZ$3*SUMPRODUCT(K13:$K$22, W14:$W$23))/Z13</f>
        <v>35339.674159895862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15227.774081193986</v>
      </c>
      <c r="P14">
        <f t="shared" si="30"/>
        <v>761.38870405969931</v>
      </c>
      <c r="Q14" s="5">
        <f t="shared" si="31"/>
        <v>25</v>
      </c>
      <c r="R14">
        <f t="shared" si="0"/>
        <v>250000</v>
      </c>
      <c r="S14">
        <f t="shared" si="1"/>
        <v>35421.40016562189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20639.594551805367</v>
      </c>
      <c r="AC14">
        <f t="shared" si="2"/>
        <v>18932.667808324775</v>
      </c>
      <c r="AE14">
        <f t="shared" si="3"/>
        <v>8139.214903742698</v>
      </c>
      <c r="AF14">
        <f t="shared" si="4"/>
        <v>-406.96074518713488</v>
      </c>
      <c r="AG14">
        <f t="shared" si="5"/>
        <v>-13.36245018534008</v>
      </c>
      <c r="AH14">
        <f t="shared" si="6"/>
        <v>-10924.076281731655</v>
      </c>
      <c r="AI14">
        <f t="shared" si="7"/>
        <v>-3205.1845733614327</v>
      </c>
      <c r="AJ14">
        <f t="shared" si="8"/>
        <v>1706.9267434805915</v>
      </c>
      <c r="AK14">
        <f t="shared" si="32"/>
        <v>1458.3130237125517</v>
      </c>
      <c r="AL14">
        <f t="shared" si="9"/>
        <v>-39.94480616828946</v>
      </c>
      <c r="AN14">
        <f t="shared" si="10"/>
        <v>3950.1850729493854</v>
      </c>
      <c r="AO14">
        <f t="shared" si="11"/>
        <v>-197.50925364746925</v>
      </c>
      <c r="AP14">
        <f t="shared" si="12"/>
        <v>-6.4851649556381803</v>
      </c>
      <c r="AQ14">
        <f t="shared" si="13"/>
        <v>-5301.7549695135758</v>
      </c>
      <c r="AR14">
        <f t="shared" si="14"/>
        <v>-1555.564315167298</v>
      </c>
      <c r="AS14">
        <f t="shared" si="15"/>
        <v>828.41854189334856</v>
      </c>
      <c r="AT14">
        <f t="shared" si="16"/>
        <v>707.75945912278041</v>
      </c>
      <c r="AU14">
        <f t="shared" si="17"/>
        <v>-19.386314151169106</v>
      </c>
      <c r="AW14">
        <v>11</v>
      </c>
      <c r="AX14">
        <f>(R14*SUMPRODUCT(K15:$K$23, X15:$X$23)-$AZ$3*SUMPRODUCT(K14:$K$22, W15:$W$23))/Z14</f>
        <v>35421.40016562189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15227.774081193986</v>
      </c>
      <c r="P15">
        <f t="shared" si="30"/>
        <v>761.38870405969931</v>
      </c>
      <c r="Q15" s="5">
        <f t="shared" si="31"/>
        <v>25</v>
      </c>
      <c r="R15">
        <f t="shared" si="0"/>
        <v>250000</v>
      </c>
      <c r="S15">
        <f t="shared" si="1"/>
        <v>34921.447105481449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18932.667808324775</v>
      </c>
      <c r="AC15">
        <f t="shared" si="2"/>
        <v>16923.006040941844</v>
      </c>
      <c r="AE15">
        <f t="shared" si="3"/>
        <v>7379.4110532634131</v>
      </c>
      <c r="AF15">
        <f t="shared" si="4"/>
        <v>-368.97055266317068</v>
      </c>
      <c r="AG15">
        <f t="shared" si="5"/>
        <v>-12.115052098088398</v>
      </c>
      <c r="AH15">
        <f t="shared" si="6"/>
        <v>-11137.735853982809</v>
      </c>
      <c r="AI15">
        <f t="shared" si="7"/>
        <v>-4139.4104054806548</v>
      </c>
      <c r="AJ15">
        <f t="shared" si="8"/>
        <v>2009.6617673829314</v>
      </c>
      <c r="AK15">
        <f t="shared" si="32"/>
        <v>1346.4473212332086</v>
      </c>
      <c r="AL15">
        <f t="shared" si="9"/>
        <v>-783.30131686451477</v>
      </c>
      <c r="AN15">
        <f t="shared" si="10"/>
        <v>3404.7260635084008</v>
      </c>
      <c r="AO15">
        <f t="shared" si="11"/>
        <v>-170.23630317542006</v>
      </c>
      <c r="AP15">
        <f t="shared" si="12"/>
        <v>-5.5896647227534944</v>
      </c>
      <c r="AQ15">
        <f t="shared" si="13"/>
        <v>-5138.7487804677048</v>
      </c>
      <c r="AR15">
        <f t="shared" si="14"/>
        <v>-1909.8486848574778</v>
      </c>
      <c r="AS15">
        <f t="shared" si="15"/>
        <v>927.22139325998342</v>
      </c>
      <c r="AT15">
        <f t="shared" si="16"/>
        <v>621.22630852992745</v>
      </c>
      <c r="AU15">
        <f t="shared" si="17"/>
        <v>-361.40098306756681</v>
      </c>
      <c r="AW15">
        <v>12</v>
      </c>
      <c r="AX15">
        <f>(R15*SUMPRODUCT(K16:$K$23, X16:$X$23)-$AZ$3*SUMPRODUCT(K15:$K$22, W16:$W$23))/Z15</f>
        <v>34921.447105481449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15227.774081193986</v>
      </c>
      <c r="P16">
        <f t="shared" si="30"/>
        <v>761.38870405969931</v>
      </c>
      <c r="Q16" s="5">
        <f t="shared" si="31"/>
        <v>25</v>
      </c>
      <c r="R16">
        <f t="shared" si="0"/>
        <v>250000</v>
      </c>
      <c r="S16">
        <f t="shared" si="1"/>
        <v>33841.466498231894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16923.006040941844</v>
      </c>
      <c r="AC16">
        <f t="shared" si="2"/>
        <v>14719.107947069244</v>
      </c>
      <c r="AE16">
        <f t="shared" si="3"/>
        <v>6623.2132849912987</v>
      </c>
      <c r="AF16">
        <f t="shared" si="4"/>
        <v>-331.16066424956495</v>
      </c>
      <c r="AG16">
        <f t="shared" si="5"/>
        <v>-10.873574249388888</v>
      </c>
      <c r="AH16">
        <f t="shared" si="6"/>
        <v>-11203.273277186265</v>
      </c>
      <c r="AI16">
        <f t="shared" si="7"/>
        <v>-4922.0942306939205</v>
      </c>
      <c r="AJ16">
        <f t="shared" si="8"/>
        <v>2203.8980938725999</v>
      </c>
      <c r="AK16">
        <f t="shared" si="32"/>
        <v>1269.863708794092</v>
      </c>
      <c r="AL16">
        <f t="shared" si="9"/>
        <v>-1448.3324280272286</v>
      </c>
      <c r="AN16">
        <f t="shared" si="10"/>
        <v>2897.3453729747243</v>
      </c>
      <c r="AO16">
        <f t="shared" si="11"/>
        <v>-144.8672686487362</v>
      </c>
      <c r="AP16">
        <f t="shared" si="12"/>
        <v>-4.7566790745748104</v>
      </c>
      <c r="AQ16">
        <f t="shared" si="13"/>
        <v>-4900.9069457846463</v>
      </c>
      <c r="AR16">
        <f t="shared" si="14"/>
        <v>-2153.1855205332331</v>
      </c>
      <c r="AS16">
        <f t="shared" si="15"/>
        <v>964.10211630350364</v>
      </c>
      <c r="AT16">
        <f t="shared" si="16"/>
        <v>555.50585232103367</v>
      </c>
      <c r="AU16">
        <f t="shared" si="17"/>
        <v>-633.57755190869591</v>
      </c>
      <c r="AW16">
        <v>13</v>
      </c>
      <c r="AX16">
        <f>(R16*SUMPRODUCT(K17:$K$23, X17:$X$23)-$AZ$3*SUMPRODUCT(K16:$K$22, W17:$W$23))/Z16</f>
        <v>33841.466498231894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15227.774081193986</v>
      </c>
      <c r="P17">
        <f t="shared" si="30"/>
        <v>761.38870405969931</v>
      </c>
      <c r="Q17" s="5">
        <f t="shared" si="31"/>
        <v>25</v>
      </c>
      <c r="R17">
        <f t="shared" si="0"/>
        <v>250000</v>
      </c>
      <c r="S17">
        <f t="shared" si="1"/>
        <v>32206.94605260668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14719.107947069244</v>
      </c>
      <c r="AC17">
        <f t="shared" si="2"/>
        <v>12436.956725240318</v>
      </c>
      <c r="AE17">
        <f t="shared" si="3"/>
        <v>5880.3205668802502</v>
      </c>
      <c r="AF17">
        <f t="shared" si="4"/>
        <v>-294.01602834401251</v>
      </c>
      <c r="AG17">
        <f t="shared" si="5"/>
        <v>-9.6539397937061846</v>
      </c>
      <c r="AH17">
        <f t="shared" si="6"/>
        <v>-11108.98713188816</v>
      </c>
      <c r="AI17">
        <f t="shared" si="7"/>
        <v>-5532.336533145628</v>
      </c>
      <c r="AJ17">
        <f t="shared" si="8"/>
        <v>2282.1512218289263</v>
      </c>
      <c r="AK17">
        <f t="shared" si="32"/>
        <v>1252.8439503618583</v>
      </c>
      <c r="AL17">
        <f t="shared" si="9"/>
        <v>-1997.3413609548434</v>
      </c>
      <c r="AN17">
        <f t="shared" si="10"/>
        <v>2422.8733438965946</v>
      </c>
      <c r="AO17">
        <f t="shared" si="11"/>
        <v>-121.14366719482973</v>
      </c>
      <c r="AP17">
        <f t="shared" si="12"/>
        <v>-3.9777207932326717</v>
      </c>
      <c r="AQ17">
        <f t="shared" si="13"/>
        <v>-4577.2451507387741</v>
      </c>
      <c r="AR17">
        <f t="shared" si="14"/>
        <v>-2279.4931948302419</v>
      </c>
      <c r="AS17">
        <f t="shared" si="15"/>
        <v>940.31665437653214</v>
      </c>
      <c r="AT17">
        <f t="shared" si="16"/>
        <v>516.21032847947299</v>
      </c>
      <c r="AU17">
        <f t="shared" si="17"/>
        <v>-822.96621197423678</v>
      </c>
      <c r="AW17">
        <v>14</v>
      </c>
      <c r="AX17">
        <f>(R17*SUMPRODUCT(K18:$K$23, X18:$X$23)-$AZ$3*SUMPRODUCT(K17:$K$22, W18:$W$23))/Z17</f>
        <v>32206.94605260668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15227.774081193986</v>
      </c>
      <c r="P18">
        <f t="shared" si="30"/>
        <v>761.38870405969931</v>
      </c>
      <c r="Q18" s="5">
        <f t="shared" si="31"/>
        <v>25</v>
      </c>
      <c r="R18">
        <f t="shared" si="0"/>
        <v>250000</v>
      </c>
      <c r="S18">
        <f t="shared" si="1"/>
        <v>29982.125355644654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12436.956725240318</v>
      </c>
      <c r="AC18">
        <f t="shared" si="2"/>
        <v>10152.815004270589</v>
      </c>
      <c r="AE18">
        <f t="shared" si="3"/>
        <v>5156.5648311880623</v>
      </c>
      <c r="AF18">
        <f t="shared" si="4"/>
        <v>-257.82824155940312</v>
      </c>
      <c r="AG18">
        <f t="shared" si="5"/>
        <v>-8.4657232299570335</v>
      </c>
      <c r="AH18">
        <f t="shared" si="6"/>
        <v>-10916.77165812089</v>
      </c>
      <c r="AI18">
        <f t="shared" si="7"/>
        <v>-6026.5007917221874</v>
      </c>
      <c r="AJ18">
        <f t="shared" si="8"/>
        <v>2284.1417209697283</v>
      </c>
      <c r="AK18">
        <f t="shared" si="32"/>
        <v>1215.2321013723151</v>
      </c>
      <c r="AL18">
        <f t="shared" si="9"/>
        <v>-2527.1269693801441</v>
      </c>
      <c r="AN18">
        <f t="shared" si="10"/>
        <v>1985.4814221628426</v>
      </c>
      <c r="AO18">
        <f t="shared" si="11"/>
        <v>-99.274071108142138</v>
      </c>
      <c r="AP18">
        <f t="shared" si="12"/>
        <v>-3.2596382957488097</v>
      </c>
      <c r="AQ18">
        <f t="shared" si="13"/>
        <v>-4203.3888890715234</v>
      </c>
      <c r="AR18">
        <f t="shared" si="14"/>
        <v>-2320.4411763125718</v>
      </c>
      <c r="AS18">
        <f t="shared" si="15"/>
        <v>879.48490924481916</v>
      </c>
      <c r="AT18">
        <f t="shared" si="16"/>
        <v>467.91242617514712</v>
      </c>
      <c r="AU18">
        <f t="shared" si="17"/>
        <v>-973.04384089260577</v>
      </c>
      <c r="AW18">
        <v>15</v>
      </c>
      <c r="AX18">
        <f>(R18*SUMPRODUCT(K19:$K$23, X19:$X$23)-$AZ$3*SUMPRODUCT(K18:$K$22, W19:$W$23))/Z18</f>
        <v>29982.125355644654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15227.774081193986</v>
      </c>
      <c r="P19">
        <f t="shared" si="30"/>
        <v>761.38870405969931</v>
      </c>
      <c r="Q19" s="5">
        <f t="shared" si="31"/>
        <v>25</v>
      </c>
      <c r="R19">
        <f t="shared" si="0"/>
        <v>250000</v>
      </c>
      <c r="S19">
        <f t="shared" si="1"/>
        <v>27043.393792017774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10152.815004270589</v>
      </c>
      <c r="AC19">
        <f t="shared" si="2"/>
        <v>7917.817798213985</v>
      </c>
      <c r="AE19">
        <f t="shared" si="3"/>
        <v>4458.4175186935099</v>
      </c>
      <c r="AF19">
        <f t="shared" si="4"/>
        <v>-222.92087593467551</v>
      </c>
      <c r="AG19">
        <f t="shared" si="5"/>
        <v>-7.3195489618531511</v>
      </c>
      <c r="AH19">
        <f t="shared" si="6"/>
        <v>-10615.170358043124</v>
      </c>
      <c r="AI19">
        <f t="shared" si="7"/>
        <v>-6386.9932642461426</v>
      </c>
      <c r="AJ19">
        <f t="shared" si="8"/>
        <v>2234.9972060566042</v>
      </c>
      <c r="AK19">
        <f t="shared" si="32"/>
        <v>1056.1020748919598</v>
      </c>
      <c r="AL19">
        <f t="shared" si="9"/>
        <v>-3095.8939832975784</v>
      </c>
      <c r="AN19">
        <f t="shared" si="10"/>
        <v>1599.2799444906047</v>
      </c>
      <c r="AO19">
        <f t="shared" si="11"/>
        <v>-79.963997224530246</v>
      </c>
      <c r="AP19">
        <f t="shared" si="12"/>
        <v>-2.6255970438675038</v>
      </c>
      <c r="AQ19">
        <f t="shared" si="13"/>
        <v>-3807.770131395037</v>
      </c>
      <c r="AR19">
        <f t="shared" si="14"/>
        <v>-2291.0797811728298</v>
      </c>
      <c r="AS19">
        <f t="shared" si="15"/>
        <v>801.71634725818524</v>
      </c>
      <c r="AT19">
        <f t="shared" si="16"/>
        <v>378.83461130050682</v>
      </c>
      <c r="AU19">
        <f t="shared" si="17"/>
        <v>-1110.5288226141377</v>
      </c>
      <c r="AW19">
        <v>16</v>
      </c>
      <c r="AX19">
        <f>(R19*SUMPRODUCT(K20:$K$23, X20:$X$23)-$AZ$3*SUMPRODUCT(K19:$K$22, W20:$W$23))/Z19</f>
        <v>27043.393792017774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15227.774081193986</v>
      </c>
      <c r="P20">
        <f t="shared" si="30"/>
        <v>761.38870405969931</v>
      </c>
      <c r="Q20" s="5">
        <f t="shared" si="31"/>
        <v>25</v>
      </c>
      <c r="R20">
        <f t="shared" si="0"/>
        <v>250000</v>
      </c>
      <c r="S20">
        <f t="shared" si="1"/>
        <v>22934.799240930643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7917.817798213985</v>
      </c>
      <c r="AC20">
        <f t="shared" si="2"/>
        <v>5711.1730134395684</v>
      </c>
      <c r="AE20">
        <f t="shared" si="3"/>
        <v>3791.9866432517606</v>
      </c>
      <c r="AF20">
        <f t="shared" si="4"/>
        <v>-189.59933216258804</v>
      </c>
      <c r="AG20">
        <f t="shared" si="5"/>
        <v>-6.2254447416822272</v>
      </c>
      <c r="AH20">
        <f t="shared" si="6"/>
        <v>-10209.087305523917</v>
      </c>
      <c r="AI20">
        <f t="shared" si="7"/>
        <v>-6612.9254391764262</v>
      </c>
      <c r="AJ20">
        <f t="shared" si="8"/>
        <v>2206.6447847744166</v>
      </c>
      <c r="AK20">
        <f t="shared" si="32"/>
        <v>625.5471374351614</v>
      </c>
      <c r="AL20">
        <f t="shared" si="9"/>
        <v>-3780.7335169668481</v>
      </c>
      <c r="AN20">
        <f t="shared" si="10"/>
        <v>1290.168240754987</v>
      </c>
      <c r="AO20">
        <f t="shared" si="11"/>
        <v>-64.508412037749352</v>
      </c>
      <c r="AP20">
        <f t="shared" si="12"/>
        <v>-2.1181169254873571</v>
      </c>
      <c r="AQ20">
        <f t="shared" si="13"/>
        <v>-3473.4933025467867</v>
      </c>
      <c r="AR20">
        <f t="shared" si="14"/>
        <v>-2249.9515907550362</v>
      </c>
      <c r="AS20">
        <f t="shared" si="15"/>
        <v>750.77875735928831</v>
      </c>
      <c r="AT20">
        <f t="shared" si="16"/>
        <v>212.83330500393251</v>
      </c>
      <c r="AU20">
        <f t="shared" si="17"/>
        <v>-1286.3395283918155</v>
      </c>
      <c r="AW20">
        <v>17</v>
      </c>
      <c r="AX20">
        <f>(R20*SUMPRODUCT(K21:$K$23, X21:$X$23)-$AZ$3*SUMPRODUCT(K20:$K$22, W21:$W$23))/Z20</f>
        <v>22934.799240930643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15227.774081193986</v>
      </c>
      <c r="P21">
        <f t="shared" si="30"/>
        <v>761.38870405969931</v>
      </c>
      <c r="Q21" s="5">
        <f t="shared" si="31"/>
        <v>25</v>
      </c>
      <c r="R21">
        <f t="shared" si="0"/>
        <v>250000</v>
      </c>
      <c r="S21">
        <f t="shared" si="1"/>
        <v>17307.163791808594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5711.1730134395684</v>
      </c>
      <c r="AC21">
        <f t="shared" si="2"/>
        <v>3595.5169695301424</v>
      </c>
      <c r="AE21">
        <f t="shared" si="3"/>
        <v>3163.5293209057168</v>
      </c>
      <c r="AF21">
        <f t="shared" si="4"/>
        <v>-158.17646604528585</v>
      </c>
      <c r="AG21">
        <f t="shared" si="5"/>
        <v>-5.1936831083090071</v>
      </c>
      <c r="AH21">
        <f t="shared" si="6"/>
        <v>-9695.0718595639846</v>
      </c>
      <c r="AI21">
        <f t="shared" si="7"/>
        <v>-6694.9126878118623</v>
      </c>
      <c r="AJ21">
        <f t="shared" si="8"/>
        <v>2115.656043909426</v>
      </c>
      <c r="AK21">
        <f t="shared" si="32"/>
        <v>447.15777704379002</v>
      </c>
      <c r="AL21">
        <f t="shared" si="9"/>
        <v>-4132.098866858646</v>
      </c>
      <c r="AN21">
        <f t="shared" si="10"/>
        <v>1023.8226840197289</v>
      </c>
      <c r="AO21">
        <f t="shared" si="11"/>
        <v>-51.191134200986447</v>
      </c>
      <c r="AP21">
        <f t="shared" si="12"/>
        <v>-1.6808475726011238</v>
      </c>
      <c r="AQ21">
        <f t="shared" si="13"/>
        <v>-3137.6458019302077</v>
      </c>
      <c r="AR21">
        <f t="shared" si="14"/>
        <v>-2166.695099684066</v>
      </c>
      <c r="AS21">
        <f t="shared" si="15"/>
        <v>684.69624574801446</v>
      </c>
      <c r="AT21">
        <f t="shared" si="16"/>
        <v>144.71504102961745</v>
      </c>
      <c r="AU21">
        <f t="shared" si="17"/>
        <v>-1337.2838129064342</v>
      </c>
      <c r="AW21">
        <v>18</v>
      </c>
      <c r="AX21">
        <f>(R21*SUMPRODUCT(K22:$K$23, X22:$X$23)-$AZ$3*SUMPRODUCT(K21:$K$22, W22:$W$23))/Z21</f>
        <v>17307.163791808594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15227.774081193986</v>
      </c>
      <c r="P22">
        <f t="shared" si="30"/>
        <v>761.38870405969931</v>
      </c>
      <c r="Q22" s="5">
        <f t="shared" si="31"/>
        <v>25</v>
      </c>
      <c r="R22">
        <f t="shared" si="0"/>
        <v>250000</v>
      </c>
      <c r="S22">
        <f t="shared" si="1"/>
        <v>9831.8880968691083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3595.5169695301424</v>
      </c>
      <c r="AC22">
        <f t="shared" si="2"/>
        <v>1665.7534059173393</v>
      </c>
      <c r="AE22">
        <f t="shared" si="3"/>
        <v>2579.943576490276</v>
      </c>
      <c r="AF22">
        <f t="shared" si="4"/>
        <v>-128.99717882451381</v>
      </c>
      <c r="AG22">
        <f t="shared" si="5"/>
        <v>-4.235588804269919</v>
      </c>
      <c r="AH22">
        <f t="shared" si="6"/>
        <v>-9061.574729559974</v>
      </c>
      <c r="AI22">
        <f t="shared" si="7"/>
        <v>-6614.8639206984817</v>
      </c>
      <c r="AJ22">
        <f t="shared" si="8"/>
        <v>1929.7635636128032</v>
      </c>
      <c r="AK22">
        <f t="shared" si="32"/>
        <v>423.25243570371333</v>
      </c>
      <c r="AL22">
        <f t="shared" si="9"/>
        <v>-4261.8479213819646</v>
      </c>
      <c r="AN22">
        <f t="shared" si="10"/>
        <v>780.33181498182921</v>
      </c>
      <c r="AO22">
        <f t="shared" si="11"/>
        <v>-39.016590749091463</v>
      </c>
      <c r="AP22">
        <f t="shared" si="12"/>
        <v>-1.2810996059258659</v>
      </c>
      <c r="AQ22">
        <f t="shared" si="13"/>
        <v>-2740.7712012564102</v>
      </c>
      <c r="AR22">
        <f t="shared" si="14"/>
        <v>-2000.7370766295983</v>
      </c>
      <c r="AS22">
        <f t="shared" si="15"/>
        <v>583.67784388848122</v>
      </c>
      <c r="AT22">
        <f t="shared" si="16"/>
        <v>128.01727307442277</v>
      </c>
      <c r="AU22">
        <f t="shared" si="17"/>
        <v>-1289.0419596666941</v>
      </c>
      <c r="AW22">
        <v>19</v>
      </c>
      <c r="AX22">
        <f>(R22*SUMPRODUCT(K23:$K$23, X23:$X$23)-$AZ$3*SUMPRODUCT(K22:$K$22, W23:$W$23))/Z22</f>
        <v>9831.8880968691083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15227.774081193986</v>
      </c>
      <c r="P23">
        <f t="shared" si="30"/>
        <v>761.38870405969931</v>
      </c>
      <c r="Q23" s="5">
        <f t="shared" si="31"/>
        <v>25</v>
      </c>
      <c r="R23">
        <f t="shared" si="0"/>
        <v>250000</v>
      </c>
      <c r="S23">
        <f t="shared" si="1"/>
        <v>12395.188233097128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1665.7534059173393</v>
      </c>
      <c r="AC23">
        <f t="shared" si="2"/>
        <v>1665.753405917339</v>
      </c>
      <c r="AE23">
        <f t="shared" si="3"/>
        <v>2046.4164047592399</v>
      </c>
      <c r="AF23">
        <f t="shared" si="4"/>
        <v>-102.320820237962</v>
      </c>
      <c r="AG23">
        <f t="shared" si="5"/>
        <v>-3.3596775107245085</v>
      </c>
      <c r="AH23">
        <f t="shared" si="6"/>
        <v>-8335.5540550271144</v>
      </c>
      <c r="AI23">
        <f t="shared" si="7"/>
        <v>-6394.8181480165604</v>
      </c>
      <c r="AJ23">
        <f t="shared" si="8"/>
        <v>0</v>
      </c>
      <c r="AK23">
        <f t="shared" si="32"/>
        <v>375.06331010657232</v>
      </c>
      <c r="AL23">
        <f t="shared" si="9"/>
        <v>-6019.7548379099881</v>
      </c>
      <c r="AN23">
        <f t="shared" si="10"/>
        <v>560.70364734778229</v>
      </c>
      <c r="AO23">
        <f t="shared" si="11"/>
        <v>-28.035182367389115</v>
      </c>
      <c r="AP23">
        <f t="shared" si="12"/>
        <v>-0.92052791885099083</v>
      </c>
      <c r="AQ23">
        <f t="shared" si="13"/>
        <v>-2283.882962650589</v>
      </c>
      <c r="AR23">
        <f t="shared" si="14"/>
        <v>-1752.1350255890468</v>
      </c>
      <c r="AS23">
        <f t="shared" si="15"/>
        <v>0</v>
      </c>
      <c r="AT23">
        <f t="shared" si="16"/>
        <v>102.76469904854437</v>
      </c>
      <c r="AU23">
        <f t="shared" si="17"/>
        <v>-1649.3703265405024</v>
      </c>
      <c r="AW23">
        <v>20</v>
      </c>
      <c r="AX23">
        <f>(R23*SUMPRODUCT(K$23:$K24, X$23:$X24)-$AZ$3*SUMPRODUCT(K$22:$K23, W$23:$W24))/Z23</f>
        <v>12395.188233097128</v>
      </c>
    </row>
    <row r="25" spans="5:50" x14ac:dyDescent="0.3">
      <c r="AN25" s="6">
        <f t="shared" ref="AN25:AU25" si="33">SUM(AN3:AN23)</f>
        <v>104968.03391045261</v>
      </c>
      <c r="AO25" s="6">
        <f t="shared" si="33"/>
        <v>-16669.232256418123</v>
      </c>
      <c r="AP25" s="6">
        <f t="shared" si="33"/>
        <v>-347.32990414548857</v>
      </c>
      <c r="AQ25" s="6">
        <f t="shared" si="33"/>
        <v>-93661.184538007001</v>
      </c>
      <c r="AR25" s="6">
        <f t="shared" si="33"/>
        <v>-5709.7127881179877</v>
      </c>
      <c r="AS25" s="6">
        <f t="shared" si="33"/>
        <v>-10300.826487611348</v>
      </c>
      <c r="AT25" s="6">
        <f t="shared" si="33"/>
        <v>16010.539275729338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927.94889257316277</v>
      </c>
      <c r="K3">
        <v>1</v>
      </c>
      <c r="L3" s="2">
        <v>0</v>
      </c>
      <c r="O3">
        <f>$C$3</f>
        <v>927.94889257316277</v>
      </c>
      <c r="P3">
        <f>O3*B5</f>
        <v>742.35911405853028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927.94889257316277</v>
      </c>
      <c r="AF3">
        <f t="shared" ref="AF3:AF23" si="4">-$Z3*P3</f>
        <v>-742.35911405853028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-14.410221485367515</v>
      </c>
      <c r="AJ3">
        <f t="shared" ref="AJ3:AJ23" si="8">AB3-AC3</f>
        <v>0</v>
      </c>
      <c r="AL3">
        <f t="shared" ref="AL3:AL23" si="9">SUM(AI3:AK3)</f>
        <v>-14.410221485367515</v>
      </c>
      <c r="AN3">
        <f t="shared" ref="AN3:AN23" si="10">AE3*$K3</f>
        <v>927.94889257316277</v>
      </c>
      <c r="AO3">
        <f t="shared" ref="AO3:AO23" si="11">AF3*$K3</f>
        <v>-742.35911405853028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-14.410221485367515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-14.410221485367515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704.92721715514142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133.21073360508453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131.71584648246881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-131.71584648246881</v>
      </c>
      <c r="AK4">
        <f>G4*MAX(0, SUM(AB4, AE4:AF4))</f>
        <v>0</v>
      </c>
      <c r="AL4">
        <f t="shared" si="9"/>
        <v>-742.7018464824688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-573.21137067267091</v>
      </c>
      <c r="AR4">
        <f t="shared" si="14"/>
        <v>-573.21137067267091</v>
      </c>
      <c r="AS4">
        <f t="shared" si="15"/>
        <v>-123.57242375688976</v>
      </c>
      <c r="AT4">
        <f t="shared" si="16"/>
        <v>0</v>
      </c>
      <c r="AU4">
        <f t="shared" si="17"/>
        <v>-696.78379442956066</v>
      </c>
      <c r="AW4">
        <v>1</v>
      </c>
      <c r="AX4">
        <f>(R4*SUMPRODUCT(K5:$K$23, X5:$X$23)-$AZ$3*SUMPRODUCT(K4:$K$22, W5:$W$23))/Z4</f>
        <v>133.21073360508453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927.94889257316277</v>
      </c>
      <c r="P5">
        <f t="shared" ref="P5:P23" si="30">O5*$C$5</f>
        <v>46.397444628658143</v>
      </c>
      <c r="Q5" s="5">
        <f t="shared" ref="Q5:Q23" si="31">$C$8</f>
        <v>25</v>
      </c>
      <c r="R5">
        <f t="shared" si="0"/>
        <v>500000</v>
      </c>
      <c r="S5">
        <f t="shared" si="1"/>
        <v>264.72674622450938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131.71584648246881</v>
      </c>
      <c r="AC5">
        <f t="shared" si="2"/>
        <v>258.81543272126328</v>
      </c>
      <c r="AE5">
        <f t="shared" si="3"/>
        <v>907.22791557623339</v>
      </c>
      <c r="AF5">
        <f t="shared" si="4"/>
        <v>-45.361395778811669</v>
      </c>
      <c r="AG5">
        <f t="shared" si="5"/>
        <v>-24.441753280736425</v>
      </c>
      <c r="AH5">
        <f t="shared" si="6"/>
        <v>-610.05824527149593</v>
      </c>
      <c r="AI5">
        <f t="shared" si="7"/>
        <v>227.36652124518935</v>
      </c>
      <c r="AJ5">
        <f t="shared" si="8"/>
        <v>-127.09958623879447</v>
      </c>
      <c r="AK5">
        <f>G5*SUM(AB5, AE5:AF5)</f>
        <v>40.736877017475514</v>
      </c>
      <c r="AL5">
        <f t="shared" si="9"/>
        <v>141.00381202387038</v>
      </c>
      <c r="AN5">
        <f t="shared" si="10"/>
        <v>783.44801752319745</v>
      </c>
      <c r="AO5">
        <f t="shared" si="11"/>
        <v>-39.17240087615987</v>
      </c>
      <c r="AP5">
        <f t="shared" si="12"/>
        <v>-21.10698185518411</v>
      </c>
      <c r="AQ5">
        <f t="shared" si="13"/>
        <v>-526.82343061286952</v>
      </c>
      <c r="AR5">
        <f t="shared" si="14"/>
        <v>196.34520417898392</v>
      </c>
      <c r="AS5">
        <f t="shared" si="15"/>
        <v>-109.75843793734644</v>
      </c>
      <c r="AT5">
        <f t="shared" si="16"/>
        <v>35.178839838891278</v>
      </c>
      <c r="AU5">
        <f t="shared" si="17"/>
        <v>121.76560608052876</v>
      </c>
      <c r="AW5">
        <v>2</v>
      </c>
      <c r="AX5">
        <f>(R5*SUMPRODUCT(K6:$K$23, X6:$X$23)-$AZ$3*SUMPRODUCT(K5:$K$22, W6:$W$23))/Z5</f>
        <v>264.72674622450938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927.94889257316277</v>
      </c>
      <c r="P6">
        <f t="shared" si="30"/>
        <v>46.397444628658143</v>
      </c>
      <c r="Q6" s="5">
        <f t="shared" si="31"/>
        <v>25</v>
      </c>
      <c r="R6">
        <f t="shared" si="0"/>
        <v>500000</v>
      </c>
      <c r="S6">
        <f t="shared" si="1"/>
        <v>391.52060087246986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258.81543272126328</v>
      </c>
      <c r="AC6">
        <f t="shared" si="2"/>
        <v>378.47214515092583</v>
      </c>
      <c r="AE6">
        <f t="shared" si="3"/>
        <v>897.02255048640041</v>
      </c>
      <c r="AF6">
        <f t="shared" si="4"/>
        <v>-44.851127524320027</v>
      </c>
      <c r="AG6">
        <f t="shared" si="5"/>
        <v>-24.166809122402071</v>
      </c>
      <c r="AH6">
        <f t="shared" si="6"/>
        <v>-610.53251053977772</v>
      </c>
      <c r="AI6">
        <f t="shared" si="7"/>
        <v>217.4721032999006</v>
      </c>
      <c r="AJ6">
        <f t="shared" si="8"/>
        <v>-119.65671242966255</v>
      </c>
      <c r="AK6">
        <f>G6*SUM(AB6, AE6:AF6)</f>
        <v>64.992731057475609</v>
      </c>
      <c r="AL6">
        <f t="shared" si="9"/>
        <v>162.80812192771367</v>
      </c>
      <c r="AN6">
        <f t="shared" si="10"/>
        <v>698.6246814688742</v>
      </c>
      <c r="AO6">
        <f t="shared" si="11"/>
        <v>-34.931234073443719</v>
      </c>
      <c r="AP6">
        <f t="shared" si="12"/>
        <v>-18.821744577215284</v>
      </c>
      <c r="AQ6">
        <f t="shared" si="13"/>
        <v>-475.49872683909842</v>
      </c>
      <c r="AR6">
        <f t="shared" si="14"/>
        <v>169.37297597911677</v>
      </c>
      <c r="AS6">
        <f t="shared" si="15"/>
        <v>-93.191784935013231</v>
      </c>
      <c r="AT6">
        <f t="shared" si="16"/>
        <v>50.618043000368793</v>
      </c>
      <c r="AU6">
        <f t="shared" si="17"/>
        <v>126.79923404447234</v>
      </c>
      <c r="AW6">
        <v>3</v>
      </c>
      <c r="AX6">
        <f>(R6*SUMPRODUCT(K7:$K$23, X7:$X$23)-$AZ$3*SUMPRODUCT(K6:$K$22, W7:$W$23))/Z6</f>
        <v>391.52060087246986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927.94889257316277</v>
      </c>
      <c r="P7">
        <f t="shared" si="30"/>
        <v>46.397444628658143</v>
      </c>
      <c r="Q7" s="5">
        <f t="shared" si="31"/>
        <v>25</v>
      </c>
      <c r="R7">
        <f t="shared" si="0"/>
        <v>500000</v>
      </c>
      <c r="S7">
        <f t="shared" si="1"/>
        <v>500.27224898444359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378.47214515092583</v>
      </c>
      <c r="AC7">
        <f t="shared" si="2"/>
        <v>478.15163881476838</v>
      </c>
      <c r="AE7">
        <f t="shared" si="3"/>
        <v>886.91764258545652</v>
      </c>
      <c r="AF7">
        <f t="shared" si="4"/>
        <v>-44.34588212927283</v>
      </c>
      <c r="AG7">
        <f t="shared" si="5"/>
        <v>-23.894571395146333</v>
      </c>
      <c r="AH7">
        <f t="shared" si="6"/>
        <v>-611.39272063437284</v>
      </c>
      <c r="AI7">
        <f t="shared" si="7"/>
        <v>207.28446842666449</v>
      </c>
      <c r="AJ7">
        <f t="shared" si="8"/>
        <v>-99.67949366384255</v>
      </c>
      <c r="AK7">
        <f>G7*SUM(AB7, AE7:AF7)</f>
        <v>59.953255765309073</v>
      </c>
      <c r="AL7">
        <f t="shared" si="9"/>
        <v>167.55823052813102</v>
      </c>
      <c r="AN7">
        <f t="shared" si="10"/>
        <v>625.2871496820261</v>
      </c>
      <c r="AO7">
        <f t="shared" si="11"/>
        <v>-31.264357484101307</v>
      </c>
      <c r="AP7">
        <f t="shared" si="12"/>
        <v>-16.845947947309131</v>
      </c>
      <c r="AQ7">
        <f t="shared" si="13"/>
        <v>-431.03890740900573</v>
      </c>
      <c r="AR7">
        <f t="shared" si="14"/>
        <v>146.13793684160987</v>
      </c>
      <c r="AS7">
        <f t="shared" si="15"/>
        <v>-70.275190707807141</v>
      </c>
      <c r="AT7">
        <f t="shared" si="16"/>
        <v>42.267735595343687</v>
      </c>
      <c r="AU7">
        <f t="shared" si="17"/>
        <v>118.13048172914642</v>
      </c>
      <c r="AW7">
        <v>4</v>
      </c>
      <c r="AX7">
        <f>(R7*SUMPRODUCT(K8:$K$23, X8:$X$23)-$AZ$3*SUMPRODUCT(K7:$K$22, W8:$W$23))/Z7</f>
        <v>500.27224898444359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927.94889257316277</v>
      </c>
      <c r="P8">
        <f t="shared" si="30"/>
        <v>46.397444628658143</v>
      </c>
      <c r="Q8" s="5">
        <f t="shared" si="31"/>
        <v>25</v>
      </c>
      <c r="R8">
        <f t="shared" si="0"/>
        <v>500000</v>
      </c>
      <c r="S8">
        <f t="shared" si="1"/>
        <v>581.48957508606759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478.15163881476838</v>
      </c>
      <c r="AC8">
        <f t="shared" si="2"/>
        <v>549.50585350436086</v>
      </c>
      <c r="AE8">
        <f t="shared" si="3"/>
        <v>876.90883907311456</v>
      </c>
      <c r="AF8">
        <f t="shared" si="4"/>
        <v>-43.84544195365573</v>
      </c>
      <c r="AG8">
        <f t="shared" si="5"/>
        <v>-23.624922829572103</v>
      </c>
      <c r="AH8">
        <f t="shared" si="6"/>
        <v>-614.05703245530765</v>
      </c>
      <c r="AI8">
        <f t="shared" si="7"/>
        <v>195.38144183457905</v>
      </c>
      <c r="AJ8">
        <f t="shared" si="8"/>
        <v>-71.354214689592482</v>
      </c>
      <c r="AK8">
        <f t="shared" ref="AK8:AK23" si="32">G8*SUM(AB8:AB8, AE8:AF8)</f>
        <v>27.928880265399034</v>
      </c>
      <c r="AL8">
        <f t="shared" si="9"/>
        <v>151.95610741038561</v>
      </c>
      <c r="AN8">
        <f t="shared" si="10"/>
        <v>576.43900043633084</v>
      </c>
      <c r="AO8">
        <f t="shared" si="11"/>
        <v>-28.821950021816541</v>
      </c>
      <c r="AP8">
        <f t="shared" si="12"/>
        <v>-15.529923173836924</v>
      </c>
      <c r="AQ8">
        <f t="shared" si="13"/>
        <v>-403.65247358388666</v>
      </c>
      <c r="AR8">
        <f t="shared" si="14"/>
        <v>128.43465365679066</v>
      </c>
      <c r="AS8">
        <f t="shared" si="15"/>
        <v>-46.904935108264553</v>
      </c>
      <c r="AT8">
        <f t="shared" si="16"/>
        <v>18.359144196230716</v>
      </c>
      <c r="AU8">
        <f t="shared" si="17"/>
        <v>99.888862744756835</v>
      </c>
      <c r="AW8">
        <v>5</v>
      </c>
      <c r="AX8">
        <f>(R8*SUMPRODUCT(K9:$K$23, X9:$X$23)-$AZ$3*SUMPRODUCT(K8:$K$22, W9:$W$23))/Z8</f>
        <v>581.48957508606759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927.94889257316277</v>
      </c>
      <c r="P9">
        <f t="shared" si="30"/>
        <v>46.397444628658143</v>
      </c>
      <c r="Q9" s="5">
        <f t="shared" si="31"/>
        <v>25</v>
      </c>
      <c r="R9">
        <f t="shared" si="0"/>
        <v>500000</v>
      </c>
      <c r="S9">
        <f t="shared" si="1"/>
        <v>641.07853638486063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549.50585350436086</v>
      </c>
      <c r="AC9">
        <f t="shared" si="2"/>
        <v>598.96186525575149</v>
      </c>
      <c r="AE9">
        <f t="shared" si="3"/>
        <v>866.98581844886758</v>
      </c>
      <c r="AF9">
        <f t="shared" si="4"/>
        <v>-43.34929092244338</v>
      </c>
      <c r="AG9">
        <f t="shared" si="5"/>
        <v>-23.357585352700642</v>
      </c>
      <c r="AH9">
        <f t="shared" si="6"/>
        <v>-621.76497151478804</v>
      </c>
      <c r="AI9">
        <f t="shared" si="7"/>
        <v>178.51397065893548</v>
      </c>
      <c r="AJ9">
        <f t="shared" si="8"/>
        <v>-49.456011751390633</v>
      </c>
      <c r="AK9">
        <f t="shared" si="32"/>
        <v>8.1015400480816329</v>
      </c>
      <c r="AL9">
        <f t="shared" si="9"/>
        <v>137.15949895562647</v>
      </c>
      <c r="AN9">
        <f t="shared" si="10"/>
        <v>541.64233906419156</v>
      </c>
      <c r="AO9">
        <f t="shared" si="11"/>
        <v>-27.082116953209582</v>
      </c>
      <c r="AP9">
        <f t="shared" si="12"/>
        <v>-14.592461486813148</v>
      </c>
      <c r="AQ9">
        <f t="shared" si="13"/>
        <v>-388.44260927125219</v>
      </c>
      <c r="AR9">
        <f t="shared" si="14"/>
        <v>111.52515135291667</v>
      </c>
      <c r="AS9">
        <f t="shared" si="15"/>
        <v>-30.89724112642936</v>
      </c>
      <c r="AT9">
        <f t="shared" si="16"/>
        <v>5.061371256932456</v>
      </c>
      <c r="AU9">
        <f t="shared" si="17"/>
        <v>85.689281483419748</v>
      </c>
      <c r="AW9">
        <v>6</v>
      </c>
      <c r="AX9">
        <f>(R9*SUMPRODUCT(K10:$K$23, X10:$X$23)-$AZ$3*SUMPRODUCT(K9:$K$22, W10:$W$23))/Z9</f>
        <v>641.07853638486063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927.94889257316277</v>
      </c>
      <c r="P10">
        <f t="shared" si="30"/>
        <v>46.397444628658143</v>
      </c>
      <c r="Q10" s="5">
        <f t="shared" si="31"/>
        <v>25</v>
      </c>
      <c r="R10">
        <f t="shared" si="0"/>
        <v>500000</v>
      </c>
      <c r="S10">
        <f t="shared" si="1"/>
        <v>687.76242283301656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598.96186525575149</v>
      </c>
      <c r="AC10">
        <f t="shared" si="2"/>
        <v>635.28365740075333</v>
      </c>
      <c r="AE10">
        <f t="shared" si="3"/>
        <v>857.1430290223725</v>
      </c>
      <c r="AF10">
        <f t="shared" si="4"/>
        <v>-42.857151451118632</v>
      </c>
      <c r="AG10">
        <f t="shared" si="5"/>
        <v>-23.092409395671336</v>
      </c>
      <c r="AH10">
        <f t="shared" si="6"/>
        <v>-632.00207004606114</v>
      </c>
      <c r="AI10">
        <f t="shared" si="7"/>
        <v>159.19139812952142</v>
      </c>
      <c r="AJ10">
        <f t="shared" si="8"/>
        <v>-36.321792145001837</v>
      </c>
      <c r="AK10">
        <f t="shared" si="32"/>
        <v>5.7943157455907226</v>
      </c>
      <c r="AL10">
        <f t="shared" si="9"/>
        <v>128.6639217301103</v>
      </c>
      <c r="AN10">
        <f t="shared" si="10"/>
        <v>508.78207735801152</v>
      </c>
      <c r="AO10">
        <f t="shared" si="11"/>
        <v>-25.439103867900581</v>
      </c>
      <c r="AP10">
        <f t="shared" si="12"/>
        <v>-13.707168612141466</v>
      </c>
      <c r="AQ10">
        <f t="shared" si="13"/>
        <v>-375.14313854870727</v>
      </c>
      <c r="AR10">
        <f t="shared" si="14"/>
        <v>94.492666329262235</v>
      </c>
      <c r="AS10">
        <f t="shared" si="15"/>
        <v>-21.559852014403528</v>
      </c>
      <c r="AT10">
        <f t="shared" si="16"/>
        <v>3.4393839792086038</v>
      </c>
      <c r="AU10">
        <f t="shared" si="17"/>
        <v>76.372198294067303</v>
      </c>
      <c r="AW10">
        <v>7</v>
      </c>
      <c r="AX10">
        <f>(R10*SUMPRODUCT(K11:$K$23, X11:$X$23)-$AZ$3*SUMPRODUCT(K10:$K$22, W11:$W$23))/Z10</f>
        <v>687.76242283301656</v>
      </c>
    </row>
    <row r="11" spans="1:52" x14ac:dyDescent="0.3">
      <c r="A11" t="s">
        <v>33</v>
      </c>
      <c r="C11" s="24">
        <f>AU25</f>
        <v>4.5474735088646412E-13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927.94889257316277</v>
      </c>
      <c r="P11">
        <f t="shared" si="30"/>
        <v>46.397444628658143</v>
      </c>
      <c r="Q11" s="5">
        <f t="shared" si="31"/>
        <v>25</v>
      </c>
      <c r="R11">
        <f t="shared" si="0"/>
        <v>500000</v>
      </c>
      <c r="S11">
        <f t="shared" si="1"/>
        <v>722.40930964034533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635.28365740075333</v>
      </c>
      <c r="AC11">
        <f t="shared" si="2"/>
        <v>659.68722453656619</v>
      </c>
      <c r="AE11">
        <f t="shared" si="3"/>
        <v>847.38114706486078</v>
      </c>
      <c r="AF11">
        <f t="shared" si="4"/>
        <v>-42.369057353243043</v>
      </c>
      <c r="AG11">
        <f t="shared" si="5"/>
        <v>-22.829413178001349</v>
      </c>
      <c r="AH11">
        <f t="shared" si="6"/>
        <v>-641.44247426544177</v>
      </c>
      <c r="AI11">
        <f t="shared" si="7"/>
        <v>140.74020226817458</v>
      </c>
      <c r="AJ11">
        <f t="shared" si="8"/>
        <v>-24.403567135812864</v>
      </c>
      <c r="AK11">
        <f t="shared" si="32"/>
        <v>3.45670979306969</v>
      </c>
      <c r="AL11">
        <f t="shared" si="9"/>
        <v>119.79334492543141</v>
      </c>
      <c r="AN11">
        <f t="shared" si="10"/>
        <v>478.35247694576503</v>
      </c>
      <c r="AO11">
        <f t="shared" si="11"/>
        <v>-23.917623847288255</v>
      </c>
      <c r="AP11">
        <f t="shared" si="12"/>
        <v>-12.887360520990386</v>
      </c>
      <c r="AQ11">
        <f t="shared" si="13"/>
        <v>-362.0986818575139</v>
      </c>
      <c r="AR11">
        <f t="shared" si="14"/>
        <v>79.448810719972485</v>
      </c>
      <c r="AS11">
        <f t="shared" si="15"/>
        <v>-13.775981240747184</v>
      </c>
      <c r="AT11">
        <f t="shared" si="16"/>
        <v>1.9513364172958216</v>
      </c>
      <c r="AU11">
        <f t="shared" si="17"/>
        <v>67.62416589652112</v>
      </c>
      <c r="AW11">
        <v>8</v>
      </c>
      <c r="AX11">
        <f>(R11*SUMPRODUCT(K12:$K$23, X12:$X$23)-$AZ$3*SUMPRODUCT(K11:$K$22, W12:$W$23))/Z11</f>
        <v>722.40930964034533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927.94889257316277</v>
      </c>
      <c r="P12">
        <f t="shared" si="30"/>
        <v>46.397444628658143</v>
      </c>
      <c r="Q12" s="5">
        <f t="shared" si="31"/>
        <v>25</v>
      </c>
      <c r="R12">
        <f t="shared" si="0"/>
        <v>500000</v>
      </c>
      <c r="S12">
        <f t="shared" si="1"/>
        <v>743.84734535177199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659.68722453656619</v>
      </c>
      <c r="AC12">
        <f t="shared" si="2"/>
        <v>671.49666790781976</v>
      </c>
      <c r="AE12">
        <f t="shared" si="3"/>
        <v>837.69148770296908</v>
      </c>
      <c r="AF12">
        <f t="shared" si="4"/>
        <v>-41.884574385148461</v>
      </c>
      <c r="AG12">
        <f t="shared" si="5"/>
        <v>-22.568362719311143</v>
      </c>
      <c r="AH12">
        <f t="shared" si="6"/>
        <v>-655.12653820383355</v>
      </c>
      <c r="AI12">
        <f t="shared" si="7"/>
        <v>118.11201239467596</v>
      </c>
      <c r="AJ12">
        <f t="shared" si="8"/>
        <v>-11.809443371253565</v>
      </c>
      <c r="AK12">
        <f t="shared" si="32"/>
        <v>3.3476365170650895</v>
      </c>
      <c r="AL12">
        <f t="shared" si="9"/>
        <v>109.65020554048748</v>
      </c>
      <c r="AN12">
        <f t="shared" si="10"/>
        <v>449.55090568667293</v>
      </c>
      <c r="AO12">
        <f t="shared" si="11"/>
        <v>-22.477545284333651</v>
      </c>
      <c r="AP12">
        <f t="shared" si="12"/>
        <v>-12.111413389375556</v>
      </c>
      <c r="AQ12">
        <f t="shared" si="13"/>
        <v>-351.57660417021839</v>
      </c>
      <c r="AR12">
        <f t="shared" si="14"/>
        <v>63.385342842745381</v>
      </c>
      <c r="AS12">
        <f t="shared" si="15"/>
        <v>-6.3375909163887512</v>
      </c>
      <c r="AT12">
        <f t="shared" si="16"/>
        <v>1.7965241980470186</v>
      </c>
      <c r="AU12">
        <f t="shared" si="17"/>
        <v>58.844276124403642</v>
      </c>
      <c r="AW12">
        <v>9</v>
      </c>
      <c r="AX12">
        <f>(R12*SUMPRODUCT(K13:$K$23, X13:$X$23)-$AZ$3*SUMPRODUCT(K12:$K$22, W13:$W$23))/Z12</f>
        <v>743.84734535177199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927.94889257316277</v>
      </c>
      <c r="P13">
        <f t="shared" si="30"/>
        <v>46.397444628658143</v>
      </c>
      <c r="Q13" s="5">
        <f t="shared" si="31"/>
        <v>25</v>
      </c>
      <c r="R13">
        <f t="shared" si="0"/>
        <v>500000</v>
      </c>
      <c r="S13">
        <f t="shared" si="1"/>
        <v>752.47405218371046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671.49666790781976</v>
      </c>
      <c r="AC13">
        <f t="shared" si="2"/>
        <v>671.4842095310828</v>
      </c>
      <c r="AE13">
        <f t="shared" si="3"/>
        <v>828.0724455633565</v>
      </c>
      <c r="AF13">
        <f t="shared" si="4"/>
        <v>-41.40362227816783</v>
      </c>
      <c r="AG13">
        <f t="shared" si="5"/>
        <v>-22.309214769014567</v>
      </c>
      <c r="AH13">
        <f t="shared" si="6"/>
        <v>-669.28646206938254</v>
      </c>
      <c r="AI13">
        <f t="shared" si="7"/>
        <v>95.073146446791498</v>
      </c>
      <c r="AJ13">
        <f t="shared" si="8"/>
        <v>1.2458376736958598E-2</v>
      </c>
      <c r="AK13">
        <f t="shared" si="32"/>
        <v>2.9163309823860168</v>
      </c>
      <c r="AL13">
        <f t="shared" si="9"/>
        <v>98.001935805914471</v>
      </c>
      <c r="AN13">
        <f t="shared" si="10"/>
        <v>422.54331410664241</v>
      </c>
      <c r="AO13">
        <f t="shared" si="11"/>
        <v>-21.127165705332125</v>
      </c>
      <c r="AP13">
        <f t="shared" si="12"/>
        <v>-11.383798113464737</v>
      </c>
      <c r="AQ13">
        <f t="shared" si="13"/>
        <v>-341.51905583225818</v>
      </c>
      <c r="AR13">
        <f t="shared" si="14"/>
        <v>48.513294455587342</v>
      </c>
      <c r="AS13">
        <f t="shared" si="15"/>
        <v>6.3571778327223853E-3</v>
      </c>
      <c r="AT13">
        <f t="shared" si="16"/>
        <v>1.488126026812693</v>
      </c>
      <c r="AU13">
        <f t="shared" si="17"/>
        <v>50.007777660232755</v>
      </c>
      <c r="AW13">
        <v>10</v>
      </c>
      <c r="AX13">
        <f>(R13*SUMPRODUCT(K14:$K$23, X14:$X$23)-$AZ$3*SUMPRODUCT(K13:$K$22, W14:$W$23))/Z13</f>
        <v>752.47405218371046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927.94889257316277</v>
      </c>
      <c r="P14">
        <f t="shared" si="30"/>
        <v>46.397444628658143</v>
      </c>
      <c r="Q14" s="5">
        <f t="shared" si="31"/>
        <v>25</v>
      </c>
      <c r="R14">
        <f t="shared" si="0"/>
        <v>500000</v>
      </c>
      <c r="S14">
        <f t="shared" si="1"/>
        <v>747.4024376853539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671.4842095310828</v>
      </c>
      <c r="AC14">
        <f t="shared" si="2"/>
        <v>659.26258644783638</v>
      </c>
      <c r="AE14">
        <f t="shared" si="3"/>
        <v>818.51751635138783</v>
      </c>
      <c r="AF14">
        <f t="shared" si="4"/>
        <v>-40.925875817569398</v>
      </c>
      <c r="AG14">
        <f t="shared" si="5"/>
        <v>-22.05179409400645</v>
      </c>
      <c r="AH14">
        <f t="shared" si="6"/>
        <v>-686.57054635937698</v>
      </c>
      <c r="AI14">
        <f t="shared" si="7"/>
        <v>68.969300080435005</v>
      </c>
      <c r="AJ14">
        <f t="shared" si="8"/>
        <v>12.221623083246413</v>
      </c>
      <c r="AK14">
        <f t="shared" si="32"/>
        <v>2.608336530116822</v>
      </c>
      <c r="AL14">
        <f t="shared" si="9"/>
        <v>83.799259693798234</v>
      </c>
      <c r="AN14">
        <f t="shared" si="10"/>
        <v>397.24908523450745</v>
      </c>
      <c r="AO14">
        <f t="shared" si="11"/>
        <v>-19.862454261725375</v>
      </c>
      <c r="AP14">
        <f t="shared" si="12"/>
        <v>-10.702342780240642</v>
      </c>
      <c r="AQ14">
        <f t="shared" si="13"/>
        <v>-333.21158807447193</v>
      </c>
      <c r="AR14">
        <f t="shared" si="14"/>
        <v>33.472700118069497</v>
      </c>
      <c r="AS14">
        <f t="shared" si="15"/>
        <v>5.931490154960013</v>
      </c>
      <c r="AT14">
        <f t="shared" si="16"/>
        <v>1.265897527998455</v>
      </c>
      <c r="AU14">
        <f t="shared" si="17"/>
        <v>40.670087801027961</v>
      </c>
      <c r="AW14">
        <v>11</v>
      </c>
      <c r="AX14">
        <f>(R14*SUMPRODUCT(K15:$K$23, X15:$X$23)-$AZ$3*SUMPRODUCT(K14:$K$22, W15:$W$23))/Z14</f>
        <v>747.4024376853539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927.94889257316277</v>
      </c>
      <c r="P15">
        <f t="shared" si="30"/>
        <v>46.397444628658143</v>
      </c>
      <c r="Q15" s="5">
        <f t="shared" si="31"/>
        <v>25</v>
      </c>
      <c r="R15">
        <f t="shared" si="0"/>
        <v>500000</v>
      </c>
      <c r="S15">
        <f t="shared" si="1"/>
        <v>725.21756440263744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659.26258644783638</v>
      </c>
      <c r="AC15">
        <f t="shared" si="2"/>
        <v>632.26343753125639</v>
      </c>
      <c r="AE15">
        <f t="shared" si="3"/>
        <v>809.00985507004737</v>
      </c>
      <c r="AF15">
        <f t="shared" si="4"/>
        <v>-40.450492753502374</v>
      </c>
      <c r="AG15">
        <f t="shared" si="5"/>
        <v>-21.79564687088255</v>
      </c>
      <c r="AH15">
        <f t="shared" si="6"/>
        <v>-712.58564367666133</v>
      </c>
      <c r="AI15">
        <f t="shared" si="7"/>
        <v>34.178071769001122</v>
      </c>
      <c r="AJ15">
        <f t="shared" si="8"/>
        <v>26.999148916579998</v>
      </c>
      <c r="AK15">
        <f t="shared" si="32"/>
        <v>5.8540699899339632</v>
      </c>
      <c r="AL15">
        <f t="shared" si="9"/>
        <v>67.031290675515081</v>
      </c>
      <c r="AN15">
        <f t="shared" si="10"/>
        <v>373.26243507929195</v>
      </c>
      <c r="AO15">
        <f t="shared" si="11"/>
        <v>-18.663121753964603</v>
      </c>
      <c r="AP15">
        <f t="shared" si="12"/>
        <v>-10.056115106842013</v>
      </c>
      <c r="AQ15">
        <f t="shared" si="13"/>
        <v>-328.77405744119835</v>
      </c>
      <c r="AR15">
        <f t="shared" si="14"/>
        <v>15.76914077728704</v>
      </c>
      <c r="AS15">
        <f t="shared" si="15"/>
        <v>12.456916323718335</v>
      </c>
      <c r="AT15">
        <f t="shared" si="16"/>
        <v>2.7009614356034786</v>
      </c>
      <c r="AU15">
        <f t="shared" si="17"/>
        <v>30.927018536608855</v>
      </c>
      <c r="AW15">
        <v>12</v>
      </c>
      <c r="AX15">
        <f>(R15*SUMPRODUCT(K16:$K$23, X16:$X$23)-$AZ$3*SUMPRODUCT(K15:$K$22, W16:$W$23))/Z15</f>
        <v>725.21756440263744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927.94889257316277</v>
      </c>
      <c r="P16">
        <f t="shared" si="30"/>
        <v>46.397444628658143</v>
      </c>
      <c r="Q16" s="5">
        <f t="shared" si="31"/>
        <v>25</v>
      </c>
      <c r="R16">
        <f t="shared" si="0"/>
        <v>500000</v>
      </c>
      <c r="S16">
        <f t="shared" si="1"/>
        <v>685.6309961128652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632.26343753125639</v>
      </c>
      <c r="AC16">
        <f t="shared" si="2"/>
        <v>590.75437859577482</v>
      </c>
      <c r="AE16">
        <f t="shared" si="3"/>
        <v>799.54067786990174</v>
      </c>
      <c r="AF16">
        <f t="shared" si="4"/>
        <v>-39.97703389349509</v>
      </c>
      <c r="AG16">
        <f t="shared" si="5"/>
        <v>-21.540536452735275</v>
      </c>
      <c r="AH16">
        <f t="shared" si="6"/>
        <v>-743.0789887689989</v>
      </c>
      <c r="AI16">
        <f t="shared" si="7"/>
        <v>-5.055881245327555</v>
      </c>
      <c r="AJ16">
        <f t="shared" si="8"/>
        <v>41.509058935481562</v>
      </c>
      <c r="AK16">
        <f t="shared" si="32"/>
        <v>9.8819722787044082</v>
      </c>
      <c r="AL16">
        <f t="shared" si="9"/>
        <v>46.335149968858417</v>
      </c>
      <c r="AN16">
        <f t="shared" si="10"/>
        <v>349.76157098562737</v>
      </c>
      <c r="AO16">
        <f t="shared" si="11"/>
        <v>-17.488078549281369</v>
      </c>
      <c r="AP16">
        <f t="shared" si="12"/>
        <v>-9.4229750631996918</v>
      </c>
      <c r="AQ16">
        <f t="shared" si="13"/>
        <v>-325.06222844179848</v>
      </c>
      <c r="AR16">
        <f t="shared" si="14"/>
        <v>-2.2117110686521886</v>
      </c>
      <c r="AS16">
        <f t="shared" si="15"/>
        <v>18.158267697008135</v>
      </c>
      <c r="AT16">
        <f t="shared" si="16"/>
        <v>4.3228996901624503</v>
      </c>
      <c r="AU16">
        <f t="shared" si="17"/>
        <v>20.269456318518397</v>
      </c>
      <c r="AW16">
        <v>13</v>
      </c>
      <c r="AX16">
        <f>(R16*SUMPRODUCT(K17:$K$23, X17:$X$23)-$AZ$3*SUMPRODUCT(K16:$K$22, W17:$W$23))/Z16</f>
        <v>685.6309961128652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927.94889257316277</v>
      </c>
      <c r="P17">
        <f t="shared" si="30"/>
        <v>46.397444628658143</v>
      </c>
      <c r="Q17" s="5">
        <f t="shared" si="31"/>
        <v>25</v>
      </c>
      <c r="R17">
        <f t="shared" si="0"/>
        <v>500000</v>
      </c>
      <c r="S17">
        <f t="shared" si="1"/>
        <v>631.53391726793257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590.75437859577482</v>
      </c>
      <c r="AC17">
        <f t="shared" si="2"/>
        <v>537.72468539671263</v>
      </c>
      <c r="AE17">
        <f t="shared" si="3"/>
        <v>790.10962464496708</v>
      </c>
      <c r="AF17">
        <f t="shared" si="4"/>
        <v>-39.505481232248357</v>
      </c>
      <c r="AG17">
        <f t="shared" si="5"/>
        <v>-21.286453137899294</v>
      </c>
      <c r="AH17">
        <f t="shared" si="6"/>
        <v>-773.55900617260966</v>
      </c>
      <c r="AI17">
        <f t="shared" si="7"/>
        <v>-44.241315897790287</v>
      </c>
      <c r="AJ17">
        <f t="shared" si="8"/>
        <v>53.029693199062194</v>
      </c>
      <c r="AK17">
        <f t="shared" si="32"/>
        <v>18.510747603717213</v>
      </c>
      <c r="AL17">
        <f t="shared" si="9"/>
        <v>27.299124904989121</v>
      </c>
      <c r="AN17">
        <f t="shared" si="10"/>
        <v>325.54952175406106</v>
      </c>
      <c r="AO17">
        <f t="shared" si="11"/>
        <v>-16.277476087703054</v>
      </c>
      <c r="AP17">
        <f t="shared" si="12"/>
        <v>-8.7706748819788451</v>
      </c>
      <c r="AQ17">
        <f t="shared" si="13"/>
        <v>-318.73015674400818</v>
      </c>
      <c r="AR17">
        <f t="shared" si="14"/>
        <v>-18.228785959629064</v>
      </c>
      <c r="AS17">
        <f t="shared" si="15"/>
        <v>21.849868323622438</v>
      </c>
      <c r="AT17">
        <f t="shared" si="16"/>
        <v>7.6269986363070892</v>
      </c>
      <c r="AU17">
        <f t="shared" si="17"/>
        <v>11.248081000300465</v>
      </c>
      <c r="AW17">
        <v>14</v>
      </c>
      <c r="AX17">
        <f>(R17*SUMPRODUCT(K18:$K$23, X18:$X$23)-$AZ$3*SUMPRODUCT(K17:$K$22, W18:$W$23))/Z17</f>
        <v>631.53391726793257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927.94889257316277</v>
      </c>
      <c r="P18">
        <f t="shared" si="30"/>
        <v>46.397444628658143</v>
      </c>
      <c r="Q18" s="5">
        <f t="shared" si="31"/>
        <v>25</v>
      </c>
      <c r="R18">
        <f t="shared" si="0"/>
        <v>500000</v>
      </c>
      <c r="S18">
        <f t="shared" si="1"/>
        <v>564.54296697876771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537.72468539671263</v>
      </c>
      <c r="AC18">
        <f t="shared" si="2"/>
        <v>474.96862235216906</v>
      </c>
      <c r="AE18">
        <f t="shared" si="3"/>
        <v>780.71401629076081</v>
      </c>
      <c r="AF18">
        <f t="shared" si="4"/>
        <v>-39.035700814538039</v>
      </c>
      <c r="AG18">
        <f t="shared" si="5"/>
        <v>-21.033324748248635</v>
      </c>
      <c r="AH18">
        <f t="shared" si="6"/>
        <v>-805.27716543329927</v>
      </c>
      <c r="AI18">
        <f t="shared" si="7"/>
        <v>-84.632174705325156</v>
      </c>
      <c r="AJ18">
        <f t="shared" si="8"/>
        <v>62.756063044543566</v>
      </c>
      <c r="AK18">
        <f t="shared" si="32"/>
        <v>27.635104818855403</v>
      </c>
      <c r="AL18">
        <f t="shared" si="9"/>
        <v>5.7589931580738138</v>
      </c>
      <c r="AN18">
        <f t="shared" si="10"/>
        <v>300.60577654180412</v>
      </c>
      <c r="AO18">
        <f t="shared" si="11"/>
        <v>-15.030288827090205</v>
      </c>
      <c r="AP18">
        <f t="shared" si="12"/>
        <v>-8.0986619777150946</v>
      </c>
      <c r="AQ18">
        <f t="shared" si="13"/>
        <v>-310.06356052957739</v>
      </c>
      <c r="AR18">
        <f t="shared" si="14"/>
        <v>-32.586734792578589</v>
      </c>
      <c r="AS18">
        <f t="shared" si="15"/>
        <v>24.163566518044448</v>
      </c>
      <c r="AT18">
        <f t="shared" si="16"/>
        <v>10.640608430926786</v>
      </c>
      <c r="AU18">
        <f t="shared" si="17"/>
        <v>2.2174401563926462</v>
      </c>
      <c r="AW18">
        <v>15</v>
      </c>
      <c r="AX18">
        <f>(R18*SUMPRODUCT(K19:$K$23, X19:$X$23)-$AZ$3*SUMPRODUCT(K18:$K$22, W19:$W$23))/Z18</f>
        <v>564.54296697876771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927.94889257316277</v>
      </c>
      <c r="P19">
        <f t="shared" si="30"/>
        <v>46.397444628658143</v>
      </c>
      <c r="Q19" s="5">
        <f t="shared" si="31"/>
        <v>25</v>
      </c>
      <c r="R19">
        <f t="shared" si="0"/>
        <v>500000</v>
      </c>
      <c r="S19">
        <f t="shared" si="1"/>
        <v>482.61051438497719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474.96862235216906</v>
      </c>
      <c r="AC19">
        <f t="shared" si="2"/>
        <v>401.16271808007571</v>
      </c>
      <c r="AE19">
        <f t="shared" si="3"/>
        <v>771.34353456521774</v>
      </c>
      <c r="AF19">
        <f t="shared" si="4"/>
        <v>-38.56717672826089</v>
      </c>
      <c r="AG19">
        <f t="shared" si="5"/>
        <v>-20.780873298590695</v>
      </c>
      <c r="AH19">
        <f t="shared" si="6"/>
        <v>-842.36404350910459</v>
      </c>
      <c r="AI19">
        <f t="shared" si="7"/>
        <v>-130.36855897073838</v>
      </c>
      <c r="AJ19">
        <f t="shared" si="8"/>
        <v>73.805904272093358</v>
      </c>
      <c r="AK19">
        <f t="shared" si="32"/>
        <v>26.932713058217509</v>
      </c>
      <c r="AL19">
        <f t="shared" si="9"/>
        <v>-29.629941640427511</v>
      </c>
      <c r="AN19">
        <f t="shared" si="10"/>
        <v>276.68881166251549</v>
      </c>
      <c r="AO19">
        <f t="shared" si="11"/>
        <v>-13.834440583125778</v>
      </c>
      <c r="AP19">
        <f t="shared" si="12"/>
        <v>-7.4543117050139802</v>
      </c>
      <c r="AQ19">
        <f t="shared" si="13"/>
        <v>-302.16459429732754</v>
      </c>
      <c r="AR19">
        <f t="shared" si="14"/>
        <v>-46.764534922951768</v>
      </c>
      <c r="AS19">
        <f t="shared" si="15"/>
        <v>26.474932415468704</v>
      </c>
      <c r="AT19">
        <f t="shared" si="16"/>
        <v>9.6610395199930803</v>
      </c>
      <c r="AU19">
        <f t="shared" si="17"/>
        <v>-10.628562987489984</v>
      </c>
      <c r="AW19">
        <v>16</v>
      </c>
      <c r="AX19">
        <f>(R19*SUMPRODUCT(K20:$K$23, X20:$X$23)-$AZ$3*SUMPRODUCT(K19:$K$22, W20:$W$23))/Z19</f>
        <v>482.61051438497719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927.94889257316277</v>
      </c>
      <c r="P20">
        <f t="shared" si="30"/>
        <v>46.397444628658143</v>
      </c>
      <c r="Q20" s="5">
        <f t="shared" si="31"/>
        <v>25</v>
      </c>
      <c r="R20">
        <f t="shared" si="0"/>
        <v>500000</v>
      </c>
      <c r="S20">
        <f t="shared" si="1"/>
        <v>380.73377719047767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401.16271808007571</v>
      </c>
      <c r="AC20">
        <f t="shared" si="2"/>
        <v>312.64589948584319</v>
      </c>
      <c r="AE20">
        <f t="shared" si="3"/>
        <v>762.00073010670769</v>
      </c>
      <c r="AF20">
        <f t="shared" si="4"/>
        <v>-38.100036505335389</v>
      </c>
      <c r="AG20">
        <f t="shared" si="5"/>
        <v>-20.529167506028056</v>
      </c>
      <c r="AH20">
        <f t="shared" si="6"/>
        <v>-877.94119153460815</v>
      </c>
      <c r="AI20">
        <f t="shared" si="7"/>
        <v>-174.56966543926399</v>
      </c>
      <c r="AJ20">
        <f t="shared" si="8"/>
        <v>88.516818594232518</v>
      </c>
      <c r="AK20">
        <f t="shared" si="32"/>
        <v>4.8377726702302271</v>
      </c>
      <c r="AL20">
        <f t="shared" si="9"/>
        <v>-81.215074174801245</v>
      </c>
      <c r="AN20">
        <f t="shared" si="10"/>
        <v>259.25965302787466</v>
      </c>
      <c r="AO20">
        <f t="shared" si="11"/>
        <v>-12.962982651393736</v>
      </c>
      <c r="AP20">
        <f t="shared" si="12"/>
        <v>-6.9847503214578639</v>
      </c>
      <c r="AQ20">
        <f t="shared" si="13"/>
        <v>-298.70670683513265</v>
      </c>
      <c r="AR20">
        <f t="shared" si="14"/>
        <v>-59.394786780109605</v>
      </c>
      <c r="AS20">
        <f t="shared" si="15"/>
        <v>30.116558645105734</v>
      </c>
      <c r="AT20">
        <f t="shared" si="16"/>
        <v>1.6459817088836444</v>
      </c>
      <c r="AU20">
        <f t="shared" si="17"/>
        <v>-27.632246426120226</v>
      </c>
      <c r="AW20">
        <v>17</v>
      </c>
      <c r="AX20">
        <f>(R20*SUMPRODUCT(K21:$K$23, X21:$X$23)-$AZ$3*SUMPRODUCT(K20:$K$22, W21:$W$23))/Z20</f>
        <v>380.73377719047767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927.94889257316277</v>
      </c>
      <c r="P21">
        <f t="shared" si="30"/>
        <v>46.397444628658143</v>
      </c>
      <c r="Q21" s="5">
        <f t="shared" si="31"/>
        <v>25</v>
      </c>
      <c r="R21">
        <f t="shared" si="0"/>
        <v>500000</v>
      </c>
      <c r="S21">
        <f t="shared" si="1"/>
        <v>261.58336099482534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312.64589948584319</v>
      </c>
      <c r="AC21">
        <f t="shared" si="2"/>
        <v>212.17471644542553</v>
      </c>
      <c r="AE21">
        <f t="shared" si="3"/>
        <v>752.67514114344715</v>
      </c>
      <c r="AF21">
        <f t="shared" si="4"/>
        <v>-37.63375705717236</v>
      </c>
      <c r="AG21">
        <f t="shared" si="5"/>
        <v>-20.277925518514035</v>
      </c>
      <c r="AH21">
        <f t="shared" si="6"/>
        <v>-919.00624907475128</v>
      </c>
      <c r="AI21">
        <f t="shared" si="7"/>
        <v>-224.24279050699056</v>
      </c>
      <c r="AJ21">
        <f t="shared" si="8"/>
        <v>100.47118304041766</v>
      </c>
      <c r="AK21">
        <f t="shared" si="32"/>
        <v>1.6442996537153891</v>
      </c>
      <c r="AL21">
        <f t="shared" si="9"/>
        <v>-122.12730781285751</v>
      </c>
      <c r="AN21">
        <f t="shared" si="10"/>
        <v>243.59056137332979</v>
      </c>
      <c r="AO21">
        <f t="shared" si="11"/>
        <v>-12.179528068666491</v>
      </c>
      <c r="AP21">
        <f t="shared" si="12"/>
        <v>-6.5626071468726987</v>
      </c>
      <c r="AQ21">
        <f t="shared" si="13"/>
        <v>-297.42080730556853</v>
      </c>
      <c r="AR21">
        <f t="shared" si="14"/>
        <v>-72.572381147777961</v>
      </c>
      <c r="AS21">
        <f t="shared" si="15"/>
        <v>32.515796710753342</v>
      </c>
      <c r="AT21">
        <f t="shared" si="16"/>
        <v>0.53214973342419458</v>
      </c>
      <c r="AU21">
        <f t="shared" si="17"/>
        <v>-39.52443470360042</v>
      </c>
      <c r="AW21">
        <v>18</v>
      </c>
      <c r="AX21">
        <f>(R21*SUMPRODUCT(K22:$K$23, X22:$X$23)-$AZ$3*SUMPRODUCT(K21:$K$22, W22:$W$23))/Z21</f>
        <v>261.58336099482534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927.94889257316277</v>
      </c>
      <c r="P22">
        <f t="shared" si="30"/>
        <v>46.397444628658143</v>
      </c>
      <c r="Q22" s="5">
        <f t="shared" si="31"/>
        <v>25</v>
      </c>
      <c r="R22">
        <f t="shared" si="0"/>
        <v>500000</v>
      </c>
      <c r="S22">
        <f t="shared" si="1"/>
        <v>132.30662740264992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212.17471644542553</v>
      </c>
      <c r="AC22">
        <f t="shared" si="2"/>
        <v>105.98820552568844</v>
      </c>
      <c r="AE22">
        <f t="shared" si="3"/>
        <v>743.3613861538845</v>
      </c>
      <c r="AF22">
        <f t="shared" si="4"/>
        <v>-37.168069307694225</v>
      </c>
      <c r="AG22">
        <f t="shared" si="5"/>
        <v>-20.027002351729063</v>
      </c>
      <c r="AH22">
        <f t="shared" si="6"/>
        <v>-962.87823199665161</v>
      </c>
      <c r="AI22">
        <f t="shared" si="7"/>
        <v>-276.71191750219032</v>
      </c>
      <c r="AJ22">
        <f t="shared" si="8"/>
        <v>106.18651091973709</v>
      </c>
      <c r="AK22">
        <f t="shared" si="32"/>
        <v>19.285728699123933</v>
      </c>
      <c r="AL22">
        <f t="shared" si="9"/>
        <v>-151.23967788332931</v>
      </c>
      <c r="AN22">
        <f t="shared" si="10"/>
        <v>224.83768440935725</v>
      </c>
      <c r="AO22">
        <f t="shared" si="11"/>
        <v>-11.241884220467862</v>
      </c>
      <c r="AP22">
        <f t="shared" si="12"/>
        <v>-6.0573832839514443</v>
      </c>
      <c r="AQ22">
        <f t="shared" si="13"/>
        <v>-291.23292665283367</v>
      </c>
      <c r="AR22">
        <f t="shared" si="14"/>
        <v>-83.694509747895722</v>
      </c>
      <c r="AS22">
        <f t="shared" si="15"/>
        <v>32.117257736818019</v>
      </c>
      <c r="AT22">
        <f t="shared" si="16"/>
        <v>5.8331770571150905</v>
      </c>
      <c r="AU22">
        <f t="shared" si="17"/>
        <v>-45.744074953962617</v>
      </c>
      <c r="AW22">
        <v>19</v>
      </c>
      <c r="AX22">
        <f>(R22*SUMPRODUCT(K23:$K$23, X23:$X$23)-$AZ$3*SUMPRODUCT(K22:$K$22, W23:$W$23))/Z22</f>
        <v>132.30662740264992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927.94889257316277</v>
      </c>
      <c r="P23">
        <f t="shared" si="30"/>
        <v>46.397444628658143</v>
      </c>
      <c r="Q23" s="5">
        <f t="shared" si="31"/>
        <v>25</v>
      </c>
      <c r="R23">
        <f t="shared" si="0"/>
        <v>500000</v>
      </c>
      <c r="S23">
        <f t="shared" si="1"/>
        <v>133.9843940533473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105.98820552568844</v>
      </c>
      <c r="AC23">
        <f t="shared" si="2"/>
        <v>105.98820552568844</v>
      </c>
      <c r="AE23">
        <f t="shared" si="3"/>
        <v>734.05293682351999</v>
      </c>
      <c r="AF23">
        <f t="shared" si="4"/>
        <v>-36.702646841176005</v>
      </c>
      <c r="AG23">
        <f t="shared" si="5"/>
        <v>-19.776222125445468</v>
      </c>
      <c r="AH23">
        <f t="shared" si="6"/>
        <v>-1010.2040553261527</v>
      </c>
      <c r="AI23">
        <f t="shared" si="7"/>
        <v>-332.62998746925416</v>
      </c>
      <c r="AJ23">
        <f t="shared" si="8"/>
        <v>0</v>
      </c>
      <c r="AK23">
        <f t="shared" si="32"/>
        <v>56.233694685562277</v>
      </c>
      <c r="AL23">
        <f t="shared" si="9"/>
        <v>-276.39629278369188</v>
      </c>
      <c r="AN23">
        <f t="shared" si="10"/>
        <v>201.12532232740864</v>
      </c>
      <c r="AO23">
        <f t="shared" si="11"/>
        <v>-10.056266116370434</v>
      </c>
      <c r="AP23">
        <f t="shared" si="12"/>
        <v>-5.4185452436312715</v>
      </c>
      <c r="AQ23">
        <f t="shared" si="13"/>
        <v>-276.788779189607</v>
      </c>
      <c r="AR23">
        <f t="shared" si="14"/>
        <v>-91.138268222200068</v>
      </c>
      <c r="AS23">
        <f t="shared" si="15"/>
        <v>0</v>
      </c>
      <c r="AT23">
        <f t="shared" si="16"/>
        <v>15.40763533790471</v>
      </c>
      <c r="AU23">
        <f t="shared" si="17"/>
        <v>-75.730632884295346</v>
      </c>
      <c r="AW23">
        <v>20</v>
      </c>
      <c r="AX23">
        <f>(R23*SUMPRODUCT(K$23:$K24, X$23:$X24)-$AZ$3*SUMPRODUCT(K$22:$K23, W$23:$W24))/Z23</f>
        <v>133.9843940533473</v>
      </c>
    </row>
    <row r="25" spans="5:50" x14ac:dyDescent="0.3">
      <c r="AN25" s="6">
        <f t="shared" ref="AN25:AU25" si="33">SUM(AN3:AN23)</f>
        <v>8964.5492772406542</v>
      </c>
      <c r="AO25" s="6">
        <f t="shared" si="33"/>
        <v>-1144.1891332919051</v>
      </c>
      <c r="AP25" s="6">
        <f t="shared" si="33"/>
        <v>-416.5151671872344</v>
      </c>
      <c r="AQ25" s="6">
        <f t="shared" si="33"/>
        <v>-7311.1604043090065</v>
      </c>
      <c r="AR25" s="6">
        <f t="shared" si="33"/>
        <v>92.684572452508505</v>
      </c>
      <c r="AS25" s="6">
        <f t="shared" si="33"/>
        <v>-312.48242603995811</v>
      </c>
      <c r="AT25" s="6">
        <f t="shared" si="33"/>
        <v>219.79785358745005</v>
      </c>
      <c r="AU25" s="7">
        <f t="shared" si="33"/>
        <v>4.5474735088646412E-13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4.4" x14ac:dyDescent="0.3"/>
  <cols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2485.4129018044828</v>
      </c>
      <c r="K3">
        <v>1</v>
      </c>
      <c r="L3" s="2">
        <v>0</v>
      </c>
      <c r="O3">
        <f>$C$3</f>
        <v>2485.4129018044828</v>
      </c>
      <c r="P3">
        <f>O3*B5</f>
        <v>1988.3303214435864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2485.4129018044828</v>
      </c>
      <c r="AF3">
        <f t="shared" ref="AF3:AF23" si="4">-$Z3*P3</f>
        <v>-1988.3303214435864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297.08258036089637</v>
      </c>
      <c r="AJ3">
        <f t="shared" ref="AJ3:AJ23" si="8">AB3-AC3</f>
        <v>0</v>
      </c>
      <c r="AL3">
        <f t="shared" ref="AL3:AL23" si="9">SUM(AI3:AK3)</f>
        <v>297.08258036089637</v>
      </c>
      <c r="AN3">
        <f t="shared" ref="AN3:AN23" si="10">AE3*$K3</f>
        <v>2485.4129018044828</v>
      </c>
      <c r="AO3">
        <f t="shared" ref="AO3:AO23" si="11">AF3*$K3</f>
        <v>-1988.3303214435864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297.08258036089637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297.08258036089637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1768.9313477780095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1085.8383124543816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1073.369850451807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-1073.369850451807</v>
      </c>
      <c r="AK4">
        <f>G4*MAX(0, SUM(AB4, AE4:AF4))</f>
        <v>0</v>
      </c>
      <c r="AL4">
        <f t="shared" si="9"/>
        <v>-1814.7688504518069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-695.56149732620315</v>
      </c>
      <c r="AR4">
        <f t="shared" si="14"/>
        <v>-695.56149732620315</v>
      </c>
      <c r="AS4">
        <f t="shared" si="15"/>
        <v>-1007.008021814248</v>
      </c>
      <c r="AT4">
        <f t="shared" si="16"/>
        <v>0</v>
      </c>
      <c r="AU4">
        <f t="shared" si="17"/>
        <v>-1702.5695191404509</v>
      </c>
      <c r="AW4">
        <v>1</v>
      </c>
      <c r="AX4">
        <f>(R4*SUMPRODUCT(K5:$K$23, X5:$X$23)-$AZ$3*SUMPRODUCT(K4:$K$22, W5:$W$23))/Z4</f>
        <v>1085.8383124543816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2485.4129018044828</v>
      </c>
      <c r="P5">
        <f t="shared" ref="P5:P23" si="30">O5*$C$5</f>
        <v>124.27064509022415</v>
      </c>
      <c r="Q5" s="5">
        <f t="shared" ref="Q5:Q23" si="31">$C$8</f>
        <v>25</v>
      </c>
      <c r="R5">
        <f t="shared" si="0"/>
        <v>500000</v>
      </c>
      <c r="S5">
        <f t="shared" si="1"/>
        <v>2105.2889627903633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1073.369850451807</v>
      </c>
      <c r="AC5">
        <f t="shared" si="2"/>
        <v>2057.1008758252774</v>
      </c>
      <c r="AE5">
        <f t="shared" si="3"/>
        <v>2428.5241349068688</v>
      </c>
      <c r="AF5">
        <f t="shared" si="4"/>
        <v>-121.42620674534345</v>
      </c>
      <c r="AG5">
        <f t="shared" si="5"/>
        <v>-24.427773481256263</v>
      </c>
      <c r="AH5">
        <f t="shared" si="6"/>
        <v>-760.54536487476003</v>
      </c>
      <c r="AI5">
        <f t="shared" si="7"/>
        <v>1522.1247898055092</v>
      </c>
      <c r="AJ5">
        <f t="shared" si="8"/>
        <v>-983.7310253734704</v>
      </c>
      <c r="AK5">
        <f>G5*SUM(AB5, AE5:AF5)</f>
        <v>138.59917892314664</v>
      </c>
      <c r="AL5">
        <f t="shared" si="9"/>
        <v>676.99294335518539</v>
      </c>
      <c r="AN5">
        <f t="shared" si="10"/>
        <v>2097.1824018351085</v>
      </c>
      <c r="AO5">
        <f t="shared" si="11"/>
        <v>-104.85912009175544</v>
      </c>
      <c r="AP5">
        <f t="shared" si="12"/>
        <v>-21.094909424430973</v>
      </c>
      <c r="AQ5">
        <f t="shared" si="13"/>
        <v>-656.7784656065503</v>
      </c>
      <c r="AR5">
        <f t="shared" si="14"/>
        <v>1314.449906712372</v>
      </c>
      <c r="AS5">
        <f t="shared" si="15"/>
        <v>-849.51323517794287</v>
      </c>
      <c r="AT5">
        <f t="shared" si="16"/>
        <v>119.68905508018162</v>
      </c>
      <c r="AU5">
        <f t="shared" si="17"/>
        <v>584.62572661461081</v>
      </c>
      <c r="AW5">
        <v>2</v>
      </c>
      <c r="AX5">
        <f>(R5*SUMPRODUCT(K6:$K$23, X6:$X$23)-$AZ$3*SUMPRODUCT(K5:$K$22, W6:$W$23))/Z5</f>
        <v>2105.2889627903633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2485.4129018044828</v>
      </c>
      <c r="P6">
        <f t="shared" si="30"/>
        <v>124.27064509022415</v>
      </c>
      <c r="Q6" s="5">
        <f t="shared" si="31"/>
        <v>25</v>
      </c>
      <c r="R6">
        <f t="shared" si="0"/>
        <v>500000</v>
      </c>
      <c r="S6">
        <f t="shared" si="1"/>
        <v>3038.9935596269261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2057.1008758252774</v>
      </c>
      <c r="AC6">
        <f t="shared" si="2"/>
        <v>2934.9417719096546</v>
      </c>
      <c r="AE6">
        <f t="shared" si="3"/>
        <v>2400.3151052563139</v>
      </c>
      <c r="AF6">
        <f t="shared" si="4"/>
        <v>-120.0157552628157</v>
      </c>
      <c r="AG6">
        <f t="shared" si="5"/>
        <v>-24.144027572980072</v>
      </c>
      <c r="AH6">
        <f t="shared" si="6"/>
        <v>-789.36346927254147</v>
      </c>
      <c r="AI6">
        <f t="shared" si="7"/>
        <v>1466.7918531479768</v>
      </c>
      <c r="AJ6">
        <f t="shared" si="8"/>
        <v>-877.84089608437716</v>
      </c>
      <c r="AK6">
        <f>G6*SUM(AB6, AE6:AF6)</f>
        <v>253.73791321039835</v>
      </c>
      <c r="AL6">
        <f t="shared" si="9"/>
        <v>842.68887027399796</v>
      </c>
      <c r="AN6">
        <f t="shared" si="10"/>
        <v>1869.428338145266</v>
      </c>
      <c r="AO6">
        <f t="shared" si="11"/>
        <v>-93.471416907263304</v>
      </c>
      <c r="AP6">
        <f t="shared" si="12"/>
        <v>-18.804001709213047</v>
      </c>
      <c r="AQ6">
        <f t="shared" si="13"/>
        <v>-614.77696629217064</v>
      </c>
      <c r="AR6">
        <f t="shared" si="14"/>
        <v>1142.3759532366191</v>
      </c>
      <c r="AS6">
        <f t="shared" si="15"/>
        <v>-683.6855060943052</v>
      </c>
      <c r="AT6">
        <f t="shared" si="16"/>
        <v>197.61773959536472</v>
      </c>
      <c r="AU6">
        <f t="shared" si="17"/>
        <v>656.30818673767874</v>
      </c>
      <c r="AW6">
        <v>3</v>
      </c>
      <c r="AX6">
        <f>(R6*SUMPRODUCT(K7:$K$23, X7:$X$23)-$AZ$3*SUMPRODUCT(K6:$K$22, W7:$W$23))/Z6</f>
        <v>3038.9935596269261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2485.4129018044828</v>
      </c>
      <c r="P7">
        <f t="shared" si="30"/>
        <v>124.27064509022415</v>
      </c>
      <c r="Q7" s="5">
        <f t="shared" si="31"/>
        <v>25</v>
      </c>
      <c r="R7">
        <f t="shared" si="0"/>
        <v>500000</v>
      </c>
      <c r="S7">
        <f t="shared" si="1"/>
        <v>3860.9761087554766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2934.9417719096546</v>
      </c>
      <c r="AC7">
        <f t="shared" si="2"/>
        <v>3685.136473928751</v>
      </c>
      <c r="AE7">
        <f t="shared" si="3"/>
        <v>2372.2202570595755</v>
      </c>
      <c r="AF7">
        <f t="shared" si="4"/>
        <v>-118.61101285297879</v>
      </c>
      <c r="AG7">
        <f t="shared" si="5"/>
        <v>-23.861430180647993</v>
      </c>
      <c r="AH7">
        <f t="shared" si="6"/>
        <v>-823.14233204560969</v>
      </c>
      <c r="AI7">
        <f t="shared" si="7"/>
        <v>1406.6054819803389</v>
      </c>
      <c r="AJ7">
        <f t="shared" si="8"/>
        <v>-750.19470201909644</v>
      </c>
      <c r="AK7">
        <f>G7*SUM(AB7, AE7:AF7)</f>
        <v>254.75785489130791</v>
      </c>
      <c r="AL7">
        <f t="shared" si="9"/>
        <v>911.16863485255044</v>
      </c>
      <c r="AN7">
        <f t="shared" si="10"/>
        <v>1672.4425941406664</v>
      </c>
      <c r="AO7">
        <f t="shared" si="11"/>
        <v>-83.622129707033324</v>
      </c>
      <c r="AP7">
        <f t="shared" si="12"/>
        <v>-16.822583009511458</v>
      </c>
      <c r="AQ7">
        <f t="shared" si="13"/>
        <v>-580.32482146483244</v>
      </c>
      <c r="AR7">
        <f t="shared" si="14"/>
        <v>991.67305995928893</v>
      </c>
      <c r="AS7">
        <f t="shared" si="15"/>
        <v>-528.89590240266318</v>
      </c>
      <c r="AT7">
        <f t="shared" si="16"/>
        <v>179.60722089113762</v>
      </c>
      <c r="AU7">
        <f t="shared" si="17"/>
        <v>642.38437844776342</v>
      </c>
      <c r="AW7">
        <v>4</v>
      </c>
      <c r="AX7">
        <f>(R7*SUMPRODUCT(K8:$K$23, X8:$X$23)-$AZ$3*SUMPRODUCT(K7:$K$22, W8:$W$23))/Z7</f>
        <v>3860.9761087554766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2485.4129018044828</v>
      </c>
      <c r="P8">
        <f t="shared" si="30"/>
        <v>124.27064509022415</v>
      </c>
      <c r="Q8" s="5">
        <f t="shared" si="31"/>
        <v>25</v>
      </c>
      <c r="R8">
        <f t="shared" si="0"/>
        <v>500000</v>
      </c>
      <c r="S8">
        <f t="shared" si="1"/>
        <v>4571.8525084485973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3685.136473928751</v>
      </c>
      <c r="AC8">
        <f t="shared" si="2"/>
        <v>4312.1659016586764</v>
      </c>
      <c r="AE8">
        <f t="shared" si="3"/>
        <v>2344.2385218898262</v>
      </c>
      <c r="AF8">
        <f t="shared" si="4"/>
        <v>-117.21192609449133</v>
      </c>
      <c r="AG8">
        <f t="shared" si="5"/>
        <v>-23.57997055728487</v>
      </c>
      <c r="AH8">
        <f t="shared" si="6"/>
        <v>-856.90643113279089</v>
      </c>
      <c r="AI8">
        <f t="shared" si="7"/>
        <v>1346.5401941052589</v>
      </c>
      <c r="AJ8">
        <f t="shared" si="8"/>
        <v>-627.02942772992537</v>
      </c>
      <c r="AK8">
        <f t="shared" ref="AK8:AK23" si="32">G8*SUM(AB8:AB8, AE8:AF8)</f>
        <v>125.92907338512303</v>
      </c>
      <c r="AL8">
        <f t="shared" si="9"/>
        <v>845.43983976045661</v>
      </c>
      <c r="AN8">
        <f t="shared" si="10"/>
        <v>1540.9931456168661</v>
      </c>
      <c r="AO8">
        <f t="shared" si="11"/>
        <v>-77.04965728084332</v>
      </c>
      <c r="AP8">
        <f t="shared" si="12"/>
        <v>-15.500373645140208</v>
      </c>
      <c r="AQ8">
        <f t="shared" si="13"/>
        <v>-563.29034971497742</v>
      </c>
      <c r="AR8">
        <f t="shared" si="14"/>
        <v>885.15276497590503</v>
      </c>
      <c r="AS8">
        <f t="shared" si="15"/>
        <v>-412.17992162885059</v>
      </c>
      <c r="AT8">
        <f t="shared" si="16"/>
        <v>82.779903626836699</v>
      </c>
      <c r="AU8">
        <f t="shared" si="17"/>
        <v>555.75274697389113</v>
      </c>
      <c r="AW8">
        <v>5</v>
      </c>
      <c r="AX8">
        <f>(R8*SUMPRODUCT(K9:$K$23, X9:$X$23)-$AZ$3*SUMPRODUCT(K8:$K$22, W9:$W$23))/Z8</f>
        <v>4571.8525084485973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2485.4129018044828</v>
      </c>
      <c r="P9">
        <f t="shared" si="30"/>
        <v>124.27064509022415</v>
      </c>
      <c r="Q9" s="5">
        <f t="shared" si="31"/>
        <v>25</v>
      </c>
      <c r="R9">
        <f t="shared" si="0"/>
        <v>500000</v>
      </c>
      <c r="S9">
        <f t="shared" si="1"/>
        <v>5205.7119549959716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4312.1659016586764</v>
      </c>
      <c r="AC9">
        <f t="shared" si="2"/>
        <v>4851.6337430885033</v>
      </c>
      <c r="AE9">
        <f t="shared" si="3"/>
        <v>2316.3619509008104</v>
      </c>
      <c r="AF9">
        <f t="shared" si="4"/>
        <v>-115.81809754504053</v>
      </c>
      <c r="AG9">
        <f t="shared" si="5"/>
        <v>-23.299568747903653</v>
      </c>
      <c r="AH9">
        <f t="shared" si="6"/>
        <v>-892.04207616736528</v>
      </c>
      <c r="AI9">
        <f t="shared" si="7"/>
        <v>1285.2022084405007</v>
      </c>
      <c r="AJ9">
        <f t="shared" si="8"/>
        <v>-539.46784142982688</v>
      </c>
      <c r="AK9">
        <f t="shared" si="32"/>
        <v>38.424987554585229</v>
      </c>
      <c r="AL9">
        <f t="shared" si="9"/>
        <v>784.15935456525904</v>
      </c>
      <c r="AN9">
        <f t="shared" si="10"/>
        <v>1447.1282903449294</v>
      </c>
      <c r="AO9">
        <f t="shared" si="11"/>
        <v>-72.356414517246478</v>
      </c>
      <c r="AP9">
        <f t="shared" si="12"/>
        <v>-14.556216084802969</v>
      </c>
      <c r="AQ9">
        <f t="shared" si="13"/>
        <v>-557.29603229659449</v>
      </c>
      <c r="AR9">
        <f t="shared" si="14"/>
        <v>802.9196274462854</v>
      </c>
      <c r="AS9">
        <f t="shared" si="15"/>
        <v>-337.02814655577311</v>
      </c>
      <c r="AT9">
        <f t="shared" si="16"/>
        <v>24.005698472454846</v>
      </c>
      <c r="AU9">
        <f t="shared" si="17"/>
        <v>489.89717936296705</v>
      </c>
      <c r="AW9">
        <v>6</v>
      </c>
      <c r="AX9">
        <f>(R9*SUMPRODUCT(K10:$K$23, X10:$X$23)-$AZ$3*SUMPRODUCT(K9:$K$22, W10:$W$23))/Z9</f>
        <v>5205.7119549959716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2485.4129018044828</v>
      </c>
      <c r="P10">
        <f t="shared" si="30"/>
        <v>124.27064509022415</v>
      </c>
      <c r="Q10" s="5">
        <f t="shared" si="31"/>
        <v>25</v>
      </c>
      <c r="R10">
        <f t="shared" si="0"/>
        <v>500000</v>
      </c>
      <c r="S10">
        <f t="shared" si="1"/>
        <v>5785.9769305204254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4851.6337430885033</v>
      </c>
      <c r="AC10">
        <f t="shared" si="2"/>
        <v>5327.708305522292</v>
      </c>
      <c r="AE10">
        <f t="shared" si="3"/>
        <v>2288.5599300868589</v>
      </c>
      <c r="AF10">
        <f t="shared" si="4"/>
        <v>-114.42799650434296</v>
      </c>
      <c r="AG10">
        <f t="shared" si="5"/>
        <v>-23.019916815685811</v>
      </c>
      <c r="AH10">
        <f t="shared" si="6"/>
        <v>-933.12489477616839</v>
      </c>
      <c r="AI10">
        <f t="shared" si="7"/>
        <v>1217.9871219906618</v>
      </c>
      <c r="AJ10">
        <f t="shared" si="8"/>
        <v>-476.07456243378874</v>
      </c>
      <c r="AK10">
        <f t="shared" si="32"/>
        <v>28.805639274351179</v>
      </c>
      <c r="AL10">
        <f t="shared" si="9"/>
        <v>770.71819883122419</v>
      </c>
      <c r="AN10">
        <f t="shared" si="10"/>
        <v>1358.4410488829933</v>
      </c>
      <c r="AO10">
        <f t="shared" si="11"/>
        <v>-67.922052444149671</v>
      </c>
      <c r="AP10">
        <f t="shared" si="12"/>
        <v>-13.664138541092361</v>
      </c>
      <c r="AQ10">
        <f t="shared" si="13"/>
        <v>-553.88331506374902</v>
      </c>
      <c r="AR10">
        <f t="shared" si="14"/>
        <v>722.97154283400232</v>
      </c>
      <c r="AS10">
        <f t="shared" si="15"/>
        <v>-282.58784899485801</v>
      </c>
      <c r="AT10">
        <f t="shared" si="16"/>
        <v>17.098421725888389</v>
      </c>
      <c r="AU10">
        <f t="shared" si="17"/>
        <v>457.4821155650327</v>
      </c>
      <c r="AW10">
        <v>7</v>
      </c>
      <c r="AX10">
        <f>(R10*SUMPRODUCT(K11:$K$23, X11:$X$23)-$AZ$3*SUMPRODUCT(K10:$K$22, W11:$W$23))/Z10</f>
        <v>5785.9769305204254</v>
      </c>
    </row>
    <row r="11" spans="1:52" x14ac:dyDescent="0.3">
      <c r="A11" t="s">
        <v>33</v>
      </c>
      <c r="C11" s="24">
        <f>AU25</f>
        <v>2.0463630789890885E-12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2485.4129018044828</v>
      </c>
      <c r="P11">
        <f t="shared" si="30"/>
        <v>124.27064509022415</v>
      </c>
      <c r="Q11" s="5">
        <f t="shared" si="31"/>
        <v>25</v>
      </c>
      <c r="R11">
        <f t="shared" si="0"/>
        <v>500000</v>
      </c>
      <c r="S11">
        <f t="shared" si="1"/>
        <v>6316.2563202696438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5327.708305522292</v>
      </c>
      <c r="AC11">
        <f t="shared" si="2"/>
        <v>5745.5423604509378</v>
      </c>
      <c r="AE11">
        <f t="shared" si="3"/>
        <v>2260.8400271379933</v>
      </c>
      <c r="AF11">
        <f t="shared" si="4"/>
        <v>-113.04200135689968</v>
      </c>
      <c r="AG11">
        <f t="shared" si="5"/>
        <v>-22.741090881685665</v>
      </c>
      <c r="AH11">
        <f t="shared" si="6"/>
        <v>-972.53531686569511</v>
      </c>
      <c r="AI11">
        <f t="shared" si="7"/>
        <v>1152.5216180337129</v>
      </c>
      <c r="AJ11">
        <f t="shared" si="8"/>
        <v>-417.83405492864586</v>
      </c>
      <c r="AK11">
        <f t="shared" si="32"/>
        <v>17.941215195128123</v>
      </c>
      <c r="AL11">
        <f t="shared" si="9"/>
        <v>752.62877830019522</v>
      </c>
      <c r="AN11">
        <f t="shared" si="10"/>
        <v>1276.2597217386647</v>
      </c>
      <c r="AO11">
        <f t="shared" si="11"/>
        <v>-63.812986086933243</v>
      </c>
      <c r="AP11">
        <f t="shared" si="12"/>
        <v>-12.837501978162891</v>
      </c>
      <c r="AQ11">
        <f t="shared" si="13"/>
        <v>-549.00286530015399</v>
      </c>
      <c r="AR11">
        <f t="shared" si="14"/>
        <v>650.60636837341463</v>
      </c>
      <c r="AS11">
        <f t="shared" si="15"/>
        <v>-235.87019350114463</v>
      </c>
      <c r="AT11">
        <f t="shared" si="16"/>
        <v>10.127939189741767</v>
      </c>
      <c r="AU11">
        <f t="shared" si="17"/>
        <v>424.86411406201182</v>
      </c>
      <c r="AW11">
        <v>8</v>
      </c>
      <c r="AX11">
        <f>(R11*SUMPRODUCT(K12:$K$23, X12:$X$23)-$AZ$3*SUMPRODUCT(K11:$K$22, W12:$W$23))/Z11</f>
        <v>6316.2563202696438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2485.4129018044828</v>
      </c>
      <c r="P12">
        <f t="shared" si="30"/>
        <v>124.27064509022415</v>
      </c>
      <c r="Q12" s="5">
        <f t="shared" si="31"/>
        <v>25</v>
      </c>
      <c r="R12">
        <f t="shared" si="0"/>
        <v>500000</v>
      </c>
      <c r="S12">
        <f t="shared" si="1"/>
        <v>6797.4238127260269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5745.5423604509378</v>
      </c>
      <c r="AC12">
        <f t="shared" si="2"/>
        <v>6107.5610803741683</v>
      </c>
      <c r="AE12">
        <f t="shared" si="3"/>
        <v>2233.1712021989106</v>
      </c>
      <c r="AF12">
        <f t="shared" si="4"/>
        <v>-111.65856010994554</v>
      </c>
      <c r="AG12">
        <f t="shared" si="5"/>
        <v>-22.462778725594877</v>
      </c>
      <c r="AH12">
        <f t="shared" si="6"/>
        <v>-1018.0249454786348</v>
      </c>
      <c r="AI12">
        <f t="shared" si="7"/>
        <v>1081.0249178847353</v>
      </c>
      <c r="AJ12">
        <f t="shared" si="8"/>
        <v>-362.01871992323049</v>
      </c>
      <c r="AK12">
        <f t="shared" si="32"/>
        <v>18.094226505841775</v>
      </c>
      <c r="AL12">
        <f t="shared" si="9"/>
        <v>737.10042446734656</v>
      </c>
      <c r="AN12">
        <f t="shared" si="10"/>
        <v>1198.4413727955782</v>
      </c>
      <c r="AO12">
        <f t="shared" si="11"/>
        <v>-59.922068639778921</v>
      </c>
      <c r="AP12">
        <f t="shared" si="12"/>
        <v>-12.054751264120688</v>
      </c>
      <c r="AQ12">
        <f t="shared" si="13"/>
        <v>-546.32766713014792</v>
      </c>
      <c r="AR12">
        <f t="shared" si="14"/>
        <v>580.13688576153061</v>
      </c>
      <c r="AS12">
        <f t="shared" si="15"/>
        <v>-194.27897478495703</v>
      </c>
      <c r="AT12">
        <f t="shared" si="16"/>
        <v>9.710348061081465</v>
      </c>
      <c r="AU12">
        <f t="shared" si="17"/>
        <v>395.56825903765508</v>
      </c>
      <c r="AW12">
        <v>9</v>
      </c>
      <c r="AX12">
        <f>(R12*SUMPRODUCT(K13:$K$23, X13:$X$23)-$AZ$3*SUMPRODUCT(K12:$K$22, W13:$W$23))/Z12</f>
        <v>6797.4238127260269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2485.4129018044828</v>
      </c>
      <c r="P13">
        <f t="shared" si="30"/>
        <v>124.27064509022415</v>
      </c>
      <c r="Q13" s="5">
        <f t="shared" si="31"/>
        <v>25</v>
      </c>
      <c r="R13">
        <f t="shared" si="0"/>
        <v>500000</v>
      </c>
      <c r="S13">
        <f t="shared" si="1"/>
        <v>7230.4536014441683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6107.5610803741683</v>
      </c>
      <c r="AC13">
        <f t="shared" si="2"/>
        <v>6416.2523919506602</v>
      </c>
      <c r="AE13">
        <f t="shared" si="3"/>
        <v>2205.537488409147</v>
      </c>
      <c r="AF13">
        <f t="shared" si="4"/>
        <v>-110.27687442045737</v>
      </c>
      <c r="AG13">
        <f t="shared" si="5"/>
        <v>-22.184819741700284</v>
      </c>
      <c r="AH13">
        <f t="shared" si="6"/>
        <v>-1066.6239327728706</v>
      </c>
      <c r="AI13">
        <f t="shared" si="7"/>
        <v>1006.4518614741189</v>
      </c>
      <c r="AJ13">
        <f t="shared" si="8"/>
        <v>-308.6913115764919</v>
      </c>
      <c r="AK13">
        <f t="shared" si="32"/>
        <v>16.405643388725718</v>
      </c>
      <c r="AL13">
        <f t="shared" si="9"/>
        <v>714.16619328635272</v>
      </c>
      <c r="AN13">
        <f t="shared" si="10"/>
        <v>1125.4270380954711</v>
      </c>
      <c r="AO13">
        <f t="shared" si="11"/>
        <v>-56.27135190477356</v>
      </c>
      <c r="AP13">
        <f t="shared" si="12"/>
        <v>-11.320322644160836</v>
      </c>
      <c r="AQ13">
        <f t="shared" si="13"/>
        <v>-544.2697844542954</v>
      </c>
      <c r="AR13">
        <f t="shared" si="14"/>
        <v>513.56557909224125</v>
      </c>
      <c r="AS13">
        <f t="shared" si="15"/>
        <v>-157.51695461949447</v>
      </c>
      <c r="AT13">
        <f t="shared" si="16"/>
        <v>8.3713628737010204</v>
      </c>
      <c r="AU13">
        <f t="shared" si="17"/>
        <v>364.41998734644778</v>
      </c>
      <c r="AW13">
        <v>10</v>
      </c>
      <c r="AX13">
        <f>(R13*SUMPRODUCT(K14:$K$23, X14:$X$23)-$AZ$3*SUMPRODUCT(K13:$K$22, W14:$W$23))/Z13</f>
        <v>7230.4536014441683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2485.4129018044828</v>
      </c>
      <c r="P14">
        <f t="shared" si="30"/>
        <v>124.27064509022415</v>
      </c>
      <c r="Q14" s="5">
        <f t="shared" si="31"/>
        <v>25</v>
      </c>
      <c r="R14">
        <f t="shared" si="0"/>
        <v>500000</v>
      </c>
      <c r="S14">
        <f t="shared" si="1"/>
        <v>7616.4425516940119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6416.2523919506602</v>
      </c>
      <c r="AC14">
        <f t="shared" si="2"/>
        <v>6674.1420980047487</v>
      </c>
      <c r="AE14">
        <f t="shared" si="3"/>
        <v>2177.9195163978516</v>
      </c>
      <c r="AF14">
        <f t="shared" si="4"/>
        <v>-108.8959758198926</v>
      </c>
      <c r="AG14">
        <f t="shared" si="5"/>
        <v>-21.907019099488643</v>
      </c>
      <c r="AH14">
        <f t="shared" si="6"/>
        <v>-1119.0488958928202</v>
      </c>
      <c r="AI14">
        <f t="shared" si="7"/>
        <v>928.06762558565015</v>
      </c>
      <c r="AJ14">
        <f t="shared" si="8"/>
        <v>-257.88970605408849</v>
      </c>
      <c r="AK14">
        <f t="shared" si="32"/>
        <v>15.273496678551513</v>
      </c>
      <c r="AL14">
        <f t="shared" si="9"/>
        <v>685.45141621011317</v>
      </c>
      <c r="AN14">
        <f t="shared" si="10"/>
        <v>1057.0043014595781</v>
      </c>
      <c r="AO14">
        <f t="shared" si="11"/>
        <v>-52.850215072978912</v>
      </c>
      <c r="AP14">
        <f t="shared" si="12"/>
        <v>-10.63207948961078</v>
      </c>
      <c r="AQ14">
        <f t="shared" si="13"/>
        <v>-543.10523763460651</v>
      </c>
      <c r="AR14">
        <f t="shared" si="14"/>
        <v>450.41676926238182</v>
      </c>
      <c r="AS14">
        <f t="shared" si="15"/>
        <v>-125.16097429172503</v>
      </c>
      <c r="AT14">
        <f t="shared" si="16"/>
        <v>7.4126484316826309</v>
      </c>
      <c r="AU14">
        <f t="shared" si="17"/>
        <v>332.66844340233945</v>
      </c>
      <c r="AW14">
        <v>11</v>
      </c>
      <c r="AX14">
        <f>(R14*SUMPRODUCT(K15:$K$23, X15:$X$23)-$AZ$3*SUMPRODUCT(K14:$K$22, W15:$W$23))/Z14</f>
        <v>7616.4425516940119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2485.4129018044828</v>
      </c>
      <c r="P15">
        <f t="shared" si="30"/>
        <v>124.27064509022415</v>
      </c>
      <c r="Q15" s="5">
        <f t="shared" si="31"/>
        <v>25</v>
      </c>
      <c r="R15">
        <f t="shared" si="0"/>
        <v>500000</v>
      </c>
      <c r="S15">
        <f t="shared" si="1"/>
        <v>7957.8300210829557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6674.1420980047487</v>
      </c>
      <c r="AC15">
        <f t="shared" si="2"/>
        <v>6884.878983849444</v>
      </c>
      <c r="AE15">
        <f t="shared" si="3"/>
        <v>2150.3056748494432</v>
      </c>
      <c r="AF15">
        <f t="shared" si="4"/>
        <v>-107.51528374247218</v>
      </c>
      <c r="AG15">
        <f t="shared" si="5"/>
        <v>-21.629260004326227</v>
      </c>
      <c r="AH15">
        <f t="shared" si="6"/>
        <v>-1173.7780833506015</v>
      </c>
      <c r="AI15">
        <f t="shared" si="7"/>
        <v>847.38304775204347</v>
      </c>
      <c r="AJ15">
        <f t="shared" si="8"/>
        <v>-210.73688584469528</v>
      </c>
      <c r="AK15">
        <f t="shared" si="32"/>
        <v>35.739423205358051</v>
      </c>
      <c r="AL15">
        <f t="shared" si="9"/>
        <v>672.38558511270628</v>
      </c>
      <c r="AN15">
        <f t="shared" si="10"/>
        <v>992.11193451979466</v>
      </c>
      <c r="AO15">
        <f t="shared" si="11"/>
        <v>-49.605596725989741</v>
      </c>
      <c r="AP15">
        <f t="shared" si="12"/>
        <v>-9.9793472324004231</v>
      </c>
      <c r="AQ15">
        <f t="shared" si="13"/>
        <v>-541.5598622049107</v>
      </c>
      <c r="AR15">
        <f t="shared" si="14"/>
        <v>390.96712835649384</v>
      </c>
      <c r="AS15">
        <f t="shared" si="15"/>
        <v>-97.230166824861513</v>
      </c>
      <c r="AT15">
        <f t="shared" si="16"/>
        <v>16.489519936449046</v>
      </c>
      <c r="AU15">
        <f t="shared" si="17"/>
        <v>310.22648146808143</v>
      </c>
      <c r="AW15">
        <v>12</v>
      </c>
      <c r="AX15">
        <f>(R15*SUMPRODUCT(K16:$K$23, X16:$X$23)-$AZ$3*SUMPRODUCT(K15:$K$22, W16:$W$23))/Z15</f>
        <v>7957.8300210829557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2485.4129018044828</v>
      </c>
      <c r="P16">
        <f t="shared" si="30"/>
        <v>124.27064509022415</v>
      </c>
      <c r="Q16" s="5">
        <f t="shared" si="31"/>
        <v>25</v>
      </c>
      <c r="R16">
        <f t="shared" si="0"/>
        <v>500000</v>
      </c>
      <c r="S16">
        <f t="shared" si="1"/>
        <v>8001.8302545250717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6884.878983849444</v>
      </c>
      <c r="AC16">
        <f t="shared" si="2"/>
        <v>6825.7208202022557</v>
      </c>
      <c r="AE16">
        <f t="shared" si="3"/>
        <v>2120.1067819518576</v>
      </c>
      <c r="AF16">
        <f t="shared" si="4"/>
        <v>-106.00533909759289</v>
      </c>
      <c r="AG16">
        <f t="shared" si="5"/>
        <v>-21.325498676825465</v>
      </c>
      <c r="AH16">
        <f t="shared" si="6"/>
        <v>-1749.3745491499049</v>
      </c>
      <c r="AI16">
        <f t="shared" si="7"/>
        <v>243.40139502753436</v>
      </c>
      <c r="AJ16">
        <f t="shared" si="8"/>
        <v>59.158163647188303</v>
      </c>
      <c r="AK16">
        <f t="shared" si="32"/>
        <v>63.182761029596335</v>
      </c>
      <c r="AL16">
        <f t="shared" si="9"/>
        <v>365.74231970431902</v>
      </c>
      <c r="AN16">
        <f t="shared" si="10"/>
        <v>927.44734475338839</v>
      </c>
      <c r="AO16">
        <f t="shared" si="11"/>
        <v>-46.37236723766943</v>
      </c>
      <c r="AP16">
        <f t="shared" si="12"/>
        <v>-9.3289061153584818</v>
      </c>
      <c r="AQ16">
        <f t="shared" si="13"/>
        <v>-765.26936963738137</v>
      </c>
      <c r="AR16">
        <f t="shared" si="14"/>
        <v>106.47670176297912</v>
      </c>
      <c r="AS16">
        <f t="shared" si="15"/>
        <v>25.878923770320306</v>
      </c>
      <c r="AT16">
        <f t="shared" si="16"/>
        <v>27.639496486652725</v>
      </c>
      <c r="AU16">
        <f t="shared" si="17"/>
        <v>159.99512201995216</v>
      </c>
      <c r="AW16">
        <v>13</v>
      </c>
      <c r="AX16">
        <f>(R16*SUMPRODUCT(K17:$K$23, X17:$X$23)-$AZ$3*SUMPRODUCT(K16:$K$22, W17:$W$23))/Z16</f>
        <v>8001.8302545250717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2485.4129018044828</v>
      </c>
      <c r="P17">
        <f t="shared" si="30"/>
        <v>124.27064509022415</v>
      </c>
      <c r="Q17" s="5">
        <f t="shared" si="31"/>
        <v>25</v>
      </c>
      <c r="R17">
        <f t="shared" si="0"/>
        <v>500000</v>
      </c>
      <c r="S17">
        <f t="shared" si="1"/>
        <v>7741.3455647389401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6825.7208202022557</v>
      </c>
      <c r="AC17">
        <f t="shared" si="2"/>
        <v>6500.4610131833124</v>
      </c>
      <c r="AE17">
        <f t="shared" si="3"/>
        <v>2087.0182754059347</v>
      </c>
      <c r="AF17">
        <f t="shared" si="4"/>
        <v>-104.35091377029676</v>
      </c>
      <c r="AG17">
        <f t="shared" si="5"/>
        <v>-20.992671618976249</v>
      </c>
      <c r="AH17">
        <f t="shared" si="6"/>
        <v>-2391.4414216192076</v>
      </c>
      <c r="AI17">
        <f t="shared" si="7"/>
        <v>-429.76673160254586</v>
      </c>
      <c r="AJ17">
        <f t="shared" si="8"/>
        <v>325.25980701894332</v>
      </c>
      <c r="AK17">
        <f t="shared" si="32"/>
        <v>121.55575690936294</v>
      </c>
      <c r="AL17">
        <f t="shared" si="9"/>
        <v>17.048832325760401</v>
      </c>
      <c r="AN17">
        <f t="shared" si="10"/>
        <v>859.91586516324958</v>
      </c>
      <c r="AO17">
        <f t="shared" si="11"/>
        <v>-42.995793258162493</v>
      </c>
      <c r="AP17">
        <f t="shared" si="12"/>
        <v>-8.6496278398945847</v>
      </c>
      <c r="AQ17">
        <f t="shared" si="13"/>
        <v>-985.34758573636634</v>
      </c>
      <c r="AR17">
        <f t="shared" si="14"/>
        <v>-177.07714167117371</v>
      </c>
      <c r="AS17">
        <f t="shared" si="15"/>
        <v>134.01706714864491</v>
      </c>
      <c r="AT17">
        <f t="shared" si="16"/>
        <v>50.084718998427249</v>
      </c>
      <c r="AU17">
        <f t="shared" si="17"/>
        <v>7.0246444758984614</v>
      </c>
      <c r="AW17">
        <v>14</v>
      </c>
      <c r="AX17">
        <f>(R17*SUMPRODUCT(K18:$K$23, X18:$X$23)-$AZ$3*SUMPRODUCT(K17:$K$22, W18:$W$23))/Z17</f>
        <v>7741.3455647389401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2485.4129018044828</v>
      </c>
      <c r="P18">
        <f t="shared" si="30"/>
        <v>124.27064509022415</v>
      </c>
      <c r="Q18" s="5">
        <f t="shared" si="31"/>
        <v>25</v>
      </c>
      <c r="R18">
        <f t="shared" si="0"/>
        <v>500000</v>
      </c>
      <c r="S18">
        <f t="shared" si="1"/>
        <v>7196.9102229015289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6500.4610131833124</v>
      </c>
      <c r="AC18">
        <f t="shared" si="2"/>
        <v>5938.9936922140942</v>
      </c>
      <c r="AE18">
        <f t="shared" si="3"/>
        <v>2050.9984269907036</v>
      </c>
      <c r="AF18">
        <f t="shared" si="4"/>
        <v>-102.5499213495352</v>
      </c>
      <c r="AG18">
        <f t="shared" si="5"/>
        <v>-20.630359099504339</v>
      </c>
      <c r="AH18">
        <f t="shared" si="6"/>
        <v>-3047.7160656429719</v>
      </c>
      <c r="AI18">
        <f t="shared" si="7"/>
        <v>-1119.8979191013079</v>
      </c>
      <c r="AJ18">
        <f t="shared" si="8"/>
        <v>561.46732096921824</v>
      </c>
      <c r="AK18">
        <f t="shared" si="32"/>
        <v>182.4964456066088</v>
      </c>
      <c r="AL18">
        <f t="shared" si="9"/>
        <v>-375.9341525254809</v>
      </c>
      <c r="AN18">
        <f t="shared" si="10"/>
        <v>789.71551934061972</v>
      </c>
      <c r="AO18">
        <f t="shared" si="11"/>
        <v>-39.485775967030989</v>
      </c>
      <c r="AP18">
        <f t="shared" si="12"/>
        <v>-7.9435042640929314</v>
      </c>
      <c r="AQ18">
        <f t="shared" si="13"/>
        <v>-1173.4912342733351</v>
      </c>
      <c r="AR18">
        <f t="shared" si="14"/>
        <v>-431.20499516383944</v>
      </c>
      <c r="AS18">
        <f t="shared" si="15"/>
        <v>216.18712678515493</v>
      </c>
      <c r="AT18">
        <f t="shared" si="16"/>
        <v>70.2683500013691</v>
      </c>
      <c r="AU18">
        <f t="shared" si="17"/>
        <v>-144.74951837731541</v>
      </c>
      <c r="AW18">
        <v>15</v>
      </c>
      <c r="AX18">
        <f>(R18*SUMPRODUCT(K19:$K$23, X19:$X$23)-$AZ$3*SUMPRODUCT(K18:$K$22, W19:$W$23))/Z18</f>
        <v>7196.9102229015289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2485.4129018044828</v>
      </c>
      <c r="P19">
        <f t="shared" si="30"/>
        <v>124.27064509022415</v>
      </c>
      <c r="Q19" s="5">
        <f t="shared" si="31"/>
        <v>25</v>
      </c>
      <c r="R19">
        <f t="shared" si="0"/>
        <v>500000</v>
      </c>
      <c r="S19">
        <f t="shared" si="1"/>
        <v>6372.0917540934061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5938.9936922140942</v>
      </c>
      <c r="AC19">
        <f t="shared" si="2"/>
        <v>5158.0440355583642</v>
      </c>
      <c r="AE19">
        <f t="shared" si="3"/>
        <v>2011.8776829942831</v>
      </c>
      <c r="AF19">
        <f t="shared" si="4"/>
        <v>-100.59388414971417</v>
      </c>
      <c r="AG19">
        <f t="shared" si="5"/>
        <v>-20.236855630040392</v>
      </c>
      <c r="AH19">
        <f t="shared" si="6"/>
        <v>-3743.9975693780475</v>
      </c>
      <c r="AI19">
        <f t="shared" si="7"/>
        <v>-1852.9506261635188</v>
      </c>
      <c r="AJ19">
        <f t="shared" si="8"/>
        <v>780.94965665573</v>
      </c>
      <c r="AK19">
        <f t="shared" si="32"/>
        <v>175.06118805060817</v>
      </c>
      <c r="AL19">
        <f t="shared" si="9"/>
        <v>-896.93978145718063</v>
      </c>
      <c r="AN19">
        <f t="shared" si="10"/>
        <v>721.68109327810396</v>
      </c>
      <c r="AO19">
        <f t="shared" si="11"/>
        <v>-36.084054663905199</v>
      </c>
      <c r="AP19">
        <f t="shared" si="12"/>
        <v>-7.259167005552098</v>
      </c>
      <c r="AQ19">
        <f t="shared" si="13"/>
        <v>-1343.0102048142212</v>
      </c>
      <c r="AR19">
        <f t="shared" si="14"/>
        <v>-664.67233320557455</v>
      </c>
      <c r="AS19">
        <f t="shared" si="15"/>
        <v>280.13462586436407</v>
      </c>
      <c r="AT19">
        <f t="shared" si="16"/>
        <v>62.796237888029523</v>
      </c>
      <c r="AU19">
        <f t="shared" si="17"/>
        <v>-321.74146945318103</v>
      </c>
      <c r="AW19">
        <v>16</v>
      </c>
      <c r="AX19">
        <f>(R19*SUMPRODUCT(K20:$K$23, X20:$X$23)-$AZ$3*SUMPRODUCT(K19:$K$22, W20:$W$23))/Z19</f>
        <v>6372.0917540934061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2485.4129018044828</v>
      </c>
      <c r="P20">
        <f t="shared" si="30"/>
        <v>124.27064509022415</v>
      </c>
      <c r="Q20" s="5">
        <f t="shared" si="31"/>
        <v>25</v>
      </c>
      <c r="R20">
        <f t="shared" si="0"/>
        <v>500000</v>
      </c>
      <c r="S20">
        <f t="shared" si="1"/>
        <v>5241.9491386718973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5158.0440355583642</v>
      </c>
      <c r="AC20">
        <f t="shared" si="2"/>
        <v>4154.0259328266147</v>
      </c>
      <c r="AE20">
        <f t="shared" si="3"/>
        <v>1969.5860022200602</v>
      </c>
      <c r="AF20">
        <f t="shared" si="4"/>
        <v>-98.479300111003027</v>
      </c>
      <c r="AG20">
        <f t="shared" si="5"/>
        <v>-19.811456687841314</v>
      </c>
      <c r="AH20">
        <f t="shared" si="6"/>
        <v>-4460.607717973503</v>
      </c>
      <c r="AI20">
        <f t="shared" si="7"/>
        <v>-2609.3124725522871</v>
      </c>
      <c r="AJ20">
        <f t="shared" si="8"/>
        <v>1004.0181027317494</v>
      </c>
      <c r="AK20">
        <f t="shared" si="32"/>
        <v>30.225348171969912</v>
      </c>
      <c r="AL20">
        <f t="shared" si="9"/>
        <v>-1575.0690216485677</v>
      </c>
      <c r="AN20">
        <f t="shared" si="10"/>
        <v>670.12295837646286</v>
      </c>
      <c r="AO20">
        <f t="shared" si="11"/>
        <v>-33.506147918823153</v>
      </c>
      <c r="AP20">
        <f t="shared" si="12"/>
        <v>-6.7405596660612606</v>
      </c>
      <c r="AQ20">
        <f t="shared" si="13"/>
        <v>-1517.6568257268266</v>
      </c>
      <c r="AR20">
        <f t="shared" si="14"/>
        <v>-887.78057493524807</v>
      </c>
      <c r="AS20">
        <f t="shared" si="15"/>
        <v>341.60254008088259</v>
      </c>
      <c r="AT20">
        <f t="shared" si="16"/>
        <v>10.283734608251979</v>
      </c>
      <c r="AU20">
        <f t="shared" si="17"/>
        <v>-535.89430024611352</v>
      </c>
      <c r="AW20">
        <v>17</v>
      </c>
      <c r="AX20">
        <f>(R20*SUMPRODUCT(K21:$K$23, X21:$X$23)-$AZ$3*SUMPRODUCT(K20:$K$22, W21:$W$23))/Z20</f>
        <v>5241.9491386718973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2485.4129018044828</v>
      </c>
      <c r="P21">
        <f t="shared" si="30"/>
        <v>124.27064509022415</v>
      </c>
      <c r="Q21" s="5">
        <f t="shared" si="31"/>
        <v>25</v>
      </c>
      <c r="R21">
        <f t="shared" si="0"/>
        <v>500000</v>
      </c>
      <c r="S21">
        <f t="shared" si="1"/>
        <v>3785.6962675579407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4154.0259328266147</v>
      </c>
      <c r="AC21">
        <f t="shared" si="2"/>
        <v>2930.2171588365113</v>
      </c>
      <c r="AE21">
        <f t="shared" si="3"/>
        <v>1923.7675230504151</v>
      </c>
      <c r="AF21">
        <f t="shared" si="4"/>
        <v>-96.18837615252076</v>
      </c>
      <c r="AG21">
        <f t="shared" si="5"/>
        <v>-19.350582770912062</v>
      </c>
      <c r="AH21">
        <f t="shared" si="6"/>
        <v>-5255.1870010167868</v>
      </c>
      <c r="AI21">
        <f t="shared" si="7"/>
        <v>-3446.9584368898045</v>
      </c>
      <c r="AJ21">
        <f t="shared" si="8"/>
        <v>1223.8087739901034</v>
      </c>
      <c r="AK21">
        <f t="shared" si="32"/>
        <v>9.5705681275592163</v>
      </c>
      <c r="AL21">
        <f t="shared" si="9"/>
        <v>-2213.5790947721421</v>
      </c>
      <c r="AN21">
        <f t="shared" si="10"/>
        <v>622.59477598758815</v>
      </c>
      <c r="AO21">
        <f t="shared" si="11"/>
        <v>-31.12973879937941</v>
      </c>
      <c r="AP21">
        <f t="shared" si="12"/>
        <v>-6.2624883730140581</v>
      </c>
      <c r="AQ21">
        <f t="shared" si="13"/>
        <v>-1700.7522657846573</v>
      </c>
      <c r="AR21">
        <f t="shared" si="14"/>
        <v>-1115.5497169694627</v>
      </c>
      <c r="AS21">
        <f t="shared" si="15"/>
        <v>396.06498205451078</v>
      </c>
      <c r="AT21">
        <f t="shared" si="16"/>
        <v>3.097352277786388</v>
      </c>
      <c r="AU21">
        <f t="shared" si="17"/>
        <v>-716.38738263716562</v>
      </c>
      <c r="AW21">
        <v>18</v>
      </c>
      <c r="AX21">
        <f>(R21*SUMPRODUCT(K22:$K$23, X22:$X$23)-$AZ$3*SUMPRODUCT(K21:$K$22, W22:$W$23))/Z21</f>
        <v>3785.6962675579407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2485.4129018044828</v>
      </c>
      <c r="P22">
        <f t="shared" si="30"/>
        <v>124.27064509022415</v>
      </c>
      <c r="Q22" s="5">
        <f t="shared" si="31"/>
        <v>25</v>
      </c>
      <c r="R22">
        <f t="shared" si="0"/>
        <v>500000</v>
      </c>
      <c r="S22">
        <f t="shared" si="1"/>
        <v>2018.5817992849329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2930.2171588365113</v>
      </c>
      <c r="AC22">
        <f t="shared" si="2"/>
        <v>1522.0952533553746</v>
      </c>
      <c r="AE22">
        <f t="shared" si="3"/>
        <v>1874.1054644428687</v>
      </c>
      <c r="AF22">
        <f t="shared" si="4"/>
        <v>-93.705273222143447</v>
      </c>
      <c r="AG22">
        <f t="shared" si="5"/>
        <v>-18.851047476680968</v>
      </c>
      <c r="AH22">
        <f t="shared" si="6"/>
        <v>-6120.5893304394849</v>
      </c>
      <c r="AI22">
        <f t="shared" si="7"/>
        <v>-4359.0401866954408</v>
      </c>
      <c r="AJ22">
        <f t="shared" si="8"/>
        <v>1408.1219054811368</v>
      </c>
      <c r="AK22">
        <f t="shared" si="32"/>
        <v>98.922964351201983</v>
      </c>
      <c r="AL22">
        <f t="shared" si="9"/>
        <v>-2851.9953168631018</v>
      </c>
      <c r="AN22">
        <f t="shared" si="10"/>
        <v>566.84345032286785</v>
      </c>
      <c r="AO22">
        <f t="shared" si="11"/>
        <v>-28.342172516143396</v>
      </c>
      <c r="AP22">
        <f t="shared" si="12"/>
        <v>-5.7017030239857007</v>
      </c>
      <c r="AQ22">
        <f t="shared" si="13"/>
        <v>-1851.2383854059312</v>
      </c>
      <c r="AR22">
        <f t="shared" si="14"/>
        <v>-1318.4388106231925</v>
      </c>
      <c r="AS22">
        <f t="shared" si="15"/>
        <v>425.90168724331738</v>
      </c>
      <c r="AT22">
        <f t="shared" si="16"/>
        <v>29.920319583333018</v>
      </c>
      <c r="AU22">
        <f t="shared" si="17"/>
        <v>-862.61680379654206</v>
      </c>
      <c r="AW22">
        <v>19</v>
      </c>
      <c r="AX22">
        <f>(R22*SUMPRODUCT(K23:$K$23, X23:$X$23)-$AZ$3*SUMPRODUCT(K22:$K$22, W23:$W$23))/Z22</f>
        <v>2018.5817992849329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2485.4129018044828</v>
      </c>
      <c r="P23">
        <f t="shared" si="30"/>
        <v>124.27064509022415</v>
      </c>
      <c r="Q23" s="5">
        <f t="shared" si="31"/>
        <v>25</v>
      </c>
      <c r="R23">
        <f t="shared" si="0"/>
        <v>500000</v>
      </c>
      <c r="S23">
        <f t="shared" si="1"/>
        <v>2078.0985415138907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1522.0952533553746</v>
      </c>
      <c r="AC23">
        <f t="shared" si="2"/>
        <v>1522.0952533553743</v>
      </c>
      <c r="AE23">
        <f t="shared" si="3"/>
        <v>1820.4310839412249</v>
      </c>
      <c r="AF23">
        <f t="shared" si="4"/>
        <v>-91.021554197061249</v>
      </c>
      <c r="AG23">
        <f t="shared" si="5"/>
        <v>-18.311153476948824</v>
      </c>
      <c r="AH23">
        <f t="shared" si="6"/>
        <v>-7027.6704993066651</v>
      </c>
      <c r="AI23">
        <f t="shared" si="7"/>
        <v>-5316.5721230394502</v>
      </c>
      <c r="AJ23">
        <f t="shared" si="8"/>
        <v>0</v>
      </c>
      <c r="AK23">
        <f t="shared" si="32"/>
        <v>227.60533481696768</v>
      </c>
      <c r="AL23">
        <f t="shared" si="9"/>
        <v>-5088.9667882224821</v>
      </c>
      <c r="AN23">
        <f t="shared" si="10"/>
        <v>498.78526488415696</v>
      </c>
      <c r="AO23">
        <f t="shared" si="11"/>
        <v>-24.939263244207851</v>
      </c>
      <c r="AP23">
        <f t="shared" si="12"/>
        <v>-5.0171267772250658</v>
      </c>
      <c r="AQ23">
        <f t="shared" si="13"/>
        <v>-1925.5321019493338</v>
      </c>
      <c r="AR23">
        <f t="shared" si="14"/>
        <v>-1456.7032270866096</v>
      </c>
      <c r="AS23">
        <f t="shared" si="15"/>
        <v>0</v>
      </c>
      <c r="AT23">
        <f t="shared" si="16"/>
        <v>62.362254862153193</v>
      </c>
      <c r="AU23">
        <f t="shared" si="17"/>
        <v>-1394.3409722244562</v>
      </c>
      <c r="AW23">
        <v>20</v>
      </c>
      <c r="AX23">
        <f>(R23*SUMPRODUCT(K$23:$K24, X$23:$X24)-$AZ$3*SUMPRODUCT(K$22:$K23, W$23:$W24))/Z23</f>
        <v>2078.0985415138907</v>
      </c>
    </row>
    <row r="25" spans="5:50" x14ac:dyDescent="0.3">
      <c r="AN25" s="6">
        <f t="shared" ref="AN25:AU25" si="33">SUM(AN3:AN23)</f>
        <v>23777.379361485837</v>
      </c>
      <c r="AO25" s="6">
        <f t="shared" si="33"/>
        <v>-3052.9286444276531</v>
      </c>
      <c r="AP25" s="6">
        <f t="shared" si="33"/>
        <v>-414.16930808783093</v>
      </c>
      <c r="AQ25" s="6">
        <f t="shared" si="33"/>
        <v>-18208.474837817244</v>
      </c>
      <c r="AR25" s="6">
        <f t="shared" si="33"/>
        <v>2101.8065711531062</v>
      </c>
      <c r="AS25" s="6">
        <f t="shared" si="33"/>
        <v>-3091.1688937436302</v>
      </c>
      <c r="AT25" s="6">
        <f t="shared" si="33"/>
        <v>989.36232259052315</v>
      </c>
      <c r="AU25" s="7">
        <f t="shared" si="33"/>
        <v>2.0463630789890885E-12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9297.6700965419823</v>
      </c>
      <c r="K3">
        <v>1</v>
      </c>
      <c r="L3" s="2">
        <v>0</v>
      </c>
      <c r="O3">
        <f>$C$3</f>
        <v>9297.6700965419823</v>
      </c>
      <c r="P3">
        <f>O3*B5</f>
        <v>7438.1360772335865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9297.6700965419823</v>
      </c>
      <c r="AF3">
        <f t="shared" ref="AF3:AF23" si="4">-$Z3*P3</f>
        <v>-7438.1360772335865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1659.5340193083957</v>
      </c>
      <c r="AJ3">
        <f t="shared" ref="AJ3:AJ23" si="8">AB3-AC3</f>
        <v>0</v>
      </c>
      <c r="AL3">
        <f t="shared" ref="AL3:AL23" si="9">SUM(AI3:AK3)</f>
        <v>1659.5340193083957</v>
      </c>
      <c r="AN3">
        <f t="shared" ref="AN3:AN23" si="10">AE3*$K3</f>
        <v>9297.6700965419823</v>
      </c>
      <c r="AO3">
        <f t="shared" ref="AO3:AO23" si="11">AF3*$K3</f>
        <v>-7438.1360772335865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1659.5340193083957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1659.5340193083957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7745.0144958675328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6645.1385560294539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6561.9274332913046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-6561.9274332913046</v>
      </c>
      <c r="AK4">
        <f>H4*SUM(AB4, AE4:AF4)</f>
        <v>0</v>
      </c>
      <c r="AL4">
        <f t="shared" si="9"/>
        <v>-7822.9799332913044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-1183.0870625762266</v>
      </c>
      <c r="AR4">
        <f t="shared" si="14"/>
        <v>-1183.0870625762266</v>
      </c>
      <c r="AS4">
        <f t="shared" si="15"/>
        <v>-6156.2317602883049</v>
      </c>
      <c r="AT4">
        <f t="shared" si="16"/>
        <v>0</v>
      </c>
      <c r="AU4">
        <f t="shared" si="17"/>
        <v>-7339.3188228645313</v>
      </c>
      <c r="AW4">
        <v>1</v>
      </c>
      <c r="AX4">
        <f>(R4*SUMPRODUCT(K5:$K$23, X5:$X$23)-$AZ$3*SUMPRODUCT(K4:$K$22, W5:$W$23))/Z4</f>
        <v>6645.1385560294539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9297.6700965419823</v>
      </c>
      <c r="P5">
        <f t="shared" ref="P5:P23" si="30">O5*$C$5</f>
        <v>464.88350482709916</v>
      </c>
      <c r="Q5" s="5">
        <f t="shared" ref="Q5:Q23" si="31">$C$8</f>
        <v>25</v>
      </c>
      <c r="R5">
        <f t="shared" si="0"/>
        <v>500000</v>
      </c>
      <c r="S5">
        <f t="shared" si="1"/>
        <v>12918.362137239443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6561.9274332913046</v>
      </c>
      <c r="AC5">
        <f t="shared" si="2"/>
        <v>12594.856156130321</v>
      </c>
      <c r="AE5">
        <f t="shared" si="3"/>
        <v>9064.8347065245362</v>
      </c>
      <c r="AF5">
        <f t="shared" si="4"/>
        <v>-453.24173532622683</v>
      </c>
      <c r="AG5">
        <f t="shared" si="5"/>
        <v>-24.373941569232375</v>
      </c>
      <c r="AH5">
        <f t="shared" si="6"/>
        <v>-1322.7266403525</v>
      </c>
      <c r="AI5">
        <f t="shared" si="7"/>
        <v>7264.4923892765773</v>
      </c>
      <c r="AJ5">
        <f t="shared" si="8"/>
        <v>-6032.9287228390167</v>
      </c>
      <c r="AK5">
        <f>H5*SUM(AB5, AE5:AF5)</f>
        <v>1310.9921629479027</v>
      </c>
      <c r="AL5">
        <f t="shared" si="9"/>
        <v>2542.5558293854633</v>
      </c>
      <c r="AN5">
        <f t="shared" si="10"/>
        <v>7828.0514279494346</v>
      </c>
      <c r="AO5">
        <f t="shared" si="11"/>
        <v>-391.40257139747177</v>
      </c>
      <c r="AP5">
        <f t="shared" si="12"/>
        <v>-21.048422203270224</v>
      </c>
      <c r="AQ5">
        <f t="shared" si="13"/>
        <v>-1142.2571399283704</v>
      </c>
      <c r="AR5">
        <f t="shared" si="14"/>
        <v>6273.3432944203223</v>
      </c>
      <c r="AS5">
        <f t="shared" si="15"/>
        <v>-5209.8110812263931</v>
      </c>
      <c r="AT5">
        <f t="shared" si="16"/>
        <v>1132.1236851465439</v>
      </c>
      <c r="AU5">
        <f t="shared" si="17"/>
        <v>2195.6558983404739</v>
      </c>
      <c r="AW5">
        <v>2</v>
      </c>
      <c r="AX5">
        <f>(R5*SUMPRODUCT(K6:$K$23, X6:$X$23)-$AZ$3*SUMPRODUCT(K5:$K$22, W6:$W$23))/Z5</f>
        <v>12918.362137239443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9297.6700965419823</v>
      </c>
      <c r="P6">
        <f t="shared" si="30"/>
        <v>464.88350482709916</v>
      </c>
      <c r="Q6" s="5">
        <f t="shared" si="31"/>
        <v>25</v>
      </c>
      <c r="R6">
        <f t="shared" si="0"/>
        <v>500000</v>
      </c>
      <c r="S6">
        <f t="shared" si="1"/>
        <v>18288.726569856644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12594.856156130321</v>
      </c>
      <c r="AC6">
        <f t="shared" si="2"/>
        <v>17580.319281711192</v>
      </c>
      <c r="AE6">
        <f t="shared" si="3"/>
        <v>8937.5281679061063</v>
      </c>
      <c r="AF6">
        <f t="shared" si="4"/>
        <v>-446.87640839530536</v>
      </c>
      <c r="AG6">
        <f t="shared" si="5"/>
        <v>-24.031633933834076</v>
      </c>
      <c r="AH6">
        <f t="shared" si="6"/>
        <v>-1971.3643941195146</v>
      </c>
      <c r="AI6">
        <f t="shared" si="7"/>
        <v>6495.2557314574533</v>
      </c>
      <c r="AJ6">
        <f t="shared" si="8"/>
        <v>-4985.4631255808708</v>
      </c>
      <c r="AK6">
        <f>H6*SUM(AB6, AE6:AF6)</f>
        <v>2294.1032612217546</v>
      </c>
      <c r="AL6">
        <f t="shared" si="9"/>
        <v>3803.895867098337</v>
      </c>
      <c r="AN6">
        <f t="shared" si="10"/>
        <v>6960.7812713702324</v>
      </c>
      <c r="AO6">
        <f t="shared" si="11"/>
        <v>-348.03906356851166</v>
      </c>
      <c r="AP6">
        <f t="shared" si="12"/>
        <v>-18.716466596182809</v>
      </c>
      <c r="AQ6">
        <f t="shared" si="13"/>
        <v>-1535.3502775978498</v>
      </c>
      <c r="AR6">
        <f t="shared" si="14"/>
        <v>5058.6754636076885</v>
      </c>
      <c r="AS6">
        <f t="shared" si="15"/>
        <v>-3882.8093967037439</v>
      </c>
      <c r="AT6">
        <f t="shared" si="16"/>
        <v>1786.7077692290995</v>
      </c>
      <c r="AU6">
        <f t="shared" si="17"/>
        <v>2962.5738361330446</v>
      </c>
      <c r="AW6">
        <v>3</v>
      </c>
      <c r="AX6">
        <f>(R6*SUMPRODUCT(K7:$K$23, X7:$X$23)-$AZ$3*SUMPRODUCT(K6:$K$22, W7:$W$23))/Z6</f>
        <v>18288.726569856644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9297.6700965419823</v>
      </c>
      <c r="P7">
        <f t="shared" si="30"/>
        <v>464.88350482709916</v>
      </c>
      <c r="Q7" s="5">
        <f t="shared" si="31"/>
        <v>25</v>
      </c>
      <c r="R7">
        <f t="shared" si="0"/>
        <v>500000</v>
      </c>
      <c r="S7">
        <f t="shared" si="1"/>
        <v>22698.502679575766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17580.319281711192</v>
      </c>
      <c r="AC7">
        <f t="shared" si="2"/>
        <v>21478.75071975981</v>
      </c>
      <c r="AE7">
        <f t="shared" si="3"/>
        <v>8798.0401657895964</v>
      </c>
      <c r="AF7">
        <f t="shared" si="4"/>
        <v>-439.90200828947985</v>
      </c>
      <c r="AG7">
        <f t="shared" si="5"/>
        <v>-23.656572223028729</v>
      </c>
      <c r="AH7">
        <f t="shared" si="6"/>
        <v>-2694.9074293401532</v>
      </c>
      <c r="AI7">
        <f t="shared" si="7"/>
        <v>5639.5741559369344</v>
      </c>
      <c r="AJ7">
        <f t="shared" si="8"/>
        <v>-3898.4314380486176</v>
      </c>
      <c r="AK7">
        <f>H7*SUM(AB7, AE7:AF7)</f>
        <v>2715.7564938854243</v>
      </c>
      <c r="AL7">
        <f t="shared" si="9"/>
        <v>4456.8992117737416</v>
      </c>
      <c r="AN7">
        <f t="shared" si="10"/>
        <v>6202.7196144364598</v>
      </c>
      <c r="AO7">
        <f t="shared" si="11"/>
        <v>-310.13598072182305</v>
      </c>
      <c r="AP7">
        <f t="shared" si="12"/>
        <v>-16.678155790727061</v>
      </c>
      <c r="AQ7">
        <f t="shared" si="13"/>
        <v>-1899.9407659056214</v>
      </c>
      <c r="AR7">
        <f t="shared" si="14"/>
        <v>3975.9647120182885</v>
      </c>
      <c r="AS7">
        <f t="shared" si="15"/>
        <v>-2748.4390489992425</v>
      </c>
      <c r="AT7">
        <f t="shared" si="16"/>
        <v>1914.6395964588687</v>
      </c>
      <c r="AU7">
        <f t="shared" si="17"/>
        <v>3142.1652594779152</v>
      </c>
      <c r="AW7">
        <v>4</v>
      </c>
      <c r="AX7">
        <f>(R7*SUMPRODUCT(K8:$K$23, X8:$X$23)-$AZ$3*SUMPRODUCT(K7:$K$22, W8:$W$23))/Z7</f>
        <v>22698.502679575766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9297.6700965419823</v>
      </c>
      <c r="P8">
        <f t="shared" si="30"/>
        <v>464.88350482709916</v>
      </c>
      <c r="Q8" s="5">
        <f t="shared" si="31"/>
        <v>25</v>
      </c>
      <c r="R8">
        <f t="shared" si="0"/>
        <v>500000</v>
      </c>
      <c r="S8">
        <f t="shared" si="1"/>
        <v>26225.590398501659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21478.75071975981</v>
      </c>
      <c r="AC8">
        <f t="shared" si="2"/>
        <v>24387.998361808459</v>
      </c>
      <c r="AE8">
        <f t="shared" si="3"/>
        <v>8646.1947905682337</v>
      </c>
      <c r="AF8">
        <f t="shared" si="4"/>
        <v>-432.30973952841174</v>
      </c>
      <c r="AG8">
        <f t="shared" si="5"/>
        <v>-23.248283443031479</v>
      </c>
      <c r="AH8">
        <f t="shared" si="6"/>
        <v>-3434.4611553393111</v>
      </c>
      <c r="AI8">
        <f t="shared" si="7"/>
        <v>4756.1756122574807</v>
      </c>
      <c r="AJ8">
        <f t="shared" si="8"/>
        <v>-2909.2476420486491</v>
      </c>
      <c r="AK8">
        <f t="shared" ref="AK8:AK23" si="32">H8*SUM(AB8:AB8, AE8:AF8)</f>
        <v>2152.7160933829732</v>
      </c>
      <c r="AL8">
        <f t="shared" si="9"/>
        <v>3999.6440635918048</v>
      </c>
      <c r="AN8">
        <f t="shared" si="10"/>
        <v>5683.6054793574831</v>
      </c>
      <c r="AO8">
        <f t="shared" si="11"/>
        <v>-284.1802739678742</v>
      </c>
      <c r="AP8">
        <f t="shared" si="12"/>
        <v>-15.282337995277299</v>
      </c>
      <c r="AQ8">
        <f t="shared" si="13"/>
        <v>-2257.654692492079</v>
      </c>
      <c r="AR8">
        <f t="shared" si="14"/>
        <v>3126.4881749022534</v>
      </c>
      <c r="AS8">
        <f t="shared" si="15"/>
        <v>-1912.4038076487573</v>
      </c>
      <c r="AT8">
        <f t="shared" si="16"/>
        <v>1415.0952274634558</v>
      </c>
      <c r="AU8">
        <f t="shared" si="17"/>
        <v>2629.1795947169521</v>
      </c>
      <c r="AW8">
        <v>5</v>
      </c>
      <c r="AX8">
        <f>(R8*SUMPRODUCT(K9:$K$23, X9:$X$23)-$AZ$3*SUMPRODUCT(K8:$K$22, W9:$W$23))/Z8</f>
        <v>26225.590398501659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9297.6700965419823</v>
      </c>
      <c r="P9">
        <f t="shared" si="30"/>
        <v>464.88350482709916</v>
      </c>
      <c r="Q9" s="5">
        <f t="shared" si="31"/>
        <v>25</v>
      </c>
      <c r="R9">
        <f t="shared" si="0"/>
        <v>500000</v>
      </c>
      <c r="S9">
        <f t="shared" si="1"/>
        <v>29036.18428115805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24387.998361808459</v>
      </c>
      <c r="AC9">
        <f t="shared" si="2"/>
        <v>26486.62807210211</v>
      </c>
      <c r="AE9">
        <f t="shared" si="3"/>
        <v>8481.2772711329362</v>
      </c>
      <c r="AF9">
        <f t="shared" si="4"/>
        <v>-424.06386355664682</v>
      </c>
      <c r="AG9">
        <f t="shared" si="5"/>
        <v>-22.804845684639098</v>
      </c>
      <c r="AH9">
        <f t="shared" si="6"/>
        <v>-4219.0984792413537</v>
      </c>
      <c r="AI9">
        <f t="shared" si="7"/>
        <v>3815.3100826502969</v>
      </c>
      <c r="AJ9">
        <f t="shared" si="8"/>
        <v>-2098.6297102936514</v>
      </c>
      <c r="AK9">
        <f t="shared" si="32"/>
        <v>1693.640054361884</v>
      </c>
      <c r="AL9">
        <f t="shared" si="9"/>
        <v>3410.3204267185292</v>
      </c>
      <c r="AN9">
        <f t="shared" si="10"/>
        <v>5298.6089987114801</v>
      </c>
      <c r="AO9">
        <f t="shared" si="11"/>
        <v>-264.93044993557402</v>
      </c>
      <c r="AP9">
        <f t="shared" si="12"/>
        <v>-14.247141874506161</v>
      </c>
      <c r="AQ9">
        <f t="shared" si="13"/>
        <v>-2635.847461873147</v>
      </c>
      <c r="AR9">
        <f t="shared" si="14"/>
        <v>2383.5839450282533</v>
      </c>
      <c r="AS9">
        <f t="shared" si="15"/>
        <v>-1311.1018437957298</v>
      </c>
      <c r="AT9">
        <f t="shared" si="16"/>
        <v>1058.0878499473149</v>
      </c>
      <c r="AU9">
        <f t="shared" si="17"/>
        <v>2130.5699511798384</v>
      </c>
      <c r="AW9">
        <v>6</v>
      </c>
      <c r="AX9">
        <f>(R9*SUMPRODUCT(K10:$K$23, X10:$X$23)-$AZ$3*SUMPRODUCT(K9:$K$22, W10:$W$23))/Z9</f>
        <v>29036.18428115805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9297.6700965419823</v>
      </c>
      <c r="P10">
        <f t="shared" si="30"/>
        <v>464.88350482709916</v>
      </c>
      <c r="Q10" s="5">
        <f t="shared" si="31"/>
        <v>25</v>
      </c>
      <c r="R10">
        <f t="shared" si="0"/>
        <v>500000</v>
      </c>
      <c r="S10">
        <f t="shared" si="1"/>
        <v>31261.040510539468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26486.62807210211</v>
      </c>
      <c r="AC10">
        <f t="shared" si="2"/>
        <v>27916.69066065349</v>
      </c>
      <c r="AE10">
        <f t="shared" si="3"/>
        <v>8302.9923416164493</v>
      </c>
      <c r="AF10">
        <f t="shared" si="4"/>
        <v>-415.14961708082257</v>
      </c>
      <c r="AG10">
        <f t="shared" si="5"/>
        <v>-22.325465023502296</v>
      </c>
      <c r="AH10">
        <f t="shared" si="6"/>
        <v>-5026.6440858081496</v>
      </c>
      <c r="AI10">
        <f t="shared" si="7"/>
        <v>2838.8731737039752</v>
      </c>
      <c r="AJ10">
        <f t="shared" si="8"/>
        <v>-1430.06258855138</v>
      </c>
      <c r="AK10">
        <f t="shared" si="32"/>
        <v>1804.6597168234812</v>
      </c>
      <c r="AL10">
        <f t="shared" si="9"/>
        <v>3213.4703019760764</v>
      </c>
      <c r="AN10">
        <f t="shared" si="10"/>
        <v>4928.481652208613</v>
      </c>
      <c r="AO10">
        <f t="shared" si="11"/>
        <v>-246.4240826104307</v>
      </c>
      <c r="AP10">
        <f t="shared" si="12"/>
        <v>-13.251926560724147</v>
      </c>
      <c r="AQ10">
        <f t="shared" si="13"/>
        <v>-2983.7102251578599</v>
      </c>
      <c r="AR10">
        <f t="shared" si="14"/>
        <v>1685.0954178795985</v>
      </c>
      <c r="AS10">
        <f t="shared" si="15"/>
        <v>-848.85508009673777</v>
      </c>
      <c r="AT10">
        <f t="shared" si="16"/>
        <v>1071.208058119558</v>
      </c>
      <c r="AU10">
        <f t="shared" si="17"/>
        <v>1907.4483959024187</v>
      </c>
      <c r="AW10">
        <v>7</v>
      </c>
      <c r="AX10">
        <f>(R10*SUMPRODUCT(K11:$K$23, X11:$X$23)-$AZ$3*SUMPRODUCT(K10:$K$22, W11:$W$23))/Z10</f>
        <v>31261.040510539468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9297.6700965419823</v>
      </c>
      <c r="P11">
        <f t="shared" si="30"/>
        <v>464.88350482709916</v>
      </c>
      <c r="Q11" s="5">
        <f t="shared" si="31"/>
        <v>25</v>
      </c>
      <c r="R11">
        <f t="shared" si="0"/>
        <v>500000</v>
      </c>
      <c r="S11">
        <f t="shared" si="1"/>
        <v>32879.670735297797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27916.69066065349</v>
      </c>
      <c r="AC11">
        <f t="shared" si="2"/>
        <v>28679.105688102049</v>
      </c>
      <c r="AE11">
        <f t="shared" si="3"/>
        <v>8109.8398307734269</v>
      </c>
      <c r="AF11">
        <f t="shared" si="4"/>
        <v>-405.49199153867141</v>
      </c>
      <c r="AG11">
        <f t="shared" si="5"/>
        <v>-21.806107730660564</v>
      </c>
      <c r="AH11">
        <f t="shared" si="6"/>
        <v>-5922.0528521342194</v>
      </c>
      <c r="AI11">
        <f t="shared" si="7"/>
        <v>1760.4888793698756</v>
      </c>
      <c r="AJ11">
        <f t="shared" si="8"/>
        <v>-762.41502744855825</v>
      </c>
      <c r="AK11">
        <f t="shared" si="32"/>
        <v>1834.4834827442446</v>
      </c>
      <c r="AL11">
        <f t="shared" si="9"/>
        <v>2832.5573346655619</v>
      </c>
      <c r="AN11">
        <f t="shared" si="10"/>
        <v>4578.0602791567135</v>
      </c>
      <c r="AO11">
        <f t="shared" si="11"/>
        <v>-228.90301395783573</v>
      </c>
      <c r="AP11">
        <f t="shared" si="12"/>
        <v>-12.309697568370918</v>
      </c>
      <c r="AQ11">
        <f t="shared" si="13"/>
        <v>-3343.0395049906679</v>
      </c>
      <c r="AR11">
        <f t="shared" si="14"/>
        <v>993.80806263983948</v>
      </c>
      <c r="AS11">
        <f t="shared" si="15"/>
        <v>-430.38851891376333</v>
      </c>
      <c r="AT11">
        <f t="shared" si="16"/>
        <v>1035.5785244058948</v>
      </c>
      <c r="AU11">
        <f t="shared" si="17"/>
        <v>1598.998068131971</v>
      </c>
      <c r="AW11">
        <v>8</v>
      </c>
      <c r="AX11">
        <f>(R11*SUMPRODUCT(K12:$K$23, X12:$X$23)-$AZ$3*SUMPRODUCT(K11:$K$22, W12:$W$23))/Z11</f>
        <v>32879.670735297797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9297.6700965419823</v>
      </c>
      <c r="P12">
        <f t="shared" si="30"/>
        <v>464.88350482709916</v>
      </c>
      <c r="Q12" s="5">
        <f t="shared" si="31"/>
        <v>25</v>
      </c>
      <c r="R12">
        <f t="shared" si="0"/>
        <v>500000</v>
      </c>
      <c r="S12">
        <f t="shared" si="1"/>
        <v>33882.875589600946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28679.105688102049</v>
      </c>
      <c r="AC12">
        <f t="shared" si="2"/>
        <v>28791.205149413083</v>
      </c>
      <c r="AE12">
        <f t="shared" si="3"/>
        <v>7900.4843155420112</v>
      </c>
      <c r="AF12">
        <f t="shared" si="4"/>
        <v>-395.02421577710061</v>
      </c>
      <c r="AG12">
        <f t="shared" si="5"/>
        <v>-21.243183059593562</v>
      </c>
      <c r="AH12">
        <f t="shared" si="6"/>
        <v>-6897.2718752079363</v>
      </c>
      <c r="AI12">
        <f t="shared" si="7"/>
        <v>586.94504149738077</v>
      </c>
      <c r="AJ12">
        <f t="shared" si="8"/>
        <v>-112.09946131103425</v>
      </c>
      <c r="AK12">
        <f t="shared" si="32"/>
        <v>1877.9789643902952</v>
      </c>
      <c r="AL12">
        <f t="shared" si="9"/>
        <v>2352.8245445766415</v>
      </c>
      <c r="AN12">
        <f t="shared" si="10"/>
        <v>4239.8304525622998</v>
      </c>
      <c r="AO12">
        <f t="shared" si="11"/>
        <v>-211.99152262811501</v>
      </c>
      <c r="AP12">
        <f t="shared" si="12"/>
        <v>-11.400249762946499</v>
      </c>
      <c r="AQ12">
        <f t="shared" si="13"/>
        <v>-3701.4519829600927</v>
      </c>
      <c r="AR12">
        <f t="shared" si="14"/>
        <v>314.98669721114578</v>
      </c>
      <c r="AS12">
        <f t="shared" si="15"/>
        <v>-60.158680252977085</v>
      </c>
      <c r="AT12">
        <f t="shared" si="16"/>
        <v>1007.825860350073</v>
      </c>
      <c r="AU12">
        <f t="shared" si="17"/>
        <v>1262.6538773082416</v>
      </c>
      <c r="AW12">
        <v>9</v>
      </c>
      <c r="AX12">
        <f>(R12*SUMPRODUCT(K13:$K$23, X13:$X$23)-$AZ$3*SUMPRODUCT(K12:$K$22, W13:$W$23))/Z12</f>
        <v>33882.875589600946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9297.6700965419823</v>
      </c>
      <c r="P13">
        <f t="shared" si="30"/>
        <v>464.88350482709916</v>
      </c>
      <c r="Q13" s="5">
        <f t="shared" si="31"/>
        <v>25</v>
      </c>
      <c r="R13">
        <f t="shared" si="0"/>
        <v>500000</v>
      </c>
      <c r="S13">
        <f t="shared" si="1"/>
        <v>34264.870586246136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28791.205149413083</v>
      </c>
      <c r="AC13">
        <f t="shared" si="2"/>
        <v>28281.920316583801</v>
      </c>
      <c r="AE13">
        <f t="shared" si="3"/>
        <v>7674.2144447448882</v>
      </c>
      <c r="AF13">
        <f t="shared" si="4"/>
        <v>-383.71072223724445</v>
      </c>
      <c r="AG13">
        <f t="shared" si="5"/>
        <v>-20.634778296766804</v>
      </c>
      <c r="AH13">
        <f t="shared" si="6"/>
        <v>-7919.4586446164803</v>
      </c>
      <c r="AI13">
        <f t="shared" si="7"/>
        <v>-649.58970040560325</v>
      </c>
      <c r="AJ13">
        <f t="shared" si="8"/>
        <v>509.2848328292821</v>
      </c>
      <c r="AK13">
        <f t="shared" si="32"/>
        <v>1865.4243486783016</v>
      </c>
      <c r="AL13">
        <f t="shared" si="9"/>
        <v>1725.1194811019805</v>
      </c>
      <c r="AN13">
        <f t="shared" si="10"/>
        <v>3915.9472362849815</v>
      </c>
      <c r="AO13">
        <f t="shared" si="11"/>
        <v>-195.79736181424909</v>
      </c>
      <c r="AP13">
        <f t="shared" si="12"/>
        <v>-10.529377778582971</v>
      </c>
      <c r="AQ13">
        <f t="shared" si="13"/>
        <v>-4041.0888196505225</v>
      </c>
      <c r="AR13">
        <f t="shared" si="14"/>
        <v>-331.46832295837316</v>
      </c>
      <c r="AS13">
        <f t="shared" si="15"/>
        <v>259.87448591110916</v>
      </c>
      <c r="AT13">
        <f t="shared" si="16"/>
        <v>951.87636145712918</v>
      </c>
      <c r="AU13">
        <f t="shared" si="17"/>
        <v>880.28252440986512</v>
      </c>
      <c r="AW13">
        <v>10</v>
      </c>
      <c r="AX13">
        <f>(R13*SUMPRODUCT(K14:$K$23, X14:$X$23)-$AZ$3*SUMPRODUCT(K13:$K$22, W14:$W$23))/Z13</f>
        <v>34264.870586246136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9297.6700965419823</v>
      </c>
      <c r="P14">
        <f t="shared" si="30"/>
        <v>464.88350482709916</v>
      </c>
      <c r="Q14" s="5">
        <f t="shared" si="31"/>
        <v>25</v>
      </c>
      <c r="R14">
        <f t="shared" si="0"/>
        <v>500000</v>
      </c>
      <c r="S14">
        <f t="shared" si="1"/>
        <v>33997.995412954588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28281.920316583801</v>
      </c>
      <c r="AC14">
        <f t="shared" si="2"/>
        <v>27167.936679820181</v>
      </c>
      <c r="AE14">
        <f t="shared" si="3"/>
        <v>7429.8060631086528</v>
      </c>
      <c r="AF14">
        <f t="shared" si="4"/>
        <v>-371.49030315543268</v>
      </c>
      <c r="AG14">
        <f t="shared" si="5"/>
        <v>-19.977601877571374</v>
      </c>
      <c r="AH14">
        <f t="shared" si="6"/>
        <v>-9016.5727245552225</v>
      </c>
      <c r="AI14">
        <f t="shared" si="7"/>
        <v>-1978.234566479573</v>
      </c>
      <c r="AJ14">
        <f t="shared" si="8"/>
        <v>1113.9836367636199</v>
      </c>
      <c r="AK14">
        <f t="shared" si="32"/>
        <v>1816.4881343340028</v>
      </c>
      <c r="AL14">
        <f t="shared" si="9"/>
        <v>952.23720461804965</v>
      </c>
      <c r="AN14">
        <f t="shared" si="10"/>
        <v>3605.8894319039155</v>
      </c>
      <c r="AO14">
        <f t="shared" si="11"/>
        <v>-180.2944715951958</v>
      </c>
      <c r="AP14">
        <f t="shared" si="12"/>
        <v>-9.6956801931621257</v>
      </c>
      <c r="AQ14">
        <f t="shared" si="13"/>
        <v>-4375.9909778672381</v>
      </c>
      <c r="AR14">
        <f t="shared" si="14"/>
        <v>-960.0916977516805</v>
      </c>
      <c r="AS14">
        <f t="shared" si="15"/>
        <v>540.64692792790652</v>
      </c>
      <c r="AT14">
        <f t="shared" si="16"/>
        <v>881.59170120158933</v>
      </c>
      <c r="AU14">
        <f t="shared" si="17"/>
        <v>462.14693137781541</v>
      </c>
      <c r="AW14">
        <v>11</v>
      </c>
      <c r="AX14">
        <f>(R14*SUMPRODUCT(K15:$K$23, X15:$X$23)-$AZ$3*SUMPRODUCT(K14:$K$22, W15:$W$23))/Z14</f>
        <v>33997.995412954588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9297.6700965419823</v>
      </c>
      <c r="P15">
        <f t="shared" si="30"/>
        <v>464.88350482709916</v>
      </c>
      <c r="Q15" s="5">
        <f t="shared" si="31"/>
        <v>25</v>
      </c>
      <c r="R15">
        <f t="shared" si="0"/>
        <v>500000</v>
      </c>
      <c r="S15">
        <f t="shared" si="1"/>
        <v>33050.708429688624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27167.936679820181</v>
      </c>
      <c r="AC15">
        <f t="shared" si="2"/>
        <v>25473.789435905503</v>
      </c>
      <c r="AE15">
        <f t="shared" si="3"/>
        <v>7166.166824765306</v>
      </c>
      <c r="AF15">
        <f t="shared" si="4"/>
        <v>-358.30834123826531</v>
      </c>
      <c r="AG15">
        <f t="shared" si="5"/>
        <v>-19.268716652547631</v>
      </c>
      <c r="AH15">
        <f t="shared" si="6"/>
        <v>-10182.184124960579</v>
      </c>
      <c r="AI15">
        <f t="shared" si="7"/>
        <v>-3393.5943580860858</v>
      </c>
      <c r="AJ15">
        <f t="shared" si="8"/>
        <v>1694.1472439146783</v>
      </c>
      <c r="AK15">
        <f t="shared" si="32"/>
        <v>1763.3437689777211</v>
      </c>
      <c r="AL15">
        <f t="shared" si="9"/>
        <v>63.896654806313563</v>
      </c>
      <c r="AN15">
        <f t="shared" si="10"/>
        <v>3306.3390543799192</v>
      </c>
      <c r="AO15">
        <f t="shared" si="11"/>
        <v>-165.31695271899596</v>
      </c>
      <c r="AP15">
        <f t="shared" si="12"/>
        <v>-8.8902354569711584</v>
      </c>
      <c r="AQ15">
        <f t="shared" si="13"/>
        <v>-4697.8745896481341</v>
      </c>
      <c r="AR15">
        <f t="shared" si="14"/>
        <v>-1565.7427234441823</v>
      </c>
      <c r="AS15">
        <f t="shared" si="15"/>
        <v>781.64872984360818</v>
      </c>
      <c r="AT15">
        <f t="shared" si="16"/>
        <v>813.5747481512841</v>
      </c>
      <c r="AU15">
        <f t="shared" si="17"/>
        <v>29.48075455071001</v>
      </c>
      <c r="AW15">
        <v>12</v>
      </c>
      <c r="AX15">
        <f>(R15*SUMPRODUCT(K16:$K$23, X16:$X$23)-$AZ$3*SUMPRODUCT(K15:$K$22, W16:$W$23))/Z15</f>
        <v>33050.708429688624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9297.6700965419823</v>
      </c>
      <c r="P16">
        <f t="shared" si="30"/>
        <v>464.88350482709916</v>
      </c>
      <c r="Q16" s="5">
        <f t="shared" si="31"/>
        <v>25</v>
      </c>
      <c r="R16">
        <f t="shared" si="0"/>
        <v>500000</v>
      </c>
      <c r="S16">
        <f t="shared" si="1"/>
        <v>31456.34505502128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25473.789435905503</v>
      </c>
      <c r="AC16">
        <f t="shared" si="2"/>
        <v>23292.716130528868</v>
      </c>
      <c r="AE16">
        <f t="shared" si="3"/>
        <v>6884.7156227226487</v>
      </c>
      <c r="AF16">
        <f t="shared" si="4"/>
        <v>-344.23578113613246</v>
      </c>
      <c r="AG16">
        <f t="shared" si="5"/>
        <v>-18.511937806018825</v>
      </c>
      <c r="AH16">
        <f t="shared" si="6"/>
        <v>-11281.833600066639</v>
      </c>
      <c r="AI16">
        <f t="shared" si="7"/>
        <v>-4759.8656962861414</v>
      </c>
      <c r="AJ16">
        <f t="shared" si="8"/>
        <v>2181.0733053766344</v>
      </c>
      <c r="AK16">
        <f t="shared" si="32"/>
        <v>1751.1805294788135</v>
      </c>
      <c r="AL16">
        <f t="shared" si="9"/>
        <v>-827.61186143069358</v>
      </c>
      <c r="AN16">
        <f t="shared" si="10"/>
        <v>3011.7403887542887</v>
      </c>
      <c r="AO16">
        <f t="shared" si="11"/>
        <v>-150.58701943771445</v>
      </c>
      <c r="AP16">
        <f t="shared" si="12"/>
        <v>-8.0981051098877561</v>
      </c>
      <c r="AQ16">
        <f t="shared" si="13"/>
        <v>-4935.2734048133243</v>
      </c>
      <c r="AR16">
        <f t="shared" si="14"/>
        <v>-2082.2181406066379</v>
      </c>
      <c r="AS16">
        <f t="shared" si="15"/>
        <v>954.1173411660684</v>
      </c>
      <c r="AT16">
        <f t="shared" si="16"/>
        <v>766.05940138247161</v>
      </c>
      <c r="AU16">
        <f t="shared" si="17"/>
        <v>-362.04139805809814</v>
      </c>
      <c r="AW16">
        <v>13</v>
      </c>
      <c r="AX16">
        <f>(R16*SUMPRODUCT(K17:$K$23, X17:$X$23)-$AZ$3*SUMPRODUCT(K16:$K$22, W17:$W$23))/Z16</f>
        <v>31456.34505502128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9297.6700965419823</v>
      </c>
      <c r="P17">
        <f t="shared" si="30"/>
        <v>464.88350482709916</v>
      </c>
      <c r="Q17" s="5">
        <f t="shared" si="31"/>
        <v>25</v>
      </c>
      <c r="R17">
        <f t="shared" si="0"/>
        <v>500000</v>
      </c>
      <c r="S17">
        <f t="shared" si="1"/>
        <v>29244.938569686539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23292.716130528868</v>
      </c>
      <c r="AC17">
        <f t="shared" si="2"/>
        <v>20716.877047725979</v>
      </c>
      <c r="AE17">
        <f t="shared" si="3"/>
        <v>6586.394010074453</v>
      </c>
      <c r="AF17">
        <f t="shared" si="4"/>
        <v>-329.31970050372269</v>
      </c>
      <c r="AG17">
        <f t="shared" si="5"/>
        <v>-17.709797028946223</v>
      </c>
      <c r="AH17">
        <f t="shared" si="6"/>
        <v>-12340.427980248269</v>
      </c>
      <c r="AI17">
        <f t="shared" si="7"/>
        <v>-6101.0634677064845</v>
      </c>
      <c r="AJ17">
        <f t="shared" si="8"/>
        <v>2575.8390828028896</v>
      </c>
      <c r="AK17">
        <f t="shared" si="32"/>
        <v>1823.2220701541453</v>
      </c>
      <c r="AL17">
        <f t="shared" si="9"/>
        <v>-1702.0023147494496</v>
      </c>
      <c r="AN17">
        <f t="shared" si="10"/>
        <v>2713.797368342447</v>
      </c>
      <c r="AO17">
        <f t="shared" si="11"/>
        <v>-135.68986841712237</v>
      </c>
      <c r="AP17">
        <f t="shared" si="12"/>
        <v>-7.2969823089113781</v>
      </c>
      <c r="AQ17">
        <f t="shared" si="13"/>
        <v>-5084.6367414084734</v>
      </c>
      <c r="AR17">
        <f t="shared" si="14"/>
        <v>-2513.8262237920599</v>
      </c>
      <c r="AS17">
        <f t="shared" si="15"/>
        <v>1061.3251064986143</v>
      </c>
      <c r="AT17">
        <f t="shared" si="16"/>
        <v>751.22369665708129</v>
      </c>
      <c r="AU17">
        <f t="shared" si="17"/>
        <v>-701.2774206363639</v>
      </c>
      <c r="AW17">
        <v>14</v>
      </c>
      <c r="AX17">
        <f>(R17*SUMPRODUCT(K18:$K$23, X18:$X$23)-$AZ$3*SUMPRODUCT(K17:$K$22, W18:$W$23))/Z17</f>
        <v>29244.938569686539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9297.6700965419823</v>
      </c>
      <c r="P18">
        <f t="shared" si="30"/>
        <v>464.88350482709916</v>
      </c>
      <c r="Q18" s="5">
        <f t="shared" si="31"/>
        <v>25</v>
      </c>
      <c r="R18">
        <f t="shared" si="0"/>
        <v>500000</v>
      </c>
      <c r="S18">
        <f t="shared" si="1"/>
        <v>26421.665225834819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20716.877047725979</v>
      </c>
      <c r="AC18">
        <f t="shared" si="2"/>
        <v>17822.206924018148</v>
      </c>
      <c r="AE18">
        <f t="shared" si="3"/>
        <v>6271.5577899988848</v>
      </c>
      <c r="AF18">
        <f t="shared" si="4"/>
        <v>-313.57788949994426</v>
      </c>
      <c r="AG18">
        <f t="shared" si="5"/>
        <v>-16.863251021165564</v>
      </c>
      <c r="AH18">
        <f t="shared" si="6"/>
        <v>-13388.960749823924</v>
      </c>
      <c r="AI18">
        <f t="shared" si="7"/>
        <v>-7447.8441003461485</v>
      </c>
      <c r="AJ18">
        <f t="shared" si="8"/>
        <v>2894.6701237078305</v>
      </c>
      <c r="AK18">
        <f t="shared" si="32"/>
        <v>1869.9074720705667</v>
      </c>
      <c r="AL18">
        <f t="shared" si="9"/>
        <v>-2683.2665045677513</v>
      </c>
      <c r="AN18">
        <f t="shared" si="10"/>
        <v>2414.7978136046258</v>
      </c>
      <c r="AO18">
        <f t="shared" si="11"/>
        <v>-120.73989068023131</v>
      </c>
      <c r="AP18">
        <f t="shared" si="12"/>
        <v>-6.4930186501851272</v>
      </c>
      <c r="AQ18">
        <f t="shared" si="13"/>
        <v>-5155.2794740521258</v>
      </c>
      <c r="AR18">
        <f t="shared" si="14"/>
        <v>-2867.7145697779165</v>
      </c>
      <c r="AS18">
        <f t="shared" si="15"/>
        <v>1114.56249306722</v>
      </c>
      <c r="AT18">
        <f t="shared" si="16"/>
        <v>719.98833884615465</v>
      </c>
      <c r="AU18">
        <f t="shared" si="17"/>
        <v>-1033.1637378645419</v>
      </c>
      <c r="AW18">
        <v>15</v>
      </c>
      <c r="AX18">
        <f>(R18*SUMPRODUCT(K19:$K$23, X19:$X$23)-$AZ$3*SUMPRODUCT(K18:$K$22, W19:$W$23))/Z18</f>
        <v>26421.665225834819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9297.6700965419823</v>
      </c>
      <c r="P19">
        <f t="shared" si="30"/>
        <v>464.88350482709916</v>
      </c>
      <c r="Q19" s="5">
        <f t="shared" si="31"/>
        <v>25</v>
      </c>
      <c r="R19">
        <f t="shared" si="0"/>
        <v>500000</v>
      </c>
      <c r="S19">
        <f t="shared" si="1"/>
        <v>22881.070949639379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17822.206924018148</v>
      </c>
      <c r="AC19">
        <f t="shared" si="2"/>
        <v>14613.685099475264</v>
      </c>
      <c r="AE19">
        <f t="shared" si="3"/>
        <v>5938.2370365760244</v>
      </c>
      <c r="AF19">
        <f t="shared" si="4"/>
        <v>-296.91185182880128</v>
      </c>
      <c r="AG19">
        <f t="shared" si="5"/>
        <v>-15.967002955892658</v>
      </c>
      <c r="AH19">
        <f t="shared" si="6"/>
        <v>-14552.311101225036</v>
      </c>
      <c r="AI19">
        <f t="shared" si="7"/>
        <v>-8926.9529194337047</v>
      </c>
      <c r="AJ19">
        <f t="shared" si="8"/>
        <v>3208.5218245428841</v>
      </c>
      <c r="AK19">
        <f t="shared" si="32"/>
        <v>1722.2232567833785</v>
      </c>
      <c r="AL19">
        <f t="shared" si="9"/>
        <v>-3996.2078381074421</v>
      </c>
      <c r="AN19">
        <f t="shared" si="10"/>
        <v>2130.1063344579538</v>
      </c>
      <c r="AO19">
        <f t="shared" si="11"/>
        <v>-106.5053167228977</v>
      </c>
      <c r="AP19">
        <f t="shared" si="12"/>
        <v>-5.72752719858868</v>
      </c>
      <c r="AQ19">
        <f t="shared" si="13"/>
        <v>-5220.0627672477713</v>
      </c>
      <c r="AR19">
        <f t="shared" si="14"/>
        <v>-3202.189276711304</v>
      </c>
      <c r="AS19">
        <f t="shared" si="15"/>
        <v>1150.929580717132</v>
      </c>
      <c r="AT19">
        <f t="shared" si="16"/>
        <v>617.7790893204799</v>
      </c>
      <c r="AU19">
        <f t="shared" si="17"/>
        <v>-1433.4806066736921</v>
      </c>
      <c r="AW19">
        <v>16</v>
      </c>
      <c r="AX19">
        <f>(R19*SUMPRODUCT(K20:$K$23, X20:$X$23)-$AZ$3*SUMPRODUCT(K19:$K$22, W20:$W$23))/Z19</f>
        <v>22881.070949639379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9297.6700965419823</v>
      </c>
      <c r="P20">
        <f t="shared" si="30"/>
        <v>464.88350482709916</v>
      </c>
      <c r="Q20" s="5">
        <f t="shared" si="31"/>
        <v>25</v>
      </c>
      <c r="R20">
        <f t="shared" si="0"/>
        <v>500000</v>
      </c>
      <c r="S20">
        <f t="shared" si="1"/>
        <v>18434.030614832565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14613.685099475264</v>
      </c>
      <c r="AC20">
        <f t="shared" si="2"/>
        <v>11080.593161112773</v>
      </c>
      <c r="AE20">
        <f t="shared" si="3"/>
        <v>5588.7777252105625</v>
      </c>
      <c r="AF20">
        <f t="shared" si="4"/>
        <v>-279.43888626052814</v>
      </c>
      <c r="AG20">
        <f t="shared" si="5"/>
        <v>-15.027360798941332</v>
      </c>
      <c r="AH20">
        <f t="shared" si="6"/>
        <v>-15599.442547848008</v>
      </c>
      <c r="AI20">
        <f t="shared" si="7"/>
        <v>-10305.131069696916</v>
      </c>
      <c r="AJ20">
        <f t="shared" si="8"/>
        <v>3533.0919383624914</v>
      </c>
      <c r="AK20">
        <f t="shared" si="32"/>
        <v>1081.8201998564939</v>
      </c>
      <c r="AL20">
        <f t="shared" si="9"/>
        <v>-5690.2189314779307</v>
      </c>
      <c r="AN20">
        <f t="shared" si="10"/>
        <v>1901.500243556329</v>
      </c>
      <c r="AO20">
        <f t="shared" si="11"/>
        <v>-95.075012177816447</v>
      </c>
      <c r="AP20">
        <f t="shared" si="12"/>
        <v>-5.1128407004447833</v>
      </c>
      <c r="AQ20">
        <f t="shared" si="13"/>
        <v>-5307.4831855042848</v>
      </c>
      <c r="AR20">
        <f t="shared" si="14"/>
        <v>-3506.1707948262178</v>
      </c>
      <c r="AS20">
        <f t="shared" si="15"/>
        <v>1202.0830871476583</v>
      </c>
      <c r="AT20">
        <f t="shared" si="16"/>
        <v>368.0735707616243</v>
      </c>
      <c r="AU20">
        <f t="shared" si="17"/>
        <v>-1936.0141369169351</v>
      </c>
      <c r="AW20">
        <v>17</v>
      </c>
      <c r="AX20">
        <f>(R20*SUMPRODUCT(K21:$K$23, X21:$X$23)-$AZ$3*SUMPRODUCT(K20:$K$22, W21:$W$23))/Z20</f>
        <v>18434.030614832565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9297.6700965419823</v>
      </c>
      <c r="P21">
        <f t="shared" si="30"/>
        <v>464.88350482709916</v>
      </c>
      <c r="Q21" s="5">
        <f t="shared" si="31"/>
        <v>25</v>
      </c>
      <c r="R21">
        <f t="shared" si="0"/>
        <v>500000</v>
      </c>
      <c r="S21">
        <f t="shared" si="1"/>
        <v>13090.319318222855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11080.593161112773</v>
      </c>
      <c r="AC21">
        <f t="shared" si="2"/>
        <v>7360.7783216957514</v>
      </c>
      <c r="AE21">
        <f t="shared" si="3"/>
        <v>5228.1450761581755</v>
      </c>
      <c r="AF21">
        <f t="shared" si="4"/>
        <v>-261.40725380790883</v>
      </c>
      <c r="AG21">
        <f t="shared" si="5"/>
        <v>-14.057675261307248</v>
      </c>
      <c r="AH21">
        <f t="shared" si="6"/>
        <v>-16388.23859289346</v>
      </c>
      <c r="AI21">
        <f t="shared" si="7"/>
        <v>-11435.558445804501</v>
      </c>
      <c r="AJ21">
        <f t="shared" si="8"/>
        <v>3719.8148394170212</v>
      </c>
      <c r="AK21">
        <f t="shared" si="32"/>
        <v>823.22807945165391</v>
      </c>
      <c r="AL21">
        <f t="shared" si="9"/>
        <v>-6892.5155269358265</v>
      </c>
      <c r="AN21">
        <f t="shared" si="10"/>
        <v>1692.0006048132091</v>
      </c>
      <c r="AO21">
        <f t="shared" si="11"/>
        <v>-84.600030240660459</v>
      </c>
      <c r="AP21">
        <f t="shared" si="12"/>
        <v>-4.5495285034970836</v>
      </c>
      <c r="AQ21">
        <f t="shared" si="13"/>
        <v>-5303.7758530172778</v>
      </c>
      <c r="AR21">
        <f t="shared" si="14"/>
        <v>-3700.9248069482264</v>
      </c>
      <c r="AS21">
        <f t="shared" si="15"/>
        <v>1203.8550702789123</v>
      </c>
      <c r="AT21">
        <f t="shared" si="16"/>
        <v>266.42382490176965</v>
      </c>
      <c r="AU21">
        <f t="shared" si="17"/>
        <v>-2230.6459117675445</v>
      </c>
      <c r="AW21">
        <v>18</v>
      </c>
      <c r="AX21">
        <f>(R21*SUMPRODUCT(K22:$K$23, X22:$X$23)-$AZ$3*SUMPRODUCT(K21:$K$22, W22:$W$23))/Z21</f>
        <v>13090.319318222855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9297.6700965419823</v>
      </c>
      <c r="P22">
        <f t="shared" si="30"/>
        <v>464.88350482709916</v>
      </c>
      <c r="Q22" s="5">
        <f t="shared" si="31"/>
        <v>25</v>
      </c>
      <c r="R22">
        <f t="shared" si="0"/>
        <v>500000</v>
      </c>
      <c r="S22">
        <f t="shared" si="1"/>
        <v>6893.7386786541856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7360.7783216957514</v>
      </c>
      <c r="AC22">
        <f t="shared" si="2"/>
        <v>3602.0455479969141</v>
      </c>
      <c r="AE22">
        <f t="shared" si="3"/>
        <v>4858.1231083930816</v>
      </c>
      <c r="AF22">
        <f t="shared" si="4"/>
        <v>-242.90615541965408</v>
      </c>
      <c r="AG22">
        <f t="shared" si="5"/>
        <v>-13.062743294688229</v>
      </c>
      <c r="AH22">
        <f t="shared" si="6"/>
        <v>-17087.104280118961</v>
      </c>
      <c r="AI22">
        <f t="shared" si="7"/>
        <v>-12484.950070440223</v>
      </c>
      <c r="AJ22">
        <f t="shared" si="8"/>
        <v>3758.7327736988373</v>
      </c>
      <c r="AK22">
        <f t="shared" si="32"/>
        <v>838.31966922684262</v>
      </c>
      <c r="AL22">
        <f t="shared" si="9"/>
        <v>-7887.8976275145433</v>
      </c>
      <c r="AN22">
        <f t="shared" si="10"/>
        <v>1469.39183365192</v>
      </c>
      <c r="AO22">
        <f t="shared" si="11"/>
        <v>-73.469591682596004</v>
      </c>
      <c r="AP22">
        <f t="shared" si="12"/>
        <v>-3.9509678725813808</v>
      </c>
      <c r="AQ22">
        <f t="shared" si="13"/>
        <v>-5168.1793420567337</v>
      </c>
      <c r="AR22">
        <f t="shared" si="14"/>
        <v>-3776.2080679599917</v>
      </c>
      <c r="AS22">
        <f t="shared" si="15"/>
        <v>1136.8693463142308</v>
      </c>
      <c r="AT22">
        <f t="shared" si="16"/>
        <v>253.55884329558492</v>
      </c>
      <c r="AU22">
        <f t="shared" si="17"/>
        <v>-2385.7798783501757</v>
      </c>
      <c r="AW22">
        <v>19</v>
      </c>
      <c r="AX22">
        <f>(R22*SUMPRODUCT(K23:$K$23, X23:$X$23)-$AZ$3*SUMPRODUCT(K22:$K$22, W23:$W$23))/Z22</f>
        <v>6893.7386786541856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9297.6700965419823</v>
      </c>
      <c r="P23">
        <f t="shared" si="30"/>
        <v>464.88350482709916</v>
      </c>
      <c r="Q23" s="5">
        <f t="shared" si="31"/>
        <v>25</v>
      </c>
      <c r="R23">
        <f t="shared" si="0"/>
        <v>500000</v>
      </c>
      <c r="S23">
        <f t="shared" si="1"/>
        <v>7472.2394574499622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3602.0455479969141</v>
      </c>
      <c r="AC23">
        <f t="shared" si="2"/>
        <v>3602.0455479969141</v>
      </c>
      <c r="AE23">
        <f t="shared" si="3"/>
        <v>4482.0072173412891</v>
      </c>
      <c r="AF23">
        <f t="shared" si="4"/>
        <v>-224.10036086706447</v>
      </c>
      <c r="AG23">
        <f t="shared" si="5"/>
        <v>-12.051425708813465</v>
      </c>
      <c r="AH23">
        <f t="shared" si="6"/>
        <v>-17613.803058557605</v>
      </c>
      <c r="AI23">
        <f t="shared" si="7"/>
        <v>-13367.947627792193</v>
      </c>
      <c r="AJ23">
        <f t="shared" si="8"/>
        <v>0</v>
      </c>
      <c r="AK23">
        <f t="shared" si="32"/>
        <v>816.6490548245514</v>
      </c>
      <c r="AL23">
        <f t="shared" si="9"/>
        <v>-12551.298572967642</v>
      </c>
      <c r="AN23">
        <f t="shared" si="10"/>
        <v>1228.0383348949981</v>
      </c>
      <c r="AO23">
        <f t="shared" si="11"/>
        <v>-61.401916744749904</v>
      </c>
      <c r="AP23">
        <f t="shared" si="12"/>
        <v>-3.3020055619948638</v>
      </c>
      <c r="AQ23">
        <f t="shared" si="13"/>
        <v>-4826.0576858309023</v>
      </c>
      <c r="AR23">
        <f t="shared" si="14"/>
        <v>-3662.7232732426492</v>
      </c>
      <c r="AS23">
        <f t="shared" si="15"/>
        <v>0</v>
      </c>
      <c r="AT23">
        <f t="shared" si="16"/>
        <v>223.75607553689278</v>
      </c>
      <c r="AU23">
        <f t="shared" si="17"/>
        <v>-3438.9671977057565</v>
      </c>
      <c r="AW23">
        <v>20</v>
      </c>
      <c r="AX23">
        <f>(R23*SUMPRODUCT(K$23:$K24, X$23:$X24)-$AZ$3*SUMPRODUCT(K$22:$K23, W$23:$W24))/Z23</f>
        <v>7472.2394574499622</v>
      </c>
    </row>
    <row r="25" spans="5:50" x14ac:dyDescent="0.3">
      <c r="AN25" s="6">
        <f t="shared" ref="AN25:AU25" si="33">SUM(AN3:AN23)</f>
        <v>82407.357916939291</v>
      </c>
      <c r="AO25" s="6">
        <f t="shared" si="33"/>
        <v>-11093.620468253457</v>
      </c>
      <c r="AP25" s="6">
        <f t="shared" si="33"/>
        <v>-396.58066768681232</v>
      </c>
      <c r="AQ25" s="6">
        <f t="shared" si="33"/>
        <v>-74798.041954578715</v>
      </c>
      <c r="AR25" s="6">
        <f t="shared" si="33"/>
        <v>-3880.8851735796757</v>
      </c>
      <c r="AS25" s="6">
        <f t="shared" si="33"/>
        <v>-13154.287049053186</v>
      </c>
      <c r="AT25" s="6">
        <f t="shared" si="33"/>
        <v>17035.172222632871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30399.558474771598</v>
      </c>
      <c r="K3">
        <v>1</v>
      </c>
      <c r="L3" s="2">
        <v>0</v>
      </c>
      <c r="O3">
        <f>$C$3</f>
        <v>30399.558474771598</v>
      </c>
      <c r="P3">
        <f>O3*B5</f>
        <v>24319.646779817282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30399.558474771598</v>
      </c>
      <c r="AF3">
        <f t="shared" ref="AF3:AF23" si="4">-$Z3*P3</f>
        <v>-24319.646779817282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5879.9116949543168</v>
      </c>
      <c r="AJ3">
        <f t="shared" ref="AJ3:AJ23" si="8">AB3-AC3</f>
        <v>0</v>
      </c>
      <c r="AL3">
        <f t="shared" ref="AL3:AL23" si="9">SUM(AI3:AK3)</f>
        <v>5879.9116949543168</v>
      </c>
      <c r="AN3">
        <f t="shared" ref="AN3:AN23" si="10">AE3*$K3</f>
        <v>30399.558474771598</v>
      </c>
      <c r="AO3">
        <f t="shared" ref="AO3:AO23" si="11">AF3*$K3</f>
        <v>-24319.646779817282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5879.9116949543168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5879.9116949543168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24124.960849024705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14332.816186028704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13876.344656136062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-13876.344656136062</v>
      </c>
      <c r="AK4">
        <f>H4*SUM(AB4, AE4:AF4)</f>
        <v>0</v>
      </c>
      <c r="AL4">
        <f t="shared" si="9"/>
        <v>-24800.344656136062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-10248.616192888638</v>
      </c>
      <c r="AR4">
        <f t="shared" si="14"/>
        <v>-10248.616192888638</v>
      </c>
      <c r="AS4">
        <f t="shared" si="15"/>
        <v>-13018.430111770391</v>
      </c>
      <c r="AT4">
        <f t="shared" si="16"/>
        <v>0</v>
      </c>
      <c r="AU4">
        <f t="shared" si="17"/>
        <v>-23267.04630465903</v>
      </c>
      <c r="AW4">
        <v>1</v>
      </c>
      <c r="AX4">
        <f>(R4*SUMPRODUCT(K5:$K$23, X5:$X$23)-$AZ$3*SUMPRODUCT(K4:$K$22, W5:$W$23))/Z4</f>
        <v>14332.816186028704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30399.558474771598</v>
      </c>
      <c r="P5">
        <f t="shared" ref="P5:P23" si="30">O5*$C$5</f>
        <v>1519.9779237385801</v>
      </c>
      <c r="Q5" s="5">
        <f t="shared" ref="Q5:Q23" si="31">$C$8</f>
        <v>25</v>
      </c>
      <c r="R5">
        <f t="shared" si="0"/>
        <v>500000</v>
      </c>
      <c r="S5">
        <f t="shared" si="1"/>
        <v>26917.875106898693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13876.344656136062</v>
      </c>
      <c r="AC5">
        <f t="shared" si="2"/>
        <v>25135.860480980569</v>
      </c>
      <c r="AE5">
        <f t="shared" si="3"/>
        <v>28387.049775315874</v>
      </c>
      <c r="AF5">
        <f t="shared" si="4"/>
        <v>-1419.3524887657939</v>
      </c>
      <c r="AG5">
        <f t="shared" si="5"/>
        <v>-23.344952360800001</v>
      </c>
      <c r="AH5">
        <f t="shared" si="6"/>
        <v>-12336.192783999999</v>
      </c>
      <c r="AI5">
        <f t="shared" si="7"/>
        <v>14608.159550189281</v>
      </c>
      <c r="AJ5">
        <f t="shared" si="8"/>
        <v>-11259.515824844508</v>
      </c>
      <c r="AK5">
        <f>H5*SUM(AB5, AE5:AF5)</f>
        <v>3528.9252238480826</v>
      </c>
      <c r="AL5">
        <f t="shared" si="9"/>
        <v>6877.5689491928551</v>
      </c>
      <c r="AN5">
        <f t="shared" si="10"/>
        <v>24513.992005721924</v>
      </c>
      <c r="AO5">
        <f t="shared" si="11"/>
        <v>-1225.6996002860963</v>
      </c>
      <c r="AP5">
        <f t="shared" si="12"/>
        <v>-20.159825697851772</v>
      </c>
      <c r="AQ5">
        <f t="shared" si="13"/>
        <v>-10653.073626234391</v>
      </c>
      <c r="AR5">
        <f t="shared" si="14"/>
        <v>12615.058953503583</v>
      </c>
      <c r="AS5">
        <f t="shared" si="15"/>
        <v>-9723.2957670208052</v>
      </c>
      <c r="AT5">
        <f t="shared" si="16"/>
        <v>3047.4475301560192</v>
      </c>
      <c r="AU5">
        <f t="shared" si="17"/>
        <v>5939.2107166387959</v>
      </c>
      <c r="AW5">
        <v>2</v>
      </c>
      <c r="AX5">
        <f>(R5*SUMPRODUCT(K6:$K$23, X6:$X$23)-$AZ$3*SUMPRODUCT(K5:$K$22, W6:$W$23))/Z5</f>
        <v>26917.875106898693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30399.558474771598</v>
      </c>
      <c r="P6">
        <f t="shared" si="30"/>
        <v>1519.9779237385801</v>
      </c>
      <c r="Q6" s="5">
        <f t="shared" si="31"/>
        <v>25</v>
      </c>
      <c r="R6">
        <f t="shared" si="0"/>
        <v>500000</v>
      </c>
      <c r="S6">
        <f t="shared" si="1"/>
        <v>37837.277172491231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25135.860480980569</v>
      </c>
      <c r="AC6">
        <f t="shared" si="2"/>
        <v>33944.698202839587</v>
      </c>
      <c r="AE6">
        <f t="shared" si="3"/>
        <v>27272.148395390344</v>
      </c>
      <c r="AF6">
        <f t="shared" si="4"/>
        <v>-1363.6074197695175</v>
      </c>
      <c r="AG6">
        <f t="shared" si="5"/>
        <v>-22.428079356829581</v>
      </c>
      <c r="AH6">
        <f t="shared" si="6"/>
        <v>-13668.4696072484</v>
      </c>
      <c r="AI6">
        <f t="shared" si="7"/>
        <v>12217.643289015599</v>
      </c>
      <c r="AJ6">
        <f t="shared" si="8"/>
        <v>-8808.8377218590176</v>
      </c>
      <c r="AK6">
        <f>H6*SUM(AB6, AE6:AF6)</f>
        <v>5553.6308784782323</v>
      </c>
      <c r="AL6">
        <f t="shared" si="9"/>
        <v>8962.4364456348139</v>
      </c>
      <c r="AN6">
        <f t="shared" si="10"/>
        <v>21240.264222309881</v>
      </c>
      <c r="AO6">
        <f t="shared" si="11"/>
        <v>-1062.0132111154942</v>
      </c>
      <c r="AP6">
        <f t="shared" si="12"/>
        <v>-17.467576247807219</v>
      </c>
      <c r="AQ6">
        <f t="shared" si="13"/>
        <v>-10645.362505494419</v>
      </c>
      <c r="AR6">
        <f t="shared" si="14"/>
        <v>9515.4209294521606</v>
      </c>
      <c r="AS6">
        <f t="shared" si="15"/>
        <v>-6860.5537778373391</v>
      </c>
      <c r="AT6">
        <f t="shared" si="16"/>
        <v>4325.3133395238783</v>
      </c>
      <c r="AU6">
        <f t="shared" si="17"/>
        <v>6980.1804911386989</v>
      </c>
      <c r="AW6">
        <v>3</v>
      </c>
      <c r="AX6">
        <f>(R6*SUMPRODUCT(K7:$K$23, X7:$X$23)-$AZ$3*SUMPRODUCT(K6:$K$22, W7:$W$23))/Z6</f>
        <v>37837.277172491231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30399.558474771598</v>
      </c>
      <c r="P7">
        <f t="shared" si="30"/>
        <v>1519.9779237385801</v>
      </c>
      <c r="Q7" s="5">
        <f t="shared" si="31"/>
        <v>25</v>
      </c>
      <c r="R7">
        <f t="shared" si="0"/>
        <v>500000</v>
      </c>
      <c r="S7">
        <f t="shared" si="1"/>
        <v>46909.704230451192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33944.698202839587</v>
      </c>
      <c r="AC7">
        <f t="shared" si="2"/>
        <v>40260.250372515991</v>
      </c>
      <c r="AE7">
        <f t="shared" si="3"/>
        <v>26090.418933269688</v>
      </c>
      <c r="AF7">
        <f t="shared" si="4"/>
        <v>-1304.5209466634844</v>
      </c>
      <c r="AG7">
        <f t="shared" si="5"/>
        <v>-21.456248250218799</v>
      </c>
      <c r="AH7">
        <f t="shared" si="6"/>
        <v>-14951.006260849736</v>
      </c>
      <c r="AI7">
        <f t="shared" si="7"/>
        <v>9813.4354775062493</v>
      </c>
      <c r="AJ7">
        <f t="shared" si="8"/>
        <v>-6315.5521696764044</v>
      </c>
      <c r="AK7">
        <f>H7*SUM(AB7, AE7:AF7)</f>
        <v>6149.0934210349742</v>
      </c>
      <c r="AL7">
        <f t="shared" si="9"/>
        <v>9646.9767288648181</v>
      </c>
      <c r="AN7">
        <f t="shared" si="10"/>
        <v>18394.045743906012</v>
      </c>
      <c r="AO7">
        <f t="shared" si="11"/>
        <v>-919.70228719530064</v>
      </c>
      <c r="AP7">
        <f t="shared" si="12"/>
        <v>-15.126902056136041</v>
      </c>
      <c r="AQ7">
        <f t="shared" si="13"/>
        <v>-10540.631554551686</v>
      </c>
      <c r="AR7">
        <f t="shared" si="14"/>
        <v>6918.5850001028894</v>
      </c>
      <c r="AS7">
        <f t="shared" si="15"/>
        <v>-4452.5369946788451</v>
      </c>
      <c r="AT7">
        <f t="shared" si="16"/>
        <v>4335.1816603388725</v>
      </c>
      <c r="AU7">
        <f t="shared" si="17"/>
        <v>6801.2296657629158</v>
      </c>
      <c r="AW7">
        <v>4</v>
      </c>
      <c r="AX7">
        <f>(R7*SUMPRODUCT(K8:$K$23, X8:$X$23)-$AZ$3*SUMPRODUCT(K7:$K$22, W8:$W$23))/Z7</f>
        <v>46909.704230451192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30399.558474771598</v>
      </c>
      <c r="P8">
        <f t="shared" si="30"/>
        <v>1519.9779237385801</v>
      </c>
      <c r="Q8" s="5">
        <f t="shared" si="31"/>
        <v>25</v>
      </c>
      <c r="R8">
        <f t="shared" si="0"/>
        <v>500000</v>
      </c>
      <c r="S8">
        <f t="shared" si="1"/>
        <v>54078.791930056781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40260.250372515991</v>
      </c>
      <c r="AC8">
        <f t="shared" si="2"/>
        <v>44194.525869018893</v>
      </c>
      <c r="AE8">
        <f t="shared" si="3"/>
        <v>24843.270817840461</v>
      </c>
      <c r="AF8">
        <f t="shared" si="4"/>
        <v>-1242.1635408920233</v>
      </c>
      <c r="AG8">
        <f t="shared" si="5"/>
        <v>-20.430618127610089</v>
      </c>
      <c r="AH8">
        <f t="shared" si="6"/>
        <v>-16221.352802130416</v>
      </c>
      <c r="AI8">
        <f t="shared" si="7"/>
        <v>7359.323856690411</v>
      </c>
      <c r="AJ8">
        <f t="shared" si="8"/>
        <v>-3934.2754965029017</v>
      </c>
      <c r="AK8">
        <f t="shared" ref="AK8:AK23" si="32">H8*SUM(AB8:AB8, AE8:AF8)</f>
        <v>4629.9484295861712</v>
      </c>
      <c r="AL8">
        <f t="shared" si="9"/>
        <v>8054.9967897736806</v>
      </c>
      <c r="AN8">
        <f t="shared" si="10"/>
        <v>16330.80835739073</v>
      </c>
      <c r="AO8">
        <f t="shared" si="11"/>
        <v>-816.54041786953667</v>
      </c>
      <c r="AP8">
        <f t="shared" si="12"/>
        <v>-13.430136140746555</v>
      </c>
      <c r="AQ8">
        <f t="shared" si="13"/>
        <v>-10663.16129834962</v>
      </c>
      <c r="AR8">
        <f t="shared" si="14"/>
        <v>4837.6765050308259</v>
      </c>
      <c r="AS8">
        <f t="shared" si="15"/>
        <v>-2586.2093453663911</v>
      </c>
      <c r="AT8">
        <f t="shared" si="16"/>
        <v>3043.5123081247525</v>
      </c>
      <c r="AU8">
        <f t="shared" si="17"/>
        <v>5294.9794677891869</v>
      </c>
      <c r="AW8">
        <v>5</v>
      </c>
      <c r="AX8">
        <f>(R8*SUMPRODUCT(K9:$K$23, X9:$X$23)-$AZ$3*SUMPRODUCT(K8:$K$22, W9:$W$23))/Z8</f>
        <v>54078.791930056781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30399.558474771598</v>
      </c>
      <c r="P9">
        <f t="shared" si="30"/>
        <v>1519.9779237385801</v>
      </c>
      <c r="Q9" s="5">
        <f t="shared" si="31"/>
        <v>25</v>
      </c>
      <c r="R9">
        <f t="shared" si="0"/>
        <v>500000</v>
      </c>
      <c r="S9">
        <f t="shared" si="1"/>
        <v>59628.364041281486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44194.525869018893</v>
      </c>
      <c r="AC9">
        <f t="shared" si="2"/>
        <v>46139.883414757322</v>
      </c>
      <c r="AE9">
        <f t="shared" si="3"/>
        <v>23522.900660413878</v>
      </c>
      <c r="AF9">
        <f t="shared" si="4"/>
        <v>-1176.145033020694</v>
      </c>
      <c r="AG9">
        <f t="shared" si="5"/>
        <v>-19.34477163536387</v>
      </c>
      <c r="AH9">
        <f t="shared" si="6"/>
        <v>-17630.806219402402</v>
      </c>
      <c r="AI9">
        <f t="shared" si="7"/>
        <v>4696.6046363554196</v>
      </c>
      <c r="AJ9">
        <f t="shared" si="8"/>
        <v>-1945.3575457384286</v>
      </c>
      <c r="AK9">
        <f t="shared" si="32"/>
        <v>3473.45489411271</v>
      </c>
      <c r="AL9">
        <f t="shared" si="9"/>
        <v>6224.7019847297015</v>
      </c>
      <c r="AN9">
        <f t="shared" si="10"/>
        <v>14695.740880832665</v>
      </c>
      <c r="AO9">
        <f t="shared" si="11"/>
        <v>-734.78704404163329</v>
      </c>
      <c r="AP9">
        <f t="shared" si="12"/>
        <v>-12.085488752269681</v>
      </c>
      <c r="AQ9">
        <f t="shared" si="13"/>
        <v>-11014.702797964881</v>
      </c>
      <c r="AR9">
        <f t="shared" si="14"/>
        <v>2934.1655500738821</v>
      </c>
      <c r="AS9">
        <f t="shared" si="15"/>
        <v>-1215.3463055198533</v>
      </c>
      <c r="AT9">
        <f t="shared" si="16"/>
        <v>2170.0126962251229</v>
      </c>
      <c r="AU9">
        <f t="shared" si="17"/>
        <v>3888.8319407791523</v>
      </c>
      <c r="AW9">
        <v>6</v>
      </c>
      <c r="AX9">
        <f>(R9*SUMPRODUCT(K10:$K$23, X10:$X$23)-$AZ$3*SUMPRODUCT(K9:$K$22, W10:$W$23))/Z9</f>
        <v>59628.364041281486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30399.558474771598</v>
      </c>
      <c r="P10">
        <f t="shared" si="30"/>
        <v>1519.9779237385801</v>
      </c>
      <c r="Q10" s="5">
        <f t="shared" si="31"/>
        <v>25</v>
      </c>
      <c r="R10">
        <f t="shared" si="0"/>
        <v>500000</v>
      </c>
      <c r="S10">
        <f t="shared" si="1"/>
        <v>63966.746617584562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46139.883414757322</v>
      </c>
      <c r="AC10">
        <f t="shared" si="2"/>
        <v>46584.042083336491</v>
      </c>
      <c r="AE10">
        <f t="shared" si="3"/>
        <v>22138.601479449182</v>
      </c>
      <c r="AF10">
        <f t="shared" si="4"/>
        <v>-1106.9300739724592</v>
      </c>
      <c r="AG10">
        <f t="shared" si="5"/>
        <v>-18.206351169394342</v>
      </c>
      <c r="AH10">
        <f t="shared" si="6"/>
        <v>-18899.454992317795</v>
      </c>
      <c r="AI10">
        <f t="shared" si="7"/>
        <v>2114.0100619895311</v>
      </c>
      <c r="AJ10">
        <f t="shared" si="8"/>
        <v>-444.1586685791699</v>
      </c>
      <c r="AK10">
        <f t="shared" si="32"/>
        <v>3526.5066280622877</v>
      </c>
      <c r="AL10">
        <f t="shared" si="9"/>
        <v>5196.3580214726489</v>
      </c>
      <c r="AN10">
        <f t="shared" si="10"/>
        <v>13141.008290486026</v>
      </c>
      <c r="AO10">
        <f t="shared" si="11"/>
        <v>-657.05041452430146</v>
      </c>
      <c r="AP10">
        <f t="shared" si="12"/>
        <v>-10.806907196852601</v>
      </c>
      <c r="AQ10">
        <f t="shared" si="13"/>
        <v>-11218.319051014189</v>
      </c>
      <c r="AR10">
        <f t="shared" si="14"/>
        <v>1254.8319177506821</v>
      </c>
      <c r="AS10">
        <f t="shared" si="15"/>
        <v>-263.64324555497291</v>
      </c>
      <c r="AT10">
        <f t="shared" si="16"/>
        <v>2093.2601762960799</v>
      </c>
      <c r="AU10">
        <f t="shared" si="17"/>
        <v>3084.4488484917892</v>
      </c>
      <c r="AW10">
        <v>7</v>
      </c>
      <c r="AX10">
        <f>(R10*SUMPRODUCT(K11:$K$23, X11:$X$23)-$AZ$3*SUMPRODUCT(K10:$K$22, W11:$W$23))/Z10</f>
        <v>63966.746617584562</v>
      </c>
    </row>
    <row r="11" spans="1:52" x14ac:dyDescent="0.3">
      <c r="A11" t="s">
        <v>33</v>
      </c>
      <c r="C11" s="24">
        <f>AU25</f>
        <v>6.8212102632969618E-12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30399.558474771598</v>
      </c>
      <c r="P11">
        <f t="shared" si="30"/>
        <v>1519.9779237385801</v>
      </c>
      <c r="Q11" s="5">
        <f t="shared" si="31"/>
        <v>25</v>
      </c>
      <c r="R11">
        <f t="shared" si="0"/>
        <v>500000</v>
      </c>
      <c r="S11">
        <f t="shared" si="1"/>
        <v>67234.616132189709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46584.042083336491</v>
      </c>
      <c r="AC11">
        <f t="shared" si="2"/>
        <v>45804.339950338428</v>
      </c>
      <c r="AE11">
        <f t="shared" si="3"/>
        <v>20710.041803183281</v>
      </c>
      <c r="AF11">
        <f t="shared" si="4"/>
        <v>-1035.5020901591643</v>
      </c>
      <c r="AG11">
        <f t="shared" si="5"/>
        <v>-17.031531741135662</v>
      </c>
      <c r="AH11">
        <f t="shared" si="6"/>
        <v>-19855.118331294696</v>
      </c>
      <c r="AI11">
        <f t="shared" si="7"/>
        <v>-197.61015001171472</v>
      </c>
      <c r="AJ11">
        <f t="shared" si="8"/>
        <v>779.70213299806346</v>
      </c>
      <c r="AK11">
        <f t="shared" si="32"/>
        <v>3412.3169625125715</v>
      </c>
      <c r="AL11">
        <f t="shared" si="9"/>
        <v>3994.4089454989203</v>
      </c>
      <c r="AN11">
        <f t="shared" si="10"/>
        <v>11690.960825028571</v>
      </c>
      <c r="AO11">
        <f t="shared" si="11"/>
        <v>-584.54804125142857</v>
      </c>
      <c r="AP11">
        <f t="shared" si="12"/>
        <v>-9.6144166326715119</v>
      </c>
      <c r="AQ11">
        <f t="shared" si="13"/>
        <v>-11208.350653922562</v>
      </c>
      <c r="AR11">
        <f t="shared" si="14"/>
        <v>-111.55228677809204</v>
      </c>
      <c r="AS11">
        <f t="shared" si="15"/>
        <v>440.1472087164239</v>
      </c>
      <c r="AT11">
        <f t="shared" si="16"/>
        <v>1926.2763595765934</v>
      </c>
      <c r="AU11">
        <f t="shared" si="17"/>
        <v>2254.8712815149252</v>
      </c>
      <c r="AW11">
        <v>8</v>
      </c>
      <c r="AX11">
        <f>(R11*SUMPRODUCT(K12:$K$23, X12:$X$23)-$AZ$3*SUMPRODUCT(K11:$K$22, W12:$W$23))/Z11</f>
        <v>67234.616132189709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30399.558474771598</v>
      </c>
      <c r="P12">
        <f t="shared" si="30"/>
        <v>1519.9779237385801</v>
      </c>
      <c r="Q12" s="5">
        <f t="shared" si="31"/>
        <v>25</v>
      </c>
      <c r="R12">
        <f t="shared" si="0"/>
        <v>500000</v>
      </c>
      <c r="S12">
        <f t="shared" si="1"/>
        <v>69461.89956254288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45804.339950338428</v>
      </c>
      <c r="AC12">
        <f t="shared" si="2"/>
        <v>43972.50843684061</v>
      </c>
      <c r="AE12">
        <f t="shared" si="3"/>
        <v>19244.288594562982</v>
      </c>
      <c r="AF12">
        <f t="shared" si="4"/>
        <v>-962.2144297281493</v>
      </c>
      <c r="AG12">
        <f t="shared" si="5"/>
        <v>-15.826125082156784</v>
      </c>
      <c r="AH12">
        <f t="shared" si="6"/>
        <v>-20701.826831350398</v>
      </c>
      <c r="AI12">
        <f t="shared" si="7"/>
        <v>-2435.5787915977198</v>
      </c>
      <c r="AJ12">
        <f t="shared" si="8"/>
        <v>1831.8315134978184</v>
      </c>
      <c r="AK12">
        <f t="shared" si="32"/>
        <v>3326.0848925774926</v>
      </c>
      <c r="AL12">
        <f t="shared" si="9"/>
        <v>2722.3376144775912</v>
      </c>
      <c r="AN12">
        <f t="shared" si="10"/>
        <v>10327.534055173659</v>
      </c>
      <c r="AO12">
        <f t="shared" si="11"/>
        <v>-516.376702758683</v>
      </c>
      <c r="AP12">
        <f t="shared" si="12"/>
        <v>-8.4931612277727773</v>
      </c>
      <c r="AQ12">
        <f t="shared" si="13"/>
        <v>-11109.728507474307</v>
      </c>
      <c r="AR12">
        <f t="shared" si="14"/>
        <v>-1307.0643162871031</v>
      </c>
      <c r="AS12">
        <f t="shared" si="15"/>
        <v>983.06062320921251</v>
      </c>
      <c r="AT12">
        <f t="shared" si="16"/>
        <v>1784.9584218040425</v>
      </c>
      <c r="AU12">
        <f t="shared" si="17"/>
        <v>1460.9547287261519</v>
      </c>
      <c r="AW12">
        <v>9</v>
      </c>
      <c r="AX12">
        <f>(R12*SUMPRODUCT(K13:$K$23, X13:$X$23)-$AZ$3*SUMPRODUCT(K12:$K$22, W13:$W$23))/Z12</f>
        <v>69461.89956254288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30399.558474771598</v>
      </c>
      <c r="P13">
        <f t="shared" si="30"/>
        <v>1519.9779237385801</v>
      </c>
      <c r="Q13" s="5">
        <f t="shared" si="31"/>
        <v>25</v>
      </c>
      <c r="R13">
        <f t="shared" si="0"/>
        <v>500000</v>
      </c>
      <c r="S13">
        <f t="shared" si="1"/>
        <v>70679.348319791723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43972.50843684061</v>
      </c>
      <c r="AC13">
        <f t="shared" si="2"/>
        <v>41279.189103610734</v>
      </c>
      <c r="AE13">
        <f t="shared" si="3"/>
        <v>17754.395771571919</v>
      </c>
      <c r="AF13">
        <f t="shared" si="4"/>
        <v>-887.71978857859608</v>
      </c>
      <c r="AG13">
        <f t="shared" si="5"/>
        <v>-14.600866478296206</v>
      </c>
      <c r="AH13">
        <f t="shared" si="6"/>
        <v>-21339.947060780207</v>
      </c>
      <c r="AI13">
        <f t="shared" si="7"/>
        <v>-4487.8719442651818</v>
      </c>
      <c r="AJ13">
        <f t="shared" si="8"/>
        <v>2693.3193332298761</v>
      </c>
      <c r="AK13">
        <f t="shared" si="32"/>
        <v>3145.3858345054146</v>
      </c>
      <c r="AL13">
        <f t="shared" si="9"/>
        <v>1350.8332234701088</v>
      </c>
      <c r="AN13">
        <f t="shared" si="10"/>
        <v>9059.5952920244508</v>
      </c>
      <c r="AO13">
        <f t="shared" si="11"/>
        <v>-452.9797646012226</v>
      </c>
      <c r="AP13">
        <f t="shared" si="12"/>
        <v>-7.4504332846996375</v>
      </c>
      <c r="AQ13">
        <f t="shared" si="13"/>
        <v>-10889.206617408778</v>
      </c>
      <c r="AR13">
        <f t="shared" si="14"/>
        <v>-2290.0415232702508</v>
      </c>
      <c r="AS13">
        <f t="shared" si="15"/>
        <v>1374.3291219359521</v>
      </c>
      <c r="AT13">
        <f t="shared" si="16"/>
        <v>1605.0066172070417</v>
      </c>
      <c r="AU13">
        <f t="shared" si="17"/>
        <v>689.29421587274294</v>
      </c>
      <c r="AW13">
        <v>10</v>
      </c>
      <c r="AX13">
        <f>(R13*SUMPRODUCT(K14:$K$23, X14:$X$23)-$AZ$3*SUMPRODUCT(K13:$K$22, W14:$W$23))/Z13</f>
        <v>70679.348319791723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30399.558474771598</v>
      </c>
      <c r="P14">
        <f t="shared" si="30"/>
        <v>1519.9779237385801</v>
      </c>
      <c r="Q14" s="5">
        <f t="shared" si="31"/>
        <v>25</v>
      </c>
      <c r="R14">
        <f t="shared" si="0"/>
        <v>500000</v>
      </c>
      <c r="S14">
        <f t="shared" si="1"/>
        <v>70842.80033124378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41279.189103610734</v>
      </c>
      <c r="AC14">
        <f t="shared" si="2"/>
        <v>37865.335616649551</v>
      </c>
      <c r="AE14">
        <f t="shared" si="3"/>
        <v>16248.503431018735</v>
      </c>
      <c r="AF14">
        <f t="shared" si="4"/>
        <v>-812.42517155093674</v>
      </c>
      <c r="AG14">
        <f t="shared" si="5"/>
        <v>-13.36245018534008</v>
      </c>
      <c r="AH14">
        <f t="shared" si="6"/>
        <v>-21848.152563463311</v>
      </c>
      <c r="AI14">
        <f t="shared" si="7"/>
        <v>-6425.4367541808515</v>
      </c>
      <c r="AJ14">
        <f t="shared" si="8"/>
        <v>3413.8534869611831</v>
      </c>
      <c r="AK14">
        <f t="shared" si="32"/>
        <v>2915.1647424622365</v>
      </c>
      <c r="AL14">
        <f t="shared" si="9"/>
        <v>-96.418524757431896</v>
      </c>
      <c r="AN14">
        <f t="shared" si="10"/>
        <v>7885.8460514984972</v>
      </c>
      <c r="AO14">
        <f t="shared" si="11"/>
        <v>-394.29230257492486</v>
      </c>
      <c r="AP14">
        <f t="shared" si="12"/>
        <v>-6.4851649556381803</v>
      </c>
      <c r="AQ14">
        <f t="shared" si="13"/>
        <v>-10603.509939027152</v>
      </c>
      <c r="AR14">
        <f t="shared" si="14"/>
        <v>-3118.4413550592162</v>
      </c>
      <c r="AS14">
        <f t="shared" si="15"/>
        <v>1656.8370837866971</v>
      </c>
      <c r="AT14">
        <f t="shared" si="16"/>
        <v>1414.8097067159954</v>
      </c>
      <c r="AU14">
        <f t="shared" si="17"/>
        <v>-46.794564556523788</v>
      </c>
      <c r="AW14">
        <v>11</v>
      </c>
      <c r="AX14">
        <f>(R14*SUMPRODUCT(K15:$K$23, X15:$X$23)-$AZ$3*SUMPRODUCT(K14:$K$22, W15:$W$23))/Z14</f>
        <v>70842.80033124378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30399.558474771598</v>
      </c>
      <c r="P15">
        <f t="shared" si="30"/>
        <v>1519.9779237385801</v>
      </c>
      <c r="Q15" s="5">
        <f t="shared" si="31"/>
        <v>25</v>
      </c>
      <c r="R15">
        <f t="shared" si="0"/>
        <v>500000</v>
      </c>
      <c r="S15">
        <f t="shared" si="1"/>
        <v>69842.894210962899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37865.335616649551</v>
      </c>
      <c r="AC15">
        <f t="shared" si="2"/>
        <v>33846.012081883688</v>
      </c>
      <c r="AE15">
        <f t="shared" si="3"/>
        <v>14731.689387229704</v>
      </c>
      <c r="AF15">
        <f t="shared" si="4"/>
        <v>-736.58446936148528</v>
      </c>
      <c r="AG15">
        <f t="shared" si="5"/>
        <v>-12.115052098088398</v>
      </c>
      <c r="AH15">
        <f t="shared" si="6"/>
        <v>-22275.471707965618</v>
      </c>
      <c r="AI15">
        <f t="shared" si="7"/>
        <v>-8292.4818421954878</v>
      </c>
      <c r="AJ15">
        <f t="shared" si="8"/>
        <v>4019.3235347658629</v>
      </c>
      <c r="AK15">
        <f t="shared" si="32"/>
        <v>2691.5568637414726</v>
      </c>
      <c r="AL15">
        <f t="shared" si="9"/>
        <v>-1581.6014436881524</v>
      </c>
      <c r="AN15">
        <f t="shared" si="10"/>
        <v>6796.9335837485132</v>
      </c>
      <c r="AO15">
        <f t="shared" si="11"/>
        <v>-339.84667918742565</v>
      </c>
      <c r="AP15">
        <f t="shared" si="12"/>
        <v>-5.5896647227534944</v>
      </c>
      <c r="AQ15">
        <f t="shared" si="13"/>
        <v>-10277.49756093541</v>
      </c>
      <c r="AR15">
        <f t="shared" si="14"/>
        <v>-3826.0003210970767</v>
      </c>
      <c r="AS15">
        <f t="shared" si="15"/>
        <v>1854.4427865199668</v>
      </c>
      <c r="AT15">
        <f t="shared" si="16"/>
        <v>1241.835390284012</v>
      </c>
      <c r="AU15">
        <f t="shared" si="17"/>
        <v>-729.72214429309804</v>
      </c>
      <c r="AW15">
        <v>12</v>
      </c>
      <c r="AX15">
        <f>(R15*SUMPRODUCT(K16:$K$23, X16:$X$23)-$AZ$3*SUMPRODUCT(K15:$K$22, W16:$W$23))/Z15</f>
        <v>69842.894210962899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30399.558474771598</v>
      </c>
      <c r="P16">
        <f t="shared" si="30"/>
        <v>1519.9779237385801</v>
      </c>
      <c r="Q16" s="5">
        <f t="shared" si="31"/>
        <v>25</v>
      </c>
      <c r="R16">
        <f t="shared" si="0"/>
        <v>500000</v>
      </c>
      <c r="S16">
        <f t="shared" si="1"/>
        <v>67682.932996463787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33846.012081883688</v>
      </c>
      <c r="AC16">
        <f t="shared" si="2"/>
        <v>29438.215894138488</v>
      </c>
      <c r="AE16">
        <f t="shared" si="3"/>
        <v>13222.074248962728</v>
      </c>
      <c r="AF16">
        <f t="shared" si="4"/>
        <v>-661.10371244813643</v>
      </c>
      <c r="AG16">
        <f t="shared" si="5"/>
        <v>-10.873574249388888</v>
      </c>
      <c r="AH16">
        <f t="shared" si="6"/>
        <v>-22406.546554372529</v>
      </c>
      <c r="AI16">
        <f t="shared" si="7"/>
        <v>-9856.4495921073267</v>
      </c>
      <c r="AJ16">
        <f t="shared" si="8"/>
        <v>4407.7961877451999</v>
      </c>
      <c r="AK16">
        <f t="shared" si="32"/>
        <v>2538.4619492263864</v>
      </c>
      <c r="AL16">
        <f t="shared" si="9"/>
        <v>-2910.1914551357404</v>
      </c>
      <c r="AN16">
        <f t="shared" si="10"/>
        <v>5784.0377469303767</v>
      </c>
      <c r="AO16">
        <f t="shared" si="11"/>
        <v>-289.20188734651884</v>
      </c>
      <c r="AP16">
        <f t="shared" si="12"/>
        <v>-4.7566790745748104</v>
      </c>
      <c r="AQ16">
        <f t="shared" si="13"/>
        <v>-9801.8138915692925</v>
      </c>
      <c r="AR16">
        <f t="shared" si="14"/>
        <v>-4311.7347110600094</v>
      </c>
      <c r="AS16">
        <f t="shared" si="15"/>
        <v>1928.2042326070073</v>
      </c>
      <c r="AT16">
        <f t="shared" si="16"/>
        <v>1110.4581215480414</v>
      </c>
      <c r="AU16">
        <f t="shared" si="17"/>
        <v>-1273.0723569049603</v>
      </c>
      <c r="AW16">
        <v>13</v>
      </c>
      <c r="AX16">
        <f>(R16*SUMPRODUCT(K17:$K$23, X17:$X$23)-$AZ$3*SUMPRODUCT(K16:$K$22, W17:$W$23))/Z16</f>
        <v>67682.932996463787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30399.558474771598</v>
      </c>
      <c r="P17">
        <f t="shared" si="30"/>
        <v>1519.9779237385801</v>
      </c>
      <c r="Q17" s="5">
        <f t="shared" si="31"/>
        <v>25</v>
      </c>
      <c r="R17">
        <f t="shared" si="0"/>
        <v>500000</v>
      </c>
      <c r="S17">
        <f t="shared" si="1"/>
        <v>64413.892105213359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29438.215894138488</v>
      </c>
      <c r="AC17">
        <f t="shared" si="2"/>
        <v>24873.913450480635</v>
      </c>
      <c r="AE17">
        <f t="shared" si="3"/>
        <v>11739.020290827824</v>
      </c>
      <c r="AF17">
        <f t="shared" si="4"/>
        <v>-586.95101454139126</v>
      </c>
      <c r="AG17">
        <f t="shared" si="5"/>
        <v>-9.6539397937061846</v>
      </c>
      <c r="AH17">
        <f t="shared" si="6"/>
        <v>-22217.974263776319</v>
      </c>
      <c r="AI17">
        <f t="shared" si="7"/>
        <v>-11075.558927283593</v>
      </c>
      <c r="AJ17">
        <f t="shared" si="8"/>
        <v>4564.3024436578526</v>
      </c>
      <c r="AK17">
        <f t="shared" si="32"/>
        <v>2504.4205950152182</v>
      </c>
      <c r="AL17">
        <f t="shared" si="9"/>
        <v>-4006.8358886105225</v>
      </c>
      <c r="AN17">
        <f t="shared" si="10"/>
        <v>4836.8382340076587</v>
      </c>
      <c r="AO17">
        <f t="shared" si="11"/>
        <v>-241.84191170038295</v>
      </c>
      <c r="AP17">
        <f t="shared" si="12"/>
        <v>-3.9777207932326717</v>
      </c>
      <c r="AQ17">
        <f t="shared" si="13"/>
        <v>-9154.4903014775482</v>
      </c>
      <c r="AR17">
        <f t="shared" si="14"/>
        <v>-4563.4716999635057</v>
      </c>
      <c r="AS17">
        <f t="shared" si="15"/>
        <v>1880.6333087530643</v>
      </c>
      <c r="AT17">
        <f t="shared" si="16"/>
        <v>1031.8984879403072</v>
      </c>
      <c r="AU17">
        <f t="shared" si="17"/>
        <v>-1650.939903270134</v>
      </c>
      <c r="AW17">
        <v>14</v>
      </c>
      <c r="AX17">
        <f>(R17*SUMPRODUCT(K18:$K$23, X18:$X$23)-$AZ$3*SUMPRODUCT(K17:$K$22, W18:$W$23))/Z17</f>
        <v>64413.892105213359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30399.558474771598</v>
      </c>
      <c r="P18">
        <f t="shared" si="30"/>
        <v>1519.9779237385801</v>
      </c>
      <c r="Q18" s="5">
        <f t="shared" si="31"/>
        <v>25</v>
      </c>
      <c r="R18">
        <f t="shared" si="0"/>
        <v>500000</v>
      </c>
      <c r="S18">
        <f t="shared" si="1"/>
        <v>59964.250711289307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24873.913450480635</v>
      </c>
      <c r="AC18">
        <f t="shared" si="2"/>
        <v>20305.630008541179</v>
      </c>
      <c r="AE18">
        <f t="shared" si="3"/>
        <v>10294.169934412446</v>
      </c>
      <c r="AF18">
        <f t="shared" si="4"/>
        <v>-514.70849672062229</v>
      </c>
      <c r="AG18">
        <f t="shared" si="5"/>
        <v>-8.4657232299570335</v>
      </c>
      <c r="AH18">
        <f t="shared" si="6"/>
        <v>-21833.543316241779</v>
      </c>
      <c r="AI18">
        <f t="shared" si="7"/>
        <v>-12062.547601779914</v>
      </c>
      <c r="AJ18">
        <f t="shared" si="8"/>
        <v>4568.2834419394567</v>
      </c>
      <c r="AK18">
        <f t="shared" si="32"/>
        <v>2429.2015796608889</v>
      </c>
      <c r="AL18">
        <f t="shared" si="9"/>
        <v>-5065.0625801795686</v>
      </c>
      <c r="AN18">
        <f t="shared" si="10"/>
        <v>3963.662599128832</v>
      </c>
      <c r="AO18">
        <f t="shared" si="11"/>
        <v>-198.18312995644158</v>
      </c>
      <c r="AP18">
        <f t="shared" si="12"/>
        <v>-3.2596382957488097</v>
      </c>
      <c r="AQ18">
        <f t="shared" si="13"/>
        <v>-8406.7777781430468</v>
      </c>
      <c r="AR18">
        <f t="shared" si="14"/>
        <v>-4644.5579472664067</v>
      </c>
      <c r="AS18">
        <f t="shared" si="15"/>
        <v>1758.9698184896383</v>
      </c>
      <c r="AT18">
        <f t="shared" si="16"/>
        <v>935.33869252140971</v>
      </c>
      <c r="AU18">
        <f t="shared" si="17"/>
        <v>-1950.2494362553587</v>
      </c>
      <c r="AW18">
        <v>15</v>
      </c>
      <c r="AX18">
        <f>(R18*SUMPRODUCT(K19:$K$23, X19:$X$23)-$AZ$3*SUMPRODUCT(K18:$K$22, W19:$W$23))/Z18</f>
        <v>59964.250711289307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30399.558474771598</v>
      </c>
      <c r="P19">
        <f t="shared" si="30"/>
        <v>1519.9779237385801</v>
      </c>
      <c r="Q19" s="5">
        <f t="shared" si="31"/>
        <v>25</v>
      </c>
      <c r="R19">
        <f t="shared" si="0"/>
        <v>500000</v>
      </c>
      <c r="S19">
        <f t="shared" si="1"/>
        <v>54086.787584035548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20305.630008541179</v>
      </c>
      <c r="AC19">
        <f t="shared" si="2"/>
        <v>15835.63559642797</v>
      </c>
      <c r="AE19">
        <f t="shared" si="3"/>
        <v>8900.4422669923442</v>
      </c>
      <c r="AF19">
        <f t="shared" si="4"/>
        <v>-445.02211334961726</v>
      </c>
      <c r="AG19">
        <f t="shared" si="5"/>
        <v>-7.3195489618531511</v>
      </c>
      <c r="AH19">
        <f t="shared" si="6"/>
        <v>-21230.340716086248</v>
      </c>
      <c r="AI19">
        <f t="shared" si="7"/>
        <v>-12782.240111405376</v>
      </c>
      <c r="AJ19">
        <f t="shared" si="8"/>
        <v>4469.9944121132085</v>
      </c>
      <c r="AK19">
        <f t="shared" si="32"/>
        <v>2111.061081904299</v>
      </c>
      <c r="AL19">
        <f t="shared" si="9"/>
        <v>-6201.1846173878675</v>
      </c>
      <c r="AN19">
        <f t="shared" si="10"/>
        <v>3192.6796346495053</v>
      </c>
      <c r="AO19">
        <f t="shared" si="11"/>
        <v>-159.63398173247529</v>
      </c>
      <c r="AP19">
        <f t="shared" si="12"/>
        <v>-2.6255970438675038</v>
      </c>
      <c r="AQ19">
        <f t="shared" si="13"/>
        <v>-7615.5402627900739</v>
      </c>
      <c r="AR19">
        <f t="shared" si="14"/>
        <v>-4585.1202069169121</v>
      </c>
      <c r="AS19">
        <f t="shared" si="15"/>
        <v>1603.4326945163705</v>
      </c>
      <c r="AT19">
        <f t="shared" si="16"/>
        <v>757.25919246646401</v>
      </c>
      <c r="AU19">
        <f t="shared" si="17"/>
        <v>-2224.4283199340771</v>
      </c>
      <c r="AW19">
        <v>16</v>
      </c>
      <c r="AX19">
        <f>(R19*SUMPRODUCT(K20:$K$23, X20:$X$23)-$AZ$3*SUMPRODUCT(K19:$K$22, W20:$W$23))/Z19</f>
        <v>54086.787584035548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30399.558474771598</v>
      </c>
      <c r="P20">
        <f t="shared" si="30"/>
        <v>1519.9779237385801</v>
      </c>
      <c r="Q20" s="5">
        <f t="shared" si="31"/>
        <v>25</v>
      </c>
      <c r="R20">
        <f t="shared" si="0"/>
        <v>500000</v>
      </c>
      <c r="S20">
        <f t="shared" si="1"/>
        <v>45869.598481861285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15835.63559642797</v>
      </c>
      <c r="AC20">
        <f t="shared" si="2"/>
        <v>11422.346026879137</v>
      </c>
      <c r="AE20">
        <f t="shared" si="3"/>
        <v>7570.0308582491298</v>
      </c>
      <c r="AF20">
        <f t="shared" si="4"/>
        <v>-378.50154291245656</v>
      </c>
      <c r="AG20">
        <f t="shared" si="5"/>
        <v>-6.2254447416822272</v>
      </c>
      <c r="AH20">
        <f t="shared" si="6"/>
        <v>-20418.174611047834</v>
      </c>
      <c r="AI20">
        <f t="shared" si="7"/>
        <v>-13232.870740452843</v>
      </c>
      <c r="AJ20">
        <f t="shared" si="8"/>
        <v>4413.2895695488332</v>
      </c>
      <c r="AK20">
        <f t="shared" si="32"/>
        <v>1250.37505470882</v>
      </c>
      <c r="AL20">
        <f t="shared" si="9"/>
        <v>-7569.2061161951897</v>
      </c>
      <c r="AN20">
        <f t="shared" si="10"/>
        <v>2575.5927733102544</v>
      </c>
      <c r="AO20">
        <f t="shared" si="11"/>
        <v>-128.77963866551272</v>
      </c>
      <c r="AP20">
        <f t="shared" si="12"/>
        <v>-2.1181169254873571</v>
      </c>
      <c r="AQ20">
        <f t="shared" si="13"/>
        <v>-6946.9866050935734</v>
      </c>
      <c r="AR20">
        <f t="shared" si="14"/>
        <v>-4502.2915873743195</v>
      </c>
      <c r="AS20">
        <f t="shared" si="15"/>
        <v>1501.5575147185766</v>
      </c>
      <c r="AT20">
        <f t="shared" si="16"/>
        <v>425.42190582038251</v>
      </c>
      <c r="AU20">
        <f t="shared" si="17"/>
        <v>-2575.3121668353601</v>
      </c>
      <c r="AW20">
        <v>17</v>
      </c>
      <c r="AX20">
        <f>(R20*SUMPRODUCT(K21:$K$23, X21:$X$23)-$AZ$3*SUMPRODUCT(K20:$K$22, W21:$W$23))/Z20</f>
        <v>45869.598481861285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30399.558474771598</v>
      </c>
      <c r="P21">
        <f t="shared" si="30"/>
        <v>1519.9779237385801</v>
      </c>
      <c r="Q21" s="5">
        <f t="shared" si="31"/>
        <v>25</v>
      </c>
      <c r="R21">
        <f t="shared" si="0"/>
        <v>500000</v>
      </c>
      <c r="S21">
        <f t="shared" si="1"/>
        <v>34614.327583617189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11422.346026879137</v>
      </c>
      <c r="AC21">
        <f t="shared" si="2"/>
        <v>7191.0339390602849</v>
      </c>
      <c r="AE21">
        <f t="shared" si="3"/>
        <v>6315.4269340189276</v>
      </c>
      <c r="AF21">
        <f t="shared" si="4"/>
        <v>-315.77134670094637</v>
      </c>
      <c r="AG21">
        <f t="shared" si="5"/>
        <v>-5.1936831083090071</v>
      </c>
      <c r="AH21">
        <f t="shared" si="6"/>
        <v>-19390.143719127969</v>
      </c>
      <c r="AI21">
        <f t="shared" si="7"/>
        <v>-13395.681814918298</v>
      </c>
      <c r="AJ21">
        <f t="shared" si="8"/>
        <v>4231.312087818852</v>
      </c>
      <c r="AK21">
        <f t="shared" si="32"/>
        <v>893.74868280831242</v>
      </c>
      <c r="AL21">
        <f t="shared" si="9"/>
        <v>-8270.6210442911324</v>
      </c>
      <c r="AN21">
        <f t="shared" si="10"/>
        <v>2043.8809628186307</v>
      </c>
      <c r="AO21">
        <f t="shared" si="11"/>
        <v>-102.19404814093153</v>
      </c>
      <c r="AP21">
        <f t="shared" si="12"/>
        <v>-1.6808475726011238</v>
      </c>
      <c r="AQ21">
        <f t="shared" si="13"/>
        <v>-6275.2916038604153</v>
      </c>
      <c r="AR21">
        <f t="shared" si="14"/>
        <v>-4335.2855367553175</v>
      </c>
      <c r="AS21">
        <f t="shared" si="15"/>
        <v>1369.3924914960289</v>
      </c>
      <c r="AT21">
        <f t="shared" si="16"/>
        <v>289.24662377079795</v>
      </c>
      <c r="AU21">
        <f t="shared" si="17"/>
        <v>-2676.64642148849</v>
      </c>
      <c r="AW21">
        <v>18</v>
      </c>
      <c r="AX21">
        <f>(R21*SUMPRODUCT(K22:$K$23, X22:$X$23)-$AZ$3*SUMPRODUCT(K21:$K$22, W22:$W$23))/Z21</f>
        <v>34614.327583617189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30399.558474771598</v>
      </c>
      <c r="P22">
        <f t="shared" si="30"/>
        <v>1519.9779237385801</v>
      </c>
      <c r="Q22" s="5">
        <f t="shared" si="31"/>
        <v>25</v>
      </c>
      <c r="R22">
        <f t="shared" si="0"/>
        <v>500000</v>
      </c>
      <c r="S22">
        <f t="shared" si="1"/>
        <v>19663.776193738217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7191.0339390602849</v>
      </c>
      <c r="AC22">
        <f t="shared" si="2"/>
        <v>3331.5068118346785</v>
      </c>
      <c r="AE22">
        <f t="shared" si="3"/>
        <v>5150.4011812196532</v>
      </c>
      <c r="AF22">
        <f t="shared" si="4"/>
        <v>-257.5200590609827</v>
      </c>
      <c r="AG22">
        <f t="shared" si="5"/>
        <v>-4.235588804269919</v>
      </c>
      <c r="AH22">
        <f t="shared" si="6"/>
        <v>-18123.149459119948</v>
      </c>
      <c r="AI22">
        <f t="shared" si="7"/>
        <v>-13234.503925765548</v>
      </c>
      <c r="AJ22">
        <f t="shared" si="8"/>
        <v>3859.5271272256064</v>
      </c>
      <c r="AK22">
        <f t="shared" si="32"/>
        <v>845.87405428532691</v>
      </c>
      <c r="AL22">
        <f t="shared" si="9"/>
        <v>-8529.1027442546147</v>
      </c>
      <c r="AN22">
        <f t="shared" si="10"/>
        <v>1557.7944952940086</v>
      </c>
      <c r="AO22">
        <f t="shared" si="11"/>
        <v>-77.889724764700446</v>
      </c>
      <c r="AP22">
        <f t="shared" si="12"/>
        <v>-1.2810996059258659</v>
      </c>
      <c r="AQ22">
        <f t="shared" si="13"/>
        <v>-5481.5424025128204</v>
      </c>
      <c r="AR22">
        <f t="shared" si="14"/>
        <v>-4002.9187315894383</v>
      </c>
      <c r="AS22">
        <f t="shared" si="15"/>
        <v>1167.3556877769624</v>
      </c>
      <c r="AT22">
        <f t="shared" si="16"/>
        <v>255.84374869331384</v>
      </c>
      <c r="AU22">
        <f t="shared" si="17"/>
        <v>-2579.7192951191619</v>
      </c>
      <c r="AW22">
        <v>19</v>
      </c>
      <c r="AX22">
        <f>(R22*SUMPRODUCT(K23:$K$23, X23:$X$23)-$AZ$3*SUMPRODUCT(K22:$K$22, W23:$W$23))/Z22</f>
        <v>19663.776193738217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30399.558474771598</v>
      </c>
      <c r="P23">
        <f t="shared" si="30"/>
        <v>1519.9779237385801</v>
      </c>
      <c r="Q23" s="5">
        <f t="shared" si="31"/>
        <v>25</v>
      </c>
      <c r="R23">
        <f t="shared" si="0"/>
        <v>500000</v>
      </c>
      <c r="S23">
        <f t="shared" si="1"/>
        <v>24790.376466194255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3331.5068118346785</v>
      </c>
      <c r="AC23">
        <f t="shared" si="2"/>
        <v>3331.506811834678</v>
      </c>
      <c r="AE23">
        <f t="shared" si="3"/>
        <v>4085.3085177457911</v>
      </c>
      <c r="AF23">
        <f t="shared" si="4"/>
        <v>-204.26542588728958</v>
      </c>
      <c r="AG23">
        <f t="shared" si="5"/>
        <v>-3.3596775107245085</v>
      </c>
      <c r="AH23">
        <f t="shared" si="6"/>
        <v>-16671.108110054229</v>
      </c>
      <c r="AI23">
        <f t="shared" si="7"/>
        <v>-12793.424695706452</v>
      </c>
      <c r="AJ23">
        <f t="shared" si="8"/>
        <v>0</v>
      </c>
      <c r="AK23">
        <f t="shared" si="32"/>
        <v>749.38393499372137</v>
      </c>
      <c r="AL23">
        <f t="shared" si="9"/>
        <v>-12044.040760712731</v>
      </c>
      <c r="AN23">
        <f t="shared" si="10"/>
        <v>1119.34569187082</v>
      </c>
      <c r="AO23">
        <f t="shared" si="11"/>
        <v>-55.967284593541002</v>
      </c>
      <c r="AP23">
        <f t="shared" si="12"/>
        <v>-0.92052791885099083</v>
      </c>
      <c r="AQ23">
        <f t="shared" si="13"/>
        <v>-4567.765925301178</v>
      </c>
      <c r="AR23">
        <f t="shared" si="14"/>
        <v>-3505.3080459427501</v>
      </c>
      <c r="AS23">
        <f t="shared" si="15"/>
        <v>0</v>
      </c>
      <c r="AT23">
        <f t="shared" si="16"/>
        <v>205.32590759027229</v>
      </c>
      <c r="AU23">
        <f t="shared" si="17"/>
        <v>-3299.9821383524782</v>
      </c>
      <c r="AW23">
        <v>20</v>
      </c>
      <c r="AX23">
        <f>(R23*SUMPRODUCT(K$23:$K24, X$23:$X24)-$AZ$3*SUMPRODUCT(K$22:$K23, W$23:$W24))/Z23</f>
        <v>24790.376466194255</v>
      </c>
    </row>
    <row r="25" spans="5:50" x14ac:dyDescent="0.3">
      <c r="AN25" s="6">
        <f t="shared" ref="AN25:AU25" si="33">SUM(AN3:AN23)</f>
        <v>209550.11992090265</v>
      </c>
      <c r="AO25" s="6">
        <f t="shared" si="33"/>
        <v>-33277.174852123841</v>
      </c>
      <c r="AP25" s="6">
        <f t="shared" si="33"/>
        <v>-347.32990414548857</v>
      </c>
      <c r="AQ25" s="6">
        <f t="shared" si="33"/>
        <v>-187322.369076014</v>
      </c>
      <c r="AR25" s="6">
        <f t="shared" si="33"/>
        <v>-11396.753911380696</v>
      </c>
      <c r="AS25" s="6">
        <f t="shared" si="33"/>
        <v>-20601.652975222696</v>
      </c>
      <c r="AT25" s="6">
        <f t="shared" si="33"/>
        <v>31998.406886603403</v>
      </c>
      <c r="AU25" s="7">
        <f t="shared" si="33"/>
        <v>6.8212102632969618E-12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1807.4545295364712</v>
      </c>
      <c r="K3">
        <v>1</v>
      </c>
      <c r="L3" s="2">
        <v>0</v>
      </c>
      <c r="O3">
        <f>$C$3</f>
        <v>1807.4545295364712</v>
      </c>
      <c r="P3">
        <f>O3*B5</f>
        <v>1445.9636236291772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1807.4545295364712</v>
      </c>
      <c r="AF3">
        <f t="shared" ref="AF3:AF23" si="4">-$Z3*P3</f>
        <v>-1445.9636236291772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161.49090590729406</v>
      </c>
      <c r="AJ3">
        <f t="shared" ref="AJ3:AJ23" si="8">AB3-AC3</f>
        <v>0</v>
      </c>
      <c r="AL3">
        <f t="shared" ref="AL3:AL23" si="9">SUM(AI3:AK3)</f>
        <v>161.49090590729406</v>
      </c>
      <c r="AN3">
        <f t="shared" ref="AN3:AN23" si="10">AE3*$K3</f>
        <v>1807.4545295364712</v>
      </c>
      <c r="AO3">
        <f t="shared" ref="AO3:AO23" si="11">AF3*$K3</f>
        <v>-1445.9636236291772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161.49090590729406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161.49090590729406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1409.8544343102828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266.42146721016906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263.43169296493761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-263.43169296493761</v>
      </c>
      <c r="AK4">
        <f>G4*MAX(0, SUM(AB4, AE4:AF4))</f>
        <v>0</v>
      </c>
      <c r="AL4">
        <f t="shared" si="9"/>
        <v>-1485.4036929649376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-1146.4227413453418</v>
      </c>
      <c r="AR4">
        <f t="shared" si="14"/>
        <v>-1146.4227413453418</v>
      </c>
      <c r="AS4">
        <f t="shared" si="15"/>
        <v>-247.14484751377952</v>
      </c>
      <c r="AT4">
        <f t="shared" si="16"/>
        <v>0</v>
      </c>
      <c r="AU4">
        <f t="shared" si="17"/>
        <v>-1393.5675888591213</v>
      </c>
      <c r="AW4">
        <v>1</v>
      </c>
      <c r="AX4">
        <f>(R4*SUMPRODUCT(K5:$K$23, X5:$X$23)-$AZ$3*SUMPRODUCT(K4:$K$22, W5:$W$23))/Z4</f>
        <v>266.42146721016906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1807.4545295364712</v>
      </c>
      <c r="P5">
        <f t="shared" ref="P5:P23" si="30">O5*$C$5</f>
        <v>90.372726476823573</v>
      </c>
      <c r="Q5" s="5">
        <f t="shared" ref="Q5:Q23" si="31">$C$8</f>
        <v>25</v>
      </c>
      <c r="R5">
        <f t="shared" si="0"/>
        <v>1000000</v>
      </c>
      <c r="S5">
        <f t="shared" si="1"/>
        <v>529.45349244901877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263.43169296493761</v>
      </c>
      <c r="AC5">
        <f t="shared" si="2"/>
        <v>517.63086544252656</v>
      </c>
      <c r="AE5">
        <f t="shared" si="3"/>
        <v>1767.0943070831984</v>
      </c>
      <c r="AF5">
        <f t="shared" si="4"/>
        <v>-88.354715354159922</v>
      </c>
      <c r="AG5">
        <f t="shared" si="5"/>
        <v>-24.441753280736425</v>
      </c>
      <c r="AH5">
        <f t="shared" si="6"/>
        <v>-1220.1164905429919</v>
      </c>
      <c r="AI5">
        <f t="shared" si="7"/>
        <v>434.18134790531008</v>
      </c>
      <c r="AJ5">
        <f t="shared" si="8"/>
        <v>-254.19917247758895</v>
      </c>
      <c r="AK5">
        <f>G5*SUM(AB5, AE5:AF5)</f>
        <v>79.629022672453019</v>
      </c>
      <c r="AL5">
        <f t="shared" si="9"/>
        <v>259.61119810017414</v>
      </c>
      <c r="AN5">
        <f t="shared" si="10"/>
        <v>1525.9963983598652</v>
      </c>
      <c r="AO5">
        <f t="shared" si="11"/>
        <v>-76.299819917993261</v>
      </c>
      <c r="AP5">
        <f t="shared" si="12"/>
        <v>-21.10698185518411</v>
      </c>
      <c r="AQ5">
        <f t="shared" si="13"/>
        <v>-1053.646861225739</v>
      </c>
      <c r="AR5">
        <f t="shared" si="14"/>
        <v>374.94273536094875</v>
      </c>
      <c r="AS5">
        <f t="shared" si="15"/>
        <v>-219.51687587469289</v>
      </c>
      <c r="AT5">
        <f t="shared" si="16"/>
        <v>68.764638828842223</v>
      </c>
      <c r="AU5">
        <f t="shared" si="17"/>
        <v>224.1904983150981</v>
      </c>
      <c r="AW5">
        <v>2</v>
      </c>
      <c r="AX5">
        <f>(R5*SUMPRODUCT(K6:$K$23, X6:$X$23)-$AZ$3*SUMPRODUCT(K5:$K$22, W6:$W$23))/Z5</f>
        <v>529.45349244901877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1807.4545295364712</v>
      </c>
      <c r="P6">
        <f t="shared" si="30"/>
        <v>90.372726476823573</v>
      </c>
      <c r="Q6" s="5">
        <f t="shared" si="31"/>
        <v>25</v>
      </c>
      <c r="R6">
        <f t="shared" si="0"/>
        <v>1000000</v>
      </c>
      <c r="S6">
        <f t="shared" si="1"/>
        <v>783.04120174493971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517.63086544252656</v>
      </c>
      <c r="AC6">
        <f t="shared" si="2"/>
        <v>756.94429030185165</v>
      </c>
      <c r="AE6">
        <f t="shared" si="3"/>
        <v>1747.2163445091576</v>
      </c>
      <c r="AF6">
        <f t="shared" si="4"/>
        <v>-87.360817225457893</v>
      </c>
      <c r="AG6">
        <f t="shared" si="5"/>
        <v>-24.166809122402071</v>
      </c>
      <c r="AH6">
        <f t="shared" si="6"/>
        <v>-1221.0650210795554</v>
      </c>
      <c r="AI6">
        <f t="shared" si="7"/>
        <v>414.62369708174219</v>
      </c>
      <c r="AJ6">
        <f t="shared" si="8"/>
        <v>-239.3134248593251</v>
      </c>
      <c r="AK6">
        <f>G6*SUM(AB6, AE6:AF6)</f>
        <v>127.38295397448422</v>
      </c>
      <c r="AL6">
        <f t="shared" si="9"/>
        <v>302.69322619690132</v>
      </c>
      <c r="AN6">
        <f t="shared" si="10"/>
        <v>1360.7778995946512</v>
      </c>
      <c r="AO6">
        <f t="shared" si="11"/>
        <v>-68.038894979732575</v>
      </c>
      <c r="AP6">
        <f t="shared" si="12"/>
        <v>-18.821744577215284</v>
      </c>
      <c r="AQ6">
        <f t="shared" si="13"/>
        <v>-950.99745367819685</v>
      </c>
      <c r="AR6">
        <f t="shared" si="14"/>
        <v>322.91980635950659</v>
      </c>
      <c r="AS6">
        <f t="shared" si="15"/>
        <v>-186.38356987002646</v>
      </c>
      <c r="AT6">
        <f t="shared" si="16"/>
        <v>99.20918442544496</v>
      </c>
      <c r="AU6">
        <f t="shared" si="17"/>
        <v>235.74542091492506</v>
      </c>
      <c r="AW6">
        <v>3</v>
      </c>
      <c r="AX6">
        <f>(R6*SUMPRODUCT(K7:$K$23, X7:$X$23)-$AZ$3*SUMPRODUCT(K6:$K$22, W7:$W$23))/Z6</f>
        <v>783.04120174493971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1807.4545295364712</v>
      </c>
      <c r="P7">
        <f t="shared" si="30"/>
        <v>90.372726476823573</v>
      </c>
      <c r="Q7" s="5">
        <f t="shared" si="31"/>
        <v>25</v>
      </c>
      <c r="R7">
        <f t="shared" si="0"/>
        <v>1000000</v>
      </c>
      <c r="S7">
        <f t="shared" si="1"/>
        <v>1000.5444979688872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756.94429030185165</v>
      </c>
      <c r="AC7">
        <f t="shared" si="2"/>
        <v>956.30327762953675</v>
      </c>
      <c r="AE7">
        <f t="shared" si="3"/>
        <v>1727.5340519795934</v>
      </c>
      <c r="AF7">
        <f t="shared" si="4"/>
        <v>-86.376702598979691</v>
      </c>
      <c r="AG7">
        <f t="shared" si="5"/>
        <v>-23.894571395146333</v>
      </c>
      <c r="AH7">
        <f t="shared" si="6"/>
        <v>-1222.7854412687457</v>
      </c>
      <c r="AI7">
        <f t="shared" si="7"/>
        <v>394.47733671672177</v>
      </c>
      <c r="AJ7">
        <f t="shared" si="8"/>
        <v>-199.3589873276851</v>
      </c>
      <c r="AK7">
        <f>G7*SUM(AB7, AE7:AF7)</f>
        <v>117.74679050840906</v>
      </c>
      <c r="AL7">
        <f t="shared" si="9"/>
        <v>312.86513989744572</v>
      </c>
      <c r="AN7">
        <f t="shared" si="10"/>
        <v>1217.9313968679803</v>
      </c>
      <c r="AO7">
        <f t="shared" si="11"/>
        <v>-60.896569843399028</v>
      </c>
      <c r="AP7">
        <f t="shared" si="12"/>
        <v>-16.845947947309131</v>
      </c>
      <c r="AQ7">
        <f t="shared" si="13"/>
        <v>-862.07781481801146</v>
      </c>
      <c r="AR7">
        <f t="shared" si="14"/>
        <v>278.11106425926056</v>
      </c>
      <c r="AS7">
        <f t="shared" si="15"/>
        <v>-140.55038141561428</v>
      </c>
      <c r="AT7">
        <f t="shared" si="16"/>
        <v>83.012843003758107</v>
      </c>
      <c r="AU7">
        <f t="shared" si="17"/>
        <v>220.5735258474044</v>
      </c>
      <c r="AW7">
        <v>4</v>
      </c>
      <c r="AX7">
        <f>(R7*SUMPRODUCT(K8:$K$23, X8:$X$23)-$AZ$3*SUMPRODUCT(K7:$K$22, W8:$W$23))/Z7</f>
        <v>1000.5444979688872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1807.4545295364712</v>
      </c>
      <c r="P8">
        <f t="shared" si="30"/>
        <v>90.372726476823573</v>
      </c>
      <c r="Q8" s="5">
        <f t="shared" si="31"/>
        <v>25</v>
      </c>
      <c r="R8">
        <f t="shared" si="0"/>
        <v>1000000</v>
      </c>
      <c r="S8">
        <f t="shared" si="1"/>
        <v>1162.9791501721352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956.30327762953675</v>
      </c>
      <c r="AC8">
        <f t="shared" si="2"/>
        <v>1099.0117070087217</v>
      </c>
      <c r="AE8">
        <f t="shared" si="3"/>
        <v>1708.0389511303874</v>
      </c>
      <c r="AF8">
        <f t="shared" si="4"/>
        <v>-85.401947556519374</v>
      </c>
      <c r="AG8">
        <f t="shared" si="5"/>
        <v>-23.624922829572103</v>
      </c>
      <c r="AH8">
        <f t="shared" si="6"/>
        <v>-1228.1140649106153</v>
      </c>
      <c r="AI8">
        <f t="shared" si="7"/>
        <v>370.89801583368057</v>
      </c>
      <c r="AJ8">
        <f t="shared" si="8"/>
        <v>-142.70842937918496</v>
      </c>
      <c r="AK8">
        <f t="shared" ref="AK8:AK23" si="32">G8*SUM(AB8:AB8, AE8:AF8)</f>
        <v>54.931427989632525</v>
      </c>
      <c r="AL8">
        <f t="shared" si="9"/>
        <v>283.12101444412815</v>
      </c>
      <c r="AN8">
        <f t="shared" si="10"/>
        <v>1122.7851993561983</v>
      </c>
      <c r="AO8">
        <f t="shared" si="11"/>
        <v>-56.13925996780992</v>
      </c>
      <c r="AP8">
        <f t="shared" si="12"/>
        <v>-15.529923173836924</v>
      </c>
      <c r="AQ8">
        <f t="shared" si="13"/>
        <v>-807.30494716777332</v>
      </c>
      <c r="AR8">
        <f t="shared" si="14"/>
        <v>243.81106904677819</v>
      </c>
      <c r="AS8">
        <f t="shared" si="15"/>
        <v>-93.809870216529106</v>
      </c>
      <c r="AT8">
        <f t="shared" si="16"/>
        <v>36.109360553775801</v>
      </c>
      <c r="AU8">
        <f t="shared" si="17"/>
        <v>186.1105593840249</v>
      </c>
      <c r="AW8">
        <v>5</v>
      </c>
      <c r="AX8">
        <f>(R8*SUMPRODUCT(K9:$K$23, X9:$X$23)-$AZ$3*SUMPRODUCT(K8:$K$22, W9:$W$23))/Z8</f>
        <v>1162.9791501721352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1807.4545295364712</v>
      </c>
      <c r="P9">
        <f t="shared" si="30"/>
        <v>90.372726476823573</v>
      </c>
      <c r="Q9" s="5">
        <f t="shared" si="31"/>
        <v>25</v>
      </c>
      <c r="R9">
        <f t="shared" si="0"/>
        <v>1000000</v>
      </c>
      <c r="S9">
        <f t="shared" si="1"/>
        <v>1282.1570727697213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1099.0117070087217</v>
      </c>
      <c r="AC9">
        <f t="shared" si="2"/>
        <v>1197.923730511503</v>
      </c>
      <c r="AE9">
        <f t="shared" si="3"/>
        <v>1688.7109377909405</v>
      </c>
      <c r="AF9">
        <f t="shared" si="4"/>
        <v>-84.435546889547041</v>
      </c>
      <c r="AG9">
        <f t="shared" si="5"/>
        <v>-23.357585352700642</v>
      </c>
      <c r="AH9">
        <f t="shared" si="6"/>
        <v>-1243.5299430295761</v>
      </c>
      <c r="AI9">
        <f t="shared" si="7"/>
        <v>337.38786251911665</v>
      </c>
      <c r="AJ9">
        <f t="shared" si="8"/>
        <v>-98.912023502781267</v>
      </c>
      <c r="AK9">
        <f t="shared" si="32"/>
        <v>15.94939387766968</v>
      </c>
      <c r="AL9">
        <f t="shared" si="9"/>
        <v>254.42523289400506</v>
      </c>
      <c r="AN9">
        <f t="shared" si="10"/>
        <v>1055.0084244570774</v>
      </c>
      <c r="AO9">
        <f t="shared" si="11"/>
        <v>-52.75042122285388</v>
      </c>
      <c r="AP9">
        <f t="shared" si="12"/>
        <v>-14.592461486813148</v>
      </c>
      <c r="AQ9">
        <f t="shared" si="13"/>
        <v>-776.88521854250439</v>
      </c>
      <c r="AR9">
        <f t="shared" si="14"/>
        <v>210.78032320490598</v>
      </c>
      <c r="AS9">
        <f t="shared" si="15"/>
        <v>-61.794482252858721</v>
      </c>
      <c r="AT9">
        <f t="shared" si="16"/>
        <v>9.9642541120372421</v>
      </c>
      <c r="AU9">
        <f t="shared" si="17"/>
        <v>158.95009506408451</v>
      </c>
      <c r="AW9">
        <v>6</v>
      </c>
      <c r="AX9">
        <f>(R9*SUMPRODUCT(K10:$K$23, X10:$X$23)-$AZ$3*SUMPRODUCT(K9:$K$22, W10:$W$23))/Z9</f>
        <v>1282.1570727697213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1807.4545295364712</v>
      </c>
      <c r="P10">
        <f t="shared" si="30"/>
        <v>90.372726476823573</v>
      </c>
      <c r="Q10" s="5">
        <f t="shared" si="31"/>
        <v>25</v>
      </c>
      <c r="R10">
        <f t="shared" si="0"/>
        <v>1000000</v>
      </c>
      <c r="S10">
        <f t="shared" si="1"/>
        <v>1375.5248456660331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1197.923730511503</v>
      </c>
      <c r="AC10">
        <f t="shared" si="2"/>
        <v>1270.5673148015067</v>
      </c>
      <c r="AE10">
        <f t="shared" si="3"/>
        <v>1669.5391984046687</v>
      </c>
      <c r="AF10">
        <f t="shared" si="4"/>
        <v>-83.476959920233455</v>
      </c>
      <c r="AG10">
        <f t="shared" si="5"/>
        <v>-23.092409395671336</v>
      </c>
      <c r="AH10">
        <f t="shared" si="6"/>
        <v>-1264.0041400921223</v>
      </c>
      <c r="AI10">
        <f t="shared" si="7"/>
        <v>298.96568899664157</v>
      </c>
      <c r="AJ10">
        <f t="shared" si="8"/>
        <v>-72.643584290003673</v>
      </c>
      <c r="AK10">
        <f t="shared" si="32"/>
        <v>11.414342472883346</v>
      </c>
      <c r="AL10">
        <f t="shared" si="9"/>
        <v>237.73644717952124</v>
      </c>
      <c r="AN10">
        <f t="shared" si="10"/>
        <v>991.00335980540945</v>
      </c>
      <c r="AO10">
        <f t="shared" si="11"/>
        <v>-49.550167990270481</v>
      </c>
      <c r="AP10">
        <f t="shared" si="12"/>
        <v>-13.707168612141466</v>
      </c>
      <c r="AQ10">
        <f t="shared" si="13"/>
        <v>-750.28627709741454</v>
      </c>
      <c r="AR10">
        <f t="shared" si="14"/>
        <v>177.45974610558292</v>
      </c>
      <c r="AS10">
        <f t="shared" si="15"/>
        <v>-43.119704028807057</v>
      </c>
      <c r="AT10">
        <f t="shared" si="16"/>
        <v>6.7753136622403662</v>
      </c>
      <c r="AU10">
        <f t="shared" si="17"/>
        <v>141.11535573901622</v>
      </c>
      <c r="AW10">
        <v>7</v>
      </c>
      <c r="AX10">
        <f>(R10*SUMPRODUCT(K11:$K$23, X11:$X$23)-$AZ$3*SUMPRODUCT(K10:$K$22, W11:$W$23))/Z10</f>
        <v>1375.5248456660331</v>
      </c>
    </row>
    <row r="11" spans="1:52" x14ac:dyDescent="0.3">
      <c r="A11" t="s">
        <v>33</v>
      </c>
      <c r="C11" s="24">
        <f>AU25</f>
        <v>-4.2632564145606011E-13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1807.4545295364712</v>
      </c>
      <c r="P11">
        <f t="shared" si="30"/>
        <v>90.372726476823573</v>
      </c>
      <c r="Q11" s="5">
        <f t="shared" si="31"/>
        <v>25</v>
      </c>
      <c r="R11">
        <f t="shared" si="0"/>
        <v>1000000</v>
      </c>
      <c r="S11">
        <f t="shared" si="1"/>
        <v>1444.8186192806907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1270.5673148015067</v>
      </c>
      <c r="AC11">
        <f t="shared" si="2"/>
        <v>1319.3744490731324</v>
      </c>
      <c r="AE11">
        <f t="shared" si="3"/>
        <v>1650.5250502095257</v>
      </c>
      <c r="AF11">
        <f t="shared" si="4"/>
        <v>-82.526252510476297</v>
      </c>
      <c r="AG11">
        <f t="shared" si="5"/>
        <v>-22.829413178001349</v>
      </c>
      <c r="AH11">
        <f t="shared" si="6"/>
        <v>-1282.8849485308835</v>
      </c>
      <c r="AI11">
        <f t="shared" si="7"/>
        <v>262.28443599016441</v>
      </c>
      <c r="AJ11">
        <f t="shared" si="8"/>
        <v>-48.807134271625728</v>
      </c>
      <c r="AK11">
        <f t="shared" si="32"/>
        <v>6.8125586700013345</v>
      </c>
      <c r="AL11">
        <f t="shared" si="9"/>
        <v>220.28986038854001</v>
      </c>
      <c r="AN11">
        <f t="shared" si="10"/>
        <v>931.73272589734279</v>
      </c>
      <c r="AO11">
        <f t="shared" si="11"/>
        <v>-46.586636294867148</v>
      </c>
      <c r="AP11">
        <f t="shared" si="12"/>
        <v>-12.887360520990386</v>
      </c>
      <c r="AQ11">
        <f t="shared" si="13"/>
        <v>-724.19736371502779</v>
      </c>
      <c r="AR11">
        <f t="shared" si="14"/>
        <v>148.06136536645738</v>
      </c>
      <c r="AS11">
        <f t="shared" si="15"/>
        <v>-27.551962481494368</v>
      </c>
      <c r="AT11">
        <f t="shared" si="16"/>
        <v>3.8457361547648969</v>
      </c>
      <c r="AU11">
        <f t="shared" si="17"/>
        <v>124.3551390397279</v>
      </c>
      <c r="AW11">
        <v>8</v>
      </c>
      <c r="AX11">
        <f>(R11*SUMPRODUCT(K12:$K$23, X12:$X$23)-$AZ$3*SUMPRODUCT(K11:$K$22, W12:$W$23))/Z11</f>
        <v>1444.8186192806907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1807.4545295364712</v>
      </c>
      <c r="P12">
        <f t="shared" si="30"/>
        <v>90.372726476823573</v>
      </c>
      <c r="Q12" s="5">
        <f t="shared" si="31"/>
        <v>25</v>
      </c>
      <c r="R12">
        <f t="shared" si="0"/>
        <v>1000000</v>
      </c>
      <c r="S12">
        <f t="shared" si="1"/>
        <v>1487.694690703544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1319.3744490731324</v>
      </c>
      <c r="AC12">
        <f t="shared" si="2"/>
        <v>1342.9933358156395</v>
      </c>
      <c r="AE12">
        <f t="shared" si="3"/>
        <v>1631.6515768496383</v>
      </c>
      <c r="AF12">
        <f t="shared" si="4"/>
        <v>-81.582578842481936</v>
      </c>
      <c r="AG12">
        <f t="shared" si="5"/>
        <v>-22.568362719311143</v>
      </c>
      <c r="AH12">
        <f t="shared" si="6"/>
        <v>-1310.2530764076671</v>
      </c>
      <c r="AI12">
        <f t="shared" si="7"/>
        <v>217.24755888017808</v>
      </c>
      <c r="AJ12">
        <f t="shared" si="8"/>
        <v>-23.618886742507129</v>
      </c>
      <c r="AK12">
        <f t="shared" si="32"/>
        <v>6.5997199282846646</v>
      </c>
      <c r="AL12">
        <f t="shared" si="9"/>
        <v>200.2283920659556</v>
      </c>
      <c r="AN12">
        <f t="shared" si="10"/>
        <v>875.63315958862063</v>
      </c>
      <c r="AO12">
        <f t="shared" si="11"/>
        <v>-43.781657979431046</v>
      </c>
      <c r="AP12">
        <f t="shared" si="12"/>
        <v>-12.111413389375556</v>
      </c>
      <c r="AQ12">
        <f t="shared" si="13"/>
        <v>-703.15320834043678</v>
      </c>
      <c r="AR12">
        <f t="shared" si="14"/>
        <v>116.58687987937724</v>
      </c>
      <c r="AS12">
        <f t="shared" si="15"/>
        <v>-12.675181832777502</v>
      </c>
      <c r="AT12">
        <f t="shared" si="16"/>
        <v>3.5417693919444129</v>
      </c>
      <c r="AU12">
        <f t="shared" si="17"/>
        <v>107.45346743854414</v>
      </c>
      <c r="AW12">
        <v>9</v>
      </c>
      <c r="AX12">
        <f>(R12*SUMPRODUCT(K13:$K$23, X13:$X$23)-$AZ$3*SUMPRODUCT(K12:$K$22, W13:$W$23))/Z12</f>
        <v>1487.694690703544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1807.4545295364712</v>
      </c>
      <c r="P13">
        <f t="shared" si="30"/>
        <v>90.372726476823573</v>
      </c>
      <c r="Q13" s="5">
        <f t="shared" si="31"/>
        <v>25</v>
      </c>
      <c r="R13">
        <f t="shared" si="0"/>
        <v>1000000</v>
      </c>
      <c r="S13">
        <f t="shared" si="1"/>
        <v>1504.9481043674209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1342.9933358156395</v>
      </c>
      <c r="AC13">
        <f t="shared" si="2"/>
        <v>1342.9684190621656</v>
      </c>
      <c r="AE13">
        <f t="shared" si="3"/>
        <v>1612.9156513862927</v>
      </c>
      <c r="AF13">
        <f t="shared" si="4"/>
        <v>-80.645782569314648</v>
      </c>
      <c r="AG13">
        <f t="shared" si="5"/>
        <v>-22.309214769014567</v>
      </c>
      <c r="AH13">
        <f t="shared" si="6"/>
        <v>-1338.5729241387651</v>
      </c>
      <c r="AI13">
        <f t="shared" si="7"/>
        <v>171.38772990919847</v>
      </c>
      <c r="AJ13">
        <f t="shared" si="8"/>
        <v>2.4916753473917197E-2</v>
      </c>
      <c r="AK13">
        <f t="shared" si="32"/>
        <v>5.7505264092652348</v>
      </c>
      <c r="AL13">
        <f t="shared" si="9"/>
        <v>177.16317307193762</v>
      </c>
      <c r="AN13">
        <f t="shared" si="10"/>
        <v>823.02789854042283</v>
      </c>
      <c r="AO13">
        <f t="shared" si="11"/>
        <v>-41.151394927021151</v>
      </c>
      <c r="AP13">
        <f t="shared" si="12"/>
        <v>-11.383798113464737</v>
      </c>
      <c r="AQ13">
        <f t="shared" si="13"/>
        <v>-683.03811166451635</v>
      </c>
      <c r="AR13">
        <f t="shared" si="14"/>
        <v>87.454593835420681</v>
      </c>
      <c r="AS13">
        <f t="shared" si="15"/>
        <v>1.2714355665444771E-2</v>
      </c>
      <c r="AT13">
        <f t="shared" si="16"/>
        <v>2.9343404672469484</v>
      </c>
      <c r="AU13">
        <f t="shared" si="17"/>
        <v>90.401648658333073</v>
      </c>
      <c r="AW13">
        <v>10</v>
      </c>
      <c r="AX13">
        <f>(R13*SUMPRODUCT(K14:$K$23, X14:$X$23)-$AZ$3*SUMPRODUCT(K13:$K$22, W14:$W$23))/Z13</f>
        <v>1504.9481043674209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1807.4545295364712</v>
      </c>
      <c r="P14">
        <f t="shared" si="30"/>
        <v>90.372726476823573</v>
      </c>
      <c r="Q14" s="5">
        <f t="shared" si="31"/>
        <v>25</v>
      </c>
      <c r="R14">
        <f t="shared" si="0"/>
        <v>1000000</v>
      </c>
      <c r="S14">
        <f t="shared" si="1"/>
        <v>1494.8048753707078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1342.9684190621656</v>
      </c>
      <c r="AC14">
        <f t="shared" si="2"/>
        <v>1318.5251728956728</v>
      </c>
      <c r="AE14">
        <f t="shared" si="3"/>
        <v>1594.3046047847024</v>
      </c>
      <c r="AF14">
        <f t="shared" si="4"/>
        <v>-79.71523023923514</v>
      </c>
      <c r="AG14">
        <f t="shared" si="5"/>
        <v>-22.05179409400645</v>
      </c>
      <c r="AH14">
        <f t="shared" si="6"/>
        <v>-1373.141092718754</v>
      </c>
      <c r="AI14">
        <f t="shared" si="7"/>
        <v>119.39648773270687</v>
      </c>
      <c r="AJ14">
        <f t="shared" si="8"/>
        <v>24.443246166492827</v>
      </c>
      <c r="AK14">
        <f t="shared" si="32"/>
        <v>5.1436040284937388</v>
      </c>
      <c r="AL14">
        <f t="shared" si="9"/>
        <v>148.98333792769344</v>
      </c>
      <c r="AN14">
        <f t="shared" si="10"/>
        <v>773.75991739191591</v>
      </c>
      <c r="AO14">
        <f t="shared" si="11"/>
        <v>-38.687995869595802</v>
      </c>
      <c r="AP14">
        <f t="shared" si="12"/>
        <v>-10.702342780240642</v>
      </c>
      <c r="AQ14">
        <f t="shared" si="13"/>
        <v>-666.42317614894387</v>
      </c>
      <c r="AR14">
        <f t="shared" si="14"/>
        <v>57.94640259313551</v>
      </c>
      <c r="AS14">
        <f t="shared" si="15"/>
        <v>11.862980309920026</v>
      </c>
      <c r="AT14">
        <f t="shared" si="16"/>
        <v>2.4963326432350708</v>
      </c>
      <c r="AU14">
        <f t="shared" si="17"/>
        <v>72.305715546290614</v>
      </c>
      <c r="AW14">
        <v>11</v>
      </c>
      <c r="AX14">
        <f>(R14*SUMPRODUCT(K15:$K$23, X15:$X$23)-$AZ$3*SUMPRODUCT(K14:$K$22, W15:$W$23))/Z14</f>
        <v>1494.8048753707078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1807.4545295364712</v>
      </c>
      <c r="P15">
        <f t="shared" si="30"/>
        <v>90.372726476823573</v>
      </c>
      <c r="Q15" s="5">
        <f t="shared" si="31"/>
        <v>25</v>
      </c>
      <c r="R15">
        <f t="shared" si="0"/>
        <v>1000000</v>
      </c>
      <c r="S15">
        <f t="shared" si="1"/>
        <v>1450.4351288052749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1318.5251728956728</v>
      </c>
      <c r="AC15">
        <f t="shared" si="2"/>
        <v>1264.5268750625128</v>
      </c>
      <c r="AE15">
        <f t="shared" si="3"/>
        <v>1575.7856264381633</v>
      </c>
      <c r="AF15">
        <f t="shared" si="4"/>
        <v>-78.789281321908177</v>
      </c>
      <c r="AG15">
        <f t="shared" si="5"/>
        <v>-21.79564687088255</v>
      </c>
      <c r="AH15">
        <f t="shared" si="6"/>
        <v>-1425.1712873533227</v>
      </c>
      <c r="AI15">
        <f t="shared" si="7"/>
        <v>50.029410892049782</v>
      </c>
      <c r="AJ15">
        <f t="shared" si="8"/>
        <v>53.998297833159995</v>
      </c>
      <c r="AK15">
        <f t="shared" si="32"/>
        <v>11.543638223848905</v>
      </c>
      <c r="AL15">
        <f t="shared" si="9"/>
        <v>115.57134694905868</v>
      </c>
      <c r="AN15">
        <f t="shared" si="10"/>
        <v>727.03883197606933</v>
      </c>
      <c r="AO15">
        <f t="shared" si="11"/>
        <v>-36.351941598803471</v>
      </c>
      <c r="AP15">
        <f t="shared" si="12"/>
        <v>-10.056115106842013</v>
      </c>
      <c r="AQ15">
        <f t="shared" si="13"/>
        <v>-657.5481148823967</v>
      </c>
      <c r="AR15">
        <f t="shared" si="14"/>
        <v>23.082660388027133</v>
      </c>
      <c r="AS15">
        <f t="shared" si="15"/>
        <v>24.913832647436671</v>
      </c>
      <c r="AT15">
        <f t="shared" si="16"/>
        <v>5.326024752486064</v>
      </c>
      <c r="AU15">
        <f t="shared" si="17"/>
        <v>53.322517787949863</v>
      </c>
      <c r="AW15">
        <v>12</v>
      </c>
      <c r="AX15">
        <f>(R15*SUMPRODUCT(K16:$K$23, X16:$X$23)-$AZ$3*SUMPRODUCT(K15:$K$22, W16:$W$23))/Z15</f>
        <v>1450.4351288052749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1807.4545295364712</v>
      </c>
      <c r="P16">
        <f t="shared" si="30"/>
        <v>90.372726476823573</v>
      </c>
      <c r="Q16" s="5">
        <f t="shared" si="31"/>
        <v>25</v>
      </c>
      <c r="R16">
        <f t="shared" si="0"/>
        <v>1000000</v>
      </c>
      <c r="S16">
        <f t="shared" si="1"/>
        <v>1371.2619922257304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1264.5268750625128</v>
      </c>
      <c r="AC16">
        <f t="shared" si="2"/>
        <v>1181.5087571915496</v>
      </c>
      <c r="AE16">
        <f t="shared" si="3"/>
        <v>1557.3416072056739</v>
      </c>
      <c r="AF16">
        <f t="shared" si="4"/>
        <v>-77.867080360283708</v>
      </c>
      <c r="AG16">
        <f t="shared" si="5"/>
        <v>-21.540536452735275</v>
      </c>
      <c r="AH16">
        <f t="shared" si="6"/>
        <v>-1486.1579775379978</v>
      </c>
      <c r="AI16">
        <f t="shared" si="7"/>
        <v>-28.223987145343017</v>
      </c>
      <c r="AJ16">
        <f t="shared" si="8"/>
        <v>83.018117870963124</v>
      </c>
      <c r="AK16">
        <f t="shared" si="32"/>
        <v>19.482409953546114</v>
      </c>
      <c r="AL16">
        <f t="shared" si="9"/>
        <v>74.276540679166217</v>
      </c>
      <c r="AN16">
        <f t="shared" si="10"/>
        <v>681.26395838758003</v>
      </c>
      <c r="AO16">
        <f t="shared" si="11"/>
        <v>-34.063197919379007</v>
      </c>
      <c r="AP16">
        <f t="shared" si="12"/>
        <v>-9.4229750631996918</v>
      </c>
      <c r="AQ16">
        <f t="shared" si="13"/>
        <v>-650.12445688359696</v>
      </c>
      <c r="AR16">
        <f t="shared" si="14"/>
        <v>-12.346671478595622</v>
      </c>
      <c r="AS16">
        <f t="shared" si="15"/>
        <v>36.31653539401627</v>
      </c>
      <c r="AT16">
        <f t="shared" si="16"/>
        <v>8.522641187053015</v>
      </c>
      <c r="AU16">
        <f t="shared" si="17"/>
        <v>32.492505102473665</v>
      </c>
      <c r="AW16">
        <v>13</v>
      </c>
      <c r="AX16">
        <f>(R16*SUMPRODUCT(K17:$K$23, X17:$X$23)-$AZ$3*SUMPRODUCT(K16:$K$22, W17:$W$23))/Z16</f>
        <v>1371.2619922257304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1807.4545295364712</v>
      </c>
      <c r="P17">
        <f t="shared" si="30"/>
        <v>90.372726476823573</v>
      </c>
      <c r="Q17" s="5">
        <f t="shared" si="31"/>
        <v>25</v>
      </c>
      <c r="R17">
        <f t="shared" si="0"/>
        <v>1000000</v>
      </c>
      <c r="S17">
        <f t="shared" si="1"/>
        <v>1263.0678345358651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1181.5087571915496</v>
      </c>
      <c r="AC17">
        <f t="shared" si="2"/>
        <v>1075.4493707934253</v>
      </c>
      <c r="AE17">
        <f t="shared" si="3"/>
        <v>1538.9718456744765</v>
      </c>
      <c r="AF17">
        <f t="shared" si="4"/>
        <v>-76.948592283723826</v>
      </c>
      <c r="AG17">
        <f t="shared" si="5"/>
        <v>-21.286453137899294</v>
      </c>
      <c r="AH17">
        <f t="shared" si="6"/>
        <v>-1547.1180123452193</v>
      </c>
      <c r="AI17">
        <f t="shared" si="7"/>
        <v>-106.38121209236601</v>
      </c>
      <c r="AJ17">
        <f t="shared" si="8"/>
        <v>106.05938639812439</v>
      </c>
      <c r="AK17">
        <f t="shared" si="32"/>
        <v>36.480741746035768</v>
      </c>
      <c r="AL17">
        <f t="shared" si="9"/>
        <v>36.158916051794144</v>
      </c>
      <c r="AN17">
        <f t="shared" si="10"/>
        <v>634.10384170097689</v>
      </c>
      <c r="AO17">
        <f t="shared" si="11"/>
        <v>-31.705192085048843</v>
      </c>
      <c r="AP17">
        <f t="shared" si="12"/>
        <v>-8.7706748819788451</v>
      </c>
      <c r="AQ17">
        <f t="shared" si="13"/>
        <v>-637.46031348801637</v>
      </c>
      <c r="AR17">
        <f t="shared" si="14"/>
        <v>-43.832338754067216</v>
      </c>
      <c r="AS17">
        <f t="shared" si="15"/>
        <v>43.699736647244876</v>
      </c>
      <c r="AT17">
        <f t="shared" si="16"/>
        <v>15.031190176922502</v>
      </c>
      <c r="AU17">
        <f t="shared" si="17"/>
        <v>14.898588070100164</v>
      </c>
      <c r="AW17">
        <v>14</v>
      </c>
      <c r="AX17">
        <f>(R17*SUMPRODUCT(K18:$K$23, X18:$X$23)-$AZ$3*SUMPRODUCT(K17:$K$22, W18:$W$23))/Z17</f>
        <v>1263.0678345358651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1807.4545295364712</v>
      </c>
      <c r="P18">
        <f t="shared" si="30"/>
        <v>90.372726476823573</v>
      </c>
      <c r="Q18" s="5">
        <f t="shared" si="31"/>
        <v>25</v>
      </c>
      <c r="R18">
        <f t="shared" si="0"/>
        <v>1000000</v>
      </c>
      <c r="S18">
        <f t="shared" si="1"/>
        <v>1129.0859339575354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1075.4493707934253</v>
      </c>
      <c r="AC18">
        <f t="shared" si="2"/>
        <v>949.93724470433813</v>
      </c>
      <c r="AE18">
        <f t="shared" si="3"/>
        <v>1520.6711234973423</v>
      </c>
      <c r="AF18">
        <f t="shared" si="4"/>
        <v>-76.033556174867115</v>
      </c>
      <c r="AG18">
        <f t="shared" si="5"/>
        <v>-21.033324748248635</v>
      </c>
      <c r="AH18">
        <f t="shared" si="6"/>
        <v>-1610.5543308665985</v>
      </c>
      <c r="AI18">
        <f t="shared" si="7"/>
        <v>-186.9500882923719</v>
      </c>
      <c r="AJ18">
        <f t="shared" si="8"/>
        <v>125.51212608908713</v>
      </c>
      <c r="AK18">
        <f t="shared" si="32"/>
        <v>54.433877863303451</v>
      </c>
      <c r="AL18">
        <f t="shared" si="9"/>
        <v>-7.0040843399813184</v>
      </c>
      <c r="AN18">
        <f t="shared" si="10"/>
        <v>585.51853099223774</v>
      </c>
      <c r="AO18">
        <f t="shared" si="11"/>
        <v>-29.275926549611892</v>
      </c>
      <c r="AP18">
        <f t="shared" si="12"/>
        <v>-8.0986619777150946</v>
      </c>
      <c r="AQ18">
        <f t="shared" si="13"/>
        <v>-620.12712105915477</v>
      </c>
      <c r="AR18">
        <f t="shared" si="14"/>
        <v>-71.983178594243924</v>
      </c>
      <c r="AS18">
        <f t="shared" si="15"/>
        <v>48.327133036088895</v>
      </c>
      <c r="AT18">
        <f t="shared" si="16"/>
        <v>20.959196048538651</v>
      </c>
      <c r="AU18">
        <f t="shared" si="17"/>
        <v>-2.6968495096163814</v>
      </c>
      <c r="AW18">
        <v>15</v>
      </c>
      <c r="AX18">
        <f>(R18*SUMPRODUCT(K19:$K$23, X19:$X$23)-$AZ$3*SUMPRODUCT(K18:$K$22, W19:$W$23))/Z18</f>
        <v>1129.0859339575354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1807.4545295364712</v>
      </c>
      <c r="P19">
        <f t="shared" si="30"/>
        <v>90.372726476823573</v>
      </c>
      <c r="Q19" s="5">
        <f t="shared" si="31"/>
        <v>25</v>
      </c>
      <c r="R19">
        <f t="shared" si="0"/>
        <v>1000000</v>
      </c>
      <c r="S19">
        <f t="shared" si="1"/>
        <v>965.22102876995439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949.93724470433813</v>
      </c>
      <c r="AC19">
        <f t="shared" si="2"/>
        <v>802.32543616015141</v>
      </c>
      <c r="AE19">
        <f t="shared" si="3"/>
        <v>1502.4193428504504</v>
      </c>
      <c r="AF19">
        <f t="shared" si="4"/>
        <v>-75.120967142522531</v>
      </c>
      <c r="AG19">
        <f t="shared" si="5"/>
        <v>-20.780873298590695</v>
      </c>
      <c r="AH19">
        <f t="shared" si="6"/>
        <v>-1684.7280870182092</v>
      </c>
      <c r="AI19">
        <f t="shared" si="7"/>
        <v>-278.21058460887184</v>
      </c>
      <c r="AJ19">
        <f t="shared" si="8"/>
        <v>147.61180854418672</v>
      </c>
      <c r="AK19">
        <f t="shared" si="32"/>
        <v>53.012354335193528</v>
      </c>
      <c r="AL19">
        <f t="shared" si="9"/>
        <v>-77.586421729491605</v>
      </c>
      <c r="AN19">
        <f t="shared" si="10"/>
        <v>538.93317823217023</v>
      </c>
      <c r="AO19">
        <f t="shared" si="11"/>
        <v>-26.946658911608512</v>
      </c>
      <c r="AP19">
        <f t="shared" si="12"/>
        <v>-7.4543117050139802</v>
      </c>
      <c r="AQ19">
        <f t="shared" si="13"/>
        <v>-604.32918859465508</v>
      </c>
      <c r="AR19">
        <f t="shared" si="14"/>
        <v>-99.79698097910736</v>
      </c>
      <c r="AS19">
        <f t="shared" si="15"/>
        <v>52.949864830937408</v>
      </c>
      <c r="AT19">
        <f t="shared" si="16"/>
        <v>19.0160734706939</v>
      </c>
      <c r="AU19">
        <f t="shared" si="17"/>
        <v>-27.831042677476059</v>
      </c>
      <c r="AW19">
        <v>16</v>
      </c>
      <c r="AX19">
        <f>(R19*SUMPRODUCT(K20:$K$23, X20:$X$23)-$AZ$3*SUMPRODUCT(K19:$K$22, W20:$W$23))/Z19</f>
        <v>965.22102876995439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1807.4545295364712</v>
      </c>
      <c r="P20">
        <f t="shared" si="30"/>
        <v>90.372726476823573</v>
      </c>
      <c r="Q20" s="5">
        <f t="shared" si="31"/>
        <v>25</v>
      </c>
      <c r="R20">
        <f t="shared" si="0"/>
        <v>1000000</v>
      </c>
      <c r="S20">
        <f t="shared" si="1"/>
        <v>761.46755438095533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802.32543616015141</v>
      </c>
      <c r="AC20">
        <f t="shared" si="2"/>
        <v>625.29179897168638</v>
      </c>
      <c r="AE20">
        <f t="shared" si="3"/>
        <v>1484.2214718553341</v>
      </c>
      <c r="AF20">
        <f t="shared" si="4"/>
        <v>-74.211073592766709</v>
      </c>
      <c r="AG20">
        <f t="shared" si="5"/>
        <v>-20.529167506028056</v>
      </c>
      <c r="AH20">
        <f t="shared" si="6"/>
        <v>-1755.8823830692163</v>
      </c>
      <c r="AI20">
        <f t="shared" si="7"/>
        <v>-366.40115231267691</v>
      </c>
      <c r="AJ20">
        <f t="shared" si="8"/>
        <v>177.03363718846504</v>
      </c>
      <c r="AK20">
        <f t="shared" si="32"/>
        <v>9.5130440880176899</v>
      </c>
      <c r="AL20">
        <f t="shared" si="9"/>
        <v>-179.85447103619418</v>
      </c>
      <c r="AN20">
        <f t="shared" si="10"/>
        <v>504.98474424801356</v>
      </c>
      <c r="AO20">
        <f t="shared" si="11"/>
        <v>-25.249237212400679</v>
      </c>
      <c r="AP20">
        <f t="shared" si="12"/>
        <v>-6.9847503214578639</v>
      </c>
      <c r="AQ20">
        <f t="shared" si="13"/>
        <v>-597.4134136702653</v>
      </c>
      <c r="AR20">
        <f t="shared" si="14"/>
        <v>-124.66265695611028</v>
      </c>
      <c r="AS20">
        <f t="shared" si="15"/>
        <v>60.233117290211467</v>
      </c>
      <c r="AT20">
        <f t="shared" si="16"/>
        <v>3.2366747327826872</v>
      </c>
      <c r="AU20">
        <f t="shared" si="17"/>
        <v>-61.192864933116127</v>
      </c>
      <c r="AW20">
        <v>17</v>
      </c>
      <c r="AX20">
        <f>(R20*SUMPRODUCT(K21:$K$23, X21:$X$23)-$AZ$3*SUMPRODUCT(K20:$K$22, W21:$W$23))/Z20</f>
        <v>761.46755438095533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1807.4545295364712</v>
      </c>
      <c r="P21">
        <f t="shared" si="30"/>
        <v>90.372726476823573</v>
      </c>
      <c r="Q21" s="5">
        <f t="shared" si="31"/>
        <v>25</v>
      </c>
      <c r="R21">
        <f t="shared" si="0"/>
        <v>1000000</v>
      </c>
      <c r="S21">
        <f t="shared" si="1"/>
        <v>523.16672198965068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625.29179897168638</v>
      </c>
      <c r="AC21">
        <f t="shared" si="2"/>
        <v>424.34943289085106</v>
      </c>
      <c r="AE21">
        <f t="shared" si="3"/>
        <v>1466.0571331216556</v>
      </c>
      <c r="AF21">
        <f t="shared" si="4"/>
        <v>-73.302856656082795</v>
      </c>
      <c r="AG21">
        <f t="shared" si="5"/>
        <v>-20.277925518514035</v>
      </c>
      <c r="AH21">
        <f t="shared" si="6"/>
        <v>-1838.0124981495026</v>
      </c>
      <c r="AI21">
        <f t="shared" si="7"/>
        <v>-465.53614720244377</v>
      </c>
      <c r="AJ21">
        <f t="shared" si="8"/>
        <v>200.94236608083531</v>
      </c>
      <c r="AK21">
        <f t="shared" si="32"/>
        <v>3.2288737206996152</v>
      </c>
      <c r="AL21">
        <f t="shared" si="9"/>
        <v>-261.36490740090886</v>
      </c>
      <c r="AN21">
        <f t="shared" si="10"/>
        <v>474.46456052733907</v>
      </c>
      <c r="AO21">
        <f t="shared" si="11"/>
        <v>-23.723228026366961</v>
      </c>
      <c r="AP21">
        <f t="shared" si="12"/>
        <v>-6.5626071468726987</v>
      </c>
      <c r="AQ21">
        <f t="shared" si="13"/>
        <v>-594.84161461113706</v>
      </c>
      <c r="AR21">
        <f t="shared" si="14"/>
        <v>-150.66288925703768</v>
      </c>
      <c r="AS21">
        <f t="shared" si="15"/>
        <v>65.031593421506685</v>
      </c>
      <c r="AT21">
        <f t="shared" si="16"/>
        <v>1.0449702922750219</v>
      </c>
      <c r="AU21">
        <f t="shared" si="17"/>
        <v>-84.586325543255953</v>
      </c>
      <c r="AW21">
        <v>18</v>
      </c>
      <c r="AX21">
        <f>(R21*SUMPRODUCT(K22:$K$23, X22:$X$23)-$AZ$3*SUMPRODUCT(K21:$K$22, W22:$W$23))/Z21</f>
        <v>523.16672198965068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1807.4545295364712</v>
      </c>
      <c r="P22">
        <f t="shared" si="30"/>
        <v>90.372726476823573</v>
      </c>
      <c r="Q22" s="5">
        <f t="shared" si="31"/>
        <v>25</v>
      </c>
      <c r="R22">
        <f t="shared" si="0"/>
        <v>1000000</v>
      </c>
      <c r="S22">
        <f t="shared" si="1"/>
        <v>264.61325480529985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424.34943289085106</v>
      </c>
      <c r="AC22">
        <f t="shared" si="2"/>
        <v>211.97641105137689</v>
      </c>
      <c r="AE22">
        <f t="shared" si="3"/>
        <v>1447.9158445468104</v>
      </c>
      <c r="AF22">
        <f t="shared" si="4"/>
        <v>-72.395792227340522</v>
      </c>
      <c r="AG22">
        <f t="shared" si="5"/>
        <v>-20.027002351729063</v>
      </c>
      <c r="AH22">
        <f t="shared" si="6"/>
        <v>-1925.7564639933032</v>
      </c>
      <c r="AI22">
        <f t="shared" si="7"/>
        <v>-570.2634140255625</v>
      </c>
      <c r="AJ22">
        <f t="shared" si="8"/>
        <v>212.37302183947418</v>
      </c>
      <c r="AK22">
        <f t="shared" si="32"/>
        <v>37.797259189416742</v>
      </c>
      <c r="AL22">
        <f t="shared" si="9"/>
        <v>-320.09313299667156</v>
      </c>
      <c r="AN22">
        <f t="shared" si="10"/>
        <v>437.93779414866174</v>
      </c>
      <c r="AO22">
        <f t="shared" si="11"/>
        <v>-21.896889707433086</v>
      </c>
      <c r="AP22">
        <f t="shared" si="12"/>
        <v>-6.0573832839514443</v>
      </c>
      <c r="AQ22">
        <f t="shared" si="13"/>
        <v>-582.46585330566734</v>
      </c>
      <c r="AR22">
        <f t="shared" si="14"/>
        <v>-172.48233214839019</v>
      </c>
      <c r="AS22">
        <f t="shared" si="15"/>
        <v>64.234515473636037</v>
      </c>
      <c r="AT22">
        <f t="shared" si="16"/>
        <v>11.432189499562629</v>
      </c>
      <c r="AU22">
        <f t="shared" si="17"/>
        <v>-96.815627175191523</v>
      </c>
      <c r="AW22">
        <v>19</v>
      </c>
      <c r="AX22">
        <f>(R22*SUMPRODUCT(K23:$K$23, X23:$X$23)-$AZ$3*SUMPRODUCT(K22:$K$22, W23:$W$23))/Z22</f>
        <v>264.61325480529985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1807.4545295364712</v>
      </c>
      <c r="P23">
        <f t="shared" si="30"/>
        <v>90.372726476823573</v>
      </c>
      <c r="Q23" s="5">
        <f t="shared" si="31"/>
        <v>25</v>
      </c>
      <c r="R23">
        <f t="shared" si="0"/>
        <v>1000000</v>
      </c>
      <c r="S23">
        <f t="shared" si="1"/>
        <v>267.9687881066946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211.97641105137689</v>
      </c>
      <c r="AC23">
        <f t="shared" si="2"/>
        <v>211.97641105137689</v>
      </c>
      <c r="AE23">
        <f t="shared" si="3"/>
        <v>1429.7848903102315</v>
      </c>
      <c r="AF23">
        <f t="shared" si="4"/>
        <v>-71.489244515511587</v>
      </c>
      <c r="AG23">
        <f t="shared" si="5"/>
        <v>-19.776222125445468</v>
      </c>
      <c r="AH23">
        <f t="shared" si="6"/>
        <v>-2020.4081106523054</v>
      </c>
      <c r="AI23">
        <f t="shared" si="7"/>
        <v>-681.88868698303099</v>
      </c>
      <c r="AJ23">
        <f t="shared" si="8"/>
        <v>0</v>
      </c>
      <c r="AK23">
        <f t="shared" si="32"/>
        <v>109.91904397922679</v>
      </c>
      <c r="AL23">
        <f t="shared" si="9"/>
        <v>-571.96964300380421</v>
      </c>
      <c r="AN23">
        <f t="shared" si="10"/>
        <v>391.75096576398568</v>
      </c>
      <c r="AO23">
        <f t="shared" si="11"/>
        <v>-19.587548288199287</v>
      </c>
      <c r="AP23">
        <f t="shared" si="12"/>
        <v>-5.4185452436312715</v>
      </c>
      <c r="AQ23">
        <f t="shared" si="13"/>
        <v>-553.577558379214</v>
      </c>
      <c r="AR23">
        <f t="shared" si="14"/>
        <v>-186.83268614705889</v>
      </c>
      <c r="AS23">
        <f t="shared" si="15"/>
        <v>0</v>
      </c>
      <c r="AT23">
        <f t="shared" si="16"/>
        <v>30.117042029569117</v>
      </c>
      <c r="AU23">
        <f t="shared" si="17"/>
        <v>-156.7156441174898</v>
      </c>
      <c r="AW23">
        <v>20</v>
      </c>
      <c r="AX23">
        <f>(R23*SUMPRODUCT(K$23:$K24, X$23:$X24)-$AZ$3*SUMPRODUCT(K$22:$K23, W$23:$W24))/Z23</f>
        <v>267.9687881066946</v>
      </c>
    </row>
    <row r="25" spans="5:50" x14ac:dyDescent="0.3">
      <c r="AN25" s="6">
        <f t="shared" ref="AN25:AU25" si="33">SUM(AN3:AN23)</f>
        <v>17461.107315372985</v>
      </c>
      <c r="AO25" s="6">
        <f t="shared" si="33"/>
        <v>-2228.6462629210037</v>
      </c>
      <c r="AP25" s="6">
        <f t="shared" si="33"/>
        <v>-416.5151671872344</v>
      </c>
      <c r="AQ25" s="6">
        <f t="shared" si="33"/>
        <v>-14622.320808618013</v>
      </c>
      <c r="AR25" s="6">
        <f t="shared" si="33"/>
        <v>193.62507664674189</v>
      </c>
      <c r="AS25" s="6">
        <f t="shared" si="33"/>
        <v>-624.96485207991623</v>
      </c>
      <c r="AT25" s="6">
        <f t="shared" si="33"/>
        <v>431.33977543317366</v>
      </c>
      <c r="AU25" s="7">
        <f t="shared" si="33"/>
        <v>-4.2632564145606011E-13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4922.1394986254609</v>
      </c>
      <c r="K3">
        <v>1</v>
      </c>
      <c r="L3" s="2">
        <v>0</v>
      </c>
      <c r="O3">
        <f>$C$3</f>
        <v>4922.1394986254609</v>
      </c>
      <c r="P3">
        <f>O3*B5</f>
        <v>3937.7115989003687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4922.1394986254609</v>
      </c>
      <c r="AF3">
        <f t="shared" ref="AF3:AF23" si="4">-$Z3*P3</f>
        <v>-3937.7115989003687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784.42789972509217</v>
      </c>
      <c r="AJ3">
        <f t="shared" ref="AJ3:AJ23" si="8">AB3-AC3</f>
        <v>0</v>
      </c>
      <c r="AL3">
        <f t="shared" ref="AL3:AL23" si="9">SUM(AI3:AK3)</f>
        <v>784.42789972509217</v>
      </c>
      <c r="AN3">
        <f t="shared" ref="AN3:AN23" si="10">AE3*$K3</f>
        <v>4922.1394986254609</v>
      </c>
      <c r="AO3">
        <f t="shared" ref="AO3:AO23" si="11">AF3*$K3</f>
        <v>-3937.7115989003687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784.42789972509217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784.42789972509217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3537.8626955560189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2171.6766249087632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2146.739700903614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-2146.739700903614</v>
      </c>
      <c r="AK4">
        <f>G4*MAX(0, SUM(AB4, AE4:AF4))</f>
        <v>0</v>
      </c>
      <c r="AL4">
        <f t="shared" si="9"/>
        <v>-3629.5377009036138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-1391.1229946524063</v>
      </c>
      <c r="AR4">
        <f t="shared" si="14"/>
        <v>-1391.1229946524063</v>
      </c>
      <c r="AS4">
        <f t="shared" si="15"/>
        <v>-2014.0160436284959</v>
      </c>
      <c r="AT4">
        <f t="shared" si="16"/>
        <v>0</v>
      </c>
      <c r="AU4">
        <f t="shared" si="17"/>
        <v>-3405.1390382809018</v>
      </c>
      <c r="AW4">
        <v>1</v>
      </c>
      <c r="AX4">
        <f>(R4*SUMPRODUCT(K5:$K$23, X5:$X$23)-$AZ$3*SUMPRODUCT(K4:$K$22, W5:$W$23))/Z4</f>
        <v>2171.6766249087632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4922.1394986254609</v>
      </c>
      <c r="P5">
        <f t="shared" ref="P5:P23" si="30">O5*$C$5</f>
        <v>246.10697493127304</v>
      </c>
      <c r="Q5" s="5">
        <f t="shared" ref="Q5:Q23" si="31">$C$8</f>
        <v>25</v>
      </c>
      <c r="R5">
        <f t="shared" si="0"/>
        <v>1000000</v>
      </c>
      <c r="S5">
        <f t="shared" si="1"/>
        <v>4210.5779255807265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2146.739700903614</v>
      </c>
      <c r="AC5">
        <f t="shared" si="2"/>
        <v>4114.2017516505548</v>
      </c>
      <c r="AE5">
        <f t="shared" si="3"/>
        <v>4809.4763486226811</v>
      </c>
      <c r="AF5">
        <f t="shared" si="4"/>
        <v>-240.47381743113405</v>
      </c>
      <c r="AG5">
        <f t="shared" si="5"/>
        <v>-24.427773481256263</v>
      </c>
      <c r="AH5">
        <f t="shared" si="6"/>
        <v>-1521.0907297495201</v>
      </c>
      <c r="AI5">
        <f t="shared" si="7"/>
        <v>3023.4840279607711</v>
      </c>
      <c r="AJ5">
        <f t="shared" si="8"/>
        <v>-1967.4620507469408</v>
      </c>
      <c r="AK5">
        <f>G5*SUM(AB5, AE5:AF5)</f>
        <v>275.34543151590162</v>
      </c>
      <c r="AL5">
        <f t="shared" si="9"/>
        <v>1331.3674087297318</v>
      </c>
      <c r="AN5">
        <f t="shared" si="10"/>
        <v>4153.2834759167272</v>
      </c>
      <c r="AO5">
        <f t="shared" si="11"/>
        <v>-207.66417379583635</v>
      </c>
      <c r="AP5">
        <f t="shared" si="12"/>
        <v>-21.094909424430973</v>
      </c>
      <c r="AQ5">
        <f t="shared" si="13"/>
        <v>-1313.5569312131006</v>
      </c>
      <c r="AR5">
        <f t="shared" si="14"/>
        <v>2610.9674614833593</v>
      </c>
      <c r="AS5">
        <f t="shared" si="15"/>
        <v>-1699.0264703558857</v>
      </c>
      <c r="AT5">
        <f t="shared" si="16"/>
        <v>237.7779924443648</v>
      </c>
      <c r="AU5">
        <f t="shared" si="17"/>
        <v>1149.7189835718386</v>
      </c>
      <c r="AW5">
        <v>2</v>
      </c>
      <c r="AX5">
        <f>(R5*SUMPRODUCT(K6:$K$23, X6:$X$23)-$AZ$3*SUMPRODUCT(K5:$K$22, W6:$W$23))/Z5</f>
        <v>4210.5779255807265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4922.1394986254609</v>
      </c>
      <c r="P6">
        <f t="shared" si="30"/>
        <v>246.10697493127304</v>
      </c>
      <c r="Q6" s="5">
        <f t="shared" si="31"/>
        <v>25</v>
      </c>
      <c r="R6">
        <f t="shared" si="0"/>
        <v>1000000</v>
      </c>
      <c r="S6">
        <f t="shared" si="1"/>
        <v>6077.9871192538521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4114.2017516505548</v>
      </c>
      <c r="AC6">
        <f t="shared" si="2"/>
        <v>5869.8835438193091</v>
      </c>
      <c r="AE6">
        <f t="shared" si="3"/>
        <v>4753.6108709146974</v>
      </c>
      <c r="AF6">
        <f t="shared" si="4"/>
        <v>-237.68054354573488</v>
      </c>
      <c r="AG6">
        <f t="shared" si="5"/>
        <v>-24.144027572980072</v>
      </c>
      <c r="AH6">
        <f t="shared" si="6"/>
        <v>-1578.7269385450829</v>
      </c>
      <c r="AI6">
        <f t="shared" si="7"/>
        <v>2913.0593612509001</v>
      </c>
      <c r="AJ6">
        <f t="shared" si="8"/>
        <v>-1755.6817921687543</v>
      </c>
      <c r="AK6">
        <f>G6*SUM(AB6, AE6:AF6)</f>
        <v>504.86272662264179</v>
      </c>
      <c r="AL6">
        <f t="shared" si="9"/>
        <v>1662.2402957047875</v>
      </c>
      <c r="AN6">
        <f t="shared" si="10"/>
        <v>3702.2367818055286</v>
      </c>
      <c r="AO6">
        <f t="shared" si="11"/>
        <v>-185.11183909027642</v>
      </c>
      <c r="AP6">
        <f t="shared" si="12"/>
        <v>-18.804001709213047</v>
      </c>
      <c r="AQ6">
        <f t="shared" si="13"/>
        <v>-1229.5539325843413</v>
      </c>
      <c r="AR6">
        <f t="shared" si="14"/>
        <v>2268.7670084216979</v>
      </c>
      <c r="AS6">
        <f t="shared" si="15"/>
        <v>-1367.3710121886104</v>
      </c>
      <c r="AT6">
        <f t="shared" si="16"/>
        <v>393.20032855472544</v>
      </c>
      <c r="AU6">
        <f t="shared" si="17"/>
        <v>1294.596324787813</v>
      </c>
      <c r="AW6">
        <v>3</v>
      </c>
      <c r="AX6">
        <f>(R6*SUMPRODUCT(K7:$K$23, X7:$X$23)-$AZ$3*SUMPRODUCT(K6:$K$22, W7:$W$23))/Z6</f>
        <v>6077.9871192538521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4922.1394986254609</v>
      </c>
      <c r="P7">
        <f t="shared" si="30"/>
        <v>246.10697493127304</v>
      </c>
      <c r="Q7" s="5">
        <f t="shared" si="31"/>
        <v>25</v>
      </c>
      <c r="R7">
        <f t="shared" si="0"/>
        <v>1000000</v>
      </c>
      <c r="S7">
        <f t="shared" si="1"/>
        <v>7721.9522175109532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5869.8835438193091</v>
      </c>
      <c r="AC7">
        <f t="shared" si="2"/>
        <v>7370.272947857502</v>
      </c>
      <c r="AE7">
        <f t="shared" si="3"/>
        <v>4697.9715194344453</v>
      </c>
      <c r="AF7">
        <f t="shared" si="4"/>
        <v>-234.89857597172229</v>
      </c>
      <c r="AG7">
        <f t="shared" si="5"/>
        <v>-23.861430180647993</v>
      </c>
      <c r="AH7">
        <f t="shared" si="6"/>
        <v>-1646.2846640912194</v>
      </c>
      <c r="AI7">
        <f t="shared" si="7"/>
        <v>2792.9268491908551</v>
      </c>
      <c r="AJ7">
        <f t="shared" si="8"/>
        <v>-1500.3894040381929</v>
      </c>
      <c r="AK7">
        <f>G7*SUM(AB7, AE7:AF7)</f>
        <v>507.34816352554782</v>
      </c>
      <c r="AL7">
        <f t="shared" si="9"/>
        <v>1799.88560867821</v>
      </c>
      <c r="AN7">
        <f t="shared" si="10"/>
        <v>3312.1240120008765</v>
      </c>
      <c r="AO7">
        <f t="shared" si="11"/>
        <v>-165.60620060004385</v>
      </c>
      <c r="AP7">
        <f t="shared" si="12"/>
        <v>-16.822583009511458</v>
      </c>
      <c r="AQ7">
        <f t="shared" si="13"/>
        <v>-1160.6496429296649</v>
      </c>
      <c r="AR7">
        <f t="shared" si="14"/>
        <v>1969.0455854616557</v>
      </c>
      <c r="AS7">
        <f t="shared" si="15"/>
        <v>-1057.7918048053264</v>
      </c>
      <c r="AT7">
        <f t="shared" si="16"/>
        <v>357.6862967146734</v>
      </c>
      <c r="AU7">
        <f t="shared" si="17"/>
        <v>1268.9400773710026</v>
      </c>
      <c r="AW7">
        <v>4</v>
      </c>
      <c r="AX7">
        <f>(R7*SUMPRODUCT(K8:$K$23, X8:$X$23)-$AZ$3*SUMPRODUCT(K7:$K$22, W8:$W$23))/Z7</f>
        <v>7721.9522175109532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4922.1394986254609</v>
      </c>
      <c r="P8">
        <f t="shared" si="30"/>
        <v>246.10697493127304</v>
      </c>
      <c r="Q8" s="5">
        <f t="shared" si="31"/>
        <v>25</v>
      </c>
      <c r="R8">
        <f t="shared" si="0"/>
        <v>1000000</v>
      </c>
      <c r="S8">
        <f t="shared" si="1"/>
        <v>9143.7050168971946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7370.272947857502</v>
      </c>
      <c r="AC8">
        <f t="shared" si="2"/>
        <v>8624.3318033173528</v>
      </c>
      <c r="AE8">
        <f t="shared" si="3"/>
        <v>4642.5561782574914</v>
      </c>
      <c r="AF8">
        <f t="shared" si="4"/>
        <v>-232.12780891287457</v>
      </c>
      <c r="AG8">
        <f t="shared" si="5"/>
        <v>-23.57997055728487</v>
      </c>
      <c r="AH8">
        <f t="shared" si="6"/>
        <v>-1713.8128622655818</v>
      </c>
      <c r="AI8">
        <f t="shared" si="7"/>
        <v>2673.0355365217506</v>
      </c>
      <c r="AJ8">
        <f t="shared" si="8"/>
        <v>-1254.0588554598507</v>
      </c>
      <c r="AK8">
        <f t="shared" ref="AK8:AK23" si="32">G8*SUM(AB8:AB8, AE8:AF8)</f>
        <v>250.92893805640512</v>
      </c>
      <c r="AL8">
        <f t="shared" si="9"/>
        <v>1669.9056191183049</v>
      </c>
      <c r="AN8">
        <f t="shared" si="10"/>
        <v>3051.8000544879092</v>
      </c>
      <c r="AO8">
        <f t="shared" si="11"/>
        <v>-152.59000272439548</v>
      </c>
      <c r="AP8">
        <f t="shared" si="12"/>
        <v>-15.500373645140208</v>
      </c>
      <c r="AQ8">
        <f t="shared" si="13"/>
        <v>-1126.5806994299548</v>
      </c>
      <c r="AR8">
        <f t="shared" si="14"/>
        <v>1757.1289786884192</v>
      </c>
      <c r="AS8">
        <f t="shared" si="15"/>
        <v>-824.35984325770119</v>
      </c>
      <c r="AT8">
        <f t="shared" si="16"/>
        <v>164.94898875312165</v>
      </c>
      <c r="AU8">
        <f t="shared" si="17"/>
        <v>1097.7181241838396</v>
      </c>
      <c r="AW8">
        <v>5</v>
      </c>
      <c r="AX8">
        <f>(R8*SUMPRODUCT(K9:$K$23, X9:$X$23)-$AZ$3*SUMPRODUCT(K8:$K$22, W9:$W$23))/Z8</f>
        <v>9143.7050168971946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4922.1394986254609</v>
      </c>
      <c r="P9">
        <f t="shared" si="30"/>
        <v>246.10697493127304</v>
      </c>
      <c r="Q9" s="5">
        <f t="shared" si="31"/>
        <v>25</v>
      </c>
      <c r="R9">
        <f t="shared" si="0"/>
        <v>1000000</v>
      </c>
      <c r="S9">
        <f t="shared" si="1"/>
        <v>10411.423909991943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8624.3318033173528</v>
      </c>
      <c r="AC9">
        <f t="shared" si="2"/>
        <v>9703.2674861770065</v>
      </c>
      <c r="AE9">
        <f t="shared" si="3"/>
        <v>4587.3491053998378</v>
      </c>
      <c r="AF9">
        <f t="shared" si="4"/>
        <v>-229.36745526999189</v>
      </c>
      <c r="AG9">
        <f t="shared" si="5"/>
        <v>-23.299568747903653</v>
      </c>
      <c r="AH9">
        <f t="shared" si="6"/>
        <v>-1784.0841523347306</v>
      </c>
      <c r="AI9">
        <f t="shared" si="7"/>
        <v>2550.5979290472114</v>
      </c>
      <c r="AJ9">
        <f t="shared" si="8"/>
        <v>-1078.9356828596538</v>
      </c>
      <c r="AK9">
        <f t="shared" si="32"/>
        <v>76.595649375338468</v>
      </c>
      <c r="AL9">
        <f t="shared" si="9"/>
        <v>1548.2578955628962</v>
      </c>
      <c r="AN9">
        <f t="shared" si="10"/>
        <v>2865.9090456614381</v>
      </c>
      <c r="AO9">
        <f t="shared" si="11"/>
        <v>-143.29545228307191</v>
      </c>
      <c r="AP9">
        <f t="shared" si="12"/>
        <v>-14.556216084802969</v>
      </c>
      <c r="AQ9">
        <f t="shared" si="13"/>
        <v>-1114.592064593189</v>
      </c>
      <c r="AR9">
        <f t="shared" si="14"/>
        <v>1593.4653127003742</v>
      </c>
      <c r="AS9">
        <f t="shared" si="15"/>
        <v>-674.05629311154621</v>
      </c>
      <c r="AT9">
        <f t="shared" si="16"/>
        <v>47.852509011075398</v>
      </c>
      <c r="AU9">
        <f t="shared" si="17"/>
        <v>967.26152859990339</v>
      </c>
      <c r="AW9">
        <v>6</v>
      </c>
      <c r="AX9">
        <f>(R9*SUMPRODUCT(K10:$K$23, X10:$X$23)-$AZ$3*SUMPRODUCT(K9:$K$22, W10:$W$23))/Z9</f>
        <v>10411.423909991943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4922.1394986254609</v>
      </c>
      <c r="P10">
        <f t="shared" si="30"/>
        <v>246.10697493127304</v>
      </c>
      <c r="Q10" s="5">
        <f t="shared" si="31"/>
        <v>25</v>
      </c>
      <c r="R10">
        <f t="shared" si="0"/>
        <v>1000000</v>
      </c>
      <c r="S10">
        <f t="shared" si="1"/>
        <v>11571.953861040851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9703.2674861770065</v>
      </c>
      <c r="AC10">
        <f t="shared" si="2"/>
        <v>10655.416611044584</v>
      </c>
      <c r="AE10">
        <f t="shared" si="3"/>
        <v>4532.2896725423825</v>
      </c>
      <c r="AF10">
        <f t="shared" si="4"/>
        <v>-226.61448362711914</v>
      </c>
      <c r="AG10">
        <f t="shared" si="5"/>
        <v>-23.019916815685811</v>
      </c>
      <c r="AH10">
        <f t="shared" si="6"/>
        <v>-1866.2497895523368</v>
      </c>
      <c r="AI10">
        <f t="shared" si="7"/>
        <v>2416.4054825472413</v>
      </c>
      <c r="AJ10">
        <f t="shared" si="8"/>
        <v>-952.14912486757748</v>
      </c>
      <c r="AK10">
        <f t="shared" si="32"/>
        <v>57.436664967878308</v>
      </c>
      <c r="AL10">
        <f t="shared" si="9"/>
        <v>1521.6930226475422</v>
      </c>
      <c r="AN10">
        <f t="shared" si="10"/>
        <v>2690.2718411120477</v>
      </c>
      <c r="AO10">
        <f t="shared" si="11"/>
        <v>-134.51359205560237</v>
      </c>
      <c r="AP10">
        <f t="shared" si="12"/>
        <v>-13.664138541092361</v>
      </c>
      <c r="AQ10">
        <f t="shared" si="13"/>
        <v>-1107.766630127498</v>
      </c>
      <c r="AR10">
        <f t="shared" si="14"/>
        <v>1434.3274803878551</v>
      </c>
      <c r="AS10">
        <f t="shared" si="15"/>
        <v>-565.17569798971601</v>
      </c>
      <c r="AT10">
        <f t="shared" si="16"/>
        <v>34.093196502109684</v>
      </c>
      <c r="AU10">
        <f t="shared" si="17"/>
        <v>903.24497890024884</v>
      </c>
      <c r="AW10">
        <v>7</v>
      </c>
      <c r="AX10">
        <f>(R10*SUMPRODUCT(K11:$K$23, X11:$X$23)-$AZ$3*SUMPRODUCT(K10:$K$22, W11:$W$23))/Z10</f>
        <v>11571.953861040851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4922.1394986254609</v>
      </c>
      <c r="P11">
        <f t="shared" si="30"/>
        <v>246.10697493127304</v>
      </c>
      <c r="Q11" s="5">
        <f t="shared" si="31"/>
        <v>25</v>
      </c>
      <c r="R11">
        <f t="shared" si="0"/>
        <v>1000000</v>
      </c>
      <c r="S11">
        <f t="shared" si="1"/>
        <v>12632.512640539288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10655.416611044584</v>
      </c>
      <c r="AC11">
        <f t="shared" si="2"/>
        <v>11491.084720901876</v>
      </c>
      <c r="AE11">
        <f t="shared" si="3"/>
        <v>4477.3928668230528</v>
      </c>
      <c r="AF11">
        <f t="shared" si="4"/>
        <v>-223.86964334115265</v>
      </c>
      <c r="AG11">
        <f t="shared" si="5"/>
        <v>-22.741090881685665</v>
      </c>
      <c r="AH11">
        <f t="shared" si="6"/>
        <v>-1945.0706337313902</v>
      </c>
      <c r="AI11">
        <f t="shared" si="7"/>
        <v>2285.7114988688245</v>
      </c>
      <c r="AJ11">
        <f t="shared" si="8"/>
        <v>-835.66810985729171</v>
      </c>
      <c r="AK11">
        <f t="shared" si="32"/>
        <v>35.781455602863559</v>
      </c>
      <c r="AL11">
        <f t="shared" si="9"/>
        <v>1485.8248446143964</v>
      </c>
      <c r="AN11">
        <f t="shared" si="10"/>
        <v>2527.519022015922</v>
      </c>
      <c r="AO11">
        <f t="shared" si="11"/>
        <v>-126.37595110079612</v>
      </c>
      <c r="AP11">
        <f t="shared" si="12"/>
        <v>-12.837501978162891</v>
      </c>
      <c r="AQ11">
        <f t="shared" si="13"/>
        <v>-1098.005730600308</v>
      </c>
      <c r="AR11">
        <f t="shared" si="14"/>
        <v>1290.2998383366553</v>
      </c>
      <c r="AS11">
        <f t="shared" si="15"/>
        <v>-471.74038700228925</v>
      </c>
      <c r="AT11">
        <f t="shared" si="16"/>
        <v>20.198877418551525</v>
      </c>
      <c r="AU11">
        <f t="shared" si="17"/>
        <v>838.75832875291769</v>
      </c>
      <c r="AW11">
        <v>8</v>
      </c>
      <c r="AX11">
        <f>(R11*SUMPRODUCT(K12:$K$23, X12:$X$23)-$AZ$3*SUMPRODUCT(K11:$K$22, W12:$W$23))/Z11</f>
        <v>12632.512640539288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4922.1394986254609</v>
      </c>
      <c r="P12">
        <f t="shared" si="30"/>
        <v>246.10697493127304</v>
      </c>
      <c r="Q12" s="5">
        <f t="shared" si="31"/>
        <v>25</v>
      </c>
      <c r="R12">
        <f t="shared" si="0"/>
        <v>1000000</v>
      </c>
      <c r="S12">
        <f t="shared" si="1"/>
        <v>13594.847625452054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11491.084720901876</v>
      </c>
      <c r="AC12">
        <f t="shared" si="2"/>
        <v>12215.122160748337</v>
      </c>
      <c r="AE12">
        <f t="shared" si="3"/>
        <v>4422.5972165653693</v>
      </c>
      <c r="AF12">
        <f t="shared" si="4"/>
        <v>-221.12986082826845</v>
      </c>
      <c r="AG12">
        <f t="shared" si="5"/>
        <v>-22.462778725594877</v>
      </c>
      <c r="AH12">
        <f t="shared" si="6"/>
        <v>-2036.0498909572696</v>
      </c>
      <c r="AI12">
        <f t="shared" si="7"/>
        <v>2142.9546860542359</v>
      </c>
      <c r="AJ12">
        <f t="shared" si="8"/>
        <v>-724.03743984646098</v>
      </c>
      <c r="AK12">
        <f t="shared" si="32"/>
        <v>36.092869776269644</v>
      </c>
      <c r="AL12">
        <f t="shared" si="9"/>
        <v>1455.0101159840447</v>
      </c>
      <c r="AN12">
        <f t="shared" si="10"/>
        <v>2373.4066937293455</v>
      </c>
      <c r="AO12">
        <f t="shared" si="11"/>
        <v>-118.67033468646727</v>
      </c>
      <c r="AP12">
        <f t="shared" si="12"/>
        <v>-12.054751264120688</v>
      </c>
      <c r="AQ12">
        <f t="shared" si="13"/>
        <v>-1092.6553342602958</v>
      </c>
      <c r="AR12">
        <f t="shared" si="14"/>
        <v>1150.0262735184615</v>
      </c>
      <c r="AS12">
        <f t="shared" si="15"/>
        <v>-388.55794956991406</v>
      </c>
      <c r="AT12">
        <f t="shared" si="16"/>
        <v>19.369400948844874</v>
      </c>
      <c r="AU12">
        <f t="shared" si="17"/>
        <v>780.83772489739238</v>
      </c>
      <c r="AW12">
        <v>9</v>
      </c>
      <c r="AX12">
        <f>(R12*SUMPRODUCT(K13:$K$23, X13:$X$23)-$AZ$3*SUMPRODUCT(K12:$K$22, W13:$W$23))/Z12</f>
        <v>13594.847625452054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4922.1394986254609</v>
      </c>
      <c r="P13">
        <f t="shared" si="30"/>
        <v>246.10697493127304</v>
      </c>
      <c r="Q13" s="5">
        <f t="shared" si="31"/>
        <v>25</v>
      </c>
      <c r="R13">
        <f t="shared" si="0"/>
        <v>1000000</v>
      </c>
      <c r="S13">
        <f t="shared" si="1"/>
        <v>14460.907202888337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12215.122160748337</v>
      </c>
      <c r="AC13">
        <f t="shared" si="2"/>
        <v>12832.50478390132</v>
      </c>
      <c r="AE13">
        <f t="shared" si="3"/>
        <v>4367.8711008203545</v>
      </c>
      <c r="AF13">
        <f t="shared" si="4"/>
        <v>-218.39355504101772</v>
      </c>
      <c r="AG13">
        <f t="shared" si="5"/>
        <v>-22.184819741700284</v>
      </c>
      <c r="AH13">
        <f t="shared" si="6"/>
        <v>-2133.2478655457412</v>
      </c>
      <c r="AI13">
        <f t="shared" si="7"/>
        <v>1994.0448604918952</v>
      </c>
      <c r="AJ13">
        <f t="shared" si="8"/>
        <v>-617.3826231529838</v>
      </c>
      <c r="AK13">
        <f t="shared" si="32"/>
        <v>32.729199413055348</v>
      </c>
      <c r="AL13">
        <f t="shared" si="9"/>
        <v>1409.3914367519667</v>
      </c>
      <c r="AN13">
        <f t="shared" si="10"/>
        <v>2228.8082889603306</v>
      </c>
      <c r="AO13">
        <f t="shared" si="11"/>
        <v>-111.44041444801653</v>
      </c>
      <c r="AP13">
        <f t="shared" si="12"/>
        <v>-11.320322644160836</v>
      </c>
      <c r="AQ13">
        <f t="shared" si="13"/>
        <v>-1088.5395689085908</v>
      </c>
      <c r="AR13">
        <f t="shared" si="14"/>
        <v>1017.5079829595622</v>
      </c>
      <c r="AS13">
        <f t="shared" si="15"/>
        <v>-315.03390923898894</v>
      </c>
      <c r="AT13">
        <f t="shared" si="16"/>
        <v>16.700838751663881</v>
      </c>
      <c r="AU13">
        <f t="shared" si="17"/>
        <v>719.17491247223722</v>
      </c>
      <c r="AW13">
        <v>10</v>
      </c>
      <c r="AX13">
        <f>(R13*SUMPRODUCT(K14:$K$23, X14:$X$23)-$AZ$3*SUMPRODUCT(K13:$K$22, W14:$W$23))/Z13</f>
        <v>14460.907202888337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4922.1394986254609</v>
      </c>
      <c r="P14">
        <f t="shared" si="30"/>
        <v>246.10697493127304</v>
      </c>
      <c r="Q14" s="5">
        <f t="shared" si="31"/>
        <v>25</v>
      </c>
      <c r="R14">
        <f t="shared" si="0"/>
        <v>1000000</v>
      </c>
      <c r="S14">
        <f t="shared" si="1"/>
        <v>15232.885103388024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12832.50478390132</v>
      </c>
      <c r="AC14">
        <f t="shared" si="2"/>
        <v>13348.284196009497</v>
      </c>
      <c r="AE14">
        <f t="shared" si="3"/>
        <v>4313.1761602694169</v>
      </c>
      <c r="AF14">
        <f t="shared" si="4"/>
        <v>-215.65880801347083</v>
      </c>
      <c r="AG14">
        <f t="shared" si="5"/>
        <v>-21.907019099488643</v>
      </c>
      <c r="AH14">
        <f t="shared" si="6"/>
        <v>-2238.0977917856403</v>
      </c>
      <c r="AI14">
        <f t="shared" si="7"/>
        <v>1837.5125413708174</v>
      </c>
      <c r="AJ14">
        <f t="shared" si="8"/>
        <v>-515.77941210817698</v>
      </c>
      <c r="AK14">
        <f t="shared" si="32"/>
        <v>30.474039845083077</v>
      </c>
      <c r="AL14">
        <f t="shared" si="9"/>
        <v>1352.2071691077235</v>
      </c>
      <c r="AN14">
        <f t="shared" si="10"/>
        <v>2093.303136333554</v>
      </c>
      <c r="AO14">
        <f t="shared" si="11"/>
        <v>-104.66515681667769</v>
      </c>
      <c r="AP14">
        <f t="shared" si="12"/>
        <v>-10.63207948961078</v>
      </c>
      <c r="AQ14">
        <f t="shared" si="13"/>
        <v>-1086.210475269213</v>
      </c>
      <c r="AR14">
        <f t="shared" si="14"/>
        <v>891.79542475805272</v>
      </c>
      <c r="AS14">
        <f t="shared" si="15"/>
        <v>-250.32194858345005</v>
      </c>
      <c r="AT14">
        <f t="shared" si="16"/>
        <v>14.789890515503881</v>
      </c>
      <c r="AU14">
        <f t="shared" si="17"/>
        <v>656.26336669010652</v>
      </c>
      <c r="AW14">
        <v>11</v>
      </c>
      <c r="AX14">
        <f>(R14*SUMPRODUCT(K15:$K$23, X15:$X$23)-$AZ$3*SUMPRODUCT(K14:$K$22, W15:$W$23))/Z14</f>
        <v>15232.885103388024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4922.1394986254609</v>
      </c>
      <c r="P15">
        <f t="shared" si="30"/>
        <v>246.10697493127304</v>
      </c>
      <c r="Q15" s="5">
        <f t="shared" si="31"/>
        <v>25</v>
      </c>
      <c r="R15">
        <f t="shared" si="0"/>
        <v>1000000</v>
      </c>
      <c r="S15">
        <f t="shared" si="1"/>
        <v>15915.660042165911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13348.284196009497</v>
      </c>
      <c r="AC15">
        <f t="shared" si="2"/>
        <v>13769.757967698888</v>
      </c>
      <c r="AE15">
        <f t="shared" si="3"/>
        <v>4258.4893997333611</v>
      </c>
      <c r="AF15">
        <f t="shared" si="4"/>
        <v>-212.92446998666804</v>
      </c>
      <c r="AG15">
        <f t="shared" si="5"/>
        <v>-21.629260004326227</v>
      </c>
      <c r="AH15">
        <f t="shared" si="6"/>
        <v>-2347.556166701203</v>
      </c>
      <c r="AI15">
        <f t="shared" si="7"/>
        <v>1676.3795030411638</v>
      </c>
      <c r="AJ15">
        <f t="shared" si="8"/>
        <v>-421.47377168939056</v>
      </c>
      <c r="AK15">
        <f t="shared" si="32"/>
        <v>71.314781415600393</v>
      </c>
      <c r="AL15">
        <f t="shared" si="9"/>
        <v>1326.2205127673737</v>
      </c>
      <c r="AN15">
        <f t="shared" si="10"/>
        <v>1964.789567323872</v>
      </c>
      <c r="AO15">
        <f t="shared" si="11"/>
        <v>-98.239478366193595</v>
      </c>
      <c r="AP15">
        <f t="shared" si="12"/>
        <v>-9.9793472324004231</v>
      </c>
      <c r="AQ15">
        <f t="shared" si="13"/>
        <v>-1083.1197244098214</v>
      </c>
      <c r="AR15">
        <f t="shared" si="14"/>
        <v>773.45101731545651</v>
      </c>
      <c r="AS15">
        <f t="shared" si="15"/>
        <v>-194.46033364972303</v>
      </c>
      <c r="AT15">
        <f t="shared" si="16"/>
        <v>32.903343267715378</v>
      </c>
      <c r="AU15">
        <f t="shared" si="17"/>
        <v>611.89402693344891</v>
      </c>
      <c r="AW15">
        <v>12</v>
      </c>
      <c r="AX15">
        <f>(R15*SUMPRODUCT(K16:$K$23, X16:$X$23)-$AZ$3*SUMPRODUCT(K15:$K$22, W16:$W$23))/Z15</f>
        <v>15915.660042165911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4922.1394986254609</v>
      </c>
      <c r="P16">
        <f t="shared" si="30"/>
        <v>246.10697493127304</v>
      </c>
      <c r="Q16" s="5">
        <f t="shared" si="31"/>
        <v>25</v>
      </c>
      <c r="R16">
        <f t="shared" si="0"/>
        <v>1000000</v>
      </c>
      <c r="S16">
        <f t="shared" si="1"/>
        <v>16003.660509050143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13769.757967698888</v>
      </c>
      <c r="AC16">
        <f t="shared" si="2"/>
        <v>13651.441640404511</v>
      </c>
      <c r="AE16">
        <f t="shared" si="3"/>
        <v>4198.683174603505</v>
      </c>
      <c r="AF16">
        <f t="shared" si="4"/>
        <v>-209.93415873017526</v>
      </c>
      <c r="AG16">
        <f t="shared" si="5"/>
        <v>-21.325498676825465</v>
      </c>
      <c r="AH16">
        <f t="shared" si="6"/>
        <v>-3498.7490982998097</v>
      </c>
      <c r="AI16">
        <f t="shared" si="7"/>
        <v>468.67441889669453</v>
      </c>
      <c r="AJ16">
        <f t="shared" si="8"/>
        <v>118.31632729437661</v>
      </c>
      <c r="AK16">
        <f t="shared" si="32"/>
        <v>126.08539958336274</v>
      </c>
      <c r="AL16">
        <f t="shared" si="9"/>
        <v>713.07614577443383</v>
      </c>
      <c r="AN16">
        <f t="shared" si="10"/>
        <v>1836.7270907749837</v>
      </c>
      <c r="AO16">
        <f t="shared" si="11"/>
        <v>-91.836354538749191</v>
      </c>
      <c r="AP16">
        <f t="shared" si="12"/>
        <v>-9.3289061153584818</v>
      </c>
      <c r="AQ16">
        <f t="shared" si="13"/>
        <v>-1530.5387392747627</v>
      </c>
      <c r="AR16">
        <f t="shared" si="14"/>
        <v>205.02309084611329</v>
      </c>
      <c r="AS16">
        <f t="shared" si="15"/>
        <v>51.757847540640611</v>
      </c>
      <c r="AT16">
        <f t="shared" si="16"/>
        <v>55.156452519859506</v>
      </c>
      <c r="AU16">
        <f t="shared" si="17"/>
        <v>311.93739090661342</v>
      </c>
      <c r="AW16">
        <v>13</v>
      </c>
      <c r="AX16">
        <f>(R16*SUMPRODUCT(K17:$K$23, X17:$X$23)-$AZ$3*SUMPRODUCT(K16:$K$22, W17:$W$23))/Z16</f>
        <v>16003.660509050143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4922.1394986254609</v>
      </c>
      <c r="P17">
        <f t="shared" si="30"/>
        <v>246.10697493127304</v>
      </c>
      <c r="Q17" s="5">
        <f t="shared" si="31"/>
        <v>25</v>
      </c>
      <c r="R17">
        <f t="shared" si="0"/>
        <v>1000000</v>
      </c>
      <c r="S17">
        <f t="shared" si="1"/>
        <v>15482.69112947788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13651.441640404511</v>
      </c>
      <c r="AC17">
        <f t="shared" si="2"/>
        <v>13000.922026366625</v>
      </c>
      <c r="AE17">
        <f t="shared" si="3"/>
        <v>4133.1543262974683</v>
      </c>
      <c r="AF17">
        <f t="shared" si="4"/>
        <v>-206.6577163148734</v>
      </c>
      <c r="AG17">
        <f t="shared" si="5"/>
        <v>-20.992671618976249</v>
      </c>
      <c r="AH17">
        <f t="shared" si="6"/>
        <v>-4782.8828432384153</v>
      </c>
      <c r="AI17">
        <f t="shared" si="7"/>
        <v>-877.37890487479672</v>
      </c>
      <c r="AJ17">
        <f t="shared" si="8"/>
        <v>650.51961403788664</v>
      </c>
      <c r="AK17">
        <f t="shared" si="32"/>
        <v>242.57554785534205</v>
      </c>
      <c r="AL17">
        <f t="shared" si="9"/>
        <v>15.716257018431975</v>
      </c>
      <c r="AN17">
        <f t="shared" si="10"/>
        <v>1702.9869935662227</v>
      </c>
      <c r="AO17">
        <f t="shared" si="11"/>
        <v>-85.149349678311125</v>
      </c>
      <c r="AP17">
        <f t="shared" si="12"/>
        <v>-8.6496278398945847</v>
      </c>
      <c r="AQ17">
        <f t="shared" si="13"/>
        <v>-1970.6951714727327</v>
      </c>
      <c r="AR17">
        <f t="shared" si="14"/>
        <v>-361.50715542471568</v>
      </c>
      <c r="AS17">
        <f t="shared" si="15"/>
        <v>268.03413429728982</v>
      </c>
      <c r="AT17">
        <f t="shared" si="16"/>
        <v>99.948603497927266</v>
      </c>
      <c r="AU17">
        <f t="shared" si="17"/>
        <v>6.4755823705014093</v>
      </c>
      <c r="AW17">
        <v>14</v>
      </c>
      <c r="AX17">
        <f>(R17*SUMPRODUCT(K18:$K$23, X18:$X$23)-$AZ$3*SUMPRODUCT(K17:$K$22, W18:$W$23))/Z17</f>
        <v>15482.69112947788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4922.1394986254609</v>
      </c>
      <c r="P18">
        <f t="shared" si="30"/>
        <v>246.10697493127304</v>
      </c>
      <c r="Q18" s="5">
        <f t="shared" si="31"/>
        <v>25</v>
      </c>
      <c r="R18">
        <f t="shared" si="0"/>
        <v>1000000</v>
      </c>
      <c r="S18">
        <f t="shared" si="1"/>
        <v>14393.820445803058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13000.922026366625</v>
      </c>
      <c r="AC18">
        <f t="shared" si="2"/>
        <v>11877.987384428188</v>
      </c>
      <c r="AE18">
        <f t="shared" si="3"/>
        <v>4061.8202157799001</v>
      </c>
      <c r="AF18">
        <f t="shared" si="4"/>
        <v>-203.09101078899499</v>
      </c>
      <c r="AG18">
        <f t="shared" si="5"/>
        <v>-20.630359099504339</v>
      </c>
      <c r="AH18">
        <f t="shared" si="6"/>
        <v>-6095.4321312859438</v>
      </c>
      <c r="AI18">
        <f t="shared" si="7"/>
        <v>-2257.3332853945431</v>
      </c>
      <c r="AJ18">
        <f t="shared" si="8"/>
        <v>1122.9346419384365</v>
      </c>
      <c r="AK18">
        <f t="shared" si="32"/>
        <v>364.16846659732266</v>
      </c>
      <c r="AL18">
        <f t="shared" si="9"/>
        <v>-770.23017685878392</v>
      </c>
      <c r="AN18">
        <f t="shared" si="10"/>
        <v>1563.9614438316637</v>
      </c>
      <c r="AO18">
        <f t="shared" si="11"/>
        <v>-78.198072191583179</v>
      </c>
      <c r="AP18">
        <f t="shared" si="12"/>
        <v>-7.9435042640929314</v>
      </c>
      <c r="AQ18">
        <f t="shared" si="13"/>
        <v>-2346.9824685466701</v>
      </c>
      <c r="AR18">
        <f t="shared" si="14"/>
        <v>-869.16260117068282</v>
      </c>
      <c r="AS18">
        <f t="shared" si="15"/>
        <v>432.37425357030986</v>
      </c>
      <c r="AT18">
        <f t="shared" si="16"/>
        <v>140.21926391642489</v>
      </c>
      <c r="AU18">
        <f t="shared" si="17"/>
        <v>-296.56908368394812</v>
      </c>
      <c r="AW18">
        <v>15</v>
      </c>
      <c r="AX18">
        <f>(R18*SUMPRODUCT(K19:$K$23, X19:$X$23)-$AZ$3*SUMPRODUCT(K18:$K$22, W19:$W$23))/Z18</f>
        <v>14393.820445803058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4922.1394986254609</v>
      </c>
      <c r="P19">
        <f t="shared" si="30"/>
        <v>246.10697493127304</v>
      </c>
      <c r="Q19" s="5">
        <f t="shared" si="31"/>
        <v>25</v>
      </c>
      <c r="R19">
        <f t="shared" si="0"/>
        <v>1000000</v>
      </c>
      <c r="S19">
        <f t="shared" si="1"/>
        <v>12744.183508186812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11877.987384428188</v>
      </c>
      <c r="AC19">
        <f t="shared" si="2"/>
        <v>10316.088071116728</v>
      </c>
      <c r="AE19">
        <f t="shared" si="3"/>
        <v>3984.3450569841143</v>
      </c>
      <c r="AF19">
        <f t="shared" si="4"/>
        <v>-199.21725284920572</v>
      </c>
      <c r="AG19">
        <f t="shared" si="5"/>
        <v>-20.236855630040392</v>
      </c>
      <c r="AH19">
        <f t="shared" si="6"/>
        <v>-7487.995138756095</v>
      </c>
      <c r="AI19">
        <f t="shared" si="7"/>
        <v>-3723.1041902512266</v>
      </c>
      <c r="AJ19">
        <f t="shared" si="8"/>
        <v>1561.89931331146</v>
      </c>
      <c r="AK19">
        <f t="shared" si="32"/>
        <v>349.28746870495701</v>
      </c>
      <c r="AL19">
        <f t="shared" si="9"/>
        <v>-1811.9174082348095</v>
      </c>
      <c r="AN19">
        <f t="shared" si="10"/>
        <v>1429.2253058058677</v>
      </c>
      <c r="AO19">
        <f t="shared" si="11"/>
        <v>-71.461265290293397</v>
      </c>
      <c r="AP19">
        <f t="shared" si="12"/>
        <v>-7.259167005552098</v>
      </c>
      <c r="AQ19">
        <f t="shared" si="13"/>
        <v>-2686.0204096284424</v>
      </c>
      <c r="AR19">
        <f t="shared" si="14"/>
        <v>-1335.5155361184202</v>
      </c>
      <c r="AS19">
        <f t="shared" si="15"/>
        <v>560.26925172872814</v>
      </c>
      <c r="AT19">
        <f t="shared" si="16"/>
        <v>125.29298595736309</v>
      </c>
      <c r="AU19">
        <f t="shared" si="17"/>
        <v>-649.95329843232901</v>
      </c>
      <c r="AW19">
        <v>16</v>
      </c>
      <c r="AX19">
        <f>(R19*SUMPRODUCT(K20:$K$23, X20:$X$23)-$AZ$3*SUMPRODUCT(K19:$K$22, W20:$W$23))/Z19</f>
        <v>12744.183508186812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4922.1394986254609</v>
      </c>
      <c r="P20">
        <f t="shared" si="30"/>
        <v>246.10697493127304</v>
      </c>
      <c r="Q20" s="5">
        <f t="shared" si="31"/>
        <v>25</v>
      </c>
      <c r="R20">
        <f t="shared" si="0"/>
        <v>1000000</v>
      </c>
      <c r="S20">
        <f t="shared" si="1"/>
        <v>10483.898277343795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10316.088071116728</v>
      </c>
      <c r="AC20">
        <f t="shared" si="2"/>
        <v>8308.0518656532295</v>
      </c>
      <c r="AE20">
        <f t="shared" si="3"/>
        <v>3900.5901395412511</v>
      </c>
      <c r="AF20">
        <f t="shared" si="4"/>
        <v>-195.02950697706257</v>
      </c>
      <c r="AG20">
        <f t="shared" si="5"/>
        <v>-19.811456687841314</v>
      </c>
      <c r="AH20">
        <f t="shared" si="6"/>
        <v>-8921.215435947006</v>
      </c>
      <c r="AI20">
        <f t="shared" si="7"/>
        <v>-5235.4662600706588</v>
      </c>
      <c r="AJ20">
        <f t="shared" si="8"/>
        <v>2008.0362054634988</v>
      </c>
      <c r="AK20">
        <f t="shared" si="32"/>
        <v>60.293089425827944</v>
      </c>
      <c r="AL20">
        <f t="shared" si="9"/>
        <v>-3167.136965181332</v>
      </c>
      <c r="AN20">
        <f t="shared" si="10"/>
        <v>1327.1189990064711</v>
      </c>
      <c r="AO20">
        <f t="shared" si="11"/>
        <v>-66.355949950323563</v>
      </c>
      <c r="AP20">
        <f t="shared" si="12"/>
        <v>-6.7405596660612606</v>
      </c>
      <c r="AQ20">
        <f t="shared" si="13"/>
        <v>-3035.3136514536532</v>
      </c>
      <c r="AR20">
        <f t="shared" si="14"/>
        <v>-1781.2911620635668</v>
      </c>
      <c r="AS20">
        <f t="shared" si="15"/>
        <v>683.20508016176518</v>
      </c>
      <c r="AT20">
        <f t="shared" si="16"/>
        <v>20.513845757509692</v>
      </c>
      <c r="AU20">
        <f t="shared" si="17"/>
        <v>-1077.572236144292</v>
      </c>
      <c r="AW20">
        <v>17</v>
      </c>
      <c r="AX20">
        <f>(R20*SUMPRODUCT(K21:$K$23, X21:$X$23)-$AZ$3*SUMPRODUCT(K20:$K$22, W21:$W$23))/Z20</f>
        <v>10483.898277343795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4922.1394986254609</v>
      </c>
      <c r="P21">
        <f t="shared" si="30"/>
        <v>246.10697493127304</v>
      </c>
      <c r="Q21" s="5">
        <f t="shared" si="31"/>
        <v>25</v>
      </c>
      <c r="R21">
        <f t="shared" si="0"/>
        <v>1000000</v>
      </c>
      <c r="S21">
        <f t="shared" si="1"/>
        <v>7571.3925351158814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8308.0518656532295</v>
      </c>
      <c r="AC21">
        <f t="shared" si="2"/>
        <v>5860.4343176730226</v>
      </c>
      <c r="AE21">
        <f t="shared" si="3"/>
        <v>3809.8507111251029</v>
      </c>
      <c r="AF21">
        <f t="shared" si="4"/>
        <v>-190.49253555625515</v>
      </c>
      <c r="AG21">
        <f t="shared" si="5"/>
        <v>-19.350582770912062</v>
      </c>
      <c r="AH21">
        <f t="shared" si="6"/>
        <v>-10510.374002033574</v>
      </c>
      <c r="AI21">
        <f t="shared" si="7"/>
        <v>-6910.3664092356375</v>
      </c>
      <c r="AJ21">
        <f t="shared" si="8"/>
        <v>2447.6175479802068</v>
      </c>
      <c r="AK21">
        <f t="shared" si="32"/>
        <v>19.083856065955324</v>
      </c>
      <c r="AL21">
        <f t="shared" si="9"/>
        <v>-4443.6650051894758</v>
      </c>
      <c r="AN21">
        <f t="shared" si="10"/>
        <v>1232.9936552198076</v>
      </c>
      <c r="AO21">
        <f t="shared" si="11"/>
        <v>-61.64968276099038</v>
      </c>
      <c r="AP21">
        <f t="shared" si="12"/>
        <v>-6.2624883730140581</v>
      </c>
      <c r="AQ21">
        <f t="shared" si="13"/>
        <v>-3401.5045315693146</v>
      </c>
      <c r="AR21">
        <f t="shared" si="14"/>
        <v>-2236.4230474835113</v>
      </c>
      <c r="AS21">
        <f t="shared" si="15"/>
        <v>792.12996410902156</v>
      </c>
      <c r="AT21">
        <f t="shared" si="16"/>
        <v>6.1761667925046151</v>
      </c>
      <c r="AU21">
        <f t="shared" si="17"/>
        <v>-1438.1169165819854</v>
      </c>
      <c r="AW21">
        <v>18</v>
      </c>
      <c r="AX21">
        <f>(R21*SUMPRODUCT(K22:$K$23, X22:$X$23)-$AZ$3*SUMPRODUCT(K21:$K$22, W22:$W$23))/Z21</f>
        <v>7571.3925351158814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4922.1394986254609</v>
      </c>
      <c r="P22">
        <f t="shared" si="30"/>
        <v>246.10697493127304</v>
      </c>
      <c r="Q22" s="5">
        <f t="shared" si="31"/>
        <v>25</v>
      </c>
      <c r="R22">
        <f t="shared" si="0"/>
        <v>1000000</v>
      </c>
      <c r="S22">
        <f t="shared" si="1"/>
        <v>4037.1635985698658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5860.4343176730226</v>
      </c>
      <c r="AC22">
        <f t="shared" si="2"/>
        <v>3044.1905067107491</v>
      </c>
      <c r="AE22">
        <f t="shared" si="3"/>
        <v>3711.4994150174089</v>
      </c>
      <c r="AF22">
        <f t="shared" si="4"/>
        <v>-185.57497075087045</v>
      </c>
      <c r="AG22">
        <f t="shared" si="5"/>
        <v>-18.851047476680968</v>
      </c>
      <c r="AH22">
        <f t="shared" si="6"/>
        <v>-12241.17866087897</v>
      </c>
      <c r="AI22">
        <f t="shared" si="7"/>
        <v>-8734.1052640891121</v>
      </c>
      <c r="AJ22">
        <f t="shared" si="8"/>
        <v>2816.2438109622735</v>
      </c>
      <c r="AK22">
        <f t="shared" si="32"/>
        <v>197.11353400073077</v>
      </c>
      <c r="AL22">
        <f t="shared" si="9"/>
        <v>-5720.7479191261082</v>
      </c>
      <c r="AN22">
        <f t="shared" si="10"/>
        <v>1122.5831065516902</v>
      </c>
      <c r="AO22">
        <f t="shared" si="11"/>
        <v>-56.129155327584506</v>
      </c>
      <c r="AP22">
        <f t="shared" si="12"/>
        <v>-5.7017030239857007</v>
      </c>
      <c r="AQ22">
        <f t="shared" si="13"/>
        <v>-3702.4767708118625</v>
      </c>
      <c r="AR22">
        <f t="shared" si="14"/>
        <v>-2641.7245226117425</v>
      </c>
      <c r="AS22">
        <f t="shared" si="15"/>
        <v>851.80337448663477</v>
      </c>
      <c r="AT22">
        <f t="shared" si="16"/>
        <v>59.619118474489817</v>
      </c>
      <c r="AU22">
        <f t="shared" si="17"/>
        <v>-1730.3020296506179</v>
      </c>
      <c r="AW22">
        <v>19</v>
      </c>
      <c r="AX22">
        <f>(R22*SUMPRODUCT(K23:$K$23, X23:$X$23)-$AZ$3*SUMPRODUCT(K22:$K$22, W23:$W$23))/Z22</f>
        <v>4037.1635985698658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4922.1394986254609</v>
      </c>
      <c r="P23">
        <f t="shared" si="30"/>
        <v>246.10697493127304</v>
      </c>
      <c r="Q23" s="5">
        <f t="shared" si="31"/>
        <v>25</v>
      </c>
      <c r="R23">
        <f t="shared" si="0"/>
        <v>1000000</v>
      </c>
      <c r="S23">
        <f t="shared" si="1"/>
        <v>4156.1970830277814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3044.1905067107491</v>
      </c>
      <c r="AC23">
        <f t="shared" si="2"/>
        <v>3044.1905067107487</v>
      </c>
      <c r="AE23">
        <f t="shared" si="3"/>
        <v>3605.2020717713099</v>
      </c>
      <c r="AF23">
        <f t="shared" si="4"/>
        <v>-180.2601035885655</v>
      </c>
      <c r="AG23">
        <f t="shared" si="5"/>
        <v>-18.311153476948824</v>
      </c>
      <c r="AH23">
        <f t="shared" si="6"/>
        <v>-14055.34099861333</v>
      </c>
      <c r="AI23">
        <f t="shared" si="7"/>
        <v>-10648.710183907535</v>
      </c>
      <c r="AJ23">
        <f t="shared" si="8"/>
        <v>0</v>
      </c>
      <c r="AK23">
        <f t="shared" si="32"/>
        <v>452.83927324254455</v>
      </c>
      <c r="AL23">
        <f t="shared" si="9"/>
        <v>-10195.870910664991</v>
      </c>
      <c r="AN23">
        <f t="shared" si="10"/>
        <v>987.79991519163843</v>
      </c>
      <c r="AO23">
        <f t="shared" si="11"/>
        <v>-49.389995759581922</v>
      </c>
      <c r="AP23">
        <f t="shared" si="12"/>
        <v>-5.0171267772250658</v>
      </c>
      <c r="AQ23">
        <f t="shared" si="13"/>
        <v>-3851.0642038986675</v>
      </c>
      <c r="AR23">
        <f t="shared" si="14"/>
        <v>-2917.6714112438358</v>
      </c>
      <c r="AS23">
        <f t="shared" si="15"/>
        <v>0</v>
      </c>
      <c r="AT23">
        <f t="shared" si="16"/>
        <v>124.07476385495747</v>
      </c>
      <c r="AU23">
        <f t="shared" si="17"/>
        <v>-2793.5966473888789</v>
      </c>
      <c r="AW23">
        <v>20</v>
      </c>
      <c r="AX23">
        <f>(R23*SUMPRODUCT(K$23:$K24, X$23:$X24)-$AZ$3*SUMPRODUCT(K$22:$K23, W$23:$W24))/Z23</f>
        <v>4156.1970830277814</v>
      </c>
    </row>
    <row r="25" spans="5:50" x14ac:dyDescent="0.3">
      <c r="AN25" s="6">
        <f t="shared" ref="AN25:AU25" si="33">SUM(AN3:AN23)</f>
        <v>47088.987927921364</v>
      </c>
      <c r="AO25" s="6">
        <f t="shared" si="33"/>
        <v>-6046.0540203651653</v>
      </c>
      <c r="AP25" s="6">
        <f t="shared" si="33"/>
        <v>-414.16930808783093</v>
      </c>
      <c r="AQ25" s="6">
        <f t="shared" si="33"/>
        <v>-36416.949675634489</v>
      </c>
      <c r="AR25" s="6">
        <f t="shared" si="33"/>
        <v>4211.8149238338729</v>
      </c>
      <c r="AS25" s="6">
        <f t="shared" si="33"/>
        <v>-6182.3377874872604</v>
      </c>
      <c r="AT25" s="6">
        <f t="shared" si="33"/>
        <v>1970.5228636533864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18546.939027139277</v>
      </c>
      <c r="K3">
        <v>1</v>
      </c>
      <c r="L3" s="2">
        <v>0</v>
      </c>
      <c r="O3">
        <f>$C$3</f>
        <v>18546.939027139277</v>
      </c>
      <c r="P3">
        <f>O3*B5</f>
        <v>14837.551221711423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18546.939027139277</v>
      </c>
      <c r="AF3">
        <f t="shared" ref="AF3:AF23" si="4">-$Z3*P3</f>
        <v>-14837.551221711423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3509.3878054278539</v>
      </c>
      <c r="AJ3">
        <f t="shared" ref="AJ3:AJ23" si="8">AB3-AC3</f>
        <v>0</v>
      </c>
      <c r="AL3">
        <f t="shared" ref="AL3:AL23" si="9">SUM(AI3:AK3)</f>
        <v>3509.3878054278539</v>
      </c>
      <c r="AN3">
        <f t="shared" ref="AN3:AN23" si="10">AE3*$K3</f>
        <v>18546.939027139277</v>
      </c>
      <c r="AO3">
        <f t="shared" ref="AO3:AO23" si="11">AF3*$K3</f>
        <v>-14837.551221711423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3509.3878054278539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3509.3878054278539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15490.028991735066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13290.277112058908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13123.854866582609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-13123.854866582609</v>
      </c>
      <c r="AK4">
        <f>H4*SUM(AB4, AE4:AF4)</f>
        <v>0</v>
      </c>
      <c r="AL4">
        <f t="shared" si="9"/>
        <v>-15645.959866582609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-2366.1741251524531</v>
      </c>
      <c r="AR4">
        <f t="shared" si="14"/>
        <v>-2366.1741251524531</v>
      </c>
      <c r="AS4">
        <f t="shared" si="15"/>
        <v>-12312.46352057661</v>
      </c>
      <c r="AT4">
        <f t="shared" si="16"/>
        <v>0</v>
      </c>
      <c r="AU4">
        <f t="shared" si="17"/>
        <v>-14678.637645729063</v>
      </c>
      <c r="AW4">
        <v>1</v>
      </c>
      <c r="AX4">
        <f>(R4*SUMPRODUCT(K5:$K$23, X5:$X$23)-$AZ$3*SUMPRODUCT(K4:$K$22, W5:$W$23))/Z4</f>
        <v>13290.277112058908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18546.939027139277</v>
      </c>
      <c r="P5">
        <f t="shared" ref="P5:P23" si="30">O5*$C$5</f>
        <v>927.34695135696393</v>
      </c>
      <c r="Q5" s="5">
        <f t="shared" ref="Q5:Q23" si="31">$C$8</f>
        <v>25</v>
      </c>
      <c r="R5">
        <f t="shared" si="0"/>
        <v>1000000</v>
      </c>
      <c r="S5">
        <f t="shared" si="1"/>
        <v>25836.724274478885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13123.854866582609</v>
      </c>
      <c r="AC5">
        <f t="shared" si="2"/>
        <v>25189.712312260643</v>
      </c>
      <c r="AE5">
        <f t="shared" si="3"/>
        <v>18082.480325424331</v>
      </c>
      <c r="AF5">
        <f t="shared" si="4"/>
        <v>-904.12401627121665</v>
      </c>
      <c r="AG5">
        <f t="shared" si="5"/>
        <v>-24.373941569232375</v>
      </c>
      <c r="AH5">
        <f t="shared" si="6"/>
        <v>-2645.453280705</v>
      </c>
      <c r="AI5">
        <f t="shared" si="7"/>
        <v>14508.529086878882</v>
      </c>
      <c r="AJ5">
        <f t="shared" si="8"/>
        <v>-12065.857445678033</v>
      </c>
      <c r="AK5">
        <f>H5*SUM(AB5, AE5:AF5)</f>
        <v>2618.1110455835665</v>
      </c>
      <c r="AL5">
        <f t="shared" si="9"/>
        <v>5060.7826867844142</v>
      </c>
      <c r="AN5">
        <f t="shared" si="10"/>
        <v>15615.352128861496</v>
      </c>
      <c r="AO5">
        <f t="shared" si="11"/>
        <v>-780.7676064430749</v>
      </c>
      <c r="AP5">
        <f t="shared" si="12"/>
        <v>-21.048422203270224</v>
      </c>
      <c r="AQ5">
        <f t="shared" si="13"/>
        <v>-2284.5142798567408</v>
      </c>
      <c r="AR5">
        <f t="shared" si="14"/>
        <v>12529.02182035841</v>
      </c>
      <c r="AS5">
        <f t="shared" si="15"/>
        <v>-10419.622162452786</v>
      </c>
      <c r="AT5">
        <f t="shared" si="16"/>
        <v>2260.90255061786</v>
      </c>
      <c r="AU5">
        <f t="shared" si="17"/>
        <v>4370.3022085234843</v>
      </c>
      <c r="AW5">
        <v>2</v>
      </c>
      <c r="AX5">
        <f>(R5*SUMPRODUCT(K6:$K$23, X6:$X$23)-$AZ$3*SUMPRODUCT(K5:$K$22, W6:$W$23))/Z5</f>
        <v>25836.724274478885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18546.939027139277</v>
      </c>
      <c r="P6">
        <f t="shared" si="30"/>
        <v>927.34695135696393</v>
      </c>
      <c r="Q6" s="5">
        <f t="shared" si="31"/>
        <v>25</v>
      </c>
      <c r="R6">
        <f t="shared" si="0"/>
        <v>1000000</v>
      </c>
      <c r="S6">
        <f t="shared" si="1"/>
        <v>36577.453139713289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25189.712312260643</v>
      </c>
      <c r="AC6">
        <f t="shared" si="2"/>
        <v>35160.638563422384</v>
      </c>
      <c r="AE6">
        <f t="shared" si="3"/>
        <v>17828.529971734071</v>
      </c>
      <c r="AF6">
        <f t="shared" si="4"/>
        <v>-891.4264985867037</v>
      </c>
      <c r="AG6">
        <f t="shared" si="5"/>
        <v>-24.031633933834076</v>
      </c>
      <c r="AH6">
        <f t="shared" si="6"/>
        <v>-3942.7287882390292</v>
      </c>
      <c r="AI6">
        <f t="shared" si="7"/>
        <v>12970.343050974501</v>
      </c>
      <c r="AJ6">
        <f t="shared" si="8"/>
        <v>-9970.9262511617417</v>
      </c>
      <c r="AK6">
        <f>H6*SUM(AB6, AE6:AF6)</f>
        <v>4583.3975574523911</v>
      </c>
      <c r="AL6">
        <f t="shared" si="9"/>
        <v>7582.8143572651506</v>
      </c>
      <c r="AN6">
        <f t="shared" si="10"/>
        <v>13885.32659051566</v>
      </c>
      <c r="AO6">
        <f t="shared" si="11"/>
        <v>-694.26632952578314</v>
      </c>
      <c r="AP6">
        <f t="shared" si="12"/>
        <v>-18.716466596182809</v>
      </c>
      <c r="AQ6">
        <f t="shared" si="13"/>
        <v>-3070.7005551956995</v>
      </c>
      <c r="AR6">
        <f t="shared" si="14"/>
        <v>10101.643239197992</v>
      </c>
      <c r="AS6">
        <f t="shared" si="15"/>
        <v>-7765.6187934074878</v>
      </c>
      <c r="AT6">
        <f t="shared" si="16"/>
        <v>3569.6701904362426</v>
      </c>
      <c r="AU6">
        <f t="shared" si="17"/>
        <v>5905.6946362267481</v>
      </c>
      <c r="AW6">
        <v>3</v>
      </c>
      <c r="AX6">
        <f>(R6*SUMPRODUCT(K7:$K$23, X7:$X$23)-$AZ$3*SUMPRODUCT(K6:$K$22, W7:$W$23))/Z6</f>
        <v>36577.453139713289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18546.939027139277</v>
      </c>
      <c r="P7">
        <f t="shared" si="30"/>
        <v>927.34695135696393</v>
      </c>
      <c r="Q7" s="5">
        <f t="shared" si="31"/>
        <v>25</v>
      </c>
      <c r="R7">
        <f t="shared" si="0"/>
        <v>1000000</v>
      </c>
      <c r="S7">
        <f t="shared" si="1"/>
        <v>45397.005359151532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35160.638563422384</v>
      </c>
      <c r="AC7">
        <f t="shared" si="2"/>
        <v>42957.501439519619</v>
      </c>
      <c r="AE7">
        <f t="shared" si="3"/>
        <v>17550.280104465219</v>
      </c>
      <c r="AF7">
        <f t="shared" si="4"/>
        <v>-877.51400522326105</v>
      </c>
      <c r="AG7">
        <f t="shared" si="5"/>
        <v>-23.656572223028729</v>
      </c>
      <c r="AH7">
        <f t="shared" si="6"/>
        <v>-5389.8148586803063</v>
      </c>
      <c r="AI7">
        <f t="shared" si="7"/>
        <v>11259.294668338622</v>
      </c>
      <c r="AJ7">
        <f t="shared" si="8"/>
        <v>-7796.8628760972351</v>
      </c>
      <c r="AK7">
        <f>H7*SUM(AB7, AE7:AF7)</f>
        <v>5426.9574681809563</v>
      </c>
      <c r="AL7">
        <f t="shared" si="9"/>
        <v>8889.3892604223438</v>
      </c>
      <c r="AN7">
        <f t="shared" si="10"/>
        <v>12373.149541429786</v>
      </c>
      <c r="AO7">
        <f t="shared" si="11"/>
        <v>-618.65747707148932</v>
      </c>
      <c r="AP7">
        <f t="shared" si="12"/>
        <v>-16.678155790727061</v>
      </c>
      <c r="AQ7">
        <f t="shared" si="13"/>
        <v>-3799.8815318112429</v>
      </c>
      <c r="AR7">
        <f t="shared" si="14"/>
        <v>7937.9323767563255</v>
      </c>
      <c r="AS7">
        <f t="shared" si="15"/>
        <v>-5496.8780979984849</v>
      </c>
      <c r="AT7">
        <f t="shared" si="16"/>
        <v>3826.0674991562055</v>
      </c>
      <c r="AU7">
        <f t="shared" si="17"/>
        <v>6267.121777914047</v>
      </c>
      <c r="AW7">
        <v>4</v>
      </c>
      <c r="AX7">
        <f>(R7*SUMPRODUCT(K8:$K$23, X8:$X$23)-$AZ$3*SUMPRODUCT(K7:$K$22, W8:$W$23))/Z7</f>
        <v>45397.005359151532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18546.939027139277</v>
      </c>
      <c r="P8">
        <f t="shared" si="30"/>
        <v>927.34695135696393</v>
      </c>
      <c r="Q8" s="5">
        <f t="shared" si="31"/>
        <v>25</v>
      </c>
      <c r="R8">
        <f t="shared" si="0"/>
        <v>1000000</v>
      </c>
      <c r="S8">
        <f t="shared" si="1"/>
        <v>52451.180797003319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42957.501439519619</v>
      </c>
      <c r="AC8">
        <f t="shared" si="2"/>
        <v>48775.996723616918</v>
      </c>
      <c r="AE8">
        <f t="shared" si="3"/>
        <v>17247.379820142258</v>
      </c>
      <c r="AF8">
        <f t="shared" si="4"/>
        <v>-862.36899100711287</v>
      </c>
      <c r="AG8">
        <f t="shared" si="5"/>
        <v>-23.248283443031479</v>
      </c>
      <c r="AH8">
        <f t="shared" si="6"/>
        <v>-6868.9223106786221</v>
      </c>
      <c r="AI8">
        <f t="shared" si="7"/>
        <v>9492.8402350134929</v>
      </c>
      <c r="AJ8">
        <f t="shared" si="8"/>
        <v>-5818.4952840972983</v>
      </c>
      <c r="AK8">
        <f t="shared" ref="AK8:AK23" si="32">H8*SUM(AB8:AB8, AE8:AF8)</f>
        <v>4302.3321394774712</v>
      </c>
      <c r="AL8">
        <f t="shared" si="9"/>
        <v>7976.6770903936658</v>
      </c>
      <c r="AN8">
        <f t="shared" si="10"/>
        <v>11337.623639621679</v>
      </c>
      <c r="AO8">
        <f t="shared" si="11"/>
        <v>-566.88118198108396</v>
      </c>
      <c r="AP8">
        <f t="shared" si="12"/>
        <v>-15.282337995277299</v>
      </c>
      <c r="AQ8">
        <f t="shared" si="13"/>
        <v>-4515.309384984158</v>
      </c>
      <c r="AR8">
        <f t="shared" si="14"/>
        <v>6240.1507346611606</v>
      </c>
      <c r="AS8">
        <f t="shared" si="15"/>
        <v>-3824.8076152975145</v>
      </c>
      <c r="AT8">
        <f t="shared" si="16"/>
        <v>2828.152628324362</v>
      </c>
      <c r="AU8">
        <f t="shared" si="17"/>
        <v>5243.4957476880081</v>
      </c>
      <c r="AW8">
        <v>5</v>
      </c>
      <c r="AX8">
        <f>(R8*SUMPRODUCT(K9:$K$23, X9:$X$23)-$AZ$3*SUMPRODUCT(K8:$K$22, W9:$W$23))/Z8</f>
        <v>52451.180797003319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18546.939027139277</v>
      </c>
      <c r="P9">
        <f t="shared" si="30"/>
        <v>927.34695135696393</v>
      </c>
      <c r="Q9" s="5">
        <f t="shared" si="31"/>
        <v>25</v>
      </c>
      <c r="R9">
        <f t="shared" si="0"/>
        <v>1000000</v>
      </c>
      <c r="S9">
        <f t="shared" si="1"/>
        <v>58072.3685623161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48775.996723616918</v>
      </c>
      <c r="AC9">
        <f t="shared" si="2"/>
        <v>52973.256144204221</v>
      </c>
      <c r="AE9">
        <f t="shared" si="3"/>
        <v>16918.403297452864</v>
      </c>
      <c r="AF9">
        <f t="shared" si="4"/>
        <v>-845.92016487264323</v>
      </c>
      <c r="AG9">
        <f t="shared" si="5"/>
        <v>-22.804845684639098</v>
      </c>
      <c r="AH9">
        <f t="shared" si="6"/>
        <v>-8438.1969584827075</v>
      </c>
      <c r="AI9">
        <f t="shared" si="7"/>
        <v>7611.4813284128741</v>
      </c>
      <c r="AJ9">
        <f t="shared" si="8"/>
        <v>-4197.2594205873029</v>
      </c>
      <c r="AK9">
        <f t="shared" si="32"/>
        <v>3385.0906484934908</v>
      </c>
      <c r="AL9">
        <f t="shared" si="9"/>
        <v>6799.3125563190624</v>
      </c>
      <c r="AN9">
        <f t="shared" si="10"/>
        <v>10569.634866298742</v>
      </c>
      <c r="AO9">
        <f t="shared" si="11"/>
        <v>-528.48174331493703</v>
      </c>
      <c r="AP9">
        <f t="shared" si="12"/>
        <v>-14.247141874506161</v>
      </c>
      <c r="AQ9">
        <f t="shared" si="13"/>
        <v>-5271.6949237462941</v>
      </c>
      <c r="AR9">
        <f t="shared" si="14"/>
        <v>4755.2110573630043</v>
      </c>
      <c r="AS9">
        <f t="shared" si="15"/>
        <v>-2622.2036875914596</v>
      </c>
      <c r="AT9">
        <f t="shared" si="16"/>
        <v>2114.8078524221801</v>
      </c>
      <c r="AU9">
        <f t="shared" si="17"/>
        <v>4247.8152221937253</v>
      </c>
      <c r="AW9">
        <v>6</v>
      </c>
      <c r="AX9">
        <f>(R9*SUMPRODUCT(K10:$K$23, X10:$X$23)-$AZ$3*SUMPRODUCT(K9:$K$22, W10:$W$23))/Z9</f>
        <v>58072.3685623161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18546.939027139277</v>
      </c>
      <c r="P10">
        <f t="shared" si="30"/>
        <v>927.34695135696393</v>
      </c>
      <c r="Q10" s="5">
        <f t="shared" si="31"/>
        <v>25</v>
      </c>
      <c r="R10">
        <f t="shared" si="0"/>
        <v>1000000</v>
      </c>
      <c r="S10">
        <f t="shared" si="1"/>
        <v>62522.081021078935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52973.256144204221</v>
      </c>
      <c r="AC10">
        <f t="shared" si="2"/>
        <v>55833.381321306981</v>
      </c>
      <c r="AE10">
        <f t="shared" si="3"/>
        <v>16562.761541737105</v>
      </c>
      <c r="AF10">
        <f t="shared" si="4"/>
        <v>-828.13807708685533</v>
      </c>
      <c r="AG10">
        <f t="shared" si="5"/>
        <v>-22.325465023502296</v>
      </c>
      <c r="AH10">
        <f t="shared" si="6"/>
        <v>-10053.288171616299</v>
      </c>
      <c r="AI10">
        <f t="shared" si="7"/>
        <v>5659.0098280104485</v>
      </c>
      <c r="AJ10">
        <f t="shared" si="8"/>
        <v>-2860.1251771027601</v>
      </c>
      <c r="AK10">
        <f t="shared" si="32"/>
        <v>3607.1636794648603</v>
      </c>
      <c r="AL10">
        <f t="shared" si="9"/>
        <v>6406.0483303725487</v>
      </c>
      <c r="AN10">
        <f t="shared" si="10"/>
        <v>9831.3069565551305</v>
      </c>
      <c r="AO10">
        <f t="shared" si="11"/>
        <v>-491.56534782775651</v>
      </c>
      <c r="AP10">
        <f t="shared" si="12"/>
        <v>-13.251926560724147</v>
      </c>
      <c r="AQ10">
        <f t="shared" si="13"/>
        <v>-5967.4204503157198</v>
      </c>
      <c r="AR10">
        <f t="shared" si="14"/>
        <v>3359.0692318509291</v>
      </c>
      <c r="AS10">
        <f t="shared" si="15"/>
        <v>-1697.7101601934755</v>
      </c>
      <c r="AT10">
        <f t="shared" si="16"/>
        <v>2141.1365058894944</v>
      </c>
      <c r="AU10">
        <f t="shared" si="17"/>
        <v>3802.495577546948</v>
      </c>
      <c r="AW10">
        <v>7</v>
      </c>
      <c r="AX10">
        <f>(R10*SUMPRODUCT(K11:$K$23, X11:$X$23)-$AZ$3*SUMPRODUCT(K10:$K$22, W11:$W$23))/Z10</f>
        <v>62522.081021078935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18546.939027139277</v>
      </c>
      <c r="P11">
        <f t="shared" si="30"/>
        <v>927.34695135696393</v>
      </c>
      <c r="Q11" s="5">
        <f t="shared" si="31"/>
        <v>25</v>
      </c>
      <c r="R11">
        <f t="shared" si="0"/>
        <v>1000000</v>
      </c>
      <c r="S11">
        <f t="shared" si="1"/>
        <v>65759.341470595595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55833.381321306981</v>
      </c>
      <c r="AC11">
        <f t="shared" si="2"/>
        <v>57358.211376204097</v>
      </c>
      <c r="AE11">
        <f t="shared" si="3"/>
        <v>16177.462019991677</v>
      </c>
      <c r="AF11">
        <f t="shared" si="4"/>
        <v>-808.87310099958393</v>
      </c>
      <c r="AG11">
        <f t="shared" si="5"/>
        <v>-21.806107730660564</v>
      </c>
      <c r="AH11">
        <f t="shared" si="6"/>
        <v>-11844.105704268439</v>
      </c>
      <c r="AI11">
        <f t="shared" si="7"/>
        <v>3502.6771069929928</v>
      </c>
      <c r="AJ11">
        <f t="shared" si="8"/>
        <v>-1524.8300548971165</v>
      </c>
      <c r="AK11">
        <f t="shared" si="32"/>
        <v>3666.9014673754027</v>
      </c>
      <c r="AL11">
        <f t="shared" si="9"/>
        <v>5644.748519471279</v>
      </c>
      <c r="AN11">
        <f t="shared" si="10"/>
        <v>9132.2884097240021</v>
      </c>
      <c r="AO11">
        <f t="shared" si="11"/>
        <v>-456.61442048620017</v>
      </c>
      <c r="AP11">
        <f t="shared" si="12"/>
        <v>-12.309697568370918</v>
      </c>
      <c r="AQ11">
        <f t="shared" si="13"/>
        <v>-6686.0790099813357</v>
      </c>
      <c r="AR11">
        <f t="shared" si="14"/>
        <v>1977.2852816880954</v>
      </c>
      <c r="AS11">
        <f t="shared" si="15"/>
        <v>-860.77703782752667</v>
      </c>
      <c r="AT11">
        <f t="shared" si="16"/>
        <v>2069.9910609420522</v>
      </c>
      <c r="AU11">
        <f t="shared" si="17"/>
        <v>3186.4993048026208</v>
      </c>
      <c r="AW11">
        <v>8</v>
      </c>
      <c r="AX11">
        <f>(R11*SUMPRODUCT(K12:$K$23, X12:$X$23)-$AZ$3*SUMPRODUCT(K11:$K$22, W12:$W$23))/Z11</f>
        <v>65759.341470595595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18546.939027139277</v>
      </c>
      <c r="P12">
        <f t="shared" si="30"/>
        <v>927.34695135696393</v>
      </c>
      <c r="Q12" s="5">
        <f t="shared" si="31"/>
        <v>25</v>
      </c>
      <c r="R12">
        <f t="shared" si="0"/>
        <v>1000000</v>
      </c>
      <c r="S12">
        <f t="shared" si="1"/>
        <v>67765.751179201892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57358.211376204097</v>
      </c>
      <c r="AC12">
        <f t="shared" si="2"/>
        <v>57582.410298826166</v>
      </c>
      <c r="AE12">
        <f t="shared" si="3"/>
        <v>15759.840837945592</v>
      </c>
      <c r="AF12">
        <f t="shared" si="4"/>
        <v>-787.99204189727971</v>
      </c>
      <c r="AG12">
        <f t="shared" si="5"/>
        <v>-21.243183059593562</v>
      </c>
      <c r="AH12">
        <f t="shared" si="6"/>
        <v>-13794.543750415873</v>
      </c>
      <c r="AI12">
        <f t="shared" si="7"/>
        <v>1156.0618625728457</v>
      </c>
      <c r="AJ12">
        <f t="shared" si="8"/>
        <v>-224.19892262206849</v>
      </c>
      <c r="AK12">
        <f t="shared" si="32"/>
        <v>3753.9301229399007</v>
      </c>
      <c r="AL12">
        <f t="shared" si="9"/>
        <v>4685.7930628906779</v>
      </c>
      <c r="AN12">
        <f t="shared" si="10"/>
        <v>8457.5894899011091</v>
      </c>
      <c r="AO12">
        <f t="shared" si="11"/>
        <v>-422.87947449505555</v>
      </c>
      <c r="AP12">
        <f t="shared" si="12"/>
        <v>-11.400249762946499</v>
      </c>
      <c r="AQ12">
        <f t="shared" si="13"/>
        <v>-7402.9039659201853</v>
      </c>
      <c r="AR12">
        <f t="shared" si="14"/>
        <v>620.40579972292198</v>
      </c>
      <c r="AS12">
        <f t="shared" si="15"/>
        <v>-120.31736050595417</v>
      </c>
      <c r="AT12">
        <f t="shared" si="16"/>
        <v>2014.563489572552</v>
      </c>
      <c r="AU12">
        <f t="shared" si="17"/>
        <v>2514.6519287895198</v>
      </c>
      <c r="AW12">
        <v>9</v>
      </c>
      <c r="AX12">
        <f>(R12*SUMPRODUCT(K13:$K$23, X13:$X$23)-$AZ$3*SUMPRODUCT(K12:$K$22, W13:$W$23))/Z12</f>
        <v>67765.751179201892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18546.939027139277</v>
      </c>
      <c r="P13">
        <f t="shared" si="30"/>
        <v>927.34695135696393</v>
      </c>
      <c r="Q13" s="5">
        <f t="shared" si="31"/>
        <v>25</v>
      </c>
      <c r="R13">
        <f t="shared" si="0"/>
        <v>1000000</v>
      </c>
      <c r="S13">
        <f t="shared" si="1"/>
        <v>68529.741172492271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57582.410298826166</v>
      </c>
      <c r="AC13">
        <f t="shared" si="2"/>
        <v>56563.840633167601</v>
      </c>
      <c r="AE13">
        <f t="shared" si="3"/>
        <v>15308.47899634683</v>
      </c>
      <c r="AF13">
        <f t="shared" si="4"/>
        <v>-765.42394981734162</v>
      </c>
      <c r="AG13">
        <f t="shared" si="5"/>
        <v>-20.634778296766804</v>
      </c>
      <c r="AH13">
        <f t="shared" si="6"/>
        <v>-15838.917289232961</v>
      </c>
      <c r="AI13">
        <f t="shared" si="7"/>
        <v>-1316.4970210002375</v>
      </c>
      <c r="AJ13">
        <f t="shared" si="8"/>
        <v>1018.5696656585642</v>
      </c>
      <c r="AK13">
        <f t="shared" si="32"/>
        <v>3728.8865583548873</v>
      </c>
      <c r="AL13">
        <f t="shared" si="9"/>
        <v>3430.9592030132139</v>
      </c>
      <c r="AN13">
        <f t="shared" si="10"/>
        <v>7811.5091061237426</v>
      </c>
      <c r="AO13">
        <f t="shared" si="11"/>
        <v>-390.57545530618722</v>
      </c>
      <c r="AP13">
        <f t="shared" si="12"/>
        <v>-10.529377778582971</v>
      </c>
      <c r="AQ13">
        <f t="shared" si="13"/>
        <v>-8082.177639301045</v>
      </c>
      <c r="AR13">
        <f t="shared" si="14"/>
        <v>-671.77336626207205</v>
      </c>
      <c r="AS13">
        <f t="shared" si="15"/>
        <v>519.74897182221832</v>
      </c>
      <c r="AT13">
        <f t="shared" si="16"/>
        <v>1902.7514956412522</v>
      </c>
      <c r="AU13">
        <f t="shared" si="17"/>
        <v>1750.7271012013985</v>
      </c>
      <c r="AW13">
        <v>10</v>
      </c>
      <c r="AX13">
        <f>(R13*SUMPRODUCT(K14:$K$23, X14:$X$23)-$AZ$3*SUMPRODUCT(K13:$K$22, W14:$W$23))/Z13</f>
        <v>68529.741172492271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18546.939027139277</v>
      </c>
      <c r="P14">
        <f t="shared" si="30"/>
        <v>927.34695135696393</v>
      </c>
      <c r="Q14" s="5">
        <f t="shared" si="31"/>
        <v>25</v>
      </c>
      <c r="R14">
        <f t="shared" si="0"/>
        <v>1000000</v>
      </c>
      <c r="S14">
        <f t="shared" si="1"/>
        <v>67995.990825909175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56563.840633167601</v>
      </c>
      <c r="AC14">
        <f t="shared" si="2"/>
        <v>54335.873359640362</v>
      </c>
      <c r="AE14">
        <f t="shared" si="3"/>
        <v>14820.934557271177</v>
      </c>
      <c r="AF14">
        <f t="shared" si="4"/>
        <v>-741.04672786355889</v>
      </c>
      <c r="AG14">
        <f t="shared" si="5"/>
        <v>-19.977601877571374</v>
      </c>
      <c r="AH14">
        <f t="shared" si="6"/>
        <v>-18033.145449110445</v>
      </c>
      <c r="AI14">
        <f t="shared" si="7"/>
        <v>-3973.2352215803985</v>
      </c>
      <c r="AJ14">
        <f t="shared" si="8"/>
        <v>2227.9672735272397</v>
      </c>
      <c r="AK14">
        <f t="shared" si="32"/>
        <v>3631.0876429763666</v>
      </c>
      <c r="AL14">
        <f t="shared" si="9"/>
        <v>1885.8196949232079</v>
      </c>
      <c r="AN14">
        <f t="shared" si="10"/>
        <v>7193.007574768797</v>
      </c>
      <c r="AO14">
        <f t="shared" si="11"/>
        <v>-359.65037873843983</v>
      </c>
      <c r="AP14">
        <f t="shared" si="12"/>
        <v>-9.6956801931621257</v>
      </c>
      <c r="AQ14">
        <f t="shared" si="13"/>
        <v>-8751.9819557344763</v>
      </c>
      <c r="AR14">
        <f t="shared" si="14"/>
        <v>-1928.3204398972821</v>
      </c>
      <c r="AS14">
        <f t="shared" si="15"/>
        <v>1081.293855855813</v>
      </c>
      <c r="AT14">
        <f t="shared" si="16"/>
        <v>1762.2668003594029</v>
      </c>
      <c r="AU14">
        <f t="shared" si="17"/>
        <v>915.24021631793403</v>
      </c>
      <c r="AW14">
        <v>11</v>
      </c>
      <c r="AX14">
        <f>(R14*SUMPRODUCT(K15:$K$23, X15:$X$23)-$AZ$3*SUMPRODUCT(K14:$K$22, W15:$W$23))/Z14</f>
        <v>67995.990825909175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18546.939027139277</v>
      </c>
      <c r="P15">
        <f t="shared" si="30"/>
        <v>927.34695135696393</v>
      </c>
      <c r="Q15" s="5">
        <f t="shared" si="31"/>
        <v>25</v>
      </c>
      <c r="R15">
        <f t="shared" si="0"/>
        <v>1000000</v>
      </c>
      <c r="S15">
        <f t="shared" si="1"/>
        <v>66101.416859377248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54335.873359640362</v>
      </c>
      <c r="AC15">
        <f t="shared" si="2"/>
        <v>50947.578871811005</v>
      </c>
      <c r="AE15">
        <f t="shared" si="3"/>
        <v>14295.028515440967</v>
      </c>
      <c r="AF15">
        <f t="shared" si="4"/>
        <v>-714.75142577204838</v>
      </c>
      <c r="AG15">
        <f t="shared" si="5"/>
        <v>-19.268716652547631</v>
      </c>
      <c r="AH15">
        <f t="shared" si="6"/>
        <v>-20364.368249921157</v>
      </c>
      <c r="AI15">
        <f t="shared" si="7"/>
        <v>-6803.3598769047876</v>
      </c>
      <c r="AJ15">
        <f t="shared" si="8"/>
        <v>3388.2944878293565</v>
      </c>
      <c r="AK15">
        <f t="shared" si="32"/>
        <v>3524.8482083191516</v>
      </c>
      <c r="AL15">
        <f t="shared" si="9"/>
        <v>109.7828192437205</v>
      </c>
      <c r="AN15">
        <f t="shared" si="10"/>
        <v>6595.4661982942298</v>
      </c>
      <c r="AO15">
        <f t="shared" si="11"/>
        <v>-329.77330991471155</v>
      </c>
      <c r="AP15">
        <f t="shared" si="12"/>
        <v>-8.8902354569711584</v>
      </c>
      <c r="AQ15">
        <f t="shared" si="13"/>
        <v>-9395.7491792962683</v>
      </c>
      <c r="AR15">
        <f t="shared" si="14"/>
        <v>-3138.9465263737216</v>
      </c>
      <c r="AS15">
        <f t="shared" si="15"/>
        <v>1563.2974596872164</v>
      </c>
      <c r="AT15">
        <f t="shared" si="16"/>
        <v>1626.3008630570612</v>
      </c>
      <c r="AU15">
        <f t="shared" si="17"/>
        <v>50.651796370555758</v>
      </c>
      <c r="AW15">
        <v>12</v>
      </c>
      <c r="AX15">
        <f>(R15*SUMPRODUCT(K16:$K$23, X16:$X$23)-$AZ$3*SUMPRODUCT(K15:$K$22, W16:$W$23))/Z15</f>
        <v>66101.416859377248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18546.939027139277</v>
      </c>
      <c r="P16">
        <f t="shared" si="30"/>
        <v>927.34695135696393</v>
      </c>
      <c r="Q16" s="5">
        <f t="shared" si="31"/>
        <v>25</v>
      </c>
      <c r="R16">
        <f t="shared" si="0"/>
        <v>1000000</v>
      </c>
      <c r="S16">
        <f t="shared" si="1"/>
        <v>62912.69011004256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50947.578871811005</v>
      </c>
      <c r="AC16">
        <f t="shared" si="2"/>
        <v>46585.432261057736</v>
      </c>
      <c r="AE16">
        <f t="shared" si="3"/>
        <v>13733.591270497023</v>
      </c>
      <c r="AF16">
        <f t="shared" si="4"/>
        <v>-686.67956352485123</v>
      </c>
      <c r="AG16">
        <f t="shared" si="5"/>
        <v>-18.511937806018825</v>
      </c>
      <c r="AH16">
        <f t="shared" si="6"/>
        <v>-22563.667200133277</v>
      </c>
      <c r="AI16">
        <f t="shared" si="7"/>
        <v>-9535.2674309671238</v>
      </c>
      <c r="AJ16">
        <f t="shared" si="8"/>
        <v>4362.1466107532688</v>
      </c>
      <c r="AK16">
        <f t="shared" si="32"/>
        <v>3500.4986346594405</v>
      </c>
      <c r="AL16">
        <f t="shared" si="9"/>
        <v>-1672.6221855544145</v>
      </c>
      <c r="AN16">
        <f t="shared" si="10"/>
        <v>6007.8024683381291</v>
      </c>
      <c r="AO16">
        <f t="shared" si="11"/>
        <v>-300.39012341690648</v>
      </c>
      <c r="AP16">
        <f t="shared" si="12"/>
        <v>-8.0981051098877561</v>
      </c>
      <c r="AQ16">
        <f t="shared" si="13"/>
        <v>-9870.5468096266486</v>
      </c>
      <c r="AR16">
        <f t="shared" si="14"/>
        <v>-4171.2325698153136</v>
      </c>
      <c r="AS16">
        <f t="shared" si="15"/>
        <v>1908.2346823321368</v>
      </c>
      <c r="AT16">
        <f t="shared" si="16"/>
        <v>1531.3040794289013</v>
      </c>
      <c r="AU16">
        <f t="shared" si="17"/>
        <v>-731.69380805427591</v>
      </c>
      <c r="AW16">
        <v>13</v>
      </c>
      <c r="AX16">
        <f>(R16*SUMPRODUCT(K17:$K$23, X17:$X$23)-$AZ$3*SUMPRODUCT(K16:$K$22, W17:$W$23))/Z16</f>
        <v>62912.69011004256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18546.939027139277</v>
      </c>
      <c r="P17">
        <f t="shared" si="30"/>
        <v>927.34695135696393</v>
      </c>
      <c r="Q17" s="5">
        <f t="shared" si="31"/>
        <v>25</v>
      </c>
      <c r="R17">
        <f t="shared" si="0"/>
        <v>1000000</v>
      </c>
      <c r="S17">
        <f t="shared" si="1"/>
        <v>58489.877139373079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46585.432261057736</v>
      </c>
      <c r="AC17">
        <f t="shared" si="2"/>
        <v>41433.754095451957</v>
      </c>
      <c r="AE17">
        <f t="shared" si="3"/>
        <v>13138.501027155116</v>
      </c>
      <c r="AF17">
        <f t="shared" si="4"/>
        <v>-656.92505135775593</v>
      </c>
      <c r="AG17">
        <f t="shared" si="5"/>
        <v>-17.709797028946223</v>
      </c>
      <c r="AH17">
        <f t="shared" si="6"/>
        <v>-24680.855960496538</v>
      </c>
      <c r="AI17">
        <f t="shared" si="7"/>
        <v>-12216.989781728123</v>
      </c>
      <c r="AJ17">
        <f t="shared" si="8"/>
        <v>5151.6781656057792</v>
      </c>
      <c r="AK17">
        <f t="shared" si="32"/>
        <v>3644.4344082139596</v>
      </c>
      <c r="AL17">
        <f t="shared" si="9"/>
        <v>-3420.8772079083847</v>
      </c>
      <c r="AN17">
        <f t="shared" si="10"/>
        <v>5413.4674386197321</v>
      </c>
      <c r="AO17">
        <f t="shared" si="11"/>
        <v>-270.67337193098666</v>
      </c>
      <c r="AP17">
        <f t="shared" si="12"/>
        <v>-7.2969823089113781</v>
      </c>
      <c r="AQ17">
        <f t="shared" si="13"/>
        <v>-10169.273482816947</v>
      </c>
      <c r="AR17">
        <f t="shared" si="14"/>
        <v>-5033.7763984371122</v>
      </c>
      <c r="AS17">
        <f t="shared" si="15"/>
        <v>2122.6502129972287</v>
      </c>
      <c r="AT17">
        <f t="shared" si="16"/>
        <v>1501.619321738073</v>
      </c>
      <c r="AU17">
        <f t="shared" si="17"/>
        <v>-1409.5068637018105</v>
      </c>
      <c r="AW17">
        <v>14</v>
      </c>
      <c r="AX17">
        <f>(R17*SUMPRODUCT(K18:$K$23, X18:$X$23)-$AZ$3*SUMPRODUCT(K17:$K$22, W18:$W$23))/Z17</f>
        <v>58489.877139373079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18546.939027139277</v>
      </c>
      <c r="P18">
        <f t="shared" si="30"/>
        <v>927.34695135696393</v>
      </c>
      <c r="Q18" s="5">
        <f t="shared" si="31"/>
        <v>25</v>
      </c>
      <c r="R18">
        <f t="shared" si="0"/>
        <v>1000000</v>
      </c>
      <c r="S18">
        <f t="shared" si="1"/>
        <v>52843.330451669637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41433.754095451957</v>
      </c>
      <c r="AC18">
        <f t="shared" si="2"/>
        <v>35644.413848036296</v>
      </c>
      <c r="AE18">
        <f t="shared" si="3"/>
        <v>12510.467539556075</v>
      </c>
      <c r="AF18">
        <f t="shared" si="4"/>
        <v>-625.52337697780388</v>
      </c>
      <c r="AG18">
        <f t="shared" si="5"/>
        <v>-16.863251021165564</v>
      </c>
      <c r="AH18">
        <f t="shared" si="6"/>
        <v>-26777.921499647848</v>
      </c>
      <c r="AI18">
        <f t="shared" si="7"/>
        <v>-14909.840588090743</v>
      </c>
      <c r="AJ18">
        <f t="shared" si="8"/>
        <v>5789.340247415661</v>
      </c>
      <c r="AK18">
        <f t="shared" si="32"/>
        <v>3737.6407478879187</v>
      </c>
      <c r="AL18">
        <f t="shared" si="9"/>
        <v>-5382.8595927871629</v>
      </c>
      <c r="AN18">
        <f t="shared" si="10"/>
        <v>4817.02484028247</v>
      </c>
      <c r="AO18">
        <f t="shared" si="11"/>
        <v>-240.85124201412353</v>
      </c>
      <c r="AP18">
        <f t="shared" si="12"/>
        <v>-6.4930186501851272</v>
      </c>
      <c r="AQ18">
        <f t="shared" si="13"/>
        <v>-10310.558948104252</v>
      </c>
      <c r="AR18">
        <f t="shared" si="14"/>
        <v>-5740.8783684860919</v>
      </c>
      <c r="AS18">
        <f t="shared" si="15"/>
        <v>2229.12498613444</v>
      </c>
      <c r="AT18">
        <f t="shared" si="16"/>
        <v>1439.1395261369203</v>
      </c>
      <c r="AU18">
        <f t="shared" si="17"/>
        <v>-2072.6138562147316</v>
      </c>
      <c r="AW18">
        <v>15</v>
      </c>
      <c r="AX18">
        <f>(R18*SUMPRODUCT(K19:$K$23, X19:$X$23)-$AZ$3*SUMPRODUCT(K18:$K$22, W19:$W$23))/Z18</f>
        <v>52843.330451669637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18546.939027139277</v>
      </c>
      <c r="P19">
        <f t="shared" si="30"/>
        <v>927.34695135696393</v>
      </c>
      <c r="Q19" s="5">
        <f t="shared" si="31"/>
        <v>25</v>
      </c>
      <c r="R19">
        <f t="shared" si="0"/>
        <v>1000000</v>
      </c>
      <c r="S19">
        <f t="shared" si="1"/>
        <v>45762.141899278759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35644.413848036296</v>
      </c>
      <c r="AC19">
        <f t="shared" si="2"/>
        <v>29227.370198950528</v>
      </c>
      <c r="AE19">
        <f t="shared" si="3"/>
        <v>11845.56121076375</v>
      </c>
      <c r="AF19">
        <f t="shared" si="4"/>
        <v>-592.27806053818756</v>
      </c>
      <c r="AG19">
        <f t="shared" si="5"/>
        <v>-15.967002955892658</v>
      </c>
      <c r="AH19">
        <f t="shared" si="6"/>
        <v>-29104.622202450071</v>
      </c>
      <c r="AI19">
        <f t="shared" si="7"/>
        <v>-17867.306055180401</v>
      </c>
      <c r="AJ19">
        <f t="shared" si="8"/>
        <v>6417.0436490857683</v>
      </c>
      <c r="AK19">
        <f t="shared" si="32"/>
        <v>3442.2909596724207</v>
      </c>
      <c r="AL19">
        <f t="shared" si="9"/>
        <v>-8007.9714464222125</v>
      </c>
      <c r="AN19">
        <f t="shared" si="10"/>
        <v>4249.1239091402431</v>
      </c>
      <c r="AO19">
        <f t="shared" si="11"/>
        <v>-212.4561954570122</v>
      </c>
      <c r="AP19">
        <f t="shared" si="12"/>
        <v>-5.72752719858868</v>
      </c>
      <c r="AQ19">
        <f t="shared" si="13"/>
        <v>-10440.125534495543</v>
      </c>
      <c r="AR19">
        <f t="shared" si="14"/>
        <v>-6409.1853480109003</v>
      </c>
      <c r="AS19">
        <f t="shared" si="15"/>
        <v>2301.859161434264</v>
      </c>
      <c r="AT19">
        <f t="shared" si="16"/>
        <v>1234.7849594218026</v>
      </c>
      <c r="AU19">
        <f t="shared" si="17"/>
        <v>-2872.5412271548339</v>
      </c>
      <c r="AW19">
        <v>16</v>
      </c>
      <c r="AX19">
        <f>(R19*SUMPRODUCT(K20:$K$23, X20:$X$23)-$AZ$3*SUMPRODUCT(K19:$K$22, W20:$W$23))/Z19</f>
        <v>45762.141899278759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18546.939027139277</v>
      </c>
      <c r="P20">
        <f t="shared" si="30"/>
        <v>927.34695135696393</v>
      </c>
      <c r="Q20" s="5">
        <f t="shared" si="31"/>
        <v>25</v>
      </c>
      <c r="R20">
        <f t="shared" si="0"/>
        <v>1000000</v>
      </c>
      <c r="S20">
        <f t="shared" si="1"/>
        <v>36868.061229665131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29227.370198950528</v>
      </c>
      <c r="AC20">
        <f t="shared" si="2"/>
        <v>22161.186322225545</v>
      </c>
      <c r="AE20">
        <f t="shared" si="3"/>
        <v>11148.461779071515</v>
      </c>
      <c r="AF20">
        <f t="shared" si="4"/>
        <v>-557.42308895357576</v>
      </c>
      <c r="AG20">
        <f t="shared" si="5"/>
        <v>-15.027360798941332</v>
      </c>
      <c r="AH20">
        <f t="shared" si="6"/>
        <v>-31198.885095696016</v>
      </c>
      <c r="AI20">
        <f t="shared" si="7"/>
        <v>-20622.873766377019</v>
      </c>
      <c r="AJ20">
        <f t="shared" si="8"/>
        <v>7066.1838767249828</v>
      </c>
      <c r="AK20">
        <f t="shared" si="32"/>
        <v>2162.1396026764178</v>
      </c>
      <c r="AL20">
        <f t="shared" si="9"/>
        <v>-11394.550286975618</v>
      </c>
      <c r="AN20">
        <f t="shared" si="10"/>
        <v>3793.1017890650187</v>
      </c>
      <c r="AO20">
        <f t="shared" si="11"/>
        <v>-189.65508945325095</v>
      </c>
      <c r="AP20">
        <f t="shared" si="12"/>
        <v>-5.1128407004447833</v>
      </c>
      <c r="AQ20">
        <f t="shared" si="13"/>
        <v>-10614.96637100857</v>
      </c>
      <c r="AR20">
        <f t="shared" si="14"/>
        <v>-7016.6325120972479</v>
      </c>
      <c r="AS20">
        <f t="shared" si="15"/>
        <v>2404.1661742953165</v>
      </c>
      <c r="AT20">
        <f t="shared" si="16"/>
        <v>735.63651718446101</v>
      </c>
      <c r="AU20">
        <f t="shared" si="17"/>
        <v>-3876.82982061747</v>
      </c>
      <c r="AW20">
        <v>17</v>
      </c>
      <c r="AX20">
        <f>(R20*SUMPRODUCT(K21:$K$23, X21:$X$23)-$AZ$3*SUMPRODUCT(K20:$K$22, W21:$W$23))/Z20</f>
        <v>36868.061229665131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18546.939027139277</v>
      </c>
      <c r="P21">
        <f t="shared" si="30"/>
        <v>927.34695135696393</v>
      </c>
      <c r="Q21" s="5">
        <f t="shared" si="31"/>
        <v>25</v>
      </c>
      <c r="R21">
        <f t="shared" si="0"/>
        <v>1000000</v>
      </c>
      <c r="S21">
        <f t="shared" si="1"/>
        <v>26180.63863644571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22161.186322225545</v>
      </c>
      <c r="AC21">
        <f t="shared" si="2"/>
        <v>14721.556643391503</v>
      </c>
      <c r="AE21">
        <f t="shared" si="3"/>
        <v>10429.073837391588</v>
      </c>
      <c r="AF21">
        <f t="shared" si="4"/>
        <v>-521.45369186957953</v>
      </c>
      <c r="AG21">
        <f t="shared" si="5"/>
        <v>-14.057675261307248</v>
      </c>
      <c r="AH21">
        <f t="shared" si="6"/>
        <v>-32776.47718578692</v>
      </c>
      <c r="AI21">
        <f t="shared" si="7"/>
        <v>-22882.914715526218</v>
      </c>
      <c r="AJ21">
        <f t="shared" si="8"/>
        <v>7439.6296788340424</v>
      </c>
      <c r="AK21">
        <f t="shared" si="32"/>
        <v>1645.1297717954496</v>
      </c>
      <c r="AL21">
        <f t="shared" si="9"/>
        <v>-13798.155264896726</v>
      </c>
      <c r="AN21">
        <f t="shared" si="10"/>
        <v>3375.1931102637041</v>
      </c>
      <c r="AO21">
        <f t="shared" si="11"/>
        <v>-168.75965551318524</v>
      </c>
      <c r="AP21">
        <f t="shared" si="12"/>
        <v>-4.5495285034970836</v>
      </c>
      <c r="AQ21">
        <f t="shared" si="13"/>
        <v>-10607.551706034556</v>
      </c>
      <c r="AR21">
        <f t="shared" si="14"/>
        <v>-7405.6677797875336</v>
      </c>
      <c r="AS21">
        <f t="shared" si="15"/>
        <v>2407.7101405578246</v>
      </c>
      <c r="AT21">
        <f t="shared" si="16"/>
        <v>532.41838708109742</v>
      </c>
      <c r="AU21">
        <f t="shared" si="17"/>
        <v>-4465.5392521486119</v>
      </c>
      <c r="AW21">
        <v>18</v>
      </c>
      <c r="AX21">
        <f>(R21*SUMPRODUCT(K22:$K$23, X22:$X$23)-$AZ$3*SUMPRODUCT(K21:$K$22, W22:$W$23))/Z21</f>
        <v>26180.63863644571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18546.939027139277</v>
      </c>
      <c r="P22">
        <f t="shared" si="30"/>
        <v>927.34695135696393</v>
      </c>
      <c r="Q22" s="5">
        <f t="shared" si="31"/>
        <v>25</v>
      </c>
      <c r="R22">
        <f t="shared" si="0"/>
        <v>1000000</v>
      </c>
      <c r="S22">
        <f t="shared" si="1"/>
        <v>13787.477357308371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14721.556643391503</v>
      </c>
      <c r="AC22">
        <f t="shared" si="2"/>
        <v>7204.0910959938283</v>
      </c>
      <c r="AE22">
        <f t="shared" si="3"/>
        <v>9690.9561365501995</v>
      </c>
      <c r="AF22">
        <f t="shared" si="4"/>
        <v>-484.54780682751004</v>
      </c>
      <c r="AG22">
        <f t="shared" si="5"/>
        <v>-13.062743294688229</v>
      </c>
      <c r="AH22">
        <f t="shared" si="6"/>
        <v>-34174.208560237923</v>
      </c>
      <c r="AI22">
        <f t="shared" si="7"/>
        <v>-24980.862973809919</v>
      </c>
      <c r="AJ22">
        <f t="shared" si="8"/>
        <v>7517.4655473976745</v>
      </c>
      <c r="AK22">
        <f t="shared" si="32"/>
        <v>1674.9575481179936</v>
      </c>
      <c r="AL22">
        <f t="shared" si="9"/>
        <v>-15788.439878294252</v>
      </c>
      <c r="AN22">
        <f t="shared" si="10"/>
        <v>2931.1344092381219</v>
      </c>
      <c r="AO22">
        <f t="shared" si="11"/>
        <v>-146.55672046190611</v>
      </c>
      <c r="AP22">
        <f t="shared" si="12"/>
        <v>-3.9509678725813808</v>
      </c>
      <c r="AQ22">
        <f t="shared" si="13"/>
        <v>-10336.358684113467</v>
      </c>
      <c r="AR22">
        <f t="shared" si="14"/>
        <v>-7555.7319632098324</v>
      </c>
      <c r="AS22">
        <f t="shared" si="15"/>
        <v>2273.7386926284616</v>
      </c>
      <c r="AT22">
        <f t="shared" si="16"/>
        <v>506.60901092979958</v>
      </c>
      <c r="AU22">
        <f t="shared" si="17"/>
        <v>-4775.3842596515715</v>
      </c>
      <c r="AW22">
        <v>19</v>
      </c>
      <c r="AX22">
        <f>(R22*SUMPRODUCT(K23:$K$23, X23:$X$23)-$AZ$3*SUMPRODUCT(K22:$K$22, W23:$W$23))/Z22</f>
        <v>13787.477357308371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18546.939027139277</v>
      </c>
      <c r="P23">
        <f t="shared" si="30"/>
        <v>927.34695135696393</v>
      </c>
      <c r="Q23" s="5">
        <f t="shared" si="31"/>
        <v>25</v>
      </c>
      <c r="R23">
        <f t="shared" si="0"/>
        <v>1000000</v>
      </c>
      <c r="S23">
        <f t="shared" si="1"/>
        <v>14944.478914899924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7204.0910959938283</v>
      </c>
      <c r="AC23">
        <f t="shared" si="2"/>
        <v>7204.0910959938283</v>
      </c>
      <c r="AE23">
        <f t="shared" si="3"/>
        <v>8940.6823124584826</v>
      </c>
      <c r="AF23">
        <f t="shared" si="4"/>
        <v>-447.03411562292422</v>
      </c>
      <c r="AG23">
        <f t="shared" si="5"/>
        <v>-12.051425708813465</v>
      </c>
      <c r="AH23">
        <f t="shared" si="6"/>
        <v>-35227.606117115211</v>
      </c>
      <c r="AI23">
        <f t="shared" si="7"/>
        <v>-26746.009345988467</v>
      </c>
      <c r="AJ23">
        <f t="shared" si="8"/>
        <v>0</v>
      </c>
      <c r="AK23">
        <f t="shared" si="32"/>
        <v>1630.9951125249734</v>
      </c>
      <c r="AL23">
        <f t="shared" si="9"/>
        <v>-25115.014233463495</v>
      </c>
      <c r="AN23">
        <f t="shared" si="10"/>
        <v>2449.6838330237397</v>
      </c>
      <c r="AO23">
        <f t="shared" si="11"/>
        <v>-122.48419165118702</v>
      </c>
      <c r="AP23">
        <f t="shared" si="12"/>
        <v>-3.3020055619948638</v>
      </c>
      <c r="AQ23">
        <f t="shared" si="13"/>
        <v>-9652.1153716618046</v>
      </c>
      <c r="AR23">
        <f t="shared" si="14"/>
        <v>-7328.2177358512472</v>
      </c>
      <c r="AS23">
        <f t="shared" si="15"/>
        <v>0</v>
      </c>
      <c r="AT23">
        <f t="shared" si="16"/>
        <v>446.8811461207722</v>
      </c>
      <c r="AU23">
        <f t="shared" si="17"/>
        <v>-6881.3365897304757</v>
      </c>
      <c r="AW23">
        <v>20</v>
      </c>
      <c r="AX23">
        <f>(R23*SUMPRODUCT(K$23:$K24, X$23:$X24)-$AZ$3*SUMPRODUCT(K$22:$K23, W$23:$W24))/Z23</f>
        <v>14944.478914899924</v>
      </c>
    </row>
    <row r="25" spans="5:50" x14ac:dyDescent="0.3">
      <c r="AN25" s="6">
        <f t="shared" ref="AN25:AU25" si="33">SUM(AN3:AN23)</f>
        <v>164385.72532720483</v>
      </c>
      <c r="AO25" s="6">
        <f t="shared" si="33"/>
        <v>-22129.4905367147</v>
      </c>
      <c r="AP25" s="6">
        <f t="shared" si="33"/>
        <v>-396.58066768681232</v>
      </c>
      <c r="AQ25" s="6">
        <f t="shared" si="33"/>
        <v>-149596.08390915743</v>
      </c>
      <c r="AR25" s="6">
        <f t="shared" si="33"/>
        <v>-7736.4297863541033</v>
      </c>
      <c r="AS25" s="6">
        <f t="shared" si="33"/>
        <v>-26308.574098106372</v>
      </c>
      <c r="AT25" s="6">
        <f t="shared" si="33"/>
        <v>34045.003884460501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60743.12726192682</v>
      </c>
      <c r="K3">
        <v>1</v>
      </c>
      <c r="L3" s="2">
        <v>0</v>
      </c>
      <c r="O3">
        <f>$C$3</f>
        <v>60743.12726192682</v>
      </c>
      <c r="P3">
        <f>O3*B5</f>
        <v>48594.501809541456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60743.12726192682</v>
      </c>
      <c r="AF3">
        <f t="shared" ref="AF3:AF23" si="4">-$Z3*P3</f>
        <v>-48594.501809541456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11948.625452385364</v>
      </c>
      <c r="AJ3">
        <f t="shared" ref="AJ3:AJ23" si="8">AB3-AC3</f>
        <v>0</v>
      </c>
      <c r="AL3">
        <f t="shared" ref="AL3:AL23" si="9">SUM(AI3:AK3)</f>
        <v>11948.625452385364</v>
      </c>
      <c r="AN3">
        <f t="shared" ref="AN3:AN23" si="10">AE3*$K3</f>
        <v>60743.12726192682</v>
      </c>
      <c r="AO3">
        <f t="shared" ref="AO3:AO23" si="11">AF3*$K3</f>
        <v>-48594.501809541456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11948.625452385364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11948.625452385364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48249.921698049409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28665.632372057407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27752.689312272123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-27752.689312272123</v>
      </c>
      <c r="AK4">
        <f>H4*SUM(AB4, AE4:AF4)</f>
        <v>0</v>
      </c>
      <c r="AL4">
        <f t="shared" si="9"/>
        <v>-49600.689312272123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-20497.232385777275</v>
      </c>
      <c r="AR4">
        <f t="shared" si="14"/>
        <v>-20497.232385777275</v>
      </c>
      <c r="AS4">
        <f t="shared" si="15"/>
        <v>-26036.860223540782</v>
      </c>
      <c r="AT4">
        <f t="shared" si="16"/>
        <v>0</v>
      </c>
      <c r="AU4">
        <f t="shared" si="17"/>
        <v>-46534.092609318061</v>
      </c>
      <c r="AW4">
        <v>1</v>
      </c>
      <c r="AX4">
        <f>(R4*SUMPRODUCT(K5:$K$23, X5:$X$23)-$AZ$3*SUMPRODUCT(K4:$K$22, W5:$W$23))/Z4</f>
        <v>28665.632372057407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60743.12726192682</v>
      </c>
      <c r="P5">
        <f t="shared" ref="P5:P23" si="30">O5*$C$5</f>
        <v>3037.156363096341</v>
      </c>
      <c r="Q5" s="5">
        <f t="shared" ref="Q5:Q23" si="31">$C$8</f>
        <v>25</v>
      </c>
      <c r="R5">
        <f t="shared" si="0"/>
        <v>1000000</v>
      </c>
      <c r="S5">
        <f t="shared" si="1"/>
        <v>53835.750213797386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27752.689312272123</v>
      </c>
      <c r="AC5">
        <f t="shared" si="2"/>
        <v>50271.720961961139</v>
      </c>
      <c r="AE5">
        <f t="shared" si="3"/>
        <v>56721.816487027732</v>
      </c>
      <c r="AF5">
        <f t="shared" si="4"/>
        <v>-2836.0908243513868</v>
      </c>
      <c r="AG5">
        <f t="shared" si="5"/>
        <v>-23.344952360800001</v>
      </c>
      <c r="AH5">
        <f t="shared" si="6"/>
        <v>-24672.385567999998</v>
      </c>
      <c r="AI5">
        <f t="shared" si="7"/>
        <v>29189.995142315551</v>
      </c>
      <c r="AJ5">
        <f t="shared" si="8"/>
        <v>-22519.031649689015</v>
      </c>
      <c r="AK5">
        <f>H5*SUM(AB5, AE5:AF5)</f>
        <v>7053.5590538355491</v>
      </c>
      <c r="AL5">
        <f t="shared" si="9"/>
        <v>13724.522546462085</v>
      </c>
      <c r="AN5">
        <f t="shared" si="10"/>
        <v>48982.834317714915</v>
      </c>
      <c r="AO5">
        <f t="shared" si="11"/>
        <v>-2449.1417158857457</v>
      </c>
      <c r="AP5">
        <f t="shared" si="12"/>
        <v>-20.159825697851772</v>
      </c>
      <c r="AQ5">
        <f t="shared" si="13"/>
        <v>-21306.147252468782</v>
      </c>
      <c r="AR5">
        <f t="shared" si="14"/>
        <v>25207.385523662535</v>
      </c>
      <c r="AS5">
        <f t="shared" si="15"/>
        <v>-19446.59153404161</v>
      </c>
      <c r="AT5">
        <f t="shared" si="16"/>
        <v>6091.189173450769</v>
      </c>
      <c r="AU5">
        <f t="shared" si="17"/>
        <v>11851.983163071693</v>
      </c>
      <c r="AW5">
        <v>2</v>
      </c>
      <c r="AX5">
        <f>(R5*SUMPRODUCT(K6:$K$23, X6:$X$23)-$AZ$3*SUMPRODUCT(K5:$K$22, W6:$W$23))/Z5</f>
        <v>53835.750213797386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60743.12726192682</v>
      </c>
      <c r="P6">
        <f t="shared" si="30"/>
        <v>3037.156363096341</v>
      </c>
      <c r="Q6" s="5">
        <f t="shared" si="31"/>
        <v>25</v>
      </c>
      <c r="R6">
        <f t="shared" si="0"/>
        <v>1000000</v>
      </c>
      <c r="S6">
        <f t="shared" si="1"/>
        <v>75674.554344982462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50271.720961961139</v>
      </c>
      <c r="AC6">
        <f t="shared" si="2"/>
        <v>67889.396405679174</v>
      </c>
      <c r="AE6">
        <f t="shared" si="3"/>
        <v>54494.067144499721</v>
      </c>
      <c r="AF6">
        <f t="shared" si="4"/>
        <v>-2724.7033572249861</v>
      </c>
      <c r="AG6">
        <f t="shared" si="5"/>
        <v>-22.428079356829581</v>
      </c>
      <c r="AH6">
        <f t="shared" si="6"/>
        <v>-27336.939214496801</v>
      </c>
      <c r="AI6">
        <f t="shared" si="7"/>
        <v>24409.996493421102</v>
      </c>
      <c r="AJ6">
        <f t="shared" si="8"/>
        <v>-17617.675443718035</v>
      </c>
      <c r="AK6">
        <f>H6*SUM(AB6, AE6:AF6)</f>
        <v>11102.070020716863</v>
      </c>
      <c r="AL6">
        <f t="shared" si="9"/>
        <v>17894.39107041993</v>
      </c>
      <c r="AN6">
        <f t="shared" si="10"/>
        <v>42441.408279118557</v>
      </c>
      <c r="AO6">
        <f t="shared" si="11"/>
        <v>-2122.070413955928</v>
      </c>
      <c r="AP6">
        <f t="shared" si="12"/>
        <v>-17.467576247807219</v>
      </c>
      <c r="AQ6">
        <f t="shared" si="13"/>
        <v>-21290.725010988837</v>
      </c>
      <c r="AR6">
        <f t="shared" si="14"/>
        <v>19011.145277925985</v>
      </c>
      <c r="AS6">
        <f t="shared" si="15"/>
        <v>-13721.107555674678</v>
      </c>
      <c r="AT6">
        <f t="shared" si="16"/>
        <v>8646.5832187415508</v>
      </c>
      <c r="AU6">
        <f t="shared" si="17"/>
        <v>13936.620940992858</v>
      </c>
      <c r="AW6">
        <v>3</v>
      </c>
      <c r="AX6">
        <f>(R6*SUMPRODUCT(K7:$K$23, X7:$X$23)-$AZ$3*SUMPRODUCT(K6:$K$22, W7:$W$23))/Z6</f>
        <v>75674.554344982462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60743.12726192682</v>
      </c>
      <c r="P7">
        <f t="shared" si="30"/>
        <v>3037.156363096341</v>
      </c>
      <c r="Q7" s="5">
        <f t="shared" si="31"/>
        <v>25</v>
      </c>
      <c r="R7">
        <f t="shared" si="0"/>
        <v>1000000</v>
      </c>
      <c r="S7">
        <f t="shared" si="1"/>
        <v>93819.408460902385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67889.396405679174</v>
      </c>
      <c r="AC7">
        <f t="shared" si="2"/>
        <v>80520.500745031983</v>
      </c>
      <c r="AE7">
        <f t="shared" si="3"/>
        <v>52132.784721061405</v>
      </c>
      <c r="AF7">
        <f t="shared" si="4"/>
        <v>-2606.6392360530704</v>
      </c>
      <c r="AG7">
        <f t="shared" si="5"/>
        <v>-21.456248250218799</v>
      </c>
      <c r="AH7">
        <f t="shared" si="6"/>
        <v>-29902.012521699471</v>
      </c>
      <c r="AI7">
        <f t="shared" si="7"/>
        <v>19602.676715058638</v>
      </c>
      <c r="AJ7">
        <f t="shared" si="8"/>
        <v>-12631.104339352809</v>
      </c>
      <c r="AK7">
        <f>H7*SUM(AB7, AE7:AF7)</f>
        <v>12293.407235954983</v>
      </c>
      <c r="AL7">
        <f t="shared" si="9"/>
        <v>19264.979611660812</v>
      </c>
      <c r="AN7">
        <f t="shared" si="10"/>
        <v>36754.213466982961</v>
      </c>
      <c r="AO7">
        <f t="shared" si="11"/>
        <v>-1837.710673349148</v>
      </c>
      <c r="AP7">
        <f t="shared" si="12"/>
        <v>-15.126902056136041</v>
      </c>
      <c r="AQ7">
        <f t="shared" si="13"/>
        <v>-21081.263109103373</v>
      </c>
      <c r="AR7">
        <f t="shared" si="14"/>
        <v>13820.112782474298</v>
      </c>
      <c r="AS7">
        <f t="shared" si="15"/>
        <v>-8905.0739893576902</v>
      </c>
      <c r="AT7">
        <f t="shared" si="16"/>
        <v>8666.9936433359817</v>
      </c>
      <c r="AU7">
        <f t="shared" si="17"/>
        <v>13582.03243645259</v>
      </c>
      <c r="AW7">
        <v>4</v>
      </c>
      <c r="AX7">
        <f>(R7*SUMPRODUCT(K8:$K$23, X8:$X$23)-$AZ$3*SUMPRODUCT(K7:$K$22, W8:$W$23))/Z7</f>
        <v>93819.408460902385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60743.12726192682</v>
      </c>
      <c r="P8">
        <f t="shared" si="30"/>
        <v>3037.156363096341</v>
      </c>
      <c r="Q8" s="5">
        <f t="shared" si="31"/>
        <v>25</v>
      </c>
      <c r="R8">
        <f t="shared" si="0"/>
        <v>1000000</v>
      </c>
      <c r="S8">
        <f t="shared" si="1"/>
        <v>108157.58386011356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80520.500745031983</v>
      </c>
      <c r="AC8">
        <f t="shared" si="2"/>
        <v>88389.051738037786</v>
      </c>
      <c r="AE8">
        <f t="shared" si="3"/>
        <v>49640.785478609949</v>
      </c>
      <c r="AF8">
        <f t="shared" si="4"/>
        <v>-2482.0392739304975</v>
      </c>
      <c r="AG8">
        <f t="shared" si="5"/>
        <v>-20.430618127610089</v>
      </c>
      <c r="AH8">
        <f t="shared" si="6"/>
        <v>-32442.705604260831</v>
      </c>
      <c r="AI8">
        <f t="shared" si="7"/>
        <v>14695.609982291011</v>
      </c>
      <c r="AJ8">
        <f t="shared" si="8"/>
        <v>-7868.5509930058033</v>
      </c>
      <c r="AK8">
        <f t="shared" ref="AK8:AK23" si="32">H8*SUM(AB8:AB8, AE8:AF8)</f>
        <v>9256.74540385408</v>
      </c>
      <c r="AL8">
        <f t="shared" si="9"/>
        <v>16083.804393139288</v>
      </c>
      <c r="AN8">
        <f t="shared" si="10"/>
        <v>32631.538749694828</v>
      </c>
      <c r="AO8">
        <f t="shared" si="11"/>
        <v>-1631.5769374847414</v>
      </c>
      <c r="AP8">
        <f t="shared" si="12"/>
        <v>-13.430136140746555</v>
      </c>
      <c r="AQ8">
        <f t="shared" si="13"/>
        <v>-21326.32259669924</v>
      </c>
      <c r="AR8">
        <f t="shared" si="14"/>
        <v>9660.2090793701009</v>
      </c>
      <c r="AS8">
        <f t="shared" si="15"/>
        <v>-5172.4186907327821</v>
      </c>
      <c r="AT8">
        <f t="shared" si="16"/>
        <v>6084.952996404164</v>
      </c>
      <c r="AU8">
        <f t="shared" si="17"/>
        <v>10572.743385041482</v>
      </c>
      <c r="AW8">
        <v>5</v>
      </c>
      <c r="AX8">
        <f>(R8*SUMPRODUCT(K9:$K$23, X9:$X$23)-$AZ$3*SUMPRODUCT(K8:$K$22, W9:$W$23))/Z8</f>
        <v>108157.58386011356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60743.12726192682</v>
      </c>
      <c r="P9">
        <f t="shared" si="30"/>
        <v>3037.156363096341</v>
      </c>
      <c r="Q9" s="5">
        <f t="shared" si="31"/>
        <v>25</v>
      </c>
      <c r="R9">
        <f t="shared" si="0"/>
        <v>1000000</v>
      </c>
      <c r="S9">
        <f t="shared" si="1"/>
        <v>119256.72808256297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88389.051738037786</v>
      </c>
      <c r="AC9">
        <f t="shared" si="2"/>
        <v>92279.766829514643</v>
      </c>
      <c r="AE9">
        <f t="shared" si="3"/>
        <v>47002.477011992793</v>
      </c>
      <c r="AF9">
        <f t="shared" si="4"/>
        <v>-2350.1238505996394</v>
      </c>
      <c r="AG9">
        <f t="shared" si="5"/>
        <v>-19.34477163536387</v>
      </c>
      <c r="AH9">
        <f t="shared" si="6"/>
        <v>-35261.612438804805</v>
      </c>
      <c r="AI9">
        <f t="shared" si="7"/>
        <v>9371.3959509529886</v>
      </c>
      <c r="AJ9">
        <f t="shared" si="8"/>
        <v>-3890.7150914768572</v>
      </c>
      <c r="AK9">
        <f t="shared" si="32"/>
        <v>6944.761335750296</v>
      </c>
      <c r="AL9">
        <f t="shared" si="9"/>
        <v>12425.442195226427</v>
      </c>
      <c r="AN9">
        <f t="shared" si="10"/>
        <v>29364.415252068098</v>
      </c>
      <c r="AO9">
        <f t="shared" si="11"/>
        <v>-1468.2207626034049</v>
      </c>
      <c r="AP9">
        <f t="shared" si="12"/>
        <v>-12.085488752269681</v>
      </c>
      <c r="AQ9">
        <f t="shared" si="13"/>
        <v>-22029.405595929762</v>
      </c>
      <c r="AR9">
        <f t="shared" si="14"/>
        <v>5854.7034047826655</v>
      </c>
      <c r="AS9">
        <f t="shared" si="15"/>
        <v>-2430.6926110397067</v>
      </c>
      <c r="AT9">
        <f t="shared" si="16"/>
        <v>4338.6831642393208</v>
      </c>
      <c r="AU9">
        <f t="shared" si="17"/>
        <v>7762.6939579822792</v>
      </c>
      <c r="AW9">
        <v>6</v>
      </c>
      <c r="AX9">
        <f>(R9*SUMPRODUCT(K10:$K$23, X10:$X$23)-$AZ$3*SUMPRODUCT(K9:$K$22, W10:$W$23))/Z9</f>
        <v>119256.72808256297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60743.12726192682</v>
      </c>
      <c r="P10">
        <f t="shared" si="30"/>
        <v>3037.156363096341</v>
      </c>
      <c r="Q10" s="5">
        <f t="shared" si="31"/>
        <v>25</v>
      </c>
      <c r="R10">
        <f t="shared" si="0"/>
        <v>1000000</v>
      </c>
      <c r="S10">
        <f t="shared" si="1"/>
        <v>127933.49323516912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92279.766829514643</v>
      </c>
      <c r="AC10">
        <f t="shared" si="2"/>
        <v>93168.084166672983</v>
      </c>
      <c r="AE10">
        <f t="shared" si="3"/>
        <v>44236.428242314025</v>
      </c>
      <c r="AF10">
        <f t="shared" si="4"/>
        <v>-2211.8214121157012</v>
      </c>
      <c r="AG10">
        <f t="shared" si="5"/>
        <v>-18.206351169394342</v>
      </c>
      <c r="AH10">
        <f t="shared" si="6"/>
        <v>-37798.909984635589</v>
      </c>
      <c r="AI10">
        <f t="shared" si="7"/>
        <v>4207.4904943933434</v>
      </c>
      <c r="AJ10">
        <f t="shared" si="8"/>
        <v>-888.3173371583398</v>
      </c>
      <c r="AK10">
        <f t="shared" si="32"/>
        <v>7050.9796171349308</v>
      </c>
      <c r="AL10">
        <f t="shared" si="9"/>
        <v>10370.152774369933</v>
      </c>
      <c r="AN10">
        <f t="shared" si="10"/>
        <v>26257.813566650017</v>
      </c>
      <c r="AO10">
        <f t="shared" si="11"/>
        <v>-1312.8906783325008</v>
      </c>
      <c r="AP10">
        <f t="shared" si="12"/>
        <v>-10.806907196852601</v>
      </c>
      <c r="AQ10">
        <f t="shared" si="13"/>
        <v>-22436.638102028377</v>
      </c>
      <c r="AR10">
        <f t="shared" si="14"/>
        <v>2497.4778790922855</v>
      </c>
      <c r="AS10">
        <f t="shared" si="15"/>
        <v>-527.28649110994581</v>
      </c>
      <c r="AT10">
        <f t="shared" si="16"/>
        <v>4185.3132272528474</v>
      </c>
      <c r="AU10">
        <f t="shared" si="17"/>
        <v>6155.504615235187</v>
      </c>
      <c r="AW10">
        <v>7</v>
      </c>
      <c r="AX10">
        <f>(R10*SUMPRODUCT(K11:$K$23, X11:$X$23)-$AZ$3*SUMPRODUCT(K10:$K$22, W11:$W$23))/Z10</f>
        <v>127933.49323516912</v>
      </c>
    </row>
    <row r="11" spans="1:52" x14ac:dyDescent="0.3">
      <c r="A11" t="s">
        <v>33</v>
      </c>
      <c r="C11" s="24">
        <f>AU25</f>
        <v>1.1823431123048067E-11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60743.12726192682</v>
      </c>
      <c r="P11">
        <f t="shared" si="30"/>
        <v>3037.156363096341</v>
      </c>
      <c r="Q11" s="5">
        <f t="shared" si="31"/>
        <v>25</v>
      </c>
      <c r="R11">
        <f t="shared" si="0"/>
        <v>1000000</v>
      </c>
      <c r="S11">
        <f t="shared" si="1"/>
        <v>134469.23226437942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93168.084166672983</v>
      </c>
      <c r="AC11">
        <f t="shared" si="2"/>
        <v>91608.679900676856</v>
      </c>
      <c r="AE11">
        <f t="shared" si="3"/>
        <v>41381.940000693983</v>
      </c>
      <c r="AF11">
        <f t="shared" si="4"/>
        <v>-2069.0970000346992</v>
      </c>
      <c r="AG11">
        <f t="shared" si="5"/>
        <v>-17.031531741135662</v>
      </c>
      <c r="AH11">
        <f t="shared" si="6"/>
        <v>-39710.236662589392</v>
      </c>
      <c r="AI11">
        <f t="shared" si="7"/>
        <v>-414.42519367124623</v>
      </c>
      <c r="AJ11">
        <f t="shared" si="8"/>
        <v>1559.4042659961269</v>
      </c>
      <c r="AK11">
        <f t="shared" si="32"/>
        <v>6822.7677491176119</v>
      </c>
      <c r="AL11">
        <f t="shared" si="9"/>
        <v>7967.7468214424925</v>
      </c>
      <c r="AN11">
        <f t="shared" si="10"/>
        <v>23360.389322702064</v>
      </c>
      <c r="AO11">
        <f t="shared" si="11"/>
        <v>-1168.0194661351031</v>
      </c>
      <c r="AP11">
        <f t="shared" si="12"/>
        <v>-9.6144166326715119</v>
      </c>
      <c r="AQ11">
        <f t="shared" si="13"/>
        <v>-22416.701307845124</v>
      </c>
      <c r="AR11">
        <f t="shared" si="14"/>
        <v>-233.94586791083648</v>
      </c>
      <c r="AS11">
        <f t="shared" si="15"/>
        <v>880.29441743284781</v>
      </c>
      <c r="AT11">
        <f t="shared" si="16"/>
        <v>3851.4992500373396</v>
      </c>
      <c r="AU11">
        <f t="shared" si="17"/>
        <v>4497.8477995593512</v>
      </c>
      <c r="AW11">
        <v>8</v>
      </c>
      <c r="AX11">
        <f>(R11*SUMPRODUCT(K12:$K$23, X12:$X$23)-$AZ$3*SUMPRODUCT(K11:$K$22, W12:$W$23))/Z11</f>
        <v>134469.23226437942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60743.12726192682</v>
      </c>
      <c r="P12">
        <f t="shared" si="30"/>
        <v>3037.156363096341</v>
      </c>
      <c r="Q12" s="5">
        <f t="shared" si="31"/>
        <v>25</v>
      </c>
      <c r="R12">
        <f t="shared" si="0"/>
        <v>1000000</v>
      </c>
      <c r="S12">
        <f t="shared" si="1"/>
        <v>138923.79912508576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91608.679900676856</v>
      </c>
      <c r="AC12">
        <f t="shared" si="2"/>
        <v>87945.016873681219</v>
      </c>
      <c r="AE12">
        <f t="shared" si="3"/>
        <v>38453.13319714486</v>
      </c>
      <c r="AF12">
        <f t="shared" si="4"/>
        <v>-1922.6566598572431</v>
      </c>
      <c r="AG12">
        <f t="shared" si="5"/>
        <v>-15.826125082156784</v>
      </c>
      <c r="AH12">
        <f t="shared" si="6"/>
        <v>-41403.653662700795</v>
      </c>
      <c r="AI12">
        <f t="shared" si="7"/>
        <v>-4889.0032504953415</v>
      </c>
      <c r="AJ12">
        <f t="shared" si="8"/>
        <v>3663.6630269956368</v>
      </c>
      <c r="AK12">
        <f t="shared" si="32"/>
        <v>6650.422219130357</v>
      </c>
      <c r="AL12">
        <f t="shared" si="9"/>
        <v>5425.0819956306523</v>
      </c>
      <c r="AN12">
        <f t="shared" si="10"/>
        <v>20636.046932586578</v>
      </c>
      <c r="AO12">
        <f t="shared" si="11"/>
        <v>-1031.8023466293289</v>
      </c>
      <c r="AP12">
        <f t="shared" si="12"/>
        <v>-8.4931612277727773</v>
      </c>
      <c r="AQ12">
        <f t="shared" si="13"/>
        <v>-22219.457014948614</v>
      </c>
      <c r="AR12">
        <f t="shared" si="14"/>
        <v>-2623.705590219141</v>
      </c>
      <c r="AS12">
        <f t="shared" si="15"/>
        <v>1966.121246418425</v>
      </c>
      <c r="AT12">
        <f t="shared" si="16"/>
        <v>3568.9790044385918</v>
      </c>
      <c r="AU12">
        <f t="shared" si="17"/>
        <v>2911.3946606378759</v>
      </c>
      <c r="AW12">
        <v>9</v>
      </c>
      <c r="AX12">
        <f>(R12*SUMPRODUCT(K13:$K$23, X13:$X$23)-$AZ$3*SUMPRODUCT(K12:$K$22, W13:$W$23))/Z12</f>
        <v>138923.79912508576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60743.12726192682</v>
      </c>
      <c r="P13">
        <f t="shared" si="30"/>
        <v>3037.156363096341</v>
      </c>
      <c r="Q13" s="5">
        <f t="shared" si="31"/>
        <v>25</v>
      </c>
      <c r="R13">
        <f t="shared" si="0"/>
        <v>1000000</v>
      </c>
      <c r="S13">
        <f t="shared" si="1"/>
        <v>141358.69663958345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87945.016873681219</v>
      </c>
      <c r="AC13">
        <f t="shared" si="2"/>
        <v>82558.378207221467</v>
      </c>
      <c r="AE13">
        <f t="shared" si="3"/>
        <v>35476.091625021909</v>
      </c>
      <c r="AF13">
        <f t="shared" si="4"/>
        <v>-1773.8045812510954</v>
      </c>
      <c r="AG13">
        <f t="shared" si="5"/>
        <v>-14.600866478296206</v>
      </c>
      <c r="AH13">
        <f t="shared" si="6"/>
        <v>-42679.894121560414</v>
      </c>
      <c r="AI13">
        <f t="shared" si="7"/>
        <v>-8992.2079442678951</v>
      </c>
      <c r="AJ13">
        <f t="shared" si="8"/>
        <v>5386.6386664597521</v>
      </c>
      <c r="AK13">
        <f t="shared" si="32"/>
        <v>6289.1656125322706</v>
      </c>
      <c r="AL13">
        <f t="shared" si="9"/>
        <v>2683.5963347241277</v>
      </c>
      <c r="AN13">
        <f t="shared" si="10"/>
        <v>18102.504686760221</v>
      </c>
      <c r="AO13">
        <f t="shared" si="11"/>
        <v>-905.12523433801107</v>
      </c>
      <c r="AP13">
        <f t="shared" si="12"/>
        <v>-7.4504332846996375</v>
      </c>
      <c r="AQ13">
        <f t="shared" si="13"/>
        <v>-21778.413234817555</v>
      </c>
      <c r="AR13">
        <f t="shared" si="14"/>
        <v>-4588.4842156800451</v>
      </c>
      <c r="AS13">
        <f t="shared" si="15"/>
        <v>2748.6582438719042</v>
      </c>
      <c r="AT13">
        <f t="shared" si="16"/>
        <v>3209.1937065687498</v>
      </c>
      <c r="AU13">
        <f t="shared" si="17"/>
        <v>1369.3677347606092</v>
      </c>
      <c r="AW13">
        <v>10</v>
      </c>
      <c r="AX13">
        <f>(R13*SUMPRODUCT(K14:$K$23, X14:$X$23)-$AZ$3*SUMPRODUCT(K13:$K$22, W14:$W$23))/Z13</f>
        <v>141358.69663958345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60743.12726192682</v>
      </c>
      <c r="P14">
        <f t="shared" si="30"/>
        <v>3037.156363096341</v>
      </c>
      <c r="Q14" s="5">
        <f t="shared" si="31"/>
        <v>25</v>
      </c>
      <c r="R14">
        <f t="shared" si="0"/>
        <v>1000000</v>
      </c>
      <c r="S14">
        <f t="shared" si="1"/>
        <v>141685.60066248756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82558.378207221467</v>
      </c>
      <c r="AC14">
        <f t="shared" si="2"/>
        <v>75730.671233299101</v>
      </c>
      <c r="AE14">
        <f t="shared" si="3"/>
        <v>32467.080485570805</v>
      </c>
      <c r="AF14">
        <f t="shared" si="4"/>
        <v>-1623.3540242785402</v>
      </c>
      <c r="AG14">
        <f t="shared" si="5"/>
        <v>-13.36245018534008</v>
      </c>
      <c r="AH14">
        <f t="shared" si="6"/>
        <v>-43696.305126926622</v>
      </c>
      <c r="AI14">
        <f t="shared" si="7"/>
        <v>-12865.941115819696</v>
      </c>
      <c r="AJ14">
        <f t="shared" si="8"/>
        <v>6827.7069739223662</v>
      </c>
      <c r="AK14">
        <f t="shared" si="32"/>
        <v>5828.8681799616061</v>
      </c>
      <c r="AL14">
        <f t="shared" si="9"/>
        <v>-209.36596193572404</v>
      </c>
      <c r="AN14">
        <f t="shared" si="10"/>
        <v>15757.16800859672</v>
      </c>
      <c r="AO14">
        <f t="shared" si="11"/>
        <v>-787.85840042983602</v>
      </c>
      <c r="AP14">
        <f t="shared" si="12"/>
        <v>-6.4851649556381803</v>
      </c>
      <c r="AQ14">
        <f t="shared" si="13"/>
        <v>-21207.019878054303</v>
      </c>
      <c r="AR14">
        <f t="shared" si="14"/>
        <v>-6244.1954348430563</v>
      </c>
      <c r="AS14">
        <f t="shared" si="15"/>
        <v>3313.6741675733942</v>
      </c>
      <c r="AT14">
        <f t="shared" si="16"/>
        <v>2828.9102019024258</v>
      </c>
      <c r="AU14">
        <f t="shared" si="17"/>
        <v>-101.61106536723668</v>
      </c>
      <c r="AW14">
        <v>11</v>
      </c>
      <c r="AX14">
        <f>(R14*SUMPRODUCT(K15:$K$23, X15:$X$23)-$AZ$3*SUMPRODUCT(K14:$K$22, W15:$W$23))/Z14</f>
        <v>141685.60066248756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60743.12726192682</v>
      </c>
      <c r="P15">
        <f t="shared" si="30"/>
        <v>3037.156363096341</v>
      </c>
      <c r="Q15" s="5">
        <f t="shared" si="31"/>
        <v>25</v>
      </c>
      <c r="R15">
        <f t="shared" si="0"/>
        <v>1000000</v>
      </c>
      <c r="S15">
        <f t="shared" si="1"/>
        <v>139685.7884219258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75730.671233299101</v>
      </c>
      <c r="AC15">
        <f t="shared" si="2"/>
        <v>67692.024163767375</v>
      </c>
      <c r="AE15">
        <f t="shared" si="3"/>
        <v>29436.246055162283</v>
      </c>
      <c r="AF15">
        <f t="shared" si="4"/>
        <v>-1471.8123027581141</v>
      </c>
      <c r="AG15">
        <f t="shared" si="5"/>
        <v>-12.115052098088398</v>
      </c>
      <c r="AH15">
        <f t="shared" si="6"/>
        <v>-44550.943415931237</v>
      </c>
      <c r="AI15">
        <f t="shared" si="7"/>
        <v>-16598.624715625156</v>
      </c>
      <c r="AJ15">
        <f t="shared" si="8"/>
        <v>8038.6470695317257</v>
      </c>
      <c r="AK15">
        <f t="shared" si="32"/>
        <v>5381.7759487579997</v>
      </c>
      <c r="AL15">
        <f t="shared" si="9"/>
        <v>-3178.2016973354303</v>
      </c>
      <c r="AN15">
        <f t="shared" si="10"/>
        <v>13581.348624228734</v>
      </c>
      <c r="AO15">
        <f t="shared" si="11"/>
        <v>-679.06743121143677</v>
      </c>
      <c r="AP15">
        <f t="shared" si="12"/>
        <v>-5.5896647227534944</v>
      </c>
      <c r="AQ15">
        <f t="shared" si="13"/>
        <v>-20554.995121870819</v>
      </c>
      <c r="AR15">
        <f t="shared" si="14"/>
        <v>-7658.3035935762755</v>
      </c>
      <c r="AS15">
        <f t="shared" si="15"/>
        <v>3708.8855730399337</v>
      </c>
      <c r="AT15">
        <f t="shared" si="16"/>
        <v>2483.0535537921801</v>
      </c>
      <c r="AU15">
        <f t="shared" si="17"/>
        <v>-1466.3644667441617</v>
      </c>
      <c r="AW15">
        <v>12</v>
      </c>
      <c r="AX15">
        <f>(R15*SUMPRODUCT(K16:$K$23, X16:$X$23)-$AZ$3*SUMPRODUCT(K15:$K$22, W16:$W$23))/Z15</f>
        <v>139685.7884219258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60743.12726192682</v>
      </c>
      <c r="P16">
        <f t="shared" si="30"/>
        <v>3037.156363096341</v>
      </c>
      <c r="Q16" s="5">
        <f t="shared" si="31"/>
        <v>25</v>
      </c>
      <c r="R16">
        <f t="shared" si="0"/>
        <v>1000000</v>
      </c>
      <c r="S16">
        <f t="shared" si="1"/>
        <v>135365.86599292757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67692.024163767375</v>
      </c>
      <c r="AC16">
        <f t="shared" si="2"/>
        <v>58876.431788276976</v>
      </c>
      <c r="AE16">
        <f t="shared" si="3"/>
        <v>26419.796176905587</v>
      </c>
      <c r="AF16">
        <f t="shared" si="4"/>
        <v>-1320.9898088452794</v>
      </c>
      <c r="AG16">
        <f t="shared" si="5"/>
        <v>-10.873574249388888</v>
      </c>
      <c r="AH16">
        <f t="shared" si="6"/>
        <v>-44813.093108745059</v>
      </c>
      <c r="AI16">
        <f t="shared" si="7"/>
        <v>-19725.160314934139</v>
      </c>
      <c r="AJ16">
        <f t="shared" si="8"/>
        <v>8815.5923754903997</v>
      </c>
      <c r="AK16">
        <f t="shared" si="32"/>
        <v>5075.6584300909744</v>
      </c>
      <c r="AL16">
        <f t="shared" si="9"/>
        <v>-5833.9095093527649</v>
      </c>
      <c r="AN16">
        <f t="shared" si="10"/>
        <v>11557.422494841683</v>
      </c>
      <c r="AO16">
        <f t="shared" si="11"/>
        <v>-577.87112474208413</v>
      </c>
      <c r="AP16">
        <f t="shared" si="12"/>
        <v>-4.7566790745748104</v>
      </c>
      <c r="AQ16">
        <f t="shared" si="13"/>
        <v>-19603.627783138585</v>
      </c>
      <c r="AR16">
        <f t="shared" si="14"/>
        <v>-8628.8330921135603</v>
      </c>
      <c r="AS16">
        <f t="shared" si="15"/>
        <v>3856.4084652140145</v>
      </c>
      <c r="AT16">
        <f t="shared" si="16"/>
        <v>2220.3626600020561</v>
      </c>
      <c r="AU16">
        <f t="shared" si="17"/>
        <v>-2552.0619668974896</v>
      </c>
      <c r="AW16">
        <v>13</v>
      </c>
      <c r="AX16">
        <f>(R16*SUMPRODUCT(K17:$K$23, X17:$X$23)-$AZ$3*SUMPRODUCT(K16:$K$22, W17:$W$23))/Z16</f>
        <v>135365.86599292757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60743.12726192682</v>
      </c>
      <c r="P17">
        <f t="shared" si="30"/>
        <v>3037.156363096341</v>
      </c>
      <c r="Q17" s="5">
        <f t="shared" si="31"/>
        <v>25</v>
      </c>
      <c r="R17">
        <f t="shared" si="0"/>
        <v>1000000</v>
      </c>
      <c r="S17">
        <f t="shared" si="1"/>
        <v>128827.78421042672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58876.431788276976</v>
      </c>
      <c r="AC17">
        <f t="shared" si="2"/>
        <v>49747.82690096127</v>
      </c>
      <c r="AE17">
        <f t="shared" si="3"/>
        <v>23456.419738722972</v>
      </c>
      <c r="AF17">
        <f t="shared" si="4"/>
        <v>-1172.8209869361485</v>
      </c>
      <c r="AG17">
        <f t="shared" si="5"/>
        <v>-9.6539397937061846</v>
      </c>
      <c r="AH17">
        <f t="shared" si="6"/>
        <v>-44435.948527552639</v>
      </c>
      <c r="AI17">
        <f t="shared" si="7"/>
        <v>-22162.00371555952</v>
      </c>
      <c r="AJ17">
        <f t="shared" si="8"/>
        <v>9128.6048873157051</v>
      </c>
      <c r="AK17">
        <f t="shared" si="32"/>
        <v>5007.5738843219369</v>
      </c>
      <c r="AL17">
        <f t="shared" si="9"/>
        <v>-8025.824943921878</v>
      </c>
      <c r="AN17">
        <f t="shared" si="10"/>
        <v>9664.7680142297868</v>
      </c>
      <c r="AO17">
        <f t="shared" si="11"/>
        <v>-483.23840071148931</v>
      </c>
      <c r="AP17">
        <f t="shared" si="12"/>
        <v>-3.9777207932326717</v>
      </c>
      <c r="AQ17">
        <f t="shared" si="13"/>
        <v>-18308.980602955096</v>
      </c>
      <c r="AR17">
        <f t="shared" si="14"/>
        <v>-9131.4287102300314</v>
      </c>
      <c r="AS17">
        <f t="shared" si="15"/>
        <v>3761.2666175061286</v>
      </c>
      <c r="AT17">
        <f t="shared" si="16"/>
        <v>2063.2748068619753</v>
      </c>
      <c r="AU17">
        <f t="shared" si="17"/>
        <v>-3306.887285861927</v>
      </c>
      <c r="AW17">
        <v>14</v>
      </c>
      <c r="AX17">
        <f>(R17*SUMPRODUCT(K18:$K$23, X18:$X$23)-$AZ$3*SUMPRODUCT(K17:$K$22, W18:$W$23))/Z17</f>
        <v>128827.78421042672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60743.12726192682</v>
      </c>
      <c r="P18">
        <f t="shared" si="30"/>
        <v>3037.156363096341</v>
      </c>
      <c r="Q18" s="5">
        <f t="shared" si="31"/>
        <v>25</v>
      </c>
      <c r="R18">
        <f t="shared" si="0"/>
        <v>1000000</v>
      </c>
      <c r="S18">
        <f t="shared" si="1"/>
        <v>119928.50142257861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49747.82690096127</v>
      </c>
      <c r="AC18">
        <f t="shared" si="2"/>
        <v>40611.260017082357</v>
      </c>
      <c r="AE18">
        <f t="shared" si="3"/>
        <v>20569.380140861213</v>
      </c>
      <c r="AF18">
        <f t="shared" si="4"/>
        <v>-1028.4690070430606</v>
      </c>
      <c r="AG18">
        <f t="shared" si="5"/>
        <v>-8.4657232299570335</v>
      </c>
      <c r="AH18">
        <f t="shared" si="6"/>
        <v>-43667.086632483559</v>
      </c>
      <c r="AI18">
        <f t="shared" si="7"/>
        <v>-24134.641221895363</v>
      </c>
      <c r="AJ18">
        <f t="shared" si="8"/>
        <v>9136.5668838789134</v>
      </c>
      <c r="AK18">
        <f t="shared" si="32"/>
        <v>4857.1405362380374</v>
      </c>
      <c r="AL18">
        <f t="shared" si="9"/>
        <v>-10140.933801778412</v>
      </c>
      <c r="AN18">
        <f t="shared" si="10"/>
        <v>7920.0249530608098</v>
      </c>
      <c r="AO18">
        <f t="shared" si="11"/>
        <v>-396.00124765304048</v>
      </c>
      <c r="AP18">
        <f t="shared" si="12"/>
        <v>-3.2596382957488097</v>
      </c>
      <c r="AQ18">
        <f t="shared" si="13"/>
        <v>-16813.555556286094</v>
      </c>
      <c r="AR18">
        <f t="shared" si="14"/>
        <v>-9292.7914891740747</v>
      </c>
      <c r="AS18">
        <f t="shared" si="15"/>
        <v>3517.9396369792767</v>
      </c>
      <c r="AT18">
        <f t="shared" si="16"/>
        <v>1870.1912252139352</v>
      </c>
      <c r="AU18">
        <f t="shared" si="17"/>
        <v>-3904.6606269808626</v>
      </c>
      <c r="AW18">
        <v>15</v>
      </c>
      <c r="AX18">
        <f>(R18*SUMPRODUCT(K19:$K$23, X19:$X$23)-$AZ$3*SUMPRODUCT(K18:$K$22, W19:$W$23))/Z18</f>
        <v>119928.50142257861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60743.12726192682</v>
      </c>
      <c r="P19">
        <f t="shared" si="30"/>
        <v>3037.156363096341</v>
      </c>
      <c r="Q19" s="5">
        <f t="shared" si="31"/>
        <v>25</v>
      </c>
      <c r="R19">
        <f t="shared" si="0"/>
        <v>1000000</v>
      </c>
      <c r="S19">
        <f t="shared" si="1"/>
        <v>108173.5751680711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40611.260017082357</v>
      </c>
      <c r="AC19">
        <f t="shared" si="2"/>
        <v>31671.27119285594</v>
      </c>
      <c r="AE19">
        <f t="shared" si="3"/>
        <v>17784.491763590009</v>
      </c>
      <c r="AF19">
        <f t="shared" si="4"/>
        <v>-889.22458817950053</v>
      </c>
      <c r="AG19">
        <f t="shared" si="5"/>
        <v>-7.3195489618531511</v>
      </c>
      <c r="AH19">
        <f t="shared" si="6"/>
        <v>-42460.681432172496</v>
      </c>
      <c r="AI19">
        <f t="shared" si="7"/>
        <v>-25572.733805723838</v>
      </c>
      <c r="AJ19">
        <f t="shared" si="8"/>
        <v>8939.9888242264169</v>
      </c>
      <c r="AK19">
        <f t="shared" si="32"/>
        <v>4220.9790959289767</v>
      </c>
      <c r="AL19">
        <f t="shared" si="9"/>
        <v>-12411.765885568444</v>
      </c>
      <c r="AN19">
        <f t="shared" si="10"/>
        <v>6379.4790149673045</v>
      </c>
      <c r="AO19">
        <f t="shared" si="11"/>
        <v>-318.97395074836527</v>
      </c>
      <c r="AP19">
        <f t="shared" si="12"/>
        <v>-2.6255970438675038</v>
      </c>
      <c r="AQ19">
        <f t="shared" si="13"/>
        <v>-15231.080525580148</v>
      </c>
      <c r="AR19">
        <f t="shared" si="14"/>
        <v>-9173.2010584050749</v>
      </c>
      <c r="AS19">
        <f t="shared" si="15"/>
        <v>3206.8653890327409</v>
      </c>
      <c r="AT19">
        <f t="shared" si="16"/>
        <v>1514.1083547983781</v>
      </c>
      <c r="AU19">
        <f t="shared" si="17"/>
        <v>-4452.2273145739555</v>
      </c>
      <c r="AW19">
        <v>16</v>
      </c>
      <c r="AX19">
        <f>(R19*SUMPRODUCT(K20:$K$23, X20:$X$23)-$AZ$3*SUMPRODUCT(K19:$K$22, W20:$W$23))/Z19</f>
        <v>108173.5751680711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60743.12726192682</v>
      </c>
      <c r="P20">
        <f t="shared" si="30"/>
        <v>3037.156363096341</v>
      </c>
      <c r="Q20" s="5">
        <f t="shared" si="31"/>
        <v>25</v>
      </c>
      <c r="R20">
        <f t="shared" si="0"/>
        <v>1000000</v>
      </c>
      <c r="S20">
        <f t="shared" si="1"/>
        <v>91739.19696372257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31671.27119285594</v>
      </c>
      <c r="AC20">
        <f t="shared" si="2"/>
        <v>22844.692053758274</v>
      </c>
      <c r="AE20">
        <f t="shared" si="3"/>
        <v>15126.119288243868</v>
      </c>
      <c r="AF20">
        <f t="shared" si="4"/>
        <v>-756.30596441219336</v>
      </c>
      <c r="AG20">
        <f t="shared" si="5"/>
        <v>-6.2254447416822272</v>
      </c>
      <c r="AH20">
        <f t="shared" si="6"/>
        <v>-40836.349222095669</v>
      </c>
      <c r="AI20">
        <f t="shared" si="7"/>
        <v>-26472.761343005674</v>
      </c>
      <c r="AJ20">
        <f t="shared" si="8"/>
        <v>8826.5791390976665</v>
      </c>
      <c r="AK20">
        <f t="shared" si="32"/>
        <v>2500.0308892561375</v>
      </c>
      <c r="AL20">
        <f t="shared" si="9"/>
        <v>-15146.15131465187</v>
      </c>
      <c r="AN20">
        <f t="shared" si="10"/>
        <v>5146.4418384207884</v>
      </c>
      <c r="AO20">
        <f t="shared" si="11"/>
        <v>-257.32209192103943</v>
      </c>
      <c r="AP20">
        <f t="shared" si="12"/>
        <v>-2.1181169254873571</v>
      </c>
      <c r="AQ20">
        <f t="shared" si="13"/>
        <v>-13893.973210187147</v>
      </c>
      <c r="AR20">
        <f t="shared" si="14"/>
        <v>-9006.9715806128843</v>
      </c>
      <c r="AS20">
        <f t="shared" si="15"/>
        <v>3003.1150294371532</v>
      </c>
      <c r="AT20">
        <f t="shared" si="16"/>
        <v>850.5991074532825</v>
      </c>
      <c r="AU20">
        <f t="shared" si="17"/>
        <v>-5153.2574437224484</v>
      </c>
      <c r="AW20">
        <v>17</v>
      </c>
      <c r="AX20">
        <f>(R20*SUMPRODUCT(K21:$K$23, X21:$X$23)-$AZ$3*SUMPRODUCT(K20:$K$22, W21:$W$23))/Z20</f>
        <v>91739.19696372257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60743.12726192682</v>
      </c>
      <c r="P21">
        <f t="shared" si="30"/>
        <v>3037.156363096341</v>
      </c>
      <c r="Q21" s="5">
        <f t="shared" si="31"/>
        <v>25</v>
      </c>
      <c r="R21">
        <f t="shared" si="0"/>
        <v>1000000</v>
      </c>
      <c r="S21">
        <f t="shared" si="1"/>
        <v>69228.655167234378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22844.692053758274</v>
      </c>
      <c r="AC21">
        <f t="shared" si="2"/>
        <v>14382.06787812057</v>
      </c>
      <c r="AE21">
        <f t="shared" si="3"/>
        <v>12619.222160245346</v>
      </c>
      <c r="AF21">
        <f t="shared" si="4"/>
        <v>-630.96110801226735</v>
      </c>
      <c r="AG21">
        <f t="shared" si="5"/>
        <v>-5.1936831083090071</v>
      </c>
      <c r="AH21">
        <f t="shared" si="6"/>
        <v>-38780.287438255938</v>
      </c>
      <c r="AI21">
        <f t="shared" si="7"/>
        <v>-26797.220069131166</v>
      </c>
      <c r="AJ21">
        <f t="shared" si="8"/>
        <v>8462.624175637704</v>
      </c>
      <c r="AK21">
        <f t="shared" si="32"/>
        <v>1786.9304943373563</v>
      </c>
      <c r="AL21">
        <f t="shared" si="9"/>
        <v>-16547.665399156103</v>
      </c>
      <c r="AN21">
        <f t="shared" si="10"/>
        <v>4083.9975204164339</v>
      </c>
      <c r="AO21">
        <f t="shared" si="11"/>
        <v>-204.1998760208217</v>
      </c>
      <c r="AP21">
        <f t="shared" si="12"/>
        <v>-1.6808475726011238</v>
      </c>
      <c r="AQ21">
        <f t="shared" si="13"/>
        <v>-12550.583207720831</v>
      </c>
      <c r="AR21">
        <f t="shared" si="14"/>
        <v>-8672.4664108978177</v>
      </c>
      <c r="AS21">
        <f t="shared" si="15"/>
        <v>2738.7849829920578</v>
      </c>
      <c r="AT21">
        <f t="shared" si="16"/>
        <v>578.30978925315867</v>
      </c>
      <c r="AU21">
        <f t="shared" si="17"/>
        <v>-5355.3716386526012</v>
      </c>
      <c r="AW21">
        <v>18</v>
      </c>
      <c r="AX21">
        <f>(R21*SUMPRODUCT(K22:$K$23, X22:$X$23)-$AZ$3*SUMPRODUCT(K21:$K$22, W22:$W$23))/Z21</f>
        <v>69228.655167234378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60743.12726192682</v>
      </c>
      <c r="P22">
        <f t="shared" si="30"/>
        <v>3037.156363096341</v>
      </c>
      <c r="Q22" s="5">
        <f t="shared" si="31"/>
        <v>25</v>
      </c>
      <c r="R22">
        <f t="shared" si="0"/>
        <v>1000000</v>
      </c>
      <c r="S22">
        <f t="shared" si="1"/>
        <v>39327.552387476433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14382.06787812057</v>
      </c>
      <c r="AC22">
        <f t="shared" si="2"/>
        <v>6663.013623669357</v>
      </c>
      <c r="AE22">
        <f t="shared" si="3"/>
        <v>10291.316390678407</v>
      </c>
      <c r="AF22">
        <f t="shared" si="4"/>
        <v>-514.56581953392026</v>
      </c>
      <c r="AG22">
        <f t="shared" si="5"/>
        <v>-4.235588804269919</v>
      </c>
      <c r="AH22">
        <f t="shared" si="6"/>
        <v>-36246.298918239896</v>
      </c>
      <c r="AI22">
        <f t="shared" si="7"/>
        <v>-26473.783935899679</v>
      </c>
      <c r="AJ22">
        <f t="shared" si="8"/>
        <v>7719.0542544512127</v>
      </c>
      <c r="AK22">
        <f t="shared" si="32"/>
        <v>1691.1172914485539</v>
      </c>
      <c r="AL22">
        <f t="shared" si="9"/>
        <v>-17063.612389999911</v>
      </c>
      <c r="AN22">
        <f t="shared" si="10"/>
        <v>3112.7198559183671</v>
      </c>
      <c r="AO22">
        <f t="shared" si="11"/>
        <v>-155.63599279591833</v>
      </c>
      <c r="AP22">
        <f t="shared" si="12"/>
        <v>-1.2810996059258659</v>
      </c>
      <c r="AQ22">
        <f t="shared" si="13"/>
        <v>-10963.084805025641</v>
      </c>
      <c r="AR22">
        <f t="shared" si="14"/>
        <v>-8007.2820415091173</v>
      </c>
      <c r="AS22">
        <f t="shared" si="15"/>
        <v>2334.7113755539249</v>
      </c>
      <c r="AT22">
        <f t="shared" si="16"/>
        <v>511.49669993109592</v>
      </c>
      <c r="AU22">
        <f t="shared" si="17"/>
        <v>-5161.0739660240961</v>
      </c>
      <c r="AW22">
        <v>19</v>
      </c>
      <c r="AX22">
        <f>(R22*SUMPRODUCT(K23:$K$23, X23:$X$23)-$AZ$3*SUMPRODUCT(K22:$K$22, W23:$W$23))/Z22</f>
        <v>39327.552387476433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60743.12726192682</v>
      </c>
      <c r="P23">
        <f t="shared" si="30"/>
        <v>3037.156363096341</v>
      </c>
      <c r="Q23" s="5">
        <f t="shared" si="31"/>
        <v>25</v>
      </c>
      <c r="R23">
        <f t="shared" si="0"/>
        <v>1000000</v>
      </c>
      <c r="S23">
        <f t="shared" si="1"/>
        <v>49580.75293238851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6663.013623669357</v>
      </c>
      <c r="AC23">
        <f t="shared" si="2"/>
        <v>6663.0136236693561</v>
      </c>
      <c r="AE23">
        <f t="shared" si="3"/>
        <v>8163.092743718893</v>
      </c>
      <c r="AF23">
        <f t="shared" si="4"/>
        <v>-408.15463718594464</v>
      </c>
      <c r="AG23">
        <f t="shared" si="5"/>
        <v>-3.3596775107245085</v>
      </c>
      <c r="AH23">
        <f t="shared" si="6"/>
        <v>-33342.216220108457</v>
      </c>
      <c r="AI23">
        <f t="shared" si="7"/>
        <v>-25590.637791086236</v>
      </c>
      <c r="AJ23">
        <f t="shared" si="8"/>
        <v>0</v>
      </c>
      <c r="AK23">
        <f t="shared" si="32"/>
        <v>1498.0251847680195</v>
      </c>
      <c r="AL23">
        <f t="shared" si="9"/>
        <v>-24092.612606318216</v>
      </c>
      <c r="AN23">
        <f t="shared" si="10"/>
        <v>2236.629780916895</v>
      </c>
      <c r="AO23">
        <f t="shared" si="11"/>
        <v>-111.83148904584475</v>
      </c>
      <c r="AP23">
        <f t="shared" si="12"/>
        <v>-0.92052791885099083</v>
      </c>
      <c r="AQ23">
        <f t="shared" si="13"/>
        <v>-9135.5318506023559</v>
      </c>
      <c r="AR23">
        <f t="shared" si="14"/>
        <v>-7011.6540866501573</v>
      </c>
      <c r="AS23">
        <f t="shared" si="15"/>
        <v>0</v>
      </c>
      <c r="AT23">
        <f t="shared" si="16"/>
        <v>410.44832467372817</v>
      </c>
      <c r="AU23">
        <f t="shared" si="17"/>
        <v>-6601.20576197643</v>
      </c>
      <c r="AW23">
        <v>20</v>
      </c>
      <c r="AX23">
        <f>(R23*SUMPRODUCT(K$23:$K24, X$23:$X24)-$AZ$3*SUMPRODUCT(K$22:$K23, W$23:$W24))/Z23</f>
        <v>49580.75293238851</v>
      </c>
    </row>
    <row r="25" spans="5:50" x14ac:dyDescent="0.3">
      <c r="AN25" s="6">
        <f t="shared" ref="AN25:AU25" si="33">SUM(AN3:AN23)</f>
        <v>418714.29194180254</v>
      </c>
      <c r="AO25" s="6">
        <f t="shared" si="33"/>
        <v>-66493.060043535253</v>
      </c>
      <c r="AP25" s="6">
        <f t="shared" si="33"/>
        <v>-347.32990414548857</v>
      </c>
      <c r="AQ25" s="6">
        <f t="shared" si="33"/>
        <v>-374644.738152028</v>
      </c>
      <c r="AR25" s="6">
        <f t="shared" si="33"/>
        <v>-22770.836157906102</v>
      </c>
      <c r="AS25" s="6">
        <f t="shared" si="33"/>
        <v>-41203.305950445392</v>
      </c>
      <c r="AT25" s="6">
        <f t="shared" si="33"/>
        <v>63974.142108351538</v>
      </c>
      <c r="AU25" s="7">
        <f t="shared" si="33"/>
        <v>1.1823431123048067E-11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3566.4658034630879</v>
      </c>
      <c r="K3">
        <v>1</v>
      </c>
      <c r="L3" s="2">
        <v>0</v>
      </c>
      <c r="O3">
        <f>$C$3</f>
        <v>3566.4658034630879</v>
      </c>
      <c r="P3">
        <f>O3*B5</f>
        <v>2853.1726427704707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3566.4658034630879</v>
      </c>
      <c r="AF3">
        <f t="shared" ref="AF3:AF23" si="4">-$Z3*P3</f>
        <v>-2853.1726427704707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513.29316069261722</v>
      </c>
      <c r="AJ3">
        <f t="shared" ref="AJ3:AJ23" si="8">AB3-AC3</f>
        <v>0</v>
      </c>
      <c r="AL3">
        <f t="shared" ref="AL3:AL23" si="9">SUM(AI3:AK3)</f>
        <v>513.29316069261722</v>
      </c>
      <c r="AN3">
        <f t="shared" ref="AN3:AN23" si="10">AE3*$K3</f>
        <v>3566.4658034630879</v>
      </c>
      <c r="AO3">
        <f t="shared" ref="AO3:AO23" si="11">AF3*$K3</f>
        <v>-2853.1726427704707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513.29316069261722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513.29316069261722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2819.7088686205657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532.84293442033811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526.86338592987522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-526.86338592987522</v>
      </c>
      <c r="AK4">
        <f>G4*MAX(0, SUM(AB4, AE4:AF4))</f>
        <v>0</v>
      </c>
      <c r="AL4">
        <f t="shared" si="9"/>
        <v>-2970.8073859298752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-2292.8454826906836</v>
      </c>
      <c r="AR4">
        <f t="shared" si="14"/>
        <v>-2292.8454826906836</v>
      </c>
      <c r="AS4">
        <f t="shared" si="15"/>
        <v>-494.28969502755905</v>
      </c>
      <c r="AT4">
        <f t="shared" si="16"/>
        <v>0</v>
      </c>
      <c r="AU4">
        <f t="shared" si="17"/>
        <v>-2787.1351777182426</v>
      </c>
      <c r="AW4">
        <v>1</v>
      </c>
      <c r="AX4">
        <f>(R4*SUMPRODUCT(K5:$K$23, X5:$X$23)-$AZ$3*SUMPRODUCT(K4:$K$22, W5:$W$23))/Z4</f>
        <v>532.84293442033811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3566.4658034630879</v>
      </c>
      <c r="P5">
        <f t="shared" ref="P5:P23" si="30">O5*$C$5</f>
        <v>178.32329017315442</v>
      </c>
      <c r="Q5" s="5">
        <f t="shared" ref="Q5:Q23" si="31">$C$8</f>
        <v>25</v>
      </c>
      <c r="R5">
        <f t="shared" si="0"/>
        <v>2000000</v>
      </c>
      <c r="S5">
        <f t="shared" si="1"/>
        <v>1058.9069848980375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526.86338592987522</v>
      </c>
      <c r="AC5">
        <f t="shared" si="2"/>
        <v>1035.2617308850531</v>
      </c>
      <c r="AE5">
        <f t="shared" si="3"/>
        <v>3486.8270900971279</v>
      </c>
      <c r="AF5">
        <f t="shared" si="4"/>
        <v>-174.34135450485641</v>
      </c>
      <c r="AG5">
        <f t="shared" si="5"/>
        <v>-24.441753280736425</v>
      </c>
      <c r="AH5">
        <f t="shared" si="6"/>
        <v>-2440.2329810859837</v>
      </c>
      <c r="AI5">
        <f t="shared" si="7"/>
        <v>847.81100122555108</v>
      </c>
      <c r="AJ5">
        <f t="shared" si="8"/>
        <v>-508.39834495517789</v>
      </c>
      <c r="AK5">
        <f>G5*SUM(AB5, AE5:AF5)</f>
        <v>157.41331398240803</v>
      </c>
      <c r="AL5">
        <f t="shared" si="9"/>
        <v>496.82597025278119</v>
      </c>
      <c r="AN5">
        <f t="shared" si="10"/>
        <v>3011.0931600332005</v>
      </c>
      <c r="AO5">
        <f t="shared" si="11"/>
        <v>-150.55465800166004</v>
      </c>
      <c r="AP5">
        <f t="shared" si="12"/>
        <v>-21.10698185518411</v>
      </c>
      <c r="AQ5">
        <f t="shared" si="13"/>
        <v>-2107.2937224514781</v>
      </c>
      <c r="AR5">
        <f t="shared" si="14"/>
        <v>732.13779772487806</v>
      </c>
      <c r="AS5">
        <f t="shared" si="15"/>
        <v>-439.03375174938577</v>
      </c>
      <c r="AT5">
        <f t="shared" si="16"/>
        <v>135.93623680874413</v>
      </c>
      <c r="AU5">
        <f t="shared" si="17"/>
        <v>429.04028278423635</v>
      </c>
      <c r="AW5">
        <v>2</v>
      </c>
      <c r="AX5">
        <f>(R5*SUMPRODUCT(K6:$K$23, X6:$X$23)-$AZ$3*SUMPRODUCT(K5:$K$22, W6:$W$23))/Z5</f>
        <v>1058.9069848980375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3566.4658034630879</v>
      </c>
      <c r="P6">
        <f t="shared" si="30"/>
        <v>178.32329017315442</v>
      </c>
      <c r="Q6" s="5">
        <f t="shared" si="31"/>
        <v>25</v>
      </c>
      <c r="R6">
        <f t="shared" si="0"/>
        <v>2000000</v>
      </c>
      <c r="S6">
        <f t="shared" si="1"/>
        <v>1566.0824034898794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1035.2617308850531</v>
      </c>
      <c r="AC6">
        <f t="shared" si="2"/>
        <v>1513.8885806037033</v>
      </c>
      <c r="AE6">
        <f t="shared" si="3"/>
        <v>3447.6039325546717</v>
      </c>
      <c r="AF6">
        <f t="shared" si="4"/>
        <v>-172.3801966277336</v>
      </c>
      <c r="AG6">
        <f t="shared" si="5"/>
        <v>-24.166809122402071</v>
      </c>
      <c r="AH6">
        <f t="shared" si="6"/>
        <v>-2442.1300421591109</v>
      </c>
      <c r="AI6">
        <f t="shared" si="7"/>
        <v>808.92688464542516</v>
      </c>
      <c r="AJ6">
        <f t="shared" si="8"/>
        <v>-478.62684971865019</v>
      </c>
      <c r="AK6">
        <f>G6*SUM(AB6, AE6:AF6)</f>
        <v>252.16339980850151</v>
      </c>
      <c r="AL6">
        <f t="shared" si="9"/>
        <v>582.46343473527645</v>
      </c>
      <c r="AN6">
        <f t="shared" si="10"/>
        <v>2685.0843358462052</v>
      </c>
      <c r="AO6">
        <f t="shared" si="11"/>
        <v>-134.25421679231027</v>
      </c>
      <c r="AP6">
        <f t="shared" si="12"/>
        <v>-18.821744577215284</v>
      </c>
      <c r="AQ6">
        <f t="shared" si="13"/>
        <v>-1901.9949073563937</v>
      </c>
      <c r="AR6">
        <f t="shared" si="14"/>
        <v>630.01346712028601</v>
      </c>
      <c r="AS6">
        <f t="shared" si="15"/>
        <v>-372.76713974005293</v>
      </c>
      <c r="AT6">
        <f t="shared" si="16"/>
        <v>196.39146727559731</v>
      </c>
      <c r="AU6">
        <f t="shared" si="17"/>
        <v>453.63779465583036</v>
      </c>
      <c r="AW6">
        <v>3</v>
      </c>
      <c r="AX6">
        <f>(R6*SUMPRODUCT(K7:$K$23, X7:$X$23)-$AZ$3*SUMPRODUCT(K6:$K$22, W7:$W$23))/Z6</f>
        <v>1566.0824034898794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3566.4658034630879</v>
      </c>
      <c r="P7">
        <f t="shared" si="30"/>
        <v>178.32329017315442</v>
      </c>
      <c r="Q7" s="5">
        <f t="shared" si="31"/>
        <v>25</v>
      </c>
      <c r="R7">
        <f t="shared" si="0"/>
        <v>2000000</v>
      </c>
      <c r="S7">
        <f t="shared" si="1"/>
        <v>2001.0889959377744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1513.8885806037033</v>
      </c>
      <c r="AC7">
        <f t="shared" si="2"/>
        <v>1912.6065552590735</v>
      </c>
      <c r="AE7">
        <f t="shared" si="3"/>
        <v>3408.7668707678672</v>
      </c>
      <c r="AF7">
        <f t="shared" si="4"/>
        <v>-170.43834353839338</v>
      </c>
      <c r="AG7">
        <f t="shared" si="5"/>
        <v>-23.894571395146333</v>
      </c>
      <c r="AH7">
        <f t="shared" si="6"/>
        <v>-2445.5708825374913</v>
      </c>
      <c r="AI7">
        <f t="shared" si="7"/>
        <v>768.86307329683632</v>
      </c>
      <c r="AJ7">
        <f t="shared" si="8"/>
        <v>-398.7179746553702</v>
      </c>
      <c r="AK7">
        <f>G7*SUM(AB7, AE7:AF7)</f>
        <v>233.33385999460901</v>
      </c>
      <c r="AL7">
        <f t="shared" si="9"/>
        <v>603.47895863607516</v>
      </c>
      <c r="AN7">
        <f t="shared" si="10"/>
        <v>2403.2198912398885</v>
      </c>
      <c r="AO7">
        <f t="shared" si="11"/>
        <v>-120.16099456199444</v>
      </c>
      <c r="AP7">
        <f t="shared" si="12"/>
        <v>-16.845947947309131</v>
      </c>
      <c r="AQ7">
        <f t="shared" si="13"/>
        <v>-1724.1556296360229</v>
      </c>
      <c r="AR7">
        <f t="shared" si="14"/>
        <v>542.05731909456199</v>
      </c>
      <c r="AS7">
        <f t="shared" si="15"/>
        <v>-281.10076283122856</v>
      </c>
      <c r="AT7">
        <f t="shared" si="16"/>
        <v>164.50305782058692</v>
      </c>
      <c r="AU7">
        <f t="shared" si="17"/>
        <v>425.45961408392037</v>
      </c>
      <c r="AW7">
        <v>4</v>
      </c>
      <c r="AX7">
        <f>(R7*SUMPRODUCT(K8:$K$23, X8:$X$23)-$AZ$3*SUMPRODUCT(K7:$K$22, W8:$W$23))/Z7</f>
        <v>2001.0889959377744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3566.4658034630879</v>
      </c>
      <c r="P8">
        <f t="shared" si="30"/>
        <v>178.32329017315442</v>
      </c>
      <c r="Q8" s="5">
        <f t="shared" si="31"/>
        <v>25</v>
      </c>
      <c r="R8">
        <f t="shared" si="0"/>
        <v>2000000</v>
      </c>
      <c r="S8">
        <f t="shared" si="1"/>
        <v>2325.9583003442704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1912.6065552590735</v>
      </c>
      <c r="AC8">
        <f t="shared" si="2"/>
        <v>2198.0234140174434</v>
      </c>
      <c r="AE8">
        <f t="shared" si="3"/>
        <v>3370.2991752449329</v>
      </c>
      <c r="AF8">
        <f t="shared" si="4"/>
        <v>-168.51495876224666</v>
      </c>
      <c r="AG8">
        <f t="shared" si="5"/>
        <v>-23.624922829572103</v>
      </c>
      <c r="AH8">
        <f t="shared" si="6"/>
        <v>-2456.2281298212306</v>
      </c>
      <c r="AI8">
        <f t="shared" si="7"/>
        <v>721.93116383188362</v>
      </c>
      <c r="AJ8">
        <f t="shared" si="8"/>
        <v>-285.41685875836993</v>
      </c>
      <c r="AK8">
        <f t="shared" ref="AK8:AK23" si="32">G8*SUM(AB8:AB8, AE8:AF8)</f>
        <v>108.93652343809947</v>
      </c>
      <c r="AL8">
        <f t="shared" si="9"/>
        <v>545.45082851161317</v>
      </c>
      <c r="AN8">
        <f t="shared" si="10"/>
        <v>2215.4775971959334</v>
      </c>
      <c r="AO8">
        <f t="shared" si="11"/>
        <v>-110.77387985979668</v>
      </c>
      <c r="AP8">
        <f t="shared" si="12"/>
        <v>-15.529923173836924</v>
      </c>
      <c r="AQ8">
        <f t="shared" si="13"/>
        <v>-1614.6098943355466</v>
      </c>
      <c r="AR8">
        <f t="shared" si="14"/>
        <v>474.56389982675319</v>
      </c>
      <c r="AS8">
        <f t="shared" si="15"/>
        <v>-187.61974043305821</v>
      </c>
      <c r="AT8">
        <f t="shared" si="16"/>
        <v>71.609793268865957</v>
      </c>
      <c r="AU8">
        <f t="shared" si="17"/>
        <v>358.55395266256096</v>
      </c>
      <c r="AW8">
        <v>5</v>
      </c>
      <c r="AX8">
        <f>(R8*SUMPRODUCT(K9:$K$23, X9:$X$23)-$AZ$3*SUMPRODUCT(K8:$K$22, W9:$W$23))/Z8</f>
        <v>2325.9583003442704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3566.4658034630879</v>
      </c>
      <c r="P9">
        <f t="shared" si="30"/>
        <v>178.32329017315442</v>
      </c>
      <c r="Q9" s="5">
        <f t="shared" si="31"/>
        <v>25</v>
      </c>
      <c r="R9">
        <f t="shared" si="0"/>
        <v>2000000</v>
      </c>
      <c r="S9">
        <f t="shared" si="1"/>
        <v>2564.3141455394425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2198.0234140174434</v>
      </c>
      <c r="AC9">
        <f t="shared" si="2"/>
        <v>2395.847461023006</v>
      </c>
      <c r="AE9">
        <f t="shared" si="3"/>
        <v>3332.1611764750864</v>
      </c>
      <c r="AF9">
        <f t="shared" si="4"/>
        <v>-166.60805882375433</v>
      </c>
      <c r="AG9">
        <f t="shared" si="5"/>
        <v>-23.357585352700642</v>
      </c>
      <c r="AH9">
        <f t="shared" si="6"/>
        <v>-2487.0598860591522</v>
      </c>
      <c r="AI9">
        <f t="shared" si="7"/>
        <v>655.13564623947968</v>
      </c>
      <c r="AJ9">
        <f t="shared" si="8"/>
        <v>-197.82404700556253</v>
      </c>
      <c r="AK9">
        <f t="shared" si="32"/>
        <v>31.645101536845775</v>
      </c>
      <c r="AL9">
        <f t="shared" si="9"/>
        <v>488.95670077076295</v>
      </c>
      <c r="AN9">
        <f t="shared" si="10"/>
        <v>2081.7405952428494</v>
      </c>
      <c r="AO9">
        <f t="shared" si="11"/>
        <v>-104.08702976214246</v>
      </c>
      <c r="AP9">
        <f t="shared" si="12"/>
        <v>-14.592461486813148</v>
      </c>
      <c r="AQ9">
        <f t="shared" si="13"/>
        <v>-1553.7704370850088</v>
      </c>
      <c r="AR9">
        <f t="shared" si="14"/>
        <v>409.29066690888504</v>
      </c>
      <c r="AS9">
        <f t="shared" si="15"/>
        <v>-123.58896450571744</v>
      </c>
      <c r="AT9">
        <f t="shared" si="16"/>
        <v>19.770019822246816</v>
      </c>
      <c r="AU9">
        <f t="shared" si="17"/>
        <v>305.47172222541445</v>
      </c>
      <c r="AW9">
        <v>6</v>
      </c>
      <c r="AX9">
        <f>(R9*SUMPRODUCT(K10:$K$23, X10:$X$23)-$AZ$3*SUMPRODUCT(K9:$K$22, W10:$W$23))/Z9</f>
        <v>2564.3141455394425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3566.4658034630879</v>
      </c>
      <c r="P10">
        <f t="shared" si="30"/>
        <v>178.32329017315442</v>
      </c>
      <c r="Q10" s="5">
        <f t="shared" si="31"/>
        <v>25</v>
      </c>
      <c r="R10">
        <f t="shared" si="0"/>
        <v>2000000</v>
      </c>
      <c r="S10">
        <f t="shared" si="1"/>
        <v>2751.0496913320662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2395.847461023006</v>
      </c>
      <c r="AC10">
        <f t="shared" si="2"/>
        <v>2541.1346296030133</v>
      </c>
      <c r="AE10">
        <f t="shared" si="3"/>
        <v>3294.3315371692611</v>
      </c>
      <c r="AF10">
        <f t="shared" si="4"/>
        <v>-164.71657685846307</v>
      </c>
      <c r="AG10">
        <f t="shared" si="5"/>
        <v>-23.092409395671336</v>
      </c>
      <c r="AH10">
        <f t="shared" si="6"/>
        <v>-2528.0082801842445</v>
      </c>
      <c r="AI10">
        <f t="shared" si="7"/>
        <v>578.51427073088189</v>
      </c>
      <c r="AJ10">
        <f t="shared" si="8"/>
        <v>-145.28716858000735</v>
      </c>
      <c r="AK10">
        <f t="shared" si="32"/>
        <v>22.654395927468599</v>
      </c>
      <c r="AL10">
        <f t="shared" si="9"/>
        <v>455.88149807834316</v>
      </c>
      <c r="AN10">
        <f t="shared" si="10"/>
        <v>1955.4459247002053</v>
      </c>
      <c r="AO10">
        <f t="shared" si="11"/>
        <v>-97.772296235010273</v>
      </c>
      <c r="AP10">
        <f t="shared" si="12"/>
        <v>-13.707168612141466</v>
      </c>
      <c r="AQ10">
        <f t="shared" si="13"/>
        <v>-1500.5725541948291</v>
      </c>
      <c r="AR10">
        <f t="shared" si="14"/>
        <v>343.3939056582243</v>
      </c>
      <c r="AS10">
        <f t="shared" si="15"/>
        <v>-86.239408057614114</v>
      </c>
      <c r="AT10">
        <f t="shared" si="16"/>
        <v>13.447173028303895</v>
      </c>
      <c r="AU10">
        <f t="shared" si="17"/>
        <v>270.60167062891406</v>
      </c>
      <c r="AW10">
        <v>7</v>
      </c>
      <c r="AX10">
        <f>(R10*SUMPRODUCT(K11:$K$23, X11:$X$23)-$AZ$3*SUMPRODUCT(K10:$K$22, W11:$W$23))/Z10</f>
        <v>2751.0496913320662</v>
      </c>
    </row>
    <row r="11" spans="1:52" x14ac:dyDescent="0.3">
      <c r="A11" t="s">
        <v>33</v>
      </c>
      <c r="C11" s="24">
        <f>AU25</f>
        <v>-3.0127011996228248E-12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3566.4658034630879</v>
      </c>
      <c r="P11">
        <f t="shared" si="30"/>
        <v>178.32329017315442</v>
      </c>
      <c r="Q11" s="5">
        <f t="shared" si="31"/>
        <v>25</v>
      </c>
      <c r="R11">
        <f t="shared" si="0"/>
        <v>2000000</v>
      </c>
      <c r="S11">
        <f t="shared" si="1"/>
        <v>2889.6372385613813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2541.1346296030133</v>
      </c>
      <c r="AC11">
        <f t="shared" si="2"/>
        <v>2638.7488981462648</v>
      </c>
      <c r="AE11">
        <f t="shared" si="3"/>
        <v>3256.8128564988556</v>
      </c>
      <c r="AF11">
        <f t="shared" si="4"/>
        <v>-162.84064282494279</v>
      </c>
      <c r="AG11">
        <f t="shared" si="5"/>
        <v>-22.829413178001349</v>
      </c>
      <c r="AH11">
        <f t="shared" si="6"/>
        <v>-2565.7698970617671</v>
      </c>
      <c r="AI11">
        <f t="shared" si="7"/>
        <v>505.37290343414452</v>
      </c>
      <c r="AJ11">
        <f t="shared" si="8"/>
        <v>-97.614268543251455</v>
      </c>
      <c r="AK11">
        <f t="shared" si="32"/>
        <v>13.524256423864621</v>
      </c>
      <c r="AL11">
        <f t="shared" si="9"/>
        <v>421.28289131475771</v>
      </c>
      <c r="AN11">
        <f t="shared" si="10"/>
        <v>1838.4932238004983</v>
      </c>
      <c r="AO11">
        <f t="shared" si="11"/>
        <v>-91.924661190024921</v>
      </c>
      <c r="AP11">
        <f t="shared" si="12"/>
        <v>-12.887360520990386</v>
      </c>
      <c r="AQ11">
        <f t="shared" si="13"/>
        <v>-1448.3947274300556</v>
      </c>
      <c r="AR11">
        <f t="shared" si="14"/>
        <v>285.28647465942743</v>
      </c>
      <c r="AS11">
        <f t="shared" si="15"/>
        <v>-55.103924962988735</v>
      </c>
      <c r="AT11">
        <f t="shared" si="16"/>
        <v>7.6345356297030458</v>
      </c>
      <c r="AU11">
        <f t="shared" si="17"/>
        <v>237.81708532614175</v>
      </c>
      <c r="AW11">
        <v>8</v>
      </c>
      <c r="AX11">
        <f>(R11*SUMPRODUCT(K12:$K$23, X12:$X$23)-$AZ$3*SUMPRODUCT(K11:$K$22, W12:$W$23))/Z11</f>
        <v>2889.6372385613813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3566.4658034630879</v>
      </c>
      <c r="P12">
        <f t="shared" si="30"/>
        <v>178.32329017315442</v>
      </c>
      <c r="Q12" s="5">
        <f t="shared" si="31"/>
        <v>25</v>
      </c>
      <c r="R12">
        <f t="shared" si="0"/>
        <v>2000000</v>
      </c>
      <c r="S12">
        <f t="shared" si="1"/>
        <v>2975.389381407088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2638.7488981462648</v>
      </c>
      <c r="AC12">
        <f t="shared" si="2"/>
        <v>2685.986671631279</v>
      </c>
      <c r="AE12">
        <f t="shared" si="3"/>
        <v>3219.5717551429766</v>
      </c>
      <c r="AF12">
        <f t="shared" si="4"/>
        <v>-160.97858775714886</v>
      </c>
      <c r="AG12">
        <f t="shared" si="5"/>
        <v>-22.568362719311143</v>
      </c>
      <c r="AH12">
        <f t="shared" si="6"/>
        <v>-2620.5061528153342</v>
      </c>
      <c r="AI12">
        <f t="shared" si="7"/>
        <v>415.51865185118231</v>
      </c>
      <c r="AJ12">
        <f t="shared" si="8"/>
        <v>-47.237773485014259</v>
      </c>
      <c r="AK12">
        <f t="shared" si="32"/>
        <v>13.103886750723815</v>
      </c>
      <c r="AL12">
        <f t="shared" si="9"/>
        <v>381.38476511689186</v>
      </c>
      <c r="AN12">
        <f t="shared" si="10"/>
        <v>1727.7976673925159</v>
      </c>
      <c r="AO12">
        <f t="shared" si="11"/>
        <v>-86.389883369625807</v>
      </c>
      <c r="AP12">
        <f t="shared" si="12"/>
        <v>-12.111413389375556</v>
      </c>
      <c r="AQ12">
        <f t="shared" si="13"/>
        <v>-1406.3064166808736</v>
      </c>
      <c r="AR12">
        <f t="shared" si="14"/>
        <v>222.98995395264095</v>
      </c>
      <c r="AS12">
        <f t="shared" si="15"/>
        <v>-25.350363665555005</v>
      </c>
      <c r="AT12">
        <f t="shared" si="16"/>
        <v>7.032259779739201</v>
      </c>
      <c r="AU12">
        <f t="shared" si="17"/>
        <v>204.67185006682513</v>
      </c>
      <c r="AW12">
        <v>9</v>
      </c>
      <c r="AX12">
        <f>(R12*SUMPRODUCT(K13:$K$23, X13:$X$23)-$AZ$3*SUMPRODUCT(K12:$K$22, W13:$W$23))/Z12</f>
        <v>2975.389381407088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3566.4658034630879</v>
      </c>
      <c r="P13">
        <f t="shared" si="30"/>
        <v>178.32329017315442</v>
      </c>
      <c r="Q13" s="5">
        <f t="shared" si="31"/>
        <v>25</v>
      </c>
      <c r="R13">
        <f t="shared" si="0"/>
        <v>2000000</v>
      </c>
      <c r="S13">
        <f t="shared" si="1"/>
        <v>3009.8962087348418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2685.986671631279</v>
      </c>
      <c r="AC13">
        <f t="shared" si="2"/>
        <v>2685.9368381243312</v>
      </c>
      <c r="AE13">
        <f t="shared" si="3"/>
        <v>3182.6020630321646</v>
      </c>
      <c r="AF13">
        <f t="shared" si="4"/>
        <v>-159.13010315160827</v>
      </c>
      <c r="AG13">
        <f t="shared" si="5"/>
        <v>-22.309214769014567</v>
      </c>
      <c r="AH13">
        <f t="shared" si="6"/>
        <v>-2677.1458482775301</v>
      </c>
      <c r="AI13">
        <f t="shared" si="7"/>
        <v>324.01689683401173</v>
      </c>
      <c r="AJ13">
        <f t="shared" si="8"/>
        <v>4.9833506947834394E-2</v>
      </c>
      <c r="AK13">
        <f t="shared" si="32"/>
        <v>11.418917263023671</v>
      </c>
      <c r="AL13">
        <f t="shared" si="9"/>
        <v>335.48564760398324</v>
      </c>
      <c r="AN13">
        <f t="shared" si="10"/>
        <v>1623.9970674079836</v>
      </c>
      <c r="AO13">
        <f t="shared" si="11"/>
        <v>-81.199853370399197</v>
      </c>
      <c r="AP13">
        <f t="shared" si="12"/>
        <v>-11.383798113464737</v>
      </c>
      <c r="AQ13">
        <f t="shared" si="13"/>
        <v>-1366.0762233290327</v>
      </c>
      <c r="AR13">
        <f t="shared" si="14"/>
        <v>165.337192595087</v>
      </c>
      <c r="AS13">
        <f t="shared" si="15"/>
        <v>2.5428711330889541E-2</v>
      </c>
      <c r="AT13">
        <f t="shared" si="16"/>
        <v>5.8267693481154588</v>
      </c>
      <c r="AU13">
        <f t="shared" si="17"/>
        <v>171.18939065453336</v>
      </c>
      <c r="AW13">
        <v>10</v>
      </c>
      <c r="AX13">
        <f>(R13*SUMPRODUCT(K14:$K$23, X14:$X$23)-$AZ$3*SUMPRODUCT(K13:$K$22, W14:$W$23))/Z13</f>
        <v>3009.8962087348418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3566.4658034630879</v>
      </c>
      <c r="P14">
        <f t="shared" si="30"/>
        <v>178.32329017315442</v>
      </c>
      <c r="Q14" s="5">
        <f t="shared" si="31"/>
        <v>25</v>
      </c>
      <c r="R14">
        <f t="shared" si="0"/>
        <v>2000000</v>
      </c>
      <c r="S14">
        <f t="shared" si="1"/>
        <v>2989.6097507414156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2685.9368381243312</v>
      </c>
      <c r="AC14">
        <f t="shared" si="2"/>
        <v>2637.0503457913455</v>
      </c>
      <c r="AE14">
        <f t="shared" si="3"/>
        <v>3145.8787816513313</v>
      </c>
      <c r="AF14">
        <f t="shared" si="4"/>
        <v>-157.2939390825666</v>
      </c>
      <c r="AG14">
        <f t="shared" si="5"/>
        <v>-22.05179409400645</v>
      </c>
      <c r="AH14">
        <f t="shared" si="6"/>
        <v>-2746.2821854375079</v>
      </c>
      <c r="AI14">
        <f t="shared" si="7"/>
        <v>220.25086303725038</v>
      </c>
      <c r="AJ14">
        <f t="shared" si="8"/>
        <v>48.886492332985654</v>
      </c>
      <c r="AK14">
        <f t="shared" si="32"/>
        <v>10.214139025247572</v>
      </c>
      <c r="AL14">
        <f t="shared" si="9"/>
        <v>279.3514943954836</v>
      </c>
      <c r="AN14">
        <f t="shared" si="10"/>
        <v>1526.7815817067326</v>
      </c>
      <c r="AO14">
        <f t="shared" si="11"/>
        <v>-76.339079085336635</v>
      </c>
      <c r="AP14">
        <f t="shared" si="12"/>
        <v>-10.702342780240642</v>
      </c>
      <c r="AQ14">
        <f t="shared" si="13"/>
        <v>-1332.8463522978877</v>
      </c>
      <c r="AR14">
        <f t="shared" si="14"/>
        <v>106.89380754326744</v>
      </c>
      <c r="AS14">
        <f t="shared" si="15"/>
        <v>23.725960619840052</v>
      </c>
      <c r="AT14">
        <f t="shared" si="16"/>
        <v>4.9572028737083018</v>
      </c>
      <c r="AU14">
        <f t="shared" si="17"/>
        <v>135.57697103681579</v>
      </c>
      <c r="AW14">
        <v>11</v>
      </c>
      <c r="AX14">
        <f>(R14*SUMPRODUCT(K15:$K$23, X15:$X$23)-$AZ$3*SUMPRODUCT(K14:$K$22, W15:$W$23))/Z14</f>
        <v>2989.6097507414156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3566.4658034630879</v>
      </c>
      <c r="P15">
        <f t="shared" si="30"/>
        <v>178.32329017315442</v>
      </c>
      <c r="Q15" s="5">
        <f t="shared" si="31"/>
        <v>25</v>
      </c>
      <c r="R15">
        <f t="shared" si="0"/>
        <v>2000000</v>
      </c>
      <c r="S15">
        <f t="shared" si="1"/>
        <v>2900.8702576105497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2637.0503457913455</v>
      </c>
      <c r="AC15">
        <f t="shared" si="2"/>
        <v>2529.0537501250255</v>
      </c>
      <c r="AE15">
        <f t="shared" si="3"/>
        <v>3109.3371691743951</v>
      </c>
      <c r="AF15">
        <f t="shared" si="4"/>
        <v>-155.46685845871977</v>
      </c>
      <c r="AG15">
        <f t="shared" si="5"/>
        <v>-21.79564687088255</v>
      </c>
      <c r="AH15">
        <f t="shared" si="6"/>
        <v>-2850.3425747066453</v>
      </c>
      <c r="AI15">
        <f t="shared" si="7"/>
        <v>81.73208913814733</v>
      </c>
      <c r="AJ15">
        <f t="shared" si="8"/>
        <v>107.99659566631999</v>
      </c>
      <c r="AK15">
        <f t="shared" si="32"/>
        <v>22.922774691678786</v>
      </c>
      <c r="AL15">
        <f t="shared" si="9"/>
        <v>212.65145949614612</v>
      </c>
      <c r="AN15">
        <f t="shared" si="10"/>
        <v>1434.591625769624</v>
      </c>
      <c r="AO15">
        <f t="shared" si="11"/>
        <v>-71.729581288481214</v>
      </c>
      <c r="AP15">
        <f t="shared" si="12"/>
        <v>-10.056115106842013</v>
      </c>
      <c r="AQ15">
        <f t="shared" si="13"/>
        <v>-1315.0962297647934</v>
      </c>
      <c r="AR15">
        <f t="shared" si="14"/>
        <v>37.709699609507425</v>
      </c>
      <c r="AS15">
        <f t="shared" si="15"/>
        <v>49.827665294873341</v>
      </c>
      <c r="AT15">
        <f t="shared" si="16"/>
        <v>10.576151386251231</v>
      </c>
      <c r="AU15">
        <f t="shared" si="17"/>
        <v>98.113516290632006</v>
      </c>
      <c r="AW15">
        <v>12</v>
      </c>
      <c r="AX15">
        <f>(R15*SUMPRODUCT(K16:$K$23, X16:$X$23)-$AZ$3*SUMPRODUCT(K15:$K$22, W16:$W$23))/Z15</f>
        <v>2900.8702576105497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3566.4658034630879</v>
      </c>
      <c r="P16">
        <f t="shared" si="30"/>
        <v>178.32329017315442</v>
      </c>
      <c r="Q16" s="5">
        <f t="shared" si="31"/>
        <v>25</v>
      </c>
      <c r="R16">
        <f t="shared" si="0"/>
        <v>2000000</v>
      </c>
      <c r="S16">
        <f t="shared" si="1"/>
        <v>2742.5239844514608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2529.0537501250255</v>
      </c>
      <c r="AC16">
        <f t="shared" si="2"/>
        <v>2363.0175143830993</v>
      </c>
      <c r="AE16">
        <f t="shared" si="3"/>
        <v>3072.9434658772179</v>
      </c>
      <c r="AF16">
        <f t="shared" si="4"/>
        <v>-153.64717329386093</v>
      </c>
      <c r="AG16">
        <f t="shared" si="5"/>
        <v>-21.540536452735275</v>
      </c>
      <c r="AH16">
        <f t="shared" si="6"/>
        <v>-2972.3159550759956</v>
      </c>
      <c r="AI16">
        <f t="shared" si="7"/>
        <v>-74.560198945373486</v>
      </c>
      <c r="AJ16">
        <f t="shared" si="8"/>
        <v>166.03623574192625</v>
      </c>
      <c r="AK16">
        <f t="shared" si="32"/>
        <v>38.683285303229518</v>
      </c>
      <c r="AL16">
        <f t="shared" si="9"/>
        <v>130.15932209978229</v>
      </c>
      <c r="AN16">
        <f t="shared" si="10"/>
        <v>1344.2687331914854</v>
      </c>
      <c r="AO16">
        <f t="shared" si="11"/>
        <v>-67.213436659574285</v>
      </c>
      <c r="AP16">
        <f t="shared" si="12"/>
        <v>-9.4229750631996918</v>
      </c>
      <c r="AQ16">
        <f t="shared" si="13"/>
        <v>-1300.2489137671939</v>
      </c>
      <c r="AR16">
        <f t="shared" si="14"/>
        <v>-32.616592298482288</v>
      </c>
      <c r="AS16">
        <f t="shared" si="15"/>
        <v>72.633070788032541</v>
      </c>
      <c r="AT16">
        <f t="shared" si="16"/>
        <v>16.922124180834142</v>
      </c>
      <c r="AU16">
        <f t="shared" si="17"/>
        <v>56.938602670384398</v>
      </c>
      <c r="AW16">
        <v>13</v>
      </c>
      <c r="AX16">
        <f>(R16*SUMPRODUCT(K17:$K$23, X17:$X$23)-$AZ$3*SUMPRODUCT(K16:$K$22, W17:$W$23))/Z16</f>
        <v>2742.5239844514608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3566.4658034630879</v>
      </c>
      <c r="P17">
        <f t="shared" si="30"/>
        <v>178.32329017315442</v>
      </c>
      <c r="Q17" s="5">
        <f t="shared" si="31"/>
        <v>25</v>
      </c>
      <c r="R17">
        <f t="shared" si="0"/>
        <v>2000000</v>
      </c>
      <c r="S17">
        <f t="shared" si="1"/>
        <v>2526.1356690717303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2363.0175143830993</v>
      </c>
      <c r="AC17">
        <f t="shared" si="2"/>
        <v>2150.8987415868505</v>
      </c>
      <c r="AE17">
        <f t="shared" si="3"/>
        <v>3036.696287733495</v>
      </c>
      <c r="AF17">
        <f t="shared" si="4"/>
        <v>-151.83481438667476</v>
      </c>
      <c r="AG17">
        <f t="shared" si="5"/>
        <v>-21.286453137899294</v>
      </c>
      <c r="AH17">
        <f t="shared" si="6"/>
        <v>-3094.2360246904386</v>
      </c>
      <c r="AI17">
        <f t="shared" si="7"/>
        <v>-230.66100448151747</v>
      </c>
      <c r="AJ17">
        <f t="shared" si="8"/>
        <v>212.11877279624878</v>
      </c>
      <c r="AK17">
        <f t="shared" si="32"/>
        <v>72.420730030672871</v>
      </c>
      <c r="AL17">
        <f t="shared" si="9"/>
        <v>53.878498345404182</v>
      </c>
      <c r="AN17">
        <f t="shared" si="10"/>
        <v>1251.2124815948084</v>
      </c>
      <c r="AO17">
        <f t="shared" si="11"/>
        <v>-62.560624079740428</v>
      </c>
      <c r="AP17">
        <f t="shared" si="12"/>
        <v>-8.7706748819788451</v>
      </c>
      <c r="AQ17">
        <f t="shared" si="13"/>
        <v>-1274.9206269760327</v>
      </c>
      <c r="AR17">
        <f t="shared" si="14"/>
        <v>-95.039444342943511</v>
      </c>
      <c r="AS17">
        <f t="shared" si="15"/>
        <v>87.399473294489752</v>
      </c>
      <c r="AT17">
        <f t="shared" si="16"/>
        <v>29.839573258153322</v>
      </c>
      <c r="AU17">
        <f t="shared" si="17"/>
        <v>22.19960220969956</v>
      </c>
      <c r="AW17">
        <v>14</v>
      </c>
      <c r="AX17">
        <f>(R17*SUMPRODUCT(K18:$K$23, X18:$X$23)-$AZ$3*SUMPRODUCT(K17:$K$22, W18:$W$23))/Z17</f>
        <v>2526.1356690717303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3566.4658034630879</v>
      </c>
      <c r="P18">
        <f t="shared" si="30"/>
        <v>178.32329017315442</v>
      </c>
      <c r="Q18" s="5">
        <f t="shared" si="31"/>
        <v>25</v>
      </c>
      <c r="R18">
        <f t="shared" si="0"/>
        <v>2000000</v>
      </c>
      <c r="S18">
        <f t="shared" si="1"/>
        <v>2258.1718679150708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2150.8987415868505</v>
      </c>
      <c r="AC18">
        <f t="shared" si="2"/>
        <v>1899.8744894086763</v>
      </c>
      <c r="AE18">
        <f t="shared" si="3"/>
        <v>3000.5853379105047</v>
      </c>
      <c r="AF18">
        <f t="shared" si="4"/>
        <v>-150.02926689552527</v>
      </c>
      <c r="AG18">
        <f t="shared" si="5"/>
        <v>-21.033324748248635</v>
      </c>
      <c r="AH18">
        <f t="shared" si="6"/>
        <v>-3221.1086617331971</v>
      </c>
      <c r="AI18">
        <f t="shared" si="7"/>
        <v>-391.5859154664663</v>
      </c>
      <c r="AJ18">
        <f t="shared" si="8"/>
        <v>251.02425217817427</v>
      </c>
      <c r="AK18">
        <f t="shared" si="32"/>
        <v>108.03142395219953</v>
      </c>
      <c r="AL18">
        <f t="shared" si="9"/>
        <v>-32.530239336092507</v>
      </c>
      <c r="AN18">
        <f t="shared" si="10"/>
        <v>1155.344039893105</v>
      </c>
      <c r="AO18">
        <f t="shared" si="11"/>
        <v>-57.76720199465526</v>
      </c>
      <c r="AP18">
        <f t="shared" si="12"/>
        <v>-8.0986619777150946</v>
      </c>
      <c r="AQ18">
        <f t="shared" si="13"/>
        <v>-1240.2542421183095</v>
      </c>
      <c r="AR18">
        <f t="shared" si="14"/>
        <v>-150.77606619757495</v>
      </c>
      <c r="AS18">
        <f t="shared" si="15"/>
        <v>96.654266072177791</v>
      </c>
      <c r="AT18">
        <f t="shared" si="16"/>
        <v>41.59637128376238</v>
      </c>
      <c r="AU18">
        <f t="shared" si="17"/>
        <v>-12.525428841634792</v>
      </c>
      <c r="AW18">
        <v>15</v>
      </c>
      <c r="AX18">
        <f>(R18*SUMPRODUCT(K19:$K$23, X19:$X$23)-$AZ$3*SUMPRODUCT(K18:$K$22, W19:$W$23))/Z18</f>
        <v>2258.1718679150708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3566.4658034630879</v>
      </c>
      <c r="P19">
        <f t="shared" si="30"/>
        <v>178.32329017315442</v>
      </c>
      <c r="Q19" s="5">
        <f t="shared" si="31"/>
        <v>25</v>
      </c>
      <c r="R19">
        <f t="shared" si="0"/>
        <v>2000000</v>
      </c>
      <c r="S19">
        <f t="shared" si="1"/>
        <v>1930.4420575399088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1899.8744894086763</v>
      </c>
      <c r="AC19">
        <f t="shared" si="2"/>
        <v>1604.6508723203028</v>
      </c>
      <c r="AE19">
        <f t="shared" si="3"/>
        <v>2964.5709594209156</v>
      </c>
      <c r="AF19">
        <f t="shared" si="4"/>
        <v>-148.2285479710458</v>
      </c>
      <c r="AG19">
        <f t="shared" si="5"/>
        <v>-20.780873298590695</v>
      </c>
      <c r="AH19">
        <f t="shared" si="6"/>
        <v>-3369.4561740364184</v>
      </c>
      <c r="AI19">
        <f t="shared" si="7"/>
        <v>-573.89463588513945</v>
      </c>
      <c r="AJ19">
        <f t="shared" si="8"/>
        <v>295.22361708837343</v>
      </c>
      <c r="AK19">
        <f t="shared" si="32"/>
        <v>105.1716368891456</v>
      </c>
      <c r="AL19">
        <f t="shared" si="9"/>
        <v>-173.49938190762043</v>
      </c>
      <c r="AN19">
        <f t="shared" si="10"/>
        <v>1063.4219113714794</v>
      </c>
      <c r="AO19">
        <f t="shared" si="11"/>
        <v>-53.171095568573975</v>
      </c>
      <c r="AP19">
        <f t="shared" si="12"/>
        <v>-7.4543117050139802</v>
      </c>
      <c r="AQ19">
        <f t="shared" si="13"/>
        <v>-1208.6583771893102</v>
      </c>
      <c r="AR19">
        <f t="shared" si="14"/>
        <v>-205.8618730914188</v>
      </c>
      <c r="AS19">
        <f t="shared" si="15"/>
        <v>105.89972966187482</v>
      </c>
      <c r="AT19">
        <f t="shared" si="16"/>
        <v>37.726141372095555</v>
      </c>
      <c r="AU19">
        <f t="shared" si="17"/>
        <v>-62.236002057448438</v>
      </c>
      <c r="AW19">
        <v>16</v>
      </c>
      <c r="AX19">
        <f>(R19*SUMPRODUCT(K20:$K$23, X20:$X$23)-$AZ$3*SUMPRODUCT(K19:$K$22, W20:$W$23))/Z19</f>
        <v>1930.4420575399088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3566.4658034630879</v>
      </c>
      <c r="P20">
        <f t="shared" si="30"/>
        <v>178.32329017315442</v>
      </c>
      <c r="Q20" s="5">
        <f t="shared" si="31"/>
        <v>25</v>
      </c>
      <c r="R20">
        <f t="shared" si="0"/>
        <v>2000000</v>
      </c>
      <c r="S20">
        <f t="shared" si="1"/>
        <v>1522.9351087619107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1604.6508723203028</v>
      </c>
      <c r="AC20">
        <f t="shared" si="2"/>
        <v>1250.5835979433728</v>
      </c>
      <c r="AE20">
        <f t="shared" si="3"/>
        <v>2928.6629553525868</v>
      </c>
      <c r="AF20">
        <f t="shared" si="4"/>
        <v>-146.43314776762935</v>
      </c>
      <c r="AG20">
        <f t="shared" si="5"/>
        <v>-20.529167506028056</v>
      </c>
      <c r="AH20">
        <f t="shared" si="6"/>
        <v>-3511.7647661384326</v>
      </c>
      <c r="AI20">
        <f t="shared" si="7"/>
        <v>-750.064126059503</v>
      </c>
      <c r="AJ20">
        <f t="shared" si="8"/>
        <v>354.06727437693007</v>
      </c>
      <c r="AK20">
        <f t="shared" si="32"/>
        <v>18.863586923592617</v>
      </c>
      <c r="AL20">
        <f t="shared" si="9"/>
        <v>-377.13326475898032</v>
      </c>
      <c r="AN20">
        <f t="shared" si="10"/>
        <v>996.43492668829128</v>
      </c>
      <c r="AO20">
        <f t="shared" si="11"/>
        <v>-49.82174633441457</v>
      </c>
      <c r="AP20">
        <f t="shared" si="12"/>
        <v>-6.9847503214578639</v>
      </c>
      <c r="AQ20">
        <f t="shared" si="13"/>
        <v>-1194.8268273405306</v>
      </c>
      <c r="AR20">
        <f t="shared" si="14"/>
        <v>-255.19839730811174</v>
      </c>
      <c r="AS20">
        <f t="shared" si="15"/>
        <v>120.46623458042293</v>
      </c>
      <c r="AT20">
        <f t="shared" si="16"/>
        <v>6.4180607805807739</v>
      </c>
      <c r="AU20">
        <f t="shared" si="17"/>
        <v>-128.31410194710801</v>
      </c>
      <c r="AW20">
        <v>17</v>
      </c>
      <c r="AX20">
        <f>(R20*SUMPRODUCT(K21:$K$23, X21:$X$23)-$AZ$3*SUMPRODUCT(K20:$K$22, W21:$W$23))/Z20</f>
        <v>1522.9351087619107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3566.4658034630879</v>
      </c>
      <c r="P21">
        <f t="shared" si="30"/>
        <v>178.32329017315442</v>
      </c>
      <c r="Q21" s="5">
        <f t="shared" si="31"/>
        <v>25</v>
      </c>
      <c r="R21">
        <f t="shared" si="0"/>
        <v>2000000</v>
      </c>
      <c r="S21">
        <f t="shared" si="1"/>
        <v>1046.3334439793014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1250.5835979433728</v>
      </c>
      <c r="AC21">
        <f t="shared" si="2"/>
        <v>848.69886578170212</v>
      </c>
      <c r="AE21">
        <f t="shared" si="3"/>
        <v>2892.8211170780728</v>
      </c>
      <c r="AF21">
        <f t="shared" si="4"/>
        <v>-144.64105585390365</v>
      </c>
      <c r="AG21">
        <f t="shared" si="5"/>
        <v>-20.277925518514035</v>
      </c>
      <c r="AH21">
        <f t="shared" si="6"/>
        <v>-3676.0249962990051</v>
      </c>
      <c r="AI21">
        <f t="shared" si="7"/>
        <v>-948.1228605933502</v>
      </c>
      <c r="AJ21">
        <f t="shared" si="8"/>
        <v>401.88473216167063</v>
      </c>
      <c r="AK21">
        <f t="shared" si="32"/>
        <v>6.3980218546680669</v>
      </c>
      <c r="AL21">
        <f t="shared" si="9"/>
        <v>-539.84010657701151</v>
      </c>
      <c r="AN21">
        <f t="shared" si="10"/>
        <v>936.21255883535775</v>
      </c>
      <c r="AO21">
        <f t="shared" si="11"/>
        <v>-46.810627941767891</v>
      </c>
      <c r="AP21">
        <f t="shared" si="12"/>
        <v>-6.5626071468726987</v>
      </c>
      <c r="AQ21">
        <f t="shared" si="13"/>
        <v>-1189.6832292222741</v>
      </c>
      <c r="AR21">
        <f t="shared" si="14"/>
        <v>-306.84390547555705</v>
      </c>
      <c r="AS21">
        <f t="shared" si="15"/>
        <v>130.06318684301337</v>
      </c>
      <c r="AT21">
        <f t="shared" si="16"/>
        <v>2.0706114099766766</v>
      </c>
      <c r="AU21">
        <f t="shared" si="17"/>
        <v>-174.71010722256702</v>
      </c>
      <c r="AW21">
        <v>18</v>
      </c>
      <c r="AX21">
        <f>(R21*SUMPRODUCT(K22:$K$23, X22:$X$23)-$AZ$3*SUMPRODUCT(K21:$K$22, W22:$W$23))/Z21</f>
        <v>1046.3334439793014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3566.4658034630879</v>
      </c>
      <c r="P22">
        <f t="shared" si="30"/>
        <v>178.32329017315442</v>
      </c>
      <c r="Q22" s="5">
        <f t="shared" si="31"/>
        <v>25</v>
      </c>
      <c r="R22">
        <f t="shared" si="0"/>
        <v>2000000</v>
      </c>
      <c r="S22">
        <f t="shared" si="1"/>
        <v>529.22650961059969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848.69886578170212</v>
      </c>
      <c r="AC22">
        <f t="shared" si="2"/>
        <v>423.95282210275377</v>
      </c>
      <c r="AE22">
        <f t="shared" si="3"/>
        <v>2857.0247613326619</v>
      </c>
      <c r="AF22">
        <f t="shared" si="4"/>
        <v>-142.85123806663313</v>
      </c>
      <c r="AG22">
        <f t="shared" si="5"/>
        <v>-20.027002351729063</v>
      </c>
      <c r="AH22">
        <f t="shared" si="6"/>
        <v>-3851.5129279866064</v>
      </c>
      <c r="AI22">
        <f t="shared" si="7"/>
        <v>-1157.3664070723066</v>
      </c>
      <c r="AJ22">
        <f t="shared" si="8"/>
        <v>424.74604367894835</v>
      </c>
      <c r="AK22">
        <f t="shared" si="32"/>
        <v>74.820320170002347</v>
      </c>
      <c r="AL22">
        <f t="shared" si="9"/>
        <v>-657.80004322335594</v>
      </c>
      <c r="AN22">
        <f t="shared" si="10"/>
        <v>864.13801362727065</v>
      </c>
      <c r="AO22">
        <f t="shared" si="11"/>
        <v>-43.206900681363543</v>
      </c>
      <c r="AP22">
        <f t="shared" si="12"/>
        <v>-6.0573832839514443</v>
      </c>
      <c r="AQ22">
        <f t="shared" si="13"/>
        <v>-1164.9317066113347</v>
      </c>
      <c r="AR22">
        <f t="shared" si="14"/>
        <v>-350.05797694937905</v>
      </c>
      <c r="AS22">
        <f t="shared" si="15"/>
        <v>128.46903094727207</v>
      </c>
      <c r="AT22">
        <f t="shared" si="16"/>
        <v>22.630214384457702</v>
      </c>
      <c r="AU22">
        <f t="shared" si="17"/>
        <v>-198.95873161764928</v>
      </c>
      <c r="AW22">
        <v>19</v>
      </c>
      <c r="AX22">
        <f>(R22*SUMPRODUCT(K23:$K$23, X23:$X$23)-$AZ$3*SUMPRODUCT(K22:$K$22, W23:$W$23))/Z22</f>
        <v>529.22650961059969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3566.4658034630879</v>
      </c>
      <c r="P23">
        <f t="shared" si="30"/>
        <v>178.32329017315442</v>
      </c>
      <c r="Q23" s="5">
        <f t="shared" si="31"/>
        <v>25</v>
      </c>
      <c r="R23">
        <f t="shared" si="0"/>
        <v>2000000</v>
      </c>
      <c r="S23">
        <f t="shared" si="1"/>
        <v>535.93757621338921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423.95282210275377</v>
      </c>
      <c r="AC23">
        <f t="shared" si="2"/>
        <v>423.95282210275377</v>
      </c>
      <c r="AE23">
        <f t="shared" si="3"/>
        <v>2821.2487972836543</v>
      </c>
      <c r="AF23">
        <f t="shared" si="4"/>
        <v>-141.06243986418275</v>
      </c>
      <c r="AG23">
        <f t="shared" si="5"/>
        <v>-19.776222125445468</v>
      </c>
      <c r="AH23">
        <f t="shared" si="6"/>
        <v>-4040.8162213046107</v>
      </c>
      <c r="AI23">
        <f t="shared" si="7"/>
        <v>-1380.4060860105847</v>
      </c>
      <c r="AJ23">
        <f t="shared" si="8"/>
        <v>0</v>
      </c>
      <c r="AK23">
        <f t="shared" si="32"/>
        <v>217.28974256655582</v>
      </c>
      <c r="AL23">
        <f t="shared" si="9"/>
        <v>-1163.1163434440289</v>
      </c>
      <c r="AN23">
        <f t="shared" si="10"/>
        <v>773.00225263713969</v>
      </c>
      <c r="AO23">
        <f t="shared" si="11"/>
        <v>-38.650112631856992</v>
      </c>
      <c r="AP23">
        <f t="shared" si="12"/>
        <v>-5.4185452436312715</v>
      </c>
      <c r="AQ23">
        <f t="shared" si="13"/>
        <v>-1107.155116758428</v>
      </c>
      <c r="AR23">
        <f t="shared" si="14"/>
        <v>-378.22152199677657</v>
      </c>
      <c r="AS23">
        <f t="shared" si="15"/>
        <v>0</v>
      </c>
      <c r="AT23">
        <f t="shared" si="16"/>
        <v>59.535855412897931</v>
      </c>
      <c r="AU23">
        <f t="shared" si="17"/>
        <v>-318.68566658387869</v>
      </c>
      <c r="AW23">
        <v>20</v>
      </c>
      <c r="AX23">
        <f>(R23*SUMPRODUCT(K$23:$K24, X$23:$X24)-$AZ$3*SUMPRODUCT(K$22:$K23, W$23:$W24))/Z23</f>
        <v>535.93757621338921</v>
      </c>
    </row>
    <row r="25" spans="5:50" x14ac:dyDescent="0.3">
      <c r="AN25" s="6">
        <f t="shared" ref="AN25:AU25" si="33">SUM(AN3:AN23)</f>
        <v>34454.223391637664</v>
      </c>
      <c r="AO25" s="6">
        <f t="shared" si="33"/>
        <v>-4397.5605221791984</v>
      </c>
      <c r="AP25" s="6">
        <f t="shared" si="33"/>
        <v>-416.5151671872344</v>
      </c>
      <c r="AQ25" s="6">
        <f t="shared" si="33"/>
        <v>-29244.641617236026</v>
      </c>
      <c r="AR25" s="6">
        <f t="shared" si="33"/>
        <v>395.50608503520834</v>
      </c>
      <c r="AS25" s="6">
        <f t="shared" si="33"/>
        <v>-1249.9297041598325</v>
      </c>
      <c r="AT25" s="6">
        <f t="shared" si="33"/>
        <v>854.4236191246207</v>
      </c>
      <c r="AU25" s="7">
        <f t="shared" si="33"/>
        <v>-3.0127011996228248E-12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9795.5926922674171</v>
      </c>
      <c r="K3">
        <v>1</v>
      </c>
      <c r="L3" s="2">
        <v>0</v>
      </c>
      <c r="O3">
        <f>$C$3</f>
        <v>9795.5926922674171</v>
      </c>
      <c r="P3">
        <f>O3*B5</f>
        <v>7836.4741538139342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9795.5926922674171</v>
      </c>
      <c r="AF3">
        <f t="shared" ref="AF3:AF23" si="4">-$Z3*P3</f>
        <v>-7836.4741538139342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1759.1185384534829</v>
      </c>
      <c r="AJ3">
        <f t="shared" ref="AJ3:AJ23" si="8">AB3-AC3</f>
        <v>0</v>
      </c>
      <c r="AL3">
        <f t="shared" ref="AL3:AL23" si="9">SUM(AI3:AK3)</f>
        <v>1759.1185384534829</v>
      </c>
      <c r="AN3">
        <f t="shared" ref="AN3:AN23" si="10">AE3*$K3</f>
        <v>9795.5926922674171</v>
      </c>
      <c r="AO3">
        <f t="shared" ref="AO3:AO23" si="11">AF3*$K3</f>
        <v>-7836.4741538139342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1759.1185384534829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1759.1185384534829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7075.7253911120379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4343.3532498175264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4293.479401807228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-4293.479401807228</v>
      </c>
      <c r="AK4">
        <f>G4*MAX(0, SUM(AB4, AE4:AF4))</f>
        <v>0</v>
      </c>
      <c r="AL4">
        <f t="shared" si="9"/>
        <v>-7259.0754018072275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-2782.2459893048126</v>
      </c>
      <c r="AR4">
        <f t="shared" si="14"/>
        <v>-2782.2459893048126</v>
      </c>
      <c r="AS4">
        <f t="shared" si="15"/>
        <v>-4028.0320872569919</v>
      </c>
      <c r="AT4">
        <f t="shared" si="16"/>
        <v>0</v>
      </c>
      <c r="AU4">
        <f t="shared" si="17"/>
        <v>-6810.2780765618036</v>
      </c>
      <c r="AW4">
        <v>1</v>
      </c>
      <c r="AX4">
        <f>(R4*SUMPRODUCT(K5:$K$23, X5:$X$23)-$AZ$3*SUMPRODUCT(K4:$K$22, W5:$W$23))/Z4</f>
        <v>4343.3532498175264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9795.5926922674171</v>
      </c>
      <c r="P5">
        <f t="shared" ref="P5:P23" si="30">O5*$C$5</f>
        <v>489.77963461337089</v>
      </c>
      <c r="Q5" s="5">
        <f t="shared" ref="Q5:Q23" si="31">$C$8</f>
        <v>25</v>
      </c>
      <c r="R5">
        <f t="shared" si="0"/>
        <v>2000000</v>
      </c>
      <c r="S5">
        <f t="shared" si="1"/>
        <v>8421.155851161453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4293.479401807228</v>
      </c>
      <c r="AC5">
        <f t="shared" si="2"/>
        <v>8228.4035033011096</v>
      </c>
      <c r="AE5">
        <f t="shared" si="3"/>
        <v>9571.3807760543059</v>
      </c>
      <c r="AF5">
        <f t="shared" si="4"/>
        <v>-478.56903880271534</v>
      </c>
      <c r="AG5">
        <f t="shared" si="5"/>
        <v>-24.427773481256263</v>
      </c>
      <c r="AH5">
        <f t="shared" si="6"/>
        <v>-3042.1814594990401</v>
      </c>
      <c r="AI5">
        <f t="shared" si="7"/>
        <v>6026.202504271293</v>
      </c>
      <c r="AJ5">
        <f t="shared" si="8"/>
        <v>-3934.9241014938816</v>
      </c>
      <c r="AK5">
        <f>G5*SUM(AB5, AE5:AF5)</f>
        <v>548.83793670141154</v>
      </c>
      <c r="AL5">
        <f t="shared" si="9"/>
        <v>2640.1163394788227</v>
      </c>
      <c r="AN5">
        <f t="shared" si="10"/>
        <v>8265.4856240799636</v>
      </c>
      <c r="AO5">
        <f t="shared" si="11"/>
        <v>-413.27428120399827</v>
      </c>
      <c r="AP5">
        <f t="shared" si="12"/>
        <v>-21.094909424430973</v>
      </c>
      <c r="AQ5">
        <f t="shared" si="13"/>
        <v>-2627.1138624262012</v>
      </c>
      <c r="AR5">
        <f t="shared" si="14"/>
        <v>5204.0025710253331</v>
      </c>
      <c r="AS5">
        <f t="shared" si="15"/>
        <v>-3398.0529407117715</v>
      </c>
      <c r="AT5">
        <f t="shared" si="16"/>
        <v>473.95586717273113</v>
      </c>
      <c r="AU5">
        <f t="shared" si="17"/>
        <v>2279.9054974862925</v>
      </c>
      <c r="AW5">
        <v>2</v>
      </c>
      <c r="AX5">
        <f>(R5*SUMPRODUCT(K6:$K$23, X6:$X$23)-$AZ$3*SUMPRODUCT(K5:$K$22, W6:$W$23))/Z5</f>
        <v>8421.155851161453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9795.5926922674171</v>
      </c>
      <c r="P6">
        <f t="shared" si="30"/>
        <v>489.77963461337089</v>
      </c>
      <c r="Q6" s="5">
        <f t="shared" si="31"/>
        <v>25</v>
      </c>
      <c r="R6">
        <f t="shared" si="0"/>
        <v>2000000</v>
      </c>
      <c r="S6">
        <f t="shared" si="1"/>
        <v>12155.974238507704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8228.4035033011096</v>
      </c>
      <c r="AC6">
        <f t="shared" si="2"/>
        <v>11739.767087638618</v>
      </c>
      <c r="AE6">
        <f t="shared" si="3"/>
        <v>9460.2024022314654</v>
      </c>
      <c r="AF6">
        <f t="shared" si="4"/>
        <v>-473.01012011157326</v>
      </c>
      <c r="AG6">
        <f t="shared" si="5"/>
        <v>-24.144027572980072</v>
      </c>
      <c r="AH6">
        <f t="shared" si="6"/>
        <v>-3157.4538770901659</v>
      </c>
      <c r="AI6">
        <f t="shared" si="7"/>
        <v>5805.5943774567459</v>
      </c>
      <c r="AJ6">
        <f t="shared" si="8"/>
        <v>-3511.3635843375087</v>
      </c>
      <c r="AK6">
        <f>G6*SUM(AB6, AE6:AF6)</f>
        <v>1007.1123534471287</v>
      </c>
      <c r="AL6">
        <f t="shared" si="9"/>
        <v>3301.3431465663662</v>
      </c>
      <c r="AN6">
        <f t="shared" si="10"/>
        <v>7367.8536691260542</v>
      </c>
      <c r="AO6">
        <f t="shared" si="11"/>
        <v>-368.39268345630268</v>
      </c>
      <c r="AP6">
        <f t="shared" si="12"/>
        <v>-18.804001709213047</v>
      </c>
      <c r="AQ6">
        <f t="shared" si="13"/>
        <v>-2459.1078651686826</v>
      </c>
      <c r="AR6">
        <f t="shared" si="14"/>
        <v>4521.5491187918551</v>
      </c>
      <c r="AS6">
        <f t="shared" si="15"/>
        <v>-2734.7420243772208</v>
      </c>
      <c r="AT6">
        <f t="shared" si="16"/>
        <v>784.36550647344689</v>
      </c>
      <c r="AU6">
        <f t="shared" si="17"/>
        <v>2571.1726008880814</v>
      </c>
      <c r="AW6">
        <v>3</v>
      </c>
      <c r="AX6">
        <f>(R6*SUMPRODUCT(K7:$K$23, X7:$X$23)-$AZ$3*SUMPRODUCT(K6:$K$22, W7:$W$23))/Z6</f>
        <v>12155.974238507704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9795.5926922674171</v>
      </c>
      <c r="P7">
        <f t="shared" si="30"/>
        <v>489.77963461337089</v>
      </c>
      <c r="Q7" s="5">
        <f t="shared" si="31"/>
        <v>25</v>
      </c>
      <c r="R7">
        <f t="shared" si="0"/>
        <v>2000000</v>
      </c>
      <c r="S7">
        <f t="shared" si="1"/>
        <v>15443.904435021906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11739.767087638618</v>
      </c>
      <c r="AC7">
        <f t="shared" si="2"/>
        <v>14740.545895715004</v>
      </c>
      <c r="AE7">
        <f t="shared" si="3"/>
        <v>9349.4740441841859</v>
      </c>
      <c r="AF7">
        <f t="shared" si="4"/>
        <v>-467.47370220920936</v>
      </c>
      <c r="AG7">
        <f t="shared" si="5"/>
        <v>-23.861430180647993</v>
      </c>
      <c r="AH7">
        <f t="shared" si="6"/>
        <v>-3292.5693281824388</v>
      </c>
      <c r="AI7">
        <f t="shared" si="7"/>
        <v>5565.5695836118903</v>
      </c>
      <c r="AJ7">
        <f t="shared" si="8"/>
        <v>-3000.7788080763858</v>
      </c>
      <c r="AK7">
        <f>G7*SUM(AB7, AE7:AF7)</f>
        <v>1012.5287807940275</v>
      </c>
      <c r="AL7">
        <f t="shared" si="9"/>
        <v>3577.3195563295321</v>
      </c>
      <c r="AN7">
        <f t="shared" si="10"/>
        <v>6591.4868477212967</v>
      </c>
      <c r="AO7">
        <f t="shared" si="11"/>
        <v>-329.57434238606493</v>
      </c>
      <c r="AP7">
        <f t="shared" si="12"/>
        <v>-16.822583009511458</v>
      </c>
      <c r="AQ7">
        <f t="shared" si="13"/>
        <v>-2321.2992858593298</v>
      </c>
      <c r="AR7">
        <f t="shared" si="14"/>
        <v>3923.7906364663913</v>
      </c>
      <c r="AS7">
        <f t="shared" si="15"/>
        <v>-2115.5836096106527</v>
      </c>
      <c r="AT7">
        <f t="shared" si="16"/>
        <v>713.84444836174498</v>
      </c>
      <c r="AU7">
        <f t="shared" si="17"/>
        <v>2522.0514752174836</v>
      </c>
      <c r="AW7">
        <v>4</v>
      </c>
      <c r="AX7">
        <f>(R7*SUMPRODUCT(K8:$K$23, X8:$X$23)-$AZ$3*SUMPRODUCT(K7:$K$22, W8:$W$23))/Z7</f>
        <v>15443.904435021906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9795.5926922674171</v>
      </c>
      <c r="P8">
        <f t="shared" si="30"/>
        <v>489.77963461337089</v>
      </c>
      <c r="Q8" s="5">
        <f t="shared" si="31"/>
        <v>25</v>
      </c>
      <c r="R8">
        <f t="shared" si="0"/>
        <v>2000000</v>
      </c>
      <c r="S8">
        <f t="shared" si="1"/>
        <v>18287.410033794389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14740.545895715004</v>
      </c>
      <c r="AC8">
        <f t="shared" si="2"/>
        <v>17248.663606634706</v>
      </c>
      <c r="AE8">
        <f t="shared" si="3"/>
        <v>9239.1914909928219</v>
      </c>
      <c r="AF8">
        <f t="shared" si="4"/>
        <v>-461.9595745496411</v>
      </c>
      <c r="AG8">
        <f t="shared" si="5"/>
        <v>-23.57997055728487</v>
      </c>
      <c r="AH8">
        <f t="shared" si="6"/>
        <v>-3427.6257245311635</v>
      </c>
      <c r="AI8">
        <f t="shared" si="7"/>
        <v>5326.026221354733</v>
      </c>
      <c r="AJ8">
        <f t="shared" si="8"/>
        <v>-2508.1177109197015</v>
      </c>
      <c r="AK8">
        <f t="shared" ref="AK8:AK23" si="32">G8*SUM(AB8:AB8, AE8:AF8)</f>
        <v>500.92866739896937</v>
      </c>
      <c r="AL8">
        <f t="shared" si="9"/>
        <v>3318.8371778340011</v>
      </c>
      <c r="AN8">
        <f t="shared" si="10"/>
        <v>6073.4138722299958</v>
      </c>
      <c r="AO8">
        <f t="shared" si="11"/>
        <v>-303.67069361149981</v>
      </c>
      <c r="AP8">
        <f t="shared" si="12"/>
        <v>-15.500373645140208</v>
      </c>
      <c r="AQ8">
        <f t="shared" si="13"/>
        <v>-2253.1613988599097</v>
      </c>
      <c r="AR8">
        <f t="shared" si="14"/>
        <v>3501.081406113447</v>
      </c>
      <c r="AS8">
        <f t="shared" si="15"/>
        <v>-1648.7196865154024</v>
      </c>
      <c r="AT8">
        <f t="shared" si="16"/>
        <v>329.28715900569159</v>
      </c>
      <c r="AU8">
        <f t="shared" si="17"/>
        <v>2181.6488786037362</v>
      </c>
      <c r="AW8">
        <v>5</v>
      </c>
      <c r="AX8">
        <f>(R8*SUMPRODUCT(K9:$K$23, X9:$X$23)-$AZ$3*SUMPRODUCT(K8:$K$22, W9:$W$23))/Z8</f>
        <v>18287.410033794389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9795.5926922674171</v>
      </c>
      <c r="P9">
        <f t="shared" si="30"/>
        <v>489.77963461337089</v>
      </c>
      <c r="Q9" s="5">
        <f t="shared" si="31"/>
        <v>25</v>
      </c>
      <c r="R9">
        <f t="shared" si="0"/>
        <v>2000000</v>
      </c>
      <c r="S9">
        <f t="shared" si="1"/>
        <v>20822.847819983886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17248.663606634706</v>
      </c>
      <c r="AC9">
        <f t="shared" si="2"/>
        <v>19406.534972354013</v>
      </c>
      <c r="AE9">
        <f t="shared" si="3"/>
        <v>9129.3234143978934</v>
      </c>
      <c r="AF9">
        <f t="shared" si="4"/>
        <v>-456.46617071989471</v>
      </c>
      <c r="AG9">
        <f t="shared" si="5"/>
        <v>-23.299568747903653</v>
      </c>
      <c r="AH9">
        <f t="shared" si="6"/>
        <v>-3568.1683046694611</v>
      </c>
      <c r="AI9">
        <f t="shared" si="7"/>
        <v>5081.3893702606347</v>
      </c>
      <c r="AJ9">
        <f t="shared" si="8"/>
        <v>-2157.8713657193075</v>
      </c>
      <c r="AK9">
        <f t="shared" si="32"/>
        <v>152.93697301684495</v>
      </c>
      <c r="AL9">
        <f t="shared" si="9"/>
        <v>3076.4549775581722</v>
      </c>
      <c r="AN9">
        <f t="shared" si="10"/>
        <v>5703.4705562944564</v>
      </c>
      <c r="AO9">
        <f t="shared" si="11"/>
        <v>-285.17352781472283</v>
      </c>
      <c r="AP9">
        <f t="shared" si="12"/>
        <v>-14.556216084802969</v>
      </c>
      <c r="AQ9">
        <f t="shared" si="13"/>
        <v>-2229.184129186378</v>
      </c>
      <c r="AR9">
        <f t="shared" si="14"/>
        <v>3174.5566832085528</v>
      </c>
      <c r="AS9">
        <f t="shared" si="15"/>
        <v>-1348.1125862230924</v>
      </c>
      <c r="AT9">
        <f t="shared" si="16"/>
        <v>95.546130088316502</v>
      </c>
      <c r="AU9">
        <f t="shared" si="17"/>
        <v>1921.9902270737771</v>
      </c>
      <c r="AW9">
        <v>6</v>
      </c>
      <c r="AX9">
        <f>(R9*SUMPRODUCT(K10:$K$23, X10:$X$23)-$AZ$3*SUMPRODUCT(K9:$K$22, W10:$W$23))/Z9</f>
        <v>20822.847819983886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9795.5926922674171</v>
      </c>
      <c r="P10">
        <f t="shared" si="30"/>
        <v>489.77963461337089</v>
      </c>
      <c r="Q10" s="5">
        <f t="shared" si="31"/>
        <v>25</v>
      </c>
      <c r="R10">
        <f t="shared" si="0"/>
        <v>2000000</v>
      </c>
      <c r="S10">
        <f t="shared" si="1"/>
        <v>23143.907722081702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19406.534972354013</v>
      </c>
      <c r="AC10">
        <f t="shared" si="2"/>
        <v>21310.833222089168</v>
      </c>
      <c r="AE10">
        <f t="shared" si="3"/>
        <v>9019.7491574534288</v>
      </c>
      <c r="AF10">
        <f t="shared" si="4"/>
        <v>-450.98745787267154</v>
      </c>
      <c r="AG10">
        <f t="shared" si="5"/>
        <v>-23.019916815685811</v>
      </c>
      <c r="AH10">
        <f t="shared" si="6"/>
        <v>-3732.4995791046736</v>
      </c>
      <c r="AI10">
        <f t="shared" si="7"/>
        <v>4813.2422036603984</v>
      </c>
      <c r="AJ10">
        <f t="shared" si="8"/>
        <v>-1904.298249735155</v>
      </c>
      <c r="AK10">
        <f t="shared" si="32"/>
        <v>114.69871635493257</v>
      </c>
      <c r="AL10">
        <f t="shared" si="9"/>
        <v>3023.6426702801759</v>
      </c>
      <c r="AN10">
        <f t="shared" si="10"/>
        <v>5353.9334255701551</v>
      </c>
      <c r="AO10">
        <f t="shared" si="11"/>
        <v>-267.69667127850784</v>
      </c>
      <c r="AP10">
        <f t="shared" si="12"/>
        <v>-13.664138541092361</v>
      </c>
      <c r="AQ10">
        <f t="shared" si="13"/>
        <v>-2215.5332602549961</v>
      </c>
      <c r="AR10">
        <f t="shared" si="14"/>
        <v>2857.0393554955594</v>
      </c>
      <c r="AS10">
        <f t="shared" si="15"/>
        <v>-1130.351395979432</v>
      </c>
      <c r="AT10">
        <f t="shared" si="16"/>
        <v>68.082746054552288</v>
      </c>
      <c r="AU10">
        <f t="shared" si="17"/>
        <v>1794.7707055706796</v>
      </c>
      <c r="AW10">
        <v>7</v>
      </c>
      <c r="AX10">
        <f>(R10*SUMPRODUCT(K11:$K$23, X11:$X$23)-$AZ$3*SUMPRODUCT(K10:$K$22, W11:$W$23))/Z10</f>
        <v>23143.907722081702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9795.5926922674171</v>
      </c>
      <c r="P11">
        <f t="shared" si="30"/>
        <v>489.77963461337089</v>
      </c>
      <c r="Q11" s="5">
        <f t="shared" si="31"/>
        <v>25</v>
      </c>
      <c r="R11">
        <f t="shared" si="0"/>
        <v>2000000</v>
      </c>
      <c r="S11">
        <f t="shared" si="1"/>
        <v>25265.025281078575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21310.833222089168</v>
      </c>
      <c r="AC11">
        <f t="shared" si="2"/>
        <v>22982.169441803751</v>
      </c>
      <c r="AE11">
        <f t="shared" si="3"/>
        <v>8910.4985461931719</v>
      </c>
      <c r="AF11">
        <f t="shared" si="4"/>
        <v>-445.52492730965866</v>
      </c>
      <c r="AG11">
        <f t="shared" si="5"/>
        <v>-22.741090881685665</v>
      </c>
      <c r="AH11">
        <f t="shared" si="6"/>
        <v>-3890.1412674627804</v>
      </c>
      <c r="AI11">
        <f t="shared" si="7"/>
        <v>4552.0912605390477</v>
      </c>
      <c r="AJ11">
        <f t="shared" si="8"/>
        <v>-1671.3362197145834</v>
      </c>
      <c r="AK11">
        <f t="shared" si="32"/>
        <v>71.461936418334432</v>
      </c>
      <c r="AL11">
        <f t="shared" si="9"/>
        <v>2952.2169772427987</v>
      </c>
      <c r="AN11">
        <f t="shared" si="10"/>
        <v>5030.0376225704367</v>
      </c>
      <c r="AO11">
        <f t="shared" si="11"/>
        <v>-251.50188112852189</v>
      </c>
      <c r="AP11">
        <f t="shared" si="12"/>
        <v>-12.837501978162891</v>
      </c>
      <c r="AQ11">
        <f t="shared" si="13"/>
        <v>-2196.0114612006159</v>
      </c>
      <c r="AR11">
        <f t="shared" si="14"/>
        <v>2569.6867782631366</v>
      </c>
      <c r="AS11">
        <f t="shared" si="15"/>
        <v>-943.48077400457851</v>
      </c>
      <c r="AT11">
        <f t="shared" si="16"/>
        <v>40.340753876171043</v>
      </c>
      <c r="AU11">
        <f t="shared" si="17"/>
        <v>1666.5467581347293</v>
      </c>
      <c r="AW11">
        <v>8</v>
      </c>
      <c r="AX11">
        <f>(R11*SUMPRODUCT(K12:$K$23, X12:$X$23)-$AZ$3*SUMPRODUCT(K11:$K$22, W12:$W$23))/Z11</f>
        <v>25265.025281078575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9795.5926922674171</v>
      </c>
      <c r="P12">
        <f t="shared" si="30"/>
        <v>489.77963461337089</v>
      </c>
      <c r="Q12" s="5">
        <f t="shared" si="31"/>
        <v>25</v>
      </c>
      <c r="R12">
        <f t="shared" si="0"/>
        <v>2000000</v>
      </c>
      <c r="S12">
        <f t="shared" si="1"/>
        <v>27189.695250904108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22982.169441803751</v>
      </c>
      <c r="AC12">
        <f t="shared" si="2"/>
        <v>24430.244321496673</v>
      </c>
      <c r="AE12">
        <f t="shared" si="3"/>
        <v>8801.4492452982868</v>
      </c>
      <c r="AF12">
        <f t="shared" si="4"/>
        <v>-440.07246226491435</v>
      </c>
      <c r="AG12">
        <f t="shared" si="5"/>
        <v>-22.462778725594877</v>
      </c>
      <c r="AH12">
        <f t="shared" si="6"/>
        <v>-4072.0997819145391</v>
      </c>
      <c r="AI12">
        <f t="shared" si="7"/>
        <v>4266.8142223932391</v>
      </c>
      <c r="AJ12">
        <f t="shared" si="8"/>
        <v>-1448.074879692922</v>
      </c>
      <c r="AK12">
        <f t="shared" si="32"/>
        <v>72.090156317125391</v>
      </c>
      <c r="AL12">
        <f t="shared" si="9"/>
        <v>2890.8294990174427</v>
      </c>
      <c r="AN12">
        <f t="shared" si="10"/>
        <v>4723.3373355968806</v>
      </c>
      <c r="AO12">
        <f t="shared" si="11"/>
        <v>-236.16686677984404</v>
      </c>
      <c r="AP12">
        <f t="shared" si="12"/>
        <v>-12.054751264120688</v>
      </c>
      <c r="AQ12">
        <f t="shared" si="13"/>
        <v>-2185.3106685205917</v>
      </c>
      <c r="AR12">
        <f t="shared" si="14"/>
        <v>2289.8050490323244</v>
      </c>
      <c r="AS12">
        <f t="shared" si="15"/>
        <v>-777.11589913982812</v>
      </c>
      <c r="AT12">
        <f t="shared" si="16"/>
        <v>38.687506724371694</v>
      </c>
      <c r="AU12">
        <f t="shared" si="17"/>
        <v>1551.3766566168681</v>
      </c>
      <c r="AW12">
        <v>9</v>
      </c>
      <c r="AX12">
        <f>(R12*SUMPRODUCT(K13:$K$23, X13:$X$23)-$AZ$3*SUMPRODUCT(K12:$K$22, W13:$W$23))/Z12</f>
        <v>27189.695250904108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9795.5926922674171</v>
      </c>
      <c r="P13">
        <f t="shared" si="30"/>
        <v>489.77963461337089</v>
      </c>
      <c r="Q13" s="5">
        <f t="shared" si="31"/>
        <v>25</v>
      </c>
      <c r="R13">
        <f t="shared" si="0"/>
        <v>2000000</v>
      </c>
      <c r="S13">
        <f t="shared" si="1"/>
        <v>28921.814405776673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24430.244321496673</v>
      </c>
      <c r="AC13">
        <f t="shared" si="2"/>
        <v>25665.009567802641</v>
      </c>
      <c r="AE13">
        <f t="shared" si="3"/>
        <v>8692.5383256427685</v>
      </c>
      <c r="AF13">
        <f t="shared" si="4"/>
        <v>-434.6269162821385</v>
      </c>
      <c r="AG13">
        <f t="shared" si="5"/>
        <v>-22.184819741700284</v>
      </c>
      <c r="AH13">
        <f t="shared" si="6"/>
        <v>-4266.4957310914824</v>
      </c>
      <c r="AI13">
        <f t="shared" si="7"/>
        <v>3969.2308585274468</v>
      </c>
      <c r="AJ13">
        <f t="shared" si="8"/>
        <v>-1234.7652463059676</v>
      </c>
      <c r="AK13">
        <f t="shared" si="32"/>
        <v>65.376311461714607</v>
      </c>
      <c r="AL13">
        <f t="shared" si="9"/>
        <v>2799.8419236831937</v>
      </c>
      <c r="AN13">
        <f t="shared" si="10"/>
        <v>4435.5707906900489</v>
      </c>
      <c r="AO13">
        <f t="shared" si="11"/>
        <v>-221.7785395345025</v>
      </c>
      <c r="AP13">
        <f t="shared" si="12"/>
        <v>-11.320322644160836</v>
      </c>
      <c r="AQ13">
        <f t="shared" si="13"/>
        <v>-2177.0791378171816</v>
      </c>
      <c r="AR13">
        <f t="shared" si="14"/>
        <v>2025.392790694204</v>
      </c>
      <c r="AS13">
        <f t="shared" si="15"/>
        <v>-630.06781847797788</v>
      </c>
      <c r="AT13">
        <f t="shared" si="16"/>
        <v>33.359790507589594</v>
      </c>
      <c r="AU13">
        <f t="shared" si="17"/>
        <v>1428.6847627238155</v>
      </c>
      <c r="AW13">
        <v>10</v>
      </c>
      <c r="AX13">
        <f>(R13*SUMPRODUCT(K14:$K$23, X14:$X$23)-$AZ$3*SUMPRODUCT(K13:$K$22, W14:$W$23))/Z13</f>
        <v>28921.814405776673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9795.5926922674171</v>
      </c>
      <c r="P14">
        <f t="shared" si="30"/>
        <v>489.77963461337089</v>
      </c>
      <c r="Q14" s="5">
        <f t="shared" si="31"/>
        <v>25</v>
      </c>
      <c r="R14">
        <f t="shared" si="0"/>
        <v>2000000</v>
      </c>
      <c r="S14">
        <f t="shared" si="1"/>
        <v>30465.770206776047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25665.009567802641</v>
      </c>
      <c r="AC14">
        <f t="shared" si="2"/>
        <v>26696.568392018995</v>
      </c>
      <c r="AE14">
        <f t="shared" si="3"/>
        <v>8583.6894480125466</v>
      </c>
      <c r="AF14">
        <f t="shared" si="4"/>
        <v>-429.18447240062739</v>
      </c>
      <c r="AG14">
        <f t="shared" si="5"/>
        <v>-21.907019099488643</v>
      </c>
      <c r="AH14">
        <f t="shared" si="6"/>
        <v>-4476.1955835712806</v>
      </c>
      <c r="AI14">
        <f t="shared" si="7"/>
        <v>3656.4023729411492</v>
      </c>
      <c r="AJ14">
        <f t="shared" si="8"/>
        <v>-1031.558824216354</v>
      </c>
      <c r="AK14">
        <f t="shared" si="32"/>
        <v>60.875126178146203</v>
      </c>
      <c r="AL14">
        <f t="shared" si="9"/>
        <v>2685.7186749029415</v>
      </c>
      <c r="AN14">
        <f t="shared" si="10"/>
        <v>4165.9008060815058</v>
      </c>
      <c r="AO14">
        <f t="shared" si="11"/>
        <v>-208.29504030407531</v>
      </c>
      <c r="AP14">
        <f t="shared" si="12"/>
        <v>-10.63207948961078</v>
      </c>
      <c r="AQ14">
        <f t="shared" si="13"/>
        <v>-2172.420950538426</v>
      </c>
      <c r="AR14">
        <f t="shared" si="14"/>
        <v>1774.5527357493932</v>
      </c>
      <c r="AS14">
        <f t="shared" si="15"/>
        <v>-500.6438971669001</v>
      </c>
      <c r="AT14">
        <f t="shared" si="16"/>
        <v>29.544374683146383</v>
      </c>
      <c r="AU14">
        <f t="shared" si="17"/>
        <v>1303.4532132656395</v>
      </c>
      <c r="AW14">
        <v>11</v>
      </c>
      <c r="AX14">
        <f>(R14*SUMPRODUCT(K15:$K$23, X15:$X$23)-$AZ$3*SUMPRODUCT(K14:$K$22, W15:$W$23))/Z14</f>
        <v>30465.770206776047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9795.5926922674171</v>
      </c>
      <c r="P15">
        <f t="shared" si="30"/>
        <v>489.77963461337089</v>
      </c>
      <c r="Q15" s="5">
        <f t="shared" si="31"/>
        <v>25</v>
      </c>
      <c r="R15">
        <f t="shared" si="0"/>
        <v>2000000</v>
      </c>
      <c r="S15">
        <f t="shared" si="1"/>
        <v>31831.320084331823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26696.568392018995</v>
      </c>
      <c r="AC15">
        <f t="shared" si="2"/>
        <v>27539.515935397776</v>
      </c>
      <c r="AE15">
        <f t="shared" si="3"/>
        <v>8474.856849501195</v>
      </c>
      <c r="AF15">
        <f t="shared" si="4"/>
        <v>-423.74284247505983</v>
      </c>
      <c r="AG15">
        <f t="shared" si="5"/>
        <v>-21.629260004326227</v>
      </c>
      <c r="AH15">
        <f t="shared" si="6"/>
        <v>-4695.112333402406</v>
      </c>
      <c r="AI15">
        <f t="shared" si="7"/>
        <v>3334.3724136194032</v>
      </c>
      <c r="AJ15">
        <f t="shared" si="8"/>
        <v>-842.94754337878112</v>
      </c>
      <c r="AK15">
        <f t="shared" si="32"/>
        <v>142.46549783608504</v>
      </c>
      <c r="AL15">
        <f t="shared" si="9"/>
        <v>2633.8903680767071</v>
      </c>
      <c r="AN15">
        <f t="shared" si="10"/>
        <v>3910.1448329320256</v>
      </c>
      <c r="AO15">
        <f t="shared" si="11"/>
        <v>-195.50724164660133</v>
      </c>
      <c r="AP15">
        <f t="shared" si="12"/>
        <v>-9.9793472324004231</v>
      </c>
      <c r="AQ15">
        <f t="shared" si="13"/>
        <v>-2166.2394488196428</v>
      </c>
      <c r="AR15">
        <f t="shared" si="14"/>
        <v>1538.4187952333812</v>
      </c>
      <c r="AS15">
        <f t="shared" si="15"/>
        <v>-388.92066729944605</v>
      </c>
      <c r="AT15">
        <f t="shared" si="16"/>
        <v>65.730989930248029</v>
      </c>
      <c r="AU15">
        <f t="shared" si="17"/>
        <v>1215.2291178641831</v>
      </c>
      <c r="AW15">
        <v>12</v>
      </c>
      <c r="AX15">
        <f>(R15*SUMPRODUCT(K16:$K$23, X16:$X$23)-$AZ$3*SUMPRODUCT(K15:$K$22, W16:$W$23))/Z15</f>
        <v>31831.320084331823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9795.5926922674171</v>
      </c>
      <c r="P16">
        <f t="shared" si="30"/>
        <v>489.77963461337089</v>
      </c>
      <c r="Q16" s="5">
        <f t="shared" si="31"/>
        <v>25</v>
      </c>
      <c r="R16">
        <f t="shared" si="0"/>
        <v>2000000</v>
      </c>
      <c r="S16">
        <f t="shared" si="1"/>
        <v>32007.321018100287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27539.515935397776</v>
      </c>
      <c r="AC16">
        <f t="shared" si="2"/>
        <v>27302.883280809023</v>
      </c>
      <c r="AE16">
        <f t="shared" si="3"/>
        <v>8355.8359599068008</v>
      </c>
      <c r="AF16">
        <f t="shared" si="4"/>
        <v>-417.79179799534006</v>
      </c>
      <c r="AG16">
        <f t="shared" si="5"/>
        <v>-21.325498676825465</v>
      </c>
      <c r="AH16">
        <f t="shared" si="6"/>
        <v>-6997.4981965996194</v>
      </c>
      <c r="AI16">
        <f t="shared" si="7"/>
        <v>919.22046663501624</v>
      </c>
      <c r="AJ16">
        <f t="shared" si="8"/>
        <v>236.63265458875321</v>
      </c>
      <c r="AK16">
        <f t="shared" si="32"/>
        <v>251.89067669089559</v>
      </c>
      <c r="AL16">
        <f t="shared" si="9"/>
        <v>1407.743797914665</v>
      </c>
      <c r="AN16">
        <f t="shared" si="10"/>
        <v>3655.2865828181748</v>
      </c>
      <c r="AO16">
        <f t="shared" si="11"/>
        <v>-182.76432914090876</v>
      </c>
      <c r="AP16">
        <f t="shared" si="12"/>
        <v>-9.3289061153584818</v>
      </c>
      <c r="AQ16">
        <f t="shared" si="13"/>
        <v>-3061.0774785495255</v>
      </c>
      <c r="AR16">
        <f t="shared" si="14"/>
        <v>402.11586901238229</v>
      </c>
      <c r="AS16">
        <f t="shared" si="15"/>
        <v>103.51569508128122</v>
      </c>
      <c r="AT16">
        <f t="shared" si="16"/>
        <v>110.19036458627308</v>
      </c>
      <c r="AU16">
        <f t="shared" si="17"/>
        <v>615.8219286799366</v>
      </c>
      <c r="AW16">
        <v>13</v>
      </c>
      <c r="AX16">
        <f>(R16*SUMPRODUCT(K17:$K$23, X17:$X$23)-$AZ$3*SUMPRODUCT(K16:$K$22, W17:$W$23))/Z16</f>
        <v>32007.321018100287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9795.5926922674171</v>
      </c>
      <c r="P17">
        <f t="shared" si="30"/>
        <v>489.77963461337089</v>
      </c>
      <c r="Q17" s="5">
        <f t="shared" si="31"/>
        <v>25</v>
      </c>
      <c r="R17">
        <f t="shared" si="0"/>
        <v>2000000</v>
      </c>
      <c r="S17">
        <f t="shared" si="1"/>
        <v>30965.38225895576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27302.883280809023</v>
      </c>
      <c r="AC17">
        <f t="shared" si="2"/>
        <v>26001.84405273325</v>
      </c>
      <c r="AE17">
        <f t="shared" si="3"/>
        <v>8225.4264280805346</v>
      </c>
      <c r="AF17">
        <f t="shared" si="4"/>
        <v>-411.27132140402676</v>
      </c>
      <c r="AG17">
        <f t="shared" si="5"/>
        <v>-20.992671618976249</v>
      </c>
      <c r="AH17">
        <f t="shared" si="6"/>
        <v>-9565.7656864768305</v>
      </c>
      <c r="AI17">
        <f t="shared" si="7"/>
        <v>-1772.6032514192993</v>
      </c>
      <c r="AJ17">
        <f t="shared" si="8"/>
        <v>1301.0392280757733</v>
      </c>
      <c r="AK17">
        <f t="shared" si="32"/>
        <v>484.61512974730033</v>
      </c>
      <c r="AL17">
        <f t="shared" si="9"/>
        <v>13.05110640377427</v>
      </c>
      <c r="AN17">
        <f t="shared" si="10"/>
        <v>3389.1292503721684</v>
      </c>
      <c r="AO17">
        <f t="shared" si="11"/>
        <v>-169.45646251860842</v>
      </c>
      <c r="AP17">
        <f t="shared" si="12"/>
        <v>-8.6496278398945847</v>
      </c>
      <c r="AQ17">
        <f t="shared" si="13"/>
        <v>-3941.3903429454654</v>
      </c>
      <c r="AR17">
        <f t="shared" si="14"/>
        <v>-730.36718293180002</v>
      </c>
      <c r="AS17">
        <f t="shared" si="15"/>
        <v>536.06826859457965</v>
      </c>
      <c r="AT17">
        <f t="shared" si="16"/>
        <v>199.67637249692731</v>
      </c>
      <c r="AU17">
        <f t="shared" si="17"/>
        <v>5.3774581597069542</v>
      </c>
      <c r="AW17">
        <v>14</v>
      </c>
      <c r="AX17">
        <f>(R17*SUMPRODUCT(K18:$K$23, X18:$X$23)-$AZ$3*SUMPRODUCT(K17:$K$22, W18:$W$23))/Z17</f>
        <v>30965.38225895576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9795.5926922674171</v>
      </c>
      <c r="P18">
        <f t="shared" si="30"/>
        <v>489.77963461337089</v>
      </c>
      <c r="Q18" s="5">
        <f t="shared" si="31"/>
        <v>25</v>
      </c>
      <c r="R18">
        <f t="shared" si="0"/>
        <v>2000000</v>
      </c>
      <c r="S18">
        <f t="shared" si="1"/>
        <v>28787.640891606115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26001.84405273325</v>
      </c>
      <c r="AC18">
        <f t="shared" si="2"/>
        <v>23755.974768856377</v>
      </c>
      <c r="AE18">
        <f t="shared" si="3"/>
        <v>8083.4637933582926</v>
      </c>
      <c r="AF18">
        <f t="shared" si="4"/>
        <v>-404.17318966791464</v>
      </c>
      <c r="AG18">
        <f t="shared" si="5"/>
        <v>-20.630359099504339</v>
      </c>
      <c r="AH18">
        <f t="shared" si="6"/>
        <v>-12190.864262571888</v>
      </c>
      <c r="AI18">
        <f t="shared" si="7"/>
        <v>-4532.2040179810137</v>
      </c>
      <c r="AJ18">
        <f t="shared" si="8"/>
        <v>2245.8692838768729</v>
      </c>
      <c r="AK18">
        <f t="shared" si="32"/>
        <v>727.5125085787505</v>
      </c>
      <c r="AL18">
        <f t="shared" si="9"/>
        <v>-1558.8222255253904</v>
      </c>
      <c r="AN18">
        <f t="shared" si="10"/>
        <v>3112.4532928137514</v>
      </c>
      <c r="AO18">
        <f t="shared" si="11"/>
        <v>-155.62266464068756</v>
      </c>
      <c r="AP18">
        <f t="shared" si="12"/>
        <v>-7.9435042640929314</v>
      </c>
      <c r="AQ18">
        <f t="shared" si="13"/>
        <v>-4693.9649370933403</v>
      </c>
      <c r="AR18">
        <f t="shared" si="14"/>
        <v>-1745.0778131843699</v>
      </c>
      <c r="AS18">
        <f t="shared" si="15"/>
        <v>864.74850714061972</v>
      </c>
      <c r="AT18">
        <f t="shared" si="16"/>
        <v>280.12109174653654</v>
      </c>
      <c r="AU18">
        <f t="shared" si="17"/>
        <v>-600.20821429721366</v>
      </c>
      <c r="AW18">
        <v>15</v>
      </c>
      <c r="AX18">
        <f>(R18*SUMPRODUCT(K19:$K$23, X19:$X$23)-$AZ$3*SUMPRODUCT(K18:$K$22, W19:$W$23))/Z18</f>
        <v>28787.640891606115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9795.5926922674171</v>
      </c>
      <c r="P19">
        <f t="shared" si="30"/>
        <v>489.77963461337089</v>
      </c>
      <c r="Q19" s="5">
        <f t="shared" si="31"/>
        <v>25</v>
      </c>
      <c r="R19">
        <f t="shared" si="0"/>
        <v>2000000</v>
      </c>
      <c r="S19">
        <f t="shared" si="1"/>
        <v>25488.367016373624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23755.974768856377</v>
      </c>
      <c r="AC19">
        <f t="shared" si="2"/>
        <v>20632.176142233457</v>
      </c>
      <c r="AE19">
        <f t="shared" si="3"/>
        <v>7929.2798049637768</v>
      </c>
      <c r="AF19">
        <f t="shared" si="4"/>
        <v>-396.46399024818885</v>
      </c>
      <c r="AG19">
        <f t="shared" si="5"/>
        <v>-20.236855630040392</v>
      </c>
      <c r="AH19">
        <f t="shared" si="6"/>
        <v>-14975.99027751219</v>
      </c>
      <c r="AI19">
        <f t="shared" si="7"/>
        <v>-7463.4113184266425</v>
      </c>
      <c r="AJ19">
        <f t="shared" si="8"/>
        <v>3123.79862662292</v>
      </c>
      <c r="AK19">
        <f t="shared" si="32"/>
        <v>697.74003001365475</v>
      </c>
      <c r="AL19">
        <f t="shared" si="9"/>
        <v>-3641.8726617900679</v>
      </c>
      <c r="AN19">
        <f t="shared" si="10"/>
        <v>2844.3137308613955</v>
      </c>
      <c r="AO19">
        <f t="shared" si="11"/>
        <v>-142.21568654306978</v>
      </c>
      <c r="AP19">
        <f t="shared" si="12"/>
        <v>-7.259167005552098</v>
      </c>
      <c r="AQ19">
        <f t="shared" si="13"/>
        <v>-5372.0408192568848</v>
      </c>
      <c r="AR19">
        <f t="shared" si="14"/>
        <v>-2677.2019419441117</v>
      </c>
      <c r="AS19">
        <f t="shared" si="15"/>
        <v>1120.5385034574563</v>
      </c>
      <c r="AT19">
        <f t="shared" si="16"/>
        <v>250.28648209603023</v>
      </c>
      <c r="AU19">
        <f t="shared" si="17"/>
        <v>-1306.3769563906253</v>
      </c>
      <c r="AW19">
        <v>16</v>
      </c>
      <c r="AX19">
        <f>(R19*SUMPRODUCT(K20:$K$23, X20:$X$23)-$AZ$3*SUMPRODUCT(K19:$K$22, W20:$W$23))/Z19</f>
        <v>25488.367016373624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9795.5926922674171</v>
      </c>
      <c r="P20">
        <f t="shared" si="30"/>
        <v>489.77963461337089</v>
      </c>
      <c r="Q20" s="5">
        <f t="shared" si="31"/>
        <v>25</v>
      </c>
      <c r="R20">
        <f t="shared" si="0"/>
        <v>2000000</v>
      </c>
      <c r="S20">
        <f t="shared" si="1"/>
        <v>20967.796554687589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20632.176142233457</v>
      </c>
      <c r="AC20">
        <f t="shared" si="2"/>
        <v>16616.103731306459</v>
      </c>
      <c r="AE20">
        <f t="shared" si="3"/>
        <v>7762.5984141836325</v>
      </c>
      <c r="AF20">
        <f t="shared" si="4"/>
        <v>-388.12992070918165</v>
      </c>
      <c r="AG20">
        <f t="shared" si="5"/>
        <v>-19.811456687841314</v>
      </c>
      <c r="AH20">
        <f t="shared" si="6"/>
        <v>-17842.430871894012</v>
      </c>
      <c r="AI20">
        <f t="shared" si="7"/>
        <v>-10487.773835107402</v>
      </c>
      <c r="AJ20">
        <f t="shared" si="8"/>
        <v>4016.0724109269977</v>
      </c>
      <c r="AK20">
        <f t="shared" si="32"/>
        <v>120.42857193354401</v>
      </c>
      <c r="AL20">
        <f t="shared" si="9"/>
        <v>-6351.2728522468606</v>
      </c>
      <c r="AN20">
        <f t="shared" si="10"/>
        <v>2641.1110802664875</v>
      </c>
      <c r="AO20">
        <f t="shared" si="11"/>
        <v>-132.05555401332438</v>
      </c>
      <c r="AP20">
        <f t="shared" si="12"/>
        <v>-6.7405596660612606</v>
      </c>
      <c r="AQ20">
        <f t="shared" si="13"/>
        <v>-6070.6273029073063</v>
      </c>
      <c r="AR20">
        <f t="shared" si="14"/>
        <v>-3568.3123363202044</v>
      </c>
      <c r="AS20">
        <f t="shared" si="15"/>
        <v>1366.4101603235304</v>
      </c>
      <c r="AT20">
        <f t="shared" si="16"/>
        <v>40.974068056025118</v>
      </c>
      <c r="AU20">
        <f t="shared" si="17"/>
        <v>-2160.9281079406492</v>
      </c>
      <c r="AW20">
        <v>17</v>
      </c>
      <c r="AX20">
        <f>(R20*SUMPRODUCT(K21:$K$23, X21:$X$23)-$AZ$3*SUMPRODUCT(K20:$K$22, W21:$W$23))/Z20</f>
        <v>20967.796554687589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9795.5926922674171</v>
      </c>
      <c r="P21">
        <f t="shared" si="30"/>
        <v>489.77963461337089</v>
      </c>
      <c r="Q21" s="5">
        <f t="shared" si="31"/>
        <v>25</v>
      </c>
      <c r="R21">
        <f t="shared" si="0"/>
        <v>2000000</v>
      </c>
      <c r="S21">
        <f t="shared" si="1"/>
        <v>15142.785070231763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16616.103731306459</v>
      </c>
      <c r="AC21">
        <f t="shared" si="2"/>
        <v>11720.868635346045</v>
      </c>
      <c r="AE21">
        <f t="shared" si="3"/>
        <v>7582.0170872744793</v>
      </c>
      <c r="AF21">
        <f t="shared" si="4"/>
        <v>-379.10085436372395</v>
      </c>
      <c r="AG21">
        <f t="shared" si="5"/>
        <v>-19.350582770912062</v>
      </c>
      <c r="AH21">
        <f t="shared" si="6"/>
        <v>-21020.748004067147</v>
      </c>
      <c r="AI21">
        <f t="shared" si="7"/>
        <v>-13837.182353927303</v>
      </c>
      <c r="AJ21">
        <f t="shared" si="8"/>
        <v>4895.2350959604137</v>
      </c>
      <c r="AK21">
        <f t="shared" si="32"/>
        <v>38.110431942747539</v>
      </c>
      <c r="AL21">
        <f t="shared" si="9"/>
        <v>-8903.8368260241423</v>
      </c>
      <c r="AN21">
        <f t="shared" si="10"/>
        <v>2453.7914136842469</v>
      </c>
      <c r="AO21">
        <f t="shared" si="11"/>
        <v>-122.68957068421234</v>
      </c>
      <c r="AP21">
        <f t="shared" si="12"/>
        <v>-6.2624883730140581</v>
      </c>
      <c r="AQ21">
        <f t="shared" si="13"/>
        <v>-6803.0090631386292</v>
      </c>
      <c r="AR21">
        <f t="shared" si="14"/>
        <v>-4478.1697085116084</v>
      </c>
      <c r="AS21">
        <f t="shared" si="15"/>
        <v>1584.2599282180431</v>
      </c>
      <c r="AT21">
        <f t="shared" si="16"/>
        <v>12.333795821941068</v>
      </c>
      <c r="AU21">
        <f t="shared" si="17"/>
        <v>-2881.5759844716245</v>
      </c>
      <c r="AW21">
        <v>18</v>
      </c>
      <c r="AX21">
        <f>(R21*SUMPRODUCT(K22:$K$23, X22:$X$23)-$AZ$3*SUMPRODUCT(K21:$K$22, W22:$W$23))/Z21</f>
        <v>15142.785070231763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9795.5926922674171</v>
      </c>
      <c r="P22">
        <f t="shared" si="30"/>
        <v>489.77963461337089</v>
      </c>
      <c r="Q22" s="5">
        <f t="shared" si="31"/>
        <v>25</v>
      </c>
      <c r="R22">
        <f t="shared" si="0"/>
        <v>2000000</v>
      </c>
      <c r="S22">
        <f t="shared" si="1"/>
        <v>8074.3271971397317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11720.868635346045</v>
      </c>
      <c r="AC22">
        <f t="shared" si="2"/>
        <v>6088.3810134214982</v>
      </c>
      <c r="AE22">
        <f t="shared" si="3"/>
        <v>7386.2873161664893</v>
      </c>
      <c r="AF22">
        <f t="shared" si="4"/>
        <v>-369.31436580832445</v>
      </c>
      <c r="AG22">
        <f t="shared" si="5"/>
        <v>-18.851047476680968</v>
      </c>
      <c r="AH22">
        <f t="shared" si="6"/>
        <v>-24482.35732175794</v>
      </c>
      <c r="AI22">
        <f t="shared" si="7"/>
        <v>-17484.235418876455</v>
      </c>
      <c r="AJ22">
        <f t="shared" si="8"/>
        <v>5632.4876219245471</v>
      </c>
      <c r="AK22">
        <f t="shared" si="32"/>
        <v>393.49467329978842</v>
      </c>
      <c r="AL22">
        <f t="shared" si="9"/>
        <v>-11458.253123652119</v>
      </c>
      <c r="AN22">
        <f t="shared" si="10"/>
        <v>2234.0624190093349</v>
      </c>
      <c r="AO22">
        <f t="shared" si="11"/>
        <v>-111.70312095046674</v>
      </c>
      <c r="AP22">
        <f t="shared" si="12"/>
        <v>-5.7017030239857007</v>
      </c>
      <c r="AQ22">
        <f t="shared" si="13"/>
        <v>-7404.953541623725</v>
      </c>
      <c r="AR22">
        <f t="shared" si="14"/>
        <v>-5288.2959465888425</v>
      </c>
      <c r="AS22">
        <f t="shared" si="15"/>
        <v>1703.6067489732695</v>
      </c>
      <c r="AT22">
        <f t="shared" si="16"/>
        <v>119.01671625680343</v>
      </c>
      <c r="AU22">
        <f t="shared" si="17"/>
        <v>-3465.6724813587689</v>
      </c>
      <c r="AW22">
        <v>19</v>
      </c>
      <c r="AX22">
        <f>(R22*SUMPRODUCT(K23:$K$23, X23:$X$23)-$AZ$3*SUMPRODUCT(K22:$K$22, W23:$W$23))/Z22</f>
        <v>8074.3271971397317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9795.5926922674171</v>
      </c>
      <c r="P23">
        <f t="shared" si="30"/>
        <v>489.77963461337089</v>
      </c>
      <c r="Q23" s="5">
        <f t="shared" si="31"/>
        <v>25</v>
      </c>
      <c r="R23">
        <f t="shared" si="0"/>
        <v>2000000</v>
      </c>
      <c r="S23">
        <f t="shared" si="1"/>
        <v>8312.3941660555629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6088.3810134214982</v>
      </c>
      <c r="AC23">
        <f t="shared" si="2"/>
        <v>6088.3810134214973</v>
      </c>
      <c r="AE23">
        <f t="shared" si="3"/>
        <v>7174.7440474314808</v>
      </c>
      <c r="AF23">
        <f t="shared" si="4"/>
        <v>-358.73720237157403</v>
      </c>
      <c r="AG23">
        <f t="shared" si="5"/>
        <v>-18.311153476948824</v>
      </c>
      <c r="AH23">
        <f t="shared" si="6"/>
        <v>-28110.68199722666</v>
      </c>
      <c r="AI23">
        <f t="shared" si="7"/>
        <v>-21312.986305643703</v>
      </c>
      <c r="AJ23">
        <f t="shared" si="8"/>
        <v>0</v>
      </c>
      <c r="AK23">
        <f t="shared" si="32"/>
        <v>903.3071500936984</v>
      </c>
      <c r="AL23">
        <f t="shared" si="9"/>
        <v>-20409.679155550006</v>
      </c>
      <c r="AN23">
        <f t="shared" si="10"/>
        <v>1965.8292158066015</v>
      </c>
      <c r="AO23">
        <f t="shared" si="11"/>
        <v>-98.291460790330078</v>
      </c>
      <c r="AP23">
        <f t="shared" si="12"/>
        <v>-5.0171267772250658</v>
      </c>
      <c r="AQ23">
        <f t="shared" si="13"/>
        <v>-7702.1284077973351</v>
      </c>
      <c r="AR23">
        <f t="shared" si="14"/>
        <v>-5839.6077795582887</v>
      </c>
      <c r="AS23">
        <f t="shared" si="15"/>
        <v>0</v>
      </c>
      <c r="AT23">
        <f t="shared" si="16"/>
        <v>247.49978184056602</v>
      </c>
      <c r="AU23">
        <f t="shared" si="17"/>
        <v>-5592.1079977177224</v>
      </c>
      <c r="AW23">
        <v>20</v>
      </c>
      <c r="AX23">
        <f>(R23*SUMPRODUCT(K$23:$K24, X$23:$X24)-$AZ$3*SUMPRODUCT(K$22:$K23, W$23:$W24))/Z23</f>
        <v>8312.3941660555629</v>
      </c>
    </row>
    <row r="25" spans="5:50" x14ac:dyDescent="0.3">
      <c r="AN25" s="6">
        <f t="shared" ref="AN25:AU25" si="33">SUM(AN3:AN23)</f>
        <v>93712.205060792388</v>
      </c>
      <c r="AO25" s="6">
        <f t="shared" si="33"/>
        <v>-12032.304772240184</v>
      </c>
      <c r="AP25" s="6">
        <f t="shared" si="33"/>
        <v>-414.16930808783093</v>
      </c>
      <c r="AQ25" s="6">
        <f t="shared" si="33"/>
        <v>-72833.899351268978</v>
      </c>
      <c r="AR25" s="6">
        <f t="shared" si="33"/>
        <v>8431.8316291954034</v>
      </c>
      <c r="AS25" s="6">
        <f t="shared" si="33"/>
        <v>-12364.675574974521</v>
      </c>
      <c r="AT25" s="6">
        <f t="shared" si="33"/>
        <v>3932.8439457791142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37045.476888333862</v>
      </c>
      <c r="K3">
        <v>1</v>
      </c>
      <c r="L3" s="2">
        <v>0</v>
      </c>
      <c r="O3">
        <f>$C$3</f>
        <v>37045.476888333862</v>
      </c>
      <c r="P3">
        <f>O3*B5</f>
        <v>29636.381510667092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37045.476888333862</v>
      </c>
      <c r="AF3">
        <f t="shared" ref="AF3:AF23" si="4">-$Z3*P3</f>
        <v>-29636.381510667092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7209.0953776667702</v>
      </c>
      <c r="AJ3">
        <f t="shared" ref="AJ3:AJ23" si="8">AB3-AC3</f>
        <v>0</v>
      </c>
      <c r="AL3">
        <f t="shared" ref="AL3:AL23" si="9">SUM(AI3:AK3)</f>
        <v>7209.0953776667702</v>
      </c>
      <c r="AN3">
        <f t="shared" ref="AN3:AN23" si="10">AE3*$K3</f>
        <v>37045.476888333862</v>
      </c>
      <c r="AO3">
        <f t="shared" ref="AO3:AO23" si="11">AF3*$K3</f>
        <v>-29636.381510667092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7209.0953776667702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7209.0953776667702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30980.057983470131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26580.554224117815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26247.709733165218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-26247.709733165218</v>
      </c>
      <c r="AK4">
        <f>H4*SUM(AB4, AE4:AF4)</f>
        <v>0</v>
      </c>
      <c r="AL4">
        <f t="shared" si="9"/>
        <v>-31291.919733165218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-4732.3482503049063</v>
      </c>
      <c r="AR4">
        <f t="shared" si="14"/>
        <v>-4732.3482503049063</v>
      </c>
      <c r="AS4">
        <f t="shared" si="15"/>
        <v>-24624.92704115322</v>
      </c>
      <c r="AT4">
        <f t="shared" si="16"/>
        <v>0</v>
      </c>
      <c r="AU4">
        <f t="shared" si="17"/>
        <v>-29357.275291458125</v>
      </c>
      <c r="AW4">
        <v>1</v>
      </c>
      <c r="AX4">
        <f>(R4*SUMPRODUCT(K5:$K$23, X5:$X$23)-$AZ$3*SUMPRODUCT(K4:$K$22, W5:$W$23))/Z4</f>
        <v>26580.554224117815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37045.476888333862</v>
      </c>
      <c r="P5">
        <f t="shared" ref="P5:P23" si="30">O5*$C$5</f>
        <v>1852.2738444166932</v>
      </c>
      <c r="Q5" s="5">
        <f t="shared" ref="Q5:Q23" si="31">$C$8</f>
        <v>25</v>
      </c>
      <c r="R5">
        <f t="shared" si="0"/>
        <v>2000000</v>
      </c>
      <c r="S5">
        <f t="shared" si="1"/>
        <v>51673.448548957771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26247.709733165218</v>
      </c>
      <c r="AC5">
        <f t="shared" si="2"/>
        <v>50379.424624521285</v>
      </c>
      <c r="AE5">
        <f t="shared" si="3"/>
        <v>36117.771563223912</v>
      </c>
      <c r="AF5">
        <f t="shared" si="4"/>
        <v>-1805.8885781611959</v>
      </c>
      <c r="AG5">
        <f t="shared" si="5"/>
        <v>-24.373941569232375</v>
      </c>
      <c r="AH5">
        <f t="shared" si="6"/>
        <v>-5290.90656141</v>
      </c>
      <c r="AI5">
        <f t="shared" si="7"/>
        <v>28996.602482083483</v>
      </c>
      <c r="AJ5">
        <f t="shared" si="8"/>
        <v>-24131.714891356067</v>
      </c>
      <c r="AK5">
        <f>H5*SUM(AB5, AE5:AF5)</f>
        <v>5232.3488108548936</v>
      </c>
      <c r="AL5">
        <f t="shared" si="9"/>
        <v>10097.23640158231</v>
      </c>
      <c r="AN5">
        <f t="shared" si="10"/>
        <v>31189.953530685612</v>
      </c>
      <c r="AO5">
        <f t="shared" si="11"/>
        <v>-1559.4976765342808</v>
      </c>
      <c r="AP5">
        <f t="shared" si="12"/>
        <v>-21.048422203270224</v>
      </c>
      <c r="AQ5">
        <f t="shared" si="13"/>
        <v>-4569.0285597134816</v>
      </c>
      <c r="AR5">
        <f t="shared" si="14"/>
        <v>25040.378872234578</v>
      </c>
      <c r="AS5">
        <f t="shared" si="15"/>
        <v>-20839.244324905572</v>
      </c>
      <c r="AT5">
        <f t="shared" si="16"/>
        <v>4518.4602815604921</v>
      </c>
      <c r="AU5">
        <f t="shared" si="17"/>
        <v>8719.5948288894997</v>
      </c>
      <c r="AW5">
        <v>2</v>
      </c>
      <c r="AX5">
        <f>(R5*SUMPRODUCT(K6:$K$23, X6:$X$23)-$AZ$3*SUMPRODUCT(K5:$K$22, W6:$W$23))/Z5</f>
        <v>51673.448548957771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37045.476888333862</v>
      </c>
      <c r="P6">
        <f t="shared" si="30"/>
        <v>1852.2738444166932</v>
      </c>
      <c r="Q6" s="5">
        <f t="shared" si="31"/>
        <v>25</v>
      </c>
      <c r="R6">
        <f t="shared" si="0"/>
        <v>2000000</v>
      </c>
      <c r="S6">
        <f t="shared" si="1"/>
        <v>73154.906279426577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50379.424624521285</v>
      </c>
      <c r="AC6">
        <f t="shared" si="2"/>
        <v>70321.277126844769</v>
      </c>
      <c r="AE6">
        <f t="shared" si="3"/>
        <v>35610.533579390001</v>
      </c>
      <c r="AF6">
        <f t="shared" si="4"/>
        <v>-1780.5266789695002</v>
      </c>
      <c r="AG6">
        <f t="shared" si="5"/>
        <v>-24.031633933834076</v>
      </c>
      <c r="AH6">
        <f t="shared" si="6"/>
        <v>-7885.4575764780584</v>
      </c>
      <c r="AI6">
        <f t="shared" si="7"/>
        <v>25920.517690008608</v>
      </c>
      <c r="AJ6">
        <f t="shared" si="8"/>
        <v>-19941.852502323483</v>
      </c>
      <c r="AK6">
        <f>H6*SUM(AB6, AE6:AF6)</f>
        <v>9161.9861499136678</v>
      </c>
      <c r="AL6">
        <f t="shared" si="9"/>
        <v>15140.651337598792</v>
      </c>
      <c r="AN6">
        <f t="shared" si="10"/>
        <v>27734.41722880652</v>
      </c>
      <c r="AO6">
        <f t="shared" si="11"/>
        <v>-1386.720861440326</v>
      </c>
      <c r="AP6">
        <f t="shared" si="12"/>
        <v>-18.716466596182809</v>
      </c>
      <c r="AQ6">
        <f t="shared" si="13"/>
        <v>-6141.401110391399</v>
      </c>
      <c r="AR6">
        <f t="shared" si="14"/>
        <v>20187.578790378611</v>
      </c>
      <c r="AS6">
        <f t="shared" si="15"/>
        <v>-15531.237586814976</v>
      </c>
      <c r="AT6">
        <f t="shared" si="16"/>
        <v>7135.5950328505305</v>
      </c>
      <c r="AU6">
        <f t="shared" si="17"/>
        <v>11791.936236414165</v>
      </c>
      <c r="AW6">
        <v>3</v>
      </c>
      <c r="AX6">
        <f>(R6*SUMPRODUCT(K7:$K$23, X7:$X$23)-$AZ$3*SUMPRODUCT(K6:$K$22, W7:$W$23))/Z6</f>
        <v>73154.906279426577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37045.476888333862</v>
      </c>
      <c r="P7">
        <f t="shared" si="30"/>
        <v>1852.2738444166932</v>
      </c>
      <c r="Q7" s="5">
        <f t="shared" si="31"/>
        <v>25</v>
      </c>
      <c r="R7">
        <f t="shared" si="0"/>
        <v>2000000</v>
      </c>
      <c r="S7">
        <f t="shared" si="1"/>
        <v>90794.010718303063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70321.277126844769</v>
      </c>
      <c r="AC7">
        <f t="shared" si="2"/>
        <v>85915.002879039239</v>
      </c>
      <c r="AE7">
        <f t="shared" si="3"/>
        <v>35054.759981816467</v>
      </c>
      <c r="AF7">
        <f t="shared" si="4"/>
        <v>-1752.7379990908235</v>
      </c>
      <c r="AG7">
        <f t="shared" si="5"/>
        <v>-23.656572223028729</v>
      </c>
      <c r="AH7">
        <f t="shared" si="6"/>
        <v>-10779.629717360613</v>
      </c>
      <c r="AI7">
        <f t="shared" si="7"/>
        <v>22498.735693142</v>
      </c>
      <c r="AJ7">
        <f t="shared" si="8"/>
        <v>-15593.72575219447</v>
      </c>
      <c r="AK7">
        <f>H7*SUM(AB7, AE7:AF7)</f>
        <v>10849.359416772022</v>
      </c>
      <c r="AL7">
        <f t="shared" si="9"/>
        <v>17754.369357719552</v>
      </c>
      <c r="AN7">
        <f t="shared" si="10"/>
        <v>24714.00939541644</v>
      </c>
      <c r="AO7">
        <f t="shared" si="11"/>
        <v>-1235.7004697708221</v>
      </c>
      <c r="AP7">
        <f t="shared" si="12"/>
        <v>-16.678155790727061</v>
      </c>
      <c r="AQ7">
        <f t="shared" si="13"/>
        <v>-7599.7630636224858</v>
      </c>
      <c r="AR7">
        <f t="shared" si="14"/>
        <v>15861.867706232402</v>
      </c>
      <c r="AS7">
        <f t="shared" si="15"/>
        <v>-10993.75619599697</v>
      </c>
      <c r="AT7">
        <f t="shared" si="16"/>
        <v>7648.9233045508799</v>
      </c>
      <c r="AU7">
        <f t="shared" si="17"/>
        <v>12517.034814786313</v>
      </c>
      <c r="AW7">
        <v>4</v>
      </c>
      <c r="AX7">
        <f>(R7*SUMPRODUCT(K8:$K$23, X8:$X$23)-$AZ$3*SUMPRODUCT(K7:$K$22, W8:$W$23))/Z7</f>
        <v>90794.010718303063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37045.476888333862</v>
      </c>
      <c r="P8">
        <f t="shared" si="30"/>
        <v>1852.2738444166932</v>
      </c>
      <c r="Q8" s="5">
        <f t="shared" si="31"/>
        <v>25</v>
      </c>
      <c r="R8">
        <f t="shared" si="0"/>
        <v>2000000</v>
      </c>
      <c r="S8">
        <f t="shared" si="1"/>
        <v>104902.36159400664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85915.002879039239</v>
      </c>
      <c r="AC8">
        <f t="shared" si="2"/>
        <v>97551.993447233835</v>
      </c>
      <c r="AE8">
        <f t="shared" si="3"/>
        <v>34449.749879290299</v>
      </c>
      <c r="AF8">
        <f t="shared" si="4"/>
        <v>-1722.4874939645149</v>
      </c>
      <c r="AG8">
        <f t="shared" si="5"/>
        <v>-23.248283443031479</v>
      </c>
      <c r="AH8">
        <f t="shared" si="6"/>
        <v>-13737.844621357244</v>
      </c>
      <c r="AI8">
        <f t="shared" si="7"/>
        <v>18966.16948052551</v>
      </c>
      <c r="AJ8">
        <f t="shared" si="8"/>
        <v>-11636.990568194597</v>
      </c>
      <c r="AK8">
        <f t="shared" ref="AK8:AK23" si="32">H8*SUM(AB8:AB8, AE8:AF8)</f>
        <v>8601.5642316664653</v>
      </c>
      <c r="AL8">
        <f t="shared" si="9"/>
        <v>15930.743143997379</v>
      </c>
      <c r="AN8">
        <f t="shared" si="10"/>
        <v>22645.659960150064</v>
      </c>
      <c r="AO8">
        <f t="shared" si="11"/>
        <v>-1132.2829980075032</v>
      </c>
      <c r="AP8">
        <f t="shared" si="12"/>
        <v>-15.282337995277299</v>
      </c>
      <c r="AQ8">
        <f t="shared" si="13"/>
        <v>-9030.618769968316</v>
      </c>
      <c r="AR8">
        <f t="shared" si="14"/>
        <v>12467.475854178971</v>
      </c>
      <c r="AS8">
        <f t="shared" si="15"/>
        <v>-7649.6152305950291</v>
      </c>
      <c r="AT8">
        <f t="shared" si="16"/>
        <v>5654.2674300461731</v>
      </c>
      <c r="AU8">
        <f t="shared" si="17"/>
        <v>10472.128053630115</v>
      </c>
      <c r="AW8">
        <v>5</v>
      </c>
      <c r="AX8">
        <f>(R8*SUMPRODUCT(K9:$K$23, X9:$X$23)-$AZ$3*SUMPRODUCT(K8:$K$22, W9:$W$23))/Z8</f>
        <v>104902.36159400664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37045.476888333862</v>
      </c>
      <c r="P9">
        <f t="shared" si="30"/>
        <v>1852.2738444166932</v>
      </c>
      <c r="Q9" s="5">
        <f t="shared" si="31"/>
        <v>25</v>
      </c>
      <c r="R9">
        <f t="shared" si="0"/>
        <v>2000000</v>
      </c>
      <c r="S9">
        <f t="shared" si="1"/>
        <v>116144.7371246322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97551.993447233835</v>
      </c>
      <c r="AC9">
        <f t="shared" si="2"/>
        <v>105946.51228840844</v>
      </c>
      <c r="AE9">
        <f t="shared" si="3"/>
        <v>33792.655350092711</v>
      </c>
      <c r="AF9">
        <f t="shared" si="4"/>
        <v>-1689.6327675046359</v>
      </c>
      <c r="AG9">
        <f t="shared" si="5"/>
        <v>-22.804845684639098</v>
      </c>
      <c r="AH9">
        <f t="shared" si="6"/>
        <v>-16876.393916965415</v>
      </c>
      <c r="AI9">
        <f t="shared" si="7"/>
        <v>15203.823819938021</v>
      </c>
      <c r="AJ9">
        <f t="shared" si="8"/>
        <v>-8394.5188411746058</v>
      </c>
      <c r="AK9">
        <f t="shared" si="32"/>
        <v>6767.9918367567043</v>
      </c>
      <c r="AL9">
        <f t="shared" si="9"/>
        <v>13577.29681552012</v>
      </c>
      <c r="AN9">
        <f t="shared" si="10"/>
        <v>21111.686601473259</v>
      </c>
      <c r="AO9">
        <f t="shared" si="11"/>
        <v>-1055.5843300736631</v>
      </c>
      <c r="AP9">
        <f t="shared" si="12"/>
        <v>-14.247141874506161</v>
      </c>
      <c r="AQ9">
        <f t="shared" si="13"/>
        <v>-10543.389847492588</v>
      </c>
      <c r="AR9">
        <f t="shared" si="14"/>
        <v>9498.4652820325027</v>
      </c>
      <c r="AS9">
        <f t="shared" si="15"/>
        <v>-5244.4073751829192</v>
      </c>
      <c r="AT9">
        <f t="shared" si="16"/>
        <v>4228.24785737191</v>
      </c>
      <c r="AU9">
        <f t="shared" si="17"/>
        <v>8482.3057642214917</v>
      </c>
      <c r="AW9">
        <v>6</v>
      </c>
      <c r="AX9">
        <f>(R9*SUMPRODUCT(K10:$K$23, X10:$X$23)-$AZ$3*SUMPRODUCT(K9:$K$22, W10:$W$23))/Z9</f>
        <v>116144.7371246322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37045.476888333862</v>
      </c>
      <c r="P10">
        <f t="shared" si="30"/>
        <v>1852.2738444166932</v>
      </c>
      <c r="Q10" s="5">
        <f t="shared" si="31"/>
        <v>25</v>
      </c>
      <c r="R10">
        <f t="shared" si="0"/>
        <v>2000000</v>
      </c>
      <c r="S10">
        <f t="shared" si="1"/>
        <v>125044.16204215787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105946.51228840844</v>
      </c>
      <c r="AC10">
        <f t="shared" si="2"/>
        <v>111666.76264261396</v>
      </c>
      <c r="AE10">
        <f t="shared" si="3"/>
        <v>33082.299941978417</v>
      </c>
      <c r="AF10">
        <f t="shared" si="4"/>
        <v>-1654.1149970989209</v>
      </c>
      <c r="AG10">
        <f t="shared" si="5"/>
        <v>-22.325465023502296</v>
      </c>
      <c r="AH10">
        <f t="shared" si="6"/>
        <v>-20106.576343232598</v>
      </c>
      <c r="AI10">
        <f t="shared" si="7"/>
        <v>11299.283136623395</v>
      </c>
      <c r="AJ10">
        <f t="shared" si="8"/>
        <v>-5720.2503542055201</v>
      </c>
      <c r="AK10">
        <f t="shared" si="32"/>
        <v>7212.1716047476175</v>
      </c>
      <c r="AL10">
        <f t="shared" si="9"/>
        <v>12791.204387165493</v>
      </c>
      <c r="AN10">
        <f t="shared" si="10"/>
        <v>19636.957565248162</v>
      </c>
      <c r="AO10">
        <f t="shared" si="11"/>
        <v>-981.84787826240813</v>
      </c>
      <c r="AP10">
        <f t="shared" si="12"/>
        <v>-13.251926560724147</v>
      </c>
      <c r="AQ10">
        <f t="shared" si="13"/>
        <v>-11934.84090063144</v>
      </c>
      <c r="AR10">
        <f t="shared" si="14"/>
        <v>6707.0168597935908</v>
      </c>
      <c r="AS10">
        <f t="shared" si="15"/>
        <v>-3395.4203203869511</v>
      </c>
      <c r="AT10">
        <f t="shared" si="16"/>
        <v>4280.9934014293667</v>
      </c>
      <c r="AU10">
        <f t="shared" si="17"/>
        <v>7592.5899408360065</v>
      </c>
      <c r="AW10">
        <v>7</v>
      </c>
      <c r="AX10">
        <f>(R10*SUMPRODUCT(K11:$K$23, X11:$X$23)-$AZ$3*SUMPRODUCT(K10:$K$22, W11:$W$23))/Z10</f>
        <v>125044.16204215787</v>
      </c>
    </row>
    <row r="11" spans="1:52" x14ac:dyDescent="0.3">
      <c r="A11" t="s">
        <v>33</v>
      </c>
      <c r="C11" s="24">
        <f>AU25</f>
        <v>-1.4551915228366852E-11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37045.476888333862</v>
      </c>
      <c r="P11">
        <f t="shared" si="30"/>
        <v>1852.2738444166932</v>
      </c>
      <c r="Q11" s="5">
        <f t="shared" si="31"/>
        <v>25</v>
      </c>
      <c r="R11">
        <f t="shared" si="0"/>
        <v>2000000</v>
      </c>
      <c r="S11">
        <f t="shared" si="1"/>
        <v>131518.68294119119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111666.76264261396</v>
      </c>
      <c r="AC11">
        <f t="shared" si="2"/>
        <v>114716.42275240819</v>
      </c>
      <c r="AE11">
        <f t="shared" si="3"/>
        <v>32312.706398428174</v>
      </c>
      <c r="AF11">
        <f t="shared" si="4"/>
        <v>-1615.6353199214088</v>
      </c>
      <c r="AG11">
        <f t="shared" si="5"/>
        <v>-21.806107730660564</v>
      </c>
      <c r="AH11">
        <f t="shared" si="6"/>
        <v>-23688.211408536878</v>
      </c>
      <c r="AI11">
        <f t="shared" si="7"/>
        <v>6987.0535622392272</v>
      </c>
      <c r="AJ11">
        <f t="shared" si="8"/>
        <v>-3049.660109794233</v>
      </c>
      <c r="AK11">
        <f t="shared" si="32"/>
        <v>7331.737436637718</v>
      </c>
      <c r="AL11">
        <f t="shared" si="9"/>
        <v>11269.130889082713</v>
      </c>
      <c r="AN11">
        <f t="shared" si="10"/>
        <v>18240.744670858578</v>
      </c>
      <c r="AO11">
        <f t="shared" si="11"/>
        <v>-912.0372335429289</v>
      </c>
      <c r="AP11">
        <f t="shared" si="12"/>
        <v>-12.309697568370918</v>
      </c>
      <c r="AQ11">
        <f t="shared" si="13"/>
        <v>-13372.158019962671</v>
      </c>
      <c r="AR11">
        <f t="shared" si="14"/>
        <v>3944.2397197846071</v>
      </c>
      <c r="AS11">
        <f t="shared" si="15"/>
        <v>-1721.5540756550533</v>
      </c>
      <c r="AT11">
        <f t="shared" si="16"/>
        <v>4138.816134014367</v>
      </c>
      <c r="AU11">
        <f t="shared" si="17"/>
        <v>6361.501778143921</v>
      </c>
      <c r="AW11">
        <v>8</v>
      </c>
      <c r="AX11">
        <f>(R11*SUMPRODUCT(K12:$K$23, X12:$X$23)-$AZ$3*SUMPRODUCT(K11:$K$22, W12:$W$23))/Z11</f>
        <v>131518.68294119119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37045.476888333862</v>
      </c>
      <c r="P12">
        <f t="shared" si="30"/>
        <v>1852.2738444166932</v>
      </c>
      <c r="Q12" s="5">
        <f t="shared" si="31"/>
        <v>25</v>
      </c>
      <c r="R12">
        <f t="shared" si="0"/>
        <v>2000000</v>
      </c>
      <c r="S12">
        <f t="shared" si="1"/>
        <v>135531.50235840378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114716.42275240819</v>
      </c>
      <c r="AC12">
        <f t="shared" si="2"/>
        <v>115164.82059765233</v>
      </c>
      <c r="AE12">
        <f t="shared" si="3"/>
        <v>31478.553882752749</v>
      </c>
      <c r="AF12">
        <f t="shared" si="4"/>
        <v>-1573.9276941376377</v>
      </c>
      <c r="AG12">
        <f t="shared" si="5"/>
        <v>-21.243183059593562</v>
      </c>
      <c r="AH12">
        <f t="shared" si="6"/>
        <v>-27589.087500831745</v>
      </c>
      <c r="AI12">
        <f t="shared" si="7"/>
        <v>2294.2955047237738</v>
      </c>
      <c r="AJ12">
        <f t="shared" si="8"/>
        <v>-448.39784524413699</v>
      </c>
      <c r="AK12">
        <f t="shared" si="32"/>
        <v>7505.8324400391093</v>
      </c>
      <c r="AL12">
        <f t="shared" si="9"/>
        <v>9351.730099518747</v>
      </c>
      <c r="AN12">
        <f t="shared" si="10"/>
        <v>16893.107564578728</v>
      </c>
      <c r="AO12">
        <f t="shared" si="11"/>
        <v>-844.65537822893646</v>
      </c>
      <c r="AP12">
        <f t="shared" si="12"/>
        <v>-11.400249762946499</v>
      </c>
      <c r="AQ12">
        <f t="shared" si="13"/>
        <v>-14805.807931840371</v>
      </c>
      <c r="AR12">
        <f t="shared" si="14"/>
        <v>1231.2440047464736</v>
      </c>
      <c r="AS12">
        <f t="shared" si="15"/>
        <v>-240.63472101190834</v>
      </c>
      <c r="AT12">
        <f t="shared" si="16"/>
        <v>4028.0387480175091</v>
      </c>
      <c r="AU12">
        <f t="shared" si="17"/>
        <v>5018.6480317520745</v>
      </c>
      <c r="AW12">
        <v>9</v>
      </c>
      <c r="AX12">
        <f>(R12*SUMPRODUCT(K13:$K$23, X13:$X$23)-$AZ$3*SUMPRODUCT(K12:$K$22, W13:$W$23))/Z12</f>
        <v>135531.50235840378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37045.476888333862</v>
      </c>
      <c r="P13">
        <f t="shared" si="30"/>
        <v>1852.2738444166932</v>
      </c>
      <c r="Q13" s="5">
        <f t="shared" si="31"/>
        <v>25</v>
      </c>
      <c r="R13">
        <f t="shared" si="0"/>
        <v>2000000</v>
      </c>
      <c r="S13">
        <f t="shared" si="1"/>
        <v>137059.48234498454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115164.82059765233</v>
      </c>
      <c r="AC13">
        <f t="shared" si="2"/>
        <v>113127.6812663352</v>
      </c>
      <c r="AE13">
        <f t="shared" si="3"/>
        <v>30577.008099550712</v>
      </c>
      <c r="AF13">
        <f t="shared" si="4"/>
        <v>-1528.8504049775356</v>
      </c>
      <c r="AG13">
        <f t="shared" si="5"/>
        <v>-20.634778296766804</v>
      </c>
      <c r="AH13">
        <f t="shared" si="6"/>
        <v>-31677.834578465921</v>
      </c>
      <c r="AI13">
        <f t="shared" si="7"/>
        <v>-2650.3116621895133</v>
      </c>
      <c r="AJ13">
        <f t="shared" si="8"/>
        <v>2037.1393313171284</v>
      </c>
      <c r="AK13">
        <f t="shared" si="32"/>
        <v>7455.810977708059</v>
      </c>
      <c r="AL13">
        <f t="shared" si="9"/>
        <v>6842.6386468356741</v>
      </c>
      <c r="AN13">
        <f t="shared" si="10"/>
        <v>15602.632845801265</v>
      </c>
      <c r="AO13">
        <f t="shared" si="11"/>
        <v>-780.13164229006327</v>
      </c>
      <c r="AP13">
        <f t="shared" si="12"/>
        <v>-10.529377778582971</v>
      </c>
      <c r="AQ13">
        <f t="shared" si="13"/>
        <v>-16164.35527860209</v>
      </c>
      <c r="AR13">
        <f t="shared" si="14"/>
        <v>-1352.3834528694733</v>
      </c>
      <c r="AS13">
        <f t="shared" si="15"/>
        <v>1039.4979436444366</v>
      </c>
      <c r="AT13">
        <f t="shared" si="16"/>
        <v>3804.5017640094984</v>
      </c>
      <c r="AU13">
        <f t="shared" si="17"/>
        <v>3491.6162547844615</v>
      </c>
      <c r="AW13">
        <v>10</v>
      </c>
      <c r="AX13">
        <f>(R13*SUMPRODUCT(K14:$K$23, X14:$X$23)-$AZ$3*SUMPRODUCT(K13:$K$22, W14:$W$23))/Z13</f>
        <v>137059.48234498454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37045.476888333862</v>
      </c>
      <c r="P14">
        <f t="shared" si="30"/>
        <v>1852.2738444166932</v>
      </c>
      <c r="Q14" s="5">
        <f t="shared" si="31"/>
        <v>25</v>
      </c>
      <c r="R14">
        <f t="shared" si="0"/>
        <v>2000000</v>
      </c>
      <c r="S14">
        <f t="shared" si="1"/>
        <v>135991.98165181835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113127.6812663352</v>
      </c>
      <c r="AC14">
        <f t="shared" si="2"/>
        <v>108671.74671928072</v>
      </c>
      <c r="AE14">
        <f t="shared" si="3"/>
        <v>29603.191545596219</v>
      </c>
      <c r="AF14">
        <f t="shared" si="4"/>
        <v>-1480.1595772798112</v>
      </c>
      <c r="AG14">
        <f t="shared" si="5"/>
        <v>-19.977601877571374</v>
      </c>
      <c r="AH14">
        <f t="shared" si="6"/>
        <v>-36066.29089822089</v>
      </c>
      <c r="AI14">
        <f t="shared" si="7"/>
        <v>-7963.2365317820513</v>
      </c>
      <c r="AJ14">
        <f t="shared" si="8"/>
        <v>4455.9345470544795</v>
      </c>
      <c r="AK14">
        <f t="shared" si="32"/>
        <v>7260.286660261092</v>
      </c>
      <c r="AL14">
        <f t="shared" si="9"/>
        <v>3752.9846755335202</v>
      </c>
      <c r="AN14">
        <f t="shared" si="10"/>
        <v>14367.243860498556</v>
      </c>
      <c r="AO14">
        <f t="shared" si="11"/>
        <v>-718.36219302492793</v>
      </c>
      <c r="AP14">
        <f t="shared" si="12"/>
        <v>-9.6956801931621257</v>
      </c>
      <c r="AQ14">
        <f t="shared" si="13"/>
        <v>-17503.963911468953</v>
      </c>
      <c r="AR14">
        <f t="shared" si="14"/>
        <v>-3864.7779241884859</v>
      </c>
      <c r="AS14">
        <f t="shared" si="15"/>
        <v>2162.5877117116261</v>
      </c>
      <c r="AT14">
        <f t="shared" si="16"/>
        <v>3523.6169986750288</v>
      </c>
      <c r="AU14">
        <f t="shared" si="17"/>
        <v>1821.4267861981691</v>
      </c>
      <c r="AW14">
        <v>11</v>
      </c>
      <c r="AX14">
        <f>(R14*SUMPRODUCT(K15:$K$23, X15:$X$23)-$AZ$3*SUMPRODUCT(K14:$K$22, W15:$W$23))/Z14</f>
        <v>135991.98165181835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37045.476888333862</v>
      </c>
      <c r="P15">
        <f t="shared" si="30"/>
        <v>1852.2738444166932</v>
      </c>
      <c r="Q15" s="5">
        <f t="shared" si="31"/>
        <v>25</v>
      </c>
      <c r="R15">
        <f t="shared" si="0"/>
        <v>2000000</v>
      </c>
      <c r="S15">
        <f t="shared" si="1"/>
        <v>132202.8337187545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108671.74671928072</v>
      </c>
      <c r="AC15">
        <f t="shared" si="2"/>
        <v>101895.15774362201</v>
      </c>
      <c r="AE15">
        <f t="shared" si="3"/>
        <v>28552.751896792284</v>
      </c>
      <c r="AF15">
        <f t="shared" si="4"/>
        <v>-1427.6375948396144</v>
      </c>
      <c r="AG15">
        <f t="shared" si="5"/>
        <v>-19.268716652547631</v>
      </c>
      <c r="AH15">
        <f t="shared" si="6"/>
        <v>-40728.736499842315</v>
      </c>
      <c r="AI15">
        <f t="shared" si="7"/>
        <v>-13622.890914542189</v>
      </c>
      <c r="AJ15">
        <f t="shared" si="8"/>
        <v>6776.588975658713</v>
      </c>
      <c r="AK15">
        <f t="shared" si="32"/>
        <v>7047.8570870020139</v>
      </c>
      <c r="AL15">
        <f t="shared" si="9"/>
        <v>201.55514811853755</v>
      </c>
      <c r="AN15">
        <f t="shared" si="10"/>
        <v>13173.720486122849</v>
      </c>
      <c r="AO15">
        <f t="shared" si="11"/>
        <v>-658.6860243061426</v>
      </c>
      <c r="AP15">
        <f t="shared" si="12"/>
        <v>-8.8902354569711584</v>
      </c>
      <c r="AQ15">
        <f t="shared" si="13"/>
        <v>-18791.498358592537</v>
      </c>
      <c r="AR15">
        <f t="shared" si="14"/>
        <v>-6285.3541322327992</v>
      </c>
      <c r="AS15">
        <f t="shared" si="15"/>
        <v>3126.5949193744327</v>
      </c>
      <c r="AT15">
        <f t="shared" si="16"/>
        <v>3251.7530928686156</v>
      </c>
      <c r="AU15">
        <f t="shared" si="17"/>
        <v>92.993880010248731</v>
      </c>
      <c r="AW15">
        <v>12</v>
      </c>
      <c r="AX15">
        <f>(R15*SUMPRODUCT(K16:$K$23, X16:$X$23)-$AZ$3*SUMPRODUCT(K15:$K$22, W16:$W$23))/Z15</f>
        <v>132202.8337187545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37045.476888333862</v>
      </c>
      <c r="P16">
        <f t="shared" si="30"/>
        <v>1852.2738444166932</v>
      </c>
      <c r="Q16" s="5">
        <f t="shared" si="31"/>
        <v>25</v>
      </c>
      <c r="R16">
        <f t="shared" si="0"/>
        <v>2000000</v>
      </c>
      <c r="S16">
        <f t="shared" si="1"/>
        <v>125825.38022008512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101895.15774362201</v>
      </c>
      <c r="AC16">
        <f t="shared" si="2"/>
        <v>93170.864522115473</v>
      </c>
      <c r="AE16">
        <f t="shared" si="3"/>
        <v>27431.342566045769</v>
      </c>
      <c r="AF16">
        <f t="shared" si="4"/>
        <v>-1371.5671283022884</v>
      </c>
      <c r="AG16">
        <f t="shared" si="5"/>
        <v>-18.511937806018825</v>
      </c>
      <c r="AH16">
        <f t="shared" si="6"/>
        <v>-45127.334400266554</v>
      </c>
      <c r="AI16">
        <f t="shared" si="7"/>
        <v>-19086.070900329094</v>
      </c>
      <c r="AJ16">
        <f t="shared" si="8"/>
        <v>8724.2932215065375</v>
      </c>
      <c r="AK16">
        <f t="shared" si="32"/>
        <v>6999.1348450206933</v>
      </c>
      <c r="AL16">
        <f t="shared" si="9"/>
        <v>-3362.6428338018632</v>
      </c>
      <c r="AN16">
        <f t="shared" si="10"/>
        <v>11999.926627505809</v>
      </c>
      <c r="AO16">
        <f t="shared" si="11"/>
        <v>-599.99633137529042</v>
      </c>
      <c r="AP16">
        <f t="shared" si="12"/>
        <v>-8.0981051098877561</v>
      </c>
      <c r="AQ16">
        <f t="shared" si="13"/>
        <v>-19741.093619253297</v>
      </c>
      <c r="AR16">
        <f t="shared" si="14"/>
        <v>-8349.2614282326667</v>
      </c>
      <c r="AS16">
        <f t="shared" si="15"/>
        <v>3816.4693646642736</v>
      </c>
      <c r="AT16">
        <f t="shared" si="16"/>
        <v>3061.7934355217599</v>
      </c>
      <c r="AU16">
        <f t="shared" si="17"/>
        <v>-1470.9986280466344</v>
      </c>
      <c r="AW16">
        <v>13</v>
      </c>
      <c r="AX16">
        <f>(R16*SUMPRODUCT(K17:$K$23, X17:$X$23)-$AZ$3*SUMPRODUCT(K16:$K$22, W17:$W$23))/Z16</f>
        <v>125825.38022008512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37045.476888333862</v>
      </c>
      <c r="P17">
        <f t="shared" si="30"/>
        <v>1852.2738444166932</v>
      </c>
      <c r="Q17" s="5">
        <f t="shared" si="31"/>
        <v>25</v>
      </c>
      <c r="R17">
        <f t="shared" si="0"/>
        <v>2000000</v>
      </c>
      <c r="S17">
        <f t="shared" si="1"/>
        <v>116979.75427874616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93170.864522115473</v>
      </c>
      <c r="AC17">
        <f t="shared" si="2"/>
        <v>82867.508190903915</v>
      </c>
      <c r="AE17">
        <f t="shared" si="3"/>
        <v>26242.715061316438</v>
      </c>
      <c r="AF17">
        <f t="shared" si="4"/>
        <v>-1312.135753065822</v>
      </c>
      <c r="AG17">
        <f t="shared" si="5"/>
        <v>-17.709797028946223</v>
      </c>
      <c r="AH17">
        <f t="shared" si="6"/>
        <v>-49361.711920993075</v>
      </c>
      <c r="AI17">
        <f t="shared" si="7"/>
        <v>-24448.842409771405</v>
      </c>
      <c r="AJ17">
        <f t="shared" si="8"/>
        <v>10303.356331211558</v>
      </c>
      <c r="AK17">
        <f t="shared" si="32"/>
        <v>7286.8590843335878</v>
      </c>
      <c r="AL17">
        <f t="shared" si="9"/>
        <v>-6858.6269942262588</v>
      </c>
      <c r="AN17">
        <f t="shared" si="10"/>
        <v>10812.807579174299</v>
      </c>
      <c r="AO17">
        <f t="shared" si="11"/>
        <v>-540.64037895871502</v>
      </c>
      <c r="AP17">
        <f t="shared" si="12"/>
        <v>-7.2969823089113781</v>
      </c>
      <c r="AQ17">
        <f t="shared" si="13"/>
        <v>-20338.546965633894</v>
      </c>
      <c r="AR17">
        <f t="shared" si="14"/>
        <v>-10073.676747727219</v>
      </c>
      <c r="AS17">
        <f t="shared" si="15"/>
        <v>4245.3004259944573</v>
      </c>
      <c r="AT17">
        <f t="shared" si="16"/>
        <v>3002.4105719000568</v>
      </c>
      <c r="AU17">
        <f t="shared" si="17"/>
        <v>-2825.9657498327051</v>
      </c>
      <c r="AW17">
        <v>14</v>
      </c>
      <c r="AX17">
        <f>(R17*SUMPRODUCT(K18:$K$23, X18:$X$23)-$AZ$3*SUMPRODUCT(K17:$K$22, W18:$W$23))/Z17</f>
        <v>116979.75427874616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37045.476888333862</v>
      </c>
      <c r="P18">
        <f t="shared" si="30"/>
        <v>1852.2738444166932</v>
      </c>
      <c r="Q18" s="5">
        <f t="shared" si="31"/>
        <v>25</v>
      </c>
      <c r="R18">
        <f t="shared" si="0"/>
        <v>2000000</v>
      </c>
      <c r="S18">
        <f t="shared" si="1"/>
        <v>105686.66090333927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82867.508190903915</v>
      </c>
      <c r="AC18">
        <f t="shared" si="2"/>
        <v>71288.827696072593</v>
      </c>
      <c r="AE18">
        <f t="shared" si="3"/>
        <v>24988.287038670453</v>
      </c>
      <c r="AF18">
        <f t="shared" si="4"/>
        <v>-1249.4143519335228</v>
      </c>
      <c r="AG18">
        <f t="shared" si="5"/>
        <v>-16.863251021165564</v>
      </c>
      <c r="AH18">
        <f t="shared" si="6"/>
        <v>-53555.842999295695</v>
      </c>
      <c r="AI18">
        <f t="shared" si="7"/>
        <v>-29833.83356357993</v>
      </c>
      <c r="AJ18">
        <f t="shared" si="8"/>
        <v>11578.680494831322</v>
      </c>
      <c r="AK18">
        <f t="shared" si="32"/>
        <v>7473.1072995226232</v>
      </c>
      <c r="AL18">
        <f t="shared" si="9"/>
        <v>-10782.045769225984</v>
      </c>
      <c r="AN18">
        <f t="shared" si="10"/>
        <v>9621.4788936381556</v>
      </c>
      <c r="AO18">
        <f t="shared" si="11"/>
        <v>-481.07394468190785</v>
      </c>
      <c r="AP18">
        <f t="shared" si="12"/>
        <v>-6.4930186501851272</v>
      </c>
      <c r="AQ18">
        <f t="shared" si="13"/>
        <v>-20621.117896208503</v>
      </c>
      <c r="AR18">
        <f t="shared" si="14"/>
        <v>-11487.205965902442</v>
      </c>
      <c r="AS18">
        <f t="shared" si="15"/>
        <v>4458.2499722688799</v>
      </c>
      <c r="AT18">
        <f t="shared" si="16"/>
        <v>2877.4419007184515</v>
      </c>
      <c r="AU18">
        <f t="shared" si="17"/>
        <v>-4151.5140929151103</v>
      </c>
      <c r="AW18">
        <v>15</v>
      </c>
      <c r="AX18">
        <f>(R18*SUMPRODUCT(K19:$K$23, X19:$X$23)-$AZ$3*SUMPRODUCT(K18:$K$22, W19:$W$23))/Z18</f>
        <v>105686.66090333927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37045.476888333862</v>
      </c>
      <c r="P19">
        <f t="shared" si="30"/>
        <v>1852.2738444166932</v>
      </c>
      <c r="Q19" s="5">
        <f t="shared" si="31"/>
        <v>25</v>
      </c>
      <c r="R19">
        <f t="shared" si="0"/>
        <v>2000000</v>
      </c>
      <c r="S19">
        <f t="shared" si="1"/>
        <v>91524.283798557517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71288.827696072593</v>
      </c>
      <c r="AC19">
        <f t="shared" si="2"/>
        <v>58454.740397901056</v>
      </c>
      <c r="AE19">
        <f t="shared" si="3"/>
        <v>23660.209559139199</v>
      </c>
      <c r="AF19">
        <f t="shared" si="4"/>
        <v>-1183.0104779569599</v>
      </c>
      <c r="AG19">
        <f t="shared" si="5"/>
        <v>-15.967002955892658</v>
      </c>
      <c r="AH19">
        <f t="shared" si="6"/>
        <v>-58209.244404900142</v>
      </c>
      <c r="AI19">
        <f t="shared" si="7"/>
        <v>-35748.012326673794</v>
      </c>
      <c r="AJ19">
        <f t="shared" si="8"/>
        <v>12834.087298171537</v>
      </c>
      <c r="AK19">
        <f t="shared" si="32"/>
        <v>6882.4263654505048</v>
      </c>
      <c r="AL19">
        <f t="shared" si="9"/>
        <v>-16031.498663051752</v>
      </c>
      <c r="AN19">
        <f t="shared" si="10"/>
        <v>8487.1590585048216</v>
      </c>
      <c r="AO19">
        <f t="shared" si="11"/>
        <v>-424.35795292524108</v>
      </c>
      <c r="AP19">
        <f t="shared" si="12"/>
        <v>-5.72752719858868</v>
      </c>
      <c r="AQ19">
        <f t="shared" si="13"/>
        <v>-20880.251068991085</v>
      </c>
      <c r="AR19">
        <f t="shared" si="14"/>
        <v>-12823.177490610093</v>
      </c>
      <c r="AS19">
        <f t="shared" si="15"/>
        <v>4603.718322868528</v>
      </c>
      <c r="AT19">
        <f t="shared" si="16"/>
        <v>2468.7966996244481</v>
      </c>
      <c r="AU19">
        <f t="shared" si="17"/>
        <v>-5750.662468117117</v>
      </c>
      <c r="AW19">
        <v>16</v>
      </c>
      <c r="AX19">
        <f>(R19*SUMPRODUCT(K20:$K$23, X20:$X$23)-$AZ$3*SUMPRODUCT(K19:$K$22, W20:$W$23))/Z19</f>
        <v>91524.283798557517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37045.476888333862</v>
      </c>
      <c r="P20">
        <f t="shared" si="30"/>
        <v>1852.2738444166932</v>
      </c>
      <c r="Q20" s="5">
        <f t="shared" si="31"/>
        <v>25</v>
      </c>
      <c r="R20">
        <f t="shared" si="0"/>
        <v>2000000</v>
      </c>
      <c r="S20">
        <f t="shared" si="1"/>
        <v>73736.122459330261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58454.740397901056</v>
      </c>
      <c r="AC20">
        <f t="shared" si="2"/>
        <v>44322.37264445109</v>
      </c>
      <c r="AE20">
        <f t="shared" si="3"/>
        <v>22267.829886793417</v>
      </c>
      <c r="AF20">
        <f t="shared" si="4"/>
        <v>-1113.391494339671</v>
      </c>
      <c r="AG20">
        <f t="shared" si="5"/>
        <v>-15.027360798941332</v>
      </c>
      <c r="AH20">
        <f t="shared" si="6"/>
        <v>-62397.770191392032</v>
      </c>
      <c r="AI20">
        <f t="shared" si="7"/>
        <v>-41258.359159737229</v>
      </c>
      <c r="AJ20">
        <f t="shared" si="8"/>
        <v>14132.367753449966</v>
      </c>
      <c r="AK20">
        <f t="shared" si="32"/>
        <v>4322.778408316266</v>
      </c>
      <c r="AL20">
        <f t="shared" si="9"/>
        <v>-22803.212997970997</v>
      </c>
      <c r="AN20">
        <f t="shared" si="10"/>
        <v>7576.3048800823972</v>
      </c>
      <c r="AO20">
        <f t="shared" si="11"/>
        <v>-378.8152440041199</v>
      </c>
      <c r="AP20">
        <f t="shared" si="12"/>
        <v>-5.1128407004447833</v>
      </c>
      <c r="AQ20">
        <f t="shared" si="13"/>
        <v>-21229.932742017139</v>
      </c>
      <c r="AR20">
        <f t="shared" si="14"/>
        <v>-14037.555946639308</v>
      </c>
      <c r="AS20">
        <f t="shared" si="15"/>
        <v>4808.332348590633</v>
      </c>
      <c r="AT20">
        <f t="shared" si="16"/>
        <v>1470.7624100301346</v>
      </c>
      <c r="AU20">
        <f t="shared" si="17"/>
        <v>-7758.4611880185403</v>
      </c>
      <c r="AW20">
        <v>17</v>
      </c>
      <c r="AX20">
        <f>(R20*SUMPRODUCT(K21:$K$23, X21:$X$23)-$AZ$3*SUMPRODUCT(K20:$K$22, W21:$W$23))/Z20</f>
        <v>73736.122459330261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37045.476888333862</v>
      </c>
      <c r="P21">
        <f t="shared" si="30"/>
        <v>1852.2738444166932</v>
      </c>
      <c r="Q21" s="5">
        <f t="shared" si="31"/>
        <v>25</v>
      </c>
      <c r="R21">
        <f t="shared" si="0"/>
        <v>2000000</v>
      </c>
      <c r="S21">
        <f t="shared" si="1"/>
        <v>52361.277272891421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44322.37264445109</v>
      </c>
      <c r="AC21">
        <f t="shared" si="2"/>
        <v>29443.113286783006</v>
      </c>
      <c r="AE21">
        <f t="shared" si="3"/>
        <v>20830.931359858412</v>
      </c>
      <c r="AF21">
        <f t="shared" si="4"/>
        <v>-1041.5465679929207</v>
      </c>
      <c r="AG21">
        <f t="shared" si="5"/>
        <v>-14.057675261307248</v>
      </c>
      <c r="AH21">
        <f t="shared" si="6"/>
        <v>-65552.95437157384</v>
      </c>
      <c r="AI21">
        <f t="shared" si="7"/>
        <v>-45777.627254969659</v>
      </c>
      <c r="AJ21">
        <f t="shared" si="8"/>
        <v>14879.259357668085</v>
      </c>
      <c r="AK21">
        <f t="shared" si="32"/>
        <v>3288.9331564830413</v>
      </c>
      <c r="AL21">
        <f t="shared" si="9"/>
        <v>-27609.434740818531</v>
      </c>
      <c r="AN21">
        <f t="shared" si="10"/>
        <v>6741.5781211646936</v>
      </c>
      <c r="AO21">
        <f t="shared" si="11"/>
        <v>-337.07890605823468</v>
      </c>
      <c r="AP21">
        <f t="shared" si="12"/>
        <v>-4.5495285034970836</v>
      </c>
      <c r="AQ21">
        <f t="shared" si="13"/>
        <v>-21215.103412069111</v>
      </c>
      <c r="AR21">
        <f t="shared" si="14"/>
        <v>-14815.153725466149</v>
      </c>
      <c r="AS21">
        <f t="shared" si="15"/>
        <v>4815.4202811156492</v>
      </c>
      <c r="AT21">
        <f t="shared" si="16"/>
        <v>1064.4075114397531</v>
      </c>
      <c r="AU21">
        <f t="shared" si="17"/>
        <v>-8935.3259329107477</v>
      </c>
      <c r="AW21">
        <v>18</v>
      </c>
      <c r="AX21">
        <f>(R21*SUMPRODUCT(K22:$K$23, X22:$X$23)-$AZ$3*SUMPRODUCT(K21:$K$22, W22:$W$23))/Z21</f>
        <v>52361.277272891421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37045.476888333862</v>
      </c>
      <c r="P22">
        <f t="shared" si="30"/>
        <v>1852.2738444166932</v>
      </c>
      <c r="Q22" s="5">
        <f t="shared" si="31"/>
        <v>25</v>
      </c>
      <c r="R22">
        <f t="shared" si="0"/>
        <v>2000000</v>
      </c>
      <c r="S22">
        <f t="shared" si="1"/>
        <v>27574.954714616742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29443.113286783006</v>
      </c>
      <c r="AC22">
        <f t="shared" si="2"/>
        <v>14408.182191987657</v>
      </c>
      <c r="AE22">
        <f t="shared" si="3"/>
        <v>19356.622192864437</v>
      </c>
      <c r="AF22">
        <f t="shared" si="4"/>
        <v>-967.83110964322179</v>
      </c>
      <c r="AG22">
        <f t="shared" si="5"/>
        <v>-13.062743294688229</v>
      </c>
      <c r="AH22">
        <f t="shared" si="6"/>
        <v>-68348.417120475846</v>
      </c>
      <c r="AI22">
        <f t="shared" si="7"/>
        <v>-49972.688780549317</v>
      </c>
      <c r="AJ22">
        <f t="shared" si="8"/>
        <v>15034.931094795349</v>
      </c>
      <c r="AK22">
        <f t="shared" si="32"/>
        <v>3348.2333059002954</v>
      </c>
      <c r="AL22">
        <f t="shared" si="9"/>
        <v>-31589.524379853672</v>
      </c>
      <c r="AN22">
        <f t="shared" si="10"/>
        <v>5854.6195604105269</v>
      </c>
      <c r="AO22">
        <f t="shared" si="11"/>
        <v>-292.73097802052632</v>
      </c>
      <c r="AP22">
        <f t="shared" si="12"/>
        <v>-3.9509678725813808</v>
      </c>
      <c r="AQ22">
        <f t="shared" si="13"/>
        <v>-20672.717368226935</v>
      </c>
      <c r="AR22">
        <f t="shared" si="14"/>
        <v>-15114.779753709516</v>
      </c>
      <c r="AS22">
        <f t="shared" si="15"/>
        <v>4547.4773852569233</v>
      </c>
      <c r="AT22">
        <f t="shared" si="16"/>
        <v>1012.7093461982289</v>
      </c>
      <c r="AU22">
        <f t="shared" si="17"/>
        <v>-9554.5930222543648</v>
      </c>
      <c r="AW22">
        <v>19</v>
      </c>
      <c r="AX22">
        <f>(R22*SUMPRODUCT(K23:$K$23, X23:$X$23)-$AZ$3*SUMPRODUCT(K22:$K$22, W23:$W$23))/Z22</f>
        <v>27574.954714616742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37045.476888333862</v>
      </c>
      <c r="P23">
        <f t="shared" si="30"/>
        <v>1852.2738444166932</v>
      </c>
      <c r="Q23" s="5">
        <f t="shared" si="31"/>
        <v>25</v>
      </c>
      <c r="R23">
        <f t="shared" si="0"/>
        <v>2000000</v>
      </c>
      <c r="S23">
        <f t="shared" si="1"/>
        <v>29888.957829799849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14408.182191987657</v>
      </c>
      <c r="AC23">
        <f t="shared" si="2"/>
        <v>14408.182191987657</v>
      </c>
      <c r="AE23">
        <f t="shared" si="3"/>
        <v>17858.032502692869</v>
      </c>
      <c r="AF23">
        <f t="shared" si="4"/>
        <v>-892.90162513464361</v>
      </c>
      <c r="AG23">
        <f t="shared" si="5"/>
        <v>-12.051425708813465</v>
      </c>
      <c r="AH23">
        <f t="shared" si="6"/>
        <v>-70455.212234230421</v>
      </c>
      <c r="AI23">
        <f t="shared" si="7"/>
        <v>-53502.132782381013</v>
      </c>
      <c r="AJ23">
        <f t="shared" si="8"/>
        <v>0</v>
      </c>
      <c r="AK23">
        <f t="shared" si="32"/>
        <v>3259.6872279258173</v>
      </c>
      <c r="AL23">
        <f t="shared" si="9"/>
        <v>-50242.445554455197</v>
      </c>
      <c r="AN23">
        <f t="shared" si="10"/>
        <v>4892.9748292812237</v>
      </c>
      <c r="AO23">
        <f t="shared" si="11"/>
        <v>-244.6487414640612</v>
      </c>
      <c r="AP23">
        <f t="shared" si="12"/>
        <v>-3.3020055619948638</v>
      </c>
      <c r="AQ23">
        <f t="shared" si="13"/>
        <v>-19304.230743323609</v>
      </c>
      <c r="AR23">
        <f t="shared" si="14"/>
        <v>-14659.206661068445</v>
      </c>
      <c r="AS23">
        <f t="shared" si="15"/>
        <v>0</v>
      </c>
      <c r="AT23">
        <f t="shared" si="16"/>
        <v>893.1312872885311</v>
      </c>
      <c r="AU23">
        <f t="shared" si="17"/>
        <v>-13766.075373779913</v>
      </c>
      <c r="AW23">
        <v>20</v>
      </c>
      <c r="AX23">
        <f>(R23*SUMPRODUCT(K$23:$K24, X$23:$X24)-$AZ$3*SUMPRODUCT(K$22:$K23, W$23:$W24))/Z23</f>
        <v>29888.957829799849</v>
      </c>
    </row>
    <row r="25" spans="5:50" x14ac:dyDescent="0.3">
      <c r="AN25" s="6">
        <f t="shared" ref="AN25:AU25" si="33">SUM(AN3:AN23)</f>
        <v>328342.46014773578</v>
      </c>
      <c r="AO25" s="6">
        <f t="shared" si="33"/>
        <v>-44201.230673637176</v>
      </c>
      <c r="AP25" s="6">
        <f t="shared" si="33"/>
        <v>-396.58066768681232</v>
      </c>
      <c r="AQ25" s="6">
        <f t="shared" si="33"/>
        <v>-299192.16781831486</v>
      </c>
      <c r="AR25" s="6">
        <f t="shared" si="33"/>
        <v>-15447.519011902992</v>
      </c>
      <c r="AS25" s="6">
        <f t="shared" si="33"/>
        <v>-52617.148196212744</v>
      </c>
      <c r="AT25" s="6">
        <f t="shared" si="33"/>
        <v>68064.667208115745</v>
      </c>
      <c r="AU25" s="7">
        <f t="shared" si="33"/>
        <v>-1.4551915228366852E-11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121430.26483623726</v>
      </c>
      <c r="K3">
        <v>1</v>
      </c>
      <c r="L3" s="2">
        <v>0</v>
      </c>
      <c r="O3">
        <f>$C$3</f>
        <v>121430.26483623726</v>
      </c>
      <c r="P3">
        <f>O3*B5</f>
        <v>97144.211868989805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121430.26483623726</v>
      </c>
      <c r="AF3">
        <f t="shared" ref="AF3:AF23" si="4">-$Z3*P3</f>
        <v>-97144.211868989805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24086.052967247451</v>
      </c>
      <c r="AJ3">
        <f t="shared" ref="AJ3:AJ23" si="8">AB3-AC3</f>
        <v>0</v>
      </c>
      <c r="AL3">
        <f t="shared" ref="AL3:AL23" si="9">SUM(AI3:AK3)</f>
        <v>24086.052967247451</v>
      </c>
      <c r="AN3">
        <f t="shared" ref="AN3:AN23" si="10">AE3*$K3</f>
        <v>121430.26483623726</v>
      </c>
      <c r="AO3">
        <f t="shared" ref="AO3:AO23" si="11">AF3*$K3</f>
        <v>-97144.211868989805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24086.052967247451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24086.052967247451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96499.843396098819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57331.264744114815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55505.378624544246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-55505.378624544246</v>
      </c>
      <c r="AK4">
        <f>H4*SUM(AB4, AE4:AF4)</f>
        <v>0</v>
      </c>
      <c r="AL4">
        <f t="shared" si="9"/>
        <v>-99201.378624544246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-40994.464771554551</v>
      </c>
      <c r="AR4">
        <f t="shared" si="14"/>
        <v>-40994.464771554551</v>
      </c>
      <c r="AS4">
        <f t="shared" si="15"/>
        <v>-52073.720447081563</v>
      </c>
      <c r="AT4">
        <f t="shared" si="16"/>
        <v>0</v>
      </c>
      <c r="AU4">
        <f t="shared" si="17"/>
        <v>-93068.185218636121</v>
      </c>
      <c r="AW4">
        <v>1</v>
      </c>
      <c r="AX4">
        <f>(R4*SUMPRODUCT(K5:$K$23, X5:$X$23)-$AZ$3*SUMPRODUCT(K4:$K$22, W5:$W$23))/Z4</f>
        <v>57331.264744114815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121430.26483623726</v>
      </c>
      <c r="P5">
        <f t="shared" ref="P5:P23" si="30">O5*$C$5</f>
        <v>6071.5132418118628</v>
      </c>
      <c r="Q5" s="5">
        <f t="shared" ref="Q5:Q23" si="31">$C$8</f>
        <v>25</v>
      </c>
      <c r="R5">
        <f t="shared" si="0"/>
        <v>2000000</v>
      </c>
      <c r="S5">
        <f t="shared" si="1"/>
        <v>107671.50042759477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55505.378624544246</v>
      </c>
      <c r="AC5">
        <f t="shared" si="2"/>
        <v>100543.44192392228</v>
      </c>
      <c r="AE5">
        <f t="shared" si="3"/>
        <v>113391.34991045145</v>
      </c>
      <c r="AF5">
        <f t="shared" si="4"/>
        <v>-5669.5674955225722</v>
      </c>
      <c r="AG5">
        <f t="shared" si="5"/>
        <v>-23.344952360800001</v>
      </c>
      <c r="AH5">
        <f t="shared" si="6"/>
        <v>-49344.771135999996</v>
      </c>
      <c r="AI5">
        <f t="shared" si="7"/>
        <v>58353.666326568084</v>
      </c>
      <c r="AJ5">
        <f t="shared" si="8"/>
        <v>-45038.063299378031</v>
      </c>
      <c r="AK5">
        <f>H5*SUM(AB5, AE5:AF5)</f>
        <v>14102.826713810478</v>
      </c>
      <c r="AL5">
        <f t="shared" si="9"/>
        <v>27418.429741000531</v>
      </c>
      <c r="AN5">
        <f t="shared" si="10"/>
        <v>97920.518941700895</v>
      </c>
      <c r="AO5">
        <f t="shared" si="11"/>
        <v>-4896.0259470850442</v>
      </c>
      <c r="AP5">
        <f t="shared" si="12"/>
        <v>-20.159825697851772</v>
      </c>
      <c r="AQ5">
        <f t="shared" si="13"/>
        <v>-42612.294504937563</v>
      </c>
      <c r="AR5">
        <f t="shared" si="14"/>
        <v>50392.038663980435</v>
      </c>
      <c r="AS5">
        <f t="shared" si="15"/>
        <v>-38893.183068083221</v>
      </c>
      <c r="AT5">
        <f t="shared" si="16"/>
        <v>12178.672460040265</v>
      </c>
      <c r="AU5">
        <f t="shared" si="17"/>
        <v>23677.528055937477</v>
      </c>
      <c r="AW5">
        <v>2</v>
      </c>
      <c r="AX5">
        <f>(R5*SUMPRODUCT(K6:$K$23, X6:$X$23)-$AZ$3*SUMPRODUCT(K5:$K$22, W6:$W$23))/Z5</f>
        <v>107671.50042759477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121430.26483623726</v>
      </c>
      <c r="P6">
        <f t="shared" si="30"/>
        <v>6071.5132418118628</v>
      </c>
      <c r="Q6" s="5">
        <f t="shared" si="31"/>
        <v>25</v>
      </c>
      <c r="R6">
        <f t="shared" si="0"/>
        <v>2000000</v>
      </c>
      <c r="S6">
        <f t="shared" si="1"/>
        <v>151349.10868996492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100543.44192392228</v>
      </c>
      <c r="AC6">
        <f t="shared" si="2"/>
        <v>135778.79281135835</v>
      </c>
      <c r="AE6">
        <f t="shared" si="3"/>
        <v>108937.90464271847</v>
      </c>
      <c r="AF6">
        <f t="shared" si="4"/>
        <v>-5446.8952321359238</v>
      </c>
      <c r="AG6">
        <f t="shared" si="5"/>
        <v>-22.428079356829581</v>
      </c>
      <c r="AH6">
        <f t="shared" si="6"/>
        <v>-54673.878428993601</v>
      </c>
      <c r="AI6">
        <f t="shared" si="7"/>
        <v>48794.702902232108</v>
      </c>
      <c r="AJ6">
        <f t="shared" si="8"/>
        <v>-35235.35088743607</v>
      </c>
      <c r="AK6">
        <f>H6*SUM(AB6, AE6:AF6)</f>
        <v>22198.948305194124</v>
      </c>
      <c r="AL6">
        <f t="shared" si="9"/>
        <v>35758.300319990158</v>
      </c>
      <c r="AN6">
        <f t="shared" si="10"/>
        <v>84843.696392735917</v>
      </c>
      <c r="AO6">
        <f t="shared" si="11"/>
        <v>-4242.1848196367964</v>
      </c>
      <c r="AP6">
        <f t="shared" si="12"/>
        <v>-17.467576247807219</v>
      </c>
      <c r="AQ6">
        <f t="shared" si="13"/>
        <v>-42581.450021977675</v>
      </c>
      <c r="AR6">
        <f t="shared" si="14"/>
        <v>38002.593974873635</v>
      </c>
      <c r="AS6">
        <f t="shared" si="15"/>
        <v>-27442.215111349356</v>
      </c>
      <c r="AT6">
        <f t="shared" si="16"/>
        <v>17289.122977176899</v>
      </c>
      <c r="AU6">
        <f t="shared" si="17"/>
        <v>27849.50184070117</v>
      </c>
      <c r="AW6">
        <v>3</v>
      </c>
      <c r="AX6">
        <f>(R6*SUMPRODUCT(K7:$K$23, X7:$X$23)-$AZ$3*SUMPRODUCT(K6:$K$22, W7:$W$23))/Z6</f>
        <v>151349.10868996492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121430.26483623726</v>
      </c>
      <c r="P7">
        <f t="shared" si="30"/>
        <v>6071.5132418118628</v>
      </c>
      <c r="Q7" s="5">
        <f t="shared" si="31"/>
        <v>25</v>
      </c>
      <c r="R7">
        <f t="shared" si="0"/>
        <v>2000000</v>
      </c>
      <c r="S7">
        <f t="shared" si="1"/>
        <v>187638.81692180477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135778.79281135835</v>
      </c>
      <c r="AC7">
        <f t="shared" si="2"/>
        <v>161041.00149006397</v>
      </c>
      <c r="AE7">
        <f t="shared" si="3"/>
        <v>104217.51629664484</v>
      </c>
      <c r="AF7">
        <f t="shared" si="4"/>
        <v>-5210.8758148322422</v>
      </c>
      <c r="AG7">
        <f t="shared" si="5"/>
        <v>-21.456248250218799</v>
      </c>
      <c r="AH7">
        <f t="shared" si="6"/>
        <v>-59804.025043398942</v>
      </c>
      <c r="AI7">
        <f t="shared" si="7"/>
        <v>39181.159190163438</v>
      </c>
      <c r="AJ7">
        <f t="shared" si="8"/>
        <v>-25262.208678705618</v>
      </c>
      <c r="AK7">
        <f>H7*SUM(AB7, AE7:AF7)</f>
        <v>24582.034865794998</v>
      </c>
      <c r="AL7">
        <f t="shared" si="9"/>
        <v>38500.985377252815</v>
      </c>
      <c r="AN7">
        <f t="shared" si="10"/>
        <v>73474.548913136852</v>
      </c>
      <c r="AO7">
        <f t="shared" si="11"/>
        <v>-3673.727445656843</v>
      </c>
      <c r="AP7">
        <f t="shared" si="12"/>
        <v>-15.126902056136041</v>
      </c>
      <c r="AQ7">
        <f t="shared" si="13"/>
        <v>-42162.526218206745</v>
      </c>
      <c r="AR7">
        <f t="shared" si="14"/>
        <v>27623.168347217132</v>
      </c>
      <c r="AS7">
        <f t="shared" si="15"/>
        <v>-17810.14797871538</v>
      </c>
      <c r="AT7">
        <f t="shared" si="16"/>
        <v>17330.617609330198</v>
      </c>
      <c r="AU7">
        <f t="shared" si="17"/>
        <v>27143.637977831946</v>
      </c>
      <c r="AW7">
        <v>4</v>
      </c>
      <c r="AX7">
        <f>(R7*SUMPRODUCT(K8:$K$23, X8:$X$23)-$AZ$3*SUMPRODUCT(K7:$K$22, W8:$W$23))/Z7</f>
        <v>187638.81692180477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121430.26483623726</v>
      </c>
      <c r="P8">
        <f t="shared" si="30"/>
        <v>6071.5132418118628</v>
      </c>
      <c r="Q8" s="5">
        <f t="shared" si="31"/>
        <v>25</v>
      </c>
      <c r="R8">
        <f t="shared" si="0"/>
        <v>2000000</v>
      </c>
      <c r="S8">
        <f t="shared" si="1"/>
        <v>216315.16772022712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161041.00149006397</v>
      </c>
      <c r="AC8">
        <f t="shared" si="2"/>
        <v>176778.10347607557</v>
      </c>
      <c r="AE8">
        <f t="shared" si="3"/>
        <v>99235.814800148917</v>
      </c>
      <c r="AF8">
        <f t="shared" si="4"/>
        <v>-4961.7907400074455</v>
      </c>
      <c r="AG8">
        <f t="shared" si="5"/>
        <v>-20.430618127610089</v>
      </c>
      <c r="AH8">
        <f t="shared" si="6"/>
        <v>-64885.411208521662</v>
      </c>
      <c r="AI8">
        <f t="shared" si="7"/>
        <v>29368.182233492204</v>
      </c>
      <c r="AJ8">
        <f t="shared" si="8"/>
        <v>-15737.101986011607</v>
      </c>
      <c r="AK8">
        <f t="shared" ref="AK8:AK23" si="32">H8*SUM(AB8:AB8, AE8:AF8)</f>
        <v>18510.339352389896</v>
      </c>
      <c r="AL8">
        <f t="shared" si="9"/>
        <v>32141.419599870493</v>
      </c>
      <c r="AN8">
        <f t="shared" si="10"/>
        <v>65232.999534303024</v>
      </c>
      <c r="AO8">
        <f t="shared" si="11"/>
        <v>-3261.6499767151508</v>
      </c>
      <c r="AP8">
        <f t="shared" si="12"/>
        <v>-13.430136140746555</v>
      </c>
      <c r="AQ8">
        <f t="shared" si="13"/>
        <v>-42652.645193398479</v>
      </c>
      <c r="AR8">
        <f t="shared" si="14"/>
        <v>19305.274228048645</v>
      </c>
      <c r="AS8">
        <f t="shared" si="15"/>
        <v>-10344.837381465564</v>
      </c>
      <c r="AT8">
        <f t="shared" si="16"/>
        <v>12167.834372962985</v>
      </c>
      <c r="AU8">
        <f t="shared" si="17"/>
        <v>21128.271219546066</v>
      </c>
      <c r="AW8">
        <v>5</v>
      </c>
      <c r="AX8">
        <f>(R8*SUMPRODUCT(K9:$K$23, X9:$X$23)-$AZ$3*SUMPRODUCT(K8:$K$22, W9:$W$23))/Z8</f>
        <v>216315.16772022712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121430.26483623726</v>
      </c>
      <c r="P9">
        <f t="shared" si="30"/>
        <v>6071.5132418118628</v>
      </c>
      <c r="Q9" s="5">
        <f t="shared" si="31"/>
        <v>25</v>
      </c>
      <c r="R9">
        <f t="shared" si="0"/>
        <v>2000000</v>
      </c>
      <c r="S9">
        <f t="shared" si="1"/>
        <v>238513.45616512594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176778.10347607557</v>
      </c>
      <c r="AC9">
        <f t="shared" si="2"/>
        <v>184559.53365902929</v>
      </c>
      <c r="AE9">
        <f t="shared" si="3"/>
        <v>93961.629715150601</v>
      </c>
      <c r="AF9">
        <f t="shared" si="4"/>
        <v>-4698.0814857575306</v>
      </c>
      <c r="AG9">
        <f t="shared" si="5"/>
        <v>-19.34477163536387</v>
      </c>
      <c r="AH9">
        <f t="shared" si="6"/>
        <v>-70523.224877609609</v>
      </c>
      <c r="AI9">
        <f t="shared" si="7"/>
        <v>18720.97858014809</v>
      </c>
      <c r="AJ9">
        <f t="shared" si="8"/>
        <v>-7781.4301829537144</v>
      </c>
      <c r="AK9">
        <f t="shared" si="32"/>
        <v>13887.374219025462</v>
      </c>
      <c r="AL9">
        <f t="shared" si="9"/>
        <v>24826.922616219839</v>
      </c>
      <c r="AN9">
        <f t="shared" si="10"/>
        <v>58701.763994538953</v>
      </c>
      <c r="AO9">
        <f t="shared" si="11"/>
        <v>-2935.088199726948</v>
      </c>
      <c r="AP9">
        <f t="shared" si="12"/>
        <v>-12.085488752269681</v>
      </c>
      <c r="AQ9">
        <f t="shared" si="13"/>
        <v>-44058.811191859524</v>
      </c>
      <c r="AR9">
        <f t="shared" si="14"/>
        <v>11695.77911420021</v>
      </c>
      <c r="AS9">
        <f t="shared" si="15"/>
        <v>-4861.3852220794133</v>
      </c>
      <c r="AT9">
        <f t="shared" si="16"/>
        <v>8676.0241002677121</v>
      </c>
      <c r="AU9">
        <f t="shared" si="17"/>
        <v>15510.417992388509</v>
      </c>
      <c r="AW9">
        <v>6</v>
      </c>
      <c r="AX9">
        <f>(R9*SUMPRODUCT(K10:$K$23, X10:$X$23)-$AZ$3*SUMPRODUCT(K9:$K$22, W10:$W$23))/Z9</f>
        <v>238513.45616512594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121430.26483623726</v>
      </c>
      <c r="P10">
        <f t="shared" si="30"/>
        <v>6071.5132418118628</v>
      </c>
      <c r="Q10" s="5">
        <f t="shared" si="31"/>
        <v>25</v>
      </c>
      <c r="R10">
        <f t="shared" si="0"/>
        <v>2000000</v>
      </c>
      <c r="S10">
        <f t="shared" si="1"/>
        <v>255866.98647033825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184559.53365902929</v>
      </c>
      <c r="AC10">
        <f t="shared" si="2"/>
        <v>186336.16833334597</v>
      </c>
      <c r="AE10">
        <f t="shared" si="3"/>
        <v>88432.081768043703</v>
      </c>
      <c r="AF10">
        <f t="shared" si="4"/>
        <v>-4421.6040884021859</v>
      </c>
      <c r="AG10">
        <f t="shared" si="5"/>
        <v>-18.206351169394342</v>
      </c>
      <c r="AH10">
        <f t="shared" si="6"/>
        <v>-75597.819969271179</v>
      </c>
      <c r="AI10">
        <f t="shared" si="7"/>
        <v>8394.4513592009316</v>
      </c>
      <c r="AJ10">
        <f t="shared" si="8"/>
        <v>-1776.6346743166796</v>
      </c>
      <c r="AK10">
        <f t="shared" si="32"/>
        <v>14099.925595280218</v>
      </c>
      <c r="AL10">
        <f t="shared" si="9"/>
        <v>20717.742280164472</v>
      </c>
      <c r="AN10">
        <f t="shared" si="10"/>
        <v>52491.424118977986</v>
      </c>
      <c r="AO10">
        <f t="shared" si="11"/>
        <v>-2624.5712059488997</v>
      </c>
      <c r="AP10">
        <f t="shared" si="12"/>
        <v>-10.806907196852601</v>
      </c>
      <c r="AQ10">
        <f t="shared" si="13"/>
        <v>-44873.276204056754</v>
      </c>
      <c r="AR10">
        <f t="shared" si="14"/>
        <v>4982.7698017754701</v>
      </c>
      <c r="AS10">
        <f t="shared" si="15"/>
        <v>-1054.5729822198916</v>
      </c>
      <c r="AT10">
        <f t="shared" si="16"/>
        <v>8369.4193291663832</v>
      </c>
      <c r="AU10">
        <f t="shared" si="17"/>
        <v>12297.616148721963</v>
      </c>
      <c r="AW10">
        <v>7</v>
      </c>
      <c r="AX10">
        <f>(R10*SUMPRODUCT(K11:$K$23, X11:$X$23)-$AZ$3*SUMPRODUCT(K10:$K$22, W11:$W$23))/Z10</f>
        <v>255866.98647033825</v>
      </c>
    </row>
    <row r="11" spans="1:52" x14ac:dyDescent="0.3">
      <c r="A11" t="s">
        <v>33</v>
      </c>
      <c r="C11" s="24">
        <f>AU25</f>
        <v>-2.7284841053187847E-11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121430.26483623726</v>
      </c>
      <c r="P11">
        <f t="shared" si="30"/>
        <v>6071.5132418118628</v>
      </c>
      <c r="Q11" s="5">
        <f t="shared" si="31"/>
        <v>25</v>
      </c>
      <c r="R11">
        <f t="shared" si="0"/>
        <v>2000000</v>
      </c>
      <c r="S11">
        <f t="shared" si="1"/>
        <v>268938.46452875884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186336.16833334597</v>
      </c>
      <c r="AC11">
        <f t="shared" si="2"/>
        <v>183217.35980135371</v>
      </c>
      <c r="AE11">
        <f t="shared" si="3"/>
        <v>82725.736395715372</v>
      </c>
      <c r="AF11">
        <f t="shared" si="4"/>
        <v>-4136.2868197857688</v>
      </c>
      <c r="AG11">
        <f t="shared" si="5"/>
        <v>-17.031531741135662</v>
      </c>
      <c r="AH11">
        <f t="shared" si="6"/>
        <v>-79420.473325178784</v>
      </c>
      <c r="AI11">
        <f t="shared" si="7"/>
        <v>-848.05528099031653</v>
      </c>
      <c r="AJ11">
        <f t="shared" si="8"/>
        <v>3118.8085319922538</v>
      </c>
      <c r="AK11">
        <f t="shared" si="32"/>
        <v>13643.669322327692</v>
      </c>
      <c r="AL11">
        <f t="shared" si="9"/>
        <v>15914.42257332963</v>
      </c>
      <c r="AN11">
        <f t="shared" si="10"/>
        <v>46699.246318049045</v>
      </c>
      <c r="AO11">
        <f t="shared" si="11"/>
        <v>-2334.9623159024522</v>
      </c>
      <c r="AP11">
        <f t="shared" si="12"/>
        <v>-9.6144166326715119</v>
      </c>
      <c r="AQ11">
        <f t="shared" si="13"/>
        <v>-44833.402615690247</v>
      </c>
      <c r="AR11">
        <f t="shared" si="14"/>
        <v>-478.73303017632946</v>
      </c>
      <c r="AS11">
        <f t="shared" si="15"/>
        <v>1760.5888348656956</v>
      </c>
      <c r="AT11">
        <f t="shared" si="16"/>
        <v>7701.9450309588319</v>
      </c>
      <c r="AU11">
        <f t="shared" si="17"/>
        <v>8983.8008356481969</v>
      </c>
      <c r="AW11">
        <v>8</v>
      </c>
      <c r="AX11">
        <f>(R11*SUMPRODUCT(K12:$K$23, X12:$X$23)-$AZ$3*SUMPRODUCT(K11:$K$22, W12:$W$23))/Z11</f>
        <v>268938.46452875884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121430.26483623726</v>
      </c>
      <c r="P12">
        <f t="shared" si="30"/>
        <v>6071.5132418118628</v>
      </c>
      <c r="Q12" s="5">
        <f t="shared" si="31"/>
        <v>25</v>
      </c>
      <c r="R12">
        <f t="shared" si="0"/>
        <v>2000000</v>
      </c>
      <c r="S12">
        <f t="shared" si="1"/>
        <v>277847.59825017152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183217.35980135371</v>
      </c>
      <c r="AC12">
        <f t="shared" si="2"/>
        <v>175890.03374736244</v>
      </c>
      <c r="AE12">
        <f t="shared" si="3"/>
        <v>76870.822402308608</v>
      </c>
      <c r="AF12">
        <f t="shared" si="4"/>
        <v>-3843.5411201154307</v>
      </c>
      <c r="AG12">
        <f t="shared" si="5"/>
        <v>-15.826125082156784</v>
      </c>
      <c r="AH12">
        <f t="shared" si="6"/>
        <v>-82807.307325401591</v>
      </c>
      <c r="AI12">
        <f t="shared" si="7"/>
        <v>-9795.8521682905703</v>
      </c>
      <c r="AJ12">
        <f t="shared" si="8"/>
        <v>7327.3260539912735</v>
      </c>
      <c r="AK12">
        <f t="shared" si="32"/>
        <v>13299.096872236083</v>
      </c>
      <c r="AL12">
        <f t="shared" si="9"/>
        <v>10830.570757936786</v>
      </c>
      <c r="AN12">
        <f t="shared" si="10"/>
        <v>41253.072687412408</v>
      </c>
      <c r="AO12">
        <f t="shared" si="11"/>
        <v>-2062.6536343706207</v>
      </c>
      <c r="AP12">
        <f t="shared" si="12"/>
        <v>-8.4931612277727773</v>
      </c>
      <c r="AQ12">
        <f t="shared" si="13"/>
        <v>-44438.914029897227</v>
      </c>
      <c r="AR12">
        <f t="shared" si="14"/>
        <v>-5256.9881380832094</v>
      </c>
      <c r="AS12">
        <f t="shared" si="15"/>
        <v>3932.24249283685</v>
      </c>
      <c r="AT12">
        <f t="shared" si="16"/>
        <v>7137.0201697076891</v>
      </c>
      <c r="AU12">
        <f t="shared" si="17"/>
        <v>5812.2745244613297</v>
      </c>
      <c r="AW12">
        <v>9</v>
      </c>
      <c r="AX12">
        <f>(R12*SUMPRODUCT(K13:$K$23, X13:$X$23)-$AZ$3*SUMPRODUCT(K12:$K$22, W13:$W$23))/Z12</f>
        <v>277847.59825017152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121430.26483623726</v>
      </c>
      <c r="P13">
        <f t="shared" si="30"/>
        <v>6071.5132418118628</v>
      </c>
      <c r="Q13" s="5">
        <f t="shared" si="31"/>
        <v>25</v>
      </c>
      <c r="R13">
        <f t="shared" si="0"/>
        <v>2000000</v>
      </c>
      <c r="S13">
        <f t="shared" si="1"/>
        <v>282717.39327916689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175890.03374736244</v>
      </c>
      <c r="AC13">
        <f t="shared" si="2"/>
        <v>165116.75641444293</v>
      </c>
      <c r="AE13">
        <f t="shared" si="3"/>
        <v>70919.483331921889</v>
      </c>
      <c r="AF13">
        <f t="shared" si="4"/>
        <v>-3545.9741665960942</v>
      </c>
      <c r="AG13">
        <f t="shared" si="5"/>
        <v>-14.600866478296206</v>
      </c>
      <c r="AH13">
        <f t="shared" si="6"/>
        <v>-85359.788243120827</v>
      </c>
      <c r="AI13">
        <f t="shared" si="7"/>
        <v>-18000.879944273329</v>
      </c>
      <c r="AJ13">
        <f t="shared" si="8"/>
        <v>10773.277332919504</v>
      </c>
      <c r="AK13">
        <f t="shared" si="32"/>
        <v>12576.725168585981</v>
      </c>
      <c r="AL13">
        <f t="shared" si="9"/>
        <v>5349.1225572321564</v>
      </c>
      <c r="AN13">
        <f t="shared" si="10"/>
        <v>36188.323476231759</v>
      </c>
      <c r="AO13">
        <f t="shared" si="11"/>
        <v>-1809.4161738115879</v>
      </c>
      <c r="AP13">
        <f t="shared" si="12"/>
        <v>-7.4504332846996375</v>
      </c>
      <c r="AQ13">
        <f t="shared" si="13"/>
        <v>-43556.826469635111</v>
      </c>
      <c r="AR13">
        <f t="shared" si="14"/>
        <v>-9185.3696004996364</v>
      </c>
      <c r="AS13">
        <f t="shared" si="15"/>
        <v>5497.3164877438085</v>
      </c>
      <c r="AT13">
        <f t="shared" si="16"/>
        <v>6417.5678852921656</v>
      </c>
      <c r="AU13">
        <f t="shared" si="17"/>
        <v>2729.5147725363372</v>
      </c>
      <c r="AW13">
        <v>10</v>
      </c>
      <c r="AX13">
        <f>(R13*SUMPRODUCT(K14:$K$23, X14:$X$23)-$AZ$3*SUMPRODUCT(K13:$K$22, W14:$W$23))/Z13</f>
        <v>282717.39327916689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121430.26483623726</v>
      </c>
      <c r="P14">
        <f t="shared" si="30"/>
        <v>6071.5132418118628</v>
      </c>
      <c r="Q14" s="5">
        <f t="shared" si="31"/>
        <v>25</v>
      </c>
      <c r="R14">
        <f t="shared" si="0"/>
        <v>2000000</v>
      </c>
      <c r="S14">
        <f t="shared" si="1"/>
        <v>283371.20132497512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165116.75641444293</v>
      </c>
      <c r="AC14">
        <f t="shared" si="2"/>
        <v>151461.3424665982</v>
      </c>
      <c r="AE14">
        <f t="shared" si="3"/>
        <v>64904.234594674941</v>
      </c>
      <c r="AF14">
        <f t="shared" si="4"/>
        <v>-3245.2117297337472</v>
      </c>
      <c r="AG14">
        <f t="shared" si="5"/>
        <v>-13.36245018534008</v>
      </c>
      <c r="AH14">
        <f t="shared" si="6"/>
        <v>-87392.610253853243</v>
      </c>
      <c r="AI14">
        <f t="shared" si="7"/>
        <v>-25746.949839097389</v>
      </c>
      <c r="AJ14">
        <f t="shared" si="8"/>
        <v>13655.413947844732</v>
      </c>
      <c r="AK14">
        <f t="shared" si="32"/>
        <v>11656.275054960344</v>
      </c>
      <c r="AL14">
        <f t="shared" si="9"/>
        <v>-435.26083629231289</v>
      </c>
      <c r="AN14">
        <f t="shared" si="10"/>
        <v>31499.811922793164</v>
      </c>
      <c r="AO14">
        <f t="shared" si="11"/>
        <v>-1574.9905961396582</v>
      </c>
      <c r="AP14">
        <f t="shared" si="12"/>
        <v>-6.4851649556381803</v>
      </c>
      <c r="AQ14">
        <f t="shared" si="13"/>
        <v>-42414.039756108607</v>
      </c>
      <c r="AR14">
        <f t="shared" si="14"/>
        <v>-12495.703594410739</v>
      </c>
      <c r="AS14">
        <f t="shared" si="15"/>
        <v>6627.3483351467885</v>
      </c>
      <c r="AT14">
        <f t="shared" si="16"/>
        <v>5657.1111922752852</v>
      </c>
      <c r="AU14">
        <f t="shared" si="17"/>
        <v>-211.24406698866468</v>
      </c>
      <c r="AW14">
        <v>11</v>
      </c>
      <c r="AX14">
        <f>(R14*SUMPRODUCT(K15:$K$23, X15:$X$23)-$AZ$3*SUMPRODUCT(K14:$K$22, W15:$W$23))/Z14</f>
        <v>283371.20132497512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121430.26483623726</v>
      </c>
      <c r="P15">
        <f t="shared" si="30"/>
        <v>6071.5132418118628</v>
      </c>
      <c r="Q15" s="5">
        <f t="shared" si="31"/>
        <v>25</v>
      </c>
      <c r="R15">
        <f t="shared" si="0"/>
        <v>2000000</v>
      </c>
      <c r="S15">
        <f t="shared" si="1"/>
        <v>279371.5768438516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151461.3424665982</v>
      </c>
      <c r="AC15">
        <f t="shared" si="2"/>
        <v>135384.04832753475</v>
      </c>
      <c r="AE15">
        <f t="shared" si="3"/>
        <v>58845.359391027443</v>
      </c>
      <c r="AF15">
        <f t="shared" si="4"/>
        <v>-2942.2679695513721</v>
      </c>
      <c r="AG15">
        <f t="shared" si="5"/>
        <v>-12.115052098088398</v>
      </c>
      <c r="AH15">
        <f t="shared" si="6"/>
        <v>-89101.886831862474</v>
      </c>
      <c r="AI15">
        <f t="shared" si="7"/>
        <v>-33210.910462484491</v>
      </c>
      <c r="AJ15">
        <f t="shared" si="8"/>
        <v>16077.294139063451</v>
      </c>
      <c r="AK15">
        <f t="shared" si="32"/>
        <v>10762.214118791055</v>
      </c>
      <c r="AL15">
        <f t="shared" si="9"/>
        <v>-6371.4022046299851</v>
      </c>
      <c r="AN15">
        <f t="shared" si="10"/>
        <v>27150.178705189181</v>
      </c>
      <c r="AO15">
        <f t="shared" si="11"/>
        <v>-1357.5089352594589</v>
      </c>
      <c r="AP15">
        <f t="shared" si="12"/>
        <v>-5.5896647227534944</v>
      </c>
      <c r="AQ15">
        <f t="shared" si="13"/>
        <v>-41109.990243741639</v>
      </c>
      <c r="AR15">
        <f t="shared" si="14"/>
        <v>-15322.910138534675</v>
      </c>
      <c r="AS15">
        <f t="shared" si="15"/>
        <v>7417.7711460798673</v>
      </c>
      <c r="AT15">
        <f t="shared" si="16"/>
        <v>4965.4898808085172</v>
      </c>
      <c r="AU15">
        <f t="shared" si="17"/>
        <v>-2939.6491116462889</v>
      </c>
      <c r="AW15">
        <v>12</v>
      </c>
      <c r="AX15">
        <f>(R15*SUMPRODUCT(K16:$K$23, X16:$X$23)-$AZ$3*SUMPRODUCT(K15:$K$22, W16:$W$23))/Z15</f>
        <v>279371.5768438516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121430.26483623726</v>
      </c>
      <c r="P16">
        <f t="shared" si="30"/>
        <v>6071.5132418118628</v>
      </c>
      <c r="Q16" s="5">
        <f t="shared" si="31"/>
        <v>25</v>
      </c>
      <c r="R16">
        <f t="shared" si="0"/>
        <v>2000000</v>
      </c>
      <c r="S16">
        <f t="shared" si="1"/>
        <v>270731.73198585515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135384.04832753475</v>
      </c>
      <c r="AC16">
        <f t="shared" si="2"/>
        <v>117752.86357655395</v>
      </c>
      <c r="AE16">
        <f t="shared" si="3"/>
        <v>52815.240032791298</v>
      </c>
      <c r="AF16">
        <f t="shared" si="4"/>
        <v>-2640.7620016395649</v>
      </c>
      <c r="AG16">
        <f t="shared" si="5"/>
        <v>-10.873574249388888</v>
      </c>
      <c r="AH16">
        <f t="shared" si="6"/>
        <v>-89626.186217490118</v>
      </c>
      <c r="AI16">
        <f t="shared" si="7"/>
        <v>-39462.581760587775</v>
      </c>
      <c r="AJ16">
        <f t="shared" si="8"/>
        <v>17631.184750980799</v>
      </c>
      <c r="AK16">
        <f t="shared" si="32"/>
        <v>10150.051391820152</v>
      </c>
      <c r="AL16">
        <f t="shared" si="9"/>
        <v>-11681.345617786823</v>
      </c>
      <c r="AN16">
        <f t="shared" si="10"/>
        <v>23104.191990664291</v>
      </c>
      <c r="AO16">
        <f t="shared" si="11"/>
        <v>-1155.2095995332145</v>
      </c>
      <c r="AP16">
        <f t="shared" si="12"/>
        <v>-4.7566790745748104</v>
      </c>
      <c r="AQ16">
        <f t="shared" si="13"/>
        <v>-39207.25556627717</v>
      </c>
      <c r="AR16">
        <f t="shared" si="14"/>
        <v>-17263.029854220669</v>
      </c>
      <c r="AS16">
        <f t="shared" si="15"/>
        <v>7712.8169304280291</v>
      </c>
      <c r="AT16">
        <f t="shared" si="16"/>
        <v>4440.171736910087</v>
      </c>
      <c r="AU16">
        <f t="shared" si="17"/>
        <v>-5110.0411868825522</v>
      </c>
      <c r="AW16">
        <v>13</v>
      </c>
      <c r="AX16">
        <f>(R16*SUMPRODUCT(K17:$K$23, X17:$X$23)-$AZ$3*SUMPRODUCT(K16:$K$22, W17:$W$23))/Z16</f>
        <v>270731.73198585515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121430.26483623726</v>
      </c>
      <c r="P17">
        <f t="shared" si="30"/>
        <v>6071.5132418118628</v>
      </c>
      <c r="Q17" s="5">
        <f t="shared" si="31"/>
        <v>25</v>
      </c>
      <c r="R17">
        <f t="shared" si="0"/>
        <v>2000000</v>
      </c>
      <c r="S17">
        <f t="shared" si="1"/>
        <v>257655.56842085344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117752.86357655395</v>
      </c>
      <c r="AC17">
        <f t="shared" si="2"/>
        <v>99495.653801922541</v>
      </c>
      <c r="AE17">
        <f t="shared" si="3"/>
        <v>46891.218634513265</v>
      </c>
      <c r="AF17">
        <f t="shared" si="4"/>
        <v>-2344.5609317256631</v>
      </c>
      <c r="AG17">
        <f t="shared" si="5"/>
        <v>-9.6539397937061846</v>
      </c>
      <c r="AH17">
        <f t="shared" si="6"/>
        <v>-88871.897055105277</v>
      </c>
      <c r="AI17">
        <f t="shared" si="7"/>
        <v>-44334.893292111381</v>
      </c>
      <c r="AJ17">
        <f t="shared" si="8"/>
        <v>18257.20977463141</v>
      </c>
      <c r="AK17">
        <f t="shared" si="32"/>
        <v>10013.880462935374</v>
      </c>
      <c r="AL17">
        <f t="shared" si="9"/>
        <v>-16063.803054544596</v>
      </c>
      <c r="AN17">
        <f t="shared" si="10"/>
        <v>19320.627574674043</v>
      </c>
      <c r="AO17">
        <f t="shared" si="11"/>
        <v>-966.03137873370201</v>
      </c>
      <c r="AP17">
        <f t="shared" si="12"/>
        <v>-3.9777207932326717</v>
      </c>
      <c r="AQ17">
        <f t="shared" si="13"/>
        <v>-36617.961205910193</v>
      </c>
      <c r="AR17">
        <f t="shared" si="14"/>
        <v>-18267.342730763085</v>
      </c>
      <c r="AS17">
        <f t="shared" si="15"/>
        <v>7522.5332350122571</v>
      </c>
      <c r="AT17">
        <f t="shared" si="16"/>
        <v>4126.0274447053116</v>
      </c>
      <c r="AU17">
        <f t="shared" si="17"/>
        <v>-6618.7820510455167</v>
      </c>
      <c r="AW17">
        <v>14</v>
      </c>
      <c r="AX17">
        <f>(R17*SUMPRODUCT(K18:$K$23, X18:$X$23)-$AZ$3*SUMPRODUCT(K17:$K$22, W18:$W$23))/Z17</f>
        <v>257655.56842085344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121430.26483623726</v>
      </c>
      <c r="P18">
        <f t="shared" si="30"/>
        <v>6071.5132418118628</v>
      </c>
      <c r="Q18" s="5">
        <f t="shared" si="31"/>
        <v>25</v>
      </c>
      <c r="R18">
        <f t="shared" si="0"/>
        <v>2000000</v>
      </c>
      <c r="S18">
        <f t="shared" si="1"/>
        <v>239857.00284515723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99495.653801922541</v>
      </c>
      <c r="AC18">
        <f t="shared" si="2"/>
        <v>81222.520034164714</v>
      </c>
      <c r="AE18">
        <f t="shared" si="3"/>
        <v>41119.800553758738</v>
      </c>
      <c r="AF18">
        <f t="shared" si="4"/>
        <v>-2055.9900276879371</v>
      </c>
      <c r="AG18">
        <f t="shared" si="5"/>
        <v>-8.4657232299570335</v>
      </c>
      <c r="AH18">
        <f t="shared" si="6"/>
        <v>-87334.173264967118</v>
      </c>
      <c r="AI18">
        <f t="shared" si="7"/>
        <v>-48278.828462126272</v>
      </c>
      <c r="AJ18">
        <f t="shared" si="8"/>
        <v>18273.133767757827</v>
      </c>
      <c r="AK18">
        <f t="shared" si="32"/>
        <v>9713.0184493923316</v>
      </c>
      <c r="AL18">
        <f t="shared" si="9"/>
        <v>-20292.676244976115</v>
      </c>
      <c r="AN18">
        <f t="shared" si="10"/>
        <v>15832.749660924761</v>
      </c>
      <c r="AO18">
        <f t="shared" si="11"/>
        <v>-791.63748304623812</v>
      </c>
      <c r="AP18">
        <f t="shared" si="12"/>
        <v>-3.2596382957488097</v>
      </c>
      <c r="AQ18">
        <f t="shared" si="13"/>
        <v>-33627.111112572187</v>
      </c>
      <c r="AR18">
        <f t="shared" si="14"/>
        <v>-18589.258572989413</v>
      </c>
      <c r="AS18">
        <f t="shared" si="15"/>
        <v>7035.8792739585533</v>
      </c>
      <c r="AT18">
        <f t="shared" si="16"/>
        <v>3739.8962905989852</v>
      </c>
      <c r="AU18">
        <f t="shared" si="17"/>
        <v>-7813.4830084318764</v>
      </c>
      <c r="AW18">
        <v>15</v>
      </c>
      <c r="AX18">
        <f>(R18*SUMPRODUCT(K19:$K$23, X19:$X$23)-$AZ$3*SUMPRODUCT(K18:$K$22, W19:$W$23))/Z18</f>
        <v>239857.00284515723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121430.26483623726</v>
      </c>
      <c r="P19">
        <f t="shared" si="30"/>
        <v>6071.5132418118628</v>
      </c>
      <c r="Q19" s="5">
        <f t="shared" si="31"/>
        <v>25</v>
      </c>
      <c r="R19">
        <f t="shared" si="0"/>
        <v>2000000</v>
      </c>
      <c r="S19">
        <f t="shared" si="1"/>
        <v>216347.15033614219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81222.520034164714</v>
      </c>
      <c r="AC19">
        <f t="shared" si="2"/>
        <v>63342.54238571188</v>
      </c>
      <c r="AE19">
        <f t="shared" si="3"/>
        <v>35552.590756785343</v>
      </c>
      <c r="AF19">
        <f t="shared" si="4"/>
        <v>-1777.6295378392672</v>
      </c>
      <c r="AG19">
        <f t="shared" si="5"/>
        <v>-7.3195489618531511</v>
      </c>
      <c r="AH19">
        <f t="shared" si="6"/>
        <v>-84921.362864344992</v>
      </c>
      <c r="AI19">
        <f t="shared" si="7"/>
        <v>-51153.721194360769</v>
      </c>
      <c r="AJ19">
        <f t="shared" si="8"/>
        <v>17879.977648452834</v>
      </c>
      <c r="AK19">
        <f t="shared" si="32"/>
        <v>8440.8151239783328</v>
      </c>
      <c r="AL19">
        <f t="shared" si="9"/>
        <v>-24832.928421929602</v>
      </c>
      <c r="AN19">
        <f t="shared" si="10"/>
        <v>12753.077775602906</v>
      </c>
      <c r="AO19">
        <f t="shared" si="11"/>
        <v>-637.65388878014528</v>
      </c>
      <c r="AP19">
        <f t="shared" si="12"/>
        <v>-2.6255970438675038</v>
      </c>
      <c r="AQ19">
        <f t="shared" si="13"/>
        <v>-30462.161051160296</v>
      </c>
      <c r="AR19">
        <f t="shared" si="14"/>
        <v>-18349.362761381402</v>
      </c>
      <c r="AS19">
        <f t="shared" si="15"/>
        <v>6413.7307780654819</v>
      </c>
      <c r="AT19">
        <f t="shared" si="16"/>
        <v>3027.8066794622064</v>
      </c>
      <c r="AU19">
        <f t="shared" si="17"/>
        <v>-8907.8253038537132</v>
      </c>
      <c r="AW19">
        <v>16</v>
      </c>
      <c r="AX19">
        <f>(R19*SUMPRODUCT(K20:$K$23, X20:$X$23)-$AZ$3*SUMPRODUCT(K19:$K$22, W20:$W$23))/Z19</f>
        <v>216347.15033614219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121430.26483623726</v>
      </c>
      <c r="P20">
        <f t="shared" si="30"/>
        <v>6071.5132418118628</v>
      </c>
      <c r="Q20" s="5">
        <f t="shared" si="31"/>
        <v>25</v>
      </c>
      <c r="R20">
        <f t="shared" si="0"/>
        <v>2000000</v>
      </c>
      <c r="S20">
        <f t="shared" si="1"/>
        <v>183478.39392744514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63342.54238571188</v>
      </c>
      <c r="AC20">
        <f t="shared" si="2"/>
        <v>45689.384107516547</v>
      </c>
      <c r="AE20">
        <f t="shared" si="3"/>
        <v>30238.296148233341</v>
      </c>
      <c r="AF20">
        <f t="shared" si="4"/>
        <v>-1511.914807411667</v>
      </c>
      <c r="AG20">
        <f t="shared" si="5"/>
        <v>-6.2254447416822272</v>
      </c>
      <c r="AH20">
        <f t="shared" si="6"/>
        <v>-81672.698444191337</v>
      </c>
      <c r="AI20">
        <f t="shared" si="7"/>
        <v>-52952.542548111349</v>
      </c>
      <c r="AJ20">
        <f t="shared" si="8"/>
        <v>17653.158278195333</v>
      </c>
      <c r="AK20">
        <f t="shared" si="32"/>
        <v>4999.3425583507724</v>
      </c>
      <c r="AL20">
        <f t="shared" si="9"/>
        <v>-30300.041711565245</v>
      </c>
      <c r="AN20">
        <f t="shared" si="10"/>
        <v>10288.139968641857</v>
      </c>
      <c r="AO20">
        <f t="shared" si="11"/>
        <v>-514.40699843209279</v>
      </c>
      <c r="AP20">
        <f t="shared" si="12"/>
        <v>-2.1181169254873571</v>
      </c>
      <c r="AQ20">
        <f t="shared" si="13"/>
        <v>-27787.946420374294</v>
      </c>
      <c r="AR20">
        <f t="shared" si="14"/>
        <v>-18016.331567090019</v>
      </c>
      <c r="AS20">
        <f t="shared" si="15"/>
        <v>6006.2300588743065</v>
      </c>
      <c r="AT20">
        <f t="shared" si="16"/>
        <v>1700.9535107190825</v>
      </c>
      <c r="AU20">
        <f t="shared" si="17"/>
        <v>-10309.14799749663</v>
      </c>
      <c r="AW20">
        <v>17</v>
      </c>
      <c r="AX20">
        <f>(R20*SUMPRODUCT(K21:$K$23, X21:$X$23)-$AZ$3*SUMPRODUCT(K20:$K$22, W21:$W$23))/Z20</f>
        <v>183478.39392744514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121430.26483623726</v>
      </c>
      <c r="P21">
        <f t="shared" si="30"/>
        <v>6071.5132418118628</v>
      </c>
      <c r="Q21" s="5">
        <f t="shared" si="31"/>
        <v>25</v>
      </c>
      <c r="R21">
        <f t="shared" si="0"/>
        <v>2000000</v>
      </c>
      <c r="S21">
        <f t="shared" si="1"/>
        <v>138457.31033446876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45689.384107516547</v>
      </c>
      <c r="AC21">
        <f t="shared" si="2"/>
        <v>28764.135756241139</v>
      </c>
      <c r="AE21">
        <f t="shared" si="3"/>
        <v>25226.812612698188</v>
      </c>
      <c r="AF21">
        <f t="shared" si="4"/>
        <v>-1261.3406306349093</v>
      </c>
      <c r="AG21">
        <f t="shared" si="5"/>
        <v>-5.1936831083090071</v>
      </c>
      <c r="AH21">
        <f t="shared" si="6"/>
        <v>-77560.574876511877</v>
      </c>
      <c r="AI21">
        <f t="shared" si="7"/>
        <v>-53600.296577556903</v>
      </c>
      <c r="AJ21">
        <f t="shared" si="8"/>
        <v>16925.248351275408</v>
      </c>
      <c r="AK21">
        <f t="shared" si="32"/>
        <v>3573.2941173954455</v>
      </c>
      <c r="AL21">
        <f t="shared" si="9"/>
        <v>-33101.754108886045</v>
      </c>
      <c r="AN21">
        <f t="shared" si="10"/>
        <v>8164.2306356120407</v>
      </c>
      <c r="AO21">
        <f t="shared" si="11"/>
        <v>-408.211531780602</v>
      </c>
      <c r="AP21">
        <f t="shared" si="12"/>
        <v>-1.6808475726011238</v>
      </c>
      <c r="AQ21">
        <f t="shared" si="13"/>
        <v>-25101.166415441661</v>
      </c>
      <c r="AR21">
        <f t="shared" si="14"/>
        <v>-17346.82815918282</v>
      </c>
      <c r="AS21">
        <f t="shared" si="15"/>
        <v>5477.5699659841157</v>
      </c>
      <c r="AT21">
        <f t="shared" si="16"/>
        <v>1156.4361202178804</v>
      </c>
      <c r="AU21">
        <f t="shared" si="17"/>
        <v>-10712.822072980824</v>
      </c>
      <c r="AW21">
        <v>18</v>
      </c>
      <c r="AX21">
        <f>(R21*SUMPRODUCT(K22:$K$23, X22:$X$23)-$AZ$3*SUMPRODUCT(K21:$K$22, W22:$W$23))/Z21</f>
        <v>138457.31033446876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121430.26483623726</v>
      </c>
      <c r="P22">
        <f t="shared" si="30"/>
        <v>6071.5132418118628</v>
      </c>
      <c r="Q22" s="5">
        <f t="shared" si="31"/>
        <v>25</v>
      </c>
      <c r="R22">
        <f t="shared" si="0"/>
        <v>2000000</v>
      </c>
      <c r="S22">
        <f t="shared" si="1"/>
        <v>78655.104774952866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28764.135756241139</v>
      </c>
      <c r="AC22">
        <f t="shared" si="2"/>
        <v>13326.027247338714</v>
      </c>
      <c r="AE22">
        <f t="shared" si="3"/>
        <v>20573.14680959591</v>
      </c>
      <c r="AF22">
        <f t="shared" si="4"/>
        <v>-1028.6573404797955</v>
      </c>
      <c r="AG22">
        <f t="shared" si="5"/>
        <v>-4.235588804269919</v>
      </c>
      <c r="AH22">
        <f t="shared" si="6"/>
        <v>-72492.597836479792</v>
      </c>
      <c r="AI22">
        <f t="shared" si="7"/>
        <v>-52952.343956167948</v>
      </c>
      <c r="AJ22">
        <f t="shared" si="8"/>
        <v>15438.108508902425</v>
      </c>
      <c r="AK22">
        <f t="shared" si="32"/>
        <v>3381.603765775008</v>
      </c>
      <c r="AL22">
        <f t="shared" si="9"/>
        <v>-34132.631681490515</v>
      </c>
      <c r="AN22">
        <f t="shared" si="10"/>
        <v>6222.5705771670828</v>
      </c>
      <c r="AO22">
        <f t="shared" si="11"/>
        <v>-311.12852885835417</v>
      </c>
      <c r="AP22">
        <f t="shared" si="12"/>
        <v>-1.2810996059258659</v>
      </c>
      <c r="AQ22">
        <f t="shared" si="13"/>
        <v>-21926.169610051282</v>
      </c>
      <c r="AR22">
        <f t="shared" si="14"/>
        <v>-16016.008661348478</v>
      </c>
      <c r="AS22">
        <f t="shared" si="15"/>
        <v>4669.4227511078498</v>
      </c>
      <c r="AT22">
        <f t="shared" si="16"/>
        <v>1022.8026024066601</v>
      </c>
      <c r="AU22">
        <f t="shared" si="17"/>
        <v>-10323.783307833968</v>
      </c>
      <c r="AW22">
        <v>19</v>
      </c>
      <c r="AX22">
        <f>(R22*SUMPRODUCT(K23:$K$23, X23:$X$23)-$AZ$3*SUMPRODUCT(K22:$K$22, W23:$W$23))/Z22</f>
        <v>78655.104774952866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121430.26483623726</v>
      </c>
      <c r="P23">
        <f t="shared" si="30"/>
        <v>6071.5132418118628</v>
      </c>
      <c r="Q23" s="5">
        <f t="shared" si="31"/>
        <v>25</v>
      </c>
      <c r="R23">
        <f t="shared" si="0"/>
        <v>2000000</v>
      </c>
      <c r="S23">
        <f t="shared" si="1"/>
        <v>99161.50586477702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13326.027247338714</v>
      </c>
      <c r="AC23">
        <f t="shared" si="2"/>
        <v>13326.027247338712</v>
      </c>
      <c r="AE23">
        <f t="shared" si="3"/>
        <v>16318.661195665096</v>
      </c>
      <c r="AF23">
        <f t="shared" si="4"/>
        <v>-815.93305978325475</v>
      </c>
      <c r="AG23">
        <f t="shared" si="5"/>
        <v>-3.3596775107245085</v>
      </c>
      <c r="AH23">
        <f t="shared" si="6"/>
        <v>-66684.432440216915</v>
      </c>
      <c r="AI23">
        <f t="shared" si="7"/>
        <v>-51185.0639818458</v>
      </c>
      <c r="AJ23">
        <f t="shared" si="8"/>
        <v>0</v>
      </c>
      <c r="AK23">
        <f t="shared" si="32"/>
        <v>2995.3076843166159</v>
      </c>
      <c r="AL23">
        <f t="shared" si="9"/>
        <v>-48189.756297529188</v>
      </c>
      <c r="AN23">
        <f t="shared" si="10"/>
        <v>4471.197959009045</v>
      </c>
      <c r="AO23">
        <f t="shared" si="11"/>
        <v>-223.55989795045224</v>
      </c>
      <c r="AP23">
        <f t="shared" si="12"/>
        <v>-0.92052791885099083</v>
      </c>
      <c r="AQ23">
        <f t="shared" si="13"/>
        <v>-18271.063701204712</v>
      </c>
      <c r="AR23">
        <f t="shared" si="14"/>
        <v>-14024.346168064973</v>
      </c>
      <c r="AS23">
        <f t="shared" si="15"/>
        <v>0</v>
      </c>
      <c r="AT23">
        <f t="shared" si="16"/>
        <v>820.69315884063997</v>
      </c>
      <c r="AU23">
        <f t="shared" si="17"/>
        <v>-13203.653009224332</v>
      </c>
      <c r="AW23">
        <v>20</v>
      </c>
      <c r="AX23">
        <f>(R23*SUMPRODUCT(K$23:$K24, X$23:$X24)-$AZ$3*SUMPRODUCT(K$22:$K23, W$23:$W24))/Z23</f>
        <v>99161.50586477702</v>
      </c>
    </row>
    <row r="25" spans="5:50" x14ac:dyDescent="0.3">
      <c r="AN25" s="6">
        <f t="shared" ref="AN25:AU25" si="33">SUM(AN3:AN23)</f>
        <v>837042.63598360261</v>
      </c>
      <c r="AO25" s="6">
        <f t="shared" si="33"/>
        <v>-132924.83042635809</v>
      </c>
      <c r="AP25" s="6">
        <f t="shared" si="33"/>
        <v>-347.32990414548857</v>
      </c>
      <c r="AQ25" s="6">
        <f t="shared" si="33"/>
        <v>-749289.47630405601</v>
      </c>
      <c r="AR25" s="6">
        <f t="shared" si="33"/>
        <v>-45519.00065095703</v>
      </c>
      <c r="AS25" s="6">
        <f t="shared" si="33"/>
        <v>-82406.611900890784</v>
      </c>
      <c r="AT25" s="6">
        <f t="shared" si="33"/>
        <v>127925.61255184779</v>
      </c>
      <c r="AU25" s="7">
        <f t="shared" si="33"/>
        <v>-2.7284841053187847E-11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3040.4483030720835</v>
      </c>
      <c r="K3">
        <v>1</v>
      </c>
      <c r="L3" s="2">
        <v>0</v>
      </c>
      <c r="O3">
        <f>$C$3</f>
        <v>3040.4483030720835</v>
      </c>
      <c r="P3">
        <f>O3*C5</f>
        <v>304.04483030720837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3040.4483030720835</v>
      </c>
      <c r="AF3">
        <f t="shared" ref="AF3:AF34" si="3">-$Z3*P3</f>
        <v>-304.04483030720837</v>
      </c>
      <c r="AG3">
        <f t="shared" ref="AG3:AG34" si="4">-$Z3*Q3</f>
        <v>-200</v>
      </c>
      <c r="AH3">
        <f t="shared" ref="AH3:AH34" si="5">-X3*R3</f>
        <v>0</v>
      </c>
      <c r="AI3">
        <f t="shared" ref="AI3:AI34" si="6">SUM(AE3:AH3)</f>
        <v>2536.403472764875</v>
      </c>
      <c r="AJ3">
        <f t="shared" ref="AJ3:AJ34" si="7">AB3-AC3</f>
        <v>0</v>
      </c>
      <c r="AL3">
        <f t="shared" ref="AL3:AL23" si="8">SUM(AI3:AK3)</f>
        <v>2536.403472764875</v>
      </c>
      <c r="AN3">
        <f t="shared" ref="AN3:AN34" si="9">AE3*$K3</f>
        <v>3040.4483030720835</v>
      </c>
      <c r="AO3">
        <f t="shared" ref="AO3:AO34" si="10">AF3*$K3</f>
        <v>-304.04483030720837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2536.403472764875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2536.403472764875</v>
      </c>
      <c r="AW3">
        <v>0</v>
      </c>
      <c r="AX3">
        <f>IF(Z3&gt;0, (R3*SUMPRODUCT(K3:$K$98, X3:$X$98)-K3*$AZ$3)/Z3, 0)</f>
        <v>0</v>
      </c>
      <c r="AZ3">
        <f>C6*SUMPRODUCT(X4:X98, K4:K98)/1</f>
        <v>1978.5373544701567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134.22087519017074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132.71465228697116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-132.71465228697116</v>
      </c>
      <c r="AK4">
        <f t="shared" ref="AK4:AK35" si="28">G4*SUM(AB4:AB4, AE4:AF4)</f>
        <v>0</v>
      </c>
      <c r="AL4">
        <f t="shared" si="8"/>
        <v>-193.81325228697116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-57.000279876854179</v>
      </c>
      <c r="AR4">
        <f t="shared" si="13"/>
        <v>-57.000279876854179</v>
      </c>
      <c r="AS4">
        <f t="shared" si="14"/>
        <v>-123.81253128740661</v>
      </c>
      <c r="AT4">
        <f t="shared" si="15"/>
        <v>0</v>
      </c>
      <c r="AU4">
        <f t="shared" si="16"/>
        <v>-180.81281116426081</v>
      </c>
      <c r="AW4">
        <v>1</v>
      </c>
      <c r="AX4">
        <f>IF(Z4&gt;0, (R4*SUMPRODUCT(K4:$K$98, X4:$X$98)-K4*$AZ$3)/Z4, 0)</f>
        <v>134.22087519017074</v>
      </c>
    </row>
    <row r="5" spans="1:52" x14ac:dyDescent="0.3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1.2339639999999999E-3</v>
      </c>
      <c r="Q5" s="5">
        <f t="shared" ref="Q5:Q36" si="30">$C$8</f>
        <v>25</v>
      </c>
      <c r="R5">
        <f t="shared" si="0"/>
        <v>50000</v>
      </c>
      <c r="S5">
        <f t="shared" si="1"/>
        <v>234.91964435163263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132.71465228697116</v>
      </c>
      <c r="AC5">
        <f t="shared" si="27"/>
        <v>229.67391952163803</v>
      </c>
      <c r="AE5">
        <f t="shared" si="2"/>
        <v>0</v>
      </c>
      <c r="AF5">
        <f t="shared" si="3"/>
        <v>0</v>
      </c>
      <c r="AG5">
        <f t="shared" si="4"/>
        <v>-24.441753280736425</v>
      </c>
      <c r="AH5">
        <f t="shared" si="5"/>
        <v>-61.005824527149592</v>
      </c>
      <c r="AI5">
        <f t="shared" si="6"/>
        <v>-85.44757780788602</v>
      </c>
      <c r="AJ5">
        <f t="shared" si="7"/>
        <v>-96.959267234666868</v>
      </c>
      <c r="AK5">
        <f t="shared" si="28"/>
        <v>5.4413007437658178</v>
      </c>
      <c r="AL5">
        <f t="shared" si="8"/>
        <v>-176.96554429878708</v>
      </c>
      <c r="AN5">
        <f t="shared" si="9"/>
        <v>0</v>
      </c>
      <c r="AO5">
        <f t="shared" si="10"/>
        <v>0</v>
      </c>
      <c r="AP5">
        <f t="shared" si="11"/>
        <v>-20.900339196327096</v>
      </c>
      <c r="AQ5">
        <f t="shared" si="12"/>
        <v>-52.166569677877902</v>
      </c>
      <c r="AR5">
        <f t="shared" si="13"/>
        <v>-73.066908874204998</v>
      </c>
      <c r="AS5">
        <f t="shared" si="14"/>
        <v>-82.910646799999284</v>
      </c>
      <c r="AT5">
        <f t="shared" si="15"/>
        <v>4.6528998925606526</v>
      </c>
      <c r="AU5">
        <f t="shared" si="16"/>
        <v>-151.32465578164363</v>
      </c>
      <c r="AW5">
        <v>2</v>
      </c>
      <c r="AX5">
        <f>IF(Z5&gt;0, (R5*SUMPRODUCT(K5:$K$98, X5:$X$98)-K5*$AZ$3)/Z5, 0)</f>
        <v>234.91964435163263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1.248954E-3</v>
      </c>
      <c r="Q6" s="5">
        <f t="shared" si="30"/>
        <v>25</v>
      </c>
      <c r="R6">
        <f t="shared" si="0"/>
        <v>50000</v>
      </c>
      <c r="S6">
        <f t="shared" si="1"/>
        <v>354.93612773789118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229.67391952163803</v>
      </c>
      <c r="AC6">
        <f t="shared" si="27"/>
        <v>343.10694598744544</v>
      </c>
      <c r="AE6">
        <f t="shared" si="2"/>
        <v>0</v>
      </c>
      <c r="AF6">
        <f t="shared" si="3"/>
        <v>0</v>
      </c>
      <c r="AG6">
        <f t="shared" si="4"/>
        <v>-24.166809122402071</v>
      </c>
      <c r="AH6">
        <f t="shared" si="5"/>
        <v>-61.053251053977768</v>
      </c>
      <c r="AI6">
        <f t="shared" si="6"/>
        <v>-85.220060176379832</v>
      </c>
      <c r="AJ6">
        <f t="shared" si="7"/>
        <v>-113.43302646580742</v>
      </c>
      <c r="AK6">
        <f t="shared" si="28"/>
        <v>13.435924292015825</v>
      </c>
      <c r="AL6">
        <f t="shared" si="8"/>
        <v>-185.21716235017144</v>
      </c>
      <c r="AN6">
        <f t="shared" si="9"/>
        <v>0</v>
      </c>
      <c r="AO6">
        <f t="shared" si="10"/>
        <v>0</v>
      </c>
      <c r="AP6">
        <f t="shared" si="11"/>
        <v>-18.642518937413815</v>
      </c>
      <c r="AQ6">
        <f t="shared" si="12"/>
        <v>-47.0970901950555</v>
      </c>
      <c r="AR6">
        <f t="shared" si="13"/>
        <v>-65.739609132469312</v>
      </c>
      <c r="AS6">
        <f t="shared" si="14"/>
        <v>-87.503374289356231</v>
      </c>
      <c r="AT6">
        <f t="shared" si="15"/>
        <v>10.36460675411942</v>
      </c>
      <c r="AU6">
        <f t="shared" si="16"/>
        <v>-142.87837666770614</v>
      </c>
      <c r="AW6">
        <v>3</v>
      </c>
      <c r="AX6">
        <f>IF(Z6&gt;0, (R6*SUMPRODUCT(K6:$K$98, X6:$X$98)-K6*$AZ$3)/Z6, 0)</f>
        <v>354.93612773789118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1.2649429999999999E-3</v>
      </c>
      <c r="Q7" s="5">
        <f t="shared" si="30"/>
        <v>25</v>
      </c>
      <c r="R7">
        <f t="shared" si="0"/>
        <v>50000</v>
      </c>
      <c r="S7">
        <f t="shared" si="1"/>
        <v>453.68560320909108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343.10694598744544</v>
      </c>
      <c r="AC7">
        <f t="shared" si="27"/>
        <v>433.6249214731863</v>
      </c>
      <c r="AE7">
        <f t="shared" si="2"/>
        <v>0</v>
      </c>
      <c r="AF7">
        <f t="shared" si="3"/>
        <v>0</v>
      </c>
      <c r="AG7">
        <f t="shared" si="4"/>
        <v>-23.894571395146333</v>
      </c>
      <c r="AH7">
        <f t="shared" si="5"/>
        <v>-61.139272063437282</v>
      </c>
      <c r="AI7">
        <f t="shared" si="6"/>
        <v>-85.033843458583618</v>
      </c>
      <c r="AJ7">
        <f t="shared" si="7"/>
        <v>-90.517975485740862</v>
      </c>
      <c r="AK7">
        <f t="shared" si="28"/>
        <v>16.846551047983571</v>
      </c>
      <c r="AL7">
        <f t="shared" si="8"/>
        <v>-158.7052678963409</v>
      </c>
      <c r="AN7">
        <f t="shared" si="9"/>
        <v>0</v>
      </c>
      <c r="AO7">
        <f t="shared" si="10"/>
        <v>0</v>
      </c>
      <c r="AP7">
        <f t="shared" si="11"/>
        <v>-16.770550472393257</v>
      </c>
      <c r="AQ7">
        <f t="shared" si="12"/>
        <v>-42.910970489034739</v>
      </c>
      <c r="AR7">
        <f t="shared" si="13"/>
        <v>-59.681520961427999</v>
      </c>
      <c r="AS7">
        <f t="shared" si="14"/>
        <v>-63.530592427819357</v>
      </c>
      <c r="AT7">
        <f t="shared" si="15"/>
        <v>11.82385446316677</v>
      </c>
      <c r="AU7">
        <f t="shared" si="16"/>
        <v>-111.38825892608058</v>
      </c>
      <c r="AW7">
        <v>4</v>
      </c>
      <c r="AX7">
        <f>IF(Z7&gt;0, (R7*SUMPRODUCT(K7:$K$98, X7:$X$98)-K7*$AZ$3)/Z7, 0)</f>
        <v>453.68560320909108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1.2849300000000001E-3</v>
      </c>
      <c r="Q8" s="5">
        <f t="shared" si="30"/>
        <v>25</v>
      </c>
      <c r="R8">
        <f t="shared" si="0"/>
        <v>50000</v>
      </c>
      <c r="S8">
        <f t="shared" si="1"/>
        <v>511.25560640874806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433.6249214731863</v>
      </c>
      <c r="AC8">
        <f t="shared" si="27"/>
        <v>483.1349699037105</v>
      </c>
      <c r="AE8">
        <f t="shared" si="2"/>
        <v>0</v>
      </c>
      <c r="AF8">
        <f t="shared" si="3"/>
        <v>0</v>
      </c>
      <c r="AG8">
        <f t="shared" si="4"/>
        <v>-23.624922829572103</v>
      </c>
      <c r="AH8">
        <f t="shared" si="5"/>
        <v>-61.405703245530766</v>
      </c>
      <c r="AI8">
        <f t="shared" si="6"/>
        <v>-85.030626075102873</v>
      </c>
      <c r="AJ8">
        <f t="shared" si="7"/>
        <v>-49.510048430524193</v>
      </c>
      <c r="AK8">
        <f t="shared" si="28"/>
        <v>9.2362108273788674</v>
      </c>
      <c r="AL8">
        <f t="shared" si="8"/>
        <v>-125.3044636782482</v>
      </c>
      <c r="AN8">
        <f t="shared" si="9"/>
        <v>0</v>
      </c>
      <c r="AO8">
        <f t="shared" si="10"/>
        <v>0</v>
      </c>
      <c r="AP8">
        <f t="shared" si="11"/>
        <v>-15.477733579997043</v>
      </c>
      <c r="AQ8">
        <f t="shared" si="12"/>
        <v>-40.229596599444179</v>
      </c>
      <c r="AR8">
        <f t="shared" si="13"/>
        <v>-55.707330179441222</v>
      </c>
      <c r="AS8">
        <f t="shared" si="14"/>
        <v>-32.436226127316566</v>
      </c>
      <c r="AT8">
        <f t="shared" si="15"/>
        <v>6.0510508968059726</v>
      </c>
      <c r="AU8">
        <f t="shared" si="16"/>
        <v>-82.092505409951812</v>
      </c>
      <c r="AW8">
        <v>5</v>
      </c>
      <c r="AX8">
        <f>IF(Z8&gt;0, (R8*SUMPRODUCT(K8:$K$98, X8:$X$98)-K8*$AZ$3)/Z8, 0)</f>
        <v>511.25560640874806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1.3159090000000001E-3</v>
      </c>
      <c r="Q9" s="5">
        <f t="shared" si="30"/>
        <v>25</v>
      </c>
      <c r="R9">
        <f t="shared" si="0"/>
        <v>50000</v>
      </c>
      <c r="S9">
        <f t="shared" si="1"/>
        <v>547.49715234295081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483.1349699037105</v>
      </c>
      <c r="AC9">
        <f t="shared" si="27"/>
        <v>511.52845864844085</v>
      </c>
      <c r="AE9">
        <f t="shared" si="2"/>
        <v>0</v>
      </c>
      <c r="AF9">
        <f t="shared" si="3"/>
        <v>0</v>
      </c>
      <c r="AG9">
        <f t="shared" si="4"/>
        <v>-23.357585352700642</v>
      </c>
      <c r="AH9">
        <f t="shared" si="5"/>
        <v>-62.176497151478799</v>
      </c>
      <c r="AI9">
        <f t="shared" si="6"/>
        <v>-85.534082504179437</v>
      </c>
      <c r="AJ9">
        <f t="shared" si="7"/>
        <v>-28.393488744730348</v>
      </c>
      <c r="AK9">
        <f t="shared" si="28"/>
        <v>2.850496322431892</v>
      </c>
      <c r="AL9">
        <f t="shared" si="8"/>
        <v>-111.07707492647789</v>
      </c>
      <c r="AN9">
        <f t="shared" si="9"/>
        <v>0</v>
      </c>
      <c r="AO9">
        <f t="shared" si="10"/>
        <v>0</v>
      </c>
      <c r="AP9">
        <f t="shared" si="11"/>
        <v>-14.492460417917938</v>
      </c>
      <c r="AQ9">
        <f t="shared" si="12"/>
        <v>-38.578064054399718</v>
      </c>
      <c r="AR9">
        <f t="shared" si="13"/>
        <v>-53.070524472317651</v>
      </c>
      <c r="AS9">
        <f t="shared" si="14"/>
        <v>-17.617039841493106</v>
      </c>
      <c r="AT9">
        <f t="shared" si="15"/>
        <v>1.7686205359188993</v>
      </c>
      <c r="AU9">
        <f t="shared" si="16"/>
        <v>-68.918943777891855</v>
      </c>
      <c r="AW9">
        <v>6</v>
      </c>
      <c r="AX9">
        <f>IF(Z9&gt;0, (R9*SUMPRODUCT(K9:$K$98, X9:$X$98)-K9*$AZ$3)/Z9, 0)</f>
        <v>547.49715234295081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1.3528839999999999E-3</v>
      </c>
      <c r="Q10" s="5">
        <f t="shared" si="30"/>
        <v>25</v>
      </c>
      <c r="R10">
        <f t="shared" si="0"/>
        <v>50000</v>
      </c>
      <c r="S10">
        <f t="shared" si="1"/>
        <v>580.22878994204575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511.52845864844085</v>
      </c>
      <c r="AC10">
        <f t="shared" si="27"/>
        <v>535.95523041986826</v>
      </c>
      <c r="AE10">
        <f t="shared" si="2"/>
        <v>0</v>
      </c>
      <c r="AF10">
        <f t="shared" si="3"/>
        <v>0</v>
      </c>
      <c r="AG10">
        <f t="shared" si="4"/>
        <v>-23.092409395671336</v>
      </c>
      <c r="AH10">
        <f t="shared" si="5"/>
        <v>-63.200207004606121</v>
      </c>
      <c r="AI10">
        <f t="shared" si="6"/>
        <v>-86.292616400277453</v>
      </c>
      <c r="AJ10">
        <f t="shared" si="7"/>
        <v>-24.426771771427411</v>
      </c>
      <c r="AK10">
        <f t="shared" si="28"/>
        <v>2.0972666804586075</v>
      </c>
      <c r="AL10">
        <f t="shared" si="8"/>
        <v>-108.62212149124626</v>
      </c>
      <c r="AN10">
        <f t="shared" si="9"/>
        <v>0</v>
      </c>
      <c r="AO10">
        <f t="shared" si="10"/>
        <v>0</v>
      </c>
      <c r="AP10">
        <f t="shared" si="11"/>
        <v>-13.592571099439072</v>
      </c>
      <c r="AQ10">
        <f t="shared" si="12"/>
        <v>-37.200678910984713</v>
      </c>
      <c r="AR10">
        <f t="shared" si="13"/>
        <v>-50.79325001042379</v>
      </c>
      <c r="AS10">
        <f t="shared" si="14"/>
        <v>-14.377998689696534</v>
      </c>
      <c r="AT10">
        <f t="shared" si="15"/>
        <v>1.2344855826937602</v>
      </c>
      <c r="AU10">
        <f t="shared" si="16"/>
        <v>-63.936763117426565</v>
      </c>
      <c r="AW10">
        <v>7</v>
      </c>
      <c r="AX10">
        <f>IF(Z10&gt;0, (R10*SUMPRODUCT(K10:$K$98, X10:$X$98)-K10*$AZ$3)/Z10, 0)</f>
        <v>580.22878994204575</v>
      </c>
    </row>
    <row r="11" spans="1:52" x14ac:dyDescent="0.3">
      <c r="A11" t="s">
        <v>33</v>
      </c>
      <c r="C11" s="25">
        <f>AU100</f>
        <v>-1.3385387819707861E-13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1.38886E-3</v>
      </c>
      <c r="Q11" s="5">
        <f t="shared" si="30"/>
        <v>25</v>
      </c>
      <c r="R11">
        <f t="shared" si="0"/>
        <v>50000</v>
      </c>
      <c r="S11">
        <f t="shared" si="1"/>
        <v>609.6751917790923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535.95523041986826</v>
      </c>
      <c r="AC11">
        <f t="shared" si="27"/>
        <v>556.74107430008439</v>
      </c>
      <c r="AE11">
        <f t="shared" si="2"/>
        <v>0</v>
      </c>
      <c r="AF11">
        <f t="shared" si="3"/>
        <v>0</v>
      </c>
      <c r="AG11">
        <f t="shared" si="4"/>
        <v>-22.829413178001349</v>
      </c>
      <c r="AH11">
        <f t="shared" si="5"/>
        <v>-64.144247426544183</v>
      </c>
      <c r="AI11">
        <f t="shared" si="6"/>
        <v>-86.973660604545529</v>
      </c>
      <c r="AJ11">
        <f t="shared" si="7"/>
        <v>-20.785843880216134</v>
      </c>
      <c r="AK11">
        <f t="shared" si="28"/>
        <v>1.2862925530076836</v>
      </c>
      <c r="AL11">
        <f t="shared" si="8"/>
        <v>-106.47321193175398</v>
      </c>
      <c r="AN11">
        <f t="shared" si="9"/>
        <v>0</v>
      </c>
      <c r="AO11">
        <f t="shared" si="10"/>
        <v>0</v>
      </c>
      <c r="AP11">
        <f t="shared" si="11"/>
        <v>-12.768687960991558</v>
      </c>
      <c r="AQ11">
        <f t="shared" si="12"/>
        <v>-35.876431579564709</v>
      </c>
      <c r="AR11">
        <f t="shared" si="13"/>
        <v>-48.645119540556266</v>
      </c>
      <c r="AS11">
        <f t="shared" si="14"/>
        <v>-11.625702003068373</v>
      </c>
      <c r="AT11">
        <f t="shared" si="15"/>
        <v>0.71943453420558767</v>
      </c>
      <c r="AU11">
        <f t="shared" si="16"/>
        <v>-59.551387009419052</v>
      </c>
      <c r="AW11">
        <v>8</v>
      </c>
      <c r="AX11">
        <f>IF(Z11&gt;0, (R11*SUMPRODUCT(K11:$K$98, X11:$X$98)-K11*$AZ$3)/Z11, 0)</f>
        <v>609.6751917790923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1.43483E-3</v>
      </c>
      <c r="Q12" s="5">
        <f t="shared" si="30"/>
        <v>25</v>
      </c>
      <c r="R12">
        <f t="shared" si="0"/>
        <v>50000</v>
      </c>
      <c r="S12">
        <f t="shared" si="1"/>
        <v>637.91073715151356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556.74107430008439</v>
      </c>
      <c r="AC12">
        <f t="shared" si="27"/>
        <v>575.86403594314038</v>
      </c>
      <c r="AE12">
        <f t="shared" si="2"/>
        <v>0</v>
      </c>
      <c r="AF12">
        <f t="shared" si="3"/>
        <v>0</v>
      </c>
      <c r="AG12">
        <f t="shared" si="4"/>
        <v>-22.568362719311143</v>
      </c>
      <c r="AH12">
        <f t="shared" si="5"/>
        <v>-65.512653820383349</v>
      </c>
      <c r="AI12">
        <f t="shared" si="6"/>
        <v>-88.081016539694488</v>
      </c>
      <c r="AJ12">
        <f t="shared" si="7"/>
        <v>-19.122961643055987</v>
      </c>
      <c r="AK12">
        <f t="shared" si="28"/>
        <v>1.280504470890194</v>
      </c>
      <c r="AL12">
        <f t="shared" si="8"/>
        <v>-105.92347371186028</v>
      </c>
      <c r="AN12">
        <f t="shared" si="9"/>
        <v>0</v>
      </c>
      <c r="AO12">
        <f t="shared" si="10"/>
        <v>0</v>
      </c>
      <c r="AP12">
        <f t="shared" si="11"/>
        <v>-11.995324702874248</v>
      </c>
      <c r="AQ12">
        <f t="shared" si="12"/>
        <v>-34.820671951096671</v>
      </c>
      <c r="AR12">
        <f t="shared" si="13"/>
        <v>-46.81599665397092</v>
      </c>
      <c r="AS12">
        <f t="shared" si="14"/>
        <v>-10.164057403809212</v>
      </c>
      <c r="AT12">
        <f t="shared" si="15"/>
        <v>0.68060173894080789</v>
      </c>
      <c r="AU12">
        <f t="shared" si="16"/>
        <v>-56.299452318839322</v>
      </c>
      <c r="AW12">
        <v>9</v>
      </c>
      <c r="AX12">
        <f>IF(Z12&gt;0, (R12*SUMPRODUCT(K12:$K$98, X12:$X$98)-K12*$AZ$3)/Z12, 0)</f>
        <v>637.91073715151356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1.482798E-3</v>
      </c>
      <c r="Q13" s="5">
        <f t="shared" si="30"/>
        <v>25</v>
      </c>
      <c r="R13">
        <f t="shared" si="0"/>
        <v>50000</v>
      </c>
      <c r="S13">
        <f t="shared" si="1"/>
        <v>664.55080596553853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575.86403594314038</v>
      </c>
      <c r="AC13">
        <f t="shared" si="27"/>
        <v>593.02426620827703</v>
      </c>
      <c r="AE13">
        <f t="shared" si="2"/>
        <v>0</v>
      </c>
      <c r="AF13">
        <f t="shared" si="3"/>
        <v>0</v>
      </c>
      <c r="AG13">
        <f t="shared" si="4"/>
        <v>-22.309214769014567</v>
      </c>
      <c r="AH13">
        <f t="shared" si="5"/>
        <v>-66.928646206938254</v>
      </c>
      <c r="AI13">
        <f t="shared" si="6"/>
        <v>-89.237860975952827</v>
      </c>
      <c r="AJ13">
        <f t="shared" si="7"/>
        <v>-17.160230265136647</v>
      </c>
      <c r="AK13">
        <f t="shared" si="28"/>
        <v>1.1517280718862808</v>
      </c>
      <c r="AL13">
        <f t="shared" si="8"/>
        <v>-105.24636316920319</v>
      </c>
      <c r="AN13">
        <f t="shared" si="9"/>
        <v>0</v>
      </c>
      <c r="AO13">
        <f t="shared" si="10"/>
        <v>0</v>
      </c>
      <c r="AP13">
        <f t="shared" si="11"/>
        <v>-11.271468452820089</v>
      </c>
      <c r="AQ13">
        <f t="shared" si="12"/>
        <v>-33.814911556601764</v>
      </c>
      <c r="AR13">
        <f t="shared" si="13"/>
        <v>-45.086380009421859</v>
      </c>
      <c r="AS13">
        <f t="shared" si="14"/>
        <v>-8.6700045734133173</v>
      </c>
      <c r="AT13">
        <f t="shared" si="15"/>
        <v>0.58189706643211192</v>
      </c>
      <c r="AU13">
        <f t="shared" si="16"/>
        <v>-53.174487516403062</v>
      </c>
      <c r="AW13">
        <v>10</v>
      </c>
      <c r="AX13">
        <f>IF(Z13&gt;0, (R13*SUMPRODUCT(K13:$K$98, X13:$X$98)-K13*$AZ$3)/Z13, 0)</f>
        <v>664.55080596553853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1.5387599999999999E-3</v>
      </c>
      <c r="Q14" s="5">
        <f t="shared" si="30"/>
        <v>25</v>
      </c>
      <c r="R14">
        <f t="shared" si="0"/>
        <v>50000</v>
      </c>
      <c r="S14">
        <f t="shared" si="1"/>
        <v>689.78534273774312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593.02426620827703</v>
      </c>
      <c r="AC14">
        <f t="shared" si="27"/>
        <v>608.44017388465511</v>
      </c>
      <c r="AE14">
        <f t="shared" si="2"/>
        <v>0</v>
      </c>
      <c r="AF14">
        <f t="shared" si="3"/>
        <v>0</v>
      </c>
      <c r="AG14">
        <f t="shared" si="4"/>
        <v>-22.05179409400645</v>
      </c>
      <c r="AH14">
        <f t="shared" si="5"/>
        <v>-68.657054635937698</v>
      </c>
      <c r="AI14">
        <f t="shared" si="6"/>
        <v>-90.708848729944151</v>
      </c>
      <c r="AJ14">
        <f t="shared" si="7"/>
        <v>-15.415907676378083</v>
      </c>
      <c r="AK14">
        <f t="shared" si="28"/>
        <v>1.0674436791748987</v>
      </c>
      <c r="AL14">
        <f t="shared" si="8"/>
        <v>-105.05731272714733</v>
      </c>
      <c r="AN14">
        <f t="shared" si="9"/>
        <v>0</v>
      </c>
      <c r="AO14">
        <f t="shared" si="10"/>
        <v>0</v>
      </c>
      <c r="AP14">
        <f t="shared" si="11"/>
        <v>-10.592707438196829</v>
      </c>
      <c r="AQ14">
        <f t="shared" si="12"/>
        <v>-32.979815167258863</v>
      </c>
      <c r="AR14">
        <f t="shared" si="13"/>
        <v>-43.572522605455696</v>
      </c>
      <c r="AS14">
        <f t="shared" si="14"/>
        <v>-7.4051208357014673</v>
      </c>
      <c r="AT14">
        <f t="shared" si="15"/>
        <v>0.51275277431169863</v>
      </c>
      <c r="AU14">
        <f t="shared" si="16"/>
        <v>-50.464890666845463</v>
      </c>
      <c r="AW14">
        <v>11</v>
      </c>
      <c r="AX14">
        <f>IF(Z14&gt;0, (R14*SUMPRODUCT(K14:$K$98, X14:$X$98)-K14*$AZ$3)/Z14, 0)</f>
        <v>689.78534273774312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1.6157089999999999E-3</v>
      </c>
      <c r="Q15" s="5">
        <f t="shared" si="30"/>
        <v>25</v>
      </c>
      <c r="R15">
        <f t="shared" si="0"/>
        <v>50000</v>
      </c>
      <c r="S15">
        <f t="shared" si="1"/>
        <v>716.01249524267143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608.44017388465511</v>
      </c>
      <c r="AC15">
        <f t="shared" si="27"/>
        <v>624.23822005794955</v>
      </c>
      <c r="AE15">
        <f t="shared" si="2"/>
        <v>0</v>
      </c>
      <c r="AF15">
        <f t="shared" si="3"/>
        <v>0</v>
      </c>
      <c r="AG15">
        <f t="shared" si="4"/>
        <v>-21.79564687088255</v>
      </c>
      <c r="AH15">
        <f t="shared" si="5"/>
        <v>-71.258564367666125</v>
      </c>
      <c r="AI15">
        <f t="shared" si="6"/>
        <v>-93.054211238548675</v>
      </c>
      <c r="AJ15">
        <f t="shared" si="7"/>
        <v>-15.798046173294438</v>
      </c>
      <c r="AK15">
        <f t="shared" si="28"/>
        <v>2.4946047129270861</v>
      </c>
      <c r="AL15">
        <f t="shared" si="8"/>
        <v>-106.35765269891603</v>
      </c>
      <c r="AN15">
        <f t="shared" si="9"/>
        <v>0</v>
      </c>
      <c r="AO15">
        <f t="shared" si="10"/>
        <v>0</v>
      </c>
      <c r="AP15">
        <f t="shared" si="11"/>
        <v>-9.9323267536975592</v>
      </c>
      <c r="AQ15">
        <f t="shared" si="12"/>
        <v>-32.472692803835614</v>
      </c>
      <c r="AR15">
        <f t="shared" si="13"/>
        <v>-42.405019557533173</v>
      </c>
      <c r="AS15">
        <f t="shared" si="14"/>
        <v>-7.1992062264866403</v>
      </c>
      <c r="AT15">
        <f t="shared" si="15"/>
        <v>1.1367971447182121</v>
      </c>
      <c r="AU15">
        <f t="shared" si="16"/>
        <v>-48.467428639301602</v>
      </c>
      <c r="AW15">
        <v>12</v>
      </c>
      <c r="AX15">
        <f>IF(Z15&gt;0, (R15*SUMPRODUCT(K15:$K$98, X15:$X$98)-K15*$AZ$3)/Z15, 0)</f>
        <v>716.01249524267143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1.70465E-3</v>
      </c>
      <c r="Q16" s="5">
        <f t="shared" si="30"/>
        <v>25</v>
      </c>
      <c r="R16">
        <f t="shared" si="0"/>
        <v>50000</v>
      </c>
      <c r="S16">
        <f t="shared" si="1"/>
        <v>743.32803421937547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624.23822005794955</v>
      </c>
      <c r="AC16">
        <f t="shared" si="27"/>
        <v>640.46738469770048</v>
      </c>
      <c r="AE16">
        <f t="shared" si="2"/>
        <v>0</v>
      </c>
      <c r="AF16">
        <f t="shared" si="3"/>
        <v>0</v>
      </c>
      <c r="AG16">
        <f t="shared" si="4"/>
        <v>-21.540536452735275</v>
      </c>
      <c r="AH16">
        <f t="shared" si="5"/>
        <v>-74.307898876899884</v>
      </c>
      <c r="AI16">
        <f t="shared" si="6"/>
        <v>-95.848435329635151</v>
      </c>
      <c r="AJ16">
        <f t="shared" si="7"/>
        <v>-16.229164639750934</v>
      </c>
      <c r="AK16">
        <f t="shared" si="28"/>
        <v>4.432091362411442</v>
      </c>
      <c r="AL16">
        <f t="shared" si="8"/>
        <v>-107.64550860697464</v>
      </c>
      <c r="AN16">
        <f t="shared" si="9"/>
        <v>0</v>
      </c>
      <c r="AO16">
        <f t="shared" si="10"/>
        <v>0</v>
      </c>
      <c r="AP16">
        <f t="shared" si="11"/>
        <v>-9.2858502935955869</v>
      </c>
      <c r="AQ16">
        <f t="shared" si="12"/>
        <v>-32.033186644008225</v>
      </c>
      <c r="AR16">
        <f t="shared" si="13"/>
        <v>-41.319036937603812</v>
      </c>
      <c r="AS16">
        <f t="shared" si="14"/>
        <v>-6.9961857062155861</v>
      </c>
      <c r="AT16">
        <f t="shared" si="15"/>
        <v>1.9106180094073137</v>
      </c>
      <c r="AU16">
        <f t="shared" si="16"/>
        <v>-46.404604634412081</v>
      </c>
      <c r="AW16">
        <v>13</v>
      </c>
      <c r="AX16">
        <f>IF(Z16&gt;0, (R16*SUMPRODUCT(K16:$K$98, X16:$X$98)-K16*$AZ$3)/Z16, 0)</f>
        <v>743.32803421937547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1.795589E-3</v>
      </c>
      <c r="Q17" s="5">
        <f t="shared" si="30"/>
        <v>25</v>
      </c>
      <c r="R17">
        <f t="shared" si="0"/>
        <v>50000</v>
      </c>
      <c r="S17">
        <f t="shared" si="1"/>
        <v>774.6559232467348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640.46738469770048</v>
      </c>
      <c r="AC17">
        <f t="shared" si="27"/>
        <v>659.58708032750928</v>
      </c>
      <c r="AE17">
        <f t="shared" si="2"/>
        <v>0</v>
      </c>
      <c r="AF17">
        <f t="shared" si="3"/>
        <v>0</v>
      </c>
      <c r="AG17">
        <f t="shared" si="4"/>
        <v>-21.286453137899294</v>
      </c>
      <c r="AH17">
        <f t="shared" si="5"/>
        <v>-77.355900617260971</v>
      </c>
      <c r="AI17">
        <f t="shared" si="6"/>
        <v>-98.642353755160258</v>
      </c>
      <c r="AJ17">
        <f t="shared" si="7"/>
        <v>-19.119695629808803</v>
      </c>
      <c r="AK17">
        <f t="shared" si="28"/>
        <v>8.8384499088282666</v>
      </c>
      <c r="AL17">
        <f t="shared" si="8"/>
        <v>-108.92359947614079</v>
      </c>
      <c r="AN17">
        <f t="shared" si="9"/>
        <v>0</v>
      </c>
      <c r="AO17">
        <f t="shared" si="10"/>
        <v>0</v>
      </c>
      <c r="AP17">
        <f t="shared" si="11"/>
        <v>-8.625980654274116</v>
      </c>
      <c r="AQ17">
        <f t="shared" si="12"/>
        <v>-31.347190529849609</v>
      </c>
      <c r="AR17">
        <f t="shared" si="13"/>
        <v>-39.973171184123721</v>
      </c>
      <c r="AS17">
        <f t="shared" si="14"/>
        <v>-7.7479382567826054</v>
      </c>
      <c r="AT17">
        <f t="shared" si="15"/>
        <v>3.581634640276544</v>
      </c>
      <c r="AU17">
        <f t="shared" si="16"/>
        <v>-44.139474800629785</v>
      </c>
      <c r="AW17">
        <v>14</v>
      </c>
      <c r="AX17">
        <f>IF(Z17&gt;0, (R17*SUMPRODUCT(K17:$K$98, X17:$X$98)-K17*$AZ$3)/Z17, 0)</f>
        <v>774.6559232467348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1.891525E-3</v>
      </c>
      <c r="Q18" s="5">
        <f t="shared" si="30"/>
        <v>25</v>
      </c>
      <c r="R18">
        <f t="shared" si="0"/>
        <v>50000</v>
      </c>
      <c r="S18">
        <f t="shared" si="1"/>
        <v>810.39362218200404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659.58708032750928</v>
      </c>
      <c r="AC18">
        <f t="shared" si="27"/>
        <v>681.81088917054399</v>
      </c>
      <c r="AE18">
        <f t="shared" si="2"/>
        <v>0</v>
      </c>
      <c r="AF18">
        <f t="shared" si="3"/>
        <v>0</v>
      </c>
      <c r="AG18">
        <f t="shared" si="4"/>
        <v>-21.033324748248635</v>
      </c>
      <c r="AH18">
        <f t="shared" si="5"/>
        <v>-80.52771654332993</v>
      </c>
      <c r="AI18">
        <f t="shared" si="6"/>
        <v>-101.56104129157856</v>
      </c>
      <c r="AJ18">
        <f t="shared" si="7"/>
        <v>-22.223808843034703</v>
      </c>
      <c r="AK18">
        <f t="shared" si="28"/>
        <v>14.247080935074202</v>
      </c>
      <c r="AL18">
        <f t="shared" si="8"/>
        <v>-109.53776919953907</v>
      </c>
      <c r="AN18">
        <f t="shared" si="9"/>
        <v>0</v>
      </c>
      <c r="AO18">
        <f t="shared" si="10"/>
        <v>0</v>
      </c>
      <c r="AP18">
        <f t="shared" si="11"/>
        <v>-7.953904992230588</v>
      </c>
      <c r="AQ18">
        <f t="shared" si="12"/>
        <v>-30.452142697043389</v>
      </c>
      <c r="AR18">
        <f t="shared" si="13"/>
        <v>-38.406047689273976</v>
      </c>
      <c r="AS18">
        <f t="shared" si="14"/>
        <v>-8.4040952259680513</v>
      </c>
      <c r="AT18">
        <f t="shared" si="15"/>
        <v>5.3876374529726041</v>
      </c>
      <c r="AU18">
        <f t="shared" si="16"/>
        <v>-41.42250546226942</v>
      </c>
      <c r="AW18">
        <v>15</v>
      </c>
      <c r="AX18">
        <f>IF(Z18&gt;0, (R18*SUMPRODUCT(K18:$K$98, X18:$X$98)-K18*$AZ$3)/Z18, 0)</f>
        <v>810.39362218200404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2.0024510000000001E-3</v>
      </c>
      <c r="Q19" s="5">
        <f t="shared" si="30"/>
        <v>25</v>
      </c>
      <c r="R19">
        <f t="shared" si="0"/>
        <v>50000</v>
      </c>
      <c r="S19">
        <f t="shared" si="1"/>
        <v>844.29336553650467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681.81088917054399</v>
      </c>
      <c r="AC19">
        <f t="shared" si="27"/>
        <v>701.8061382421929</v>
      </c>
      <c r="AE19">
        <f t="shared" si="2"/>
        <v>0</v>
      </c>
      <c r="AF19">
        <f t="shared" si="3"/>
        <v>0</v>
      </c>
      <c r="AG19">
        <f t="shared" si="4"/>
        <v>-20.780873298590695</v>
      </c>
      <c r="AH19">
        <f t="shared" si="5"/>
        <v>-84.236404350910462</v>
      </c>
      <c r="AI19">
        <f t="shared" si="6"/>
        <v>-105.01727764950115</v>
      </c>
      <c r="AJ19">
        <f t="shared" si="7"/>
        <v>-19.995249071648914</v>
      </c>
      <c r="AK19">
        <f t="shared" si="28"/>
        <v>15.204382828503132</v>
      </c>
      <c r="AL19">
        <f t="shared" si="8"/>
        <v>-109.80814389264694</v>
      </c>
      <c r="AN19">
        <f t="shared" si="9"/>
        <v>0</v>
      </c>
      <c r="AO19">
        <f t="shared" si="10"/>
        <v>0</v>
      </c>
      <c r="AP19">
        <f t="shared" si="11"/>
        <v>-7.3285821480021314</v>
      </c>
      <c r="AQ19">
        <f t="shared" si="12"/>
        <v>-29.706807806765148</v>
      </c>
      <c r="AR19">
        <f t="shared" si="13"/>
        <v>-37.035389954767275</v>
      </c>
      <c r="AS19">
        <f t="shared" si="14"/>
        <v>-7.0515239319263916</v>
      </c>
      <c r="AT19">
        <f t="shared" si="15"/>
        <v>5.3619771877399813</v>
      </c>
      <c r="AU19">
        <f t="shared" si="16"/>
        <v>-38.724936698953691</v>
      </c>
      <c r="AW19">
        <v>16</v>
      </c>
      <c r="AX19">
        <f>IF(Z19&gt;0, (R19*SUMPRODUCT(K19:$K$98, X19:$X$98)-K19*$AZ$3)/Z19, 0)</f>
        <v>844.29336553650467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2.1123779999999998E-3</v>
      </c>
      <c r="Q20" s="5">
        <f t="shared" si="30"/>
        <v>25</v>
      </c>
      <c r="R20">
        <f t="shared" si="0"/>
        <v>50000</v>
      </c>
      <c r="S20">
        <f t="shared" si="1"/>
        <v>862.23156909388194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701.8061382421929</v>
      </c>
      <c r="AC20">
        <f t="shared" si="27"/>
        <v>708.03585243654823</v>
      </c>
      <c r="AE20">
        <f t="shared" si="2"/>
        <v>0</v>
      </c>
      <c r="AF20">
        <f t="shared" si="3"/>
        <v>0</v>
      </c>
      <c r="AG20">
        <f t="shared" si="4"/>
        <v>-20.529167506028056</v>
      </c>
      <c r="AH20">
        <f t="shared" si="5"/>
        <v>-87.794119153460812</v>
      </c>
      <c r="AI20">
        <f t="shared" si="6"/>
        <v>-108.32328665948887</v>
      </c>
      <c r="AJ20">
        <f t="shared" si="7"/>
        <v>-6.2297141943553243</v>
      </c>
      <c r="AK20">
        <f t="shared" si="28"/>
        <v>3.0177663944414297</v>
      </c>
      <c r="AL20">
        <f t="shared" si="8"/>
        <v>-111.53523445940277</v>
      </c>
      <c r="AN20">
        <f t="shared" si="9"/>
        <v>0</v>
      </c>
      <c r="AO20">
        <f t="shared" si="10"/>
        <v>0</v>
      </c>
      <c r="AP20">
        <f t="shared" si="11"/>
        <v>-6.8669407102546494</v>
      </c>
      <c r="AQ20">
        <f t="shared" si="12"/>
        <v>-29.366851371777376</v>
      </c>
      <c r="AR20">
        <f t="shared" si="13"/>
        <v>-36.233792082032025</v>
      </c>
      <c r="AS20">
        <f t="shared" si="14"/>
        <v>-2.0838194243341062</v>
      </c>
      <c r="AT20">
        <f t="shared" si="15"/>
        <v>1.0094331833934973</v>
      </c>
      <c r="AU20">
        <f t="shared" si="16"/>
        <v>-37.308178322972637</v>
      </c>
      <c r="AW20">
        <v>17</v>
      </c>
      <c r="AX20">
        <f>IF(Z20&gt;0, (R20*SUMPRODUCT(K20:$K$98, X20:$X$98)-K20*$AZ$3)/Z20, 0)</f>
        <v>862.23156909388194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2.238294E-3</v>
      </c>
      <c r="Q21" s="5">
        <f t="shared" si="30"/>
        <v>25</v>
      </c>
      <c r="R21">
        <f t="shared" si="0"/>
        <v>50000</v>
      </c>
      <c r="S21">
        <f t="shared" si="1"/>
        <v>876.74521595396845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708.03585243654823</v>
      </c>
      <c r="AC21">
        <f t="shared" si="27"/>
        <v>711.14296751312304</v>
      </c>
      <c r="AE21">
        <f t="shared" si="2"/>
        <v>0</v>
      </c>
      <c r="AF21">
        <f t="shared" si="3"/>
        <v>0</v>
      </c>
      <c r="AG21">
        <f t="shared" si="4"/>
        <v>-20.277925518514035</v>
      </c>
      <c r="AH21">
        <f t="shared" si="5"/>
        <v>-91.90062490747512</v>
      </c>
      <c r="AI21">
        <f t="shared" si="6"/>
        <v>-112.17855042598916</v>
      </c>
      <c r="AJ21">
        <f t="shared" si="7"/>
        <v>-3.1071150765748143</v>
      </c>
      <c r="AK21">
        <f t="shared" si="28"/>
        <v>1.1328573638984771</v>
      </c>
      <c r="AL21">
        <f t="shared" si="8"/>
        <v>-114.15280813866549</v>
      </c>
      <c r="AN21">
        <f t="shared" si="9"/>
        <v>0</v>
      </c>
      <c r="AO21">
        <f t="shared" si="10"/>
        <v>0</v>
      </c>
      <c r="AP21">
        <f t="shared" si="11"/>
        <v>-6.4500770929649907</v>
      </c>
      <c r="AQ21">
        <f t="shared" si="12"/>
        <v>-29.232088608061471</v>
      </c>
      <c r="AR21">
        <f t="shared" si="13"/>
        <v>-35.682165701026463</v>
      </c>
      <c r="AS21">
        <f t="shared" si="14"/>
        <v>-0.98832258567689935</v>
      </c>
      <c r="AT21">
        <f t="shared" si="15"/>
        <v>0.36034343482556241</v>
      </c>
      <c r="AU21">
        <f t="shared" si="16"/>
        <v>-36.310144851877794</v>
      </c>
      <c r="AW21">
        <v>18</v>
      </c>
      <c r="AX21">
        <f>IF(Z21&gt;0, (R21*SUMPRODUCT(K21:$K$98, X21:$X$98)-K21*$AZ$3)/Z21, 0)</f>
        <v>876.74521595396845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2.3742030000000001E-3</v>
      </c>
      <c r="Q22" s="5">
        <f t="shared" si="30"/>
        <v>25</v>
      </c>
      <c r="R22">
        <f t="shared" si="0"/>
        <v>50000</v>
      </c>
      <c r="S22">
        <f t="shared" si="1"/>
        <v>903.32023662055292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711.14296751312304</v>
      </c>
      <c r="AC22">
        <f t="shared" si="27"/>
        <v>723.6318601265707</v>
      </c>
      <c r="AE22">
        <f t="shared" si="2"/>
        <v>0</v>
      </c>
      <c r="AF22">
        <f t="shared" si="3"/>
        <v>0</v>
      </c>
      <c r="AG22">
        <f t="shared" si="4"/>
        <v>-20.027002351729063</v>
      </c>
      <c r="AH22">
        <f t="shared" si="5"/>
        <v>-96.287823199665155</v>
      </c>
      <c r="AI22">
        <f t="shared" si="6"/>
        <v>-116.31482555139422</v>
      </c>
      <c r="AJ22">
        <f t="shared" si="7"/>
        <v>-12.488892613447661</v>
      </c>
      <c r="AK22">
        <f t="shared" si="28"/>
        <v>14.934002317775585</v>
      </c>
      <c r="AL22">
        <f t="shared" si="8"/>
        <v>-113.8697158470663</v>
      </c>
      <c r="AN22">
        <f t="shared" si="9"/>
        <v>0</v>
      </c>
      <c r="AO22">
        <f t="shared" si="10"/>
        <v>0</v>
      </c>
      <c r="AP22">
        <f t="shared" si="11"/>
        <v>-5.9479575440252024</v>
      </c>
      <c r="AQ22">
        <f t="shared" si="12"/>
        <v>-28.597184657980875</v>
      </c>
      <c r="AR22">
        <f t="shared" si="13"/>
        <v>-34.545142202006076</v>
      </c>
      <c r="AS22">
        <f t="shared" si="14"/>
        <v>-3.7091623465187871</v>
      </c>
      <c r="AT22">
        <f t="shared" si="15"/>
        <v>4.4353523402284987</v>
      </c>
      <c r="AU22">
        <f t="shared" si="16"/>
        <v>-33.818952208296366</v>
      </c>
      <c r="AW22">
        <v>19</v>
      </c>
      <c r="AX22">
        <f>IF(Z22&gt;0, (R22*SUMPRODUCT(K22:$K$98, X22:$X$98)-K22*$AZ$3)/Z22, 0)</f>
        <v>903.32023662055292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2.5221050000000002E-3</v>
      </c>
      <c r="Q23" s="5">
        <f t="shared" si="30"/>
        <v>25</v>
      </c>
      <c r="R23">
        <f t="shared" si="0"/>
        <v>50000</v>
      </c>
      <c r="S23">
        <f t="shared" si="1"/>
        <v>958.21372992258489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723.6318601265707</v>
      </c>
      <c r="AC23">
        <f t="shared" si="27"/>
        <v>757.993902664026</v>
      </c>
      <c r="AE23">
        <f t="shared" si="2"/>
        <v>0</v>
      </c>
      <c r="AF23">
        <f t="shared" si="3"/>
        <v>0</v>
      </c>
      <c r="AG23">
        <f t="shared" si="4"/>
        <v>-19.776222125445468</v>
      </c>
      <c r="AH23">
        <f t="shared" si="5"/>
        <v>-101.02040553261527</v>
      </c>
      <c r="AI23">
        <f t="shared" si="6"/>
        <v>-120.79662765806074</v>
      </c>
      <c r="AJ23">
        <f t="shared" si="7"/>
        <v>-34.362042537455295</v>
      </c>
      <c r="AK23">
        <f t="shared" si="28"/>
        <v>50.654230208859957</v>
      </c>
      <c r="AL23">
        <f t="shared" si="8"/>
        <v>-104.50443998665608</v>
      </c>
      <c r="AN23">
        <f t="shared" si="9"/>
        <v>0</v>
      </c>
      <c r="AO23">
        <f t="shared" si="10"/>
        <v>0</v>
      </c>
      <c r="AP23">
        <f t="shared" si="11"/>
        <v>-5.2441755313601588</v>
      </c>
      <c r="AQ23">
        <f t="shared" si="12"/>
        <v>-26.788166895667295</v>
      </c>
      <c r="AR23">
        <f t="shared" si="13"/>
        <v>-32.032342427027451</v>
      </c>
      <c r="AS23">
        <f t="shared" si="14"/>
        <v>-9.1119821338688016</v>
      </c>
      <c r="AT23">
        <f t="shared" si="15"/>
        <v>13.432276040194624</v>
      </c>
      <c r="AU23">
        <f t="shared" si="16"/>
        <v>-27.712048520701632</v>
      </c>
      <c r="AW23">
        <v>20</v>
      </c>
      <c r="AX23">
        <f>IF(Z23&gt;0, (R23*SUMPRODUCT(K23:$K$98, X23:$X$98)-K23*$AZ$3)/Z23, 0)</f>
        <v>958.21372992258489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2.679E-3</v>
      </c>
      <c r="Q24" s="5">
        <f t="shared" si="30"/>
        <v>25</v>
      </c>
      <c r="R24">
        <f t="shared" si="0"/>
        <v>50000</v>
      </c>
      <c r="S24">
        <f t="shared" si="1"/>
        <v>1008.1946198875592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757.993902664026</v>
      </c>
      <c r="AC24">
        <f t="shared" si="27"/>
        <v>787.41933147856969</v>
      </c>
      <c r="AE24">
        <f t="shared" si="2"/>
        <v>0</v>
      </c>
      <c r="AF24">
        <f t="shared" si="3"/>
        <v>0</v>
      </c>
      <c r="AG24">
        <f t="shared" si="4"/>
        <v>-19.525479405116943</v>
      </c>
      <c r="AH24">
        <f t="shared" si="5"/>
        <v>-105.96099814813682</v>
      </c>
      <c r="AI24">
        <f t="shared" si="6"/>
        <v>-125.48647755325376</v>
      </c>
      <c r="AJ24">
        <f t="shared" si="7"/>
        <v>-29.425428814543693</v>
      </c>
      <c r="AK24">
        <f t="shared" si="28"/>
        <v>53.059573186481828</v>
      </c>
      <c r="AL24">
        <f t="shared" ref="AL24:AL69" si="39">SUM(AI24:AK24)</f>
        <v>-101.85233318131563</v>
      </c>
      <c r="AN24">
        <f t="shared" si="9"/>
        <v>0</v>
      </c>
      <c r="AO24">
        <f t="shared" si="10"/>
        <v>0</v>
      </c>
      <c r="AP24">
        <f t="shared" si="11"/>
        <v>-4.6229327051768232</v>
      </c>
      <c r="AQ24">
        <f t="shared" si="12"/>
        <v>-25.087761158060474</v>
      </c>
      <c r="AR24">
        <f t="shared" si="13"/>
        <v>-29.710693863237296</v>
      </c>
      <c r="AS24">
        <f t="shared" si="14"/>
        <v>-6.9668853915544506</v>
      </c>
      <c r="AT24">
        <f t="shared" si="15"/>
        <v>12.562602490683428</v>
      </c>
      <c r="AU24">
        <f t="shared" si="16"/>
        <v>-24.114976764108317</v>
      </c>
      <c r="AW24">
        <v>21</v>
      </c>
      <c r="AX24">
        <f>IF(Z24&gt;0, (R24*SUMPRODUCT(K24:$K$98, X24:$X$98)-K24*$AZ$3)/Z24, 0)</f>
        <v>1008.1946198875592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4.0439999999999999E-3</v>
      </c>
      <c r="Q25" s="5">
        <f t="shared" si="30"/>
        <v>25</v>
      </c>
      <c r="R25">
        <f t="shared" si="0"/>
        <v>50000</v>
      </c>
      <c r="S25">
        <f t="shared" si="1"/>
        <v>1055.1544807985915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787.41933147856969</v>
      </c>
      <c r="AC25">
        <f t="shared" si="27"/>
        <v>812.52228077605469</v>
      </c>
      <c r="AE25">
        <f t="shared" si="2"/>
        <v>0</v>
      </c>
      <c r="AF25">
        <f t="shared" si="3"/>
        <v>0</v>
      </c>
      <c r="AG25">
        <f t="shared" si="4"/>
        <v>-19.251263572351483</v>
      </c>
      <c r="AH25">
        <f t="shared" si="5"/>
        <v>-157.92207742858585</v>
      </c>
      <c r="AI25">
        <f t="shared" si="6"/>
        <v>-177.17334100093734</v>
      </c>
      <c r="AJ25">
        <f t="shared" si="7"/>
        <v>-25.102949297484997</v>
      </c>
      <c r="AK25">
        <f t="shared" si="28"/>
        <v>55.119353203499884</v>
      </c>
      <c r="AL25">
        <f t="shared" si="39"/>
        <v>-147.15693709492245</v>
      </c>
      <c r="AN25">
        <f t="shared" si="9"/>
        <v>0</v>
      </c>
      <c r="AO25">
        <f t="shared" si="10"/>
        <v>0</v>
      </c>
      <c r="AP25">
        <f t="shared" si="11"/>
        <v>-4.0696502127368932</v>
      </c>
      <c r="AQ25">
        <f t="shared" si="12"/>
        <v>-33.384178320955492</v>
      </c>
      <c r="AR25">
        <f t="shared" si="13"/>
        <v>-37.453828533692388</v>
      </c>
      <c r="AS25">
        <f t="shared" si="14"/>
        <v>-5.3066762378940666</v>
      </c>
      <c r="AT25">
        <f t="shared" si="15"/>
        <v>11.652039703653784</v>
      </c>
      <c r="AU25">
        <f t="shared" si="16"/>
        <v>-31.10846506793267</v>
      </c>
      <c r="AW25">
        <v>22</v>
      </c>
      <c r="AX25">
        <f>IF(Z25&gt;0, (R25*SUMPRODUCT(K25:$K$98, X25:$X$98)-K25*$AZ$3)/Z25, 0)</f>
        <v>1055.1544807985915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5.607E-3</v>
      </c>
      <c r="Q26" s="5">
        <f t="shared" si="30"/>
        <v>25</v>
      </c>
      <c r="R26">
        <f t="shared" si="0"/>
        <v>50000</v>
      </c>
      <c r="S26">
        <f t="shared" si="1"/>
        <v>1086.960499107545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812.52228077605469</v>
      </c>
      <c r="AC26">
        <f t="shared" si="27"/>
        <v>823.95123679040785</v>
      </c>
      <c r="AE26">
        <f t="shared" si="2"/>
        <v>0</v>
      </c>
      <c r="AF26">
        <f t="shared" si="3"/>
        <v>0</v>
      </c>
      <c r="AG26">
        <f t="shared" si="4"/>
        <v>-18.950809101777789</v>
      </c>
      <c r="AH26">
        <f t="shared" si="5"/>
        <v>-215.88366970034951</v>
      </c>
      <c r="AI26">
        <f t="shared" si="6"/>
        <v>-234.83447880212731</v>
      </c>
      <c r="AJ26">
        <f t="shared" si="7"/>
        <v>-11.428956014353162</v>
      </c>
      <c r="AK26">
        <f t="shared" si="28"/>
        <v>56.876559654323835</v>
      </c>
      <c r="AL26">
        <f t="shared" si="39"/>
        <v>-189.38687516215663</v>
      </c>
      <c r="AN26">
        <f t="shared" si="9"/>
        <v>0</v>
      </c>
      <c r="AO26">
        <f t="shared" si="10"/>
        <v>0</v>
      </c>
      <c r="AP26">
        <f t="shared" si="11"/>
        <v>-3.5769064123809891</v>
      </c>
      <c r="AQ26">
        <f t="shared" si="12"/>
        <v>-40.747372755028138</v>
      </c>
      <c r="AR26">
        <f t="shared" si="13"/>
        <v>-44.324279167409131</v>
      </c>
      <c r="AS26">
        <f t="shared" si="14"/>
        <v>-2.1571799829235303</v>
      </c>
      <c r="AT26">
        <f t="shared" si="15"/>
        <v>10.735274143130686</v>
      </c>
      <c r="AU26">
        <f t="shared" si="16"/>
        <v>-35.746185007201973</v>
      </c>
      <c r="AW26">
        <v>23</v>
      </c>
      <c r="AX26">
        <f>IF(Z26&gt;0, (R26*SUMPRODUCT(K26:$K$98, X26:$X$98)-K26*$AZ$3)/Z26, 0)</f>
        <v>1086.960499107545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7.2589999999999998E-3</v>
      </c>
      <c r="Q27" s="5">
        <f t="shared" si="30"/>
        <v>25</v>
      </c>
      <c r="R27">
        <f t="shared" si="0"/>
        <v>50000</v>
      </c>
      <c r="S27">
        <f t="shared" si="1"/>
        <v>1105.0623020143476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823.95123679040785</v>
      </c>
      <c r="AC27">
        <f t="shared" si="27"/>
        <v>823.21559112047635</v>
      </c>
      <c r="AE27">
        <f t="shared" si="2"/>
        <v>0</v>
      </c>
      <c r="AF27">
        <f t="shared" si="3"/>
        <v>0</v>
      </c>
      <c r="AG27">
        <f t="shared" si="4"/>
        <v>-18.623737087490209</v>
      </c>
      <c r="AH27">
        <f t="shared" si="5"/>
        <v>-275.12784653960995</v>
      </c>
      <c r="AI27">
        <f t="shared" si="6"/>
        <v>-293.75158362710016</v>
      </c>
      <c r="AJ27">
        <f t="shared" si="7"/>
        <v>0.73564566993150038</v>
      </c>
      <c r="AK27">
        <f t="shared" si="28"/>
        <v>57.676586575328557</v>
      </c>
      <c r="AL27">
        <f t="shared" si="39"/>
        <v>-235.33935138184012</v>
      </c>
      <c r="AN27">
        <f t="shared" si="9"/>
        <v>0</v>
      </c>
      <c r="AO27">
        <f t="shared" si="10"/>
        <v>0</v>
      </c>
      <c r="AP27">
        <f t="shared" si="11"/>
        <v>-3.1385469505443799</v>
      </c>
      <c r="AQ27">
        <f t="shared" si="12"/>
        <v>-46.365649370488562</v>
      </c>
      <c r="AR27">
        <f t="shared" si="13"/>
        <v>-49.504196321032943</v>
      </c>
      <c r="AS27">
        <f t="shared" si="14"/>
        <v>0.12397396200333909</v>
      </c>
      <c r="AT27">
        <f t="shared" si="15"/>
        <v>9.7198899481565473</v>
      </c>
      <c r="AU27">
        <f t="shared" si="16"/>
        <v>-39.66033241087306</v>
      </c>
      <c r="AW27">
        <v>24</v>
      </c>
      <c r="AX27">
        <f>IF(Z27&gt;0, (R27*SUMPRODUCT(K27:$K$98, X27:$X$98)-K27*$AZ$3)/Z27, 0)</f>
        <v>1105.0623020143476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9.0740000000000005E-3</v>
      </c>
      <c r="Q28" s="5">
        <f t="shared" si="30"/>
        <v>25</v>
      </c>
      <c r="R28">
        <f t="shared" si="0"/>
        <v>50000</v>
      </c>
      <c r="S28">
        <f t="shared" si="1"/>
        <v>1111.9883207687874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823.21559112047635</v>
      </c>
      <c r="AC28">
        <f t="shared" si="27"/>
        <v>812.57469807596726</v>
      </c>
      <c r="AE28">
        <f t="shared" si="2"/>
        <v>0</v>
      </c>
      <c r="AF28">
        <f t="shared" si="3"/>
        <v>0</v>
      </c>
      <c r="AG28">
        <f t="shared" si="4"/>
        <v>-18.268507926283419</v>
      </c>
      <c r="AH28">
        <f t="shared" si="5"/>
        <v>-337.98358066377233</v>
      </c>
      <c r="AI28">
        <f t="shared" si="6"/>
        <v>-356.25208859005573</v>
      </c>
      <c r="AJ28">
        <f t="shared" si="7"/>
        <v>10.640893044509085</v>
      </c>
      <c r="AK28">
        <f t="shared" si="28"/>
        <v>57.625091378433346</v>
      </c>
      <c r="AL28">
        <f t="shared" si="39"/>
        <v>-287.9861041671133</v>
      </c>
      <c r="AN28">
        <f t="shared" si="9"/>
        <v>0</v>
      </c>
      <c r="AO28">
        <f t="shared" si="10"/>
        <v>0</v>
      </c>
      <c r="AP28">
        <f t="shared" si="11"/>
        <v>-2.7488234875086572</v>
      </c>
      <c r="AQ28">
        <f t="shared" si="12"/>
        <v>-50.855669695070901</v>
      </c>
      <c r="AR28">
        <f t="shared" si="13"/>
        <v>-53.60449318257956</v>
      </c>
      <c r="AS28">
        <f t="shared" si="14"/>
        <v>1.6011125181565247</v>
      </c>
      <c r="AT28">
        <f t="shared" si="15"/>
        <v>8.6707247953717079</v>
      </c>
      <c r="AU28">
        <f t="shared" si="16"/>
        <v>-43.332655869051322</v>
      </c>
      <c r="AW28">
        <v>25</v>
      </c>
      <c r="AX28">
        <f>IF(Z28&gt;0, (R28*SUMPRODUCT(K28:$K$98, X28:$X$98)-K28*$AZ$3)/Z28, 0)</f>
        <v>1111.9883207687874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1.1021E-2</v>
      </c>
      <c r="Q29" s="5">
        <f t="shared" si="30"/>
        <v>25</v>
      </c>
      <c r="R29">
        <f t="shared" si="0"/>
        <v>50000</v>
      </c>
      <c r="S29">
        <f t="shared" si="1"/>
        <v>1109.3639328717816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812.57469807596726</v>
      </c>
      <c r="AC29">
        <f t="shared" si="27"/>
        <v>793.61613224337805</v>
      </c>
      <c r="AE29">
        <f t="shared" si="2"/>
        <v>0</v>
      </c>
      <c r="AF29">
        <f t="shared" si="3"/>
        <v>0</v>
      </c>
      <c r="AG29">
        <f t="shared" si="4"/>
        <v>-17.884485621165016</v>
      </c>
      <c r="AH29">
        <f t="shared" si="5"/>
        <v>-402.67445171113917</v>
      </c>
      <c r="AI29">
        <f t="shared" si="6"/>
        <v>-420.5589373323042</v>
      </c>
      <c r="AJ29">
        <f t="shared" si="7"/>
        <v>18.958565832589215</v>
      </c>
      <c r="AK29">
        <f t="shared" si="28"/>
        <v>56.880228865317711</v>
      </c>
      <c r="AL29">
        <f t="shared" si="39"/>
        <v>-344.72014263439729</v>
      </c>
      <c r="AN29">
        <f t="shared" si="9"/>
        <v>0</v>
      </c>
      <c r="AO29">
        <f t="shared" si="10"/>
        <v>0</v>
      </c>
      <c r="AP29">
        <f t="shared" si="11"/>
        <v>-2.402714704444409</v>
      </c>
      <c r="AQ29">
        <f t="shared" si="12"/>
        <v>-54.09782795684449</v>
      </c>
      <c r="AR29">
        <f t="shared" si="13"/>
        <v>-56.500542661288904</v>
      </c>
      <c r="AS29">
        <f t="shared" si="14"/>
        <v>2.5470134207959485</v>
      </c>
      <c r="AT29">
        <f t="shared" si="15"/>
        <v>7.6416490349113841</v>
      </c>
      <c r="AU29">
        <f t="shared" si="16"/>
        <v>-46.311880205581573</v>
      </c>
      <c r="AW29">
        <v>26</v>
      </c>
      <c r="AX29">
        <f>IF(Z29&gt;0, (R29*SUMPRODUCT(K29:$K$98, X29:$X$98)-K29*$AZ$3)/Z29, 0)</f>
        <v>1109.3639328717816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1.3263E-2</v>
      </c>
      <c r="Q30" s="5">
        <f t="shared" si="30"/>
        <v>25</v>
      </c>
      <c r="R30">
        <f t="shared" si="0"/>
        <v>50000</v>
      </c>
      <c r="S30">
        <f t="shared" si="1"/>
        <v>1099.1220633476159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793.61613224337805</v>
      </c>
      <c r="AC30">
        <f t="shared" si="27"/>
        <v>767.9978613066063</v>
      </c>
      <c r="AE30">
        <f t="shared" si="2"/>
        <v>0</v>
      </c>
      <c r="AF30">
        <f t="shared" si="3"/>
        <v>0</v>
      </c>
      <c r="AG30">
        <f t="shared" si="4"/>
        <v>-17.468438832159855</v>
      </c>
      <c r="AH30">
        <f t="shared" si="5"/>
        <v>-474.40386558702323</v>
      </c>
      <c r="AI30">
        <f t="shared" si="6"/>
        <v>-491.87230441918308</v>
      </c>
      <c r="AJ30">
        <f t="shared" si="7"/>
        <v>25.618270936771751</v>
      </c>
      <c r="AK30">
        <f t="shared" si="28"/>
        <v>55.553129257036467</v>
      </c>
      <c r="AL30">
        <f t="shared" si="39"/>
        <v>-410.70090422537487</v>
      </c>
      <c r="AN30">
        <f t="shared" si="9"/>
        <v>0</v>
      </c>
      <c r="AO30">
        <f t="shared" si="10"/>
        <v>0</v>
      </c>
      <c r="AP30">
        <f t="shared" si="11"/>
        <v>-2.0953753145311773</v>
      </c>
      <c r="AQ30">
        <f t="shared" si="12"/>
        <v>-56.905723437582495</v>
      </c>
      <c r="AR30">
        <f t="shared" si="13"/>
        <v>-59.00109875211367</v>
      </c>
      <c r="AS30">
        <f t="shared" si="14"/>
        <v>3.0729645068829465</v>
      </c>
      <c r="AT30">
        <f t="shared" si="15"/>
        <v>6.663712585228275</v>
      </c>
      <c r="AU30">
        <f t="shared" si="16"/>
        <v>-49.264421660002448</v>
      </c>
      <c r="AW30">
        <v>27</v>
      </c>
      <c r="AX30">
        <f>IF(Z30&gt;0, (R30*SUMPRODUCT(K30:$K$98, X30:$X$98)-K30*$AZ$3)/Z30, 0)</f>
        <v>1099.1220633476159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1.5814999999999999E-2</v>
      </c>
      <c r="Q31" s="5">
        <f t="shared" si="30"/>
        <v>25</v>
      </c>
      <c r="R31">
        <f t="shared" si="0"/>
        <v>50000</v>
      </c>
      <c r="S31">
        <f t="shared" si="1"/>
        <v>1082.0048474785738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767.9978613066063</v>
      </c>
      <c r="AC31">
        <f t="shared" si="27"/>
        <v>736.52031377980325</v>
      </c>
      <c r="AE31">
        <f t="shared" si="2"/>
        <v>0</v>
      </c>
      <c r="AF31">
        <f t="shared" si="3"/>
        <v>0</v>
      </c>
      <c r="AG31">
        <f t="shared" si="4"/>
        <v>-17.017491083707647</v>
      </c>
      <c r="AH31">
        <f t="shared" si="5"/>
        <v>-552.52672026121616</v>
      </c>
      <c r="AI31">
        <f t="shared" si="6"/>
        <v>-569.54421134492384</v>
      </c>
      <c r="AJ31">
        <f t="shared" si="7"/>
        <v>31.47754752680305</v>
      </c>
      <c r="AK31">
        <f t="shared" si="28"/>
        <v>53.759850291462449</v>
      </c>
      <c r="AL31">
        <f t="shared" si="39"/>
        <v>-484.30681352665835</v>
      </c>
      <c r="AN31">
        <f t="shared" si="9"/>
        <v>0</v>
      </c>
      <c r="AO31">
        <f t="shared" si="10"/>
        <v>0</v>
      </c>
      <c r="AP31">
        <f t="shared" si="11"/>
        <v>-1.8225742864165666</v>
      </c>
      <c r="AQ31">
        <f t="shared" si="12"/>
        <v>-59.175643927340289</v>
      </c>
      <c r="AR31">
        <f t="shared" si="13"/>
        <v>-60.998218213756857</v>
      </c>
      <c r="AS31">
        <f t="shared" si="14"/>
        <v>3.3712471738405774</v>
      </c>
      <c r="AT31">
        <f t="shared" si="15"/>
        <v>5.7576830979879183</v>
      </c>
      <c r="AU31">
        <f t="shared" si="16"/>
        <v>-51.869287941928363</v>
      </c>
      <c r="AW31">
        <v>28</v>
      </c>
      <c r="AX31">
        <f>IF(Z31&gt;0, (R31*SUMPRODUCT(K31:$K$98, X31:$X$98)-K31*$AZ$3)/Z31, 0)</f>
        <v>1082.0048474785738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1.864E-2</v>
      </c>
      <c r="Q32" s="5">
        <f t="shared" si="30"/>
        <v>25</v>
      </c>
      <c r="R32">
        <f t="shared" si="0"/>
        <v>50000</v>
      </c>
      <c r="S32">
        <f t="shared" si="1"/>
        <v>1058.7473290477487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736.52031377980325</v>
      </c>
      <c r="AC32">
        <f t="shared" si="27"/>
        <v>700.04839834423001</v>
      </c>
      <c r="AE32">
        <f t="shared" si="2"/>
        <v>0</v>
      </c>
      <c r="AF32">
        <f t="shared" si="3"/>
        <v>0</v>
      </c>
      <c r="AG32">
        <f t="shared" si="4"/>
        <v>-16.53011013907026</v>
      </c>
      <c r="AH32">
        <f t="shared" si="5"/>
        <v>-634.41206760062107</v>
      </c>
      <c r="AI32">
        <f t="shared" si="6"/>
        <v>-650.94217773969137</v>
      </c>
      <c r="AJ32">
        <f t="shared" si="7"/>
        <v>36.471915435573237</v>
      </c>
      <c r="AK32">
        <f t="shared" si="28"/>
        <v>51.556421964586235</v>
      </c>
      <c r="AL32">
        <f t="shared" si="39"/>
        <v>-562.91384033953193</v>
      </c>
      <c r="AN32">
        <f t="shared" si="9"/>
        <v>0</v>
      </c>
      <c r="AO32">
        <f t="shared" si="10"/>
        <v>0</v>
      </c>
      <c r="AP32">
        <f t="shared" si="11"/>
        <v>-1.5806926418335678</v>
      </c>
      <c r="AQ32">
        <f t="shared" si="12"/>
        <v>-60.665686962151426</v>
      </c>
      <c r="AR32">
        <f t="shared" si="13"/>
        <v>-62.246379603984998</v>
      </c>
      <c r="AS32">
        <f t="shared" si="14"/>
        <v>3.4876288105500381</v>
      </c>
      <c r="AT32">
        <f t="shared" si="15"/>
        <v>4.9300855319813186</v>
      </c>
      <c r="AU32">
        <f t="shared" si="16"/>
        <v>-53.828665261453644</v>
      </c>
      <c r="AW32">
        <v>29</v>
      </c>
      <c r="AX32">
        <f>IF(Z32&gt;0, (R32*SUMPRODUCT(K32:$K$98, X32:$X$98)-K32*$AZ$3)/Z32, 0)</f>
        <v>1058.7473290477487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2.1847999999999999E-2</v>
      </c>
      <c r="Q33" s="5">
        <f t="shared" si="30"/>
        <v>25</v>
      </c>
      <c r="R33">
        <f t="shared" si="0"/>
        <v>50000</v>
      </c>
      <c r="S33">
        <f t="shared" si="1"/>
        <v>1030.4735461555042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700.04839834423001</v>
      </c>
      <c r="AC33">
        <f t="shared" si="27"/>
        <v>659.65389753544218</v>
      </c>
      <c r="AE33">
        <f t="shared" si="2"/>
        <v>0</v>
      </c>
      <c r="AF33">
        <f t="shared" si="3"/>
        <v>0</v>
      </c>
      <c r="AG33">
        <f t="shared" si="4"/>
        <v>-16.003659191361152</v>
      </c>
      <c r="AH33">
        <f t="shared" si="5"/>
        <v>-722.29969263681414</v>
      </c>
      <c r="AI33">
        <f t="shared" si="6"/>
        <v>-738.30335182817532</v>
      </c>
      <c r="AJ33">
        <f t="shared" si="7"/>
        <v>40.394500808787825</v>
      </c>
      <c r="AK33">
        <f t="shared" si="28"/>
        <v>49.003387884096107</v>
      </c>
      <c r="AL33">
        <f t="shared" si="39"/>
        <v>-648.90546313529137</v>
      </c>
      <c r="AN33">
        <f t="shared" si="9"/>
        <v>0</v>
      </c>
      <c r="AO33">
        <f t="shared" si="10"/>
        <v>0</v>
      </c>
      <c r="AP33">
        <f t="shared" si="11"/>
        <v>-1.3663845915861181</v>
      </c>
      <c r="AQ33">
        <f t="shared" si="12"/>
        <v>-61.669594354963905</v>
      </c>
      <c r="AR33">
        <f t="shared" si="13"/>
        <v>-63.035978946550031</v>
      </c>
      <c r="AS33">
        <f t="shared" si="14"/>
        <v>3.4488627150804905</v>
      </c>
      <c r="AT33">
        <f t="shared" si="15"/>
        <v>4.1838852814667993</v>
      </c>
      <c r="AU33">
        <f t="shared" si="16"/>
        <v>-55.403230950002737</v>
      </c>
      <c r="AW33">
        <v>30</v>
      </c>
      <c r="AX33">
        <f>IF(Z33&gt;0, (R33*SUMPRODUCT(K33:$K$98, X33:$X$98)-K33*$AZ$3)/Z33, 0)</f>
        <v>1030.4735461555042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2.5484E-2</v>
      </c>
      <c r="Q34" s="5">
        <f t="shared" si="30"/>
        <v>25</v>
      </c>
      <c r="R34">
        <f t="shared" si="0"/>
        <v>50000</v>
      </c>
      <c r="S34">
        <f t="shared" si="1"/>
        <v>997.81702488331621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659.65389753544218</v>
      </c>
      <c r="AC34">
        <f t="shared" si="27"/>
        <v>616.08357653169571</v>
      </c>
      <c r="AE34">
        <f t="shared" si="2"/>
        <v>0</v>
      </c>
      <c r="AF34">
        <f t="shared" si="3"/>
        <v>0</v>
      </c>
      <c r="AG34">
        <f t="shared" si="4"/>
        <v>-15.435785348614891</v>
      </c>
      <c r="AH34">
        <f t="shared" si="5"/>
        <v>-815.67450166529511</v>
      </c>
      <c r="AI34">
        <f t="shared" si="6"/>
        <v>-831.11028701391001</v>
      </c>
      <c r="AJ34">
        <f t="shared" si="7"/>
        <v>43.570321003746471</v>
      </c>
      <c r="AK34">
        <f t="shared" si="28"/>
        <v>46.175772827480955</v>
      </c>
      <c r="AL34">
        <f t="shared" si="39"/>
        <v>-741.36419318268258</v>
      </c>
      <c r="AN34">
        <f t="shared" si="9"/>
        <v>0</v>
      </c>
      <c r="AO34">
        <f t="shared" si="10"/>
        <v>0</v>
      </c>
      <c r="AP34">
        <f t="shared" si="11"/>
        <v>-1.1766962506591752</v>
      </c>
      <c r="AQ34">
        <f t="shared" si="12"/>
        <v>-62.180258807108267</v>
      </c>
      <c r="AR34">
        <f t="shared" si="13"/>
        <v>-63.356955057767443</v>
      </c>
      <c r="AS34">
        <f t="shared" si="14"/>
        <v>3.321439901321622</v>
      </c>
      <c r="AT34">
        <f t="shared" si="15"/>
        <v>3.5200579387599689</v>
      </c>
      <c r="AU34">
        <f t="shared" si="16"/>
        <v>-56.515457217685857</v>
      </c>
      <c r="AW34">
        <v>31</v>
      </c>
      <c r="AX34">
        <f>IF(Z34&gt;0, (R34*SUMPRODUCT(K34:$K$98, X34:$X$98)-K34*$AZ$3)/Z34, 0)</f>
        <v>997.81702488331621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2.9274999999999999E-2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961.02643045735226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616.08357653169571</v>
      </c>
      <c r="AC35">
        <f t="shared" si="27"/>
        <v>570.06338321674593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-14.829544879048044</v>
      </c>
      <c r="AH35">
        <f t="shared" ref="AH35:AH66" si="45">-X35*R35</f>
        <v>-903.76523216140185</v>
      </c>
      <c r="AI35">
        <f t="shared" ref="AI35:AI66" si="46">SUM(AE35:AH35)</f>
        <v>-918.59477704044991</v>
      </c>
      <c r="AJ35">
        <f t="shared" ref="AJ35:AJ66" si="47">AB35-AC35</f>
        <v>46.020193314949779</v>
      </c>
      <c r="AK35">
        <f t="shared" si="28"/>
        <v>43.125850357218702</v>
      </c>
      <c r="AL35">
        <f t="shared" si="39"/>
        <v>-829.44873336828141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-1.0093584869772645</v>
      </c>
      <c r="AQ35">
        <f t="shared" ref="AQ35:AQ66" si="51">AH35*$K35</f>
        <v>-61.51389774651313</v>
      </c>
      <c r="AR35">
        <f t="shared" ref="AR35:AR66" si="52">AI35*$K35</f>
        <v>-62.523256233490393</v>
      </c>
      <c r="AS35">
        <f t="shared" ref="AS35:AS66" si="53">AJ35*$K35</f>
        <v>3.13231950633948</v>
      </c>
      <c r="AT35">
        <f t="shared" ref="AT35:AT66" si="54">AK35*$K35</f>
        <v>2.9353188800602279</v>
      </c>
      <c r="AU35">
        <f t="shared" ref="AU35:AU66" si="55">AL35*$K35</f>
        <v>-56.455617847090686</v>
      </c>
      <c r="AW35">
        <v>32</v>
      </c>
      <c r="AX35">
        <f>IF(Z35&gt;0, (R35*SUMPRODUCT(K35:$K$98, X35:$X$98)-K35*$AZ$3)/Z35, 0)</f>
        <v>961.02643045735226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3.3331E-2</v>
      </c>
      <c r="Q36" s="5">
        <f t="shared" si="30"/>
        <v>25</v>
      </c>
      <c r="R36">
        <f t="shared" si="40"/>
        <v>50000</v>
      </c>
      <c r="S36">
        <f t="shared" si="41"/>
        <v>921.58203552838461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570.06338321674593</v>
      </c>
      <c r="AC36">
        <f t="shared" si="27"/>
        <v>522.97811537394568</v>
      </c>
      <c r="AE36">
        <f t="shared" si="42"/>
        <v>0</v>
      </c>
      <c r="AF36">
        <f t="shared" si="43"/>
        <v>0</v>
      </c>
      <c r="AG36">
        <f t="shared" si="44"/>
        <v>-14.186965869894012</v>
      </c>
      <c r="AH36">
        <f t="shared" si="45"/>
        <v>-988.56712072710059</v>
      </c>
      <c r="AI36">
        <f t="shared" si="46"/>
        <v>-1002.7540865969946</v>
      </c>
      <c r="AJ36">
        <f t="shared" si="47"/>
        <v>47.085267842800249</v>
      </c>
      <c r="AK36">
        <f t="shared" ref="AK36:AK67" si="59">G36*SUM(AB36:AB36, AE36:AF36)</f>
        <v>39.904436825172219</v>
      </c>
      <c r="AL36">
        <f t="shared" si="39"/>
        <v>-915.76438192902219</v>
      </c>
      <c r="AN36">
        <f t="shared" si="48"/>
        <v>0</v>
      </c>
      <c r="AO36">
        <f t="shared" si="49"/>
        <v>0</v>
      </c>
      <c r="AP36">
        <f t="shared" si="50"/>
        <v>-0.86216247712326111</v>
      </c>
      <c r="AQ36">
        <f t="shared" si="51"/>
        <v>-60.076656659712846</v>
      </c>
      <c r="AR36">
        <f t="shared" si="52"/>
        <v>-60.938819136836109</v>
      </c>
      <c r="AS36">
        <f t="shared" si="53"/>
        <v>2.8614399676189657</v>
      </c>
      <c r="AT36">
        <f t="shared" si="54"/>
        <v>2.4250504594789857</v>
      </c>
      <c r="AU36">
        <f t="shared" si="55"/>
        <v>-55.652328709738164</v>
      </c>
      <c r="AW36">
        <v>33</v>
      </c>
      <c r="AX36">
        <f>IF(Z36&gt;0, (R36*SUMPRODUCT(K36:$K$98, X36:$X$98)-K36*$AZ$3)/Z36, 0)</f>
        <v>921.58203552838461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40"/>
        <v>50000</v>
      </c>
      <c r="S37">
        <f t="shared" si="41"/>
        <v>880.50686541746052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522.97811537394568</v>
      </c>
      <c r="AC37">
        <f t="shared" si="27"/>
        <v>475.78416398540514</v>
      </c>
      <c r="AE37">
        <f t="shared" si="42"/>
        <v>0</v>
      </c>
      <c r="AF37">
        <f t="shared" si="43"/>
        <v>0</v>
      </c>
      <c r="AG37">
        <f t="shared" si="44"/>
        <v>-13.508814714347208</v>
      </c>
      <c r="AH37">
        <f t="shared" si="45"/>
        <v>-1072.5629936957271</v>
      </c>
      <c r="AI37">
        <f t="shared" si="46"/>
        <v>-1086.0718084100743</v>
      </c>
      <c r="AJ37">
        <f t="shared" si="47"/>
        <v>47.19395138854054</v>
      </c>
      <c r="AK37">
        <f t="shared" si="59"/>
        <v>36.608468076176202</v>
      </c>
      <c r="AL37">
        <f t="shared" si="39"/>
        <v>-1002.2693889453574</v>
      </c>
      <c r="AN37">
        <f t="shared" si="48"/>
        <v>0</v>
      </c>
      <c r="AO37">
        <f t="shared" si="49"/>
        <v>0</v>
      </c>
      <c r="AP37">
        <f t="shared" si="50"/>
        <v>-0.73299129335204649</v>
      </c>
      <c r="AQ37">
        <f t="shared" si="51"/>
        <v>-58.197506781672125</v>
      </c>
      <c r="AR37">
        <f t="shared" si="52"/>
        <v>-58.930498075024175</v>
      </c>
      <c r="AS37">
        <f t="shared" si="53"/>
        <v>2.5607543073294408</v>
      </c>
      <c r="AT37">
        <f t="shared" si="54"/>
        <v>1.9863836265586232</v>
      </c>
      <c r="AU37">
        <f t="shared" si="55"/>
        <v>-54.383360141136102</v>
      </c>
      <c r="AW37">
        <v>34</v>
      </c>
      <c r="AX37">
        <f>IF(Z37&gt;0, (R37*SUMPRODUCT(K37:$K$98, X37:$X$98)-K37*$AZ$3)/Z37, 0)</f>
        <v>880.50686541746052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4.3147999999999999E-2</v>
      </c>
      <c r="Q38" s="5">
        <f t="shared" si="60"/>
        <v>25</v>
      </c>
      <c r="R38">
        <f t="shared" si="40"/>
        <v>50000</v>
      </c>
      <c r="S38">
        <f t="shared" si="41"/>
        <v>838.66422482653536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475.78416398540514</v>
      </c>
      <c r="AC38">
        <f t="shared" si="27"/>
        <v>429.0890726244225</v>
      </c>
      <c r="AE38">
        <f t="shared" si="42"/>
        <v>0</v>
      </c>
      <c r="AF38">
        <f t="shared" si="43"/>
        <v>0</v>
      </c>
      <c r="AG38">
        <f t="shared" si="44"/>
        <v>-12.790848229909082</v>
      </c>
      <c r="AH38">
        <f t="shared" si="45"/>
        <v>-1165.7566745893066</v>
      </c>
      <c r="AI38">
        <f t="shared" si="46"/>
        <v>-1178.5475228192156</v>
      </c>
      <c r="AJ38">
        <f t="shared" si="47"/>
        <v>46.695091360982644</v>
      </c>
      <c r="AK38">
        <f t="shared" si="59"/>
        <v>33.304891478978362</v>
      </c>
      <c r="AL38">
        <f t="shared" si="39"/>
        <v>-1098.5475399792547</v>
      </c>
      <c r="AN38">
        <f t="shared" si="48"/>
        <v>0</v>
      </c>
      <c r="AO38">
        <f t="shared" si="49"/>
        <v>0</v>
      </c>
      <c r="AP38">
        <f t="shared" si="50"/>
        <v>-0.61967345722586775</v>
      </c>
      <c r="AQ38">
        <f t="shared" si="51"/>
        <v>-56.476979152775179</v>
      </c>
      <c r="AR38">
        <f t="shared" si="52"/>
        <v>-57.096652610001037</v>
      </c>
      <c r="AS38">
        <f t="shared" si="53"/>
        <v>2.2622196885642776</v>
      </c>
      <c r="AT38">
        <f t="shared" si="54"/>
        <v>1.613509665219252</v>
      </c>
      <c r="AU38">
        <f t="shared" si="55"/>
        <v>-53.220923256217517</v>
      </c>
      <c r="AW38">
        <v>35</v>
      </c>
      <c r="AX38">
        <f>IF(Z38&gt;0, (R38*SUMPRODUCT(K38:$K$98, X38:$X$98)-K38*$AZ$3)/Z38, 0)</f>
        <v>838.66422482653536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4.8848999999999997E-2</v>
      </c>
      <c r="Q39" s="5">
        <f t="shared" si="60"/>
        <v>25</v>
      </c>
      <c r="R39">
        <f t="shared" si="40"/>
        <v>50000</v>
      </c>
      <c r="S39">
        <f t="shared" si="41"/>
        <v>795.1451719314249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429.0890726244225</v>
      </c>
      <c r="AC39">
        <f t="shared" si="27"/>
        <v>382.88210724012009</v>
      </c>
      <c r="AE39">
        <f t="shared" si="42"/>
        <v>0</v>
      </c>
      <c r="AF39">
        <f t="shared" si="43"/>
        <v>0</v>
      </c>
      <c r="AG39">
        <f t="shared" si="44"/>
        <v>-12.038119602427162</v>
      </c>
      <c r="AH39">
        <f t="shared" si="45"/>
        <v>-1249.6402903656576</v>
      </c>
      <c r="AI39">
        <f t="shared" si="46"/>
        <v>-1261.6784099680847</v>
      </c>
      <c r="AJ39">
        <f t="shared" si="47"/>
        <v>46.206965384302407</v>
      </c>
      <c r="AK39">
        <f t="shared" si="59"/>
        <v>30.036235083709578</v>
      </c>
      <c r="AL39">
        <f t="shared" si="39"/>
        <v>-1185.4352095000727</v>
      </c>
      <c r="AN39">
        <f t="shared" si="48"/>
        <v>0</v>
      </c>
      <c r="AO39">
        <f t="shared" si="49"/>
        <v>0</v>
      </c>
      <c r="AP39">
        <f t="shared" si="50"/>
        <v>-0.52071990530498447</v>
      </c>
      <c r="AQ39">
        <f t="shared" si="51"/>
        <v>-54.054336985761452</v>
      </c>
      <c r="AR39">
        <f t="shared" si="52"/>
        <v>-54.575056891066431</v>
      </c>
      <c r="AS39">
        <f t="shared" si="53"/>
        <v>1.9987246707943835</v>
      </c>
      <c r="AT39">
        <f t="shared" si="54"/>
        <v>1.2992448991247789</v>
      </c>
      <c r="AU39">
        <f t="shared" si="55"/>
        <v>-51.27708732114727</v>
      </c>
      <c r="AW39">
        <v>36</v>
      </c>
      <c r="AX39">
        <f>IF(Z39&gt;0, (R39*SUMPRODUCT(K39:$K$98, X39:$X$98)-K39*$AZ$3)/Z39, 0)</f>
        <v>795.1451719314249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5.4528E-2</v>
      </c>
      <c r="Q40" s="5">
        <f t="shared" si="60"/>
        <v>25</v>
      </c>
      <c r="R40">
        <f t="shared" si="40"/>
        <v>50000</v>
      </c>
      <c r="S40">
        <f t="shared" si="41"/>
        <v>750.35011599355312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382.88210724012009</v>
      </c>
      <c r="AC40">
        <f t="shared" si="27"/>
        <v>337.99742540478087</v>
      </c>
      <c r="AE40">
        <f t="shared" si="42"/>
        <v>0</v>
      </c>
      <c r="AF40">
        <f t="shared" si="43"/>
        <v>0</v>
      </c>
      <c r="AG40">
        <f t="shared" si="44"/>
        <v>-11.261323820721742</v>
      </c>
      <c r="AH40">
        <f t="shared" si="45"/>
        <v>-1312.8291713622966</v>
      </c>
      <c r="AI40">
        <f t="shared" si="46"/>
        <v>-1324.0904951830184</v>
      </c>
      <c r="AJ40">
        <f t="shared" si="47"/>
        <v>44.884681835339222</v>
      </c>
      <c r="AK40">
        <f t="shared" si="59"/>
        <v>26.801747506808407</v>
      </c>
      <c r="AL40">
        <f t="shared" si="39"/>
        <v>-1252.4040658408708</v>
      </c>
      <c r="AN40">
        <f t="shared" si="48"/>
        <v>0</v>
      </c>
      <c r="AO40">
        <f t="shared" si="49"/>
        <v>0</v>
      </c>
      <c r="AP40">
        <f t="shared" si="50"/>
        <v>-0.43492758147809318</v>
      </c>
      <c r="AQ40">
        <f t="shared" si="51"/>
        <v>-50.70324106512534</v>
      </c>
      <c r="AR40">
        <f t="shared" si="52"/>
        <v>-51.138168646603432</v>
      </c>
      <c r="AS40">
        <f t="shared" si="53"/>
        <v>1.7335072169878021</v>
      </c>
      <c r="AT40">
        <f t="shared" si="54"/>
        <v>1.0351197965796177</v>
      </c>
      <c r="AU40">
        <f t="shared" si="55"/>
        <v>-48.369541633036015</v>
      </c>
      <c r="AW40">
        <v>37</v>
      </c>
      <c r="AX40">
        <f>IF(Z40&gt;0, (R40*SUMPRODUCT(K40:$K$98, X40:$X$98)-K40*$AZ$3)/Z40, 0)</f>
        <v>750.35011599355312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6.0775000000000003E-2</v>
      </c>
      <c r="Q41" s="5">
        <f t="shared" si="60"/>
        <v>25</v>
      </c>
      <c r="R41">
        <f t="shared" si="40"/>
        <v>50000</v>
      </c>
      <c r="S41">
        <f t="shared" si="41"/>
        <v>705.9269946714071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337.99742540478087</v>
      </c>
      <c r="AC41">
        <f t="shared" si="27"/>
        <v>295.48137643824663</v>
      </c>
      <c r="AE41">
        <f t="shared" si="42"/>
        <v>0</v>
      </c>
      <c r="AF41">
        <f t="shared" si="43"/>
        <v>0</v>
      </c>
      <c r="AG41">
        <f t="shared" si="44"/>
        <v>-10.46430362731016</v>
      </c>
      <c r="AH41">
        <f t="shared" si="45"/>
        <v>-1368.8139104087277</v>
      </c>
      <c r="AI41">
        <f t="shared" si="46"/>
        <v>-1379.2782140360378</v>
      </c>
      <c r="AJ41">
        <f t="shared" si="47"/>
        <v>42.516048966534242</v>
      </c>
      <c r="AK41">
        <f t="shared" si="59"/>
        <v>23.659819778334665</v>
      </c>
      <c r="AL41">
        <f t="shared" si="39"/>
        <v>-1313.1023452911688</v>
      </c>
      <c r="AN41">
        <f t="shared" si="48"/>
        <v>0</v>
      </c>
      <c r="AO41">
        <f t="shared" si="49"/>
        <v>0</v>
      </c>
      <c r="AP41">
        <f t="shared" si="50"/>
        <v>-0.36084426955266169</v>
      </c>
      <c r="AQ41">
        <f t="shared" si="51"/>
        <v>-47.20129243630555</v>
      </c>
      <c r="AR41">
        <f t="shared" si="52"/>
        <v>-47.562136705858208</v>
      </c>
      <c r="AS41">
        <f t="shared" si="53"/>
        <v>1.4660958989717128</v>
      </c>
      <c r="AT41">
        <f t="shared" si="54"/>
        <v>0.81586990302720686</v>
      </c>
      <c r="AU41">
        <f t="shared" si="55"/>
        <v>-45.280170903859286</v>
      </c>
      <c r="AW41">
        <v>38</v>
      </c>
      <c r="AX41">
        <f>IF(Z41&gt;0, (R41*SUMPRODUCT(K41:$K$98, X41:$X$98)-K41*$AZ$3)/Z41, 0)</f>
        <v>705.9269946714071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6.7419999999999994E-2</v>
      </c>
      <c r="Q42" s="5">
        <f t="shared" si="60"/>
        <v>25</v>
      </c>
      <c r="R42">
        <f t="shared" si="40"/>
        <v>50000</v>
      </c>
      <c r="S42">
        <f t="shared" si="41"/>
        <v>661.86532542508905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295.48137643824663</v>
      </c>
      <c r="AC42">
        <f t="shared" si="27"/>
        <v>255.59007694711184</v>
      </c>
      <c r="AE42">
        <f t="shared" si="42"/>
        <v>0</v>
      </c>
      <c r="AF42">
        <f t="shared" si="43"/>
        <v>0</v>
      </c>
      <c r="AG42">
        <f t="shared" si="44"/>
        <v>-9.6541572404838085</v>
      </c>
      <c r="AH42">
        <f t="shared" si="45"/>
        <v>-1411.0067011065019</v>
      </c>
      <c r="AI42">
        <f t="shared" si="46"/>
        <v>-1420.6608583469856</v>
      </c>
      <c r="AJ42">
        <f t="shared" si="47"/>
        <v>39.891299491134788</v>
      </c>
      <c r="AK42">
        <f t="shared" si="59"/>
        <v>20.683696350677266</v>
      </c>
      <c r="AL42">
        <f t="shared" si="39"/>
        <v>-1360.0858625051735</v>
      </c>
      <c r="AN42">
        <f t="shared" si="48"/>
        <v>0</v>
      </c>
      <c r="AO42">
        <f t="shared" si="49"/>
        <v>0</v>
      </c>
      <c r="AP42">
        <f t="shared" si="50"/>
        <v>-0.29723902339633446</v>
      </c>
      <c r="AQ42">
        <f t="shared" si="51"/>
        <v>-43.443072595072223</v>
      </c>
      <c r="AR42">
        <f t="shared" si="52"/>
        <v>-43.740311618468553</v>
      </c>
      <c r="AS42">
        <f t="shared" si="53"/>
        <v>1.2282015516624611</v>
      </c>
      <c r="AT42">
        <f t="shared" si="54"/>
        <v>0.63682427687427401</v>
      </c>
      <c r="AU42">
        <f t="shared" si="55"/>
        <v>-41.875285789931816</v>
      </c>
      <c r="AW42">
        <v>39</v>
      </c>
      <c r="AX42">
        <f>IF(Z42&gt;0, (R42*SUMPRODUCT(K42:$K$98, X42:$X$98)-K42*$AZ$3)/Z42, 0)</f>
        <v>661.86532542508905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7.4817999999999996E-2</v>
      </c>
      <c r="Q43" s="5">
        <f t="shared" si="60"/>
        <v>25</v>
      </c>
      <c r="R43">
        <f t="shared" si="40"/>
        <v>50000</v>
      </c>
      <c r="S43">
        <f t="shared" si="41"/>
        <v>618.74954220279585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255.59007694711184</v>
      </c>
      <c r="AC43">
        <f t="shared" si="27"/>
        <v>218.67378376737054</v>
      </c>
      <c r="AE43">
        <f t="shared" si="42"/>
        <v>0</v>
      </c>
      <c r="AF43">
        <f t="shared" si="43"/>
        <v>0</v>
      </c>
      <c r="AG43">
        <f t="shared" si="44"/>
        <v>-8.8353109316604534</v>
      </c>
      <c r="AH43">
        <f t="shared" si="45"/>
        <v>-1444.6094728370351</v>
      </c>
      <c r="AI43">
        <f t="shared" si="46"/>
        <v>-1453.4447837686955</v>
      </c>
      <c r="AJ43">
        <f t="shared" si="47"/>
        <v>36.916293179741302</v>
      </c>
      <c r="AK43">
        <f t="shared" si="59"/>
        <v>17.89130538629783</v>
      </c>
      <c r="AL43">
        <f t="shared" si="39"/>
        <v>-1398.6371852026564</v>
      </c>
      <c r="AN43">
        <f t="shared" si="48"/>
        <v>0</v>
      </c>
      <c r="AO43">
        <f t="shared" si="49"/>
        <v>0</v>
      </c>
      <c r="AP43">
        <f t="shared" si="50"/>
        <v>-0.24288196777670015</v>
      </c>
      <c r="AQ43">
        <f t="shared" si="51"/>
        <v>-39.71219509369098</v>
      </c>
      <c r="AR43">
        <f t="shared" si="52"/>
        <v>-39.955077061467684</v>
      </c>
      <c r="AS43">
        <f t="shared" si="53"/>
        <v>1.01482585048448</v>
      </c>
      <c r="AT43">
        <f t="shared" si="54"/>
        <v>0.49183050737312645</v>
      </c>
      <c r="AU43">
        <f t="shared" si="55"/>
        <v>-38.448420703610076</v>
      </c>
      <c r="AW43">
        <v>40</v>
      </c>
      <c r="AX43">
        <f>IF(Z43&gt;0, (R43*SUMPRODUCT(K43:$K$98, X43:$X$98)-K43*$AZ$3)/Z43, 0)</f>
        <v>618.74954220279585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8.3350999999999995E-2</v>
      </c>
      <c r="Q44" s="5">
        <f t="shared" si="60"/>
        <v>25</v>
      </c>
      <c r="R44">
        <f t="shared" si="40"/>
        <v>50000</v>
      </c>
      <c r="S44">
        <f t="shared" si="41"/>
        <v>576.70705527490998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218.67378376737054</v>
      </c>
      <c r="AC44">
        <f t="shared" si="27"/>
        <v>184.78907029451076</v>
      </c>
      <c r="AE44">
        <f t="shared" si="42"/>
        <v>0</v>
      </c>
      <c r="AF44">
        <f t="shared" si="43"/>
        <v>0</v>
      </c>
      <c r="AG44">
        <f t="shared" si="44"/>
        <v>-8.0105258208790175</v>
      </c>
      <c r="AH44">
        <f t="shared" si="45"/>
        <v>-1472.8640029296607</v>
      </c>
      <c r="AI44">
        <f t="shared" si="46"/>
        <v>-1480.8745287505396</v>
      </c>
      <c r="AJ44">
        <f t="shared" si="47"/>
        <v>33.884713472859772</v>
      </c>
      <c r="AK44">
        <f t="shared" si="59"/>
        <v>15.30716486371594</v>
      </c>
      <c r="AL44">
        <f t="shared" si="39"/>
        <v>-1431.6826504139638</v>
      </c>
      <c r="AN44">
        <f t="shared" si="48"/>
        <v>0</v>
      </c>
      <c r="AO44">
        <f t="shared" si="49"/>
        <v>0</v>
      </c>
      <c r="AP44">
        <f t="shared" si="50"/>
        <v>-0.19661490464533696</v>
      </c>
      <c r="AQ44">
        <f t="shared" si="51"/>
        <v>-36.150812314563808</v>
      </c>
      <c r="AR44">
        <f t="shared" si="52"/>
        <v>-36.347427219209138</v>
      </c>
      <c r="AS44">
        <f t="shared" si="53"/>
        <v>0.83168569172277163</v>
      </c>
      <c r="AT44">
        <f t="shared" si="54"/>
        <v>0.37570776592786864</v>
      </c>
      <c r="AU44">
        <f t="shared" si="55"/>
        <v>-35.140033761558492</v>
      </c>
      <c r="AW44">
        <v>41</v>
      </c>
      <c r="AX44">
        <f>IF(Z44&gt;0, (R44*SUMPRODUCT(K44:$K$98, X44:$X$98)-K44*$AZ$3)/Z44, 0)</f>
        <v>576.70705527490998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9.2474000000000001E-2</v>
      </c>
      <c r="Q45" s="5">
        <f t="shared" si="60"/>
        <v>25</v>
      </c>
      <c r="R45">
        <f t="shared" si="40"/>
        <v>50000</v>
      </c>
      <c r="S45">
        <f t="shared" si="41"/>
        <v>534.94000176354166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184.78907029451076</v>
      </c>
      <c r="AC45">
        <f t="shared" si="27"/>
        <v>153.84136656997487</v>
      </c>
      <c r="AE45">
        <f t="shared" si="42"/>
        <v>0</v>
      </c>
      <c r="AF45">
        <f t="shared" si="43"/>
        <v>0</v>
      </c>
      <c r="AG45">
        <f t="shared" si="44"/>
        <v>-7.1896551979102608</v>
      </c>
      <c r="AH45">
        <f t="shared" si="45"/>
        <v>-1481.5307295199327</v>
      </c>
      <c r="AI45">
        <f t="shared" si="46"/>
        <v>-1488.720384717843</v>
      </c>
      <c r="AJ45">
        <f t="shared" si="47"/>
        <v>30.947703724535899</v>
      </c>
      <c r="AK45">
        <f t="shared" si="59"/>
        <v>12.935234920615756</v>
      </c>
      <c r="AL45">
        <f t="shared" si="39"/>
        <v>-1444.8374460726914</v>
      </c>
      <c r="AN45">
        <f t="shared" si="48"/>
        <v>0</v>
      </c>
      <c r="AO45">
        <f t="shared" si="49"/>
        <v>0</v>
      </c>
      <c r="AP45">
        <f t="shared" si="50"/>
        <v>-0.15755981152384882</v>
      </c>
      <c r="AQ45">
        <f t="shared" si="51"/>
        <v>-32.467440521737302</v>
      </c>
      <c r="AR45">
        <f t="shared" si="52"/>
        <v>-32.625000333261148</v>
      </c>
      <c r="AS45">
        <f t="shared" si="53"/>
        <v>0.67821254729309932</v>
      </c>
      <c r="AT45">
        <f t="shared" si="54"/>
        <v>0.28347300670292375</v>
      </c>
      <c r="AU45">
        <f t="shared" si="55"/>
        <v>-31.663314779265129</v>
      </c>
      <c r="AW45">
        <v>42</v>
      </c>
      <c r="AX45">
        <f>IF(Z45&gt;0, (R45*SUMPRODUCT(K45:$K$98, X45:$X$98)-K45*$AZ$3)/Z45, 0)</f>
        <v>534.94000176354166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0.10216500000000001</v>
      </c>
      <c r="Q46" s="5">
        <f t="shared" si="60"/>
        <v>25</v>
      </c>
      <c r="R46">
        <f t="shared" si="40"/>
        <v>50000</v>
      </c>
      <c r="S46">
        <f t="shared" si="41"/>
        <v>493.55736682973389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153.84136656997487</v>
      </c>
      <c r="AC46">
        <f t="shared" si="27"/>
        <v>126.01955871790534</v>
      </c>
      <c r="AE46">
        <f t="shared" si="42"/>
        <v>0</v>
      </c>
      <c r="AF46">
        <f t="shared" si="43"/>
        <v>0</v>
      </c>
      <c r="AG46">
        <f t="shared" si="44"/>
        <v>-6.3832275226366555</v>
      </c>
      <c r="AH46">
        <f t="shared" si="45"/>
        <v>-1469.0622465890037</v>
      </c>
      <c r="AI46">
        <f t="shared" si="46"/>
        <v>-1475.4454741116404</v>
      </c>
      <c r="AJ46">
        <f t="shared" si="47"/>
        <v>27.821807852069526</v>
      </c>
      <c r="AK46">
        <f t="shared" si="59"/>
        <v>10.768895659898241</v>
      </c>
      <c r="AL46">
        <f t="shared" si="39"/>
        <v>-1436.8547705996727</v>
      </c>
      <c r="AN46">
        <f t="shared" si="48"/>
        <v>0</v>
      </c>
      <c r="AO46">
        <f t="shared" si="49"/>
        <v>0</v>
      </c>
      <c r="AP46">
        <f t="shared" si="50"/>
        <v>-0.12489921005738952</v>
      </c>
      <c r="AQ46">
        <f t="shared" si="51"/>
        <v>-28.744818114882165</v>
      </c>
      <c r="AR46">
        <f t="shared" si="52"/>
        <v>-28.869717324939554</v>
      </c>
      <c r="AS46">
        <f t="shared" si="53"/>
        <v>0.5443831996852605</v>
      </c>
      <c r="AT46">
        <f t="shared" si="54"/>
        <v>0.21071261463607743</v>
      </c>
      <c r="AU46">
        <f t="shared" si="55"/>
        <v>-28.114621510618221</v>
      </c>
      <c r="AW46">
        <v>43</v>
      </c>
      <c r="AX46">
        <f>IF(Z46&gt;0, (R46*SUMPRODUCT(K46:$K$98, X46:$X$98)-K46*$AZ$3)/Z46, 0)</f>
        <v>493.55736682973389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0.113081</v>
      </c>
      <c r="Q47" s="5">
        <f t="shared" si="60"/>
        <v>25</v>
      </c>
      <c r="R47">
        <f t="shared" si="40"/>
        <v>50000</v>
      </c>
      <c r="S47">
        <f t="shared" si="41"/>
        <v>452.97586083102601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126.01955871790534</v>
      </c>
      <c r="AC47">
        <f t="shared" si="27"/>
        <v>101.42262691522652</v>
      </c>
      <c r="AE47">
        <f t="shared" si="42"/>
        <v>0</v>
      </c>
      <c r="AF47">
        <f t="shared" si="43"/>
        <v>0</v>
      </c>
      <c r="AG47">
        <f t="shared" si="44"/>
        <v>-5.5975734959230135</v>
      </c>
      <c r="AH47">
        <f t="shared" si="45"/>
        <v>-1443.6435029745514</v>
      </c>
      <c r="AI47">
        <f t="shared" si="46"/>
        <v>-1449.2410764704744</v>
      </c>
      <c r="AJ47">
        <f t="shared" si="47"/>
        <v>24.596931802678824</v>
      </c>
      <c r="AK47">
        <f t="shared" si="59"/>
        <v>8.8213691102533751</v>
      </c>
      <c r="AL47">
        <f t="shared" si="39"/>
        <v>-1415.8227755575422</v>
      </c>
      <c r="AN47">
        <f t="shared" si="48"/>
        <v>0</v>
      </c>
      <c r="AO47">
        <f t="shared" si="49"/>
        <v>0</v>
      </c>
      <c r="AP47">
        <f t="shared" si="50"/>
        <v>-9.779150927171068E-2</v>
      </c>
      <c r="AQ47">
        <f t="shared" si="51"/>
        <v>-25.2209420937494</v>
      </c>
      <c r="AR47">
        <f t="shared" si="52"/>
        <v>-25.318733603021112</v>
      </c>
      <c r="AS47">
        <f t="shared" si="53"/>
        <v>0.42971674890722755</v>
      </c>
      <c r="AT47">
        <f t="shared" si="54"/>
        <v>0.15411231308759749</v>
      </c>
      <c r="AU47">
        <f t="shared" si="55"/>
        <v>-24.734904541026285</v>
      </c>
      <c r="AW47">
        <v>44</v>
      </c>
      <c r="AX47">
        <f>IF(Z47&gt;0, (R47*SUMPRODUCT(K47:$K$98, X47:$X$98)-K47*$AZ$3)/Z47, 0)</f>
        <v>452.97586083102601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0.12539</v>
      </c>
      <c r="Q48" s="5">
        <f t="shared" si="60"/>
        <v>25</v>
      </c>
      <c r="R48">
        <f t="shared" si="40"/>
        <v>50000</v>
      </c>
      <c r="S48">
        <f t="shared" si="41"/>
        <v>412.75728465875113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101.42262691522652</v>
      </c>
      <c r="AC48">
        <f t="shared" si="27"/>
        <v>79.905154743087238</v>
      </c>
      <c r="AE48">
        <f t="shared" si="42"/>
        <v>0</v>
      </c>
      <c r="AF48">
        <f t="shared" si="43"/>
        <v>0</v>
      </c>
      <c r="AG48">
        <f t="shared" si="44"/>
        <v>-4.8397180203099976</v>
      </c>
      <c r="AH48">
        <f t="shared" si="45"/>
        <v>-1403.7594813075734</v>
      </c>
      <c r="AI48">
        <f t="shared" si="46"/>
        <v>-1408.5991993278835</v>
      </c>
      <c r="AJ48">
        <f t="shared" si="47"/>
        <v>21.517472172139279</v>
      </c>
      <c r="AK48">
        <f t="shared" si="59"/>
        <v>7.0995838840658569</v>
      </c>
      <c r="AL48">
        <f t="shared" si="39"/>
        <v>-1379.9821432716783</v>
      </c>
      <c r="AN48">
        <f t="shared" si="48"/>
        <v>0</v>
      </c>
      <c r="AO48">
        <f t="shared" si="49"/>
        <v>0</v>
      </c>
      <c r="AP48">
        <f t="shared" si="50"/>
        <v>-7.5492425742333738E-2</v>
      </c>
      <c r="AQ48">
        <f t="shared" si="51"/>
        <v>-21.896566692106791</v>
      </c>
      <c r="AR48">
        <f t="shared" si="52"/>
        <v>-21.972059117849124</v>
      </c>
      <c r="AS48">
        <f t="shared" si="53"/>
        <v>0.33564066404304876</v>
      </c>
      <c r="AT48">
        <f t="shared" si="54"/>
        <v>0.11074298273579603</v>
      </c>
      <c r="AU48">
        <f t="shared" si="55"/>
        <v>-21.525675471070279</v>
      </c>
      <c r="AW48">
        <v>45</v>
      </c>
      <c r="AX48">
        <f>IF(Z48&gt;0, (R48*SUMPRODUCT(K48:$K$98, X48:$X$98)-K48*$AZ$3)/Z48, 0)</f>
        <v>412.75728465875113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0.13947699999999999</v>
      </c>
      <c r="Q49" s="5">
        <f t="shared" si="60"/>
        <v>25</v>
      </c>
      <c r="R49">
        <f t="shared" si="40"/>
        <v>50000</v>
      </c>
      <c r="S49">
        <f t="shared" si="41"/>
        <v>372.39380262525287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79.905154743087238</v>
      </c>
      <c r="AC49">
        <f t="shared" si="27"/>
        <v>61.315257623846612</v>
      </c>
      <c r="AE49">
        <f t="shared" si="42"/>
        <v>0</v>
      </c>
      <c r="AF49">
        <f t="shared" si="43"/>
        <v>0</v>
      </c>
      <c r="AG49">
        <f t="shared" si="44"/>
        <v>-4.1162914897881198</v>
      </c>
      <c r="AH49">
        <f t="shared" si="45"/>
        <v>-1350.0587006375549</v>
      </c>
      <c r="AI49">
        <f t="shared" si="46"/>
        <v>-1354.1749921273431</v>
      </c>
      <c r="AJ49">
        <f t="shared" si="47"/>
        <v>18.589897119240625</v>
      </c>
      <c r="AK49">
        <f t="shared" si="59"/>
        <v>5.5933608320161072</v>
      </c>
      <c r="AL49">
        <f t="shared" si="39"/>
        <v>-1329.9917341760863</v>
      </c>
      <c r="AN49">
        <f t="shared" si="48"/>
        <v>0</v>
      </c>
      <c r="AO49">
        <f t="shared" si="49"/>
        <v>0</v>
      </c>
      <c r="AP49">
        <f t="shared" si="50"/>
        <v>-5.7328611088970451E-2</v>
      </c>
      <c r="AQ49">
        <f t="shared" si="51"/>
        <v>-18.802601902256214</v>
      </c>
      <c r="AR49">
        <f t="shared" si="52"/>
        <v>-18.859930513345187</v>
      </c>
      <c r="AS49">
        <f t="shared" si="53"/>
        <v>0.25890610146945037</v>
      </c>
      <c r="AT49">
        <f t="shared" si="54"/>
        <v>7.7900121654270182E-2</v>
      </c>
      <c r="AU49">
        <f t="shared" si="55"/>
        <v>-18.523124290221464</v>
      </c>
      <c r="AW49">
        <v>46</v>
      </c>
      <c r="AX49">
        <f>IF(Z49&gt;0, (R49*SUMPRODUCT(K49:$K$98, X49:$X$98)-K49*$AZ$3)/Z49, 0)</f>
        <v>372.39380262525287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0.15573300000000001</v>
      </c>
      <c r="Q50" s="5">
        <f t="shared" si="60"/>
        <v>25</v>
      </c>
      <c r="R50">
        <f t="shared" si="40"/>
        <v>50000</v>
      </c>
      <c r="S50">
        <f t="shared" si="41"/>
        <v>330.98353719369698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61.315257623846612</v>
      </c>
      <c r="AC50">
        <f t="shared" si="27"/>
        <v>45.465039268792367</v>
      </c>
      <c r="AE50">
        <f t="shared" si="42"/>
        <v>0</v>
      </c>
      <c r="AF50">
        <f t="shared" si="43"/>
        <v>0</v>
      </c>
      <c r="AG50">
        <f t="shared" si="44"/>
        <v>-3.4340861523110653</v>
      </c>
      <c r="AH50">
        <f t="shared" si="45"/>
        <v>-1282.0848451583468</v>
      </c>
      <c r="AI50">
        <f t="shared" si="46"/>
        <v>-1285.5189313106578</v>
      </c>
      <c r="AJ50">
        <f t="shared" si="47"/>
        <v>15.850218355054245</v>
      </c>
      <c r="AK50">
        <f t="shared" si="59"/>
        <v>4.2920680336692634</v>
      </c>
      <c r="AL50">
        <f t="shared" si="39"/>
        <v>-1265.3766449219343</v>
      </c>
      <c r="AN50">
        <f t="shared" si="48"/>
        <v>0</v>
      </c>
      <c r="AO50">
        <f t="shared" si="49"/>
        <v>0</v>
      </c>
      <c r="AP50">
        <f t="shared" si="50"/>
        <v>-4.2703007488716166E-2</v>
      </c>
      <c r="AQ50">
        <f t="shared" si="51"/>
        <v>-15.942779626283277</v>
      </c>
      <c r="AR50">
        <f t="shared" si="52"/>
        <v>-15.985482633771992</v>
      </c>
      <c r="AS50">
        <f t="shared" si="53"/>
        <v>0.19709813996895831</v>
      </c>
      <c r="AT50">
        <f t="shared" si="54"/>
        <v>5.3372048706614869E-2</v>
      </c>
      <c r="AU50">
        <f t="shared" si="55"/>
        <v>-15.735012445096419</v>
      </c>
      <c r="AW50">
        <v>47</v>
      </c>
      <c r="AX50">
        <f>IF(Z50&gt;0, (R50*SUMPRODUCT(K50:$K$98, X50:$X$98)-K50*$AZ$3)/Z50, 0)</f>
        <v>330.98353719369698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0.17447299999999999</v>
      </c>
      <c r="Q51" s="5">
        <f t="shared" si="60"/>
        <v>25</v>
      </c>
      <c r="R51">
        <f t="shared" si="40"/>
        <v>50000</v>
      </c>
      <c r="S51">
        <f t="shared" si="41"/>
        <v>287.06733794514685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45.465039268792367</v>
      </c>
      <c r="AC51">
        <f t="shared" si="27"/>
        <v>32.158316381082273</v>
      </c>
      <c r="AE51">
        <f t="shared" si="42"/>
        <v>0</v>
      </c>
      <c r="AF51">
        <f t="shared" si="43"/>
        <v>0</v>
      </c>
      <c r="AG51">
        <f t="shared" si="44"/>
        <v>-2.8005899775357861</v>
      </c>
      <c r="AH51">
        <f t="shared" si="45"/>
        <v>-1198.3106265043371</v>
      </c>
      <c r="AI51">
        <f t="shared" si="46"/>
        <v>-1201.1112164818728</v>
      </c>
      <c r="AJ51">
        <f t="shared" si="47"/>
        <v>13.306722887710094</v>
      </c>
      <c r="AK51">
        <f t="shared" si="59"/>
        <v>3.1825527488154659</v>
      </c>
      <c r="AL51">
        <f t="shared" si="39"/>
        <v>-1184.6219408453474</v>
      </c>
      <c r="AN51">
        <f t="shared" si="48"/>
        <v>0</v>
      </c>
      <c r="AO51">
        <f t="shared" si="49"/>
        <v>0</v>
      </c>
      <c r="AP51">
        <f t="shared" si="50"/>
        <v>-3.1094156775223415E-2</v>
      </c>
      <c r="AQ51">
        <f t="shared" si="51"/>
        <v>-13.304503259962098</v>
      </c>
      <c r="AR51">
        <f t="shared" si="52"/>
        <v>-13.335597416737322</v>
      </c>
      <c r="AS51">
        <f t="shared" si="53"/>
        <v>0.14774077282065265</v>
      </c>
      <c r="AT51">
        <f t="shared" si="54"/>
        <v>3.5334981168560514E-2</v>
      </c>
      <c r="AU51">
        <f t="shared" si="55"/>
        <v>-13.152521662748109</v>
      </c>
      <c r="AW51">
        <v>48</v>
      </c>
      <c r="AX51">
        <f>IF(Z51&gt;0, (R51*SUMPRODUCT(K51:$K$98, X51:$X$98)-K51*$AZ$3)/Z51, 0)</f>
        <v>287.06733794514685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0.196798</v>
      </c>
      <c r="Q52" s="5">
        <f t="shared" si="60"/>
        <v>25</v>
      </c>
      <c r="R52">
        <f t="shared" si="40"/>
        <v>50000</v>
      </c>
      <c r="S52">
        <f t="shared" si="41"/>
        <v>238.66834780181591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32.158316381082273</v>
      </c>
      <c r="AC52">
        <f t="shared" si="27"/>
        <v>21.207435209131944</v>
      </c>
      <c r="AE52">
        <f t="shared" si="42"/>
        <v>0</v>
      </c>
      <c r="AF52">
        <f t="shared" si="43"/>
        <v>0</v>
      </c>
      <c r="AG52">
        <f t="shared" si="44"/>
        <v>-2.2214335713613411</v>
      </c>
      <c r="AH52">
        <f t="shared" si="45"/>
        <v>-1102.3010127981754</v>
      </c>
      <c r="AI52">
        <f t="shared" si="46"/>
        <v>-1104.5224463695367</v>
      </c>
      <c r="AJ52">
        <f t="shared" si="47"/>
        <v>10.950881171950329</v>
      </c>
      <c r="AK52">
        <f t="shared" si="59"/>
        <v>2.2510821466757593</v>
      </c>
      <c r="AL52">
        <f t="shared" si="39"/>
        <v>-1091.3204830509105</v>
      </c>
      <c r="AN52">
        <f t="shared" si="48"/>
        <v>0</v>
      </c>
      <c r="AO52">
        <f t="shared" si="49"/>
        <v>0</v>
      </c>
      <c r="AP52">
        <f t="shared" si="50"/>
        <v>-2.2021381555732827E-2</v>
      </c>
      <c r="AQ52">
        <f t="shared" si="51"/>
        <v>-10.927264044732889</v>
      </c>
      <c r="AR52">
        <f t="shared" si="52"/>
        <v>-10.949285426288622</v>
      </c>
      <c r="AS52">
        <f t="shared" si="53"/>
        <v>0.10855761602235303</v>
      </c>
      <c r="AT52">
        <f t="shared" si="54"/>
        <v>2.2315292027781097E-2</v>
      </c>
      <c r="AU52">
        <f t="shared" si="55"/>
        <v>-10.818412518238487</v>
      </c>
      <c r="AW52">
        <v>49</v>
      </c>
      <c r="AX52">
        <f>IF(Z52&gt;0, (R52*SUMPRODUCT(K52:$K$98, X52:$X$98)-K52*$AZ$3)/Z52, 0)</f>
        <v>238.66834780181591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0.22254599999999999</v>
      </c>
      <c r="Q53" s="5">
        <f t="shared" si="60"/>
        <v>25</v>
      </c>
      <c r="R53">
        <f t="shared" si="40"/>
        <v>50000</v>
      </c>
      <c r="S53">
        <f t="shared" si="41"/>
        <v>181.56485029325952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21.207435209131944</v>
      </c>
      <c r="AC53">
        <f t="shared" si="27"/>
        <v>12.381619457266702</v>
      </c>
      <c r="AE53">
        <f t="shared" si="42"/>
        <v>0</v>
      </c>
      <c r="AF53">
        <f t="shared" si="43"/>
        <v>0</v>
      </c>
      <c r="AG53">
        <f t="shared" si="44"/>
        <v>-1.7048480800755468</v>
      </c>
      <c r="AH53">
        <f t="shared" si="45"/>
        <v>-988.74231114436191</v>
      </c>
      <c r="AI53">
        <f t="shared" si="46"/>
        <v>-990.44715922443743</v>
      </c>
      <c r="AJ53">
        <f t="shared" si="47"/>
        <v>8.8258157518652425</v>
      </c>
      <c r="AK53">
        <f t="shared" si="59"/>
        <v>1.4845204646392363</v>
      </c>
      <c r="AL53">
        <f t="shared" si="39"/>
        <v>-980.136823007933</v>
      </c>
      <c r="AN53">
        <f t="shared" si="48"/>
        <v>0</v>
      </c>
      <c r="AO53">
        <f t="shared" si="49"/>
        <v>0</v>
      </c>
      <c r="AP53">
        <f t="shared" si="50"/>
        <v>-1.508964050042266E-2</v>
      </c>
      <c r="AQ53">
        <f t="shared" si="51"/>
        <v>-8.7513756780394942</v>
      </c>
      <c r="AR53">
        <f t="shared" si="52"/>
        <v>-8.7664653185399164</v>
      </c>
      <c r="AS53">
        <f t="shared" si="53"/>
        <v>7.8117451270328153E-2</v>
      </c>
      <c r="AT53">
        <f t="shared" si="54"/>
        <v>1.313951688055034E-2</v>
      </c>
      <c r="AU53">
        <f t="shared" si="55"/>
        <v>-8.6752083503890383</v>
      </c>
      <c r="AW53">
        <v>50</v>
      </c>
      <c r="AX53">
        <f>IF(Z53&gt;0, (R53*SUMPRODUCT(K53:$K$98, X53:$X$98)-K53*$AZ$3)/Z53, 0)</f>
        <v>181.56485029325952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0.252114</v>
      </c>
      <c r="Q54" s="5">
        <f t="shared" si="60"/>
        <v>25</v>
      </c>
      <c r="R54">
        <f t="shared" si="40"/>
        <v>50000</v>
      </c>
      <c r="S54">
        <f t="shared" si="41"/>
        <v>109.43181617099765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12.381619457266702</v>
      </c>
      <c r="AC54">
        <f t="shared" si="27"/>
        <v>5.5065368978590339</v>
      </c>
      <c r="AE54">
        <f t="shared" si="42"/>
        <v>0</v>
      </c>
      <c r="AF54">
        <f t="shared" si="43"/>
        <v>0</v>
      </c>
      <c r="AG54">
        <f t="shared" si="44"/>
        <v>-1.2579835304146247</v>
      </c>
      <c r="AH54">
        <f t="shared" si="45"/>
        <v>-859.63213772033282</v>
      </c>
      <c r="AI54">
        <f t="shared" si="46"/>
        <v>-860.89012125074748</v>
      </c>
      <c r="AJ54">
        <f t="shared" si="47"/>
        <v>6.8750825594076677</v>
      </c>
      <c r="AK54">
        <f t="shared" si="59"/>
        <v>0.86671336200866922</v>
      </c>
      <c r="AL54">
        <f t="shared" si="39"/>
        <v>-853.1483253293311</v>
      </c>
      <c r="AN54">
        <f t="shared" si="48"/>
        <v>0</v>
      </c>
      <c r="AO54">
        <f t="shared" si="49"/>
        <v>0</v>
      </c>
      <c r="AP54">
        <f t="shared" si="50"/>
        <v>-9.941459348477566E-3</v>
      </c>
      <c r="AQ54">
        <f t="shared" si="51"/>
        <v>-6.7934100448634975</v>
      </c>
      <c r="AR54">
        <f t="shared" si="52"/>
        <v>-6.8033515042119754</v>
      </c>
      <c r="AS54">
        <f t="shared" si="53"/>
        <v>5.43316761541792E-2</v>
      </c>
      <c r="AT54">
        <f t="shared" si="54"/>
        <v>6.849370796095865E-3</v>
      </c>
      <c r="AU54">
        <f t="shared" si="55"/>
        <v>-6.7421704572617003</v>
      </c>
      <c r="AW54">
        <v>51</v>
      </c>
      <c r="AX54">
        <f>IF(Z54&gt;0, (R54*SUMPRODUCT(K54:$K$98, X54:$X$98)-K54*$AZ$3)/Z54, 0)</f>
        <v>109.43181617099765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0.286269</v>
      </c>
      <c r="Q55" s="5">
        <f t="shared" si="60"/>
        <v>25</v>
      </c>
      <c r="R55">
        <f t="shared" si="40"/>
        <v>50000</v>
      </c>
      <c r="S55">
        <f t="shared" si="41"/>
        <v>10.967933455643241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5.5065368978590339</v>
      </c>
      <c r="AC55">
        <f t="shared" si="27"/>
        <v>0.38838856605966576</v>
      </c>
      <c r="AE55">
        <f t="shared" si="42"/>
        <v>0</v>
      </c>
      <c r="AF55">
        <f t="shared" si="43"/>
        <v>0</v>
      </c>
      <c r="AG55">
        <f t="shared" si="44"/>
        <v>-0.88528200784221434</v>
      </c>
      <c r="AH55">
        <f t="shared" si="45"/>
        <v>-720.24337453652834</v>
      </c>
      <c r="AI55">
        <f t="shared" si="46"/>
        <v>-721.12865654437053</v>
      </c>
      <c r="AJ55">
        <f t="shared" si="47"/>
        <v>5.1181483317993681</v>
      </c>
      <c r="AK55">
        <f t="shared" si="59"/>
        <v>0.38545758285013243</v>
      </c>
      <c r="AL55">
        <f t="shared" si="39"/>
        <v>-715.62505062972104</v>
      </c>
      <c r="AN55">
        <f t="shared" si="48"/>
        <v>0</v>
      </c>
      <c r="AO55">
        <f t="shared" si="49"/>
        <v>0</v>
      </c>
      <c r="AP55">
        <f t="shared" si="50"/>
        <v>-6.2465295792530941E-3</v>
      </c>
      <c r="AQ55">
        <f t="shared" si="51"/>
        <v>-5.0820207611237924</v>
      </c>
      <c r="AR55">
        <f t="shared" si="52"/>
        <v>-5.0882672907030448</v>
      </c>
      <c r="AS55">
        <f t="shared" si="53"/>
        <v>3.6113537451771899E-2</v>
      </c>
      <c r="AT55">
        <f t="shared" si="54"/>
        <v>2.7197798797351075E-3</v>
      </c>
      <c r="AU55">
        <f t="shared" si="55"/>
        <v>-5.0494339733715385</v>
      </c>
      <c r="AW55">
        <v>52</v>
      </c>
      <c r="AX55">
        <f>IF(Z55&gt;0, (R55*SUMPRODUCT(K55:$K$98, X55:$X$98)-K55*$AZ$3)/Z55, 0)</f>
        <v>10.967933455643241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0.32445800000000002</v>
      </c>
      <c r="Q56" s="5">
        <f t="shared" si="60"/>
        <v>25</v>
      </c>
      <c r="R56">
        <f t="shared" si="40"/>
        <v>50000</v>
      </c>
      <c r="S56">
        <f t="shared" si="41"/>
        <v>-135.68840314354676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0.38838856605966576</v>
      </c>
      <c r="AC56">
        <f t="shared" si="27"/>
        <v>-3.1978628083997247</v>
      </c>
      <c r="AE56">
        <f t="shared" si="42"/>
        <v>0</v>
      </c>
      <c r="AF56">
        <f t="shared" si="43"/>
        <v>0</v>
      </c>
      <c r="AG56">
        <f t="shared" si="44"/>
        <v>-0.58919235806332293</v>
      </c>
      <c r="AH56">
        <f t="shared" si="45"/>
        <v>-574.47365940093835</v>
      </c>
      <c r="AI56">
        <f t="shared" si="46"/>
        <v>-575.06285175900166</v>
      </c>
      <c r="AJ56">
        <f t="shared" si="47"/>
        <v>3.5862513744593905</v>
      </c>
      <c r="AK56">
        <f t="shared" si="59"/>
        <v>2.7187199624176605E-2</v>
      </c>
      <c r="AL56">
        <f t="shared" si="39"/>
        <v>-571.44941318491806</v>
      </c>
      <c r="AN56">
        <f t="shared" si="48"/>
        <v>0</v>
      </c>
      <c r="AO56">
        <f t="shared" si="49"/>
        <v>0</v>
      </c>
      <c r="AP56">
        <f t="shared" si="50"/>
        <v>-3.7118998118171979E-3</v>
      </c>
      <c r="AQ56">
        <f t="shared" si="51"/>
        <v>-3.6191723111166074</v>
      </c>
      <c r="AR56">
        <f t="shared" si="52"/>
        <v>-3.6228842109284245</v>
      </c>
      <c r="AS56">
        <f t="shared" si="53"/>
        <v>2.259331035069926E-2</v>
      </c>
      <c r="AT56">
        <f t="shared" si="54"/>
        <v>1.7127880188488775E-4</v>
      </c>
      <c r="AU56">
        <f t="shared" si="55"/>
        <v>-3.60011962177584</v>
      </c>
      <c r="AW56">
        <v>53</v>
      </c>
      <c r="AX56">
        <f>IF(Z56&gt;0, (R56*SUMPRODUCT(K56:$K$98, X56:$X$98)-K56*$AZ$3)/Z56, 0)</f>
        <v>-135.68840314354676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0.36696200000000001</v>
      </c>
      <c r="Q57" s="5">
        <f t="shared" si="60"/>
        <v>25</v>
      </c>
      <c r="R57">
        <f t="shared" si="40"/>
        <v>50000</v>
      </c>
      <c r="S57">
        <f t="shared" si="41"/>
        <v>-373.31024140308023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-3.1978628083997247</v>
      </c>
      <c r="AC57">
        <f t="shared" si="27"/>
        <v>-5.4815267385659725</v>
      </c>
      <c r="AE57">
        <f t="shared" si="42"/>
        <v>0</v>
      </c>
      <c r="AF57">
        <f t="shared" si="43"/>
        <v>0</v>
      </c>
      <c r="AG57">
        <f t="shared" si="44"/>
        <v>-0.36708922838305663</v>
      </c>
      <c r="AH57">
        <f t="shared" si="45"/>
        <v>-432.4224121992662</v>
      </c>
      <c r="AI57">
        <f t="shared" si="46"/>
        <v>-432.78950142764927</v>
      </c>
      <c r="AJ57">
        <f t="shared" si="47"/>
        <v>2.2836639301662478</v>
      </c>
      <c r="AK57">
        <f t="shared" si="59"/>
        <v>-0.22385039658798075</v>
      </c>
      <c r="AL57">
        <f t="shared" si="39"/>
        <v>-430.72968789407099</v>
      </c>
      <c r="AN57">
        <f t="shared" si="48"/>
        <v>0</v>
      </c>
      <c r="AO57">
        <f t="shared" si="49"/>
        <v>0</v>
      </c>
      <c r="AP57">
        <f t="shared" si="50"/>
        <v>-2.0648702097812175E-3</v>
      </c>
      <c r="AQ57">
        <f t="shared" si="51"/>
        <v>-2.4323681763286831</v>
      </c>
      <c r="AR57">
        <f t="shared" si="52"/>
        <v>-2.434433046538464</v>
      </c>
      <c r="AS57">
        <f t="shared" si="53"/>
        <v>1.284556792723866E-2</v>
      </c>
      <c r="AT57">
        <f t="shared" si="54"/>
        <v>-1.2591543952357683E-3</v>
      </c>
      <c r="AU57">
        <f t="shared" si="55"/>
        <v>-2.4228466330064613</v>
      </c>
      <c r="AW57">
        <v>54</v>
      </c>
      <c r="AX57">
        <f>IF(Z57&gt;0, (R57*SUMPRODUCT(K57:$K$98, X57:$X$98)-K57*$AZ$3)/Z57, 0)</f>
        <v>-373.31024140308023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0.41335300000000003</v>
      </c>
      <c r="Q58" s="5">
        <f t="shared" si="60"/>
        <v>25</v>
      </c>
      <c r="R58">
        <f t="shared" si="40"/>
        <v>50000</v>
      </c>
      <c r="S58">
        <f t="shared" si="41"/>
        <v>-793.82181449057418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-5.4815267385659725</v>
      </c>
      <c r="AC58">
        <f t="shared" si="27"/>
        <v>-6.7214767176175503</v>
      </c>
      <c r="AE58">
        <f t="shared" si="42"/>
        <v>0</v>
      </c>
      <c r="AF58">
        <f t="shared" si="43"/>
        <v>0</v>
      </c>
      <c r="AG58">
        <f t="shared" si="44"/>
        <v>-0.21168090227940442</v>
      </c>
      <c r="AH58">
        <f t="shared" si="45"/>
        <v>-303.47486763964321</v>
      </c>
      <c r="AI58">
        <f t="shared" si="46"/>
        <v>-303.6865485419226</v>
      </c>
      <c r="AJ58">
        <f t="shared" si="47"/>
        <v>1.2399499790515778</v>
      </c>
      <c r="AK58">
        <f t="shared" si="59"/>
        <v>-0.38370687169961809</v>
      </c>
      <c r="AL58">
        <f t="shared" si="39"/>
        <v>-302.83030543457068</v>
      </c>
      <c r="AN58">
        <f t="shared" si="48"/>
        <v>0</v>
      </c>
      <c r="AO58">
        <f t="shared" si="49"/>
        <v>0</v>
      </c>
      <c r="AP58">
        <f t="shared" si="50"/>
        <v>-1.0631260820175977E-3</v>
      </c>
      <c r="AQ58">
        <f t="shared" si="51"/>
        <v>-1.5241433853994564</v>
      </c>
      <c r="AR58">
        <f t="shared" si="52"/>
        <v>-1.5252065114814739</v>
      </c>
      <c r="AS58">
        <f t="shared" si="53"/>
        <v>6.2274071441123261E-3</v>
      </c>
      <c r="AT58">
        <f t="shared" si="54"/>
        <v>-1.927092991198638E-3</v>
      </c>
      <c r="AU58">
        <f t="shared" si="55"/>
        <v>-1.5209061973285602</v>
      </c>
      <c r="AW58">
        <v>55</v>
      </c>
      <c r="AX58">
        <f>IF(Z58&gt;0, (R58*SUMPRODUCT(K58:$K$98, X58:$X$98)-K58*$AZ$3)/Z58, 0)</f>
        <v>-793.82181449057418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0.46434700000000001</v>
      </c>
      <c r="Q59" s="5">
        <f t="shared" si="60"/>
        <v>25</v>
      </c>
      <c r="R59">
        <f t="shared" si="40"/>
        <v>50000</v>
      </c>
      <c r="S59">
        <f t="shared" si="41"/>
        <v>-1613.3988805540553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-6.7214767176175503</v>
      </c>
      <c r="AC59">
        <f t="shared" si="27"/>
        <v>-7.1809609983053058</v>
      </c>
      <c r="AE59">
        <f t="shared" si="42"/>
        <v>0</v>
      </c>
      <c r="AF59">
        <f t="shared" si="43"/>
        <v>0</v>
      </c>
      <c r="AG59">
        <f t="shared" si="44"/>
        <v>-0.1112707013258758</v>
      </c>
      <c r="AH59">
        <f t="shared" si="45"/>
        <v>-196.5867838614692</v>
      </c>
      <c r="AI59">
        <f t="shared" si="46"/>
        <v>-196.69805456279508</v>
      </c>
      <c r="AJ59">
        <f t="shared" si="47"/>
        <v>0.45948428068775549</v>
      </c>
      <c r="AK59">
        <f t="shared" si="59"/>
        <v>-0.47050337023322858</v>
      </c>
      <c r="AL59">
        <f t="shared" si="39"/>
        <v>-196.70907365234055</v>
      </c>
      <c r="AN59">
        <f t="shared" si="48"/>
        <v>0</v>
      </c>
      <c r="AO59">
        <f t="shared" si="49"/>
        <v>0</v>
      </c>
      <c r="AP59">
        <f t="shared" si="50"/>
        <v>-4.9896019142035397E-4</v>
      </c>
      <c r="AQ59">
        <f t="shared" si="51"/>
        <v>-0.88153465501183104</v>
      </c>
      <c r="AR59">
        <f t="shared" si="52"/>
        <v>-0.88203361520325141</v>
      </c>
      <c r="AS59">
        <f t="shared" si="53"/>
        <v>2.0604198761645723E-3</v>
      </c>
      <c r="AT59">
        <f t="shared" si="54"/>
        <v>-2.1098316886486615E-3</v>
      </c>
      <c r="AU59">
        <f t="shared" si="55"/>
        <v>-0.88208302701573549</v>
      </c>
      <c r="AW59">
        <v>56</v>
      </c>
      <c r="AX59">
        <f>IF(Z59&gt;0, (R59*SUMPRODUCT(K59:$K$98, X59:$X$98)-K59*$AZ$3)/Z59, 0)</f>
        <v>-1613.3988805540553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0.52171199999999995</v>
      </c>
      <c r="Q60" s="5">
        <f t="shared" si="60"/>
        <v>25</v>
      </c>
      <c r="R60">
        <f t="shared" si="40"/>
        <v>50000</v>
      </c>
      <c r="S60">
        <f t="shared" si="41"/>
        <v>-3412.1823592223227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-7.1809609983053058</v>
      </c>
      <c r="AC60">
        <f t="shared" si="27"/>
        <v>-7.111907166967403</v>
      </c>
      <c r="AE60">
        <f t="shared" si="42"/>
        <v>0</v>
      </c>
      <c r="AF60">
        <f t="shared" si="43"/>
        <v>0</v>
      </c>
      <c r="AG60">
        <f t="shared" si="44"/>
        <v>-5.2106734182491725E-2</v>
      </c>
      <c r="AH60">
        <f t="shared" si="45"/>
        <v>-116.10252026025061</v>
      </c>
      <c r="AI60">
        <f t="shared" si="46"/>
        <v>-116.1546269944331</v>
      </c>
      <c r="AJ60">
        <f t="shared" si="47"/>
        <v>-6.9053831337902771E-2</v>
      </c>
      <c r="AK60">
        <f t="shared" si="59"/>
        <v>-0.50266726988137145</v>
      </c>
      <c r="AL60">
        <f t="shared" si="39"/>
        <v>-116.72634809565237</v>
      </c>
      <c r="AN60">
        <f t="shared" si="48"/>
        <v>0</v>
      </c>
      <c r="AO60">
        <f t="shared" si="49"/>
        <v>0</v>
      </c>
      <c r="AP60">
        <f t="shared" si="50"/>
        <v>-2.0862238403558452E-4</v>
      </c>
      <c r="AQ60">
        <f t="shared" si="51"/>
        <v>-0.46484557033267077</v>
      </c>
      <c r="AR60">
        <f t="shared" si="52"/>
        <v>-0.46505419271670634</v>
      </c>
      <c r="AS60">
        <f t="shared" si="53"/>
        <v>-2.7647433957480726E-4</v>
      </c>
      <c r="AT60">
        <f t="shared" si="54"/>
        <v>-2.0125545356965906E-3</v>
      </c>
      <c r="AU60">
        <f t="shared" si="55"/>
        <v>-0.46734322159197772</v>
      </c>
      <c r="AW60">
        <v>57</v>
      </c>
      <c r="AX60">
        <f>IF(Z60&gt;0, (R60*SUMPRODUCT(K60:$K$98, X60:$X$98)-K60*$AZ$3)/Z60, 0)</f>
        <v>-3412.1823592223227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0.58618000000000003</v>
      </c>
      <c r="Q61" s="5">
        <f t="shared" si="60"/>
        <v>25</v>
      </c>
      <c r="R61">
        <f t="shared" si="40"/>
        <v>50000</v>
      </c>
      <c r="S61">
        <f t="shared" si="41"/>
        <v>-7993.6504424970262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-7.111907166967403</v>
      </c>
      <c r="AC61">
        <f t="shared" si="27"/>
        <v>-6.7280130173449546</v>
      </c>
      <c r="AE61">
        <f t="shared" si="42"/>
        <v>0</v>
      </c>
      <c r="AF61">
        <f t="shared" si="43"/>
        <v>0</v>
      </c>
      <c r="AG61">
        <f t="shared" si="44"/>
        <v>-2.104174139757381E-2</v>
      </c>
      <c r="AH61">
        <f t="shared" si="45"/>
        <v>-61.087850886186004</v>
      </c>
      <c r="AI61">
        <f t="shared" si="46"/>
        <v>-61.108892627583579</v>
      </c>
      <c r="AJ61">
        <f t="shared" si="47"/>
        <v>-0.38389414962244839</v>
      </c>
      <c r="AK61">
        <f t="shared" si="59"/>
        <v>-0.49783350168771828</v>
      </c>
      <c r="AL61">
        <f t="shared" si="39"/>
        <v>-61.990620278893743</v>
      </c>
      <c r="AN61">
        <f t="shared" si="48"/>
        <v>0</v>
      </c>
      <c r="AO61">
        <f t="shared" si="49"/>
        <v>0</v>
      </c>
      <c r="AP61">
        <f t="shared" si="50"/>
        <v>-7.5219545643972983E-5</v>
      </c>
      <c r="AQ61">
        <f t="shared" si="51"/>
        <v>-0.21837548048924812</v>
      </c>
      <c r="AR61">
        <f t="shared" si="52"/>
        <v>-0.21845070003489209</v>
      </c>
      <c r="AS61">
        <f t="shared" si="53"/>
        <v>-1.3723362037568573E-3</v>
      </c>
      <c r="AT61">
        <f t="shared" si="54"/>
        <v>-1.7796440463628159E-3</v>
      </c>
      <c r="AU61">
        <f t="shared" si="55"/>
        <v>-0.22160268028501176</v>
      </c>
      <c r="AW61">
        <v>58</v>
      </c>
      <c r="AX61">
        <f>IF(Z61&gt;0, (R61*SUMPRODUCT(K61:$K$98, X61:$X$98)-K61*$AZ$3)/Z61, 0)</f>
        <v>-7993.6504424970262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0.65888599999999997</v>
      </c>
      <c r="Q62" s="5">
        <f t="shared" si="60"/>
        <v>25</v>
      </c>
      <c r="R62">
        <f t="shared" si="40"/>
        <v>50000</v>
      </c>
      <c r="S62">
        <f t="shared" si="41"/>
        <v>-22206.093228554018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-6.7280130173449546</v>
      </c>
      <c r="AC62">
        <f t="shared" si="27"/>
        <v>-6.1885851764457032</v>
      </c>
      <c r="AE62">
        <f t="shared" si="42"/>
        <v>0</v>
      </c>
      <c r="AF62">
        <f t="shared" si="43"/>
        <v>0</v>
      </c>
      <c r="AG62">
        <f t="shared" si="44"/>
        <v>-6.9672151611162554E-3</v>
      </c>
      <c r="AH62">
        <f t="shared" si="45"/>
        <v>-27.728217644963632</v>
      </c>
      <c r="AI62">
        <f t="shared" si="46"/>
        <v>-27.735184860124747</v>
      </c>
      <c r="AJ62">
        <f t="shared" si="47"/>
        <v>-0.53942784089925144</v>
      </c>
      <c r="AK62">
        <f t="shared" si="59"/>
        <v>-0.47096091121414685</v>
      </c>
      <c r="AL62">
        <f t="shared" si="39"/>
        <v>-28.745573612238143</v>
      </c>
      <c r="AN62">
        <f t="shared" si="48"/>
        <v>0</v>
      </c>
      <c r="AO62">
        <f t="shared" si="49"/>
        <v>0</v>
      </c>
      <c r="AP62">
        <f t="shared" si="50"/>
        <v>-2.2237718425320066E-5</v>
      </c>
      <c r="AQ62">
        <f t="shared" si="51"/>
        <v>-8.8501974198526387E-2</v>
      </c>
      <c r="AR62">
        <f t="shared" si="52"/>
        <v>-8.8524211916951701E-2</v>
      </c>
      <c r="AS62">
        <f t="shared" si="53"/>
        <v>-1.7217272840435744E-3</v>
      </c>
      <c r="AT62">
        <f t="shared" si="54"/>
        <v>-1.5031968858034246E-3</v>
      </c>
      <c r="AU62">
        <f t="shared" si="55"/>
        <v>-9.1749136086798702E-2</v>
      </c>
      <c r="AW62">
        <v>59</v>
      </c>
      <c r="AX62">
        <f>IF(Z62&gt;0, (R62*SUMPRODUCT(K62:$K$98, X62:$X$98)-K62*$AZ$3)/Z62, 0)</f>
        <v>-22206.093228554018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0.73742600000000003</v>
      </c>
      <c r="Q63" s="5">
        <f t="shared" si="60"/>
        <v>25</v>
      </c>
      <c r="R63">
        <f t="shared" si="40"/>
        <v>50000</v>
      </c>
      <c r="S63">
        <f t="shared" si="41"/>
        <v>-79564.101944503695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-6.1885851764457032</v>
      </c>
      <c r="AC63">
        <f t="shared" si="27"/>
        <v>-5.600477042261641</v>
      </c>
      <c r="AE63">
        <f t="shared" si="42"/>
        <v>0</v>
      </c>
      <c r="AF63">
        <f t="shared" si="43"/>
        <v>0</v>
      </c>
      <c r="AG63">
        <f t="shared" si="44"/>
        <v>-1.7597374021037771E-3</v>
      </c>
      <c r="AH63">
        <f t="shared" si="45"/>
        <v>-10.275611214802632</v>
      </c>
      <c r="AI63">
        <f t="shared" si="46"/>
        <v>-10.277370952204736</v>
      </c>
      <c r="AJ63">
        <f t="shared" si="47"/>
        <v>-0.58810813418406216</v>
      </c>
      <c r="AK63">
        <f t="shared" si="59"/>
        <v>-0.43320096235119926</v>
      </c>
      <c r="AL63">
        <f t="shared" si="39"/>
        <v>-11.298680048739998</v>
      </c>
      <c r="AN63">
        <f t="shared" si="48"/>
        <v>0</v>
      </c>
      <c r="AO63">
        <f t="shared" si="49"/>
        <v>0</v>
      </c>
      <c r="AP63">
        <f t="shared" si="50"/>
        <v>-5.0148834763899907E-6</v>
      </c>
      <c r="AQ63">
        <f t="shared" si="51"/>
        <v>-2.9283342406267992E-2</v>
      </c>
      <c r="AR63">
        <f t="shared" si="52"/>
        <v>-2.9288357289744382E-2</v>
      </c>
      <c r="AS63">
        <f t="shared" si="53"/>
        <v>-1.6759851560376575E-3</v>
      </c>
      <c r="AT63">
        <f t="shared" si="54"/>
        <v>-1.2345321213574772E-3</v>
      </c>
      <c r="AU63">
        <f t="shared" si="55"/>
        <v>-3.2198874567139518E-2</v>
      </c>
      <c r="AW63">
        <v>60</v>
      </c>
      <c r="AX63">
        <f>IF(Z63&gt;0, (R63*SUMPRODUCT(K63:$K$98, X63:$X$98)-K63*$AZ$3)/Z63, 0)</f>
        <v>-79564.101944503695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0.819492</v>
      </c>
      <c r="Q64" s="5">
        <f t="shared" si="60"/>
        <v>25</v>
      </c>
      <c r="R64">
        <f t="shared" si="40"/>
        <v>50000</v>
      </c>
      <c r="S64">
        <f t="shared" si="41"/>
        <v>-418734.86568933551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-5.600477042261641</v>
      </c>
      <c r="AC64">
        <f t="shared" si="27"/>
        <v>-5.0256442164691704</v>
      </c>
      <c r="AE64">
        <f t="shared" si="42"/>
        <v>0</v>
      </c>
      <c r="AF64">
        <f t="shared" si="43"/>
        <v>0</v>
      </c>
      <c r="AG64">
        <f t="shared" si="44"/>
        <v>-3.0004930495791085E-4</v>
      </c>
      <c r="AH64">
        <f t="shared" si="45"/>
        <v>-2.8841814462496571</v>
      </c>
      <c r="AI64">
        <f t="shared" si="46"/>
        <v>-2.8844814955546152</v>
      </c>
      <c r="AJ64">
        <f t="shared" si="47"/>
        <v>-0.57483282579247064</v>
      </c>
      <c r="AK64">
        <f t="shared" si="59"/>
        <v>-0.39203339295831491</v>
      </c>
      <c r="AL64">
        <f t="shared" si="39"/>
        <v>-3.8513477143054007</v>
      </c>
      <c r="AN64">
        <f t="shared" si="48"/>
        <v>0</v>
      </c>
      <c r="AO64">
        <f t="shared" si="49"/>
        <v>0</v>
      </c>
      <c r="AP64">
        <f t="shared" si="50"/>
        <v>-7.6346227838598628E-7</v>
      </c>
      <c r="AQ64">
        <f t="shared" si="51"/>
        <v>-7.3386730175603338E-3</v>
      </c>
      <c r="AR64">
        <f t="shared" si="52"/>
        <v>-7.3394364798387204E-3</v>
      </c>
      <c r="AS64">
        <f t="shared" si="53"/>
        <v>-1.4626368787360982E-3</v>
      </c>
      <c r="AT64">
        <f t="shared" si="54"/>
        <v>-9.9751175038825107E-4</v>
      </c>
      <c r="AU64">
        <f t="shared" si="55"/>
        <v>-9.799585108963069E-3</v>
      </c>
      <c r="AW64">
        <v>61</v>
      </c>
      <c r="AX64">
        <f>IF(Z64&gt;0, (R64*SUMPRODUCT(K64:$K$98, X64:$X$98)-K64*$AZ$3)/Z64, 0)</f>
        <v>-418734.86568933551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0.82196330200000001</v>
      </c>
      <c r="Q65" s="5">
        <f t="shared" si="60"/>
        <v>25</v>
      </c>
      <c r="R65">
        <f t="shared" si="40"/>
        <v>50000</v>
      </c>
      <c r="S65">
        <f t="shared" si="41"/>
        <v>-2228112.0270016319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-5.0256442164691704</v>
      </c>
      <c r="AC65">
        <f t="shared" si="27"/>
        <v>-4.4935934535949995</v>
      </c>
      <c r="AE65">
        <f t="shared" si="42"/>
        <v>0</v>
      </c>
      <c r="AF65">
        <f t="shared" si="43"/>
        <v>0</v>
      </c>
      <c r="AG65">
        <f t="shared" si="44"/>
        <v>-5.0419294442322364E-5</v>
      </c>
      <c r="AH65">
        <f t="shared" si="45"/>
        <v>-0.49325903493201873</v>
      </c>
      <c r="AI65">
        <f t="shared" si="46"/>
        <v>-0.49330945422646105</v>
      </c>
      <c r="AJ65">
        <f t="shared" si="47"/>
        <v>-0.53205076287417086</v>
      </c>
      <c r="AK65">
        <f t="shared" si="59"/>
        <v>-0.35179509515284196</v>
      </c>
      <c r="AL65">
        <f t="shared" si="39"/>
        <v>-1.3771553122534739</v>
      </c>
      <c r="AN65">
        <f t="shared" si="48"/>
        <v>0</v>
      </c>
      <c r="AO65">
        <f t="shared" si="49"/>
        <v>0</v>
      </c>
      <c r="AP65">
        <f t="shared" si="50"/>
        <v>-1.1454435741744455E-7</v>
      </c>
      <c r="AQ65">
        <f t="shared" si="51"/>
        <v>-1.1206035273117652E-3</v>
      </c>
      <c r="AR65">
        <f t="shared" si="52"/>
        <v>-1.1207180716691827E-3</v>
      </c>
      <c r="AS65">
        <f t="shared" si="53"/>
        <v>-1.208731963050373E-3</v>
      </c>
      <c r="AT65">
        <f t="shared" si="54"/>
        <v>-7.9922068649707512E-4</v>
      </c>
      <c r="AU65">
        <f t="shared" si="55"/>
        <v>-3.1286707212166307E-3</v>
      </c>
      <c r="AW65">
        <v>62</v>
      </c>
      <c r="AX65">
        <f>IF(Z65&gt;0, (R65*SUMPRODUCT(K65:$K$98, X65:$X$98)-K65*$AZ$3)/Z65, 0)</f>
        <v>-2228112.0270016319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0.82463276399999996</v>
      </c>
      <c r="Q66" s="5">
        <f t="shared" si="60"/>
        <v>25</v>
      </c>
      <c r="R66">
        <f t="shared" si="40"/>
        <v>50000</v>
      </c>
      <c r="S66">
        <f t="shared" si="41"/>
        <v>-12033044.643930903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-4.4935934535949995</v>
      </c>
      <c r="AC66">
        <f t="shared" si="27"/>
        <v>-4.0131163465046926</v>
      </c>
      <c r="AE66">
        <f t="shared" si="42"/>
        <v>0</v>
      </c>
      <c r="AF66">
        <f t="shared" si="43"/>
        <v>0</v>
      </c>
      <c r="AG66">
        <f t="shared" si="44"/>
        <v>-8.3376993629970135E-6</v>
      </c>
      <c r="AH66">
        <f t="shared" si="45"/>
        <v>-8.3154804269804247E-2</v>
      </c>
      <c r="AI66">
        <f t="shared" si="46"/>
        <v>-8.3163141969167242E-2</v>
      </c>
      <c r="AJ66">
        <f t="shared" si="47"/>
        <v>-0.48047710709030689</v>
      </c>
      <c r="AK66">
        <f t="shared" si="59"/>
        <v>-0.31455154175165001</v>
      </c>
      <c r="AL66">
        <f t="shared" si="39"/>
        <v>-0.87819179081112408</v>
      </c>
      <c r="AN66">
        <f t="shared" si="48"/>
        <v>0</v>
      </c>
      <c r="AO66">
        <f t="shared" si="49"/>
        <v>0</v>
      </c>
      <c r="AP66">
        <f t="shared" si="50"/>
        <v>-1.6912396237070453E-8</v>
      </c>
      <c r="AQ66">
        <f t="shared" si="51"/>
        <v>-1.6867326796026996E-4</v>
      </c>
      <c r="AR66">
        <f t="shared" si="52"/>
        <v>-1.6869018035650703E-4</v>
      </c>
      <c r="AS66">
        <f t="shared" si="53"/>
        <v>-9.7461168413149387E-4</v>
      </c>
      <c r="AT66">
        <f t="shared" si="54"/>
        <v>-6.380441509674544E-4</v>
      </c>
      <c r="AU66">
        <f t="shared" si="55"/>
        <v>-1.7813460154554551E-3</v>
      </c>
      <c r="AW66">
        <v>63</v>
      </c>
      <c r="AX66">
        <f>IF(Z66&gt;0, (R66*SUMPRODUCT(K66:$K$98, X66:$X$98)-K66*$AZ$3)/Z66, 0)</f>
        <v>-12033044.643930903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-66148570.910189986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-4.0131163465046926</v>
      </c>
      <c r="AC67">
        <f t="shared" si="27"/>
        <v>-3.5832870638640655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-1.3542571723617053E-6</v>
      </c>
      <c r="AH67">
        <f t="shared" ref="AH67:AH98" si="66">-X67*R67</f>
        <v>-1.3800130394010676E-2</v>
      </c>
      <c r="AI67">
        <f t="shared" ref="AI67:AI98" si="67">SUM(AE67:AH67)</f>
        <v>-1.3801484651183037E-2</v>
      </c>
      <c r="AJ67">
        <f t="shared" ref="AJ67:AJ98" si="68">AB67-AC67</f>
        <v>-0.42982928264062714</v>
      </c>
      <c r="AK67">
        <f t="shared" si="59"/>
        <v>-0.28091814425532852</v>
      </c>
      <c r="AL67">
        <f t="shared" si="39"/>
        <v>-0.72454891154713863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-2.4526864696893771E-9</v>
      </c>
      <c r="AQ67">
        <f t="shared" ref="AQ67:AQ98" si="72">AH67*$K67</f>
        <v>-2.4993327551156506E-5</v>
      </c>
      <c r="AR67">
        <f t="shared" ref="AR67:AR98" si="73">AI67*$K67</f>
        <v>-2.4995780237626197E-5</v>
      </c>
      <c r="AS67">
        <f t="shared" ref="AS67:AS98" si="74">AJ67*$K67</f>
        <v>-7.7846105401861124E-4</v>
      </c>
      <c r="AT67">
        <f t="shared" ref="AT67:AT98" si="75">AK67*$K67</f>
        <v>-5.087690473912944E-4</v>
      </c>
      <c r="AU67">
        <f t="shared" ref="AU67:AU98" si="76">AL67*$K67</f>
        <v>-1.3122258816475317E-3</v>
      </c>
      <c r="AW67">
        <v>64</v>
      </c>
      <c r="AX67">
        <f>IF(Z67&gt;0, (R67*SUMPRODUCT(K67:$K$98, X67:$X$98)-K67*$AZ$3)/Z67, 0)</f>
        <v>-66148570.910189986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0.83082719400000005</v>
      </c>
      <c r="Q68" s="5">
        <f t="shared" si="60"/>
        <v>25</v>
      </c>
      <c r="R68">
        <f t="shared" si="61"/>
        <v>50000</v>
      </c>
      <c r="S68">
        <f t="shared" si="62"/>
        <v>-371053505.12604946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-3.5832870638640655</v>
      </c>
      <c r="AC68">
        <f t="shared" ref="AC68:AC89" si="80">S68*Z68</f>
        <v>-3.1993853108446642</v>
      </c>
      <c r="AE68">
        <f t="shared" si="63"/>
        <v>0</v>
      </c>
      <c r="AF68">
        <f t="shared" si="64"/>
        <v>0</v>
      </c>
      <c r="AG68">
        <f t="shared" si="65"/>
        <v>-2.1556091417043821E-7</v>
      </c>
      <c r="AH68">
        <f t="shared" si="66"/>
        <v>-2.2503073729352998E-3</v>
      </c>
      <c r="AI68">
        <f t="shared" si="67"/>
        <v>-2.2505229338494704E-3</v>
      </c>
      <c r="AJ68">
        <f t="shared" si="68"/>
        <v>-0.38390175301940133</v>
      </c>
      <c r="AK68">
        <f t="shared" ref="AK68:AK98" si="81">G68*SUM(AB68:AB68, AE68:AF68)</f>
        <v>-0.2508300944704846</v>
      </c>
      <c r="AL68">
        <f t="shared" si="39"/>
        <v>-0.6369823704237354</v>
      </c>
      <c r="AN68">
        <f t="shared" si="69"/>
        <v>0</v>
      </c>
      <c r="AO68">
        <f t="shared" si="70"/>
        <v>0</v>
      </c>
      <c r="AP68">
        <f t="shared" si="71"/>
        <v>-3.485723103738321E-10</v>
      </c>
      <c r="AQ68">
        <f t="shared" si="72"/>
        <v>-3.6388546738817696E-6</v>
      </c>
      <c r="AR68">
        <f t="shared" si="73"/>
        <v>-3.6392032461921434E-6</v>
      </c>
      <c r="AS68">
        <f t="shared" si="74"/>
        <v>-6.2078750000443535E-4</v>
      </c>
      <c r="AT68">
        <f t="shared" si="75"/>
        <v>-4.0560426215177821E-4</v>
      </c>
      <c r="AU68">
        <f t="shared" si="76"/>
        <v>-1.0300309654024057E-3</v>
      </c>
      <c r="AW68">
        <v>65</v>
      </c>
      <c r="AX68">
        <f>IF(Z68&gt;0, (R68*SUMPRODUCT(K68:$K$98, X68:$X$98)-K68*$AZ$3)/Z68, 0)</f>
        <v>-371053505.12604946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0.83405797299999995</v>
      </c>
      <c r="Q69" s="5">
        <f t="shared" ref="Q69:Q98" si="82">$C$8</f>
        <v>25</v>
      </c>
      <c r="R69">
        <f t="shared" si="61"/>
        <v>50000</v>
      </c>
      <c r="S69">
        <f t="shared" si="62"/>
        <v>-2124495545.6664538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-3.1993853108446642</v>
      </c>
      <c r="AC69">
        <f t="shared" si="80"/>
        <v>-2.8565972118895582</v>
      </c>
      <c r="AE69">
        <f t="shared" si="63"/>
        <v>0</v>
      </c>
      <c r="AF69">
        <f t="shared" si="64"/>
        <v>0</v>
      </c>
      <c r="AG69">
        <f t="shared" si="65"/>
        <v>-3.3615005897711172E-8</v>
      </c>
      <c r="AH69">
        <f t="shared" si="66"/>
        <v>-3.5958059826204534E-4</v>
      </c>
      <c r="AI69">
        <f t="shared" si="67"/>
        <v>-3.5961421326794304E-4</v>
      </c>
      <c r="AJ69">
        <f t="shared" si="68"/>
        <v>-0.34278809895510598</v>
      </c>
      <c r="AK69">
        <f t="shared" si="81"/>
        <v>-0.22395697175912652</v>
      </c>
      <c r="AL69">
        <f t="shared" si="39"/>
        <v>-0.56710468492750044</v>
      </c>
      <c r="AN69">
        <f t="shared" si="69"/>
        <v>0</v>
      </c>
      <c r="AO69">
        <f t="shared" si="70"/>
        <v>0</v>
      </c>
      <c r="AP69">
        <f t="shared" si="71"/>
        <v>-4.8533100567650465E-11</v>
      </c>
      <c r="AQ69">
        <f t="shared" si="72"/>
        <v>-5.1915984756129504E-7</v>
      </c>
      <c r="AR69">
        <f t="shared" si="73"/>
        <v>-5.1920838066186271E-7</v>
      </c>
      <c r="AS69">
        <f t="shared" si="74"/>
        <v>-4.9491495942633921E-4</v>
      </c>
      <c r="AT69">
        <f t="shared" si="75"/>
        <v>-3.2334744388523904E-4</v>
      </c>
      <c r="AU69">
        <f t="shared" si="76"/>
        <v>-8.1878161169224013E-4</v>
      </c>
      <c r="AW69">
        <v>66</v>
      </c>
      <c r="AX69">
        <f>IF(Z69&gt;0, (R69*SUMPRODUCT(K69:$K$98, X69:$X$98)-K69*$AZ$3)/Z69, 0)</f>
        <v>-2124495545.6664538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0.83754713300000005</v>
      </c>
      <c r="Q70" s="5">
        <f t="shared" si="82"/>
        <v>25</v>
      </c>
      <c r="R70">
        <f t="shared" si="61"/>
        <v>50000</v>
      </c>
      <c r="S70">
        <f t="shared" si="62"/>
        <v>-12442346269.28376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-2.8565972118895582</v>
      </c>
      <c r="AC70">
        <f t="shared" si="80"/>
        <v>-2.5505336794335314</v>
      </c>
      <c r="AE70">
        <f t="shared" si="63"/>
        <v>0</v>
      </c>
      <c r="AF70">
        <f t="shared" si="64"/>
        <v>0</v>
      </c>
      <c r="AG70">
        <f t="shared" si="65"/>
        <v>-5.1247040233279734E-9</v>
      </c>
      <c r="AH70">
        <f t="shared" si="66"/>
        <v>-5.6308303630812167E-5</v>
      </c>
      <c r="AI70">
        <f t="shared" si="67"/>
        <v>-5.6313428334835497E-5</v>
      </c>
      <c r="AJ70">
        <f t="shared" si="68"/>
        <v>-0.3060635324560268</v>
      </c>
      <c r="AK70">
        <f t="shared" si="81"/>
        <v>-0.19996180483226908</v>
      </c>
      <c r="AL70">
        <f t="shared" ref="AL70:AL98" si="89">SUM(AI70:AK70)</f>
        <v>-0.50608165071663069</v>
      </c>
      <c r="AN70">
        <f t="shared" si="69"/>
        <v>0</v>
      </c>
      <c r="AO70">
        <f t="shared" si="70"/>
        <v>0</v>
      </c>
      <c r="AP70">
        <f t="shared" si="71"/>
        <v>-6.606259219587175E-12</v>
      </c>
      <c r="AQ70">
        <f t="shared" si="72"/>
        <v>-7.2587070064350578E-8</v>
      </c>
      <c r="AR70">
        <f t="shared" si="73"/>
        <v>-7.2593676323570157E-8</v>
      </c>
      <c r="AS70">
        <f t="shared" si="74"/>
        <v>-3.9454669457261743E-4</v>
      </c>
      <c r="AT70">
        <f t="shared" si="75"/>
        <v>-2.5777088993338864E-4</v>
      </c>
      <c r="AU70">
        <f t="shared" si="76"/>
        <v>-6.5239017818232955E-4</v>
      </c>
      <c r="AW70">
        <v>67</v>
      </c>
      <c r="AX70">
        <f>IF(Z70&gt;0, (R70*SUMPRODUCT(K70:$K$98, X70:$X$98)-K70*$AZ$3)/Z70, 0)</f>
        <v>-12442346269.28376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0.841203123</v>
      </c>
      <c r="Q71" s="5">
        <f t="shared" si="82"/>
        <v>25</v>
      </c>
      <c r="R71">
        <f t="shared" si="61"/>
        <v>50000</v>
      </c>
      <c r="S71">
        <f t="shared" si="62"/>
        <v>-74660424832.800079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-2.5505336794335314</v>
      </c>
      <c r="AC71">
        <f t="shared" si="80"/>
        <v>-2.2772622773635711</v>
      </c>
      <c r="AE71">
        <f t="shared" si="63"/>
        <v>0</v>
      </c>
      <c r="AF71">
        <f t="shared" si="64"/>
        <v>0</v>
      </c>
      <c r="AG71">
        <f t="shared" si="65"/>
        <v>-7.6253995422053772E-10</v>
      </c>
      <c r="AH71">
        <f t="shared" si="66"/>
        <v>-8.6218340577483116E-6</v>
      </c>
      <c r="AI71">
        <f t="shared" si="67"/>
        <v>-8.622596597702533E-6</v>
      </c>
      <c r="AJ71">
        <f t="shared" si="68"/>
        <v>-0.27327140206996026</v>
      </c>
      <c r="AK71">
        <f t="shared" si="81"/>
        <v>-0.17853735756034722</v>
      </c>
      <c r="AL71">
        <f t="shared" si="89"/>
        <v>-0.45181738222690521</v>
      </c>
      <c r="AN71">
        <f t="shared" si="69"/>
        <v>0</v>
      </c>
      <c r="AO71">
        <f t="shared" si="70"/>
        <v>0</v>
      </c>
      <c r="AP71">
        <f t="shared" si="71"/>
        <v>-8.776703040419902E-13</v>
      </c>
      <c r="AQ71">
        <f t="shared" si="72"/>
        <v>-9.9235819408290601E-9</v>
      </c>
      <c r="AR71">
        <f t="shared" si="73"/>
        <v>-9.9244596111331026E-9</v>
      </c>
      <c r="AS71">
        <f t="shared" si="74"/>
        <v>-3.1453065929625646E-4</v>
      </c>
      <c r="AT71">
        <f t="shared" si="75"/>
        <v>-2.0549341188687983E-4</v>
      </c>
      <c r="AU71">
        <f t="shared" si="76"/>
        <v>-5.2003399564274743E-4</v>
      </c>
      <c r="AW71">
        <v>68</v>
      </c>
      <c r="AX71">
        <f>IF(Z71&gt;0, (R71*SUMPRODUCT(K71:$K$98, X71:$X$98)-K71*$AZ$3)/Z71, 0)</f>
        <v>-74660424832.800079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0.84498057100000001</v>
      </c>
      <c r="Q72" s="5">
        <f t="shared" si="82"/>
        <v>25</v>
      </c>
      <c r="R72">
        <f t="shared" si="61"/>
        <v>50000</v>
      </c>
      <c r="S72">
        <f t="shared" si="62"/>
        <v>-459670089349.59894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-2.2772622773635711</v>
      </c>
      <c r="AC72">
        <f t="shared" si="80"/>
        <v>-2.0332698992005187</v>
      </c>
      <c r="AE72">
        <f t="shared" si="63"/>
        <v>0</v>
      </c>
      <c r="AF72">
        <f t="shared" si="64"/>
        <v>0</v>
      </c>
      <c r="AG72">
        <f t="shared" si="65"/>
        <v>-1.1058310875074848E-10</v>
      </c>
      <c r="AH72">
        <f t="shared" si="66"/>
        <v>-1.2886628918551679E-6</v>
      </c>
      <c r="AI72">
        <f t="shared" si="67"/>
        <v>-1.2887734749639186E-6</v>
      </c>
      <c r="AJ72">
        <f t="shared" si="68"/>
        <v>-0.24399237816305241</v>
      </c>
      <c r="AK72">
        <f t="shared" si="81"/>
        <v>-0.15940835941545001</v>
      </c>
      <c r="AL72">
        <f t="shared" si="89"/>
        <v>-0.40340202635197742</v>
      </c>
      <c r="AN72">
        <f t="shared" si="69"/>
        <v>0</v>
      </c>
      <c r="AO72">
        <f t="shared" si="70"/>
        <v>0</v>
      </c>
      <c r="AP72">
        <f t="shared" si="71"/>
        <v>-1.1364218423430871E-13</v>
      </c>
      <c r="AQ72">
        <f t="shared" si="72"/>
        <v>-1.3243113476056153E-9</v>
      </c>
      <c r="AR72">
        <f t="shared" si="73"/>
        <v>-1.3244249897898496E-9</v>
      </c>
      <c r="AS72">
        <f t="shared" si="74"/>
        <v>-2.5074197229769094E-4</v>
      </c>
      <c r="AT72">
        <f t="shared" si="75"/>
        <v>-1.6381809440726953E-4</v>
      </c>
      <c r="AU72">
        <f t="shared" si="76"/>
        <v>-4.1456139112995034E-4</v>
      </c>
      <c r="AW72">
        <v>69</v>
      </c>
      <c r="AX72">
        <f>IF(Z72&gt;0, (R72*SUMPRODUCT(K72:$K$98, X72:$X$98)-K72*$AZ$3)/Z72, 0)</f>
        <v>-459670089349.59894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0.84903369399999995</v>
      </c>
      <c r="Q73" s="5">
        <f t="shared" si="82"/>
        <v>25</v>
      </c>
      <c r="R73">
        <f t="shared" si="61"/>
        <v>50000</v>
      </c>
      <c r="S73">
        <f t="shared" si="62"/>
        <v>-2911473915590.2314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-2.0332698992005187</v>
      </c>
      <c r="AC73">
        <f t="shared" si="80"/>
        <v>-1.8154195540189066</v>
      </c>
      <c r="AE73">
        <f t="shared" si="63"/>
        <v>0</v>
      </c>
      <c r="AF73">
        <f t="shared" si="64"/>
        <v>0</v>
      </c>
      <c r="AG73">
        <f t="shared" si="65"/>
        <v>-1.5588492346589287E-11</v>
      </c>
      <c r="AH73">
        <f t="shared" si="66"/>
        <v>-1.877775706333034E-7</v>
      </c>
      <c r="AI73">
        <f t="shared" si="67"/>
        <v>-1.8779315912564999E-7</v>
      </c>
      <c r="AJ73">
        <f t="shared" si="68"/>
        <v>-0.21785034518161206</v>
      </c>
      <c r="AK73">
        <f t="shared" si="81"/>
        <v>-0.14232889294403633</v>
      </c>
      <c r="AL73">
        <f t="shared" si="89"/>
        <v>-0.36017942591880753</v>
      </c>
      <c r="AN73">
        <f t="shared" si="69"/>
        <v>0</v>
      </c>
      <c r="AO73">
        <f t="shared" si="70"/>
        <v>0</v>
      </c>
      <c r="AP73">
        <f t="shared" si="71"/>
        <v>-1.430332046185887E-14</v>
      </c>
      <c r="AQ73">
        <f t="shared" si="72"/>
        <v>-1.7229650620479229E-10</v>
      </c>
      <c r="AR73">
        <f t="shared" si="73"/>
        <v>-1.7231080952525415E-10</v>
      </c>
      <c r="AS73">
        <f t="shared" si="74"/>
        <v>-1.9988997207551874E-4</v>
      </c>
      <c r="AT73">
        <f t="shared" si="75"/>
        <v>-1.3059478245217067E-4</v>
      </c>
      <c r="AU73">
        <f t="shared" si="76"/>
        <v>-3.3048492683849894E-4</v>
      </c>
      <c r="AW73">
        <v>70</v>
      </c>
      <c r="AX73">
        <f>IF(Z73&gt;0, (R73*SUMPRODUCT(K73:$K$98, X73:$X$98)-K73*$AZ$3)/Z73, 0)</f>
        <v>-2911473915590.2314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0.853201969</v>
      </c>
      <c r="Q74" s="5">
        <f t="shared" si="82"/>
        <v>25</v>
      </c>
      <c r="R74">
        <f t="shared" si="61"/>
        <v>50000</v>
      </c>
      <c r="S74">
        <f t="shared" si="62"/>
        <v>-19002687853156.609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-1.8154195540189066</v>
      </c>
      <c r="AC74">
        <f t="shared" si="80"/>
        <v>-1.6209103162394856</v>
      </c>
      <c r="AE74">
        <f t="shared" si="63"/>
        <v>0</v>
      </c>
      <c r="AF74">
        <f t="shared" si="64"/>
        <v>0</v>
      </c>
      <c r="AG74">
        <f t="shared" si="65"/>
        <v>-2.1324750592719832E-12</v>
      </c>
      <c r="AH74">
        <f t="shared" si="66"/>
        <v>-2.6600264727702818E-8</v>
      </c>
      <c r="AI74">
        <f t="shared" si="67"/>
        <v>-2.6602397202762092E-8</v>
      </c>
      <c r="AJ74">
        <f t="shared" si="68"/>
        <v>-0.19450923777942108</v>
      </c>
      <c r="AK74">
        <f t="shared" si="81"/>
        <v>-0.12707936878132348</v>
      </c>
      <c r="AL74">
        <f t="shared" si="89"/>
        <v>-0.32158863316314179</v>
      </c>
      <c r="AN74">
        <f t="shared" si="69"/>
        <v>0</v>
      </c>
      <c r="AO74">
        <f t="shared" si="70"/>
        <v>0</v>
      </c>
      <c r="AP74">
        <f t="shared" si="71"/>
        <v>-1.747023282093128E-15</v>
      </c>
      <c r="AQ74">
        <f t="shared" si="72"/>
        <v>-2.1792180680885674E-11</v>
      </c>
      <c r="AR74">
        <f t="shared" si="73"/>
        <v>-2.1793927704167768E-11</v>
      </c>
      <c r="AS74">
        <f t="shared" si="74"/>
        <v>-1.5935106274998927E-4</v>
      </c>
      <c r="AT74">
        <f t="shared" si="75"/>
        <v>-1.0410936107757533E-4</v>
      </c>
      <c r="AU74">
        <f t="shared" si="76"/>
        <v>-2.6346044562149232E-4</v>
      </c>
      <c r="AW74">
        <v>71</v>
      </c>
      <c r="AX74">
        <f>IF(Z74&gt;0, (R74*SUMPRODUCT(K74:$K$98, X74:$X$98)-K74*$AZ$3)/Z74, 0)</f>
        <v>-19002687853156.609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0.85761682500000003</v>
      </c>
      <c r="Q75" s="5">
        <f t="shared" si="82"/>
        <v>25</v>
      </c>
      <c r="R75">
        <f t="shared" si="61"/>
        <v>50000</v>
      </c>
      <c r="S75">
        <f t="shared" si="62"/>
        <v>-128163458712935.69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-1.6209103162394856</v>
      </c>
      <c r="AC75">
        <f t="shared" si="80"/>
        <v>-1.4472413538043869</v>
      </c>
      <c r="AE75">
        <f t="shared" si="63"/>
        <v>0</v>
      </c>
      <c r="AF75">
        <f t="shared" si="64"/>
        <v>0</v>
      </c>
      <c r="AG75">
        <f t="shared" si="65"/>
        <v>-2.8230381895473831E-13</v>
      </c>
      <c r="AH75">
        <f t="shared" si="66"/>
        <v>-3.6576929794490506E-9</v>
      </c>
      <c r="AI75">
        <f t="shared" si="67"/>
        <v>-3.6579752832680052E-9</v>
      </c>
      <c r="AJ75">
        <f t="shared" si="68"/>
        <v>-0.17366896243509866</v>
      </c>
      <c r="AK75">
        <f t="shared" si="81"/>
        <v>-0.11346372213676401</v>
      </c>
      <c r="AL75">
        <f t="shared" si="89"/>
        <v>-0.28713268822983795</v>
      </c>
      <c r="AN75">
        <f t="shared" si="69"/>
        <v>0</v>
      </c>
      <c r="AO75">
        <f t="shared" si="70"/>
        <v>0</v>
      </c>
      <c r="AP75">
        <f t="shared" si="71"/>
        <v>-2.0649686507357937E-16</v>
      </c>
      <c r="AQ75">
        <f t="shared" si="72"/>
        <v>-2.6754938578389069E-12</v>
      </c>
      <c r="AR75">
        <f t="shared" si="73"/>
        <v>-2.6757003547039805E-12</v>
      </c>
      <c r="AS75">
        <f t="shared" si="74"/>
        <v>-1.2703369170212624E-4</v>
      </c>
      <c r="AT75">
        <f t="shared" si="75"/>
        <v>-8.2995345254532199E-5</v>
      </c>
      <c r="AU75">
        <f t="shared" si="76"/>
        <v>-2.1002903963235881E-4</v>
      </c>
      <c r="AW75">
        <v>72</v>
      </c>
      <c r="AX75">
        <f>IF(Z75&gt;0, (R75*SUMPRODUCT(K75:$K$98, X75:$X$98)-K75*$AZ$3)/Z75, 0)</f>
        <v>-128163458712935.69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0.86229046899999995</v>
      </c>
      <c r="Q76" s="5">
        <f t="shared" si="82"/>
        <v>25</v>
      </c>
      <c r="R76">
        <f t="shared" si="61"/>
        <v>50000</v>
      </c>
      <c r="S76">
        <f t="shared" si="62"/>
        <v>-896030693005436.75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-1.4472413538043869</v>
      </c>
      <c r="AC76">
        <f t="shared" si="80"/>
        <v>-1.2921797801848387</v>
      </c>
      <c r="AE76">
        <f t="shared" si="63"/>
        <v>0</v>
      </c>
      <c r="AF76">
        <f t="shared" si="64"/>
        <v>0</v>
      </c>
      <c r="AG76">
        <f t="shared" si="65"/>
        <v>-3.605288831821853E-14</v>
      </c>
      <c r="AH76">
        <f t="shared" si="66"/>
        <v>-4.8685578489394475E-10</v>
      </c>
      <c r="AI76">
        <f t="shared" si="67"/>
        <v>-4.86891837782263E-10</v>
      </c>
      <c r="AJ76">
        <f t="shared" si="68"/>
        <v>-0.1550615736195482</v>
      </c>
      <c r="AK76">
        <f t="shared" si="81"/>
        <v>-0.1013068947663071</v>
      </c>
      <c r="AL76">
        <f t="shared" si="89"/>
        <v>-0.25636846887274711</v>
      </c>
      <c r="AN76">
        <f t="shared" si="69"/>
        <v>0</v>
      </c>
      <c r="AO76">
        <f t="shared" si="70"/>
        <v>0</v>
      </c>
      <c r="AP76">
        <f t="shared" si="71"/>
        <v>-2.3546087313854548E-17</v>
      </c>
      <c r="AQ76">
        <f t="shared" si="72"/>
        <v>-3.179647832702258E-13</v>
      </c>
      <c r="AR76">
        <f t="shared" si="73"/>
        <v>-3.1798832935753969E-13</v>
      </c>
      <c r="AS76">
        <f t="shared" si="74"/>
        <v>-1.0127048127859891E-4</v>
      </c>
      <c r="AT76">
        <f t="shared" si="75"/>
        <v>-6.6163381103020855E-5</v>
      </c>
      <c r="AU76">
        <f t="shared" si="76"/>
        <v>-1.6743386269960807E-4</v>
      </c>
      <c r="AW76">
        <v>73</v>
      </c>
      <c r="AX76">
        <f>IF(Z76&gt;0, (R76*SUMPRODUCT(K76:$K$98, X76:$X$98)-K76*$AZ$3)/Z76, 0)</f>
        <v>-896030693005436.75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0.86705037500000004</v>
      </c>
      <c r="Q77" s="5">
        <f t="shared" si="82"/>
        <v>25</v>
      </c>
      <c r="R77">
        <f t="shared" si="61"/>
        <v>50000</v>
      </c>
      <c r="S77">
        <f t="shared" si="62"/>
        <v>-6506952782241780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-1.2921797801848387</v>
      </c>
      <c r="AC77">
        <f t="shared" si="80"/>
        <v>-1.1537319465938853</v>
      </c>
      <c r="AE77">
        <f t="shared" si="63"/>
        <v>0</v>
      </c>
      <c r="AF77">
        <f t="shared" si="64"/>
        <v>0</v>
      </c>
      <c r="AG77">
        <f t="shared" si="65"/>
        <v>-4.4326890988918508E-15</v>
      </c>
      <c r="AH77">
        <f t="shared" si="66"/>
        <v>-6.2519340672288989E-11</v>
      </c>
      <c r="AI77">
        <f t="shared" si="67"/>
        <v>-6.2523773361387876E-11</v>
      </c>
      <c r="AJ77">
        <f t="shared" si="68"/>
        <v>-0.13844783359095336</v>
      </c>
      <c r="AK77">
        <f t="shared" si="81"/>
        <v>-9.0452584612938716E-2</v>
      </c>
      <c r="AL77">
        <f t="shared" si="89"/>
        <v>-0.22890041826641583</v>
      </c>
      <c r="AN77">
        <f t="shared" si="69"/>
        <v>0</v>
      </c>
      <c r="AO77">
        <f t="shared" si="70"/>
        <v>0</v>
      </c>
      <c r="AP77">
        <f t="shared" si="71"/>
        <v>-2.5848058977282813E-18</v>
      </c>
      <c r="AQ77">
        <f t="shared" si="72"/>
        <v>-3.6456506848679156E-14</v>
      </c>
      <c r="AR77">
        <f t="shared" si="73"/>
        <v>-3.6459091654576877E-14</v>
      </c>
      <c r="AS77">
        <f t="shared" si="74"/>
        <v>-8.0732207653151956E-5</v>
      </c>
      <c r="AT77">
        <f t="shared" si="75"/>
        <v>-5.2745042333499035E-5</v>
      </c>
      <c r="AU77">
        <f t="shared" si="76"/>
        <v>-1.3347725002311005E-4</v>
      </c>
      <c r="AW77">
        <v>74</v>
      </c>
      <c r="AX77">
        <f>IF(Z77&gt;0, (R77*SUMPRODUCT(K77:$K$98, X77:$X$98)-K77*$AZ$3)/Z77, 0)</f>
        <v>-6506952782241780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0.87202471800000003</v>
      </c>
      <c r="Q78" s="5">
        <f t="shared" si="82"/>
        <v>25</v>
      </c>
      <c r="R78">
        <f t="shared" si="61"/>
        <v>50000</v>
      </c>
      <c r="S78">
        <f t="shared" si="62"/>
        <v>-4.92457332702872E+16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-1.1537319465938853</v>
      </c>
      <c r="AC78">
        <f t="shared" si="80"/>
        <v>-1.0301178094588583</v>
      </c>
      <c r="AE78">
        <f t="shared" si="63"/>
        <v>0</v>
      </c>
      <c r="AF78">
        <f t="shared" si="64"/>
        <v>0</v>
      </c>
      <c r="AG78">
        <f t="shared" si="65"/>
        <v>-5.2294774646009176E-16</v>
      </c>
      <c r="AH78">
        <f t="shared" si="66"/>
        <v>-7.730828922885681E-12</v>
      </c>
      <c r="AI78">
        <f t="shared" si="67"/>
        <v>-7.7313518706321419E-12</v>
      </c>
      <c r="AJ78">
        <f t="shared" si="68"/>
        <v>-0.123614137135027</v>
      </c>
      <c r="AK78">
        <f t="shared" si="81"/>
        <v>-8.0761236261571986E-2</v>
      </c>
      <c r="AL78">
        <f t="shared" si="89"/>
        <v>-0.20437537340433035</v>
      </c>
      <c r="AN78">
        <f t="shared" si="69"/>
        <v>0</v>
      </c>
      <c r="AO78">
        <f t="shared" si="70"/>
        <v>0</v>
      </c>
      <c r="AP78">
        <f t="shared" si="71"/>
        <v>-2.7227071848192589E-19</v>
      </c>
      <c r="AQ78">
        <f t="shared" si="72"/>
        <v>-4.0250261322343599E-15</v>
      </c>
      <c r="AR78">
        <f t="shared" si="73"/>
        <v>-4.0252984029528417E-15</v>
      </c>
      <c r="AS78">
        <f t="shared" si="74"/>
        <v>-6.4359221662399087E-5</v>
      </c>
      <c r="AT78">
        <f t="shared" si="75"/>
        <v>-4.2048024819445003E-5</v>
      </c>
      <c r="AU78">
        <f t="shared" si="76"/>
        <v>-1.0640724648586939E-4</v>
      </c>
      <c r="AW78">
        <v>75</v>
      </c>
      <c r="AX78">
        <f>IF(Z78&gt;0, (R78*SUMPRODUCT(K78:$K$98, X78:$X$98)-K78*$AZ$3)/Z78, 0)</f>
        <v>-4.92457332702872E+16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0.87703262900000001</v>
      </c>
      <c r="Q79" s="5">
        <f t="shared" si="82"/>
        <v>25</v>
      </c>
      <c r="R79">
        <f t="shared" si="61"/>
        <v>50000</v>
      </c>
      <c r="S79">
        <f t="shared" si="62"/>
        <v>-3.8922216491710451E+17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-1.0301178094588583</v>
      </c>
      <c r="AC79">
        <f t="shared" si="80"/>
        <v>-0.91974804415969835</v>
      </c>
      <c r="AE79">
        <f t="shared" si="63"/>
        <v>0</v>
      </c>
      <c r="AF79">
        <f t="shared" si="64"/>
        <v>0</v>
      </c>
      <c r="AG79">
        <f t="shared" si="65"/>
        <v>-5.9076032087971135E-17</v>
      </c>
      <c r="AH79">
        <f t="shared" si="66"/>
        <v>-9.172844738150394E-13</v>
      </c>
      <c r="AI79">
        <f t="shared" si="67"/>
        <v>-9.1734354984712733E-13</v>
      </c>
      <c r="AJ79">
        <f t="shared" si="68"/>
        <v>-0.11036976529915998</v>
      </c>
      <c r="AK79">
        <f t="shared" si="81"/>
        <v>-7.2108246662120096E-2</v>
      </c>
      <c r="AL79">
        <f t="shared" si="89"/>
        <v>-0.18247801196219743</v>
      </c>
      <c r="AN79">
        <f t="shared" si="69"/>
        <v>0</v>
      </c>
      <c r="AO79">
        <f t="shared" si="70"/>
        <v>0</v>
      </c>
      <c r="AP79">
        <f t="shared" si="71"/>
        <v>-2.746223863141454E-20</v>
      </c>
      <c r="AQ79">
        <f t="shared" si="72"/>
        <v>-4.2641125719628986E-16</v>
      </c>
      <c r="AR79">
        <f t="shared" si="73"/>
        <v>-4.264387194349213E-16</v>
      </c>
      <c r="AS79">
        <f t="shared" si="74"/>
        <v>-5.1306777473226905E-5</v>
      </c>
      <c r="AT79">
        <f t="shared" si="75"/>
        <v>-3.3520427949175951E-5</v>
      </c>
      <c r="AU79">
        <f t="shared" si="76"/>
        <v>-8.4827205422829293E-5</v>
      </c>
      <c r="AW79">
        <v>76</v>
      </c>
      <c r="AX79">
        <f>IF(Z79&gt;0, (R79*SUMPRODUCT(K79:$K$98, X79:$X$98)-K79*$AZ$3)/Z79, 0)</f>
        <v>-3.8922216491710451E+17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0.88195855000000001</v>
      </c>
      <c r="Q80" s="5">
        <f t="shared" si="82"/>
        <v>25</v>
      </c>
      <c r="R80">
        <f t="shared" si="61"/>
        <v>50000</v>
      </c>
      <c r="S80">
        <f t="shared" si="62"/>
        <v>-3.2165413376491889E+18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-0.91974804415969835</v>
      </c>
      <c r="AC80">
        <f t="shared" si="80"/>
        <v>-0.82120361085687388</v>
      </c>
      <c r="AE80">
        <f t="shared" si="63"/>
        <v>0</v>
      </c>
      <c r="AF80">
        <f t="shared" si="64"/>
        <v>0</v>
      </c>
      <c r="AG80">
        <f t="shared" si="65"/>
        <v>-6.3826601670309246E-18</v>
      </c>
      <c r="AH80">
        <f t="shared" si="66"/>
        <v>-1.04205223200121E-13</v>
      </c>
      <c r="AI80">
        <f t="shared" si="67"/>
        <v>-1.0421160586028803E-13</v>
      </c>
      <c r="AJ80">
        <f t="shared" si="68"/>
        <v>-9.8544433302824475E-2</v>
      </c>
      <c r="AK80">
        <f t="shared" si="81"/>
        <v>-6.4382363091178896E-2</v>
      </c>
      <c r="AL80">
        <f t="shared" si="89"/>
        <v>-0.16292679639410756</v>
      </c>
      <c r="AN80">
        <f t="shared" si="69"/>
        <v>0</v>
      </c>
      <c r="AO80">
        <f t="shared" si="70"/>
        <v>0</v>
      </c>
      <c r="AP80">
        <f t="shared" si="71"/>
        <v>-2.6491607874857501E-21</v>
      </c>
      <c r="AQ80">
        <f t="shared" si="72"/>
        <v>-4.3250993148422057E-17</v>
      </c>
      <c r="AR80">
        <f t="shared" si="73"/>
        <v>-4.3253642309209544E-17</v>
      </c>
      <c r="AS80">
        <f t="shared" si="74"/>
        <v>-4.0901448878530368E-5</v>
      </c>
      <c r="AT80">
        <f t="shared" si="75"/>
        <v>-2.6722279933973272E-5</v>
      </c>
      <c r="AU80">
        <f t="shared" si="76"/>
        <v>-6.7623728812546893E-5</v>
      </c>
      <c r="AW80">
        <v>77</v>
      </c>
      <c r="AX80">
        <f>IF(Z80&gt;0, (R80*SUMPRODUCT(K80:$K$98, X80:$X$98)-K80*$AZ$3)/Z80, 0)</f>
        <v>-3.2165413376491889E+18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0.88700226900000001</v>
      </c>
      <c r="Q81" s="5">
        <f t="shared" si="82"/>
        <v>25</v>
      </c>
      <c r="R81">
        <f t="shared" si="61"/>
        <v>50000</v>
      </c>
      <c r="S81">
        <f t="shared" si="62"/>
        <v>-2.7883254133193961E+19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-0.82120361085687388</v>
      </c>
      <c r="AC81">
        <f t="shared" si="80"/>
        <v>-0.73321750969363741</v>
      </c>
      <c r="AE81">
        <f t="shared" si="63"/>
        <v>0</v>
      </c>
      <c r="AF81">
        <f t="shared" si="64"/>
        <v>0</v>
      </c>
      <c r="AG81">
        <f t="shared" si="65"/>
        <v>-6.5739951494826571E-19</v>
      </c>
      <c r="AH81">
        <f t="shared" si="66"/>
        <v>-1.1322868100824699E-14</v>
      </c>
      <c r="AI81">
        <f t="shared" si="67"/>
        <v>-1.1323525500339648E-14</v>
      </c>
      <c r="AJ81">
        <f t="shared" si="68"/>
        <v>-8.7986101163236463E-2</v>
      </c>
      <c r="AK81">
        <f t="shared" si="81"/>
        <v>-5.7484252759981175E-2</v>
      </c>
      <c r="AL81">
        <f t="shared" si="89"/>
        <v>-0.14547035392322896</v>
      </c>
      <c r="AN81">
        <f t="shared" si="69"/>
        <v>0</v>
      </c>
      <c r="AO81">
        <f t="shared" si="70"/>
        <v>0</v>
      </c>
      <c r="AP81">
        <f t="shared" si="71"/>
        <v>-2.4362281264750467E-22</v>
      </c>
      <c r="AQ81">
        <f t="shared" si="72"/>
        <v>-4.1960921954387274E-18</v>
      </c>
      <c r="AR81">
        <f t="shared" si="73"/>
        <v>-4.1963358182513747E-18</v>
      </c>
      <c r="AS81">
        <f t="shared" si="74"/>
        <v>-3.2606384628930579E-5</v>
      </c>
      <c r="AT81">
        <f t="shared" si="75"/>
        <v>-2.1302837957567985E-5</v>
      </c>
      <c r="AU81">
        <f t="shared" si="76"/>
        <v>-5.3909222586502759E-5</v>
      </c>
      <c r="AW81">
        <v>78</v>
      </c>
      <c r="AX81">
        <f>IF(Z81&gt;0, (R81*SUMPRODUCT(K81:$K$98, X81:$X$98)-K81*$AZ$3)/Z81, 0)</f>
        <v>-2.7883254133193961E+19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0.89213428500000003</v>
      </c>
      <c r="Q82" s="5">
        <f t="shared" si="82"/>
        <v>25</v>
      </c>
      <c r="R82">
        <f t="shared" si="61"/>
        <v>50000</v>
      </c>
      <c r="S82">
        <f t="shared" si="62"/>
        <v>-2.5438696911296443E+20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-0.73321750969363741</v>
      </c>
      <c r="AC82">
        <f t="shared" si="80"/>
        <v>-0.6546584907978904</v>
      </c>
      <c r="AE82">
        <f t="shared" si="63"/>
        <v>0</v>
      </c>
      <c r="AF82">
        <f t="shared" si="64"/>
        <v>0</v>
      </c>
      <c r="AG82">
        <f t="shared" si="65"/>
        <v>-6.4336873571065195E-20</v>
      </c>
      <c r="AH82">
        <f t="shared" si="66"/>
        <v>-1.1729772924554357E-15</v>
      </c>
      <c r="AI82">
        <f t="shared" si="67"/>
        <v>-1.1730416293290069E-15</v>
      </c>
      <c r="AJ82">
        <f t="shared" si="68"/>
        <v>-7.8559018895747013E-2</v>
      </c>
      <c r="AK82">
        <f t="shared" si="81"/>
        <v>-5.1325225678554624E-2</v>
      </c>
      <c r="AL82">
        <f t="shared" si="89"/>
        <v>-0.12988424457430281</v>
      </c>
      <c r="AN82">
        <f t="shared" si="69"/>
        <v>0</v>
      </c>
      <c r="AO82">
        <f t="shared" si="70"/>
        <v>0</v>
      </c>
      <c r="AP82">
        <f t="shared" si="71"/>
        <v>-2.1287786383981319E-23</v>
      </c>
      <c r="AQ82">
        <f t="shared" si="72"/>
        <v>-3.8811475673387591E-19</v>
      </c>
      <c r="AR82">
        <f t="shared" si="73"/>
        <v>-3.8813604452025995E-19</v>
      </c>
      <c r="AS82">
        <f t="shared" si="74"/>
        <v>-2.599361019525721E-5</v>
      </c>
      <c r="AT82">
        <f t="shared" si="75"/>
        <v>-1.6982491994234681E-5</v>
      </c>
      <c r="AU82">
        <f t="shared" si="76"/>
        <v>-4.2976102189492284E-5</v>
      </c>
      <c r="AW82">
        <v>79</v>
      </c>
      <c r="AX82">
        <f>IF(Z82&gt;0, (R82*SUMPRODUCT(K82:$K$98, X82:$X$98)-K82*$AZ$3)/Z82, 0)</f>
        <v>-2.5438696911296443E+20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0.89732143600000003</v>
      </c>
      <c r="Q83" s="5">
        <f t="shared" si="82"/>
        <v>25</v>
      </c>
      <c r="R83">
        <f t="shared" si="61"/>
        <v>50000</v>
      </c>
      <c r="S83">
        <f t="shared" si="62"/>
        <v>-2.4507417100494737E+21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-0.6546584907978904</v>
      </c>
      <c r="AC83">
        <f t="shared" si="80"/>
        <v>-0.58451650964097357</v>
      </c>
      <c r="AE83">
        <f t="shared" si="63"/>
        <v>0</v>
      </c>
      <c r="AF83">
        <f t="shared" si="64"/>
        <v>0</v>
      </c>
      <c r="AG83">
        <f t="shared" si="65"/>
        <v>-5.9626490548158761E-21</v>
      </c>
      <c r="AH83">
        <f t="shared" si="66"/>
        <v>-1.1546171156107733E-16</v>
      </c>
      <c r="AI83">
        <f t="shared" si="67"/>
        <v>-1.1546767421013214E-16</v>
      </c>
      <c r="AJ83">
        <f t="shared" si="68"/>
        <v>-7.0141981156916833E-2</v>
      </c>
      <c r="AK83">
        <f t="shared" si="81"/>
        <v>-4.5826094355852331E-2</v>
      </c>
      <c r="AL83">
        <f t="shared" si="89"/>
        <v>-0.11596807551276928</v>
      </c>
      <c r="AN83">
        <f t="shared" si="69"/>
        <v>0</v>
      </c>
      <c r="AO83">
        <f t="shared" si="70"/>
        <v>0</v>
      </c>
      <c r="AP83">
        <f t="shared" si="71"/>
        <v>-1.761537029291198E-24</v>
      </c>
      <c r="AQ83">
        <f t="shared" si="72"/>
        <v>-3.4110691155956005E-20</v>
      </c>
      <c r="AR83">
        <f t="shared" si="73"/>
        <v>-3.4112452692985295E-20</v>
      </c>
      <c r="AS83">
        <f t="shared" si="74"/>
        <v>-2.0721946903106787E-5</v>
      </c>
      <c r="AT83">
        <f t="shared" si="75"/>
        <v>-1.3538338643363102E-5</v>
      </c>
      <c r="AU83">
        <f t="shared" si="76"/>
        <v>-3.426028554646992E-5</v>
      </c>
      <c r="AW83">
        <v>80</v>
      </c>
      <c r="AX83">
        <f>IF(Z83&gt;0, (R83*SUMPRODUCT(K83:$K$98, X83:$X$98)-K83*$AZ$3)/Z83, 0)</f>
        <v>-2.4507417100494737E+21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0.90253096600000005</v>
      </c>
      <c r="Q84" s="5">
        <f t="shared" si="82"/>
        <v>25</v>
      </c>
      <c r="R84">
        <f t="shared" si="61"/>
        <v>50000</v>
      </c>
      <c r="S84">
        <f t="shared" si="62"/>
        <v>-2.5016421710060329E+22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-0.58451650964097357</v>
      </c>
      <c r="AC84">
        <f t="shared" si="80"/>
        <v>-0.52188974075086925</v>
      </c>
      <c r="AE84">
        <f t="shared" si="63"/>
        <v>0</v>
      </c>
      <c r="AF84">
        <f t="shared" si="64"/>
        <v>0</v>
      </c>
      <c r="AG84">
        <f t="shared" si="65"/>
        <v>-5.2154715290575695E-22</v>
      </c>
      <c r="AH84">
        <f t="shared" si="66"/>
        <v>-1.076295082272392E-17</v>
      </c>
      <c r="AI84">
        <f t="shared" si="67"/>
        <v>-1.0763472369876825E-17</v>
      </c>
      <c r="AJ84">
        <f t="shared" si="68"/>
        <v>-6.2626768890104323E-2</v>
      </c>
      <c r="AK84">
        <f t="shared" si="81"/>
        <v>-4.0916155674868157E-2</v>
      </c>
      <c r="AL84">
        <f t="shared" si="89"/>
        <v>-0.10354292456497249</v>
      </c>
      <c r="AN84">
        <f t="shared" si="69"/>
        <v>0</v>
      </c>
      <c r="AO84">
        <f t="shared" si="70"/>
        <v>0</v>
      </c>
      <c r="AP84">
        <f t="shared" si="71"/>
        <v>-1.3757137706011656E-25</v>
      </c>
      <c r="AQ84">
        <f t="shared" si="72"/>
        <v>-2.8390030655195631E-21</v>
      </c>
      <c r="AR84">
        <f t="shared" si="73"/>
        <v>-2.8391406368966228E-21</v>
      </c>
      <c r="AS84">
        <f t="shared" si="74"/>
        <v>-1.6519409202094063E-5</v>
      </c>
      <c r="AT84">
        <f t="shared" si="75"/>
        <v>-1.0792680678701454E-5</v>
      </c>
      <c r="AU84">
        <f t="shared" si="76"/>
        <v>-2.7312089880795517E-5</v>
      </c>
      <c r="AW84">
        <v>81</v>
      </c>
      <c r="AX84">
        <f>IF(Z84&gt;0, (R84*SUMPRODUCT(K84:$K$98, X84:$X$98)-K84*$AZ$3)/Z84, 0)</f>
        <v>-2.5016421710060329E+22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0.90776816500000002</v>
      </c>
      <c r="Q85" s="5">
        <f t="shared" si="82"/>
        <v>25</v>
      </c>
      <c r="R85">
        <f t="shared" si="61"/>
        <v>50000</v>
      </c>
      <c r="S85">
        <f t="shared" si="62"/>
        <v>-2.7162340245178581E+23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-0.52188974075086925</v>
      </c>
      <c r="AC85">
        <f t="shared" si="80"/>
        <v>-0.46597298281327604</v>
      </c>
      <c r="AE85">
        <f t="shared" si="63"/>
        <v>0</v>
      </c>
      <c r="AF85">
        <f t="shared" si="64"/>
        <v>0</v>
      </c>
      <c r="AG85">
        <f t="shared" si="65"/>
        <v>-4.2887779422466001E-23</v>
      </c>
      <c r="AH85">
        <f t="shared" si="66"/>
        <v>-9.4688780390846679E-19</v>
      </c>
      <c r="AI85">
        <f t="shared" si="67"/>
        <v>-9.469306916878893E-19</v>
      </c>
      <c r="AJ85">
        <f t="shared" si="68"/>
        <v>-5.5916757937593209E-2</v>
      </c>
      <c r="AK85">
        <f t="shared" si="81"/>
        <v>-3.6532281852560848E-2</v>
      </c>
      <c r="AL85">
        <f t="shared" si="89"/>
        <v>-9.2449039790154064E-2</v>
      </c>
      <c r="AN85">
        <f t="shared" si="69"/>
        <v>0</v>
      </c>
      <c r="AO85">
        <f t="shared" si="70"/>
        <v>0</v>
      </c>
      <c r="AP85">
        <f t="shared" si="71"/>
        <v>-1.0100666767080622E-26</v>
      </c>
      <c r="AQ85">
        <f t="shared" si="72"/>
        <v>-2.230052080542591E-22</v>
      </c>
      <c r="AR85">
        <f t="shared" si="73"/>
        <v>-2.2301530872102621E-22</v>
      </c>
      <c r="AS85">
        <f t="shared" si="74"/>
        <v>-1.3169171876669387E-5</v>
      </c>
      <c r="AT85">
        <f t="shared" si="75"/>
        <v>-8.6038589594239881E-6</v>
      </c>
      <c r="AU85">
        <f t="shared" si="76"/>
        <v>-2.1773030836093376E-5</v>
      </c>
      <c r="AW85">
        <v>82</v>
      </c>
      <c r="AX85">
        <f>IF(Z85&gt;0, (R85*SUMPRODUCT(K85:$K$98, X85:$X$98)-K85*$AZ$3)/Z85, 0)</f>
        <v>-2.7162340245178581E+23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0.91304259499999996</v>
      </c>
      <c r="Q86" s="5">
        <f t="shared" si="82"/>
        <v>25</v>
      </c>
      <c r="R86">
        <f t="shared" si="61"/>
        <v>50000</v>
      </c>
      <c r="S86">
        <f t="shared" si="62"/>
        <v>-3.1513652915692419E+24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-0.46597298281327604</v>
      </c>
      <c r="AC86">
        <f t="shared" si="80"/>
        <v>-0.41604730608328216</v>
      </c>
      <c r="AE86">
        <f t="shared" si="63"/>
        <v>0</v>
      </c>
      <c r="AF86">
        <f t="shared" si="64"/>
        <v>0</v>
      </c>
      <c r="AG86">
        <f t="shared" si="65"/>
        <v>-3.3005322105653836E-24</v>
      </c>
      <c r="AH86">
        <f t="shared" si="66"/>
        <v>-7.8316738835351921E-20</v>
      </c>
      <c r="AI86">
        <f t="shared" si="67"/>
        <v>-7.8320039367562491E-20</v>
      </c>
      <c r="AJ86">
        <f t="shared" si="68"/>
        <v>-4.9925676729993873E-2</v>
      </c>
      <c r="AK86">
        <f t="shared" si="81"/>
        <v>-3.2618108796929328E-2</v>
      </c>
      <c r="AL86">
        <f t="shared" si="89"/>
        <v>-8.2543785526923208E-2</v>
      </c>
      <c r="AN86">
        <f t="shared" si="69"/>
        <v>0</v>
      </c>
      <c r="AO86">
        <f t="shared" si="70"/>
        <v>0</v>
      </c>
      <c r="AP86">
        <f t="shared" si="71"/>
        <v>-6.9403669925380751E-28</v>
      </c>
      <c r="AQ86">
        <f t="shared" si="72"/>
        <v>-1.6468462493295628E-23</v>
      </c>
      <c r="AR86">
        <f t="shared" si="73"/>
        <v>-1.6469156529994882E-23</v>
      </c>
      <c r="AS86">
        <f t="shared" si="74"/>
        <v>-1.0498383192497903E-5</v>
      </c>
      <c r="AT86">
        <f t="shared" si="75"/>
        <v>-6.8589436857652964E-6</v>
      </c>
      <c r="AU86">
        <f t="shared" si="76"/>
        <v>-1.73573268782632E-5</v>
      </c>
      <c r="AW86">
        <v>83</v>
      </c>
      <c r="AX86">
        <f>IF(Z86&gt;0, (R86*SUMPRODUCT(K86:$K$98, X86:$X$98)-K86*$AZ$3)/Z86, 0)</f>
        <v>-3.1513652915692419E+24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0.91832435000000001</v>
      </c>
      <c r="Q87" s="5">
        <f t="shared" si="82"/>
        <v>25</v>
      </c>
      <c r="R87">
        <f t="shared" si="61"/>
        <v>50000</v>
      </c>
      <c r="S87">
        <f t="shared" si="62"/>
        <v>-3.9256274764577334E+25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-0.41604730608328216</v>
      </c>
      <c r="AC87">
        <f t="shared" si="80"/>
        <v>-0.3714708090029305</v>
      </c>
      <c r="AE87">
        <f t="shared" si="63"/>
        <v>0</v>
      </c>
      <c r="AF87">
        <f t="shared" si="64"/>
        <v>0</v>
      </c>
      <c r="AG87">
        <f t="shared" si="65"/>
        <v>-2.3656779153821099E-25</v>
      </c>
      <c r="AH87">
        <f t="shared" si="66"/>
        <v>-6.0619181938430376E-21</v>
      </c>
      <c r="AI87">
        <f t="shared" si="67"/>
        <v>-6.0621547616345761E-21</v>
      </c>
      <c r="AJ87">
        <f t="shared" si="68"/>
        <v>-4.4576497080351662E-2</v>
      </c>
      <c r="AK87">
        <f t="shared" si="81"/>
        <v>-2.9123311425829756E-2</v>
      </c>
      <c r="AL87">
        <f t="shared" si="89"/>
        <v>-7.3699808506181422E-2</v>
      </c>
      <c r="AN87">
        <f t="shared" si="69"/>
        <v>0</v>
      </c>
      <c r="AO87">
        <f t="shared" si="70"/>
        <v>0</v>
      </c>
      <c r="AP87">
        <f t="shared" si="71"/>
        <v>-4.4415653163277873E-29</v>
      </c>
      <c r="AQ87">
        <f t="shared" si="72"/>
        <v>-1.1381264298542825E-24</v>
      </c>
      <c r="AR87">
        <f t="shared" si="73"/>
        <v>-1.1381708455074458E-24</v>
      </c>
      <c r="AS87">
        <f t="shared" si="74"/>
        <v>-8.3692468052438622E-6</v>
      </c>
      <c r="AT87">
        <f t="shared" si="75"/>
        <v>-5.4679079127593232E-6</v>
      </c>
      <c r="AU87">
        <f t="shared" si="76"/>
        <v>-1.3837154718003186E-5</v>
      </c>
      <c r="AW87">
        <v>84</v>
      </c>
      <c r="AX87">
        <f>IF(Z87&gt;0, (R87*SUMPRODUCT(K87:$K$98, X87:$X$98)-K87*$AZ$3)/Z87, 0)</f>
        <v>-3.9256274764577334E+25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0.92358270799999997</v>
      </c>
      <c r="Q88" s="5">
        <f t="shared" si="82"/>
        <v>25</v>
      </c>
      <c r="R88">
        <f t="shared" si="61"/>
        <v>50000</v>
      </c>
      <c r="S88">
        <f t="shared" si="62"/>
        <v>-5.2772770870446608E+26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-0.3714708090029305</v>
      </c>
      <c r="AC88">
        <f t="shared" si="80"/>
        <v>-0.33167036518118792</v>
      </c>
      <c r="AE88">
        <f t="shared" si="63"/>
        <v>0</v>
      </c>
      <c r="AF88">
        <f t="shared" si="64"/>
        <v>0</v>
      </c>
      <c r="AG88">
        <f t="shared" si="65"/>
        <v>-1.5712192088388492E-26</v>
      </c>
      <c r="AH88">
        <f t="shared" si="66"/>
        <v>-4.3697984306888081E-22</v>
      </c>
      <c r="AI88">
        <f t="shared" si="67"/>
        <v>-4.3699555526096917E-22</v>
      </c>
      <c r="AJ88">
        <f t="shared" si="68"/>
        <v>-3.9800443821742582E-2</v>
      </c>
      <c r="AK88">
        <f t="shared" si="81"/>
        <v>-2.6002956630205139E-2</v>
      </c>
      <c r="AL88">
        <f t="shared" si="89"/>
        <v>-6.5803400451947713E-2</v>
      </c>
      <c r="AN88">
        <f t="shared" si="69"/>
        <v>0</v>
      </c>
      <c r="AO88">
        <f t="shared" si="70"/>
        <v>0</v>
      </c>
      <c r="AP88">
        <f t="shared" si="71"/>
        <v>-2.6338994692108489E-30</v>
      </c>
      <c r="AQ88">
        <f t="shared" si="72"/>
        <v>-7.325273076094455E-26</v>
      </c>
      <c r="AR88">
        <f t="shared" si="73"/>
        <v>-7.3255364660413756E-26</v>
      </c>
      <c r="AS88">
        <f t="shared" si="74"/>
        <v>-6.6719123128538484E-6</v>
      </c>
      <c r="AT88">
        <f t="shared" si="75"/>
        <v>-4.3589827110645115E-6</v>
      </c>
      <c r="AU88">
        <f t="shared" si="76"/>
        <v>-1.1030895023918358E-5</v>
      </c>
      <c r="AW88">
        <v>85</v>
      </c>
      <c r="AX88">
        <f>IF(Z88&gt;0, (R88*SUMPRODUCT(K88:$K$98, X88:$X$98)-K88*$AZ$3)/Z88, 0)</f>
        <v>-5.2772770870446608E+26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0.92968762000000005</v>
      </c>
      <c r="Q89" s="5">
        <f t="shared" si="82"/>
        <v>25</v>
      </c>
      <c r="R89">
        <f t="shared" si="61"/>
        <v>50000</v>
      </c>
      <c r="S89">
        <f t="shared" si="62"/>
        <v>-7.8124168570435612E+27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-0.33167036518118792</v>
      </c>
      <c r="AC89">
        <f t="shared" si="80"/>
        <v>-0.29613425462606063</v>
      </c>
      <c r="AE89">
        <f t="shared" si="63"/>
        <v>0</v>
      </c>
      <c r="AF89">
        <f t="shared" si="64"/>
        <v>0</v>
      </c>
      <c r="AG89">
        <f t="shared" si="65"/>
        <v>-9.4763969986787849E-28</v>
      </c>
      <c r="AH89">
        <f t="shared" si="66"/>
        <v>-2.9214860935273457E-23</v>
      </c>
      <c r="AI89">
        <f t="shared" si="67"/>
        <v>-2.9215808574973327E-23</v>
      </c>
      <c r="AJ89">
        <f t="shared" si="68"/>
        <v>-3.5536110555127287E-2</v>
      </c>
      <c r="AK89">
        <f t="shared" si="81"/>
        <v>-2.3216925562683156E-2</v>
      </c>
      <c r="AL89">
        <f t="shared" si="89"/>
        <v>-5.8753036117810443E-2</v>
      </c>
      <c r="AN89">
        <f t="shared" si="69"/>
        <v>0</v>
      </c>
      <c r="AO89">
        <f t="shared" si="70"/>
        <v>0</v>
      </c>
      <c r="AP89">
        <f t="shared" si="71"/>
        <v>-1.4183638006146668E-31</v>
      </c>
      <c r="AQ89">
        <f t="shared" si="72"/>
        <v>-4.3726852300891026E-27</v>
      </c>
      <c r="AR89">
        <f t="shared" si="73"/>
        <v>-4.372827066469164E-27</v>
      </c>
      <c r="AS89">
        <f t="shared" si="74"/>
        <v>-5.318807647364353E-6</v>
      </c>
      <c r="AT89">
        <f t="shared" si="75"/>
        <v>-3.4749543296113765E-6</v>
      </c>
      <c r="AU89">
        <f t="shared" si="76"/>
        <v>-8.7937619769757283E-6</v>
      </c>
      <c r="AW89">
        <v>86</v>
      </c>
      <c r="AX89">
        <f>IF(Z89&gt;0, (R89*SUMPRODUCT(K89:$K$98, X89:$X$98)-K89*$AZ$3)/Z89, 0)</f>
        <v>-7.8124168570435612E+27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0.93575936900000001</v>
      </c>
      <c r="Q90" s="5">
        <f t="shared" si="82"/>
        <v>25</v>
      </c>
      <c r="R90">
        <f t="shared" si="61"/>
        <v>50000</v>
      </c>
      <c r="S90">
        <f t="shared" si="62"/>
        <v>-1.2860049865181114E+29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-0.29613425462606063</v>
      </c>
      <c r="AC90">
        <f t="shared" ref="AC90:AC98" si="94">S90*Z90</f>
        <v>-0.26440558448755414</v>
      </c>
      <c r="AE90">
        <f t="shared" si="63"/>
        <v>0</v>
      </c>
      <c r="AF90">
        <f t="shared" si="64"/>
        <v>0</v>
      </c>
      <c r="AG90">
        <f t="shared" si="65"/>
        <v>-5.1400575281484419E-29</v>
      </c>
      <c r="AH90">
        <f t="shared" si="66"/>
        <v>-1.7735254551754309E-24</v>
      </c>
      <c r="AI90">
        <f t="shared" si="67"/>
        <v>-1.7735768557507124E-24</v>
      </c>
      <c r="AJ90">
        <f t="shared" si="68"/>
        <v>-3.1728670138506498E-2</v>
      </c>
      <c r="AK90">
        <f t="shared" si="81"/>
        <v>-2.0729397823824245E-2</v>
      </c>
      <c r="AL90">
        <f t="shared" si="89"/>
        <v>-5.245806796233074E-2</v>
      </c>
      <c r="AN90">
        <f t="shared" si="69"/>
        <v>0</v>
      </c>
      <c r="AO90">
        <f t="shared" si="70"/>
        <v>0</v>
      </c>
      <c r="AP90">
        <f t="shared" si="71"/>
        <v>-6.8690131725801642E-33</v>
      </c>
      <c r="AQ90">
        <f t="shared" si="72"/>
        <v>-2.3700843126350404E-28</v>
      </c>
      <c r="AR90">
        <f t="shared" si="73"/>
        <v>-2.3701530027667662E-28</v>
      </c>
      <c r="AS90">
        <f t="shared" si="74"/>
        <v>-4.2401208923504076E-6</v>
      </c>
      <c r="AT90">
        <f t="shared" si="75"/>
        <v>-2.7702123163355995E-6</v>
      </c>
      <c r="AU90">
        <f t="shared" si="76"/>
        <v>-7.0103332086860067E-6</v>
      </c>
      <c r="AW90">
        <v>87</v>
      </c>
      <c r="AX90">
        <f>IF(Z90&gt;0, (R90*SUMPRODUCT(K90:$K$98, X90:$X$98)-K90*$AZ$3)/Z90, 0)</f>
        <v>-1.2860049865181114E+29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0.94179042899999998</v>
      </c>
      <c r="Q91" s="5">
        <f t="shared" si="82"/>
        <v>25</v>
      </c>
      <c r="R91">
        <f t="shared" si="61"/>
        <v>50000</v>
      </c>
      <c r="S91">
        <f t="shared" si="62"/>
        <v>-2.3817236165876675E+30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-0.26440558448755414</v>
      </c>
      <c r="AC91">
        <f t="shared" si="94"/>
        <v>-0.23607641472103044</v>
      </c>
      <c r="AE91">
        <f t="shared" si="63"/>
        <v>0</v>
      </c>
      <c r="AF91">
        <f t="shared" si="64"/>
        <v>0</v>
      </c>
      <c r="AG91">
        <f t="shared" si="65"/>
        <v>-2.4779996834735678E-30</v>
      </c>
      <c r="AH91">
        <f t="shared" si="66"/>
        <v>-9.6817139690392004E-26</v>
      </c>
      <c r="AI91">
        <f t="shared" si="67"/>
        <v>-9.6819617690075483E-26</v>
      </c>
      <c r="AJ91">
        <f t="shared" si="68"/>
        <v>-2.8329169766523693E-2</v>
      </c>
      <c r="AK91">
        <f t="shared" si="81"/>
        <v>-1.850839091412879E-2</v>
      </c>
      <c r="AL91">
        <f t="shared" si="89"/>
        <v>-4.6837560680652479E-2</v>
      </c>
      <c r="AN91">
        <f t="shared" si="69"/>
        <v>0</v>
      </c>
      <c r="AO91">
        <f t="shared" si="70"/>
        <v>0</v>
      </c>
      <c r="AP91">
        <f t="shared" si="71"/>
        <v>-2.9567158771735589E-34</v>
      </c>
      <c r="AQ91">
        <f t="shared" si="72"/>
        <v>-1.1552090826090933E-29</v>
      </c>
      <c r="AR91">
        <f t="shared" si="73"/>
        <v>-1.155238649767865E-29</v>
      </c>
      <c r="AS91">
        <f t="shared" si="74"/>
        <v>-3.380198415457918E-6</v>
      </c>
      <c r="AT91">
        <f t="shared" si="75"/>
        <v>-2.2083962980991704E-6</v>
      </c>
      <c r="AU91">
        <f t="shared" si="76"/>
        <v>-5.5885947135570876E-6</v>
      </c>
      <c r="AW91">
        <v>88</v>
      </c>
      <c r="AX91">
        <f>IF(Z91&gt;0, (R91*SUMPRODUCT(K91:$K$98, X91:$X$98)-K91*$AZ$3)/Z91, 0)</f>
        <v>-2.3817236165876675E+30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0.94777327099999997</v>
      </c>
      <c r="Q92" s="5">
        <f t="shared" si="82"/>
        <v>25</v>
      </c>
      <c r="R92">
        <f t="shared" si="61"/>
        <v>50000</v>
      </c>
      <c r="S92">
        <f t="shared" si="62"/>
        <v>-5.0360020625368461E+31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-0.23607641472103044</v>
      </c>
      <c r="AC92">
        <f t="shared" si="94"/>
        <v>-0.21078251314377716</v>
      </c>
      <c r="AE92">
        <f t="shared" si="63"/>
        <v>0</v>
      </c>
      <c r="AF92">
        <f t="shared" si="64"/>
        <v>0</v>
      </c>
      <c r="AG92">
        <f t="shared" si="65"/>
        <v>-1.0463782109612418E-31</v>
      </c>
      <c r="AH92">
        <f t="shared" si="66"/>
        <v>-4.6971637310854154E-27</v>
      </c>
      <c r="AI92">
        <f t="shared" si="67"/>
        <v>-4.6972683689065118E-27</v>
      </c>
      <c r="AJ92">
        <f t="shared" si="68"/>
        <v>-2.529390157725328E-2</v>
      </c>
      <c r="AK92">
        <f t="shared" si="81"/>
        <v>-1.6525349030472133E-2</v>
      </c>
      <c r="AL92">
        <f t="shared" si="89"/>
        <v>-4.1819250607725414E-2</v>
      </c>
      <c r="AN92">
        <f t="shared" si="69"/>
        <v>0</v>
      </c>
      <c r="AO92">
        <f t="shared" si="70"/>
        <v>0</v>
      </c>
      <c r="AP92">
        <f t="shared" si="71"/>
        <v>-1.1147539292446894E-35</v>
      </c>
      <c r="AQ92">
        <f t="shared" si="72"/>
        <v>-5.0041004970114603E-31</v>
      </c>
      <c r="AR92">
        <f t="shared" si="73"/>
        <v>-5.0042119724043848E-31</v>
      </c>
      <c r="AS92">
        <f t="shared" si="74"/>
        <v>-2.6946734817107107E-6</v>
      </c>
      <c r="AT92">
        <f t="shared" si="75"/>
        <v>-1.7605200080509968E-6</v>
      </c>
      <c r="AU92">
        <f t="shared" si="76"/>
        <v>-4.4551934897617076E-6</v>
      </c>
      <c r="AW92">
        <v>89</v>
      </c>
      <c r="AX92">
        <f>IF(Z92&gt;0, (R92*SUMPRODUCT(K92:$K$98, X92:$X$98)-K92*$AZ$3)/Z92, 0)</f>
        <v>-5.0360020625368461E+31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0.95370057100000005</v>
      </c>
      <c r="Q93" s="5">
        <f t="shared" si="82"/>
        <v>25</v>
      </c>
      <c r="R93">
        <f t="shared" si="61"/>
        <v>50000</v>
      </c>
      <c r="S93">
        <f t="shared" si="62"/>
        <v>-1.2387055490540427E+33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-0.21078251314377716</v>
      </c>
      <c r="AC93">
        <f t="shared" si="94"/>
        <v>-0.18819867244980104</v>
      </c>
      <c r="AE93">
        <f t="shared" si="63"/>
        <v>0</v>
      </c>
      <c r="AF93">
        <f t="shared" si="64"/>
        <v>0</v>
      </c>
      <c r="AG93">
        <f t="shared" si="65"/>
        <v>-3.7982931575934647E-33</v>
      </c>
      <c r="AH93">
        <f t="shared" si="66"/>
        <v>-1.9958629945513897E-28</v>
      </c>
      <c r="AI93">
        <f t="shared" si="67"/>
        <v>-1.9959009774829657E-28</v>
      </c>
      <c r="AJ93">
        <f t="shared" si="68"/>
        <v>-2.258384069397612E-2</v>
      </c>
      <c r="AK93">
        <f t="shared" si="81"/>
        <v>-1.4754775920064403E-2</v>
      </c>
      <c r="AL93">
        <f t="shared" si="89"/>
        <v>-3.7338616614040525E-2</v>
      </c>
      <c r="AN93">
        <f t="shared" si="69"/>
        <v>0</v>
      </c>
      <c r="AO93">
        <f t="shared" si="70"/>
        <v>0</v>
      </c>
      <c r="AP93">
        <f t="shared" si="71"/>
        <v>-3.6129402774186296E-37</v>
      </c>
      <c r="AQ93">
        <f t="shared" si="72"/>
        <v>-1.8984668907949175E-32</v>
      </c>
      <c r="AR93">
        <f t="shared" si="73"/>
        <v>-1.8985030201976918E-32</v>
      </c>
      <c r="AS93">
        <f t="shared" si="74"/>
        <v>-2.1481772016188679E-6</v>
      </c>
      <c r="AT93">
        <f t="shared" si="75"/>
        <v>-1.4034757717243274E-6</v>
      </c>
      <c r="AU93">
        <f t="shared" si="76"/>
        <v>-3.5516529733431955E-6</v>
      </c>
      <c r="AW93">
        <v>90</v>
      </c>
      <c r="AX93">
        <f>IF(Z93&gt;0, (R93*SUMPRODUCT(K93:$K$98, X93:$X$98)-K93*$AZ$3)/Z93, 0)</f>
        <v>-1.2387055490540427E+33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0.95959776100000005</v>
      </c>
      <c r="Q94" s="5">
        <f t="shared" si="82"/>
        <v>25</v>
      </c>
      <c r="R94">
        <f t="shared" si="61"/>
        <v>50000</v>
      </c>
      <c r="S94">
        <f t="shared" si="62"/>
        <v>-3.6378475196174887E+34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-0.18819867244980104</v>
      </c>
      <c r="AC94">
        <f t="shared" si="94"/>
        <v>-0.16803452897303664</v>
      </c>
      <c r="AE94">
        <f t="shared" si="63"/>
        <v>0</v>
      </c>
      <c r="AF94">
        <f t="shared" si="64"/>
        <v>0</v>
      </c>
      <c r="AG94">
        <f t="shared" si="65"/>
        <v>-1.1547661636922119E-34</v>
      </c>
      <c r="AH94">
        <f t="shared" si="66"/>
        <v>-7.2896672192966176E-30</v>
      </c>
      <c r="AI94">
        <f t="shared" si="67"/>
        <v>-7.2897826959129865E-30</v>
      </c>
      <c r="AJ94">
        <f t="shared" si="68"/>
        <v>-2.0164143476764401E-2</v>
      </c>
      <c r="AK94">
        <f t="shared" si="81"/>
        <v>-1.3173907071486074E-2</v>
      </c>
      <c r="AL94">
        <f t="shared" si="89"/>
        <v>-3.3338050548250474E-2</v>
      </c>
      <c r="AN94">
        <f t="shared" si="69"/>
        <v>0</v>
      </c>
      <c r="AO94">
        <f t="shared" si="70"/>
        <v>0</v>
      </c>
      <c r="AP94">
        <f t="shared" si="71"/>
        <v>-9.8072744470363825E-39</v>
      </c>
      <c r="AQ94">
        <f t="shared" si="72"/>
        <v>-6.1910167872100642E-34</v>
      </c>
      <c r="AR94">
        <f t="shared" si="73"/>
        <v>-6.1911148599545339E-34</v>
      </c>
      <c r="AS94">
        <f t="shared" si="74"/>
        <v>-1.712513713025246E-6</v>
      </c>
      <c r="AT94">
        <f t="shared" si="75"/>
        <v>-1.1188422925098273E-6</v>
      </c>
      <c r="AU94">
        <f t="shared" si="76"/>
        <v>-2.8313560055350733E-6</v>
      </c>
      <c r="AW94">
        <v>91</v>
      </c>
      <c r="AX94">
        <f>IF(Z94&gt;0, (R94*SUMPRODUCT(K94:$K$98, X94:$X$98)-K94*$AZ$3)/Z94, 0)</f>
        <v>-3.6378475196174887E+34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0.96549474700000004</v>
      </c>
      <c r="Q95" s="5">
        <f t="shared" si="82"/>
        <v>25</v>
      </c>
      <c r="R95">
        <f t="shared" si="61"/>
        <v>50000</v>
      </c>
      <c r="S95">
        <f t="shared" si="62"/>
        <v>-1.3254619907477031E+36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-0.16803452897303664</v>
      </c>
      <c r="AC95">
        <f t="shared" si="94"/>
        <v>-0.15003082944021126</v>
      </c>
      <c r="AE95">
        <f t="shared" si="63"/>
        <v>0</v>
      </c>
      <c r="AF95">
        <f t="shared" si="64"/>
        <v>0</v>
      </c>
      <c r="AG95">
        <f t="shared" si="65"/>
        <v>-2.8297836997117084E-36</v>
      </c>
      <c r="AH95">
        <f t="shared" si="66"/>
        <v>-2.2298413301163453E-31</v>
      </c>
      <c r="AI95">
        <f t="shared" si="67"/>
        <v>-2.2298696279533423E-31</v>
      </c>
      <c r="AJ95">
        <f t="shared" si="68"/>
        <v>-1.8003699532825379E-2</v>
      </c>
      <c r="AK95">
        <f t="shared" si="81"/>
        <v>-1.1762417028112565E-2</v>
      </c>
      <c r="AL95">
        <f t="shared" si="89"/>
        <v>-2.9766116560937944E-2</v>
      </c>
      <c r="AN95">
        <f t="shared" si="69"/>
        <v>0</v>
      </c>
      <c r="AO95">
        <f t="shared" si="70"/>
        <v>0</v>
      </c>
      <c r="AP95">
        <f t="shared" si="71"/>
        <v>-2.1458012639737659E-40</v>
      </c>
      <c r="AQ95">
        <f t="shared" si="72"/>
        <v>-1.690869993035885E-35</v>
      </c>
      <c r="AR95">
        <f t="shared" si="73"/>
        <v>-1.6908914510485246E-35</v>
      </c>
      <c r="AS95">
        <f t="shared" si="74"/>
        <v>-1.3652054472458926E-6</v>
      </c>
      <c r="AT95">
        <f t="shared" si="75"/>
        <v>-8.91934225533982E-7</v>
      </c>
      <c r="AU95">
        <f t="shared" si="76"/>
        <v>-2.2571396727798745E-6</v>
      </c>
      <c r="AW95">
        <v>92</v>
      </c>
      <c r="AX95">
        <f>IF(Z95&gt;0, (R95*SUMPRODUCT(K95:$K$98, X95:$X$98)-K95*$AZ$3)/Z95, 0)</f>
        <v>-1.3254619907477031E+36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0.97139193700000004</v>
      </c>
      <c r="Q96" s="5">
        <f t="shared" si="82"/>
        <v>25</v>
      </c>
      <c r="R96">
        <f t="shared" si="61"/>
        <v>50000</v>
      </c>
      <c r="S96">
        <f t="shared" si="62"/>
        <v>-6.3598677950775176E+37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-0.15003082944021126</v>
      </c>
      <c r="AC96">
        <f t="shared" si="94"/>
        <v>-0.13395609771447431</v>
      </c>
      <c r="AE96">
        <f t="shared" si="63"/>
        <v>0</v>
      </c>
      <c r="AF96">
        <f t="shared" si="64"/>
        <v>0</v>
      </c>
      <c r="AG96">
        <f t="shared" si="65"/>
        <v>-5.2656793360608523E-38</v>
      </c>
      <c r="AH96">
        <f t="shared" si="66"/>
        <v>-5.4976581387079657E-33</v>
      </c>
      <c r="AI96">
        <f t="shared" si="67"/>
        <v>-5.4977107955013262E-33</v>
      </c>
      <c r="AJ96">
        <f t="shared" si="68"/>
        <v>-1.6074731725736952E-2</v>
      </c>
      <c r="AK96">
        <f t="shared" si="81"/>
        <v>-1.050215806081479E-2</v>
      </c>
      <c r="AL96">
        <f t="shared" si="89"/>
        <v>-2.657688978655174E-2</v>
      </c>
      <c r="AN96">
        <f t="shared" si="69"/>
        <v>0</v>
      </c>
      <c r="AO96">
        <f t="shared" si="70"/>
        <v>0</v>
      </c>
      <c r="AP96">
        <f t="shared" si="71"/>
        <v>-3.5651075987056644E-42</v>
      </c>
      <c r="AQ96">
        <f t="shared" si="72"/>
        <v>-3.7221679396937938E-37</v>
      </c>
      <c r="AR96">
        <f t="shared" si="73"/>
        <v>-3.7222035907697809E-37</v>
      </c>
      <c r="AS96">
        <f t="shared" si="74"/>
        <v>-1.0883334241437285E-6</v>
      </c>
      <c r="AT96">
        <f t="shared" si="75"/>
        <v>-7.1104450377390131E-7</v>
      </c>
      <c r="AU96">
        <f t="shared" si="76"/>
        <v>-1.7993779279176297E-6</v>
      </c>
      <c r="AW96">
        <v>93</v>
      </c>
      <c r="AX96">
        <f>IF(Z96&gt;0, (R96*SUMPRODUCT(K96:$K$98, X96:$X$98)-K96*$AZ$3)/Z96, 0)</f>
        <v>-6.3598677950775176E+37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0.97728912599999995</v>
      </c>
      <c r="Q97" s="5">
        <f t="shared" si="82"/>
        <v>25</v>
      </c>
      <c r="R97">
        <f t="shared" si="61"/>
        <v>50000</v>
      </c>
      <c r="S97">
        <f t="shared" si="62"/>
        <v>-4.4673980628413559E+39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-0.13395609771447431</v>
      </c>
      <c r="AC97">
        <f t="shared" si="94"/>
        <v>-0.11960365867363777</v>
      </c>
      <c r="AE97">
        <f t="shared" si="63"/>
        <v>0</v>
      </c>
      <c r="AF97">
        <f t="shared" si="64"/>
        <v>0</v>
      </c>
      <c r="AG97">
        <f t="shared" si="65"/>
        <v>-6.6931386565073304E-40</v>
      </c>
      <c r="AH97">
        <f t="shared" si="66"/>
        <v>-1.0292182312270339E-34</v>
      </c>
      <c r="AI97">
        <f t="shared" si="67"/>
        <v>-1.0292249243656904E-34</v>
      </c>
      <c r="AJ97">
        <f t="shared" si="68"/>
        <v>-1.4352439040836537E-2</v>
      </c>
      <c r="AK97">
        <f t="shared" si="81"/>
        <v>-9.3769268400132021E-3</v>
      </c>
      <c r="AL97">
        <f t="shared" si="89"/>
        <v>-2.3729365880849739E-2</v>
      </c>
      <c r="AN97">
        <f t="shared" si="69"/>
        <v>0</v>
      </c>
      <c r="AO97">
        <f t="shared" si="70"/>
        <v>0</v>
      </c>
      <c r="AP97">
        <f t="shared" si="71"/>
        <v>-4.0460387038919965E-44</v>
      </c>
      <c r="AQ97">
        <f t="shared" si="72"/>
        <v>-6.2216801593482435E-39</v>
      </c>
      <c r="AR97">
        <f t="shared" si="73"/>
        <v>-6.2217206197352819E-39</v>
      </c>
      <c r="AS97">
        <f t="shared" si="74"/>
        <v>-8.6761274246151651E-7</v>
      </c>
      <c r="AT97">
        <f t="shared" si="75"/>
        <v>-5.6684032507485736E-7</v>
      </c>
      <c r="AU97">
        <f t="shared" si="76"/>
        <v>-1.434453067536374E-6</v>
      </c>
      <c r="AW97">
        <v>94</v>
      </c>
      <c r="AX97">
        <f>IF(Z97&gt;0, (R97*SUMPRODUCT(K97:$K$98, X97:$X$98)-K97*$AZ$3)/Z97, 0)</f>
        <v>-4.4673980628413559E+39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-0.11960365867363777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-0.11960365867363777</v>
      </c>
      <c r="AK98">
        <f t="shared" si="81"/>
        <v>-8.3722561071546443E-3</v>
      </c>
      <c r="AL98">
        <f t="shared" si="89"/>
        <v>-0.12797591478079243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-7.2250691140928496E-41</v>
      </c>
      <c r="AR98">
        <f t="shared" si="73"/>
        <v>-7.2250691140928496E-41</v>
      </c>
      <c r="AS98">
        <f t="shared" si="74"/>
        <v>-6.4554519528386622E-6</v>
      </c>
      <c r="AT98">
        <f t="shared" si="75"/>
        <v>-4.5188163669870636E-7</v>
      </c>
      <c r="AU98">
        <f t="shared" si="76"/>
        <v>-6.9073335895373692E-6</v>
      </c>
      <c r="AW98">
        <v>95</v>
      </c>
    </row>
    <row r="100" spans="5:50" x14ac:dyDescent="0.3">
      <c r="AN100" s="6">
        <f t="shared" ref="AN100:AP100" si="95">SUM(AN3:AN98)</f>
        <v>3040.4483030720835</v>
      </c>
      <c r="AO100" s="6">
        <f t="shared" si="95"/>
        <v>-304.04483030720837</v>
      </c>
      <c r="AP100" s="6">
        <f t="shared" si="95"/>
        <v>-448.66668749496245</v>
      </c>
      <c r="AQ100" s="6">
        <f>SUM(AQ3:AQ98)</f>
        <v>-1978.5373544701561</v>
      </c>
      <c r="AR100" s="6">
        <f t="shared" ref="AR100:AU100" si="96">SUM(AR3:AR98)</f>
        <v>309.19943079975678</v>
      </c>
      <c r="AS100" s="6">
        <f t="shared" si="96"/>
        <v>-484.8122443621105</v>
      </c>
      <c r="AT100" s="6">
        <f t="shared" si="96"/>
        <v>175.61281356235514</v>
      </c>
      <c r="AU100" s="6">
        <f t="shared" si="96"/>
        <v>-1.3385387819707861E-13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6108.814936250581</v>
      </c>
      <c r="K3">
        <v>1</v>
      </c>
      <c r="L3" s="2">
        <v>0</v>
      </c>
      <c r="O3">
        <f>$C$3</f>
        <v>6108.814936250581</v>
      </c>
      <c r="P3">
        <f>O3*C5</f>
        <v>610.88149362505817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6108.814936250581</v>
      </c>
      <c r="AF3">
        <f t="shared" ref="AF3:AF34" si="3">-$Z3*P3</f>
        <v>-610.88149362505817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5297.9334426255227</v>
      </c>
      <c r="AJ3">
        <f t="shared" ref="AJ3:AJ34" si="7">AB3-AC3</f>
        <v>0</v>
      </c>
      <c r="AL3">
        <f t="shared" ref="AL3:AL23" si="8">SUM(AI3:AK3)</f>
        <v>5297.9334426255227</v>
      </c>
      <c r="AN3">
        <f t="shared" ref="AN3:AN34" si="9">AE3*$K3</f>
        <v>6108.814936250581</v>
      </c>
      <c r="AO3">
        <f t="shared" ref="AO3:AO34" si="10">AF3*$K3</f>
        <v>-610.88149362505817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5297.9334426255227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5297.9334426255227</v>
      </c>
      <c r="AW3">
        <v>0</v>
      </c>
      <c r="AX3">
        <f>IF(Z3&gt;0, (R3*SUMPRODUCT(K3:$K$98, X3:$X$98)-K3*$AZ$3)/Z3, 0)</f>
        <v>0</v>
      </c>
      <c r="AZ3">
        <f>C6*SUMPRODUCT(X4:X89, K4:K89)/1</f>
        <v>4338.3152592153192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294.38216613613747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291.00183518759377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-291.00183518759377</v>
      </c>
      <c r="AK4">
        <f t="shared" ref="AK4:AK35" si="28">G4*SUM(AB4:AB4, AE4:AF4)</f>
        <v>0</v>
      </c>
      <c r="AL4">
        <f t="shared" si="8"/>
        <v>-365.14173518759378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-69.166806605093754</v>
      </c>
      <c r="AR4">
        <f t="shared" si="13"/>
        <v>-69.166806605093754</v>
      </c>
      <c r="AS4">
        <f t="shared" si="14"/>
        <v>-271.4822606470695</v>
      </c>
      <c r="AT4">
        <f t="shared" si="15"/>
        <v>0</v>
      </c>
      <c r="AU4">
        <f t="shared" si="16"/>
        <v>-340.64906725216326</v>
      </c>
      <c r="AW4">
        <v>1</v>
      </c>
      <c r="AX4">
        <f>IF(Z4&gt;0, (R4*SUMPRODUCT(K4:$K$98, X4:$X$98)-K4*$AZ$3)/Z4, 0)</f>
        <v>294.38216613613747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1.5387599999999999E-3</v>
      </c>
      <c r="Q5" s="5">
        <f t="shared" ref="Q5:Q36" si="30">$C$8</f>
        <v>25</v>
      </c>
      <c r="R5">
        <f t="shared" si="0"/>
        <v>50000</v>
      </c>
      <c r="S5">
        <f t="shared" si="1"/>
        <v>572.5248472749397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291.00183518759377</v>
      </c>
      <c r="AC5">
        <f t="shared" si="27"/>
        <v>559.42029126492253</v>
      </c>
      <c r="AE5">
        <f t="shared" si="2"/>
        <v>0</v>
      </c>
      <c r="AF5">
        <f t="shared" si="3"/>
        <v>0</v>
      </c>
      <c r="AG5">
        <f t="shared" si="4"/>
        <v>-24.427773481256263</v>
      </c>
      <c r="AH5">
        <f t="shared" si="5"/>
        <v>-76.054536487476</v>
      </c>
      <c r="AI5">
        <f t="shared" si="6"/>
        <v>-100.48230996873227</v>
      </c>
      <c r="AJ5">
        <f t="shared" si="7"/>
        <v>-268.41845607732876</v>
      </c>
      <c r="AK5">
        <f t="shared" si="28"/>
        <v>11.931075242691344</v>
      </c>
      <c r="AL5">
        <f t="shared" si="8"/>
        <v>-356.96969080336964</v>
      </c>
      <c r="AN5">
        <f t="shared" si="9"/>
        <v>0</v>
      </c>
      <c r="AO5">
        <f t="shared" si="10"/>
        <v>0</v>
      </c>
      <c r="AP5">
        <f t="shared" si="11"/>
        <v>-20.888384957706158</v>
      </c>
      <c r="AQ5">
        <f t="shared" si="12"/>
        <v>-65.03484393079475</v>
      </c>
      <c r="AR5">
        <f t="shared" si="13"/>
        <v>-85.923228888500901</v>
      </c>
      <c r="AS5">
        <f t="shared" si="14"/>
        <v>-229.52677388295638</v>
      </c>
      <c r="AT5">
        <f t="shared" si="15"/>
        <v>10.202358099477406</v>
      </c>
      <c r="AU5">
        <f t="shared" si="16"/>
        <v>-305.24764467197986</v>
      </c>
      <c r="AW5">
        <v>2</v>
      </c>
      <c r="AX5">
        <f>IF(Z5&gt;0, (R5*SUMPRODUCT(K5:$K$98, X5:$X$98)-K5*$AZ$3)/Z5, 0)</f>
        <v>572.5248472749397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1.6157089999999999E-3</v>
      </c>
      <c r="Q6" s="5">
        <f t="shared" si="30"/>
        <v>25</v>
      </c>
      <c r="R6">
        <f t="shared" si="0"/>
        <v>50000</v>
      </c>
      <c r="S6">
        <f t="shared" si="1"/>
        <v>887.89422571178352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559.42029126492253</v>
      </c>
      <c r="AC6">
        <f t="shared" si="27"/>
        <v>857.49370669900372</v>
      </c>
      <c r="AE6">
        <f t="shared" si="2"/>
        <v>0</v>
      </c>
      <c r="AF6">
        <f t="shared" si="3"/>
        <v>0</v>
      </c>
      <c r="AG6">
        <f t="shared" si="4"/>
        <v>-24.144027572980072</v>
      </c>
      <c r="AH6">
        <f t="shared" si="5"/>
        <v>-78.936346927254149</v>
      </c>
      <c r="AI6">
        <f t="shared" si="6"/>
        <v>-103.08037450023423</v>
      </c>
      <c r="AJ6">
        <f t="shared" si="7"/>
        <v>-298.0734154340812</v>
      </c>
      <c r="AK6">
        <f t="shared" si="28"/>
        <v>32.726087038997967</v>
      </c>
      <c r="AL6">
        <f t="shared" si="8"/>
        <v>-368.42770289531751</v>
      </c>
      <c r="AN6">
        <f t="shared" si="9"/>
        <v>0</v>
      </c>
      <c r="AO6">
        <f t="shared" si="10"/>
        <v>0</v>
      </c>
      <c r="AP6">
        <f t="shared" si="11"/>
        <v>-18.624945021702718</v>
      </c>
      <c r="AQ6">
        <f t="shared" si="12"/>
        <v>-60.892289709752738</v>
      </c>
      <c r="AR6">
        <f t="shared" si="13"/>
        <v>-79.51723473145546</v>
      </c>
      <c r="AS6">
        <f t="shared" si="14"/>
        <v>-229.93682218553266</v>
      </c>
      <c r="AT6">
        <f t="shared" si="15"/>
        <v>25.245231767334435</v>
      </c>
      <c r="AU6">
        <f t="shared" si="16"/>
        <v>-284.20882514965371</v>
      </c>
      <c r="AW6">
        <v>3</v>
      </c>
      <c r="AX6">
        <f>IF(Z6&gt;0, (R6*SUMPRODUCT(K6:$K$98, X6:$X$98)-K6*$AZ$3)/Z6, 0)</f>
        <v>887.89422571178352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1.70465E-3</v>
      </c>
      <c r="Q7" s="5">
        <f t="shared" si="30"/>
        <v>25</v>
      </c>
      <c r="R7">
        <f t="shared" si="0"/>
        <v>50000</v>
      </c>
      <c r="S7">
        <f t="shared" si="1"/>
        <v>1150.7570186103505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857.49370669900372</v>
      </c>
      <c r="AC7">
        <f t="shared" si="27"/>
        <v>1098.3483301784609</v>
      </c>
      <c r="AE7">
        <f t="shared" si="2"/>
        <v>0</v>
      </c>
      <c r="AF7">
        <f t="shared" si="3"/>
        <v>0</v>
      </c>
      <c r="AG7">
        <f t="shared" si="4"/>
        <v>-23.861430180647993</v>
      </c>
      <c r="AH7">
        <f t="shared" si="5"/>
        <v>-82.314233204560963</v>
      </c>
      <c r="AI7">
        <f t="shared" si="6"/>
        <v>-106.17566338520896</v>
      </c>
      <c r="AJ7">
        <f t="shared" si="7"/>
        <v>-240.85462347945713</v>
      </c>
      <c r="AK7">
        <f t="shared" si="28"/>
        <v>42.102940998921078</v>
      </c>
      <c r="AL7">
        <f t="shared" si="8"/>
        <v>-304.927345865745</v>
      </c>
      <c r="AN7">
        <f t="shared" si="9"/>
        <v>0</v>
      </c>
      <c r="AO7">
        <f t="shared" si="10"/>
        <v>0</v>
      </c>
      <c r="AP7">
        <f t="shared" si="11"/>
        <v>-16.747290109138795</v>
      </c>
      <c r="AQ7">
        <f t="shared" si="12"/>
        <v>-57.772745939851774</v>
      </c>
      <c r="AR7">
        <f t="shared" si="13"/>
        <v>-74.520036048990576</v>
      </c>
      <c r="AS7">
        <f t="shared" si="14"/>
        <v>-169.04528450307333</v>
      </c>
      <c r="AT7">
        <f t="shared" si="15"/>
        <v>29.550205583600807</v>
      </c>
      <c r="AU7">
        <f t="shared" si="16"/>
        <v>-214.01511496846308</v>
      </c>
      <c r="AW7">
        <v>4</v>
      </c>
      <c r="AX7">
        <f>IF(Z7&gt;0, (R7*SUMPRODUCT(K7:$K$98, X7:$X$98)-K7*$AZ$3)/Z7, 0)</f>
        <v>1150.7570186103505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1.795589E-3</v>
      </c>
      <c r="Q8" s="5">
        <f t="shared" si="30"/>
        <v>25</v>
      </c>
      <c r="R8">
        <f t="shared" si="0"/>
        <v>50000</v>
      </c>
      <c r="S8">
        <f t="shared" si="1"/>
        <v>1318.0954224493883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1098.3483301784609</v>
      </c>
      <c r="AC8">
        <f t="shared" si="27"/>
        <v>1243.2260501219416</v>
      </c>
      <c r="AE8">
        <f t="shared" si="2"/>
        <v>0</v>
      </c>
      <c r="AF8">
        <f t="shared" si="3"/>
        <v>0</v>
      </c>
      <c r="AG8">
        <f t="shared" si="4"/>
        <v>-23.57997055728487</v>
      </c>
      <c r="AH8">
        <f t="shared" si="5"/>
        <v>-85.69064311327908</v>
      </c>
      <c r="AI8">
        <f t="shared" si="6"/>
        <v>-109.27061367056395</v>
      </c>
      <c r="AJ8">
        <f t="shared" si="7"/>
        <v>-144.87771994348077</v>
      </c>
      <c r="AK8">
        <f t="shared" si="28"/>
        <v>23.394819432801217</v>
      </c>
      <c r="AL8">
        <f t="shared" si="8"/>
        <v>-230.75351418124347</v>
      </c>
      <c r="AN8">
        <f t="shared" si="9"/>
        <v>0</v>
      </c>
      <c r="AO8">
        <f t="shared" si="10"/>
        <v>0</v>
      </c>
      <c r="AP8">
        <f t="shared" si="11"/>
        <v>-15.448283354940378</v>
      </c>
      <c r="AQ8">
        <f t="shared" si="12"/>
        <v>-56.139736581309464</v>
      </c>
      <c r="AR8">
        <f t="shared" si="13"/>
        <v>-71.588019936249836</v>
      </c>
      <c r="AS8">
        <f t="shared" si="14"/>
        <v>-94.915812726201139</v>
      </c>
      <c r="AT8">
        <f t="shared" si="15"/>
        <v>15.326982650702405</v>
      </c>
      <c r="AU8">
        <f t="shared" si="16"/>
        <v>-151.17685001174854</v>
      </c>
      <c r="AW8">
        <v>5</v>
      </c>
      <c r="AX8">
        <f>IF(Z8&gt;0, (R8*SUMPRODUCT(K8:$K$98, X8:$X$98)-K8*$AZ$3)/Z8, 0)</f>
        <v>1318.0954224493883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1.891525E-3</v>
      </c>
      <c r="Q9" s="5">
        <f t="shared" si="30"/>
        <v>25</v>
      </c>
      <c r="R9">
        <f t="shared" si="0"/>
        <v>50000</v>
      </c>
      <c r="S9">
        <f t="shared" si="1"/>
        <v>1435.1717716132737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1243.2260501219416</v>
      </c>
      <c r="AC9">
        <f t="shared" si="27"/>
        <v>1337.555334310166</v>
      </c>
      <c r="AE9">
        <f t="shared" si="2"/>
        <v>0</v>
      </c>
      <c r="AF9">
        <f t="shared" si="3"/>
        <v>0</v>
      </c>
      <c r="AG9">
        <f t="shared" si="4"/>
        <v>-23.299568747903653</v>
      </c>
      <c r="AH9">
        <f t="shared" si="5"/>
        <v>-89.204207616736525</v>
      </c>
      <c r="AI9">
        <f t="shared" si="6"/>
        <v>-112.50377636464017</v>
      </c>
      <c r="AJ9">
        <f t="shared" si="7"/>
        <v>-94.329284188224392</v>
      </c>
      <c r="AK9">
        <f t="shared" si="28"/>
        <v>7.3350336957194555</v>
      </c>
      <c r="AL9">
        <f t="shared" si="8"/>
        <v>-199.49802685714511</v>
      </c>
      <c r="AN9">
        <f t="shared" si="9"/>
        <v>0</v>
      </c>
      <c r="AO9">
        <f t="shared" si="10"/>
        <v>0</v>
      </c>
      <c r="AP9">
        <f t="shared" si="11"/>
        <v>-14.456463402990831</v>
      </c>
      <c r="AQ9">
        <f t="shared" si="12"/>
        <v>-55.34769234388407</v>
      </c>
      <c r="AR9">
        <f t="shared" si="13"/>
        <v>-69.804155746874898</v>
      </c>
      <c r="AS9">
        <f t="shared" si="14"/>
        <v>-58.527600208054565</v>
      </c>
      <c r="AT9">
        <f t="shared" si="15"/>
        <v>4.5510990923990198</v>
      </c>
      <c r="AU9">
        <f t="shared" si="16"/>
        <v>-123.78065686253044</v>
      </c>
      <c r="AW9">
        <v>6</v>
      </c>
      <c r="AX9">
        <f>IF(Z9&gt;0, (R9*SUMPRODUCT(K9:$K$98, X9:$X$98)-K9*$AZ$3)/Z9, 0)</f>
        <v>1435.1717716132737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2.0024510000000001E-3</v>
      </c>
      <c r="Q10" s="5">
        <f t="shared" si="30"/>
        <v>25</v>
      </c>
      <c r="R10">
        <f t="shared" si="0"/>
        <v>50000</v>
      </c>
      <c r="S10">
        <f t="shared" si="1"/>
        <v>1542.5311974386952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1337.555334310166</v>
      </c>
      <c r="AC10">
        <f t="shared" si="27"/>
        <v>1420.3575940255596</v>
      </c>
      <c r="AE10">
        <f t="shared" si="2"/>
        <v>0</v>
      </c>
      <c r="AF10">
        <f t="shared" si="3"/>
        <v>0</v>
      </c>
      <c r="AG10">
        <f t="shared" si="4"/>
        <v>-23.019916815685811</v>
      </c>
      <c r="AH10">
        <f t="shared" si="5"/>
        <v>-93.31248947761685</v>
      </c>
      <c r="AI10">
        <f t="shared" si="6"/>
        <v>-116.33240629330265</v>
      </c>
      <c r="AJ10">
        <f t="shared" si="7"/>
        <v>-82.802259715393575</v>
      </c>
      <c r="AK10">
        <f t="shared" si="28"/>
        <v>5.4839768706716807</v>
      </c>
      <c r="AL10">
        <f t="shared" si="8"/>
        <v>-193.65068913802455</v>
      </c>
      <c r="AN10">
        <f t="shared" si="9"/>
        <v>0</v>
      </c>
      <c r="AO10">
        <f t="shared" si="10"/>
        <v>0</v>
      </c>
      <c r="AP10">
        <f t="shared" si="11"/>
        <v>-13.549900777310636</v>
      </c>
      <c r="AQ10">
        <f t="shared" si="12"/>
        <v>-54.925262494606578</v>
      </c>
      <c r="AR10">
        <f t="shared" si="13"/>
        <v>-68.475163271917211</v>
      </c>
      <c r="AS10">
        <f t="shared" si="14"/>
        <v>-48.738768791561469</v>
      </c>
      <c r="AT10">
        <f t="shared" si="15"/>
        <v>3.2279587740314772</v>
      </c>
      <c r="AU10">
        <f t="shared" si="16"/>
        <v>-113.9859732894472</v>
      </c>
      <c r="AW10">
        <v>7</v>
      </c>
      <c r="AX10">
        <f>IF(Z10&gt;0, (R10*SUMPRODUCT(K10:$K$98, X10:$X$98)-K10*$AZ$3)/Z10, 0)</f>
        <v>1542.5311974386952</v>
      </c>
    </row>
    <row r="11" spans="1:52" x14ac:dyDescent="0.3">
      <c r="A11" t="s">
        <v>33</v>
      </c>
      <c r="C11" s="25">
        <f>AU91</f>
        <v>9.0606474688510741E-13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2.1123779999999998E-3</v>
      </c>
      <c r="Q11" s="5">
        <f t="shared" si="30"/>
        <v>25</v>
      </c>
      <c r="R11">
        <f t="shared" si="0"/>
        <v>50000</v>
      </c>
      <c r="S11">
        <f t="shared" si="1"/>
        <v>1640.8389292072688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1420.3575940255596</v>
      </c>
      <c r="AC11">
        <f t="shared" si="27"/>
        <v>1492.5786884524118</v>
      </c>
      <c r="AE11">
        <f t="shared" si="2"/>
        <v>0</v>
      </c>
      <c r="AF11">
        <f t="shared" si="3"/>
        <v>0</v>
      </c>
      <c r="AG11">
        <f t="shared" si="4"/>
        <v>-22.741090881685665</v>
      </c>
      <c r="AH11">
        <f t="shared" si="5"/>
        <v>-97.253531686569517</v>
      </c>
      <c r="AI11">
        <f t="shared" si="6"/>
        <v>-119.99462256825518</v>
      </c>
      <c r="AJ11">
        <f t="shared" si="7"/>
        <v>-72.221094426852233</v>
      </c>
      <c r="AK11">
        <f t="shared" si="28"/>
        <v>3.4088582256613429</v>
      </c>
      <c r="AL11">
        <f t="shared" si="8"/>
        <v>-188.80685876944608</v>
      </c>
      <c r="AN11">
        <f t="shared" si="9"/>
        <v>0</v>
      </c>
      <c r="AO11">
        <f t="shared" si="10"/>
        <v>0</v>
      </c>
      <c r="AP11">
        <f t="shared" si="11"/>
        <v>-12.719288537850014</v>
      </c>
      <c r="AQ11">
        <f t="shared" si="12"/>
        <v>-54.394740220778957</v>
      </c>
      <c r="AR11">
        <f t="shared" si="13"/>
        <v>-67.114028758628976</v>
      </c>
      <c r="AS11">
        <f t="shared" si="14"/>
        <v>-40.393881864050428</v>
      </c>
      <c r="AT11">
        <f t="shared" si="15"/>
        <v>1.9066038468597932</v>
      </c>
      <c r="AU11">
        <f t="shared" si="16"/>
        <v>-105.60130677581961</v>
      </c>
      <c r="AW11">
        <v>8</v>
      </c>
      <c r="AX11">
        <f>IF(Z11&gt;0, (R11*SUMPRODUCT(K11:$K$98, X11:$X$98)-K11*$AZ$3)/Z11, 0)</f>
        <v>1640.8389292072688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2.238294E-3</v>
      </c>
      <c r="Q12" s="5">
        <f t="shared" si="30"/>
        <v>25</v>
      </c>
      <c r="R12">
        <f t="shared" si="0"/>
        <v>50000</v>
      </c>
      <c r="S12">
        <f t="shared" si="1"/>
        <v>1734.8482135908985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1492.5786884524118</v>
      </c>
      <c r="AC12">
        <f t="shared" si="27"/>
        <v>1558.7804617754364</v>
      </c>
      <c r="AE12">
        <f t="shared" si="2"/>
        <v>0</v>
      </c>
      <c r="AF12">
        <f t="shared" si="3"/>
        <v>0</v>
      </c>
      <c r="AG12">
        <f t="shared" si="4"/>
        <v>-22.462778725594877</v>
      </c>
      <c r="AH12">
        <f t="shared" si="5"/>
        <v>-101.80249454786347</v>
      </c>
      <c r="AI12">
        <f t="shared" si="6"/>
        <v>-124.26527327345835</v>
      </c>
      <c r="AJ12">
        <f t="shared" si="7"/>
        <v>-66.201773323024554</v>
      </c>
      <c r="AK12">
        <f t="shared" si="28"/>
        <v>3.432930983440547</v>
      </c>
      <c r="AL12">
        <f t="shared" si="8"/>
        <v>-187.03411561304236</v>
      </c>
      <c r="AN12">
        <f t="shared" si="9"/>
        <v>0</v>
      </c>
      <c r="AO12">
        <f t="shared" si="10"/>
        <v>0</v>
      </c>
      <c r="AP12">
        <f t="shared" si="11"/>
        <v>-11.939205687781978</v>
      </c>
      <c r="AQ12">
        <f t="shared" si="12"/>
        <v>-54.109108084269621</v>
      </c>
      <c r="AR12">
        <f t="shared" si="13"/>
        <v>-66.0483137720516</v>
      </c>
      <c r="AS12">
        <f t="shared" si="14"/>
        <v>-35.186946292575207</v>
      </c>
      <c r="AT12">
        <f t="shared" si="15"/>
        <v>1.8246393121682198</v>
      </c>
      <c r="AU12">
        <f t="shared" si="16"/>
        <v>-99.410620752458584</v>
      </c>
      <c r="AW12">
        <v>9</v>
      </c>
      <c r="AX12">
        <f>IF(Z12&gt;0, (R12*SUMPRODUCT(K12:$K$98, X12:$X$98)-K12*$AZ$3)/Z12, 0)</f>
        <v>1734.8482135908985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2.3742030000000001E-3</v>
      </c>
      <c r="Q13" s="5">
        <f t="shared" si="30"/>
        <v>25</v>
      </c>
      <c r="R13">
        <f t="shared" si="0"/>
        <v>50000</v>
      </c>
      <c r="S13">
        <f t="shared" si="1"/>
        <v>1824.0504958489034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1558.7804617754364</v>
      </c>
      <c r="AC13">
        <f t="shared" si="27"/>
        <v>1618.6492580066779</v>
      </c>
      <c r="AE13">
        <f t="shared" si="2"/>
        <v>0</v>
      </c>
      <c r="AF13">
        <f t="shared" si="3"/>
        <v>0</v>
      </c>
      <c r="AG13">
        <f t="shared" si="4"/>
        <v>-22.184819741700284</v>
      </c>
      <c r="AH13">
        <f t="shared" si="5"/>
        <v>-106.66239327728707</v>
      </c>
      <c r="AI13">
        <f t="shared" si="6"/>
        <v>-128.84721301898736</v>
      </c>
      <c r="AJ13">
        <f t="shared" si="7"/>
        <v>-59.868796231241504</v>
      </c>
      <c r="AK13">
        <f t="shared" si="28"/>
        <v>3.1175609235508728</v>
      </c>
      <c r="AL13">
        <f t="shared" si="8"/>
        <v>-185.59844832667798</v>
      </c>
      <c r="AN13">
        <f t="shared" si="9"/>
        <v>0</v>
      </c>
      <c r="AO13">
        <f t="shared" si="10"/>
        <v>0</v>
      </c>
      <c r="AP13">
        <f t="shared" si="11"/>
        <v>-11.208619327892212</v>
      </c>
      <c r="AQ13">
        <f t="shared" si="12"/>
        <v>-53.889920078990556</v>
      </c>
      <c r="AR13">
        <f t="shared" si="13"/>
        <v>-65.098539406882779</v>
      </c>
      <c r="AS13">
        <f t="shared" si="14"/>
        <v>-30.248005365298667</v>
      </c>
      <c r="AT13">
        <f t="shared" si="15"/>
        <v>1.5751110006952742</v>
      </c>
      <c r="AU13">
        <f t="shared" si="16"/>
        <v>-93.771433771486159</v>
      </c>
      <c r="AW13">
        <v>10</v>
      </c>
      <c r="AX13">
        <f>IF(Z13&gt;0, (R13*SUMPRODUCT(K13:$K$98, X13:$X$98)-K13*$AZ$3)/Z13, 0)</f>
        <v>1824.0504958489034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2.5221050000000002E-3</v>
      </c>
      <c r="Q14" s="5">
        <f t="shared" si="30"/>
        <v>25</v>
      </c>
      <c r="R14">
        <f t="shared" si="0"/>
        <v>50000</v>
      </c>
      <c r="S14">
        <f t="shared" si="1"/>
        <v>1908.8712623217948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1618.6492580066779</v>
      </c>
      <c r="AC14">
        <f t="shared" si="27"/>
        <v>1672.7071680859422</v>
      </c>
      <c r="AE14">
        <f t="shared" si="2"/>
        <v>0</v>
      </c>
      <c r="AF14">
        <f t="shared" si="3"/>
        <v>0</v>
      </c>
      <c r="AG14">
        <f t="shared" si="4"/>
        <v>-21.907019099488643</v>
      </c>
      <c r="AH14">
        <f t="shared" si="5"/>
        <v>-111.90488958928201</v>
      </c>
      <c r="AI14">
        <f t="shared" si="6"/>
        <v>-133.81190868877064</v>
      </c>
      <c r="AJ14">
        <f t="shared" si="7"/>
        <v>-54.057910079264275</v>
      </c>
      <c r="AK14">
        <f t="shared" si="28"/>
        <v>2.9135686644120202</v>
      </c>
      <c r="AL14">
        <f t="shared" si="8"/>
        <v>-184.95625010362289</v>
      </c>
      <c r="AN14">
        <f t="shared" si="9"/>
        <v>0</v>
      </c>
      <c r="AO14">
        <f t="shared" si="10"/>
        <v>0</v>
      </c>
      <c r="AP14">
        <f t="shared" si="11"/>
        <v>-10.523163928278493</v>
      </c>
      <c r="AQ14">
        <f t="shared" si="12"/>
        <v>-53.754164004513392</v>
      </c>
      <c r="AR14">
        <f t="shared" si="13"/>
        <v>-64.277327932791877</v>
      </c>
      <c r="AS14">
        <f t="shared" si="14"/>
        <v>-25.967031242398221</v>
      </c>
      <c r="AT14">
        <f t="shared" si="15"/>
        <v>1.3995496389839175</v>
      </c>
      <c r="AU14">
        <f t="shared" si="16"/>
        <v>-88.844809536206171</v>
      </c>
      <c r="AW14">
        <v>11</v>
      </c>
      <c r="AX14">
        <f>IF(Z14&gt;0, (R14*SUMPRODUCT(K14:$K$98, X14:$X$98)-K14*$AZ$3)/Z14, 0)</f>
        <v>1908.8712623217948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2.679E-3</v>
      </c>
      <c r="Q15" s="5">
        <f t="shared" si="30"/>
        <v>25</v>
      </c>
      <c r="R15">
        <f t="shared" si="0"/>
        <v>50000</v>
      </c>
      <c r="S15">
        <f t="shared" si="1"/>
        <v>1994.8759672385447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1672.7071680859422</v>
      </c>
      <c r="AC15">
        <f t="shared" si="27"/>
        <v>1725.90763887137</v>
      </c>
      <c r="AE15">
        <f t="shared" si="2"/>
        <v>0</v>
      </c>
      <c r="AF15">
        <f t="shared" si="3"/>
        <v>0</v>
      </c>
      <c r="AG15">
        <f t="shared" si="4"/>
        <v>-21.629260004326227</v>
      </c>
      <c r="AH15">
        <f t="shared" si="5"/>
        <v>-117.37780833506015</v>
      </c>
      <c r="AI15">
        <f t="shared" si="6"/>
        <v>-139.00706833938636</v>
      </c>
      <c r="AJ15">
        <f t="shared" si="7"/>
        <v>-53.200470785427797</v>
      </c>
      <c r="AK15">
        <f t="shared" si="28"/>
        <v>6.8580993891523638</v>
      </c>
      <c r="AL15">
        <f t="shared" si="8"/>
        <v>-185.3494397356618</v>
      </c>
      <c r="AN15">
        <f t="shared" si="9"/>
        <v>0</v>
      </c>
      <c r="AO15">
        <f t="shared" si="10"/>
        <v>0</v>
      </c>
      <c r="AP15">
        <f t="shared" si="11"/>
        <v>-9.8565038732870214</v>
      </c>
      <c r="AQ15">
        <f t="shared" si="12"/>
        <v>-53.489339083309133</v>
      </c>
      <c r="AR15">
        <f t="shared" si="13"/>
        <v>-63.345842956596151</v>
      </c>
      <c r="AS15">
        <f t="shared" si="14"/>
        <v>-24.243577739246689</v>
      </c>
      <c r="AT15">
        <f t="shared" si="15"/>
        <v>3.1252517737105698</v>
      </c>
      <c r="AU15">
        <f t="shared" si="16"/>
        <v>-84.464168922132274</v>
      </c>
      <c r="AW15">
        <v>12</v>
      </c>
      <c r="AX15">
        <f>IF(Z15&gt;0, (R15*SUMPRODUCT(K15:$K$98, X15:$X$98)-K15*$AZ$3)/Z15, 0)</f>
        <v>1994.8759672385447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4.0439999999999999E-3</v>
      </c>
      <c r="Q16" s="5">
        <f t="shared" si="30"/>
        <v>25</v>
      </c>
      <c r="R16">
        <f t="shared" si="0"/>
        <v>50000</v>
      </c>
      <c r="S16">
        <f t="shared" si="1"/>
        <v>2085.7733606870947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1725.90763887137</v>
      </c>
      <c r="AC16">
        <f t="shared" si="27"/>
        <v>1779.2062817396177</v>
      </c>
      <c r="AE16">
        <f t="shared" si="2"/>
        <v>0</v>
      </c>
      <c r="AF16">
        <f t="shared" si="3"/>
        <v>0</v>
      </c>
      <c r="AG16">
        <f t="shared" si="4"/>
        <v>-21.325498676825465</v>
      </c>
      <c r="AH16">
        <f t="shared" si="5"/>
        <v>-174.9374549149905</v>
      </c>
      <c r="AI16">
        <f t="shared" si="6"/>
        <v>-196.26295359181597</v>
      </c>
      <c r="AJ16">
        <f t="shared" si="7"/>
        <v>-53.298642868247725</v>
      </c>
      <c r="AK16">
        <f t="shared" si="28"/>
        <v>12.253944235986728</v>
      </c>
      <c r="AL16">
        <f t="shared" si="8"/>
        <v>-237.30765222407697</v>
      </c>
      <c r="AN16">
        <f t="shared" si="9"/>
        <v>0</v>
      </c>
      <c r="AO16">
        <f t="shared" si="10"/>
        <v>0</v>
      </c>
      <c r="AP16">
        <f t="shared" si="11"/>
        <v>-9.1931502534202778</v>
      </c>
      <c r="AQ16">
        <f t="shared" si="12"/>
        <v>-75.413303686638372</v>
      </c>
      <c r="AR16">
        <f t="shared" si="13"/>
        <v>-84.606453940058643</v>
      </c>
      <c r="AS16">
        <f t="shared" si="14"/>
        <v>-22.976364567908327</v>
      </c>
      <c r="AT16">
        <f t="shared" si="15"/>
        <v>5.2825189349911552</v>
      </c>
      <c r="AU16">
        <f t="shared" si="16"/>
        <v>-102.30029957297582</v>
      </c>
      <c r="AW16">
        <v>13</v>
      </c>
      <c r="AX16">
        <f>IF(Z16&gt;0, (R16*SUMPRODUCT(K16:$K$98, X16:$X$98)-K16*$AZ$3)/Z16, 0)</f>
        <v>2085.7733606870947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5.607E-3</v>
      </c>
      <c r="Q17" s="5">
        <f t="shared" si="30"/>
        <v>25</v>
      </c>
      <c r="R17">
        <f t="shared" si="0"/>
        <v>50000</v>
      </c>
      <c r="S17">
        <f t="shared" si="1"/>
        <v>2162.6062250159093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1779.2062817396177</v>
      </c>
      <c r="AC17">
        <f t="shared" si="27"/>
        <v>1815.9552929165138</v>
      </c>
      <c r="AE17">
        <f t="shared" si="2"/>
        <v>0</v>
      </c>
      <c r="AF17">
        <f t="shared" si="3"/>
        <v>0</v>
      </c>
      <c r="AG17">
        <f t="shared" si="4"/>
        <v>-20.992671618976249</v>
      </c>
      <c r="AH17">
        <f t="shared" si="5"/>
        <v>-239.14414216192077</v>
      </c>
      <c r="AI17">
        <f t="shared" si="6"/>
        <v>-260.136813780897</v>
      </c>
      <c r="AJ17">
        <f t="shared" si="7"/>
        <v>-36.749011176896147</v>
      </c>
      <c r="AK17">
        <f t="shared" si="28"/>
        <v>24.553046688006724</v>
      </c>
      <c r="AL17">
        <f t="shared" si="8"/>
        <v>-272.33277826978644</v>
      </c>
      <c r="AN17">
        <f t="shared" si="9"/>
        <v>0</v>
      </c>
      <c r="AO17">
        <f t="shared" si="10"/>
        <v>0</v>
      </c>
      <c r="AP17">
        <f t="shared" si="11"/>
        <v>-8.5069305860266464</v>
      </c>
      <c r="AQ17">
        <f t="shared" si="12"/>
        <v>-96.909181182416802</v>
      </c>
      <c r="AR17">
        <f t="shared" si="13"/>
        <v>-105.41611176844344</v>
      </c>
      <c r="AS17">
        <f t="shared" si="14"/>
        <v>-14.891924804100688</v>
      </c>
      <c r="AT17">
        <f t="shared" si="15"/>
        <v>9.9497132924013556</v>
      </c>
      <c r="AU17">
        <f t="shared" si="16"/>
        <v>-110.35832328014278</v>
      </c>
      <c r="AW17">
        <v>14</v>
      </c>
      <c r="AX17">
        <f>IF(Z17&gt;0, (R17*SUMPRODUCT(K17:$K$98, X17:$X$98)-K17*$AZ$3)/Z17, 0)</f>
        <v>2162.6062250159093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7.2589999999999998E-3</v>
      </c>
      <c r="Q18" s="5">
        <f t="shared" si="30"/>
        <v>25</v>
      </c>
      <c r="R18">
        <f t="shared" si="0"/>
        <v>50000</v>
      </c>
      <c r="S18">
        <f t="shared" si="1"/>
        <v>2225.4951964991478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1815.9552929165138</v>
      </c>
      <c r="AC18">
        <f t="shared" si="27"/>
        <v>1836.5106031199757</v>
      </c>
      <c r="AE18">
        <f t="shared" si="2"/>
        <v>0</v>
      </c>
      <c r="AF18">
        <f t="shared" si="3"/>
        <v>0</v>
      </c>
      <c r="AG18">
        <f t="shared" si="4"/>
        <v>-20.630359099504339</v>
      </c>
      <c r="AH18">
        <f t="shared" si="5"/>
        <v>-304.7716065642972</v>
      </c>
      <c r="AI18">
        <f t="shared" si="6"/>
        <v>-325.40196566380155</v>
      </c>
      <c r="AJ18">
        <f t="shared" si="7"/>
        <v>-20.555310203461886</v>
      </c>
      <c r="AK18">
        <f t="shared" si="28"/>
        <v>39.2246343269967</v>
      </c>
      <c r="AL18">
        <f t="shared" si="8"/>
        <v>-306.73264154026674</v>
      </c>
      <c r="AN18">
        <f t="shared" si="9"/>
        <v>0</v>
      </c>
      <c r="AO18">
        <f t="shared" si="10"/>
        <v>0</v>
      </c>
      <c r="AP18">
        <f t="shared" si="11"/>
        <v>-7.8015205963441705</v>
      </c>
      <c r="AQ18">
        <f t="shared" si="12"/>
        <v>-115.25160344152189</v>
      </c>
      <c r="AR18">
        <f t="shared" si="13"/>
        <v>-123.05312403786607</v>
      </c>
      <c r="AS18">
        <f t="shared" si="14"/>
        <v>-7.7731403095355827</v>
      </c>
      <c r="AT18">
        <f t="shared" si="15"/>
        <v>14.833081242559928</v>
      </c>
      <c r="AU18">
        <f t="shared" si="16"/>
        <v>-115.99318310484173</v>
      </c>
      <c r="AW18">
        <v>15</v>
      </c>
      <c r="AX18">
        <f>IF(Z18&gt;0, (R18*SUMPRODUCT(K18:$K$98, X18:$X$98)-K18*$AZ$3)/Z18, 0)</f>
        <v>2225.4951964991478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9.0740000000000005E-3</v>
      </c>
      <c r="Q19" s="5">
        <f t="shared" si="30"/>
        <v>25</v>
      </c>
      <c r="R19">
        <f t="shared" si="0"/>
        <v>50000</v>
      </c>
      <c r="S19">
        <f t="shared" si="1"/>
        <v>2263.0422771886174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1836.5106031199757</v>
      </c>
      <c r="AC19">
        <f t="shared" si="27"/>
        <v>1831.8743939257561</v>
      </c>
      <c r="AE19">
        <f t="shared" si="2"/>
        <v>0</v>
      </c>
      <c r="AF19">
        <f t="shared" si="3"/>
        <v>0</v>
      </c>
      <c r="AG19">
        <f t="shared" si="4"/>
        <v>-20.236855630040392</v>
      </c>
      <c r="AH19">
        <f t="shared" si="5"/>
        <v>-374.39975693780474</v>
      </c>
      <c r="AI19">
        <f t="shared" si="6"/>
        <v>-394.63661256784513</v>
      </c>
      <c r="AJ19">
        <f t="shared" si="7"/>
        <v>4.6362091942196457</v>
      </c>
      <c r="AK19">
        <f t="shared" si="28"/>
        <v>40.95418644957546</v>
      </c>
      <c r="AL19">
        <f t="shared" si="8"/>
        <v>-349.04621692405004</v>
      </c>
      <c r="AN19">
        <f t="shared" si="9"/>
        <v>0</v>
      </c>
      <c r="AO19">
        <f t="shared" si="10"/>
        <v>0</v>
      </c>
      <c r="AP19">
        <f t="shared" si="11"/>
        <v>-7.1367288934901625</v>
      </c>
      <c r="AQ19">
        <f t="shared" si="12"/>
        <v>-132.03580694064536</v>
      </c>
      <c r="AR19">
        <f t="shared" si="13"/>
        <v>-139.17253583413552</v>
      </c>
      <c r="AS19">
        <f t="shared" si="14"/>
        <v>1.6350053939968761</v>
      </c>
      <c r="AT19">
        <f t="shared" si="15"/>
        <v>14.442902152753318</v>
      </c>
      <c r="AU19">
        <f t="shared" si="16"/>
        <v>-123.09462828738532</v>
      </c>
      <c r="AW19">
        <v>16</v>
      </c>
      <c r="AX19">
        <f>IF(Z19&gt;0, (R19*SUMPRODUCT(K19:$K$98, X19:$X$98)-K19*$AZ$3)/Z19, 0)</f>
        <v>2263.0422771886174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1.1021E-2</v>
      </c>
      <c r="Q20" s="5">
        <f t="shared" si="30"/>
        <v>25</v>
      </c>
      <c r="R20">
        <f t="shared" si="0"/>
        <v>50000</v>
      </c>
      <c r="S20">
        <f t="shared" si="1"/>
        <v>2244.454052759248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1831.8743939257561</v>
      </c>
      <c r="AC20">
        <f t="shared" si="27"/>
        <v>1778.6361701635899</v>
      </c>
      <c r="AE20">
        <f t="shared" si="2"/>
        <v>0</v>
      </c>
      <c r="AF20">
        <f t="shared" si="3"/>
        <v>0</v>
      </c>
      <c r="AG20">
        <f t="shared" si="4"/>
        <v>-19.811456687841314</v>
      </c>
      <c r="AH20">
        <f t="shared" si="5"/>
        <v>-446.0607717973503</v>
      </c>
      <c r="AI20">
        <f t="shared" si="6"/>
        <v>-465.87222848519161</v>
      </c>
      <c r="AJ20">
        <f t="shared" si="7"/>
        <v>53.238223762166172</v>
      </c>
      <c r="AK20">
        <f t="shared" si="28"/>
        <v>7.8770598938807508</v>
      </c>
      <c r="AL20">
        <f t="shared" si="8"/>
        <v>-404.75694482914469</v>
      </c>
      <c r="AN20">
        <f t="shared" si="9"/>
        <v>0</v>
      </c>
      <c r="AO20">
        <f t="shared" si="10"/>
        <v>0</v>
      </c>
      <c r="AP20">
        <f t="shared" si="11"/>
        <v>-6.6268687426919346</v>
      </c>
      <c r="AQ20">
        <f t="shared" si="12"/>
        <v>-149.20589800845127</v>
      </c>
      <c r="AR20">
        <f t="shared" si="13"/>
        <v>-155.8327667511432</v>
      </c>
      <c r="AS20">
        <f t="shared" si="14"/>
        <v>17.808015156324174</v>
      </c>
      <c r="AT20">
        <f t="shared" si="15"/>
        <v>2.6348512791140148</v>
      </c>
      <c r="AU20">
        <f t="shared" si="16"/>
        <v>-135.38990031570501</v>
      </c>
      <c r="AW20">
        <v>17</v>
      </c>
      <c r="AX20">
        <f>IF(Z20&gt;0, (R20*SUMPRODUCT(K20:$K$98, X20:$X$98)-K20*$AZ$3)/Z20, 0)</f>
        <v>2244.454052759248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1.3263E-2</v>
      </c>
      <c r="Q21" s="5">
        <f t="shared" si="30"/>
        <v>25</v>
      </c>
      <c r="R21">
        <f t="shared" si="0"/>
        <v>50000</v>
      </c>
      <c r="S21">
        <f t="shared" si="1"/>
        <v>2197.1373823779918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1778.6361701635899</v>
      </c>
      <c r="AC21">
        <f t="shared" si="27"/>
        <v>1700.6355510708158</v>
      </c>
      <c r="AE21">
        <f t="shared" si="2"/>
        <v>0</v>
      </c>
      <c r="AF21">
        <f t="shared" si="3"/>
        <v>0</v>
      </c>
      <c r="AG21">
        <f t="shared" si="4"/>
        <v>-19.350582770912062</v>
      </c>
      <c r="AH21">
        <f t="shared" si="5"/>
        <v>-525.51870010167875</v>
      </c>
      <c r="AI21">
        <f t="shared" si="6"/>
        <v>-544.86928287259082</v>
      </c>
      <c r="AJ21">
        <f t="shared" si="7"/>
        <v>78.000619092774059</v>
      </c>
      <c r="AK21">
        <f t="shared" si="28"/>
        <v>2.845817872261744</v>
      </c>
      <c r="AL21">
        <f t="shared" si="8"/>
        <v>-464.02284590755499</v>
      </c>
      <c r="AN21">
        <f t="shared" si="9"/>
        <v>0</v>
      </c>
      <c r="AO21">
        <f t="shared" si="10"/>
        <v>0</v>
      </c>
      <c r="AP21">
        <f t="shared" si="11"/>
        <v>-6.1551045027868891</v>
      </c>
      <c r="AQ21">
        <f t="shared" si="12"/>
        <v>-167.15891999681085</v>
      </c>
      <c r="AR21">
        <f t="shared" si="13"/>
        <v>-173.31402449959774</v>
      </c>
      <c r="AS21">
        <f t="shared" si="14"/>
        <v>24.810723660467289</v>
      </c>
      <c r="AT21">
        <f t="shared" si="15"/>
        <v>0.90520821036978305</v>
      </c>
      <c r="AU21">
        <f t="shared" si="16"/>
        <v>-147.59809262876067</v>
      </c>
      <c r="AW21">
        <v>18</v>
      </c>
      <c r="AX21">
        <f>IF(Z21&gt;0, (R21*SUMPRODUCT(K21:$K$98, X21:$X$98)-K21*$AZ$3)/Z21, 0)</f>
        <v>2197.1373823779918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1.5814999999999999E-2</v>
      </c>
      <c r="Q22" s="5">
        <f t="shared" si="30"/>
        <v>25</v>
      </c>
      <c r="R22">
        <f t="shared" si="0"/>
        <v>50000</v>
      </c>
      <c r="S22">
        <f t="shared" si="1"/>
        <v>2154.9966003270192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1700.6355510708158</v>
      </c>
      <c r="AC22">
        <f t="shared" si="27"/>
        <v>1624.9577289940289</v>
      </c>
      <c r="AE22">
        <f t="shared" si="2"/>
        <v>0</v>
      </c>
      <c r="AF22">
        <f t="shared" si="3"/>
        <v>0</v>
      </c>
      <c r="AG22">
        <f t="shared" si="4"/>
        <v>-18.851047476680968</v>
      </c>
      <c r="AH22">
        <f t="shared" si="5"/>
        <v>-612.05893304394851</v>
      </c>
      <c r="AI22">
        <f t="shared" si="6"/>
        <v>-630.90998052062946</v>
      </c>
      <c r="AJ22">
        <f t="shared" si="7"/>
        <v>75.677822076786924</v>
      </c>
      <c r="AK22">
        <f t="shared" si="28"/>
        <v>35.713346572487133</v>
      </c>
      <c r="AL22">
        <f t="shared" si="8"/>
        <v>-519.51881187135541</v>
      </c>
      <c r="AN22">
        <f t="shared" si="9"/>
        <v>0</v>
      </c>
      <c r="AO22">
        <f t="shared" si="10"/>
        <v>0</v>
      </c>
      <c r="AP22">
        <f t="shared" si="11"/>
        <v>-5.5987025957492484</v>
      </c>
      <c r="AQ22">
        <f t="shared" si="12"/>
        <v>-181.77960356970055</v>
      </c>
      <c r="AR22">
        <f t="shared" si="13"/>
        <v>-187.3783061654498</v>
      </c>
      <c r="AS22">
        <f t="shared" si="14"/>
        <v>22.476078288279584</v>
      </c>
      <c r="AT22">
        <f t="shared" si="15"/>
        <v>10.606753094522491</v>
      </c>
      <c r="AU22">
        <f t="shared" si="16"/>
        <v>-154.29547478264772</v>
      </c>
      <c r="AW22">
        <v>19</v>
      </c>
      <c r="AX22">
        <f>IF(Z22&gt;0, (R22*SUMPRODUCT(K22:$K$98, X22:$X$98)-K22*$AZ$3)/Z22, 0)</f>
        <v>2154.9966003270192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1.864E-2</v>
      </c>
      <c r="Q23" s="5">
        <f t="shared" si="30"/>
        <v>25</v>
      </c>
      <c r="R23">
        <f t="shared" si="0"/>
        <v>50000</v>
      </c>
      <c r="S23">
        <f t="shared" si="1"/>
        <v>2158.8318753024814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1624.9577289940289</v>
      </c>
      <c r="AC23">
        <f t="shared" si="27"/>
        <v>1581.2280719837192</v>
      </c>
      <c r="AE23">
        <f t="shared" si="2"/>
        <v>0</v>
      </c>
      <c r="AF23">
        <f t="shared" si="3"/>
        <v>0</v>
      </c>
      <c r="AG23">
        <f t="shared" si="4"/>
        <v>-18.311153476948824</v>
      </c>
      <c r="AH23">
        <f t="shared" si="5"/>
        <v>-702.76704993066653</v>
      </c>
      <c r="AI23">
        <f t="shared" si="6"/>
        <v>-721.07820340761532</v>
      </c>
      <c r="AJ23">
        <f t="shared" si="7"/>
        <v>43.729657010309666</v>
      </c>
      <c r="AK23">
        <f t="shared" si="28"/>
        <v>113.74704102958204</v>
      </c>
      <c r="AL23">
        <f t="shared" si="8"/>
        <v>-563.60150536772358</v>
      </c>
      <c r="AN23">
        <f t="shared" si="9"/>
        <v>0</v>
      </c>
      <c r="AO23">
        <f t="shared" si="10"/>
        <v>0</v>
      </c>
      <c r="AP23">
        <f t="shared" si="11"/>
        <v>-4.8556747798276696</v>
      </c>
      <c r="AQ23">
        <f t="shared" si="12"/>
        <v>-186.35681497279643</v>
      </c>
      <c r="AR23">
        <f t="shared" si="13"/>
        <v>-191.21248975262409</v>
      </c>
      <c r="AS23">
        <f t="shared" si="14"/>
        <v>11.596046799715671</v>
      </c>
      <c r="AT23">
        <f t="shared" si="15"/>
        <v>30.162962650204229</v>
      </c>
      <c r="AU23">
        <f t="shared" si="16"/>
        <v>-149.45348030270418</v>
      </c>
      <c r="AW23">
        <v>20</v>
      </c>
      <c r="AX23">
        <f>IF(Z23&gt;0, (R23*SUMPRODUCT(K23:$K$98, X23:$X$98)-K23*$AZ$3)/Z23, 0)</f>
        <v>2158.8318753024814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2.1847999999999999E-2</v>
      </c>
      <c r="Q24" s="5">
        <f t="shared" si="30"/>
        <v>25</v>
      </c>
      <c r="R24">
        <f t="shared" si="0"/>
        <v>50000</v>
      </c>
      <c r="S24">
        <f t="shared" si="1"/>
        <v>2140.8673601976429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1581.2280719837192</v>
      </c>
      <c r="AC24">
        <f t="shared" si="27"/>
        <v>1518.1301378675225</v>
      </c>
      <c r="AE24">
        <f t="shared" si="2"/>
        <v>0</v>
      </c>
      <c r="AF24">
        <f t="shared" si="3"/>
        <v>0</v>
      </c>
      <c r="AG24">
        <f t="shared" si="4"/>
        <v>-17.727979861014955</v>
      </c>
      <c r="AH24">
        <f t="shared" si="5"/>
        <v>-800.1241623287558</v>
      </c>
      <c r="AI24">
        <f t="shared" ref="AI24:AI69" si="39">SUM(AE24:AH24)</f>
        <v>-817.8521421897708</v>
      </c>
      <c r="AJ24">
        <f t="shared" si="7"/>
        <v>63.097934116196711</v>
      </c>
      <c r="AK24">
        <f t="shared" si="28"/>
        <v>110.68596503886036</v>
      </c>
      <c r="AL24">
        <f t="shared" ref="AL24:AL69" si="40">SUM(AI24:AK24)</f>
        <v>-644.06824303471376</v>
      </c>
      <c r="AN24">
        <f t="shared" si="9"/>
        <v>0</v>
      </c>
      <c r="AO24">
        <f t="shared" si="10"/>
        <v>0</v>
      </c>
      <c r="AP24">
        <f t="shared" si="11"/>
        <v>-4.1973493298568902</v>
      </c>
      <c r="AQ24">
        <f t="shared" si="12"/>
        <v>-189.44068319584807</v>
      </c>
      <c r="AR24">
        <f t="shared" si="13"/>
        <v>-193.63803252570497</v>
      </c>
      <c r="AS24">
        <f t="shared" si="14"/>
        <v>14.939326057132023</v>
      </c>
      <c r="AT24">
        <f t="shared" si="15"/>
        <v>26.206463726985827</v>
      </c>
      <c r="AU24">
        <f t="shared" si="16"/>
        <v>-152.49224274158712</v>
      </c>
      <c r="AW24">
        <v>21</v>
      </c>
      <c r="AX24">
        <f>IF(Z24&gt;0, (R24*SUMPRODUCT(K24:$K$98, X24:$X$98)-K24*$AZ$3)/Z24, 0)</f>
        <v>2140.8673601976429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2.5484E-2</v>
      </c>
      <c r="Q25" s="5">
        <f t="shared" si="30"/>
        <v>25</v>
      </c>
      <c r="R25">
        <f t="shared" si="0"/>
        <v>50000</v>
      </c>
      <c r="S25">
        <f t="shared" si="1"/>
        <v>2103.556844596922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1518.1301378675225</v>
      </c>
      <c r="AC25">
        <f t="shared" si="27"/>
        <v>1438.7420268650671</v>
      </c>
      <c r="AE25">
        <f t="shared" si="2"/>
        <v>0</v>
      </c>
      <c r="AF25">
        <f t="shared" si="3"/>
        <v>0</v>
      </c>
      <c r="AG25">
        <f t="shared" si="4"/>
        <v>-17.098920223626703</v>
      </c>
      <c r="AH25">
        <f t="shared" si="5"/>
        <v>-903.5596775562102</v>
      </c>
      <c r="AI25">
        <f t="shared" si="39"/>
        <v>-920.6585977798369</v>
      </c>
      <c r="AJ25">
        <f t="shared" si="7"/>
        <v>79.388111002455389</v>
      </c>
      <c r="AK25">
        <f t="shared" si="28"/>
        <v>106.26910965072659</v>
      </c>
      <c r="AL25">
        <f t="shared" si="40"/>
        <v>-735.00137712665492</v>
      </c>
      <c r="AN25">
        <f t="shared" si="9"/>
        <v>0</v>
      </c>
      <c r="AO25">
        <f t="shared" si="10"/>
        <v>0</v>
      </c>
      <c r="AP25">
        <f t="shared" si="11"/>
        <v>-3.6146523091395077</v>
      </c>
      <c r="AQ25">
        <f t="shared" si="12"/>
        <v>-191.00937557513032</v>
      </c>
      <c r="AR25">
        <f t="shared" si="13"/>
        <v>-194.62402788426982</v>
      </c>
      <c r="AS25">
        <f t="shared" si="14"/>
        <v>16.782370757934576</v>
      </c>
      <c r="AT25">
        <f t="shared" si="15"/>
        <v>22.464920449095167</v>
      </c>
      <c r="AU25">
        <f t="shared" si="16"/>
        <v>-155.37673667724007</v>
      </c>
      <c r="AW25">
        <v>22</v>
      </c>
      <c r="AX25">
        <f>IF(Z25&gt;0, (R25*SUMPRODUCT(K25:$K$98, X25:$X$98)-K25*$AZ$3)/Z25, 0)</f>
        <v>2103.556844596922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2.9274999999999999E-2</v>
      </c>
      <c r="Q26" s="5">
        <f t="shared" si="30"/>
        <v>25</v>
      </c>
      <c r="R26">
        <f t="shared" si="0"/>
        <v>50000</v>
      </c>
      <c r="S26">
        <f t="shared" si="1"/>
        <v>2048.4025821249493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1438.7420268650671</v>
      </c>
      <c r="AC26">
        <f t="shared" si="27"/>
        <v>1345.9938764626083</v>
      </c>
      <c r="AE26">
        <f t="shared" si="2"/>
        <v>0</v>
      </c>
      <c r="AF26">
        <f t="shared" si="3"/>
        <v>0</v>
      </c>
      <c r="AG26">
        <f t="shared" si="4"/>
        <v>-16.427360131843763</v>
      </c>
      <c r="AH26">
        <f t="shared" si="5"/>
        <v>-1001.1417790933433</v>
      </c>
      <c r="AI26">
        <f t="shared" si="39"/>
        <v>-1017.5691392251871</v>
      </c>
      <c r="AJ26">
        <f t="shared" si="7"/>
        <v>92.748150402458805</v>
      </c>
      <c r="AK26">
        <f t="shared" si="28"/>
        <v>100.7119418805547</v>
      </c>
      <c r="AL26">
        <f t="shared" si="40"/>
        <v>-824.10904694217356</v>
      </c>
      <c r="AN26">
        <f t="shared" si="9"/>
        <v>0</v>
      </c>
      <c r="AO26">
        <f t="shared" si="10"/>
        <v>0</v>
      </c>
      <c r="AP26">
        <f t="shared" si="11"/>
        <v>-3.1006132497304049</v>
      </c>
      <c r="AQ26">
        <f t="shared" si="12"/>
        <v>-188.96240419653407</v>
      </c>
      <c r="AR26">
        <f t="shared" si="13"/>
        <v>-192.06301744626447</v>
      </c>
      <c r="AS26">
        <f t="shared" si="14"/>
        <v>17.505925584987789</v>
      </c>
      <c r="AT26">
        <f t="shared" si="15"/>
        <v>19.009066514321201</v>
      </c>
      <c r="AU26">
        <f t="shared" si="16"/>
        <v>-155.54802534695548</v>
      </c>
      <c r="AW26">
        <v>23</v>
      </c>
      <c r="AX26">
        <f>IF(Z26&gt;0, (R26*SUMPRODUCT(K26:$K$98, X26:$X$98)-K26*$AZ$3)/Z26, 0)</f>
        <v>2048.4025821249493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3.3331E-2</v>
      </c>
      <c r="Q27" s="5">
        <f t="shared" si="30"/>
        <v>25</v>
      </c>
      <c r="R27">
        <f t="shared" si="0"/>
        <v>50000</v>
      </c>
      <c r="S27">
        <f t="shared" si="1"/>
        <v>1980.1486597738456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1345.9938764626083</v>
      </c>
      <c r="AC27">
        <f t="shared" si="27"/>
        <v>1244.764709027389</v>
      </c>
      <c r="AE27">
        <f t="shared" si="2"/>
        <v>0</v>
      </c>
      <c r="AF27">
        <f t="shared" si="3"/>
        <v>0</v>
      </c>
      <c r="AG27">
        <f t="shared" si="4"/>
        <v>-15.715546189970841</v>
      </c>
      <c r="AH27">
        <f t="shared" si="5"/>
        <v>-1095.080681108969</v>
      </c>
      <c r="AI27">
        <f t="shared" si="39"/>
        <v>-1110.7962272989398</v>
      </c>
      <c r="AJ27">
        <f t="shared" si="7"/>
        <v>101.22916743521932</v>
      </c>
      <c r="AK27">
        <f t="shared" si="28"/>
        <v>94.219571352382587</v>
      </c>
      <c r="AL27">
        <f t="shared" si="40"/>
        <v>-915.34748851133793</v>
      </c>
      <c r="AN27">
        <f t="shared" si="9"/>
        <v>0</v>
      </c>
      <c r="AO27">
        <f t="shared" si="10"/>
        <v>0</v>
      </c>
      <c r="AP27">
        <f t="shared" si="11"/>
        <v>-2.6484469437556575</v>
      </c>
      <c r="AQ27">
        <f t="shared" si="12"/>
        <v>-184.54739326207877</v>
      </c>
      <c r="AR27">
        <f t="shared" si="13"/>
        <v>-187.19584020583443</v>
      </c>
      <c r="AS27">
        <f t="shared" si="14"/>
        <v>17.059545743553553</v>
      </c>
      <c r="AT27">
        <f t="shared" si="15"/>
        <v>15.878260467296476</v>
      </c>
      <c r="AU27">
        <f t="shared" si="16"/>
        <v>-154.2580339949844</v>
      </c>
      <c r="AW27">
        <v>24</v>
      </c>
      <c r="AX27">
        <f>IF(Z27&gt;0, (R27*SUMPRODUCT(K27:$K$98, X27:$X$98)-K27*$AZ$3)/Z27, 0)</f>
        <v>1980.1486597738456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3.7801000000000001E-2</v>
      </c>
      <c r="Q28" s="5">
        <f t="shared" si="30"/>
        <v>25</v>
      </c>
      <c r="R28">
        <f t="shared" si="0"/>
        <v>50000</v>
      </c>
      <c r="S28">
        <f t="shared" si="1"/>
        <v>1902.1078177878885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1244.764709027389</v>
      </c>
      <c r="AC28">
        <f t="shared" si="27"/>
        <v>1138.5505628736269</v>
      </c>
      <c r="AE28">
        <f t="shared" si="2"/>
        <v>0</v>
      </c>
      <c r="AF28">
        <f t="shared" si="3"/>
        <v>0</v>
      </c>
      <c r="AG28">
        <f t="shared" si="4"/>
        <v>-14.964327366544044</v>
      </c>
      <c r="AH28">
        <f t="shared" si="5"/>
        <v>-1188.1267230541757</v>
      </c>
      <c r="AI28">
        <f t="shared" si="39"/>
        <v>-1203.0910504207197</v>
      </c>
      <c r="AJ28">
        <f t="shared" si="7"/>
        <v>106.21414615376216</v>
      </c>
      <c r="AK28">
        <f t="shared" si="28"/>
        <v>87.133529631917241</v>
      </c>
      <c r="AL28">
        <f t="shared" si="40"/>
        <v>-1009.7433746350404</v>
      </c>
      <c r="AN28">
        <f t="shared" si="9"/>
        <v>0</v>
      </c>
      <c r="AO28">
        <f t="shared" si="10"/>
        <v>0</v>
      </c>
      <c r="AP28">
        <f t="shared" si="11"/>
        <v>-2.2516504744617798</v>
      </c>
      <c r="AQ28">
        <f t="shared" si="12"/>
        <v>-178.77489807304934</v>
      </c>
      <c r="AR28">
        <f t="shared" si="13"/>
        <v>-181.02654854751111</v>
      </c>
      <c r="AS28">
        <f t="shared" si="14"/>
        <v>15.981816404014143</v>
      </c>
      <c r="AT28">
        <f t="shared" si="15"/>
        <v>13.110796665399757</v>
      </c>
      <c r="AU28">
        <f t="shared" si="16"/>
        <v>-151.9339354780972</v>
      </c>
      <c r="AW28">
        <v>25</v>
      </c>
      <c r="AX28">
        <f>IF(Z28&gt;0, (R28*SUMPRODUCT(K28:$K$98, X28:$X$98)-K28*$AZ$3)/Z28, 0)</f>
        <v>1902.1078177878885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4.3147999999999999E-2</v>
      </c>
      <c r="Q29" s="5">
        <f t="shared" si="30"/>
        <v>25</v>
      </c>
      <c r="R29">
        <f t="shared" si="0"/>
        <v>50000</v>
      </c>
      <c r="S29">
        <f t="shared" si="1"/>
        <v>1816.8463273618715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1138.5505628736269</v>
      </c>
      <c r="AC29">
        <f t="shared" si="27"/>
        <v>1029.716064004431</v>
      </c>
      <c r="AE29">
        <f t="shared" si="2"/>
        <v>0</v>
      </c>
      <c r="AF29">
        <f t="shared" si="3"/>
        <v>0</v>
      </c>
      <c r="AG29">
        <f t="shared" si="4"/>
        <v>-14.169003295666963</v>
      </c>
      <c r="AH29">
        <f t="shared" si="5"/>
        <v>-1291.3615944232847</v>
      </c>
      <c r="AI29">
        <f t="shared" si="39"/>
        <v>-1305.5305977189516</v>
      </c>
      <c r="AJ29">
        <f t="shared" si="7"/>
        <v>108.83449886919584</v>
      </c>
      <c r="AK29">
        <f t="shared" si="28"/>
        <v>79.698539401153894</v>
      </c>
      <c r="AL29">
        <f t="shared" si="40"/>
        <v>-1116.9975594486018</v>
      </c>
      <c r="AN29">
        <f t="shared" si="9"/>
        <v>0</v>
      </c>
      <c r="AO29">
        <f t="shared" si="10"/>
        <v>0</v>
      </c>
      <c r="AP29">
        <f t="shared" si="11"/>
        <v>-1.903553352718826</v>
      </c>
      <c r="AQ29">
        <f t="shared" si="12"/>
        <v>-173.48966905728011</v>
      </c>
      <c r="AR29">
        <f t="shared" si="13"/>
        <v>-175.39322240999891</v>
      </c>
      <c r="AS29">
        <f t="shared" si="14"/>
        <v>14.621513658429777</v>
      </c>
      <c r="AT29">
        <f t="shared" si="15"/>
        <v>10.7072049259989</v>
      </c>
      <c r="AU29">
        <f t="shared" si="16"/>
        <v>-150.06450382557023</v>
      </c>
      <c r="AW29">
        <v>26</v>
      </c>
      <c r="AX29">
        <f>IF(Z29&gt;0, (R29*SUMPRODUCT(K29:$K$98, X29:$X$98)-K29*$AZ$3)/Z29, 0)</f>
        <v>1816.8463273618715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4.8848999999999997E-2</v>
      </c>
      <c r="Q30" s="5">
        <f t="shared" si="30"/>
        <v>25</v>
      </c>
      <c r="R30">
        <f t="shared" si="0"/>
        <v>50000</v>
      </c>
      <c r="S30">
        <f t="shared" si="1"/>
        <v>1722.2747597097884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1029.716064004431</v>
      </c>
      <c r="AC30">
        <f t="shared" si="27"/>
        <v>918.67317995059079</v>
      </c>
      <c r="AE30">
        <f t="shared" si="2"/>
        <v>0</v>
      </c>
      <c r="AF30">
        <f t="shared" si="3"/>
        <v>0</v>
      </c>
      <c r="AG30">
        <f t="shared" si="4"/>
        <v>-13.335171620720256</v>
      </c>
      <c r="AH30">
        <f t="shared" si="5"/>
        <v>-1384.2832839800708</v>
      </c>
      <c r="AI30">
        <f t="shared" si="39"/>
        <v>-1397.6184556007911</v>
      </c>
      <c r="AJ30">
        <f t="shared" si="7"/>
        <v>111.04288405384023</v>
      </c>
      <c r="AK30">
        <f t="shared" si="28"/>
        <v>72.080124480310175</v>
      </c>
      <c r="AL30">
        <f t="shared" si="40"/>
        <v>-1214.4954470666407</v>
      </c>
      <c r="AN30">
        <f t="shared" si="9"/>
        <v>0</v>
      </c>
      <c r="AO30">
        <f t="shared" si="10"/>
        <v>0</v>
      </c>
      <c r="AP30">
        <f t="shared" si="11"/>
        <v>-1.599581376307746</v>
      </c>
      <c r="AQ30">
        <f t="shared" si="12"/>
        <v>-166.04763879814629</v>
      </c>
      <c r="AR30">
        <f t="shared" si="13"/>
        <v>-167.64722017445405</v>
      </c>
      <c r="AS30">
        <f t="shared" si="14"/>
        <v>13.319823273067822</v>
      </c>
      <c r="AT30">
        <f t="shared" si="15"/>
        <v>8.6461597945614415</v>
      </c>
      <c r="AU30">
        <f t="shared" si="16"/>
        <v>-145.68123710682477</v>
      </c>
      <c r="AW30">
        <v>27</v>
      </c>
      <c r="AX30">
        <f>IF(Z30&gt;0, (R30*SUMPRODUCT(K30:$K$98, X30:$X$98)-K30*$AZ$3)/Z30, 0)</f>
        <v>1722.2747597097884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5.4528E-2</v>
      </c>
      <c r="Q31" s="5">
        <f t="shared" si="30"/>
        <v>25</v>
      </c>
      <c r="R31">
        <f t="shared" si="0"/>
        <v>50000</v>
      </c>
      <c r="S31">
        <f t="shared" si="1"/>
        <v>1620.0448043767603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918.67317995059079</v>
      </c>
      <c r="AC31">
        <f t="shared" si="27"/>
        <v>808.38159919123098</v>
      </c>
      <c r="AE31">
        <f t="shared" si="2"/>
        <v>0</v>
      </c>
      <c r="AF31">
        <f t="shared" si="3"/>
        <v>0</v>
      </c>
      <c r="AG31">
        <f t="shared" si="4"/>
        <v>-12.474679666378419</v>
      </c>
      <c r="AH31">
        <f t="shared" si="5"/>
        <v>-1454.2804762692683</v>
      </c>
      <c r="AI31">
        <f t="shared" si="39"/>
        <v>-1466.7551559356468</v>
      </c>
      <c r="AJ31">
        <f t="shared" si="7"/>
        <v>110.29158075935982</v>
      </c>
      <c r="AK31">
        <f t="shared" si="28"/>
        <v>64.307122596541362</v>
      </c>
      <c r="AL31">
        <f t="shared" si="40"/>
        <v>-1292.1564525797457</v>
      </c>
      <c r="AN31">
        <f t="shared" si="9"/>
        <v>0</v>
      </c>
      <c r="AO31">
        <f t="shared" si="10"/>
        <v>0</v>
      </c>
      <c r="AP31">
        <f t="shared" si="11"/>
        <v>-1.3360389189797854</v>
      </c>
      <c r="AQ31">
        <f t="shared" si="12"/>
        <v>-155.7535237273371</v>
      </c>
      <c r="AR31">
        <f t="shared" si="13"/>
        <v>-157.08956264631689</v>
      </c>
      <c r="AS31">
        <f t="shared" si="14"/>
        <v>11.812234724347494</v>
      </c>
      <c r="AT31">
        <f t="shared" si="15"/>
        <v>6.88729657629169</v>
      </c>
      <c r="AU31">
        <f t="shared" si="16"/>
        <v>-138.3900313456777</v>
      </c>
      <c r="AW31">
        <v>28</v>
      </c>
      <c r="AX31">
        <f>IF(Z31&gt;0, (R31*SUMPRODUCT(K31:$K$98, X31:$X$98)-K31*$AZ$3)/Z31, 0)</f>
        <v>1620.0448043767603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6.0775000000000003E-2</v>
      </c>
      <c r="Q32" s="5">
        <f t="shared" si="30"/>
        <v>25</v>
      </c>
      <c r="R32">
        <f t="shared" si="0"/>
        <v>50000</v>
      </c>
      <c r="S32">
        <f t="shared" si="1"/>
        <v>1514.8881682817578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808.38159919123098</v>
      </c>
      <c r="AC32">
        <f t="shared" si="27"/>
        <v>702.41027014138217</v>
      </c>
      <c r="AE32">
        <f t="shared" si="2"/>
        <v>0</v>
      </c>
      <c r="AF32">
        <f t="shared" si="3"/>
        <v>0</v>
      </c>
      <c r="AG32">
        <f t="shared" si="4"/>
        <v>-11.591784212990486</v>
      </c>
      <c r="AH32">
        <f t="shared" si="5"/>
        <v>-1516.2973134482968</v>
      </c>
      <c r="AI32">
        <f t="shared" si="39"/>
        <v>-1527.8890976612872</v>
      </c>
      <c r="AJ32">
        <f t="shared" si="7"/>
        <v>105.9713290498488</v>
      </c>
      <c r="AK32">
        <f t="shared" si="28"/>
        <v>56.58671194338617</v>
      </c>
      <c r="AL32">
        <f t="shared" si="40"/>
        <v>-1365.3310566680523</v>
      </c>
      <c r="AN32">
        <f t="shared" si="9"/>
        <v>0</v>
      </c>
      <c r="AO32">
        <f t="shared" si="10"/>
        <v>0</v>
      </c>
      <c r="AP32">
        <f t="shared" si="11"/>
        <v>-1.1084649682937417</v>
      </c>
      <c r="AQ32">
        <f t="shared" si="12"/>
        <v>-144.99600946606506</v>
      </c>
      <c r="AR32">
        <f t="shared" si="13"/>
        <v>-146.10447443435882</v>
      </c>
      <c r="AS32">
        <f t="shared" si="14"/>
        <v>10.133513852306452</v>
      </c>
      <c r="AT32">
        <f t="shared" si="15"/>
        <v>5.4111072728458609</v>
      </c>
      <c r="AU32">
        <f t="shared" si="16"/>
        <v>-130.55985330920649</v>
      </c>
      <c r="AW32">
        <v>29</v>
      </c>
      <c r="AX32">
        <f>IF(Z32&gt;0, (R32*SUMPRODUCT(K32:$K$98, X32:$X$98)-K32*$AZ$3)/Z32, 0)</f>
        <v>1514.8881682817578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6.7419999999999994E-2</v>
      </c>
      <c r="Q33" s="5">
        <f t="shared" si="30"/>
        <v>25</v>
      </c>
      <c r="R33">
        <f t="shared" si="0"/>
        <v>50000</v>
      </c>
      <c r="S33">
        <f t="shared" si="1"/>
        <v>1406.9642980246929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702.41027014138217</v>
      </c>
      <c r="AC33">
        <f t="shared" si="27"/>
        <v>601.86264878021689</v>
      </c>
      <c r="AE33">
        <f t="shared" si="2"/>
        <v>0</v>
      </c>
      <c r="AF33">
        <f t="shared" si="3"/>
        <v>0</v>
      </c>
      <c r="AG33">
        <f t="shared" si="4"/>
        <v>-10.694348279220762</v>
      </c>
      <c r="AH33">
        <f t="shared" si="5"/>
        <v>-1563.0361832796368</v>
      </c>
      <c r="AI33">
        <f t="shared" si="39"/>
        <v>-1573.7305315588576</v>
      </c>
      <c r="AJ33">
        <f t="shared" si="7"/>
        <v>100.54762136116528</v>
      </c>
      <c r="AK33">
        <f t="shared" si="28"/>
        <v>49.168718909896754</v>
      </c>
      <c r="AL33">
        <f t="shared" si="40"/>
        <v>-1424.0141912877955</v>
      </c>
      <c r="AN33">
        <f t="shared" si="9"/>
        <v>0</v>
      </c>
      <c r="AO33">
        <f t="shared" si="10"/>
        <v>0</v>
      </c>
      <c r="AP33">
        <f t="shared" si="11"/>
        <v>-0.91307822361467872</v>
      </c>
      <c r="AQ33">
        <f t="shared" si="12"/>
        <v>-133.4512645756501</v>
      </c>
      <c r="AR33">
        <f t="shared" si="13"/>
        <v>-134.36434279926476</v>
      </c>
      <c r="AS33">
        <f t="shared" si="14"/>
        <v>8.5847067164922795</v>
      </c>
      <c r="AT33">
        <f t="shared" si="15"/>
        <v>4.1980011635575076</v>
      </c>
      <c r="AU33">
        <f t="shared" si="16"/>
        <v>-121.58163491921498</v>
      </c>
      <c r="AW33">
        <v>30</v>
      </c>
      <c r="AX33">
        <f>IF(Z33&gt;0, (R33*SUMPRODUCT(K33:$K$98, X33:$X$98)-K33*$AZ$3)/Z33, 0)</f>
        <v>1406.9642980246929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7.4817999999999996E-2</v>
      </c>
      <c r="Q34" s="5">
        <f t="shared" si="30"/>
        <v>25</v>
      </c>
      <c r="R34">
        <f t="shared" si="0"/>
        <v>50000</v>
      </c>
      <c r="S34">
        <f t="shared" si="1"/>
        <v>1297.8521666630947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601.86264878021689</v>
      </c>
      <c r="AC34">
        <f t="shared" si="27"/>
        <v>508.09744501251299</v>
      </c>
      <c r="AE34">
        <f t="shared" si="2"/>
        <v>0</v>
      </c>
      <c r="AF34">
        <f t="shared" si="3"/>
        <v>0</v>
      </c>
      <c r="AG34">
        <f t="shared" si="4"/>
        <v>-9.7872750468738161</v>
      </c>
      <c r="AH34">
        <f t="shared" si="5"/>
        <v>-1600.2594991094777</v>
      </c>
      <c r="AI34">
        <f t="shared" si="39"/>
        <v>-1610.0467741563516</v>
      </c>
      <c r="AJ34">
        <f t="shared" si="7"/>
        <v>93.765203767703895</v>
      </c>
      <c r="AK34">
        <f t="shared" si="28"/>
        <v>42.130385414615183</v>
      </c>
      <c r="AL34">
        <f t="shared" si="40"/>
        <v>-1474.1511849740325</v>
      </c>
      <c r="AN34">
        <f t="shared" si="9"/>
        <v>0</v>
      </c>
      <c r="AO34">
        <f t="shared" si="10"/>
        <v>0</v>
      </c>
      <c r="AP34">
        <f t="shared" si="11"/>
        <v>-0.74610067396797231</v>
      </c>
      <c r="AQ34">
        <f t="shared" si="12"/>
        <v>-121.99051166857681</v>
      </c>
      <c r="AR34">
        <f t="shared" si="13"/>
        <v>-122.7366123425448</v>
      </c>
      <c r="AS34">
        <f t="shared" si="14"/>
        <v>7.1478814471627343</v>
      </c>
      <c r="AT34">
        <f t="shared" si="15"/>
        <v>3.2116711548241503</v>
      </c>
      <c r="AU34">
        <f t="shared" si="16"/>
        <v>-112.37705974055791</v>
      </c>
      <c r="AW34">
        <v>31</v>
      </c>
      <c r="AX34">
        <f>IF(Z34&gt;0, (R34*SUMPRODUCT(K34:$K$98, X34:$X$98)-K34*$AZ$3)/Z34, 0)</f>
        <v>1297.8521666630947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8.3350999999999995E-2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1187.6234482910488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508.09744501251299</v>
      </c>
      <c r="AC35">
        <f t="shared" si="27"/>
        <v>421.54091620817422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-8.8736231339730995</v>
      </c>
      <c r="AH35">
        <f t="shared" ref="AH35:AH66" si="46">-X35*R35</f>
        <v>-1631.5583248639589</v>
      </c>
      <c r="AI35">
        <f t="shared" si="39"/>
        <v>-1640.431947997932</v>
      </c>
      <c r="AJ35">
        <f t="shared" ref="AJ35:AJ66" si="47">AB35-AC35</f>
        <v>86.556528804338768</v>
      </c>
      <c r="AK35">
        <f t="shared" si="28"/>
        <v>35.56682115087591</v>
      </c>
      <c r="AL35">
        <f t="shared" si="40"/>
        <v>-1518.3085980427172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-0.60397449102891798</v>
      </c>
      <c r="AQ35">
        <f t="shared" ref="AQ35:AQ66" si="51">AH35*$K35</f>
        <v>-111.05042370697224</v>
      </c>
      <c r="AR35">
        <f t="shared" ref="AR35:AR66" si="52">AI35*$K35</f>
        <v>-111.65439819800116</v>
      </c>
      <c r="AS35">
        <f t="shared" ref="AS35:AS66" si="53">AJ35*$K35</f>
        <v>5.8913855863093572</v>
      </c>
      <c r="AT35">
        <f t="shared" ref="AT35:AT66" si="54">AK35*$K35</f>
        <v>2.4208209406453203</v>
      </c>
      <c r="AU35">
        <f t="shared" ref="AU35:AU66" si="55">AL35*$K35</f>
        <v>-103.34219167104648</v>
      </c>
      <c r="AW35">
        <v>32</v>
      </c>
      <c r="AX35">
        <f>IF(Z35&gt;0, (R35*SUMPRODUCT(K35:$K$98, X35:$X$98)-K35*$AZ$3)/Z35, 0)</f>
        <v>1187.6234482910488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9.2474000000000001E-2</v>
      </c>
      <c r="Q36" s="5">
        <f t="shared" si="30"/>
        <v>25</v>
      </c>
      <c r="R36">
        <f t="shared" si="41"/>
        <v>50000</v>
      </c>
      <c r="S36">
        <f t="shared" si="42"/>
        <v>1073.9413884757628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421.54091620817422</v>
      </c>
      <c r="AC36">
        <f t="shared" si="27"/>
        <v>342.12797720141418</v>
      </c>
      <c r="AE36">
        <f t="shared" si="43"/>
        <v>0</v>
      </c>
      <c r="AF36">
        <f t="shared" si="44"/>
        <v>0</v>
      </c>
      <c r="AG36">
        <f t="shared" si="45"/>
        <v>-7.9643074769423396</v>
      </c>
      <c r="AH36">
        <f t="shared" si="46"/>
        <v>-1641.1588513820568</v>
      </c>
      <c r="AI36">
        <f t="shared" si="39"/>
        <v>-1649.1231588589992</v>
      </c>
      <c r="AJ36">
        <f t="shared" si="47"/>
        <v>79.412939006760041</v>
      </c>
      <c r="AK36">
        <f t="shared" ref="AK36:AK67" si="59">G36*SUM(AB36:AB36, AE36:AF36)</f>
        <v>29.507864134572198</v>
      </c>
      <c r="AL36">
        <f t="shared" si="40"/>
        <v>-1540.2023557176669</v>
      </c>
      <c r="AN36">
        <f t="shared" si="48"/>
        <v>0</v>
      </c>
      <c r="AO36">
        <f t="shared" si="49"/>
        <v>0</v>
      </c>
      <c r="AP36">
        <f t="shared" si="50"/>
        <v>-0.48400250806716122</v>
      </c>
      <c r="AQ36">
        <f t="shared" si="51"/>
        <v>-99.735601934657424</v>
      </c>
      <c r="AR36">
        <f t="shared" si="52"/>
        <v>-100.21960444272459</v>
      </c>
      <c r="AS36">
        <f t="shared" si="53"/>
        <v>4.8260393968381479</v>
      </c>
      <c r="AT36">
        <f t="shared" si="54"/>
        <v>1.7932356692889868</v>
      </c>
      <c r="AU36">
        <f t="shared" si="55"/>
        <v>-93.600329376597443</v>
      </c>
      <c r="AW36">
        <v>33</v>
      </c>
      <c r="AX36">
        <f>IF(Z36&gt;0, (R36*SUMPRODUCT(K36:$K$98, X36:$X$98)-K36*$AZ$3)/Z36, 0)</f>
        <v>1073.9413884757628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41"/>
        <v>50000</v>
      </c>
      <c r="S37">
        <f t="shared" si="42"/>
        <v>956.86775795951064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342.12797720141418</v>
      </c>
      <c r="AC37">
        <f t="shared" si="27"/>
        <v>270.64012946337516</v>
      </c>
      <c r="AE37">
        <f t="shared" si="43"/>
        <v>0</v>
      </c>
      <c r="AF37">
        <f t="shared" si="44"/>
        <v>0</v>
      </c>
      <c r="AG37">
        <f t="shared" si="45"/>
        <v>-7.0709909287911019</v>
      </c>
      <c r="AH37">
        <f t="shared" si="46"/>
        <v>-1627.3469467636282</v>
      </c>
      <c r="AI37">
        <f t="shared" si="39"/>
        <v>-1634.4179376924194</v>
      </c>
      <c r="AJ37">
        <f t="shared" si="47"/>
        <v>71.487847738039022</v>
      </c>
      <c r="AK37">
        <f t="shared" si="59"/>
        <v>23.948958404098995</v>
      </c>
      <c r="AL37">
        <f t="shared" si="40"/>
        <v>-1538.9811315502816</v>
      </c>
      <c r="AN37">
        <f t="shared" si="48"/>
        <v>0</v>
      </c>
      <c r="AO37">
        <f t="shared" si="49"/>
        <v>0</v>
      </c>
      <c r="AP37">
        <f t="shared" si="50"/>
        <v>-0.38367354174090001</v>
      </c>
      <c r="AQ37">
        <f t="shared" si="51"/>
        <v>-88.300207565502717</v>
      </c>
      <c r="AR37">
        <f t="shared" si="52"/>
        <v>-88.683881107243621</v>
      </c>
      <c r="AS37">
        <f t="shared" si="53"/>
        <v>3.8789465308756763</v>
      </c>
      <c r="AT37">
        <f t="shared" si="54"/>
        <v>1.2994758138484968</v>
      </c>
      <c r="AU37">
        <f t="shared" si="55"/>
        <v>-83.505458762519467</v>
      </c>
      <c r="AW37">
        <v>34</v>
      </c>
      <c r="AX37">
        <f>IF(Z37&gt;0, (R37*SUMPRODUCT(K37:$K$98, X37:$X$98)-K37*$AZ$3)/Z37, 0)</f>
        <v>956.86775795951064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0.113081</v>
      </c>
      <c r="Q38" s="5">
        <f t="shared" si="60"/>
        <v>25</v>
      </c>
      <c r="R38">
        <f t="shared" si="41"/>
        <v>50000</v>
      </c>
      <c r="S38">
        <f t="shared" si="42"/>
        <v>836.84741152488868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270.64012946337516</v>
      </c>
      <c r="AC38">
        <f t="shared" si="27"/>
        <v>207.56113100199568</v>
      </c>
      <c r="AE38">
        <f t="shared" si="43"/>
        <v>0</v>
      </c>
      <c r="AF38">
        <f t="shared" si="44"/>
        <v>0</v>
      </c>
      <c r="AG38">
        <f t="shared" si="45"/>
        <v>-6.2006862942845649</v>
      </c>
      <c r="AH38">
        <f t="shared" si="46"/>
        <v>-1599.1894504372533</v>
      </c>
      <c r="AI38">
        <f t="shared" si="39"/>
        <v>-1605.390136731538</v>
      </c>
      <c r="AJ38">
        <f t="shared" si="47"/>
        <v>63.078998461379484</v>
      </c>
      <c r="AK38">
        <f t="shared" si="59"/>
        <v>18.944809062436264</v>
      </c>
      <c r="AL38">
        <f t="shared" si="40"/>
        <v>-1523.3663292077222</v>
      </c>
      <c r="AN38">
        <f t="shared" si="48"/>
        <v>0</v>
      </c>
      <c r="AO38">
        <f t="shared" si="49"/>
        <v>0</v>
      </c>
      <c r="AP38">
        <f t="shared" si="50"/>
        <v>-0.30040233799097171</v>
      </c>
      <c r="AQ38">
        <f t="shared" si="51"/>
        <v>-77.475335310004851</v>
      </c>
      <c r="AR38">
        <f t="shared" si="52"/>
        <v>-77.775737647995825</v>
      </c>
      <c r="AS38">
        <f t="shared" si="53"/>
        <v>3.0559647298063561</v>
      </c>
      <c r="AT38">
        <f t="shared" si="54"/>
        <v>0.91781210418499937</v>
      </c>
      <c r="AU38">
        <f t="shared" si="55"/>
        <v>-73.801960814004474</v>
      </c>
      <c r="AW38">
        <v>35</v>
      </c>
      <c r="AX38">
        <f>IF(Z38&gt;0, (R38*SUMPRODUCT(K38:$K$98, X38:$X$98)-K38*$AZ$3)/Z38, 0)</f>
        <v>836.84741152488868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0.12539</v>
      </c>
      <c r="Q39" s="5">
        <f t="shared" si="60"/>
        <v>25</v>
      </c>
      <c r="R39">
        <f t="shared" si="41"/>
        <v>50000</v>
      </c>
      <c r="S39">
        <f t="shared" si="42"/>
        <v>711.61975529470067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207.56113100199568</v>
      </c>
      <c r="AC39">
        <f t="shared" si="27"/>
        <v>152.60473239210131</v>
      </c>
      <c r="AE39">
        <f t="shared" si="43"/>
        <v>0</v>
      </c>
      <c r="AF39">
        <f t="shared" si="44"/>
        <v>0</v>
      </c>
      <c r="AG39">
        <f t="shared" si="45"/>
        <v>-5.361175376901377</v>
      </c>
      <c r="AH39">
        <f t="shared" si="46"/>
        <v>-1555.008108880683</v>
      </c>
      <c r="AI39">
        <f t="shared" si="39"/>
        <v>-1560.3692842575845</v>
      </c>
      <c r="AJ39">
        <f t="shared" si="47"/>
        <v>54.956398609894364</v>
      </c>
      <c r="AK39">
        <f t="shared" si="59"/>
        <v>14.529279170139699</v>
      </c>
      <c r="AL39">
        <f t="shared" si="40"/>
        <v>-1490.8836064775503</v>
      </c>
      <c r="AN39">
        <f t="shared" si="48"/>
        <v>0</v>
      </c>
      <c r="AO39">
        <f t="shared" si="49"/>
        <v>0</v>
      </c>
      <c r="AP39">
        <f t="shared" si="50"/>
        <v>-0.23190255843783394</v>
      </c>
      <c r="AQ39">
        <f t="shared" si="51"/>
        <v>-67.263302072657041</v>
      </c>
      <c r="AR39">
        <f t="shared" si="52"/>
        <v>-67.495204631094865</v>
      </c>
      <c r="AS39">
        <f t="shared" si="53"/>
        <v>2.3771894303390497</v>
      </c>
      <c r="AT39">
        <f t="shared" si="54"/>
        <v>0.62847729740942349</v>
      </c>
      <c r="AU39">
        <f t="shared" si="55"/>
        <v>-64.489537903346388</v>
      </c>
      <c r="AW39">
        <v>36</v>
      </c>
      <c r="AX39">
        <f>IF(Z39&gt;0, (R39*SUMPRODUCT(K39:$K$98, X39:$X$98)-K39*$AZ$3)/Z39, 0)</f>
        <v>711.61975529470067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0.13947699999999999</v>
      </c>
      <c r="Q40" s="5">
        <f t="shared" si="60"/>
        <v>25</v>
      </c>
      <c r="R40">
        <f t="shared" si="41"/>
        <v>50000</v>
      </c>
      <c r="S40">
        <f t="shared" si="42"/>
        <v>578.13695355389007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152.60473239210131</v>
      </c>
      <c r="AC40">
        <f t="shared" si="27"/>
        <v>105.44762380168557</v>
      </c>
      <c r="AE40">
        <f t="shared" si="43"/>
        <v>0</v>
      </c>
      <c r="AF40">
        <f t="shared" si="44"/>
        <v>0</v>
      </c>
      <c r="AG40">
        <f t="shared" si="45"/>
        <v>-4.5598029650882905</v>
      </c>
      <c r="AH40">
        <f t="shared" si="46"/>
        <v>-1495.5213160881467</v>
      </c>
      <c r="AI40">
        <f t="shared" si="39"/>
        <v>-1500.0811190532349</v>
      </c>
      <c r="AJ40">
        <f t="shared" si="47"/>
        <v>47.157108590415746</v>
      </c>
      <c r="AK40">
        <f t="shared" si="59"/>
        <v>10.682331267447093</v>
      </c>
      <c r="AL40">
        <f t="shared" si="40"/>
        <v>-1442.2416791953722</v>
      </c>
      <c r="AN40">
        <f t="shared" si="48"/>
        <v>0</v>
      </c>
      <c r="AO40">
        <f t="shared" si="49"/>
        <v>0</v>
      </c>
      <c r="AP40">
        <f t="shared" si="50"/>
        <v>-0.17610576759841237</v>
      </c>
      <c r="AQ40">
        <f t="shared" si="51"/>
        <v>-57.759059184346</v>
      </c>
      <c r="AR40">
        <f t="shared" si="52"/>
        <v>-57.935164951944415</v>
      </c>
      <c r="AS40">
        <f t="shared" si="53"/>
        <v>1.8212714166863238</v>
      </c>
      <c r="AT40">
        <f t="shared" si="54"/>
        <v>0.41256610471936611</v>
      </c>
      <c r="AU40">
        <f t="shared" si="55"/>
        <v>-55.701327430538726</v>
      </c>
      <c r="AW40">
        <v>37</v>
      </c>
      <c r="AX40">
        <f>IF(Z40&gt;0, (R40*SUMPRODUCT(K40:$K$98, X40:$X$98)-K40*$AZ$3)/Z40, 0)</f>
        <v>578.13695355389007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0.15573300000000001</v>
      </c>
      <c r="Q41" s="5">
        <f t="shared" si="60"/>
        <v>25</v>
      </c>
      <c r="R41">
        <f t="shared" si="41"/>
        <v>50000</v>
      </c>
      <c r="S41">
        <f t="shared" si="42"/>
        <v>431.38088805362241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105.44762380168557</v>
      </c>
      <c r="AC41">
        <f t="shared" si="27"/>
        <v>65.640523083626306</v>
      </c>
      <c r="AE41">
        <f t="shared" si="43"/>
        <v>0</v>
      </c>
      <c r="AF41">
        <f t="shared" si="44"/>
        <v>0</v>
      </c>
      <c r="AG41">
        <f t="shared" si="45"/>
        <v>-3.8040931402753131</v>
      </c>
      <c r="AH41">
        <f t="shared" si="46"/>
        <v>-1420.2235903241894</v>
      </c>
      <c r="AI41">
        <f t="shared" si="39"/>
        <v>-1424.0276834644646</v>
      </c>
      <c r="AJ41">
        <f t="shared" si="47"/>
        <v>39.80710071805926</v>
      </c>
      <c r="AK41">
        <f t="shared" si="59"/>
        <v>7.3813336661179907</v>
      </c>
      <c r="AL41">
        <f t="shared" si="40"/>
        <v>-1376.8392490802873</v>
      </c>
      <c r="AN41">
        <f t="shared" si="48"/>
        <v>0</v>
      </c>
      <c r="AO41">
        <f t="shared" si="49"/>
        <v>0</v>
      </c>
      <c r="AP41">
        <f t="shared" si="50"/>
        <v>-0.1311778843009149</v>
      </c>
      <c r="AQ41">
        <f t="shared" si="51"/>
        <v>-48.974070545363482</v>
      </c>
      <c r="AR41">
        <f t="shared" si="52"/>
        <v>-49.105248429664393</v>
      </c>
      <c r="AS41">
        <f t="shared" si="53"/>
        <v>1.3726822818987356</v>
      </c>
      <c r="AT41">
        <f t="shared" si="54"/>
        <v>0.25453312995653871</v>
      </c>
      <c r="AU41">
        <f t="shared" si="55"/>
        <v>-47.478033017809118</v>
      </c>
      <c r="AW41">
        <v>38</v>
      </c>
      <c r="AX41">
        <f>IF(Z41&gt;0, (R41*SUMPRODUCT(K41:$K$98, X41:$X$98)-K41*$AZ$3)/Z41, 0)</f>
        <v>431.38088805362241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0.17447299999999999</v>
      </c>
      <c r="Q42" s="5">
        <f t="shared" si="60"/>
        <v>25</v>
      </c>
      <c r="R42">
        <f t="shared" si="41"/>
        <v>50000</v>
      </c>
      <c r="S42">
        <f t="shared" si="42"/>
        <v>263.47031482686327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65.640523083626306</v>
      </c>
      <c r="AC42">
        <f t="shared" si="27"/>
        <v>32.694986883161619</v>
      </c>
      <c r="AE42">
        <f t="shared" si="43"/>
        <v>0</v>
      </c>
      <c r="AF42">
        <f t="shared" si="44"/>
        <v>0</v>
      </c>
      <c r="AG42">
        <f t="shared" si="45"/>
        <v>-3.1023406664093054</v>
      </c>
      <c r="AH42">
        <f t="shared" si="46"/>
        <v>-1327.4230849265091</v>
      </c>
      <c r="AI42">
        <f t="shared" si="39"/>
        <v>-1330.5254255929185</v>
      </c>
      <c r="AJ42">
        <f t="shared" si="47"/>
        <v>32.945536200464687</v>
      </c>
      <c r="AK42">
        <f t="shared" si="59"/>
        <v>4.5948366158538416</v>
      </c>
      <c r="AL42">
        <f t="shared" si="40"/>
        <v>-1292.9850527766</v>
      </c>
      <c r="AN42">
        <f t="shared" si="48"/>
        <v>0</v>
      </c>
      <c r="AO42">
        <f t="shared" si="49"/>
        <v>0</v>
      </c>
      <c r="AP42">
        <f t="shared" si="50"/>
        <v>-9.5517059330600187E-2</v>
      </c>
      <c r="AQ42">
        <f t="shared" si="51"/>
        <v>-40.869641085059854</v>
      </c>
      <c r="AR42">
        <f t="shared" si="52"/>
        <v>-40.965158144390458</v>
      </c>
      <c r="AS42">
        <f t="shared" si="53"/>
        <v>1.014350477370509</v>
      </c>
      <c r="AT42">
        <f t="shared" si="54"/>
        <v>0.14146908055680998</v>
      </c>
      <c r="AU42">
        <f t="shared" si="55"/>
        <v>-39.809338586463134</v>
      </c>
      <c r="AW42">
        <v>39</v>
      </c>
      <c r="AX42">
        <f>IF(Z42&gt;0, (R42*SUMPRODUCT(K42:$K$98, X42:$X$98)-K42*$AZ$3)/Z42, 0)</f>
        <v>263.47031482686327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0.196798</v>
      </c>
      <c r="Q43" s="5">
        <f t="shared" si="60"/>
        <v>25</v>
      </c>
      <c r="R43">
        <f t="shared" si="41"/>
        <v>50000</v>
      </c>
      <c r="S43">
        <f t="shared" si="42"/>
        <v>62.343343797105106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32.694986883161619</v>
      </c>
      <c r="AC43">
        <f t="shared" si="27"/>
        <v>6.1365371774757733</v>
      </c>
      <c r="AE43">
        <f t="shared" si="43"/>
        <v>0</v>
      </c>
      <c r="AF43">
        <f t="shared" si="44"/>
        <v>0</v>
      </c>
      <c r="AG43">
        <f t="shared" si="45"/>
        <v>-2.4607828212771938</v>
      </c>
      <c r="AH43">
        <f t="shared" si="46"/>
        <v>-1221.068876936037</v>
      </c>
      <c r="AI43">
        <f t="shared" si="39"/>
        <v>-1223.5296597573142</v>
      </c>
      <c r="AJ43">
        <f t="shared" si="47"/>
        <v>26.558449705685845</v>
      </c>
      <c r="AK43">
        <f t="shared" si="59"/>
        <v>2.2886490818213137</v>
      </c>
      <c r="AL43">
        <f t="shared" si="40"/>
        <v>-1194.6825609698069</v>
      </c>
      <c r="AN43">
        <f t="shared" si="48"/>
        <v>0</v>
      </c>
      <c r="AO43">
        <f t="shared" si="49"/>
        <v>0</v>
      </c>
      <c r="AP43">
        <f t="shared" si="50"/>
        <v>-6.7646716513527438E-2</v>
      </c>
      <c r="AQ43">
        <f t="shared" si="51"/>
        <v>-33.567082575256173</v>
      </c>
      <c r="AR43">
        <f t="shared" si="52"/>
        <v>-33.634729291769702</v>
      </c>
      <c r="AS43">
        <f t="shared" si="53"/>
        <v>0.7300895888678387</v>
      </c>
      <c r="AT43">
        <f t="shared" si="54"/>
        <v>6.2914774232923534E-2</v>
      </c>
      <c r="AU43">
        <f t="shared" si="55"/>
        <v>-32.841724928668931</v>
      </c>
      <c r="AW43">
        <v>40</v>
      </c>
      <c r="AX43">
        <f>IF(Z43&gt;0, (R43*SUMPRODUCT(K43:$K$98, X43:$X$98)-K43*$AZ$3)/Z43, 0)</f>
        <v>62.343343797105106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0.22254599999999999</v>
      </c>
      <c r="Q44" s="5">
        <f t="shared" si="60"/>
        <v>25</v>
      </c>
      <c r="R44">
        <f t="shared" si="41"/>
        <v>50000</v>
      </c>
      <c r="S44">
        <f t="shared" si="42"/>
        <v>-193.96881219108323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6.1365371774757733</v>
      </c>
      <c r="AC44">
        <f t="shared" si="27"/>
        <v>-14.652695951910687</v>
      </c>
      <c r="AE44">
        <f t="shared" si="43"/>
        <v>0</v>
      </c>
      <c r="AF44">
        <f t="shared" si="44"/>
        <v>0</v>
      </c>
      <c r="AG44">
        <f t="shared" si="45"/>
        <v>-1.8885376193204673</v>
      </c>
      <c r="AH44">
        <f t="shared" si="46"/>
        <v>-1095.2747474879086</v>
      </c>
      <c r="AI44">
        <f t="shared" si="39"/>
        <v>-1097.1632851072291</v>
      </c>
      <c r="AJ44">
        <f t="shared" si="47"/>
        <v>20.78923312938646</v>
      </c>
      <c r="AK44">
        <f t="shared" si="59"/>
        <v>0.42955760242330415</v>
      </c>
      <c r="AL44">
        <f t="shared" si="40"/>
        <v>-1075.9444943754193</v>
      </c>
      <c r="AN44">
        <f t="shared" si="48"/>
        <v>0</v>
      </c>
      <c r="AO44">
        <f t="shared" si="49"/>
        <v>0</v>
      </c>
      <c r="AP44">
        <f t="shared" si="50"/>
        <v>-4.6353342120689887E-2</v>
      </c>
      <c r="AQ44">
        <f t="shared" si="51"/>
        <v>-26.883046737891917</v>
      </c>
      <c r="AR44">
        <f t="shared" si="52"/>
        <v>-26.929400080012609</v>
      </c>
      <c r="AS44">
        <f t="shared" si="53"/>
        <v>0.51026276935906167</v>
      </c>
      <c r="AT44">
        <f t="shared" si="54"/>
        <v>1.0543306260870369E-2</v>
      </c>
      <c r="AU44">
        <f t="shared" si="55"/>
        <v>-26.408594004392675</v>
      </c>
      <c r="AW44">
        <v>41</v>
      </c>
      <c r="AX44">
        <f>IF(Z44&gt;0, (R44*SUMPRODUCT(K44:$K$98, X44:$X$98)-K44*$AZ$3)/Z44, 0)</f>
        <v>-193.96881219108323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0.252114</v>
      </c>
      <c r="Q45" s="5">
        <f t="shared" si="60"/>
        <v>25</v>
      </c>
      <c r="R45">
        <f t="shared" si="41"/>
        <v>50000</v>
      </c>
      <c r="S45">
        <f t="shared" si="42"/>
        <v>-540.48076614414538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-14.652695951910687</v>
      </c>
      <c r="AC45">
        <f t="shared" si="27"/>
        <v>-30.126948541704675</v>
      </c>
      <c r="AE45">
        <f t="shared" si="43"/>
        <v>0</v>
      </c>
      <c r="AF45">
        <f t="shared" si="44"/>
        <v>0</v>
      </c>
      <c r="AG45">
        <f t="shared" si="45"/>
        <v>-1.3935254697699022</v>
      </c>
      <c r="AH45">
        <f t="shared" si="46"/>
        <v>-952.25354671472064</v>
      </c>
      <c r="AI45">
        <f t="shared" si="39"/>
        <v>-953.64707218449053</v>
      </c>
      <c r="AJ45">
        <f t="shared" si="47"/>
        <v>15.474252589793988</v>
      </c>
      <c r="AK45">
        <f t="shared" si="59"/>
        <v>-1.0256887166337483</v>
      </c>
      <c r="AL45">
        <f t="shared" si="40"/>
        <v>-939.19850831133033</v>
      </c>
      <c r="AN45">
        <f t="shared" si="48"/>
        <v>0</v>
      </c>
      <c r="AO45">
        <f t="shared" si="49"/>
        <v>0</v>
      </c>
      <c r="AP45">
        <f t="shared" si="50"/>
        <v>-3.0538823396488727E-2</v>
      </c>
      <c r="AQ45">
        <f t="shared" si="51"/>
        <v>-20.868440170385018</v>
      </c>
      <c r="AR45">
        <f t="shared" si="52"/>
        <v>-20.898978993781508</v>
      </c>
      <c r="AS45">
        <f t="shared" si="53"/>
        <v>0.33911505550767329</v>
      </c>
      <c r="AT45">
        <f t="shared" si="54"/>
        <v>-2.2477756780592814E-2</v>
      </c>
      <c r="AU45">
        <f t="shared" si="55"/>
        <v>-20.582341695054428</v>
      </c>
      <c r="AW45">
        <v>42</v>
      </c>
      <c r="AX45">
        <f>IF(Z45&gt;0, (R45*SUMPRODUCT(K45:$K$98, X45:$X$98)-K45*$AZ$3)/Z45, 0)</f>
        <v>-540.48076614414538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0.286269</v>
      </c>
      <c r="Q46" s="5">
        <f t="shared" si="60"/>
        <v>25</v>
      </c>
      <c r="R46">
        <f t="shared" si="41"/>
        <v>50000</v>
      </c>
      <c r="S46">
        <f t="shared" si="42"/>
        <v>-1040.3368919864274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-30.126948541704675</v>
      </c>
      <c r="AC46">
        <f t="shared" si="27"/>
        <v>-40.808965365573698</v>
      </c>
      <c r="AE46">
        <f t="shared" si="43"/>
        <v>0</v>
      </c>
      <c r="AF46">
        <f t="shared" si="44"/>
        <v>0</v>
      </c>
      <c r="AG46">
        <f t="shared" si="45"/>
        <v>-0.98066707236664319</v>
      </c>
      <c r="AH46">
        <f t="shared" si="46"/>
        <v>-797.84628541112022</v>
      </c>
      <c r="AI46">
        <f t="shared" si="39"/>
        <v>-798.82695248348682</v>
      </c>
      <c r="AJ46">
        <f t="shared" si="47"/>
        <v>10.682016823869024</v>
      </c>
      <c r="AK46">
        <f t="shared" si="59"/>
        <v>-2.1088863979193273</v>
      </c>
      <c r="AL46">
        <f t="shared" si="40"/>
        <v>-790.25382205753715</v>
      </c>
      <c r="AN46">
        <f t="shared" si="48"/>
        <v>0</v>
      </c>
      <c r="AO46">
        <f t="shared" si="49"/>
        <v>0</v>
      </c>
      <c r="AP46">
        <f t="shared" si="50"/>
        <v>-1.9188497078245006E-2</v>
      </c>
      <c r="AQ46">
        <f t="shared" si="51"/>
        <v>-15.61128291944541</v>
      </c>
      <c r="AR46">
        <f t="shared" si="52"/>
        <v>-15.630471416523655</v>
      </c>
      <c r="AS46">
        <f t="shared" si="53"/>
        <v>0.20901267554534725</v>
      </c>
      <c r="AT46">
        <f t="shared" si="54"/>
        <v>-4.1264116666187442E-2</v>
      </c>
      <c r="AU46">
        <f t="shared" si="55"/>
        <v>-15.462722857644495</v>
      </c>
      <c r="AW46">
        <v>43</v>
      </c>
      <c r="AX46">
        <f>IF(Z46&gt;0, (R46*SUMPRODUCT(K46:$K$98, X46:$X$98)-K46*$AZ$3)/Z46, 0)</f>
        <v>-1040.3368919864274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0.32445800000000002</v>
      </c>
      <c r="Q47" s="5">
        <f t="shared" si="60"/>
        <v>25</v>
      </c>
      <c r="R47">
        <f t="shared" si="41"/>
        <v>50000</v>
      </c>
      <c r="S47">
        <f t="shared" si="42"/>
        <v>-1812.7405829712447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-40.808965365573698</v>
      </c>
      <c r="AC47">
        <f t="shared" si="27"/>
        <v>-47.32522743991553</v>
      </c>
      <c r="AE47">
        <f t="shared" si="43"/>
        <v>0</v>
      </c>
      <c r="AF47">
        <f t="shared" si="44"/>
        <v>0</v>
      </c>
      <c r="AG47">
        <f t="shared" si="45"/>
        <v>-0.65267512467704047</v>
      </c>
      <c r="AH47">
        <f t="shared" si="46"/>
        <v>-636.37055393187268</v>
      </c>
      <c r="AI47">
        <f t="shared" si="39"/>
        <v>-637.02322905654967</v>
      </c>
      <c r="AJ47">
        <f t="shared" si="47"/>
        <v>6.5162620743418316</v>
      </c>
      <c r="AK47">
        <f t="shared" si="59"/>
        <v>-2.8566275755901591</v>
      </c>
      <c r="AL47">
        <f t="shared" si="40"/>
        <v>-633.36359455779802</v>
      </c>
      <c r="AN47">
        <f t="shared" si="48"/>
        <v>0</v>
      </c>
      <c r="AO47">
        <f t="shared" si="49"/>
        <v>0</v>
      </c>
      <c r="AP47">
        <f t="shared" si="50"/>
        <v>-1.1402456002186909E-2</v>
      </c>
      <c r="AQ47">
        <f t="shared" si="51"/>
        <v>-11.117609616095033</v>
      </c>
      <c r="AR47">
        <f t="shared" si="52"/>
        <v>-11.129012072097218</v>
      </c>
      <c r="AS47">
        <f t="shared" si="53"/>
        <v>0.11384131061861454</v>
      </c>
      <c r="AT47">
        <f t="shared" si="54"/>
        <v>-4.9906253530680136E-2</v>
      </c>
      <c r="AU47">
        <f t="shared" si="55"/>
        <v>-11.065077015009285</v>
      </c>
      <c r="AW47">
        <v>44</v>
      </c>
      <c r="AX47">
        <f>IF(Z47&gt;0, (R47*SUMPRODUCT(K47:$K$98, X47:$X$98)-K47*$AZ$3)/Z47, 0)</f>
        <v>-1812.7405829712447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0.36696200000000001</v>
      </c>
      <c r="Q48" s="5">
        <f t="shared" si="60"/>
        <v>25</v>
      </c>
      <c r="R48">
        <f t="shared" si="41"/>
        <v>50000</v>
      </c>
      <c r="S48">
        <f t="shared" si="42"/>
        <v>-3093.7751415845019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-47.32522743991553</v>
      </c>
      <c r="AC48">
        <f t="shared" si="27"/>
        <v>-50.322282730025236</v>
      </c>
      <c r="AE48">
        <f t="shared" si="43"/>
        <v>0</v>
      </c>
      <c r="AF48">
        <f t="shared" si="44"/>
        <v>0</v>
      </c>
      <c r="AG48">
        <f t="shared" si="45"/>
        <v>-0.40664140432853396</v>
      </c>
      <c r="AH48">
        <f t="shared" si="46"/>
        <v>-479.01393820347232</v>
      </c>
      <c r="AI48">
        <f t="shared" si="39"/>
        <v>-479.42057960780085</v>
      </c>
      <c r="AJ48">
        <f t="shared" si="47"/>
        <v>2.9970552901097065</v>
      </c>
      <c r="AK48">
        <f t="shared" si="59"/>
        <v>-3.3127659207940874</v>
      </c>
      <c r="AL48">
        <f t="shared" si="40"/>
        <v>-479.73629023848525</v>
      </c>
      <c r="AN48">
        <f t="shared" si="48"/>
        <v>0</v>
      </c>
      <c r="AO48">
        <f t="shared" si="49"/>
        <v>0</v>
      </c>
      <c r="AP48">
        <f t="shared" si="50"/>
        <v>-6.3430030202593999E-3</v>
      </c>
      <c r="AQ48">
        <f t="shared" si="51"/>
        <v>-7.4719072490616307</v>
      </c>
      <c r="AR48">
        <f t="shared" si="52"/>
        <v>-7.4782502520818896</v>
      </c>
      <c r="AS48">
        <f t="shared" si="53"/>
        <v>4.6749619086234123E-2</v>
      </c>
      <c r="AT48">
        <f t="shared" si="54"/>
        <v>-5.1674236851770673E-2</v>
      </c>
      <c r="AU48">
        <f t="shared" si="55"/>
        <v>-7.483174869847427</v>
      </c>
      <c r="AW48">
        <v>45</v>
      </c>
      <c r="AX48">
        <f>IF(Z48&gt;0, (R48*SUMPRODUCT(K48:$K$98, X48:$X$98)-K48*$AZ$3)/Z48, 0)</f>
        <v>-3093.7751415845019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0.41335300000000003</v>
      </c>
      <c r="Q49" s="5">
        <f t="shared" si="60"/>
        <v>25</v>
      </c>
      <c r="R49">
        <f t="shared" si="41"/>
        <v>50000</v>
      </c>
      <c r="S49">
        <f t="shared" si="42"/>
        <v>-5388.716840634238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-50.322282730025236</v>
      </c>
      <c r="AC49">
        <f t="shared" si="27"/>
        <v>-50.543695045171376</v>
      </c>
      <c r="AE49">
        <f t="shared" si="43"/>
        <v>0</v>
      </c>
      <c r="AF49">
        <f t="shared" si="44"/>
        <v>0</v>
      </c>
      <c r="AG49">
        <f t="shared" si="45"/>
        <v>-0.2344885458818361</v>
      </c>
      <c r="AH49">
        <f t="shared" si="46"/>
        <v>-336.17288880682503</v>
      </c>
      <c r="AI49">
        <f t="shared" si="39"/>
        <v>-336.40737735270687</v>
      </c>
      <c r="AJ49">
        <f t="shared" si="47"/>
        <v>0.22141231514613935</v>
      </c>
      <c r="AK49">
        <f t="shared" si="59"/>
        <v>-3.522559791101767</v>
      </c>
      <c r="AL49">
        <f t="shared" si="40"/>
        <v>-339.70852482866246</v>
      </c>
      <c r="AN49">
        <f t="shared" si="48"/>
        <v>0</v>
      </c>
      <c r="AO49">
        <f t="shared" si="49"/>
        <v>0</v>
      </c>
      <c r="AP49">
        <f t="shared" si="50"/>
        <v>-3.2657800559138584E-3</v>
      </c>
      <c r="AQ49">
        <f t="shared" si="51"/>
        <v>-4.6819630847022919</v>
      </c>
      <c r="AR49">
        <f t="shared" si="52"/>
        <v>-4.6852288647582059</v>
      </c>
      <c r="AS49">
        <f t="shared" si="53"/>
        <v>3.083664151776324E-3</v>
      </c>
      <c r="AT49">
        <f t="shared" si="54"/>
        <v>-4.9059562667684874E-2</v>
      </c>
      <c r="AU49">
        <f t="shared" si="55"/>
        <v>-4.7312047632741141</v>
      </c>
      <c r="AW49">
        <v>46</v>
      </c>
      <c r="AX49">
        <f>IF(Z49&gt;0, (R49*SUMPRODUCT(K49:$K$98, X49:$X$98)-K49*$AZ$3)/Z49, 0)</f>
        <v>-5388.716840634238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0.46434700000000001</v>
      </c>
      <c r="Q50" s="5">
        <f t="shared" si="60"/>
        <v>25</v>
      </c>
      <c r="R50">
        <f t="shared" si="41"/>
        <v>50000</v>
      </c>
      <c r="S50">
        <f t="shared" si="42"/>
        <v>-9888.0734096109336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-50.543695045171376</v>
      </c>
      <c r="AC50">
        <f t="shared" si="27"/>
        <v>-48.752001938877711</v>
      </c>
      <c r="AE50">
        <f t="shared" si="43"/>
        <v>0</v>
      </c>
      <c r="AF50">
        <f t="shared" si="44"/>
        <v>0</v>
      </c>
      <c r="AG50">
        <f t="shared" si="45"/>
        <v>-0.12325960760842479</v>
      </c>
      <c r="AH50">
        <f t="shared" si="46"/>
        <v>-217.7681056291859</v>
      </c>
      <c r="AI50">
        <f t="shared" si="39"/>
        <v>-217.89136523679431</v>
      </c>
      <c r="AJ50">
        <f t="shared" si="47"/>
        <v>-1.7916931062936641</v>
      </c>
      <c r="AK50">
        <f t="shared" si="59"/>
        <v>-3.5380586531619964</v>
      </c>
      <c r="AL50">
        <f t="shared" si="40"/>
        <v>-223.22111699624995</v>
      </c>
      <c r="AN50">
        <f t="shared" si="48"/>
        <v>0</v>
      </c>
      <c r="AO50">
        <f t="shared" si="49"/>
        <v>0</v>
      </c>
      <c r="AP50">
        <f t="shared" si="50"/>
        <v>-1.5327384676172206E-3</v>
      </c>
      <c r="AQ50">
        <f t="shared" si="51"/>
        <v>-2.7079556636132716</v>
      </c>
      <c r="AR50">
        <f t="shared" si="52"/>
        <v>-2.7094884020808889</v>
      </c>
      <c r="AS50">
        <f t="shared" si="53"/>
        <v>-2.2279780046883635E-2</v>
      </c>
      <c r="AT50">
        <f t="shared" si="54"/>
        <v>-4.3995909962776074E-2</v>
      </c>
      <c r="AU50">
        <f t="shared" si="55"/>
        <v>-2.7757640920905482</v>
      </c>
      <c r="AW50">
        <v>47</v>
      </c>
      <c r="AX50">
        <f>IF(Z50&gt;0, (R50*SUMPRODUCT(K50:$K$98, X50:$X$98)-K50*$AZ$3)/Z50, 0)</f>
        <v>-9888.0734096109336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0.52171199999999995</v>
      </c>
      <c r="Q51" s="5">
        <f t="shared" si="60"/>
        <v>25</v>
      </c>
      <c r="R51">
        <f t="shared" si="41"/>
        <v>50000</v>
      </c>
      <c r="S51">
        <f t="shared" si="42"/>
        <v>-19784.788589867188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-48.752001938877711</v>
      </c>
      <c r="AC51">
        <f t="shared" si="27"/>
        <v>-45.679907431958874</v>
      </c>
      <c r="AE51">
        <f t="shared" si="43"/>
        <v>0</v>
      </c>
      <c r="AF51">
        <f t="shared" si="44"/>
        <v>0</v>
      </c>
      <c r="AG51">
        <f t="shared" si="45"/>
        <v>-5.7720995127734029E-2</v>
      </c>
      <c r="AH51">
        <f t="shared" si="46"/>
        <v>-128.61203280921302</v>
      </c>
      <c r="AI51">
        <f t="shared" si="39"/>
        <v>-128.66975380434076</v>
      </c>
      <c r="AJ51">
        <f t="shared" si="47"/>
        <v>-3.0720945069188375</v>
      </c>
      <c r="AK51">
        <f t="shared" si="59"/>
        <v>-3.41264013572144</v>
      </c>
      <c r="AL51">
        <f t="shared" si="40"/>
        <v>-135.15448844698102</v>
      </c>
      <c r="AN51">
        <f t="shared" si="48"/>
        <v>0</v>
      </c>
      <c r="AO51">
        <f t="shared" si="49"/>
        <v>0</v>
      </c>
      <c r="AP51">
        <f t="shared" si="50"/>
        <v>-6.4085984957458302E-4</v>
      </c>
      <c r="AQ51">
        <f t="shared" si="51"/>
        <v>-1.4279429489598487</v>
      </c>
      <c r="AR51">
        <f t="shared" si="52"/>
        <v>-1.4285838088094234</v>
      </c>
      <c r="AS51">
        <f t="shared" si="53"/>
        <v>-3.410859461494177E-2</v>
      </c>
      <c r="AT51">
        <f t="shared" si="54"/>
        <v>-3.7889576213834125E-2</v>
      </c>
      <c r="AU51">
        <f t="shared" si="55"/>
        <v>-1.5005819796381992</v>
      </c>
      <c r="AW51">
        <v>48</v>
      </c>
      <c r="AX51">
        <f>IF(Z51&gt;0, (R51*SUMPRODUCT(K51:$K$98, X51:$X$98)-K51*$AZ$3)/Z51, 0)</f>
        <v>-19784.788589867188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0.58618000000000003</v>
      </c>
      <c r="Q52" s="5">
        <f t="shared" si="60"/>
        <v>25</v>
      </c>
      <c r="R52">
        <f t="shared" si="41"/>
        <v>50000</v>
      </c>
      <c r="S52">
        <f t="shared" si="42"/>
        <v>-44990.438461978643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-45.679907431958874</v>
      </c>
      <c r="AC52">
        <f t="shared" si="27"/>
        <v>-41.947091300086484</v>
      </c>
      <c r="AE52">
        <f t="shared" si="43"/>
        <v>0</v>
      </c>
      <c r="AF52">
        <f t="shared" si="44"/>
        <v>0</v>
      </c>
      <c r="AG52">
        <f t="shared" si="45"/>
        <v>-2.3308892252481551E-2</v>
      </c>
      <c r="AH52">
        <f t="shared" si="46"/>
        <v>-67.66978584795028</v>
      </c>
      <c r="AI52">
        <f t="shared" si="39"/>
        <v>-67.693094740202767</v>
      </c>
      <c r="AJ52">
        <f t="shared" si="47"/>
        <v>-3.73281613187239</v>
      </c>
      <c r="AK52">
        <f t="shared" si="59"/>
        <v>-3.1975935202371213</v>
      </c>
      <c r="AL52">
        <f t="shared" si="40"/>
        <v>-74.62350439231227</v>
      </c>
      <c r="AN52">
        <f t="shared" si="48"/>
        <v>0</v>
      </c>
      <c r="AO52">
        <f t="shared" si="49"/>
        <v>0</v>
      </c>
      <c r="AP52">
        <f t="shared" si="50"/>
        <v>-2.310643075492929E-4</v>
      </c>
      <c r="AQ52">
        <f t="shared" si="51"/>
        <v>-0.67082004754219482</v>
      </c>
      <c r="AR52">
        <f t="shared" si="52"/>
        <v>-0.6710511118497442</v>
      </c>
      <c r="AS52">
        <f t="shared" si="53"/>
        <v>-3.7003928173725061E-2</v>
      </c>
      <c r="AT52">
        <f t="shared" si="54"/>
        <v>-3.1698191598918034E-2</v>
      </c>
      <c r="AU52">
        <f t="shared" si="55"/>
        <v>-0.73975323162238726</v>
      </c>
      <c r="AW52">
        <v>49</v>
      </c>
      <c r="AX52">
        <f>IF(Z52&gt;0, (R52*SUMPRODUCT(K52:$K$98, X52:$X$98)-K52*$AZ$3)/Z52, 0)</f>
        <v>-44990.438461978643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0.65888599999999997</v>
      </c>
      <c r="Q53" s="5">
        <f t="shared" si="60"/>
        <v>25</v>
      </c>
      <c r="R53">
        <f t="shared" si="41"/>
        <v>50000</v>
      </c>
      <c r="S53">
        <f t="shared" si="42"/>
        <v>-123123.1553743214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-41.947091300086484</v>
      </c>
      <c r="AC53">
        <f t="shared" si="27"/>
        <v>-38.010090739742751</v>
      </c>
      <c r="AE53">
        <f t="shared" si="43"/>
        <v>0</v>
      </c>
      <c r="AF53">
        <f t="shared" si="44"/>
        <v>0</v>
      </c>
      <c r="AG53">
        <f t="shared" si="45"/>
        <v>-7.7179005492881772E-3</v>
      </c>
      <c r="AH53">
        <f t="shared" si="46"/>
        <v>-30.71580556133712</v>
      </c>
      <c r="AI53">
        <f t="shared" si="39"/>
        <v>-30.723523461886408</v>
      </c>
      <c r="AJ53">
        <f t="shared" si="47"/>
        <v>-3.9370005603437335</v>
      </c>
      <c r="AK53">
        <f t="shared" si="59"/>
        <v>-2.9362963910060542</v>
      </c>
      <c r="AL53">
        <f t="shared" si="40"/>
        <v>-37.596820413236195</v>
      </c>
      <c r="AN53">
        <f t="shared" si="48"/>
        <v>0</v>
      </c>
      <c r="AO53">
        <f t="shared" si="49"/>
        <v>0</v>
      </c>
      <c r="AP53">
        <f t="shared" si="50"/>
        <v>-6.831127422310408E-5</v>
      </c>
      <c r="AQ53">
        <f t="shared" si="51"/>
        <v>-0.27186613811414889</v>
      </c>
      <c r="AR53">
        <f t="shared" si="52"/>
        <v>-0.27193444938837202</v>
      </c>
      <c r="AS53">
        <f t="shared" si="53"/>
        <v>-3.4846461570298373E-2</v>
      </c>
      <c r="AT53">
        <f t="shared" si="54"/>
        <v>-2.5989211273890426E-2</v>
      </c>
      <c r="AU53">
        <f t="shared" si="55"/>
        <v>-0.33277012223256081</v>
      </c>
      <c r="AW53">
        <v>50</v>
      </c>
      <c r="AX53">
        <f>IF(Z53&gt;0, (R53*SUMPRODUCT(K53:$K$98, X53:$X$98)-K53*$AZ$3)/Z53, 0)</f>
        <v>-123123.1553743214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0.73742600000000003</v>
      </c>
      <c r="Q54" s="5">
        <f t="shared" si="60"/>
        <v>25</v>
      </c>
      <c r="R54">
        <f t="shared" si="41"/>
        <v>50000</v>
      </c>
      <c r="S54">
        <f t="shared" si="42"/>
        <v>-438197.20486758411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-38.010090739742751</v>
      </c>
      <c r="AC54">
        <f t="shared" si="27"/>
        <v>-34.167831335101617</v>
      </c>
      <c r="AE54">
        <f t="shared" si="43"/>
        <v>0</v>
      </c>
      <c r="AF54">
        <f t="shared" si="44"/>
        <v>0</v>
      </c>
      <c r="AG54">
        <f t="shared" si="45"/>
        <v>-1.9493410133359116E-3</v>
      </c>
      <c r="AH54">
        <f t="shared" si="46"/>
        <v>-11.382761060918767</v>
      </c>
      <c r="AI54">
        <f t="shared" si="39"/>
        <v>-11.384710401932104</v>
      </c>
      <c r="AJ54">
        <f t="shared" si="47"/>
        <v>-3.8422594046411334</v>
      </c>
      <c r="AK54">
        <f t="shared" si="59"/>
        <v>-2.6607063517819927</v>
      </c>
      <c r="AL54">
        <f t="shared" si="40"/>
        <v>-17.88767615835523</v>
      </c>
      <c r="AN54">
        <f t="shared" si="48"/>
        <v>0</v>
      </c>
      <c r="AO54">
        <f t="shared" si="49"/>
        <v>0</v>
      </c>
      <c r="AP54">
        <f t="shared" si="50"/>
        <v>-1.5405046228237756E-5</v>
      </c>
      <c r="AQ54">
        <f t="shared" si="51"/>
        <v>-8.9954481616512053E-2</v>
      </c>
      <c r="AR54">
        <f t="shared" si="52"/>
        <v>-8.9969886662740292E-2</v>
      </c>
      <c r="AS54">
        <f t="shared" si="53"/>
        <v>-3.0364201719680458E-2</v>
      </c>
      <c r="AT54">
        <f t="shared" si="54"/>
        <v>-2.1026749074972803E-2</v>
      </c>
      <c r="AU54">
        <f t="shared" si="55"/>
        <v>-0.14136083745739356</v>
      </c>
      <c r="AW54">
        <v>51</v>
      </c>
      <c r="AX54">
        <f>IF(Z54&gt;0, (R54*SUMPRODUCT(K54:$K$98, X54:$X$98)-K54*$AZ$3)/Z54, 0)</f>
        <v>-438197.20486758411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0.819492</v>
      </c>
      <c r="Q55" s="5">
        <f t="shared" si="60"/>
        <v>25</v>
      </c>
      <c r="R55">
        <f t="shared" si="41"/>
        <v>50000</v>
      </c>
      <c r="S55">
        <f t="shared" si="42"/>
        <v>-2300425.8393335002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-34.167831335101617</v>
      </c>
      <c r="AC55">
        <f t="shared" si="27"/>
        <v>-30.58445943925804</v>
      </c>
      <c r="AE55">
        <f t="shared" si="43"/>
        <v>0</v>
      </c>
      <c r="AF55">
        <f t="shared" si="44"/>
        <v>0</v>
      </c>
      <c r="AG55">
        <f t="shared" si="45"/>
        <v>-3.3237823750187964E-4</v>
      </c>
      <c r="AH55">
        <f t="shared" si="46"/>
        <v>-3.1949387314013458</v>
      </c>
      <c r="AI55">
        <f t="shared" si="39"/>
        <v>-3.1952711096388478</v>
      </c>
      <c r="AJ55">
        <f t="shared" si="47"/>
        <v>-3.5833718958435767</v>
      </c>
      <c r="AK55">
        <f t="shared" si="59"/>
        <v>-2.3917481934571136</v>
      </c>
      <c r="AL55">
        <f t="shared" si="40"/>
        <v>-9.1703911989395372</v>
      </c>
      <c r="AN55">
        <f t="shared" si="48"/>
        <v>0</v>
      </c>
      <c r="AO55">
        <f t="shared" si="49"/>
        <v>0</v>
      </c>
      <c r="AP55">
        <f t="shared" si="50"/>
        <v>-2.3452532341824668E-6</v>
      </c>
      <c r="AQ55">
        <f t="shared" si="51"/>
        <v>-2.2543414542269664E-2</v>
      </c>
      <c r="AR55">
        <f t="shared" si="52"/>
        <v>-2.2545759795503849E-2</v>
      </c>
      <c r="AS55">
        <f t="shared" si="53"/>
        <v>-2.5284190057594191E-2</v>
      </c>
      <c r="AT55">
        <f t="shared" si="54"/>
        <v>-1.6876120495174257E-2</v>
      </c>
      <c r="AU55">
        <f t="shared" si="55"/>
        <v>-6.470607034827229E-2</v>
      </c>
      <c r="AW55">
        <v>52</v>
      </c>
      <c r="AX55">
        <f>IF(Z55&gt;0, (R55*SUMPRODUCT(K55:$K$98, X55:$X$98)-K55*$AZ$3)/Z55, 0)</f>
        <v>-2300425.8393335002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0.82196330200000001</v>
      </c>
      <c r="Q56" s="5">
        <f t="shared" si="60"/>
        <v>25</v>
      </c>
      <c r="R56">
        <f t="shared" si="41"/>
        <v>50000</v>
      </c>
      <c r="S56">
        <f t="shared" si="42"/>
        <v>-12232047.926107453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-30.58445943925804</v>
      </c>
      <c r="AC56">
        <f t="shared" si="27"/>
        <v>-27.327247159639526</v>
      </c>
      <c r="AE56">
        <f t="shared" si="43"/>
        <v>0</v>
      </c>
      <c r="AF56">
        <f t="shared" si="44"/>
        <v>0</v>
      </c>
      <c r="AG56">
        <f t="shared" si="45"/>
        <v>-5.5851741516875637E-5</v>
      </c>
      <c r="AH56">
        <f t="shared" si="46"/>
        <v>-0.54640542721997043</v>
      </c>
      <c r="AI56">
        <f t="shared" si="39"/>
        <v>-0.54646127896148733</v>
      </c>
      <c r="AJ56">
        <f t="shared" si="47"/>
        <v>-3.2572122796185141</v>
      </c>
      <c r="AK56">
        <f t="shared" si="59"/>
        <v>-2.140912160748063</v>
      </c>
      <c r="AL56">
        <f t="shared" si="40"/>
        <v>-5.9445857193280647</v>
      </c>
      <c r="AN56">
        <f t="shared" si="48"/>
        <v>0</v>
      </c>
      <c r="AO56">
        <f t="shared" si="49"/>
        <v>0</v>
      </c>
      <c r="AP56">
        <f t="shared" si="50"/>
        <v>-3.518648298623594E-7</v>
      </c>
      <c r="AQ56">
        <f t="shared" si="51"/>
        <v>-3.4423430221335706E-3</v>
      </c>
      <c r="AR56">
        <f t="shared" si="52"/>
        <v>-3.4426948869634333E-3</v>
      </c>
      <c r="AS56">
        <f t="shared" si="53"/>
        <v>-2.0520370779257831E-2</v>
      </c>
      <c r="AT56">
        <f t="shared" si="54"/>
        <v>-1.3487702849234518E-2</v>
      </c>
      <c r="AU56">
        <f t="shared" si="55"/>
        <v>-3.7450768515455785E-2</v>
      </c>
      <c r="AW56">
        <v>53</v>
      </c>
      <c r="AX56">
        <f>IF(Z56&gt;0, (R56*SUMPRODUCT(K56:$K$98, X56:$X$98)-K56*$AZ$3)/Z56, 0)</f>
        <v>-12232047.926107453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0.82463276399999996</v>
      </c>
      <c r="Q57" s="5">
        <f t="shared" si="60"/>
        <v>25</v>
      </c>
      <c r="R57">
        <f t="shared" si="41"/>
        <v>50000</v>
      </c>
      <c r="S57">
        <f t="shared" si="42"/>
        <v>-66051886.819213495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-27.327247159639526</v>
      </c>
      <c r="AC57">
        <f t="shared" si="27"/>
        <v>-24.402336204303815</v>
      </c>
      <c r="AE57">
        <f t="shared" si="43"/>
        <v>0</v>
      </c>
      <c r="AF57">
        <f t="shared" si="44"/>
        <v>0</v>
      </c>
      <c r="AG57">
        <f t="shared" si="45"/>
        <v>-9.2360481204321717E-6</v>
      </c>
      <c r="AH57">
        <f t="shared" si="46"/>
        <v>-9.2114351962549412E-2</v>
      </c>
      <c r="AI57">
        <f t="shared" si="39"/>
        <v>-9.2123588010669846E-2</v>
      </c>
      <c r="AJ57">
        <f t="shared" si="47"/>
        <v>-2.9249109553357115</v>
      </c>
      <c r="AK57">
        <f t="shared" si="59"/>
        <v>-1.912907301174767</v>
      </c>
      <c r="AL57">
        <f t="shared" si="40"/>
        <v>-4.9299418445211485</v>
      </c>
      <c r="AN57">
        <f t="shared" si="48"/>
        <v>0</v>
      </c>
      <c r="AO57">
        <f t="shared" si="49"/>
        <v>0</v>
      </c>
      <c r="AP57">
        <f t="shared" si="50"/>
        <v>-5.1952602107096994E-8</v>
      </c>
      <c r="AQ57">
        <f t="shared" si="51"/>
        <v>-5.1814154857819129E-4</v>
      </c>
      <c r="AR57">
        <f t="shared" si="52"/>
        <v>-5.1819350118029845E-4</v>
      </c>
      <c r="AS57">
        <f t="shared" si="53"/>
        <v>-1.6452570740193895E-2</v>
      </c>
      <c r="AT57">
        <f t="shared" si="54"/>
        <v>-1.0760068655970062E-2</v>
      </c>
      <c r="AU57">
        <f t="shared" si="55"/>
        <v>-2.7730832897344255E-2</v>
      </c>
      <c r="AW57">
        <v>54</v>
      </c>
      <c r="AX57">
        <f>IF(Z57&gt;0, (R57*SUMPRODUCT(K57:$K$98, X57:$X$98)-K57*$AZ$3)/Z57, 0)</f>
        <v>-66051886.819213495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0.82757423799999996</v>
      </c>
      <c r="Q58" s="5">
        <f t="shared" si="60"/>
        <v>25</v>
      </c>
      <c r="R58">
        <f t="shared" si="41"/>
        <v>50000</v>
      </c>
      <c r="S58">
        <f t="shared" si="42"/>
        <v>-363095880.87907135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-24.402336204303815</v>
      </c>
      <c r="AC58">
        <f t="shared" si="27"/>
        <v>-21.788253186604319</v>
      </c>
      <c r="AE58">
        <f t="shared" si="43"/>
        <v>0</v>
      </c>
      <c r="AF58">
        <f t="shared" si="44"/>
        <v>0</v>
      </c>
      <c r="AG58">
        <f t="shared" si="45"/>
        <v>-1.5001721538298633E-6</v>
      </c>
      <c r="AH58">
        <f t="shared" si="46"/>
        <v>-1.5287030970795975E-2</v>
      </c>
      <c r="AI58">
        <f t="shared" si="39"/>
        <v>-1.5288531142949804E-2</v>
      </c>
      <c r="AJ58">
        <f t="shared" si="47"/>
        <v>-2.614083017699496</v>
      </c>
      <c r="AK58">
        <f t="shared" si="59"/>
        <v>-1.7081635343012671</v>
      </c>
      <c r="AL58">
        <f t="shared" si="40"/>
        <v>-4.3375350831437132</v>
      </c>
      <c r="AN58">
        <f t="shared" si="48"/>
        <v>0</v>
      </c>
      <c r="AO58">
        <f t="shared" si="49"/>
        <v>0</v>
      </c>
      <c r="AP58">
        <f t="shared" si="50"/>
        <v>-7.5343223081500303E-9</v>
      </c>
      <c r="AQ58">
        <f t="shared" si="51"/>
        <v>-7.6776134108746418E-5</v>
      </c>
      <c r="AR58">
        <f t="shared" si="52"/>
        <v>-7.6783668431054566E-5</v>
      </c>
      <c r="AS58">
        <f t="shared" si="53"/>
        <v>-1.3128722557160025E-2</v>
      </c>
      <c r="AT58">
        <f t="shared" si="54"/>
        <v>-8.5789184858540077E-3</v>
      </c>
      <c r="AU58">
        <f t="shared" si="55"/>
        <v>-2.178442471144509E-2</v>
      </c>
      <c r="AW58">
        <v>55</v>
      </c>
      <c r="AX58">
        <f>IF(Z58&gt;0, (R58*SUMPRODUCT(K58:$K$98, X58:$X$98)-K58*$AZ$3)/Z58, 0)</f>
        <v>-363095880.87907135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0.83082719400000005</v>
      </c>
      <c r="Q59" s="5">
        <f t="shared" si="60"/>
        <v>25</v>
      </c>
      <c r="R59">
        <f t="shared" si="41"/>
        <v>50000</v>
      </c>
      <c r="S59">
        <f t="shared" si="42"/>
        <v>-2036741564.3147447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-21.788253186604319</v>
      </c>
      <c r="AC59">
        <f t="shared" si="27"/>
        <v>-19.453864641981216</v>
      </c>
      <c r="AE59">
        <f t="shared" si="43"/>
        <v>0</v>
      </c>
      <c r="AF59">
        <f t="shared" si="44"/>
        <v>0</v>
      </c>
      <c r="AG59">
        <f t="shared" si="45"/>
        <v>-2.3878661120816287E-7</v>
      </c>
      <c r="AH59">
        <f t="shared" si="46"/>
        <v>-2.492767642166804E-3</v>
      </c>
      <c r="AI59">
        <f t="shared" si="39"/>
        <v>-2.4930064287780121E-3</v>
      </c>
      <c r="AJ59">
        <f t="shared" si="47"/>
        <v>-2.3343885446231027</v>
      </c>
      <c r="AK59">
        <f t="shared" si="59"/>
        <v>-1.5251777230623025</v>
      </c>
      <c r="AL59">
        <f t="shared" si="40"/>
        <v>-3.8620592741141833</v>
      </c>
      <c r="AN59">
        <f t="shared" si="48"/>
        <v>0</v>
      </c>
      <c r="AO59">
        <f t="shared" si="49"/>
        <v>0</v>
      </c>
      <c r="AP59">
        <f t="shared" si="50"/>
        <v>-1.0707671634791396E-9</v>
      </c>
      <c r="AQ59">
        <f t="shared" si="51"/>
        <v>-1.1178071182092669E-5</v>
      </c>
      <c r="AR59">
        <f t="shared" si="52"/>
        <v>-1.1179141949256148E-5</v>
      </c>
      <c r="AS59">
        <f t="shared" si="53"/>
        <v>-1.0467867472708742E-2</v>
      </c>
      <c r="AT59">
        <f t="shared" si="54"/>
        <v>-6.8392034882614342E-3</v>
      </c>
      <c r="AU59">
        <f t="shared" si="55"/>
        <v>-1.7318250102919434E-2</v>
      </c>
      <c r="AW59">
        <v>56</v>
      </c>
      <c r="AX59">
        <f>IF(Z59&gt;0, (R59*SUMPRODUCT(K59:$K$98, X59:$X$98)-K59*$AZ$3)/Z59, 0)</f>
        <v>-2036741564.3147447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0.83405797299999995</v>
      </c>
      <c r="Q60" s="5">
        <f t="shared" si="60"/>
        <v>25</v>
      </c>
      <c r="R60">
        <f t="shared" si="41"/>
        <v>50000</v>
      </c>
      <c r="S60">
        <f t="shared" si="42"/>
        <v>-11661514942.199665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-19.453864641981216</v>
      </c>
      <c r="AC60">
        <f t="shared" si="27"/>
        <v>-17.369531783662033</v>
      </c>
      <c r="AE60">
        <f t="shared" si="43"/>
        <v>0</v>
      </c>
      <c r="AF60">
        <f t="shared" si="44"/>
        <v>0</v>
      </c>
      <c r="AG60">
        <f t="shared" si="45"/>
        <v>-3.723686817226186E-8</v>
      </c>
      <c r="AH60">
        <f t="shared" si="46"/>
        <v>-3.9832375384763879E-4</v>
      </c>
      <c r="AI60">
        <f t="shared" si="39"/>
        <v>-3.9836099071581104E-4</v>
      </c>
      <c r="AJ60">
        <f t="shared" si="47"/>
        <v>-2.0843328583191827</v>
      </c>
      <c r="AK60">
        <f t="shared" si="59"/>
        <v>-1.3617705249386853</v>
      </c>
      <c r="AL60">
        <f t="shared" si="40"/>
        <v>-3.4465017442485837</v>
      </c>
      <c r="AN60">
        <f t="shared" si="48"/>
        <v>0</v>
      </c>
      <c r="AO60">
        <f t="shared" si="49"/>
        <v>0</v>
      </c>
      <c r="AP60">
        <f t="shared" si="50"/>
        <v>-1.4908714456962279E-10</v>
      </c>
      <c r="AQ60">
        <f t="shared" si="51"/>
        <v>-1.5947890891542336E-6</v>
      </c>
      <c r="AR60">
        <f t="shared" si="52"/>
        <v>-1.5949381762988031E-6</v>
      </c>
      <c r="AS60">
        <f t="shared" si="53"/>
        <v>-8.3451495636500915E-3</v>
      </c>
      <c r="AT60">
        <f t="shared" si="54"/>
        <v>-5.4521899689034129E-3</v>
      </c>
      <c r="AU60">
        <f t="shared" si="55"/>
        <v>-1.3798934470729803E-2</v>
      </c>
      <c r="AW60">
        <v>57</v>
      </c>
      <c r="AX60">
        <f>IF(Z60&gt;0, (R60*SUMPRODUCT(K60:$K$98, X60:$X$98)-K60*$AZ$3)/Z60, 0)</f>
        <v>-11661514942.199665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0.83754713300000005</v>
      </c>
      <c r="Q61" s="5">
        <f t="shared" si="60"/>
        <v>25</v>
      </c>
      <c r="R61">
        <f t="shared" si="41"/>
        <v>50000</v>
      </c>
      <c r="S61">
        <f t="shared" si="42"/>
        <v>-68296963218.782837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-17.369531783662033</v>
      </c>
      <c r="AC61">
        <f t="shared" si="27"/>
        <v>-15.508511917388299</v>
      </c>
      <c r="AE61">
        <f t="shared" si="43"/>
        <v>0</v>
      </c>
      <c r="AF61">
        <f t="shared" si="44"/>
        <v>0</v>
      </c>
      <c r="AG61">
        <f t="shared" si="45"/>
        <v>-5.6768673109623683E-9</v>
      </c>
      <c r="AH61">
        <f t="shared" si="46"/>
        <v>-6.2375264359153747E-5</v>
      </c>
      <c r="AI61">
        <f t="shared" si="39"/>
        <v>-6.2380941226464711E-5</v>
      </c>
      <c r="AJ61">
        <f t="shared" si="47"/>
        <v>-1.8610198662737343</v>
      </c>
      <c r="AK61">
        <f t="shared" si="59"/>
        <v>-1.2158672248563425</v>
      </c>
      <c r="AL61">
        <f t="shared" si="40"/>
        <v>-3.0769494720713033</v>
      </c>
      <c r="AN61">
        <f t="shared" si="48"/>
        <v>0</v>
      </c>
      <c r="AO61">
        <f t="shared" si="49"/>
        <v>0</v>
      </c>
      <c r="AP61">
        <f t="shared" si="50"/>
        <v>-2.0293538055787912E-11</v>
      </c>
      <c r="AQ61">
        <f t="shared" si="51"/>
        <v>-2.2297769732400727E-7</v>
      </c>
      <c r="AR61">
        <f t="shared" si="52"/>
        <v>-2.2299799086206306E-7</v>
      </c>
      <c r="AS61">
        <f t="shared" si="53"/>
        <v>-6.6527321161573847E-3</v>
      </c>
      <c r="AT61">
        <f t="shared" si="54"/>
        <v>-4.3464549102213441E-3</v>
      </c>
      <c r="AU61">
        <f t="shared" si="55"/>
        <v>-1.0999410024369593E-2</v>
      </c>
      <c r="AW61">
        <v>58</v>
      </c>
      <c r="AX61">
        <f>IF(Z61&gt;0, (R61*SUMPRODUCT(K61:$K$98, X61:$X$98)-K61*$AZ$3)/Z61, 0)</f>
        <v>-68296963218.782837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0.841203123</v>
      </c>
      <c r="Q62" s="5">
        <f t="shared" si="60"/>
        <v>25</v>
      </c>
      <c r="R62">
        <f t="shared" si="41"/>
        <v>50000</v>
      </c>
      <c r="S62">
        <f t="shared" si="42"/>
        <v>-409816613997.22028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-15.508511917388299</v>
      </c>
      <c r="AC62">
        <f t="shared" si="27"/>
        <v>-13.846885835845613</v>
      </c>
      <c r="AE62">
        <f t="shared" si="43"/>
        <v>0</v>
      </c>
      <c r="AF62">
        <f t="shared" si="44"/>
        <v>0</v>
      </c>
      <c r="AG62">
        <f t="shared" si="45"/>
        <v>-8.4470012701458807E-10</v>
      </c>
      <c r="AH62">
        <f t="shared" si="46"/>
        <v>-9.550797021676312E-6</v>
      </c>
      <c r="AI62">
        <f t="shared" si="39"/>
        <v>-9.5516417218033263E-6</v>
      </c>
      <c r="AJ62">
        <f t="shared" si="47"/>
        <v>-1.6616260815426855</v>
      </c>
      <c r="AK62">
        <f t="shared" si="59"/>
        <v>-1.085595834217181</v>
      </c>
      <c r="AL62">
        <f t="shared" si="40"/>
        <v>-2.7472314674015883</v>
      </c>
      <c r="AN62">
        <f t="shared" si="48"/>
        <v>0</v>
      </c>
      <c r="AO62">
        <f t="shared" si="49"/>
        <v>0</v>
      </c>
      <c r="AP62">
        <f t="shared" si="50"/>
        <v>-2.6960848981981183E-12</v>
      </c>
      <c r="AQ62">
        <f t="shared" si="51"/>
        <v>-3.0483906409371672E-8</v>
      </c>
      <c r="AR62">
        <f t="shared" si="52"/>
        <v>-3.0486602494269869E-8</v>
      </c>
      <c r="AS62">
        <f t="shared" si="53"/>
        <v>-5.3035211451104482E-3</v>
      </c>
      <c r="AT62">
        <f t="shared" si="54"/>
        <v>-3.4649675554377919E-3</v>
      </c>
      <c r="AU62">
        <f t="shared" si="55"/>
        <v>-8.7685191871507348E-3</v>
      </c>
      <c r="AW62">
        <v>59</v>
      </c>
      <c r="AX62">
        <f>IF(Z62&gt;0, (R62*SUMPRODUCT(K62:$K$98, X62:$X$98)-K62*$AZ$3)/Z62, 0)</f>
        <v>-409816613997.22028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0.84498057100000001</v>
      </c>
      <c r="Q63" s="5">
        <f t="shared" si="60"/>
        <v>25</v>
      </c>
      <c r="R63">
        <f t="shared" si="41"/>
        <v>50000</v>
      </c>
      <c r="S63">
        <f t="shared" si="42"/>
        <v>-2523163236697.5601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-13.846885835845613</v>
      </c>
      <c r="AC63">
        <f t="shared" si="27"/>
        <v>-12.363290951579183</v>
      </c>
      <c r="AE63">
        <f t="shared" si="43"/>
        <v>0</v>
      </c>
      <c r="AF63">
        <f t="shared" si="44"/>
        <v>0</v>
      </c>
      <c r="AG63">
        <f t="shared" si="45"/>
        <v>-1.2249793009588297E-10</v>
      </c>
      <c r="AH63">
        <f t="shared" si="46"/>
        <v>-1.4275103912971184E-6</v>
      </c>
      <c r="AI63">
        <f t="shared" si="39"/>
        <v>-1.4276328892272143E-6</v>
      </c>
      <c r="AJ63">
        <f t="shared" si="47"/>
        <v>-1.4835948842664308</v>
      </c>
      <c r="AK63">
        <f t="shared" si="59"/>
        <v>-0.96928200850919299</v>
      </c>
      <c r="AL63">
        <f t="shared" si="40"/>
        <v>-2.4528783204085132</v>
      </c>
      <c r="AN63">
        <f t="shared" si="48"/>
        <v>0</v>
      </c>
      <c r="AO63">
        <f t="shared" si="49"/>
        <v>0</v>
      </c>
      <c r="AP63">
        <f t="shared" si="50"/>
        <v>-3.4909347542161964E-13</v>
      </c>
      <c r="AQ63">
        <f t="shared" si="51"/>
        <v>-4.0681059941855766E-9</v>
      </c>
      <c r="AR63">
        <f t="shared" si="52"/>
        <v>-4.068455087660998E-9</v>
      </c>
      <c r="AS63">
        <f t="shared" si="53"/>
        <v>-4.2279350668286142E-3</v>
      </c>
      <c r="AT63">
        <f t="shared" si="54"/>
        <v>-2.7622509600714823E-3</v>
      </c>
      <c r="AU63">
        <f t="shared" si="55"/>
        <v>-6.990190095355185E-3</v>
      </c>
      <c r="AW63">
        <v>60</v>
      </c>
      <c r="AX63">
        <f>IF(Z63&gt;0, (R63*SUMPRODUCT(K63:$K$98, X63:$X$98)-K63*$AZ$3)/Z63, 0)</f>
        <v>-2523163236697.5601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0.84903369399999995</v>
      </c>
      <c r="Q64" s="5">
        <f t="shared" si="60"/>
        <v>25</v>
      </c>
      <c r="R64">
        <f t="shared" si="41"/>
        <v>50000</v>
      </c>
      <c r="S64">
        <f t="shared" si="42"/>
        <v>-15981296404319.531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-12.363290951579183</v>
      </c>
      <c r="AC64">
        <f t="shared" si="27"/>
        <v>-11.038652638905914</v>
      </c>
      <c r="AE64">
        <f t="shared" si="43"/>
        <v>0</v>
      </c>
      <c r="AF64">
        <f t="shared" si="44"/>
        <v>0</v>
      </c>
      <c r="AG64">
        <f t="shared" si="45"/>
        <v>-1.7268080698262865E-11</v>
      </c>
      <c r="AH64">
        <f t="shared" si="46"/>
        <v>-2.0800974019332257E-7</v>
      </c>
      <c r="AI64">
        <f t="shared" si="39"/>
        <v>-2.0802700827402084E-7</v>
      </c>
      <c r="AJ64">
        <f t="shared" si="47"/>
        <v>-1.3246383126732688</v>
      </c>
      <c r="AK64">
        <f t="shared" si="59"/>
        <v>-0.86543036661054284</v>
      </c>
      <c r="AL64">
        <f t="shared" si="40"/>
        <v>-2.1900688873108201</v>
      </c>
      <c r="AN64">
        <f t="shared" si="48"/>
        <v>0</v>
      </c>
      <c r="AO64">
        <f t="shared" si="49"/>
        <v>0</v>
      </c>
      <c r="AP64">
        <f t="shared" si="50"/>
        <v>-4.3937872927578181E-14</v>
      </c>
      <c r="AQ64">
        <f t="shared" si="51"/>
        <v>-5.2927164819377843E-10</v>
      </c>
      <c r="AR64">
        <f t="shared" si="52"/>
        <v>-5.2931558606670603E-10</v>
      </c>
      <c r="AS64">
        <f t="shared" si="53"/>
        <v>-3.370484008862354E-3</v>
      </c>
      <c r="AT64">
        <f t="shared" si="54"/>
        <v>-2.2020495583870352E-3</v>
      </c>
      <c r="AU64">
        <f t="shared" si="55"/>
        <v>-5.5725340965649753E-3</v>
      </c>
      <c r="AW64">
        <v>61</v>
      </c>
      <c r="AX64">
        <f>IF(Z64&gt;0, (R64*SUMPRODUCT(K64:$K$98, X64:$X$98)-K64*$AZ$3)/Z64, 0)</f>
        <v>-15981296404319.531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0.853201969</v>
      </c>
      <c r="Q65" s="5">
        <f t="shared" si="60"/>
        <v>25</v>
      </c>
      <c r="R65">
        <f t="shared" si="41"/>
        <v>50000</v>
      </c>
      <c r="S65">
        <f t="shared" si="42"/>
        <v>-104307163948772.03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-11.038652638905914</v>
      </c>
      <c r="AC65">
        <f t="shared" si="27"/>
        <v>-9.8559398566303873</v>
      </c>
      <c r="AE65">
        <f t="shared" si="43"/>
        <v>0</v>
      </c>
      <c r="AF65">
        <f t="shared" si="44"/>
        <v>0</v>
      </c>
      <c r="AG65">
        <f t="shared" si="45"/>
        <v>-2.3622394386714646E-12</v>
      </c>
      <c r="AH65">
        <f t="shared" si="46"/>
        <v>-2.9466320905217546E-8</v>
      </c>
      <c r="AI65">
        <f t="shared" si="39"/>
        <v>-2.9468683144656216E-8</v>
      </c>
      <c r="AJ65">
        <f t="shared" si="47"/>
        <v>-1.1827127822755266</v>
      </c>
      <c r="AK65">
        <f t="shared" si="59"/>
        <v>-0.77270568472341405</v>
      </c>
      <c r="AL65">
        <f t="shared" si="40"/>
        <v>-1.9554184964676238</v>
      </c>
      <c r="AN65">
        <f t="shared" si="48"/>
        <v>0</v>
      </c>
      <c r="AO65">
        <f t="shared" si="49"/>
        <v>0</v>
      </c>
      <c r="AP65">
        <f t="shared" si="50"/>
        <v>-5.3666200918043746E-15</v>
      </c>
      <c r="AQ65">
        <f t="shared" si="51"/>
        <v>-6.6942642313359827E-11</v>
      </c>
      <c r="AR65">
        <f t="shared" si="52"/>
        <v>-6.694800893345162E-11</v>
      </c>
      <c r="AS65">
        <f t="shared" si="53"/>
        <v>-2.686929223298115E-3</v>
      </c>
      <c r="AT65">
        <f t="shared" si="54"/>
        <v>-1.7554604265773844E-3</v>
      </c>
      <c r="AU65">
        <f t="shared" si="55"/>
        <v>-4.4423897168235082E-3</v>
      </c>
      <c r="AW65">
        <v>62</v>
      </c>
      <c r="AX65">
        <f>IF(Z65&gt;0, (R65*SUMPRODUCT(K65:$K$98, X65:$X$98)-K65*$AZ$3)/Z65, 0)</f>
        <v>-104307163948772.03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0.85761682500000003</v>
      </c>
      <c r="Q66" s="5">
        <f t="shared" si="60"/>
        <v>25</v>
      </c>
      <c r="R66">
        <f t="shared" si="41"/>
        <v>50000</v>
      </c>
      <c r="S66">
        <f t="shared" si="42"/>
        <v>-703498736780215.13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-9.8559398566303873</v>
      </c>
      <c r="AC66">
        <f t="shared" si="27"/>
        <v>-8.7999463006216168</v>
      </c>
      <c r="AE66">
        <f t="shared" si="43"/>
        <v>0</v>
      </c>
      <c r="AF66">
        <f t="shared" si="44"/>
        <v>0</v>
      </c>
      <c r="AG66">
        <f t="shared" si="45"/>
        <v>-3.1272075700154628E-13</v>
      </c>
      <c r="AH66">
        <f t="shared" si="46"/>
        <v>-4.0517925745664078E-9</v>
      </c>
      <c r="AI66">
        <f t="shared" si="39"/>
        <v>-4.0521052953234096E-9</v>
      </c>
      <c r="AJ66">
        <f t="shared" si="47"/>
        <v>-1.0559935560087705</v>
      </c>
      <c r="AK66">
        <f t="shared" si="59"/>
        <v>-0.68991578996412717</v>
      </c>
      <c r="AL66">
        <f t="shared" si="40"/>
        <v>-1.7459093500250029</v>
      </c>
      <c r="AN66">
        <f t="shared" si="48"/>
        <v>0</v>
      </c>
      <c r="AO66">
        <f t="shared" si="49"/>
        <v>0</v>
      </c>
      <c r="AP66">
        <f t="shared" si="50"/>
        <v>-6.343305417605844E-16</v>
      </c>
      <c r="AQ66">
        <f t="shared" si="51"/>
        <v>-8.2187565787758489E-12</v>
      </c>
      <c r="AR66">
        <f t="shared" si="52"/>
        <v>-8.2193909093176103E-12</v>
      </c>
      <c r="AS66">
        <f t="shared" si="53"/>
        <v>-2.1420035270489487E-3</v>
      </c>
      <c r="AT66">
        <f t="shared" si="54"/>
        <v>-1.3994423044165322E-3</v>
      </c>
      <c r="AU66">
        <f t="shared" si="55"/>
        <v>-3.5414458396848718E-3</v>
      </c>
      <c r="AW66">
        <v>63</v>
      </c>
      <c r="AX66">
        <f>IF(Z66&gt;0, (R66*SUMPRODUCT(K66:$K$98, X66:$X$98)-K66*$AZ$3)/Z66, 0)</f>
        <v>-703498736780215.13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-4918378974594849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-8.7999463006216168</v>
      </c>
      <c r="AC67">
        <f t="shared" si="27"/>
        <v>-7.8570949112765192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-3.9937421210632446E-14</v>
      </c>
      <c r="AH67">
        <f t="shared" ref="AH67:AH89" si="66">-X67*R67</f>
        <v>-5.3931225644179668E-10</v>
      </c>
      <c r="AI67">
        <f t="shared" si="39"/>
        <v>-5.3935219386300733E-10</v>
      </c>
      <c r="AJ67">
        <f t="shared" ref="AJ67:AJ89" si="67">AB67-AC67</f>
        <v>-0.9428513893450976</v>
      </c>
      <c r="AK67">
        <f t="shared" si="59"/>
        <v>-0.61599624104351325</v>
      </c>
      <c r="AL67">
        <f t="shared" si="40"/>
        <v>-1.5588476309279631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-7.2330407131446561E-17</v>
      </c>
      <c r="AQ67">
        <f t="shared" ref="AQ67:AQ89" si="71">AH67*$K67</f>
        <v>-9.7674496492099688E-13</v>
      </c>
      <c r="AR67">
        <f t="shared" ref="AR67:AR89" si="72">AI67*$K67</f>
        <v>-9.7681729532812826E-13</v>
      </c>
      <c r="AS67">
        <f t="shared" ref="AS67:AS89" si="73">AJ67*$K67</f>
        <v>-1.7075920975494797E-3</v>
      </c>
      <c r="AT67">
        <f t="shared" ref="AT67:AT89" si="74">AK67*$K67</f>
        <v>-1.1156268370742014E-3</v>
      </c>
      <c r="AU67">
        <f t="shared" ref="AU67:AU89" si="75">AL67*$K67</f>
        <v>-2.8232189356004987E-3</v>
      </c>
      <c r="AW67">
        <v>64</v>
      </c>
      <c r="AX67">
        <f>IF(Z67&gt;0, (R67*SUMPRODUCT(K67:$K$98, X67:$X$98)-K67*$AZ$3)/Z67, 0)</f>
        <v>-4918378974594849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0.86705037500000004</v>
      </c>
      <c r="Q68" s="5">
        <f t="shared" si="60"/>
        <v>25</v>
      </c>
      <c r="R68">
        <f t="shared" si="61"/>
        <v>50000</v>
      </c>
      <c r="S68">
        <f t="shared" si="62"/>
        <v>-3.5717146748076192E+16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-7.8570949112765192</v>
      </c>
      <c r="AC68">
        <f t="shared" ref="AC68:AC89" si="79">S68*Z68</f>
        <v>-7.0152633136406068</v>
      </c>
      <c r="AE68">
        <f t="shared" si="63"/>
        <v>0</v>
      </c>
      <c r="AF68">
        <f t="shared" si="64"/>
        <v>0</v>
      </c>
      <c r="AG68">
        <f t="shared" si="65"/>
        <v>-4.9102909613143056E-15</v>
      </c>
      <c r="AH68">
        <f t="shared" si="66"/>
        <v>-6.9255512074423633E-11</v>
      </c>
      <c r="AI68">
        <f t="shared" si="39"/>
        <v>-6.9260422365384947E-11</v>
      </c>
      <c r="AJ68">
        <f t="shared" si="67"/>
        <v>-0.84183159763591231</v>
      </c>
      <c r="AK68">
        <f t="shared" ref="AK68:AK89" si="80">G68*SUM(AB68:AB68, AE68:AF68)</f>
        <v>-0.54999664378935642</v>
      </c>
      <c r="AL68">
        <f t="shared" si="40"/>
        <v>-1.3918282414945291</v>
      </c>
      <c r="AN68">
        <f t="shared" si="68"/>
        <v>0</v>
      </c>
      <c r="AO68">
        <f t="shared" si="69"/>
        <v>0</v>
      </c>
      <c r="AP68">
        <f t="shared" si="70"/>
        <v>-7.9401753865256074E-18</v>
      </c>
      <c r="AQ68">
        <f t="shared" si="71"/>
        <v>-1.119894761200418E-13</v>
      </c>
      <c r="AR68">
        <f t="shared" si="72"/>
        <v>-1.1199741629542832E-13</v>
      </c>
      <c r="AS68">
        <f t="shared" si="73"/>
        <v>-1.3612819655312359E-3</v>
      </c>
      <c r="AT68">
        <f t="shared" si="74"/>
        <v>-8.893708841479802E-4</v>
      </c>
      <c r="AU68">
        <f t="shared" si="75"/>
        <v>-2.2506528497912132E-3</v>
      </c>
      <c r="AW68">
        <v>65</v>
      </c>
      <c r="AX68">
        <f>IF(Z68&gt;0, (R68*SUMPRODUCT(K68:$K$98, X68:$X$98)-K68*$AZ$3)/Z68, 0)</f>
        <v>-3.5717146748076192E+16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0.87202471800000003</v>
      </c>
      <c r="Q69" s="5">
        <f t="shared" ref="Q69:Q89" si="81">$C$8</f>
        <v>25</v>
      </c>
      <c r="R69">
        <f t="shared" si="61"/>
        <v>50000</v>
      </c>
      <c r="S69">
        <f t="shared" si="62"/>
        <v>-2.7031348478995046E+17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-7.0152633136406068</v>
      </c>
      <c r="AC69">
        <f t="shared" si="79"/>
        <v>-6.263627958607783</v>
      </c>
      <c r="AE69">
        <f t="shared" si="63"/>
        <v>0</v>
      </c>
      <c r="AF69">
        <f t="shared" si="64"/>
        <v>0</v>
      </c>
      <c r="AG69">
        <f t="shared" si="65"/>
        <v>-5.7929296086310598E-16</v>
      </c>
      <c r="AH69">
        <f t="shared" si="66"/>
        <v>-8.5637901816761136E-12</v>
      </c>
      <c r="AI69">
        <f t="shared" si="39"/>
        <v>-8.5643694746369762E-12</v>
      </c>
      <c r="AJ69">
        <f t="shared" si="67"/>
        <v>-0.75163535503282386</v>
      </c>
      <c r="AK69">
        <f t="shared" si="80"/>
        <v>-0.49106843195484251</v>
      </c>
      <c r="AL69">
        <f t="shared" si="40"/>
        <v>-1.2427037869962307</v>
      </c>
      <c r="AN69">
        <f t="shared" si="68"/>
        <v>0</v>
      </c>
      <c r="AO69">
        <f t="shared" si="69"/>
        <v>0</v>
      </c>
      <c r="AP69">
        <f t="shared" si="70"/>
        <v>-8.3637895567394366E-19</v>
      </c>
      <c r="AQ69">
        <f t="shared" si="71"/>
        <v>-1.2364337861259882E-14</v>
      </c>
      <c r="AR69">
        <f t="shared" si="72"/>
        <v>-1.2365174240215556E-14</v>
      </c>
      <c r="AS69">
        <f t="shared" si="73"/>
        <v>-1.0852056485432166E-3</v>
      </c>
      <c r="AT69">
        <f t="shared" si="74"/>
        <v>-7.0900102371499428E-4</v>
      </c>
      <c r="AU69">
        <f t="shared" si="75"/>
        <v>-1.794206672270576E-3</v>
      </c>
      <c r="AW69">
        <v>66</v>
      </c>
      <c r="AX69">
        <f>IF(Z69&gt;0, (R69*SUMPRODUCT(K69:$K$98, X69:$X$98)-K69*$AZ$3)/Z69, 0)</f>
        <v>-2.7031348478995046E+17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0.87703262900000001</v>
      </c>
      <c r="Q70" s="5">
        <f t="shared" si="81"/>
        <v>25</v>
      </c>
      <c r="R70">
        <f t="shared" si="61"/>
        <v>50000</v>
      </c>
      <c r="S70">
        <f t="shared" si="62"/>
        <v>-2.1364693501215808E+18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-6.263627958607783</v>
      </c>
      <c r="AC70">
        <f t="shared" si="79"/>
        <v>-5.5925249630426741</v>
      </c>
      <c r="AE70">
        <f t="shared" si="63"/>
        <v>0</v>
      </c>
      <c r="AF70">
        <f t="shared" si="64"/>
        <v>0</v>
      </c>
      <c r="AG70">
        <f t="shared" si="65"/>
        <v>-6.5441202827510941E-17</v>
      </c>
      <c r="AH70">
        <f t="shared" si="66"/>
        <v>-1.0161176568539279E-12</v>
      </c>
      <c r="AI70">
        <f t="shared" ref="AI70:AI89" si="88">SUM(AE70:AH70)</f>
        <v>-1.0161830980567554E-12</v>
      </c>
      <c r="AJ70">
        <f t="shared" si="67"/>
        <v>-0.67110299556510888</v>
      </c>
      <c r="AK70">
        <f t="shared" si="80"/>
        <v>-0.43845395710254487</v>
      </c>
      <c r="AL70">
        <f t="shared" ref="AL70:AL89" si="89">SUM(AI70:AK70)</f>
        <v>-1.1095569526686699</v>
      </c>
      <c r="AN70">
        <f t="shared" si="68"/>
        <v>0</v>
      </c>
      <c r="AO70">
        <f t="shared" si="69"/>
        <v>0</v>
      </c>
      <c r="AP70">
        <f t="shared" si="70"/>
        <v>-8.4360296234116875E-20</v>
      </c>
      <c r="AQ70">
        <f t="shared" si="71"/>
        <v>-1.3098779184553451E-15</v>
      </c>
      <c r="AR70">
        <f t="shared" si="72"/>
        <v>-1.3099622787515794E-15</v>
      </c>
      <c r="AS70">
        <f t="shared" si="73"/>
        <v>-8.6511929890254954E-4</v>
      </c>
      <c r="AT70">
        <f t="shared" si="74"/>
        <v>-5.6521127528300812E-4</v>
      </c>
      <c r="AU70">
        <f t="shared" si="75"/>
        <v>-1.4303305741868678E-3</v>
      </c>
      <c r="AW70">
        <v>67</v>
      </c>
      <c r="AX70">
        <f>IF(Z70&gt;0, (R70*SUMPRODUCT(K70:$K$98, X70:$X$98)-K70*$AZ$3)/Z70, 0)</f>
        <v>-2.1364693501215808E+18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0.88195855000000001</v>
      </c>
      <c r="Q71" s="5">
        <f t="shared" si="81"/>
        <v>25</v>
      </c>
      <c r="R71">
        <f t="shared" si="61"/>
        <v>50000</v>
      </c>
      <c r="S71">
        <f t="shared" si="62"/>
        <v>-1.7655834124323697E+19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-5.5925249630426741</v>
      </c>
      <c r="AC71">
        <f t="shared" si="79"/>
        <v>-4.9933258598595316</v>
      </c>
      <c r="AE71">
        <f t="shared" si="63"/>
        <v>0</v>
      </c>
      <c r="AF71">
        <f t="shared" si="64"/>
        <v>0</v>
      </c>
      <c r="AG71">
        <f t="shared" si="65"/>
        <v>-7.0703624432283796E-18</v>
      </c>
      <c r="AH71">
        <f t="shared" si="66"/>
        <v>-1.1543285671201491E-13</v>
      </c>
      <c r="AI71">
        <f t="shared" si="88"/>
        <v>-1.1543992707445812E-13</v>
      </c>
      <c r="AJ71">
        <f t="shared" si="67"/>
        <v>-0.59919910318314251</v>
      </c>
      <c r="AK71">
        <f t="shared" si="80"/>
        <v>-0.39147674741298721</v>
      </c>
      <c r="AL71">
        <f t="shared" si="89"/>
        <v>-0.99067585059624519</v>
      </c>
      <c r="AN71">
        <f t="shared" si="68"/>
        <v>0</v>
      </c>
      <c r="AO71">
        <f t="shared" si="69"/>
        <v>0</v>
      </c>
      <c r="AP71">
        <f t="shared" si="70"/>
        <v>-8.1378649353245744E-21</v>
      </c>
      <c r="AQ71">
        <f t="shared" si="71"/>
        <v>-1.328612224003789E-16</v>
      </c>
      <c r="AR71">
        <f t="shared" si="72"/>
        <v>-1.3286936026531421E-16</v>
      </c>
      <c r="AS71">
        <f t="shared" si="73"/>
        <v>-6.8966780843635479E-4</v>
      </c>
      <c r="AT71">
        <f t="shared" si="74"/>
        <v>-4.5058296817841932E-4</v>
      </c>
      <c r="AU71">
        <f t="shared" si="75"/>
        <v>-1.1402507766149069E-3</v>
      </c>
      <c r="AW71">
        <v>68</v>
      </c>
      <c r="AX71">
        <f>IF(Z71&gt;0, (R71*SUMPRODUCT(K71:$K$98, X71:$X$98)-K71*$AZ$3)/Z71, 0)</f>
        <v>-1.7655834124323697E+19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0.88700226900000001</v>
      </c>
      <c r="Q72" s="5">
        <f t="shared" si="81"/>
        <v>25</v>
      </c>
      <c r="R72">
        <f t="shared" si="61"/>
        <v>50000</v>
      </c>
      <c r="S72">
        <f t="shared" si="62"/>
        <v>-1.5305325134787012E+20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-4.9933258598595316</v>
      </c>
      <c r="AC72">
        <f t="shared" si="79"/>
        <v>-4.4583266605888676</v>
      </c>
      <c r="AE72">
        <f t="shared" si="63"/>
        <v>0</v>
      </c>
      <c r="AF72">
        <f t="shared" si="64"/>
        <v>0</v>
      </c>
      <c r="AG72">
        <f t="shared" si="65"/>
        <v>-7.2823128900013883E-19</v>
      </c>
      <c r="AH72">
        <f t="shared" si="66"/>
        <v>-1.2542855059591914E-14</v>
      </c>
      <c r="AI72">
        <f t="shared" si="88"/>
        <v>-1.2543583290880914E-14</v>
      </c>
      <c r="AJ72">
        <f t="shared" si="67"/>
        <v>-0.53499919927066397</v>
      </c>
      <c r="AK72">
        <f t="shared" si="80"/>
        <v>-0.34953281019016724</v>
      </c>
      <c r="AL72">
        <f t="shared" si="89"/>
        <v>-0.88453200946084376</v>
      </c>
      <c r="AN72">
        <f t="shared" si="68"/>
        <v>0</v>
      </c>
      <c r="AO72">
        <f t="shared" si="69"/>
        <v>0</v>
      </c>
      <c r="AP72">
        <f t="shared" si="70"/>
        <v>-7.4837644957401087E-22</v>
      </c>
      <c r="AQ72">
        <f t="shared" si="71"/>
        <v>-1.2889829754372207E-17</v>
      </c>
      <c r="AR72">
        <f t="shared" si="72"/>
        <v>-1.2890578130821782E-17</v>
      </c>
      <c r="AS72">
        <f t="shared" si="73"/>
        <v>-5.4979895442949301E-4</v>
      </c>
      <c r="AT72">
        <f t="shared" si="74"/>
        <v>-3.5920198356060223E-4</v>
      </c>
      <c r="AU72">
        <f t="shared" si="75"/>
        <v>-9.0900093799010809E-4</v>
      </c>
      <c r="AW72">
        <v>69</v>
      </c>
      <c r="AX72">
        <f>IF(Z72&gt;0, (R72*SUMPRODUCT(K72:$K$98, X72:$X$98)-K72*$AZ$3)/Z72, 0)</f>
        <v>-1.5305325134787012E+20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0.89213428500000003</v>
      </c>
      <c r="Q73" s="5">
        <f t="shared" si="81"/>
        <v>25</v>
      </c>
      <c r="R73">
        <f t="shared" si="61"/>
        <v>50000</v>
      </c>
      <c r="S73">
        <f t="shared" si="62"/>
        <v>-1.3963489532923302E+21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-4.4583266605888676</v>
      </c>
      <c r="AC73">
        <f t="shared" si="79"/>
        <v>-3.9806488040972035</v>
      </c>
      <c r="AE73">
        <f t="shared" si="63"/>
        <v>0</v>
      </c>
      <c r="AF73">
        <f t="shared" si="64"/>
        <v>0</v>
      </c>
      <c r="AG73">
        <f t="shared" si="65"/>
        <v>-7.1268875783370199E-20</v>
      </c>
      <c r="AH73">
        <f t="shared" si="66"/>
        <v>-1.2993602006535344E-15</v>
      </c>
      <c r="AI73">
        <f t="shared" si="88"/>
        <v>-1.2994314695293179E-15</v>
      </c>
      <c r="AJ73">
        <f t="shared" si="67"/>
        <v>-0.47767785649166417</v>
      </c>
      <c r="AK73">
        <f t="shared" si="80"/>
        <v>-0.31208286624122078</v>
      </c>
      <c r="AL73">
        <f t="shared" si="89"/>
        <v>-0.78976072273288622</v>
      </c>
      <c r="AN73">
        <f t="shared" si="68"/>
        <v>0</v>
      </c>
      <c r="AO73">
        <f t="shared" si="69"/>
        <v>0</v>
      </c>
      <c r="AP73">
        <f t="shared" si="70"/>
        <v>-6.5393211006001788E-23</v>
      </c>
      <c r="AQ73">
        <f t="shared" si="71"/>
        <v>-1.1922362299134799E-18</v>
      </c>
      <c r="AR73">
        <f t="shared" si="72"/>
        <v>-1.1923016231244861E-18</v>
      </c>
      <c r="AS73">
        <f t="shared" si="73"/>
        <v>-4.3829636035514418E-4</v>
      </c>
      <c r="AT73">
        <f t="shared" si="74"/>
        <v>-2.8635362209869438E-4</v>
      </c>
      <c r="AU73">
        <f t="shared" si="75"/>
        <v>-7.2464998245383981E-4</v>
      </c>
      <c r="AW73">
        <v>70</v>
      </c>
      <c r="AX73">
        <f>IF(Z73&gt;0, (R73*SUMPRODUCT(K73:$K$98, X73:$X$98)-K73*$AZ$3)/Z73, 0)</f>
        <v>-1.3963489532923302E+21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0.89732143600000003</v>
      </c>
      <c r="Q74" s="5">
        <f t="shared" si="81"/>
        <v>25</v>
      </c>
      <c r="R74">
        <f t="shared" si="61"/>
        <v>50000</v>
      </c>
      <c r="S74">
        <f t="shared" si="62"/>
        <v>-1.3452303133097236E+22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-3.9806488040972035</v>
      </c>
      <c r="AC74">
        <f t="shared" si="79"/>
        <v>-3.5541507179439313</v>
      </c>
      <c r="AE74">
        <f t="shared" si="63"/>
        <v>0</v>
      </c>
      <c r="AF74">
        <f t="shared" si="64"/>
        <v>0</v>
      </c>
      <c r="AG74">
        <f t="shared" si="65"/>
        <v>-6.6050970654971207E-21</v>
      </c>
      <c r="AH74">
        <f t="shared" si="66"/>
        <v>-1.2790217992007877E-16</v>
      </c>
      <c r="AI74">
        <f t="shared" si="88"/>
        <v>-1.2790878501714428E-16</v>
      </c>
      <c r="AJ74">
        <f t="shared" si="67"/>
        <v>-0.42649808615327212</v>
      </c>
      <c r="AK74">
        <f t="shared" si="80"/>
        <v>-0.27864541628680428</v>
      </c>
      <c r="AL74">
        <f t="shared" si="89"/>
        <v>-0.70514350244007651</v>
      </c>
      <c r="AN74">
        <f t="shared" si="68"/>
        <v>0</v>
      </c>
      <c r="AO74">
        <f t="shared" si="69"/>
        <v>0</v>
      </c>
      <c r="AP74">
        <f t="shared" si="70"/>
        <v>-5.4112043673082468E-24</v>
      </c>
      <c r="AQ74">
        <f t="shared" si="71"/>
        <v>-1.0478344643670811E-19</v>
      </c>
      <c r="AR74">
        <f t="shared" si="72"/>
        <v>-1.0478885764107542E-19</v>
      </c>
      <c r="AS74">
        <f t="shared" si="73"/>
        <v>-3.4940717502801718E-4</v>
      </c>
      <c r="AT74">
        <f t="shared" si="74"/>
        <v>-2.2827935435163776E-4</v>
      </c>
      <c r="AU74">
        <f t="shared" si="75"/>
        <v>-5.7768652937965502E-4</v>
      </c>
      <c r="AW74">
        <v>71</v>
      </c>
      <c r="AX74">
        <f>IF(Z74&gt;0, (R74*SUMPRODUCT(K74:$K$98, X74:$X$98)-K74*$AZ$3)/Z74, 0)</f>
        <v>-1.3452303133097236E+22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0.90253096600000005</v>
      </c>
      <c r="Q75" s="5">
        <f t="shared" si="81"/>
        <v>25</v>
      </c>
      <c r="R75">
        <f t="shared" si="61"/>
        <v>50000</v>
      </c>
      <c r="S75">
        <f t="shared" si="62"/>
        <v>-1.3731699540966008E+23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-3.5541507179439313</v>
      </c>
      <c r="AC75">
        <f t="shared" si="79"/>
        <v>-3.173348855307081</v>
      </c>
      <c r="AE75">
        <f t="shared" si="63"/>
        <v>0</v>
      </c>
      <c r="AF75">
        <f t="shared" si="64"/>
        <v>0</v>
      </c>
      <c r="AG75">
        <f t="shared" si="65"/>
        <v>-5.7774145979526724E-22</v>
      </c>
      <c r="AH75">
        <f t="shared" si="66"/>
        <v>-1.1922609270093765E-17</v>
      </c>
      <c r="AI75">
        <f t="shared" si="88"/>
        <v>-1.1923187011553561E-17</v>
      </c>
      <c r="AJ75">
        <f t="shared" si="67"/>
        <v>-0.38080186263685034</v>
      </c>
      <c r="AK75">
        <f t="shared" si="80"/>
        <v>-0.24879055025607522</v>
      </c>
      <c r="AL75">
        <f t="shared" si="89"/>
        <v>-0.62959241289292556</v>
      </c>
      <c r="AN75">
        <f t="shared" si="68"/>
        <v>0</v>
      </c>
      <c r="AO75">
        <f t="shared" si="69"/>
        <v>0</v>
      </c>
      <c r="AP75">
        <f t="shared" si="70"/>
        <v>-4.2260073105806519E-25</v>
      </c>
      <c r="AQ75">
        <f t="shared" si="71"/>
        <v>-8.7210348300895207E-21</v>
      </c>
      <c r="AR75">
        <f t="shared" si="72"/>
        <v>-8.7214574308205791E-21</v>
      </c>
      <c r="AS75">
        <f t="shared" si="73"/>
        <v>-2.7854526070473324E-4</v>
      </c>
      <c r="AT75">
        <f t="shared" si="74"/>
        <v>-1.8198290366042545E-4</v>
      </c>
      <c r="AU75">
        <f t="shared" si="75"/>
        <v>-4.6052816436515867E-4</v>
      </c>
      <c r="AW75">
        <v>72</v>
      </c>
      <c r="AX75">
        <f>IF(Z75&gt;0, (R75*SUMPRODUCT(K75:$K$98, X75:$X$98)-K75*$AZ$3)/Z75, 0)</f>
        <v>-1.3731699540966008E+23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0.90776816500000002</v>
      </c>
      <c r="Q76" s="5">
        <f t="shared" si="81"/>
        <v>25</v>
      </c>
      <c r="R76">
        <f t="shared" si="61"/>
        <v>50000</v>
      </c>
      <c r="S76">
        <f t="shared" si="62"/>
        <v>-1.4909610151250605E+24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-3.173348855307081</v>
      </c>
      <c r="AC76">
        <f t="shared" si="79"/>
        <v>-2.833347192238465</v>
      </c>
      <c r="AE76">
        <f t="shared" si="63"/>
        <v>0</v>
      </c>
      <c r="AF76">
        <f t="shared" si="64"/>
        <v>0</v>
      </c>
      <c r="AG76">
        <f t="shared" si="65"/>
        <v>-4.7508740394543559E-23</v>
      </c>
      <c r="AH76">
        <f t="shared" si="66"/>
        <v>-1.0489106096055421E-18</v>
      </c>
      <c r="AI76">
        <f t="shared" si="88"/>
        <v>-1.0489581183459367E-18</v>
      </c>
      <c r="AJ76">
        <f t="shared" si="67"/>
        <v>-0.34000166306861601</v>
      </c>
      <c r="AK76">
        <f t="shared" si="80"/>
        <v>-0.22213441987149568</v>
      </c>
      <c r="AL76">
        <f t="shared" si="89"/>
        <v>-0.56213608294011164</v>
      </c>
      <c r="AN76">
        <f t="shared" si="68"/>
        <v>0</v>
      </c>
      <c r="AO76">
        <f t="shared" si="69"/>
        <v>0</v>
      </c>
      <c r="AP76">
        <f t="shared" si="70"/>
        <v>-3.1027887131469818E-26</v>
      </c>
      <c r="AQ76">
        <f t="shared" si="71"/>
        <v>-6.8504194671471124E-22</v>
      </c>
      <c r="AR76">
        <f t="shared" si="72"/>
        <v>-6.8507297460184274E-22</v>
      </c>
      <c r="AS76">
        <f t="shared" si="73"/>
        <v>-2.2205457645466591E-4</v>
      </c>
      <c r="AT76">
        <f t="shared" si="74"/>
        <v>-1.4507565661704832E-4</v>
      </c>
      <c r="AU76">
        <f t="shared" si="75"/>
        <v>-3.6713023307171418E-4</v>
      </c>
      <c r="AW76">
        <v>73</v>
      </c>
      <c r="AX76">
        <f>IF(Z76&gt;0, (R76*SUMPRODUCT(K76:$K$98, X76:$X$98)-K76*$AZ$3)/Z76, 0)</f>
        <v>-1.4909610151250605E+24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0.91304259499999996</v>
      </c>
      <c r="Q77" s="5">
        <f t="shared" si="81"/>
        <v>25</v>
      </c>
      <c r="R77">
        <f t="shared" si="61"/>
        <v>50000</v>
      </c>
      <c r="S77">
        <f t="shared" si="62"/>
        <v>-1.7298077970221901E+25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-2.833347192238465</v>
      </c>
      <c r="AC77">
        <f t="shared" si="79"/>
        <v>-2.5297742787843438</v>
      </c>
      <c r="AE77">
        <f t="shared" si="63"/>
        <v>0</v>
      </c>
      <c r="AF77">
        <f t="shared" si="64"/>
        <v>0</v>
      </c>
      <c r="AG77">
        <f t="shared" si="65"/>
        <v>-3.656149375582754E-24</v>
      </c>
      <c r="AH77">
        <f t="shared" si="66"/>
        <v>-8.6755007230030729E-20</v>
      </c>
      <c r="AI77">
        <f t="shared" si="88"/>
        <v>-8.6758663379406315E-20</v>
      </c>
      <c r="AJ77">
        <f t="shared" si="67"/>
        <v>-0.30357291345412118</v>
      </c>
      <c r="AK77">
        <f t="shared" si="80"/>
        <v>-0.19833430345669256</v>
      </c>
      <c r="AL77">
        <f t="shared" si="89"/>
        <v>-0.50190721691081375</v>
      </c>
      <c r="AN77">
        <f t="shared" si="68"/>
        <v>0</v>
      </c>
      <c r="AO77">
        <f t="shared" si="69"/>
        <v>0</v>
      </c>
      <c r="AP77">
        <f t="shared" si="70"/>
        <v>-2.1319872109560843E-27</v>
      </c>
      <c r="AQ77">
        <f t="shared" si="71"/>
        <v>-5.0588897471221963E-23</v>
      </c>
      <c r="AR77">
        <f t="shared" si="72"/>
        <v>-5.0591029458432921E-23</v>
      </c>
      <c r="AS77">
        <f t="shared" si="73"/>
        <v>-1.7702054883184448E-4</v>
      </c>
      <c r="AT77">
        <f t="shared" si="74"/>
        <v>-1.1565342523680509E-4</v>
      </c>
      <c r="AU77">
        <f t="shared" si="75"/>
        <v>-2.9267397406864955E-4</v>
      </c>
      <c r="AW77">
        <v>74</v>
      </c>
      <c r="AX77">
        <f>IF(Z77&gt;0, (R77*SUMPRODUCT(K77:$K$98, X77:$X$98)-K77*$AZ$3)/Z77, 0)</f>
        <v>-1.7298077970221901E+25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0.91832435000000001</v>
      </c>
      <c r="Q78" s="5">
        <f t="shared" si="81"/>
        <v>25</v>
      </c>
      <c r="R78">
        <f t="shared" si="61"/>
        <v>50000</v>
      </c>
      <c r="S78">
        <f t="shared" si="62"/>
        <v>-2.1548060566471907E+26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-2.5297742787843438</v>
      </c>
      <c r="AC78">
        <f t="shared" si="79"/>
        <v>-2.2587270346288784</v>
      </c>
      <c r="AE78">
        <f t="shared" si="63"/>
        <v>0</v>
      </c>
      <c r="AF78">
        <f t="shared" si="64"/>
        <v>0</v>
      </c>
      <c r="AG78">
        <f t="shared" si="65"/>
        <v>-2.6205688299198785E-25</v>
      </c>
      <c r="AH78">
        <f t="shared" si="66"/>
        <v>-6.715061997669877E-21</v>
      </c>
      <c r="AI78">
        <f t="shared" si="88"/>
        <v>-6.7153240545528689E-21</v>
      </c>
      <c r="AJ78">
        <f t="shared" si="67"/>
        <v>-0.27104724415546544</v>
      </c>
      <c r="AK78">
        <f t="shared" si="80"/>
        <v>-0.17708419951490409</v>
      </c>
      <c r="AL78">
        <f t="shared" si="89"/>
        <v>-0.4481314436703695</v>
      </c>
      <c r="AN78">
        <f t="shared" si="68"/>
        <v>0</v>
      </c>
      <c r="AO78">
        <f t="shared" si="69"/>
        <v>0</v>
      </c>
      <c r="AP78">
        <f t="shared" si="70"/>
        <v>-1.3643890101514676E-28</v>
      </c>
      <c r="AQ78">
        <f t="shared" si="71"/>
        <v>-3.496171017338498E-24</v>
      </c>
      <c r="AR78">
        <f t="shared" si="72"/>
        <v>-3.4963074562395131E-24</v>
      </c>
      <c r="AS78">
        <f t="shared" si="73"/>
        <v>-1.4111969772946791E-4</v>
      </c>
      <c r="AT78">
        <f t="shared" si="74"/>
        <v>-9.2198202516585696E-5</v>
      </c>
      <c r="AU78">
        <f t="shared" si="75"/>
        <v>-2.333179002460536E-4</v>
      </c>
      <c r="AW78">
        <v>75</v>
      </c>
      <c r="AX78">
        <f>IF(Z78&gt;0, (R78*SUMPRODUCT(K78:$K$98, X78:$X$98)-K78*$AZ$3)/Z78, 0)</f>
        <v>-2.1548060566471907E+26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0.92358270799999997</v>
      </c>
      <c r="Q79" s="5">
        <f t="shared" si="81"/>
        <v>25</v>
      </c>
      <c r="R79">
        <f t="shared" si="61"/>
        <v>50000</v>
      </c>
      <c r="S79">
        <f t="shared" si="62"/>
        <v>-2.8967365594328625E+27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-2.2587270346288784</v>
      </c>
      <c r="AC79">
        <f t="shared" si="79"/>
        <v>-2.0167205666329271</v>
      </c>
      <c r="AE79">
        <f t="shared" si="63"/>
        <v>0</v>
      </c>
      <c r="AF79">
        <f t="shared" si="64"/>
        <v>0</v>
      </c>
      <c r="AG79">
        <f t="shared" si="65"/>
        <v>-1.7405108518288687E-26</v>
      </c>
      <c r="AH79">
        <f t="shared" si="66"/>
        <v>-4.8406241128755858E-22</v>
      </c>
      <c r="AI79">
        <f t="shared" si="88"/>
        <v>-4.8407981639607682E-22</v>
      </c>
      <c r="AJ79">
        <f t="shared" si="67"/>
        <v>-0.24200646799595127</v>
      </c>
      <c r="AK79">
        <f t="shared" si="80"/>
        <v>-0.15811089242402149</v>
      </c>
      <c r="AL79">
        <f t="shared" si="89"/>
        <v>-0.40011736041997276</v>
      </c>
      <c r="AN79">
        <f t="shared" si="68"/>
        <v>0</v>
      </c>
      <c r="AO79">
        <f t="shared" si="69"/>
        <v>0</v>
      </c>
      <c r="AP79">
        <f t="shared" si="70"/>
        <v>-8.0909842222161574E-30</v>
      </c>
      <c r="AQ79">
        <f t="shared" si="71"/>
        <v>-2.2502251727877353E-25</v>
      </c>
      <c r="AR79">
        <f t="shared" si="72"/>
        <v>-2.2503060826299575E-25</v>
      </c>
      <c r="AS79">
        <f t="shared" si="73"/>
        <v>-1.1249975903178244E-4</v>
      </c>
      <c r="AT79">
        <f t="shared" si="74"/>
        <v>-7.3499842567431185E-5</v>
      </c>
      <c r="AU79">
        <f t="shared" si="75"/>
        <v>-1.8599960159921362E-4</v>
      </c>
      <c r="AW79">
        <v>76</v>
      </c>
      <c r="AX79">
        <f>IF(Z79&gt;0, (R79*SUMPRODUCT(K79:$K$98, X79:$X$98)-K79*$AZ$3)/Z79, 0)</f>
        <v>-2.8967365594328625E+27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0.92968762000000005</v>
      </c>
      <c r="Q80" s="5">
        <f t="shared" si="81"/>
        <v>25</v>
      </c>
      <c r="R80">
        <f t="shared" si="61"/>
        <v>50000</v>
      </c>
      <c r="S80">
        <f t="shared" si="62"/>
        <v>-4.2882935942256912E+28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-2.0167205666329271</v>
      </c>
      <c r="AC80">
        <f t="shared" si="79"/>
        <v>-1.8006433630651133</v>
      </c>
      <c r="AE80">
        <f t="shared" si="63"/>
        <v>0</v>
      </c>
      <c r="AF80">
        <f t="shared" si="64"/>
        <v>0</v>
      </c>
      <c r="AG80">
        <f t="shared" si="65"/>
        <v>-1.0497435188962636E-27</v>
      </c>
      <c r="AH80">
        <f t="shared" si="66"/>
        <v>-3.236262782841907E-23</v>
      </c>
      <c r="AI80">
        <f t="shared" si="88"/>
        <v>-3.2363677571937967E-23</v>
      </c>
      <c r="AJ80">
        <f t="shared" si="67"/>
        <v>-0.21607720356781379</v>
      </c>
      <c r="AK80">
        <f t="shared" si="80"/>
        <v>-0.1411704396643049</v>
      </c>
      <c r="AL80">
        <f t="shared" si="89"/>
        <v>-0.35724764323211866</v>
      </c>
      <c r="AN80">
        <f t="shared" si="68"/>
        <v>0</v>
      </c>
      <c r="AO80">
        <f t="shared" si="69"/>
        <v>0</v>
      </c>
      <c r="AP80">
        <f t="shared" si="70"/>
        <v>-4.357022455217009E-31</v>
      </c>
      <c r="AQ80">
        <f t="shared" si="71"/>
        <v>-1.3432299758945874E-26</v>
      </c>
      <c r="AR80">
        <f t="shared" si="72"/>
        <v>-1.3432735461191396E-26</v>
      </c>
      <c r="AS80">
        <f t="shared" si="73"/>
        <v>-8.9684119126102121E-5</v>
      </c>
      <c r="AT80">
        <f t="shared" si="74"/>
        <v>-5.8593624495720008E-5</v>
      </c>
      <c r="AU80">
        <f t="shared" si="75"/>
        <v>-1.4827774362182212E-4</v>
      </c>
      <c r="AW80">
        <v>77</v>
      </c>
      <c r="AX80">
        <f>IF(Z80&gt;0, (R80*SUMPRODUCT(K80:$K$98, X80:$X$98)-K80*$AZ$3)/Z80, 0)</f>
        <v>-4.2882935942256912E+28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0.93575936900000001</v>
      </c>
      <c r="Q81" s="5">
        <f t="shared" si="81"/>
        <v>25</v>
      </c>
      <c r="R81">
        <f t="shared" si="61"/>
        <v>50000</v>
      </c>
      <c r="S81">
        <f t="shared" si="62"/>
        <v>-7.0589768143975695E+29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-1.8006433630651133</v>
      </c>
      <c r="AC81">
        <f t="shared" si="79"/>
        <v>-1.6077172884509938</v>
      </c>
      <c r="AE81">
        <f t="shared" si="63"/>
        <v>0</v>
      </c>
      <c r="AF81">
        <f t="shared" si="64"/>
        <v>0</v>
      </c>
      <c r="AG81">
        <f t="shared" si="65"/>
        <v>-5.6938750853093722E-29</v>
      </c>
      <c r="AH81">
        <f t="shared" si="66"/>
        <v>-1.9646146657084143E-24</v>
      </c>
      <c r="AI81">
        <f t="shared" si="88"/>
        <v>-1.9646716044592672E-24</v>
      </c>
      <c r="AJ81">
        <f t="shared" si="67"/>
        <v>-0.19292607461411948</v>
      </c>
      <c r="AK81">
        <f t="shared" si="80"/>
        <v>-0.12604503541455794</v>
      </c>
      <c r="AL81">
        <f t="shared" si="89"/>
        <v>-0.3189711100286774</v>
      </c>
      <c r="AN81">
        <f t="shared" si="68"/>
        <v>0</v>
      </c>
      <c r="AO81">
        <f t="shared" si="69"/>
        <v>0</v>
      </c>
      <c r="AP81">
        <f t="shared" si="70"/>
        <v>-2.1100682790369608E-32</v>
      </c>
      <c r="AQ81">
        <f t="shared" si="71"/>
        <v>-7.280579613236961E-28</v>
      </c>
      <c r="AR81">
        <f t="shared" si="72"/>
        <v>-7.2807906200648643E-28</v>
      </c>
      <c r="AS81">
        <f t="shared" si="73"/>
        <v>-7.1495630680884991E-5</v>
      </c>
      <c r="AT81">
        <f t="shared" si="74"/>
        <v>-4.6710478711511483E-5</v>
      </c>
      <c r="AU81">
        <f t="shared" si="75"/>
        <v>-1.1820610939239647E-4</v>
      </c>
      <c r="AW81">
        <v>78</v>
      </c>
      <c r="AX81">
        <f>IF(Z81&gt;0, (R81*SUMPRODUCT(K81:$K$98, X81:$X$98)-K81*$AZ$3)/Z81, 0)</f>
        <v>-7.0589768143975695E+29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0.94179042899999998</v>
      </c>
      <c r="Q82" s="5">
        <f t="shared" si="81"/>
        <v>25</v>
      </c>
      <c r="R82">
        <f t="shared" si="61"/>
        <v>50000</v>
      </c>
      <c r="S82">
        <f t="shared" si="62"/>
        <v>-1.3073457695771302E+31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-1.6077172884509938</v>
      </c>
      <c r="AC82">
        <f t="shared" si="79"/>
        <v>-1.4354618646883872</v>
      </c>
      <c r="AE82">
        <f t="shared" si="63"/>
        <v>0</v>
      </c>
      <c r="AF82">
        <f t="shared" si="64"/>
        <v>0</v>
      </c>
      <c r="AG82">
        <f t="shared" si="65"/>
        <v>-2.7449927519035324E-30</v>
      </c>
      <c r="AH82">
        <f t="shared" si="66"/>
        <v>-1.0724874118531852E-25</v>
      </c>
      <c r="AI82">
        <f t="shared" si="88"/>
        <v>-1.0725148617807042E-25</v>
      </c>
      <c r="AJ82">
        <f t="shared" si="67"/>
        <v>-0.17225542376260661</v>
      </c>
      <c r="AK82">
        <f t="shared" si="80"/>
        <v>-0.11254021019156958</v>
      </c>
      <c r="AL82">
        <f t="shared" si="89"/>
        <v>-0.28479563395417617</v>
      </c>
      <c r="AN82">
        <f t="shared" si="68"/>
        <v>0</v>
      </c>
      <c r="AO82">
        <f t="shared" si="69"/>
        <v>0</v>
      </c>
      <c r="AP82">
        <f t="shared" si="70"/>
        <v>-9.0826327243821574E-34</v>
      </c>
      <c r="AQ82">
        <f t="shared" si="71"/>
        <v>-3.5486466245241269E-29</v>
      </c>
      <c r="AR82">
        <f t="shared" si="72"/>
        <v>-3.5487374508513703E-29</v>
      </c>
      <c r="AS82">
        <f t="shared" si="73"/>
        <v>-5.6995879050450377E-5</v>
      </c>
      <c r="AT82">
        <f t="shared" si="74"/>
        <v>-3.7237307646294225E-5</v>
      </c>
      <c r="AU82">
        <f t="shared" si="75"/>
        <v>-9.4233186696744602E-5</v>
      </c>
      <c r="AW82">
        <v>79</v>
      </c>
      <c r="AX82">
        <f>IF(Z82&gt;0, (R82*SUMPRODUCT(K82:$K$98, X82:$X$98)-K82*$AZ$3)/Z82, 0)</f>
        <v>-1.3073457695771302E+31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0.94777327099999997</v>
      </c>
      <c r="Q83" s="5">
        <f t="shared" si="81"/>
        <v>25</v>
      </c>
      <c r="R83">
        <f t="shared" si="61"/>
        <v>50000</v>
      </c>
      <c r="S83">
        <f t="shared" si="62"/>
        <v>-2.7642989078102834E+32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-1.4354618646883872</v>
      </c>
      <c r="AC83">
        <f t="shared" si="79"/>
        <v>-1.2816623791860597</v>
      </c>
      <c r="AE83">
        <f t="shared" si="63"/>
        <v>0</v>
      </c>
      <c r="AF83">
        <f t="shared" si="64"/>
        <v>0</v>
      </c>
      <c r="AG83">
        <f t="shared" si="65"/>
        <v>-1.1591206504159477E-31</v>
      </c>
      <c r="AH83">
        <f t="shared" si="66"/>
        <v>-5.2032615186858046E-27</v>
      </c>
      <c r="AI83">
        <f t="shared" si="88"/>
        <v>-5.2033774307508466E-27</v>
      </c>
      <c r="AJ83">
        <f t="shared" si="67"/>
        <v>-0.15379948550232747</v>
      </c>
      <c r="AK83">
        <f t="shared" si="80"/>
        <v>-0.10048233052818711</v>
      </c>
      <c r="AL83">
        <f t="shared" si="89"/>
        <v>-0.25428181603051458</v>
      </c>
      <c r="AN83">
        <f t="shared" si="68"/>
        <v>0</v>
      </c>
      <c r="AO83">
        <f t="shared" si="69"/>
        <v>0</v>
      </c>
      <c r="AP83">
        <f t="shared" si="70"/>
        <v>-3.424373845169797E-35</v>
      </c>
      <c r="AQ83">
        <f t="shared" si="71"/>
        <v>-1.5371922368713066E-30</v>
      </c>
      <c r="AR83">
        <f t="shared" si="72"/>
        <v>-1.5372264806097585E-30</v>
      </c>
      <c r="AS83">
        <f t="shared" si="73"/>
        <v>-4.5436765824657545E-5</v>
      </c>
      <c r="AT83">
        <f t="shared" si="74"/>
        <v>-2.9685353672109544E-5</v>
      </c>
      <c r="AU83">
        <f t="shared" si="75"/>
        <v>-7.5122119496767086E-5</v>
      </c>
      <c r="AW83">
        <v>80</v>
      </c>
      <c r="AX83">
        <f>IF(Z83&gt;0, (R83*SUMPRODUCT(K83:$K$98, X83:$X$98)-K83*$AZ$3)/Z83, 0)</f>
        <v>-2.7642989078102834E+32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0.95370057100000005</v>
      </c>
      <c r="Q84" s="5">
        <f t="shared" si="81"/>
        <v>25</v>
      </c>
      <c r="R84">
        <f t="shared" si="61"/>
        <v>50000</v>
      </c>
      <c r="S84">
        <f t="shared" si="62"/>
        <v>-6.7993466917361673E+33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-1.2816623791860597</v>
      </c>
      <c r="AC84">
        <f t="shared" si="79"/>
        <v>-1.1443414099875535</v>
      </c>
      <c r="AE84">
        <f t="shared" si="63"/>
        <v>0</v>
      </c>
      <c r="AF84">
        <f t="shared" si="64"/>
        <v>0</v>
      </c>
      <c r="AG84">
        <f t="shared" si="65"/>
        <v>-4.207541775220737E-33</v>
      </c>
      <c r="AH84">
        <f t="shared" si="66"/>
        <v>-2.2109080523191614E-28</v>
      </c>
      <c r="AI84">
        <f t="shared" si="88"/>
        <v>-2.2109501277369134E-28</v>
      </c>
      <c r="AJ84">
        <f t="shared" si="67"/>
        <v>-0.13732096919850623</v>
      </c>
      <c r="AK84">
        <f t="shared" si="80"/>
        <v>-8.9716366543024187E-2</v>
      </c>
      <c r="AL84">
        <f t="shared" si="89"/>
        <v>-0.2270373357415304</v>
      </c>
      <c r="AN84">
        <f t="shared" si="68"/>
        <v>0</v>
      </c>
      <c r="AO84">
        <f t="shared" si="69"/>
        <v>0</v>
      </c>
      <c r="AP84">
        <f t="shared" si="70"/>
        <v>-1.10984656484105E-36</v>
      </c>
      <c r="AQ84">
        <f t="shared" si="71"/>
        <v>-5.8318344490283949E-32</v>
      </c>
      <c r="AR84">
        <f t="shared" si="72"/>
        <v>-5.8319454336848775E-32</v>
      </c>
      <c r="AS84">
        <f t="shared" si="73"/>
        <v>-3.6221911531136316E-5</v>
      </c>
      <c r="AT84">
        <f t="shared" si="74"/>
        <v>-2.3664982200342423E-5</v>
      </c>
      <c r="AU84">
        <f t="shared" si="75"/>
        <v>-5.9886893731478739E-5</v>
      </c>
      <c r="AW84">
        <v>81</v>
      </c>
      <c r="AX84">
        <f>IF(Z84&gt;0, (R84*SUMPRODUCT(K84:$K$98, X84:$X$98)-K84*$AZ$3)/Z84, 0)</f>
        <v>-6.7993466917361673E+33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0.95959776100000005</v>
      </c>
      <c r="Q85" s="5">
        <f t="shared" si="81"/>
        <v>25</v>
      </c>
      <c r="R85">
        <f t="shared" si="61"/>
        <v>50000</v>
      </c>
      <c r="S85">
        <f t="shared" si="62"/>
        <v>-1.9968415025218166E+35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-1.1443414099875535</v>
      </c>
      <c r="AC85">
        <f t="shared" si="79"/>
        <v>-1.0217334017746011</v>
      </c>
      <c r="AE85">
        <f t="shared" si="63"/>
        <v>0</v>
      </c>
      <c r="AF85">
        <f t="shared" si="64"/>
        <v>0</v>
      </c>
      <c r="AG85">
        <f t="shared" si="65"/>
        <v>-1.2791869065274475E-34</v>
      </c>
      <c r="AH85">
        <f t="shared" si="66"/>
        <v>-8.0750953336315703E-30</v>
      </c>
      <c r="AI85">
        <f t="shared" si="88"/>
        <v>-8.075223252322223E-30</v>
      </c>
      <c r="AJ85">
        <f t="shared" si="67"/>
        <v>-0.12260800821295237</v>
      </c>
      <c r="AK85">
        <f t="shared" si="80"/>
        <v>-8.0103898699128748E-2</v>
      </c>
      <c r="AL85">
        <f t="shared" si="89"/>
        <v>-0.20271190691208113</v>
      </c>
      <c r="AN85">
        <f t="shared" si="68"/>
        <v>0</v>
      </c>
      <c r="AO85">
        <f t="shared" si="69"/>
        <v>0</v>
      </c>
      <c r="AP85">
        <f t="shared" si="70"/>
        <v>-3.0126625462166517E-38</v>
      </c>
      <c r="AQ85">
        <f t="shared" si="71"/>
        <v>-1.9017969262053805E-33</v>
      </c>
      <c r="AR85">
        <f t="shared" si="72"/>
        <v>-1.9018270528308426E-33</v>
      </c>
      <c r="AS85">
        <f t="shared" si="73"/>
        <v>-2.8875886105816666E-5</v>
      </c>
      <c r="AT85">
        <f t="shared" si="74"/>
        <v>-1.8865578922466856E-5</v>
      </c>
      <c r="AU85">
        <f t="shared" si="75"/>
        <v>-4.7741465028283529E-5</v>
      </c>
      <c r="AW85">
        <v>82</v>
      </c>
      <c r="AX85">
        <f>IF(Z85&gt;0, (R85*SUMPRODUCT(K85:$K$98, X85:$X$98)-K85*$AZ$3)/Z85, 0)</f>
        <v>-1.9968415025218166E+35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0.96549474700000004</v>
      </c>
      <c r="Q86" s="5">
        <f t="shared" si="81"/>
        <v>25</v>
      </c>
      <c r="R86">
        <f t="shared" si="61"/>
        <v>50000</v>
      </c>
      <c r="S86">
        <f t="shared" si="62"/>
        <v>-7.2755592389933621E+36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-1.0217334017746011</v>
      </c>
      <c r="AC86">
        <f t="shared" si="79"/>
        <v>-0.9122619658701796</v>
      </c>
      <c r="AE86">
        <f t="shared" si="63"/>
        <v>0</v>
      </c>
      <c r="AF86">
        <f t="shared" si="64"/>
        <v>0</v>
      </c>
      <c r="AG86">
        <f t="shared" si="65"/>
        <v>-3.1346798778742373E-36</v>
      </c>
      <c r="AH86">
        <f t="shared" si="66"/>
        <v>-2.4700964773668612E-31</v>
      </c>
      <c r="AI86">
        <f t="shared" si="88"/>
        <v>-2.4701278241656399E-31</v>
      </c>
      <c r="AJ86">
        <f t="shared" si="67"/>
        <v>-0.10947143590442154</v>
      </c>
      <c r="AK86">
        <f t="shared" si="80"/>
        <v>-7.1521338124222081E-2</v>
      </c>
      <c r="AL86">
        <f t="shared" si="89"/>
        <v>-0.18099277402864361</v>
      </c>
      <c r="AN86">
        <f t="shared" si="68"/>
        <v>0</v>
      </c>
      <c r="AO86">
        <f t="shared" si="69"/>
        <v>0</v>
      </c>
      <c r="AP86">
        <f t="shared" si="70"/>
        <v>-6.5916123123806302E-40</v>
      </c>
      <c r="AQ86">
        <f t="shared" si="71"/>
        <v>-5.1941247550996824E-35</v>
      </c>
      <c r="AR86">
        <f t="shared" si="72"/>
        <v>-5.1941906712228061E-35</v>
      </c>
      <c r="AS86">
        <f t="shared" si="73"/>
        <v>-2.3019679612417576E-5</v>
      </c>
      <c r="AT86">
        <f t="shared" si="74"/>
        <v>-1.5039524013446151E-5</v>
      </c>
      <c r="AU86">
        <f t="shared" si="75"/>
        <v>-3.8059203625863725E-5</v>
      </c>
      <c r="AW86">
        <v>83</v>
      </c>
      <c r="AX86">
        <f>IF(Z86&gt;0, (R86*SUMPRODUCT(K86:$K$98, X86:$X$98)-K86*$AZ$3)/Z86, 0)</f>
        <v>-7.2755592389933621E+36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0.97139193700000004</v>
      </c>
      <c r="Q87" s="5">
        <f t="shared" si="81"/>
        <v>25</v>
      </c>
      <c r="R87">
        <f t="shared" si="61"/>
        <v>50000</v>
      </c>
      <c r="S87">
        <f t="shared" si="62"/>
        <v>-3.4909786337328804E+38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-0.9122619658701796</v>
      </c>
      <c r="AC87">
        <f t="shared" si="79"/>
        <v>-0.81451961238408888</v>
      </c>
      <c r="AE87">
        <f t="shared" si="63"/>
        <v>0</v>
      </c>
      <c r="AF87">
        <f t="shared" si="64"/>
        <v>0</v>
      </c>
      <c r="AG87">
        <f t="shared" si="65"/>
        <v>-5.8330320652315797E-38</v>
      </c>
      <c r="AH87">
        <f t="shared" si="66"/>
        <v>-6.090005516886358E-33</v>
      </c>
      <c r="AI87">
        <f t="shared" si="88"/>
        <v>-6.0900638472070101E-33</v>
      </c>
      <c r="AJ87">
        <f t="shared" si="67"/>
        <v>-9.7742353486090727E-2</v>
      </c>
      <c r="AK87">
        <f t="shared" si="80"/>
        <v>-6.3858337610912572E-2</v>
      </c>
      <c r="AL87">
        <f t="shared" si="89"/>
        <v>-0.16160069109700331</v>
      </c>
      <c r="AN87">
        <f t="shared" si="68"/>
        <v>0</v>
      </c>
      <c r="AO87">
        <f t="shared" si="69"/>
        <v>0</v>
      </c>
      <c r="AP87">
        <f t="shared" si="70"/>
        <v>-1.0951530105388729E-41</v>
      </c>
      <c r="AQ87">
        <f t="shared" si="71"/>
        <v>-1.1433998307279409E-36</v>
      </c>
      <c r="AR87">
        <f t="shared" si="72"/>
        <v>-1.1434107822580462E-36</v>
      </c>
      <c r="AS87">
        <f t="shared" si="73"/>
        <v>-1.835114765020535E-5</v>
      </c>
      <c r="AT87">
        <f t="shared" si="74"/>
        <v>-1.1989416464800822E-5</v>
      </c>
      <c r="AU87">
        <f t="shared" si="75"/>
        <v>-3.0340564115006173E-5</v>
      </c>
      <c r="AW87">
        <v>84</v>
      </c>
      <c r="AX87">
        <f>IF(Z87&gt;0, (R87*SUMPRODUCT(K87:$K$98, X87:$X$98)-K87*$AZ$3)/Z87, 0)</f>
        <v>-3.4909786337328804E+38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0.97728912599999995</v>
      </c>
      <c r="Q88" s="5">
        <f t="shared" si="81"/>
        <v>25</v>
      </c>
      <c r="R88">
        <f t="shared" si="61"/>
        <v>50000</v>
      </c>
      <c r="S88">
        <f t="shared" si="62"/>
        <v>-2.4521879523705913E+40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-0.81451961238408888</v>
      </c>
      <c r="AC88">
        <f t="shared" si="79"/>
        <v>-0.72724965391436502</v>
      </c>
      <c r="AE88">
        <f t="shared" si="63"/>
        <v>0</v>
      </c>
      <c r="AF88">
        <f t="shared" si="64"/>
        <v>0</v>
      </c>
      <c r="AG88">
        <f t="shared" si="65"/>
        <v>-7.4142935619118691E-40</v>
      </c>
      <c r="AH88">
        <f t="shared" si="66"/>
        <v>-1.1401117617920291E-34</v>
      </c>
      <c r="AI88">
        <f t="shared" si="88"/>
        <v>-1.140119176085591E-34</v>
      </c>
      <c r="AJ88">
        <f t="shared" si="67"/>
        <v>-8.7269958469723852E-2</v>
      </c>
      <c r="AK88">
        <f t="shared" si="80"/>
        <v>-5.7016372866886225E-2</v>
      </c>
      <c r="AL88">
        <f t="shared" si="89"/>
        <v>-0.14428633133661006</v>
      </c>
      <c r="AN88">
        <f t="shared" si="68"/>
        <v>0</v>
      </c>
      <c r="AO88">
        <f t="shared" si="69"/>
        <v>0</v>
      </c>
      <c r="AP88">
        <f t="shared" si="70"/>
        <v>-1.2428885649714591E-43</v>
      </c>
      <c r="AQ88">
        <f t="shared" si="71"/>
        <v>-1.9112163009032214E-38</v>
      </c>
      <c r="AR88">
        <f t="shared" si="72"/>
        <v>-1.911228729788871E-38</v>
      </c>
      <c r="AS88">
        <f t="shared" si="73"/>
        <v>-1.4629422552778498E-5</v>
      </c>
      <c r="AT88">
        <f t="shared" si="74"/>
        <v>-9.557889401148614E-6</v>
      </c>
      <c r="AU88">
        <f t="shared" si="75"/>
        <v>-2.4187311953927111E-5</v>
      </c>
      <c r="AW88">
        <v>85</v>
      </c>
      <c r="AX88">
        <f>IF(Z88&gt;0, (R88*SUMPRODUCT(K88:$K$98, X88:$X$98)-K88*$AZ$3)/Z88, 0)</f>
        <v>-2.4521879523705913E+40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-0.72724965391436502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-0.72724965391436502</v>
      </c>
      <c r="AK89">
        <f t="shared" si="80"/>
        <v>-5.0907475774005555E-2</v>
      </c>
      <c r="AL89">
        <f t="shared" si="89"/>
        <v>-0.77815712968837059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-2.2194438660204626E-40</v>
      </c>
      <c r="AR89">
        <f t="shared" si="72"/>
        <v>-2.2194438660204626E-40</v>
      </c>
      <c r="AS89">
        <f t="shared" si="73"/>
        <v>-1.0884987018436375E-4</v>
      </c>
      <c r="AT89">
        <f t="shared" si="74"/>
        <v>-7.6194909129054627E-6</v>
      </c>
      <c r="AU89">
        <f t="shared" si="75"/>
        <v>-1.164693610972692E-4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6108.814936250581</v>
      </c>
      <c r="AO91" s="6">
        <f t="shared" ref="AO91:AU91" si="93">SUM(AO3:AO89)</f>
        <v>-610.88149362505817</v>
      </c>
      <c r="AP91" s="6">
        <f t="shared" si="93"/>
        <v>-437.85024565351978</v>
      </c>
      <c r="AQ91" s="6">
        <f t="shared" si="93"/>
        <v>-4338.315259215321</v>
      </c>
      <c r="AR91" s="6">
        <f t="shared" si="93"/>
        <v>721.76793775668216</v>
      </c>
      <c r="AS91" s="6">
        <f t="shared" si="93"/>
        <v>-1051.7353396899368</v>
      </c>
      <c r="AT91" s="6">
        <f t="shared" si="93"/>
        <v>329.96740193325581</v>
      </c>
      <c r="AU91" s="6">
        <f t="shared" si="93"/>
        <v>9.0606474688510741E-13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13121.387914029945</v>
      </c>
      <c r="K3">
        <v>1</v>
      </c>
      <c r="L3" s="2">
        <v>0</v>
      </c>
      <c r="O3">
        <f>$C$3</f>
        <v>13121.387914029945</v>
      </c>
      <c r="P3">
        <f>O3*C5</f>
        <v>1312.1387914029947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13121.387914029945</v>
      </c>
      <c r="AF3">
        <f t="shared" ref="AF3:AF34" si="3">-$Z3*P3</f>
        <v>-1312.1387914029947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11609.24912262695</v>
      </c>
      <c r="AJ3">
        <f t="shared" ref="AJ3:AJ34" si="7">AB3-AC3</f>
        <v>0</v>
      </c>
      <c r="AL3">
        <f t="shared" ref="AL3:AL23" si="8">SUM(AI3:AK3)</f>
        <v>11609.24912262695</v>
      </c>
      <c r="AN3">
        <f t="shared" ref="AN3:AN34" si="9">AE3*$K3</f>
        <v>13121.387914029945</v>
      </c>
      <c r="AO3">
        <f t="shared" ref="AO3:AO34" si="10">AF3*$K3</f>
        <v>-1312.1387914029947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11609.24912262695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11609.24912262695</v>
      </c>
      <c r="AW3">
        <v>0</v>
      </c>
      <c r="AX3">
        <f>IF(Z3&gt;0, (R3*SUMPRODUCT(K3:$K$98, X3:$X$98)-K3*$AZ$3)/Z3, 0)</f>
        <v>0</v>
      </c>
      <c r="AZ3">
        <f>C6*ABS(SUMPRODUCT(X4:X79, K4:K79))/1</f>
        <v>10309.095794699258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700.2736937424703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691.50479302068925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-691.50479302068925</v>
      </c>
      <c r="AK4">
        <f t="shared" ref="AK4:AK35" si="28">G4*SUM(AB4:AB4, AE4:AF4)</f>
        <v>0</v>
      </c>
      <c r="AL4">
        <f t="shared" si="8"/>
        <v>-817.61004302068932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-117.64646888702305</v>
      </c>
      <c r="AR4">
        <f t="shared" si="13"/>
        <v>-117.64646888702305</v>
      </c>
      <c r="AS4">
        <f t="shared" si="14"/>
        <v>-645.12062041299487</v>
      </c>
      <c r="AT4">
        <f t="shared" si="15"/>
        <v>0</v>
      </c>
      <c r="AU4">
        <f t="shared" si="16"/>
        <v>-762.76708930001803</v>
      </c>
      <c r="AW4">
        <v>1</v>
      </c>
      <c r="AX4">
        <f>IF(Z4&gt;0, (R4*SUMPRODUCT(K4:$K$98, X4:$X$98)-K4*$AZ$3)/Z4, 0)</f>
        <v>700.2736937424703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2.679E-3</v>
      </c>
      <c r="Q5" s="5">
        <f t="shared" ref="Q5:Q36" si="30">$C$8</f>
        <v>25</v>
      </c>
      <c r="R5">
        <f t="shared" si="0"/>
        <v>50000</v>
      </c>
      <c r="S5">
        <f t="shared" si="1"/>
        <v>1411.403704345518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691.50479302068925</v>
      </c>
      <c r="AC5">
        <f t="shared" si="27"/>
        <v>1376.0588568126313</v>
      </c>
      <c r="AE5">
        <f t="shared" si="2"/>
        <v>0</v>
      </c>
      <c r="AF5">
        <f t="shared" si="3"/>
        <v>0</v>
      </c>
      <c r="AG5">
        <f t="shared" si="4"/>
        <v>-24.373941569232375</v>
      </c>
      <c r="AH5">
        <f t="shared" si="5"/>
        <v>-132.27266403524999</v>
      </c>
      <c r="AI5">
        <f t="shared" si="6"/>
        <v>-156.64660560448237</v>
      </c>
      <c r="AJ5">
        <f t="shared" si="7"/>
        <v>-684.5540637919421</v>
      </c>
      <c r="AK5">
        <f t="shared" si="28"/>
        <v>28.35169651384826</v>
      </c>
      <c r="AL5">
        <f t="shared" si="8"/>
        <v>-812.84897288257616</v>
      </c>
      <c r="AN5">
        <f t="shared" si="9"/>
        <v>0</v>
      </c>
      <c r="AO5">
        <f t="shared" si="10"/>
        <v>0</v>
      </c>
      <c r="AP5">
        <f t="shared" si="11"/>
        <v>-20.842352858127899</v>
      </c>
      <c r="AQ5">
        <f t="shared" si="12"/>
        <v>-113.10741553542289</v>
      </c>
      <c r="AR5">
        <f t="shared" si="13"/>
        <v>-133.94976839355081</v>
      </c>
      <c r="AS5">
        <f t="shared" si="14"/>
        <v>-585.36766847867659</v>
      </c>
      <c r="AT5">
        <f t="shared" si="15"/>
        <v>24.243763003604762</v>
      </c>
      <c r="AU5">
        <f t="shared" si="16"/>
        <v>-695.07367386862256</v>
      </c>
      <c r="AW5">
        <v>2</v>
      </c>
      <c r="AX5">
        <f>IF(Z5&gt;0, (R5*SUMPRODUCT(K5:$K$98, X5:$X$98)-K5*$AZ$3)/Z5, 0)</f>
        <v>1411.403704345518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4.0439999999999999E-3</v>
      </c>
      <c r="Q6" s="5">
        <f t="shared" si="30"/>
        <v>25</v>
      </c>
      <c r="R6">
        <f t="shared" si="0"/>
        <v>50000</v>
      </c>
      <c r="S6">
        <f t="shared" si="1"/>
        <v>2211.4622181814857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1376.0588568126313</v>
      </c>
      <c r="AC6">
        <f t="shared" si="27"/>
        <v>2125.8020194336868</v>
      </c>
      <c r="AE6">
        <f t="shared" si="2"/>
        <v>0</v>
      </c>
      <c r="AF6">
        <f t="shared" si="3"/>
        <v>0</v>
      </c>
      <c r="AG6">
        <f t="shared" si="4"/>
        <v>-24.031633933834076</v>
      </c>
      <c r="AH6">
        <f t="shared" si="5"/>
        <v>-197.13643941195144</v>
      </c>
      <c r="AI6">
        <f t="shared" si="6"/>
        <v>-221.16807334578553</v>
      </c>
      <c r="AJ6">
        <f t="shared" si="7"/>
        <v>-749.74316262105549</v>
      </c>
      <c r="AK6">
        <f t="shared" si="28"/>
        <v>80.499443123538938</v>
      </c>
      <c r="AL6">
        <f t="shared" si="8"/>
        <v>-890.41179284330201</v>
      </c>
      <c r="AN6">
        <f t="shared" si="9"/>
        <v>0</v>
      </c>
      <c r="AO6">
        <f t="shared" si="10"/>
        <v>0</v>
      </c>
      <c r="AP6">
        <f t="shared" si="11"/>
        <v>-18.538243441216373</v>
      </c>
      <c r="AQ6">
        <f t="shared" si="12"/>
        <v>-152.0730265372471</v>
      </c>
      <c r="AR6">
        <f t="shared" si="13"/>
        <v>-170.6112699784635</v>
      </c>
      <c r="AS6">
        <f t="shared" si="14"/>
        <v>-578.35939517572069</v>
      </c>
      <c r="AT6">
        <f t="shared" si="15"/>
        <v>62.098077792600073</v>
      </c>
      <c r="AU6">
        <f t="shared" si="16"/>
        <v>-686.87258736158401</v>
      </c>
      <c r="AW6">
        <v>3</v>
      </c>
      <c r="AX6">
        <f>IF(Z6&gt;0, (R6*SUMPRODUCT(K6:$K$98, X6:$X$98)-K6*$AZ$3)/Z6, 0)</f>
        <v>2211.4622181814857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5.607E-3</v>
      </c>
      <c r="Q7" s="5">
        <f t="shared" si="30"/>
        <v>25</v>
      </c>
      <c r="R7">
        <f t="shared" si="0"/>
        <v>50000</v>
      </c>
      <c r="S7">
        <f t="shared" si="1"/>
        <v>2843.5725847214198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2125.8020194336868</v>
      </c>
      <c r="AC7">
        <f t="shared" si="27"/>
        <v>2690.7672088754698</v>
      </c>
      <c r="AE7">
        <f t="shared" si="2"/>
        <v>0</v>
      </c>
      <c r="AF7">
        <f t="shared" si="3"/>
        <v>0</v>
      </c>
      <c r="AG7">
        <f t="shared" si="4"/>
        <v>-23.656572223028729</v>
      </c>
      <c r="AH7">
        <f t="shared" si="5"/>
        <v>-269.49074293401532</v>
      </c>
      <c r="AI7">
        <f t="shared" si="6"/>
        <v>-293.14731515704403</v>
      </c>
      <c r="AJ7">
        <f t="shared" si="7"/>
        <v>-564.96518944178297</v>
      </c>
      <c r="AK7">
        <f t="shared" si="28"/>
        <v>104.37687915419401</v>
      </c>
      <c r="AL7">
        <f t="shared" si="8"/>
        <v>-753.73562544463289</v>
      </c>
      <c r="AN7">
        <f t="shared" si="9"/>
        <v>0</v>
      </c>
      <c r="AO7">
        <f t="shared" si="10"/>
        <v>0</v>
      </c>
      <c r="AP7">
        <f t="shared" si="11"/>
        <v>-16.60350930382068</v>
      </c>
      <c r="AQ7">
        <f t="shared" si="12"/>
        <v>-189.14371936111402</v>
      </c>
      <c r="AR7">
        <f t="shared" si="13"/>
        <v>-205.74722866493468</v>
      </c>
      <c r="AS7">
        <f t="shared" si="14"/>
        <v>-396.52425933880681</v>
      </c>
      <c r="AT7">
        <f t="shared" si="15"/>
        <v>73.257548380293201</v>
      </c>
      <c r="AU7">
        <f t="shared" si="16"/>
        <v>-529.01393962344821</v>
      </c>
      <c r="AW7">
        <v>4</v>
      </c>
      <c r="AX7">
        <f>IF(Z7&gt;0, (R7*SUMPRODUCT(K7:$K$98, X7:$X$98)-K7*$AZ$3)/Z7, 0)</f>
        <v>2843.5725847214198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7.2589999999999998E-3</v>
      </c>
      <c r="Q8" s="5">
        <f t="shared" si="30"/>
        <v>25</v>
      </c>
      <c r="R8">
        <f t="shared" si="0"/>
        <v>50000</v>
      </c>
      <c r="S8">
        <f t="shared" si="1"/>
        <v>3207.9570538017729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2690.7672088754698</v>
      </c>
      <c r="AC8">
        <f t="shared" si="27"/>
        <v>2983.179794394232</v>
      </c>
      <c r="AE8">
        <f t="shared" si="2"/>
        <v>0</v>
      </c>
      <c r="AF8">
        <f t="shared" si="3"/>
        <v>0</v>
      </c>
      <c r="AG8">
        <f t="shared" si="4"/>
        <v>-23.248283443031479</v>
      </c>
      <c r="AH8">
        <f t="shared" si="5"/>
        <v>-343.44611553393111</v>
      </c>
      <c r="AI8">
        <f t="shared" si="6"/>
        <v>-366.69439897696259</v>
      </c>
      <c r="AJ8">
        <f t="shared" si="7"/>
        <v>-292.41258551876217</v>
      </c>
      <c r="AK8">
        <f t="shared" si="28"/>
        <v>57.313341549047507</v>
      </c>
      <c r="AL8">
        <f t="shared" si="8"/>
        <v>-601.79364294667721</v>
      </c>
      <c r="AN8">
        <f t="shared" si="9"/>
        <v>0</v>
      </c>
      <c r="AO8">
        <f t="shared" si="10"/>
        <v>0</v>
      </c>
      <c r="AP8">
        <f t="shared" si="11"/>
        <v>-15.23098043194814</v>
      </c>
      <c r="AQ8">
        <f t="shared" si="12"/>
        <v>-225.00676567989237</v>
      </c>
      <c r="AR8">
        <f t="shared" si="13"/>
        <v>-240.23774611184049</v>
      </c>
      <c r="AS8">
        <f t="shared" si="14"/>
        <v>-191.57243927299956</v>
      </c>
      <c r="AT8">
        <f t="shared" si="15"/>
        <v>37.548509151748171</v>
      </c>
      <c r="AU8">
        <f t="shared" si="16"/>
        <v>-394.26167623309186</v>
      </c>
      <c r="AW8">
        <v>5</v>
      </c>
      <c r="AX8">
        <f>IF(Z8&gt;0, (R8*SUMPRODUCT(K8:$K$98, X8:$X$98)-K8*$AZ$3)/Z8, 0)</f>
        <v>3207.9570538017729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9.0740000000000005E-3</v>
      </c>
      <c r="Q9" s="5">
        <f t="shared" si="30"/>
        <v>25</v>
      </c>
      <c r="R9">
        <f t="shared" si="0"/>
        <v>50000</v>
      </c>
      <c r="S9">
        <f t="shared" si="1"/>
        <v>3415.6458707559996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2983.179794394232</v>
      </c>
      <c r="AC9">
        <f t="shared" si="27"/>
        <v>3115.7310798386125</v>
      </c>
      <c r="AE9">
        <f t="shared" si="2"/>
        <v>0</v>
      </c>
      <c r="AF9">
        <f t="shared" si="3"/>
        <v>0</v>
      </c>
      <c r="AG9">
        <f t="shared" si="4"/>
        <v>-22.804845684639098</v>
      </c>
      <c r="AH9">
        <f t="shared" si="5"/>
        <v>-421.90984792413531</v>
      </c>
      <c r="AI9">
        <f t="shared" si="6"/>
        <v>-444.71469360877438</v>
      </c>
      <c r="AJ9">
        <f t="shared" si="7"/>
        <v>-132.55128544438048</v>
      </c>
      <c r="AK9">
        <f t="shared" si="28"/>
        <v>17.600760786925967</v>
      </c>
      <c r="AL9">
        <f t="shared" si="8"/>
        <v>-559.66521826622886</v>
      </c>
      <c r="AN9">
        <f t="shared" si="9"/>
        <v>0</v>
      </c>
      <c r="AO9">
        <f t="shared" si="10"/>
        <v>0</v>
      </c>
      <c r="AP9">
        <f t="shared" si="11"/>
        <v>-14.149507255601062</v>
      </c>
      <c r="AQ9">
        <f t="shared" si="12"/>
        <v>-261.77841924329471</v>
      </c>
      <c r="AR9">
        <f t="shared" si="13"/>
        <v>-275.92792649889572</v>
      </c>
      <c r="AS9">
        <f t="shared" si="14"/>
        <v>-82.242844396786836</v>
      </c>
      <c r="AT9">
        <f t="shared" si="15"/>
        <v>10.920577841333852</v>
      </c>
      <c r="AU9">
        <f t="shared" si="16"/>
        <v>-347.2501930543487</v>
      </c>
      <c r="AW9">
        <v>6</v>
      </c>
      <c r="AX9">
        <f>IF(Z9&gt;0, (R9*SUMPRODUCT(K9:$K$98, X9:$X$98)-K9*$AZ$3)/Z9, 0)</f>
        <v>3415.6458707559996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1.1021E-2</v>
      </c>
      <c r="Q10" s="5">
        <f t="shared" si="30"/>
        <v>25</v>
      </c>
      <c r="R10">
        <f t="shared" si="0"/>
        <v>50000</v>
      </c>
      <c r="S10">
        <f t="shared" si="1"/>
        <v>3563.4610822245013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3115.7310798386125</v>
      </c>
      <c r="AC10">
        <f t="shared" si="27"/>
        <v>3182.2370301525898</v>
      </c>
      <c r="AE10">
        <f t="shared" si="2"/>
        <v>0</v>
      </c>
      <c r="AF10">
        <f t="shared" si="3"/>
        <v>0</v>
      </c>
      <c r="AG10">
        <f t="shared" si="4"/>
        <v>-22.325465023502296</v>
      </c>
      <c r="AH10">
        <f t="shared" si="5"/>
        <v>-502.66440858081501</v>
      </c>
      <c r="AI10">
        <f t="shared" si="6"/>
        <v>-524.98987360431727</v>
      </c>
      <c r="AJ10">
        <f t="shared" si="7"/>
        <v>-66.505950313977337</v>
      </c>
      <c r="AK10">
        <f t="shared" si="28"/>
        <v>12.774497427338313</v>
      </c>
      <c r="AL10">
        <f t="shared" si="8"/>
        <v>-578.72132649095624</v>
      </c>
      <c r="AN10">
        <f t="shared" si="9"/>
        <v>0</v>
      </c>
      <c r="AO10">
        <f t="shared" si="10"/>
        <v>0</v>
      </c>
      <c r="AP10">
        <f t="shared" si="11"/>
        <v>-13.141135056997506</v>
      </c>
      <c r="AQ10">
        <f t="shared" si="12"/>
        <v>-295.87651923722478</v>
      </c>
      <c r="AR10">
        <f t="shared" si="13"/>
        <v>-309.01765429422227</v>
      </c>
      <c r="AS10">
        <f t="shared" si="14"/>
        <v>-39.146493667653026</v>
      </c>
      <c r="AT10">
        <f t="shared" si="15"/>
        <v>7.5192788056687565</v>
      </c>
      <c r="AU10">
        <f t="shared" si="16"/>
        <v>-340.64486915620648</v>
      </c>
      <c r="AW10">
        <v>7</v>
      </c>
      <c r="AX10">
        <f>IF(Z10&gt;0, (R10*SUMPRODUCT(K10:$K$98, X10:$X$98)-K10*$AZ$3)/Z10, 0)</f>
        <v>3563.4610822245013</v>
      </c>
    </row>
    <row r="11" spans="1:52" x14ac:dyDescent="0.3">
      <c r="A11" t="s">
        <v>33</v>
      </c>
      <c r="C11" s="25">
        <f>AU81</f>
        <v>-2.4748610279179406E-12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1.3263E-2</v>
      </c>
      <c r="Q11" s="5">
        <f t="shared" si="30"/>
        <v>25</v>
      </c>
      <c r="R11">
        <f t="shared" si="0"/>
        <v>50000</v>
      </c>
      <c r="S11">
        <f t="shared" si="1"/>
        <v>3655.5092559092136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3182.2370301525898</v>
      </c>
      <c r="AC11">
        <f t="shared" si="27"/>
        <v>3188.4971457913261</v>
      </c>
      <c r="AE11">
        <f t="shared" si="2"/>
        <v>0</v>
      </c>
      <c r="AF11">
        <f t="shared" si="3"/>
        <v>0</v>
      </c>
      <c r="AG11">
        <f t="shared" si="4"/>
        <v>-21.806107730660564</v>
      </c>
      <c r="AH11">
        <f t="shared" si="5"/>
        <v>-592.20528521342192</v>
      </c>
      <c r="AI11">
        <f t="shared" si="6"/>
        <v>-614.01139294408244</v>
      </c>
      <c r="AJ11">
        <f t="shared" si="7"/>
        <v>-6.2601156387363517</v>
      </c>
      <c r="AK11">
        <f t="shared" si="28"/>
        <v>7.6373688723662152</v>
      </c>
      <c r="AL11">
        <f t="shared" si="8"/>
        <v>-612.63413971045259</v>
      </c>
      <c r="AN11">
        <f t="shared" si="9"/>
        <v>0</v>
      </c>
      <c r="AO11">
        <f t="shared" si="10"/>
        <v>0</v>
      </c>
      <c r="AP11">
        <f t="shared" si="11"/>
        <v>-12.196344386323236</v>
      </c>
      <c r="AQ11">
        <f t="shared" si="12"/>
        <v>-331.22553071257681</v>
      </c>
      <c r="AR11">
        <f t="shared" si="13"/>
        <v>-343.42187509890005</v>
      </c>
      <c r="AS11">
        <f t="shared" si="14"/>
        <v>-3.5013367434153984</v>
      </c>
      <c r="AT11">
        <f t="shared" si="15"/>
        <v>4.2716463718920563</v>
      </c>
      <c r="AU11">
        <f t="shared" si="16"/>
        <v>-342.65156547042341</v>
      </c>
      <c r="AW11">
        <v>8</v>
      </c>
      <c r="AX11">
        <f>IF(Z11&gt;0, (R11*SUMPRODUCT(K11:$K$98, X11:$X$98)-K11*$AZ$3)/Z11, 0)</f>
        <v>3655.5092559092136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1.5814999999999999E-2</v>
      </c>
      <c r="Q12" s="5">
        <f t="shared" si="30"/>
        <v>25</v>
      </c>
      <c r="R12">
        <f t="shared" si="0"/>
        <v>50000</v>
      </c>
      <c r="S12">
        <f t="shared" si="1"/>
        <v>3699.8268019300449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3188.4971457913261</v>
      </c>
      <c r="AC12">
        <f t="shared" si="27"/>
        <v>3143.8439216876222</v>
      </c>
      <c r="AE12">
        <f t="shared" si="2"/>
        <v>0</v>
      </c>
      <c r="AF12">
        <f t="shared" si="3"/>
        <v>0</v>
      </c>
      <c r="AG12">
        <f t="shared" si="4"/>
        <v>-21.243183059593562</v>
      </c>
      <c r="AH12">
        <f t="shared" si="5"/>
        <v>-689.72718752079368</v>
      </c>
      <c r="AI12">
        <f t="shared" si="6"/>
        <v>-710.97037058038723</v>
      </c>
      <c r="AJ12">
        <f t="shared" si="7"/>
        <v>44.653224103703906</v>
      </c>
      <c r="AK12">
        <f t="shared" si="28"/>
        <v>7.3335434353200499</v>
      </c>
      <c r="AL12">
        <f t="shared" si="8"/>
        <v>-658.98360304136327</v>
      </c>
      <c r="AN12">
        <f t="shared" si="9"/>
        <v>0</v>
      </c>
      <c r="AO12">
        <f t="shared" si="10"/>
        <v>0</v>
      </c>
      <c r="AP12">
        <f t="shared" si="11"/>
        <v>-11.290977626143022</v>
      </c>
      <c r="AQ12">
        <f t="shared" si="12"/>
        <v>-366.59733245215619</v>
      </c>
      <c r="AR12">
        <f t="shared" si="13"/>
        <v>-377.88831007829918</v>
      </c>
      <c r="AS12">
        <f t="shared" si="14"/>
        <v>23.733663306280302</v>
      </c>
      <c r="AT12">
        <f t="shared" si="15"/>
        <v>3.8978562965945156</v>
      </c>
      <c r="AU12">
        <f t="shared" si="16"/>
        <v>-350.2567904754244</v>
      </c>
      <c r="AW12">
        <v>9</v>
      </c>
      <c r="AX12">
        <f>IF(Z12&gt;0, (R12*SUMPRODUCT(K12:$K$98, X12:$X$98)-K12*$AZ$3)/Z12, 0)</f>
        <v>3699.8268019300449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1.864E-2</v>
      </c>
      <c r="Q13" s="5">
        <f t="shared" si="30"/>
        <v>25</v>
      </c>
      <c r="R13">
        <f t="shared" si="0"/>
        <v>50000</v>
      </c>
      <c r="S13">
        <f t="shared" si="1"/>
        <v>3692.9051479580257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3143.8439216876222</v>
      </c>
      <c r="AC13">
        <f t="shared" si="27"/>
        <v>3048.0911599641067</v>
      </c>
      <c r="AE13">
        <f t="shared" si="2"/>
        <v>0</v>
      </c>
      <c r="AF13">
        <f t="shared" si="3"/>
        <v>0</v>
      </c>
      <c r="AG13">
        <f t="shared" si="4"/>
        <v>-20.634778296766804</v>
      </c>
      <c r="AH13">
        <f t="shared" si="5"/>
        <v>-791.94586446164806</v>
      </c>
      <c r="AI13">
        <f t="shared" si="6"/>
        <v>-812.58064275841491</v>
      </c>
      <c r="AJ13">
        <f t="shared" si="7"/>
        <v>95.752761723515505</v>
      </c>
      <c r="AK13">
        <f t="shared" si="28"/>
        <v>6.2876878433752443</v>
      </c>
      <c r="AL13">
        <f t="shared" si="8"/>
        <v>-710.54019319152417</v>
      </c>
      <c r="AN13">
        <f t="shared" si="9"/>
        <v>0</v>
      </c>
      <c r="AO13">
        <f t="shared" si="10"/>
        <v>0</v>
      </c>
      <c r="AP13">
        <f t="shared" si="11"/>
        <v>-10.425479113051601</v>
      </c>
      <c r="AQ13">
        <f t="shared" si="12"/>
        <v>-400.12133640932683</v>
      </c>
      <c r="AR13">
        <f t="shared" si="13"/>
        <v>-410.54681552237844</v>
      </c>
      <c r="AS13">
        <f t="shared" si="14"/>
        <v>48.377957010661618</v>
      </c>
      <c r="AT13">
        <f t="shared" si="15"/>
        <v>3.1767803529426937</v>
      </c>
      <c r="AU13">
        <f t="shared" si="16"/>
        <v>-358.99207815877418</v>
      </c>
      <c r="AW13">
        <v>10</v>
      </c>
      <c r="AX13">
        <f>IF(Z13&gt;0, (R13*SUMPRODUCT(K13:$K$98, X13:$X$98)-K13*$AZ$3)/Z13, 0)</f>
        <v>3692.9051479580257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2.1847999999999999E-2</v>
      </c>
      <c r="Q14" s="5">
        <f t="shared" si="30"/>
        <v>25</v>
      </c>
      <c r="R14">
        <f t="shared" si="0"/>
        <v>50000</v>
      </c>
      <c r="S14">
        <f t="shared" si="1"/>
        <v>3634.6769826175578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3048.0911599641067</v>
      </c>
      <c r="AC14">
        <f t="shared" si="27"/>
        <v>2904.4851884922391</v>
      </c>
      <c r="AE14">
        <f t="shared" si="2"/>
        <v>0</v>
      </c>
      <c r="AF14">
        <f t="shared" si="3"/>
        <v>0</v>
      </c>
      <c r="AG14">
        <f t="shared" si="4"/>
        <v>-19.977601877571374</v>
      </c>
      <c r="AH14">
        <f t="shared" si="5"/>
        <v>-901.65727245552216</v>
      </c>
      <c r="AI14">
        <f t="shared" si="6"/>
        <v>-921.63487433309353</v>
      </c>
      <c r="AJ14">
        <f t="shared" si="7"/>
        <v>143.60597147186763</v>
      </c>
      <c r="AK14">
        <f t="shared" si="28"/>
        <v>5.4865640879353919</v>
      </c>
      <c r="AL14">
        <f t="shared" si="8"/>
        <v>-772.54233877329057</v>
      </c>
      <c r="AN14">
        <f t="shared" si="9"/>
        <v>0</v>
      </c>
      <c r="AO14">
        <f t="shared" si="10"/>
        <v>0</v>
      </c>
      <c r="AP14">
        <f t="shared" si="11"/>
        <v>-9.596357153697598</v>
      </c>
      <c r="AQ14">
        <f t="shared" si="12"/>
        <v>-433.11631044295751</v>
      </c>
      <c r="AR14">
        <f t="shared" si="13"/>
        <v>-442.71266759665514</v>
      </c>
      <c r="AS14">
        <f t="shared" si="14"/>
        <v>68.981962904913061</v>
      </c>
      <c r="AT14">
        <f t="shared" si="15"/>
        <v>2.6355029426024275</v>
      </c>
      <c r="AU14">
        <f t="shared" si="16"/>
        <v>-371.09520174913968</v>
      </c>
      <c r="AW14">
        <v>11</v>
      </c>
      <c r="AX14">
        <f>IF(Z14&gt;0, (R14*SUMPRODUCT(K14:$K$98, X14:$X$98)-K14*$AZ$3)/Z14, 0)</f>
        <v>3634.6769826175578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2.5484E-2</v>
      </c>
      <c r="Q15" s="5">
        <f t="shared" si="30"/>
        <v>25</v>
      </c>
      <c r="R15">
        <f t="shared" si="0"/>
        <v>50000</v>
      </c>
      <c r="S15">
        <f t="shared" si="1"/>
        <v>3536.2034895315473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2904.4851884922391</v>
      </c>
      <c r="AC15">
        <f t="shared" si="27"/>
        <v>2725.5241226213429</v>
      </c>
      <c r="AE15">
        <f t="shared" si="2"/>
        <v>0</v>
      </c>
      <c r="AF15">
        <f t="shared" si="3"/>
        <v>0</v>
      </c>
      <c r="AG15">
        <f t="shared" si="4"/>
        <v>-19.268716652547631</v>
      </c>
      <c r="AH15">
        <f t="shared" si="5"/>
        <v>-1018.2184124960579</v>
      </c>
      <c r="AI15">
        <f t="shared" si="6"/>
        <v>-1037.4871291486056</v>
      </c>
      <c r="AJ15">
        <f t="shared" si="7"/>
        <v>178.96106587089616</v>
      </c>
      <c r="AK15">
        <f t="shared" si="28"/>
        <v>11.908389272818182</v>
      </c>
      <c r="AL15">
        <f t="shared" si="8"/>
        <v>-846.61767400489123</v>
      </c>
      <c r="AN15">
        <f t="shared" si="9"/>
        <v>0</v>
      </c>
      <c r="AO15">
        <f t="shared" si="10"/>
        <v>0</v>
      </c>
      <c r="AP15">
        <f t="shared" si="11"/>
        <v>-8.7807988013051812</v>
      </c>
      <c r="AQ15">
        <f t="shared" si="12"/>
        <v>-464.00448857761052</v>
      </c>
      <c r="AR15">
        <f t="shared" si="13"/>
        <v>-472.78528737891571</v>
      </c>
      <c r="AS15">
        <f t="shared" si="14"/>
        <v>81.552972157681083</v>
      </c>
      <c r="AT15">
        <f t="shared" si="15"/>
        <v>5.426680569222663</v>
      </c>
      <c r="AU15">
        <f t="shared" si="16"/>
        <v>-385.80563465201197</v>
      </c>
      <c r="AW15">
        <v>12</v>
      </c>
      <c r="AX15">
        <f>IF(Z15&gt;0, (R15*SUMPRODUCT(K15:$K$98, X15:$X$98)-K15*$AZ$3)/Z15, 0)</f>
        <v>3536.2034895315473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2.9274999999999999E-2</v>
      </c>
      <c r="Q16" s="5">
        <f t="shared" si="30"/>
        <v>25</v>
      </c>
      <c r="R16">
        <f t="shared" si="0"/>
        <v>50000</v>
      </c>
      <c r="S16">
        <f t="shared" si="1"/>
        <v>3396.8335588030277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2725.5241226213429</v>
      </c>
      <c r="AC16">
        <f t="shared" si="27"/>
        <v>2515.2788631183694</v>
      </c>
      <c r="AE16">
        <f t="shared" si="2"/>
        <v>0</v>
      </c>
      <c r="AF16">
        <f t="shared" si="3"/>
        <v>0</v>
      </c>
      <c r="AG16">
        <f t="shared" si="4"/>
        <v>-18.511937806018825</v>
      </c>
      <c r="AH16">
        <f t="shared" si="5"/>
        <v>-1128.1833600066639</v>
      </c>
      <c r="AI16">
        <f t="shared" si="6"/>
        <v>-1146.6952978126826</v>
      </c>
      <c r="AJ16">
        <f t="shared" si="7"/>
        <v>210.24525950297357</v>
      </c>
      <c r="AK16">
        <f t="shared" si="28"/>
        <v>19.351221270611536</v>
      </c>
      <c r="AL16">
        <f t="shared" si="8"/>
        <v>-917.09881703909753</v>
      </c>
      <c r="AN16">
        <f t="shared" si="9"/>
        <v>0</v>
      </c>
      <c r="AO16">
        <f t="shared" si="10"/>
        <v>0</v>
      </c>
      <c r="AP16">
        <f t="shared" si="11"/>
        <v>-7.9802600779338961</v>
      </c>
      <c r="AQ16">
        <f t="shared" si="12"/>
        <v>-486.34544491194629</v>
      </c>
      <c r="AR16">
        <f t="shared" si="13"/>
        <v>-494.32570498988019</v>
      </c>
      <c r="AS16">
        <f t="shared" si="14"/>
        <v>90.634047530179245</v>
      </c>
      <c r="AT16">
        <f t="shared" si="15"/>
        <v>8.3420644658236185</v>
      </c>
      <c r="AU16">
        <f t="shared" si="16"/>
        <v>-395.34959299387731</v>
      </c>
      <c r="AW16">
        <v>13</v>
      </c>
      <c r="AX16">
        <f>IF(Z16&gt;0, (R16*SUMPRODUCT(K16:$K$98, X16:$X$98)-K16*$AZ$3)/Z16, 0)</f>
        <v>3396.8335588030277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3.3331E-2</v>
      </c>
      <c r="Q17" s="5">
        <f t="shared" si="30"/>
        <v>25</v>
      </c>
      <c r="R17">
        <f t="shared" si="0"/>
        <v>50000</v>
      </c>
      <c r="S17">
        <f t="shared" si="1"/>
        <v>3240.3866880317528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2515.2788631183694</v>
      </c>
      <c r="AC17">
        <f t="shared" si="27"/>
        <v>2295.4636216136651</v>
      </c>
      <c r="AE17">
        <f t="shared" si="2"/>
        <v>0</v>
      </c>
      <c r="AF17">
        <f t="shared" si="3"/>
        <v>0</v>
      </c>
      <c r="AG17">
        <f t="shared" si="4"/>
        <v>-17.709797028946223</v>
      </c>
      <c r="AH17">
        <f t="shared" si="5"/>
        <v>-1234.0427980248269</v>
      </c>
      <c r="AI17">
        <f t="shared" si="6"/>
        <v>-1251.7525950537731</v>
      </c>
      <c r="AJ17">
        <f t="shared" si="7"/>
        <v>219.81524150470432</v>
      </c>
      <c r="AK17">
        <f t="shared" si="28"/>
        <v>34.710848311033494</v>
      </c>
      <c r="AL17">
        <f t="shared" si="8"/>
        <v>-997.22650523803532</v>
      </c>
      <c r="AN17">
        <f t="shared" si="9"/>
        <v>0</v>
      </c>
      <c r="AO17">
        <f t="shared" si="10"/>
        <v>0</v>
      </c>
      <c r="AP17">
        <f t="shared" si="11"/>
        <v>-7.1766003275962982</v>
      </c>
      <c r="AQ17">
        <f t="shared" si="12"/>
        <v>-500.07529358453593</v>
      </c>
      <c r="AR17">
        <f t="shared" si="13"/>
        <v>-507.25189391213223</v>
      </c>
      <c r="AS17">
        <f t="shared" si="14"/>
        <v>89.076466072134721</v>
      </c>
      <c r="AT17">
        <f t="shared" si="15"/>
        <v>14.065993243906242</v>
      </c>
      <c r="AU17">
        <f t="shared" si="16"/>
        <v>-404.10943459609132</v>
      </c>
      <c r="AW17">
        <v>14</v>
      </c>
      <c r="AX17">
        <f>IF(Z17&gt;0, (R17*SUMPRODUCT(K17:$K$98, X17:$X$98)-K17*$AZ$3)/Z17, 0)</f>
        <v>3240.3866880317528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3.7801000000000001E-2</v>
      </c>
      <c r="Q18" s="5">
        <f t="shared" si="30"/>
        <v>25</v>
      </c>
      <c r="R18">
        <f t="shared" si="0"/>
        <v>50000</v>
      </c>
      <c r="S18">
        <f t="shared" si="1"/>
        <v>3075.501335192766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2295.4636216136651</v>
      </c>
      <c r="AC18">
        <f t="shared" si="27"/>
        <v>2074.5180412514187</v>
      </c>
      <c r="AE18">
        <f t="shared" si="2"/>
        <v>0</v>
      </c>
      <c r="AF18">
        <f t="shared" si="3"/>
        <v>0</v>
      </c>
      <c r="AG18">
        <f t="shared" si="4"/>
        <v>-16.863251021165564</v>
      </c>
      <c r="AH18">
        <f t="shared" si="5"/>
        <v>-1338.8960749823923</v>
      </c>
      <c r="AI18">
        <f t="shared" si="6"/>
        <v>-1355.7593260035578</v>
      </c>
      <c r="AJ18">
        <f t="shared" si="7"/>
        <v>220.94558036224635</v>
      </c>
      <c r="AK18">
        <f t="shared" si="28"/>
        <v>49.582014226855165</v>
      </c>
      <c r="AL18">
        <f t="shared" si="8"/>
        <v>-1085.2317314144564</v>
      </c>
      <c r="AN18">
        <f t="shared" si="9"/>
        <v>0</v>
      </c>
      <c r="AO18">
        <f t="shared" si="10"/>
        <v>0</v>
      </c>
      <c r="AP18">
        <f t="shared" si="11"/>
        <v>-6.3769612311840866</v>
      </c>
      <c r="AQ18">
        <f t="shared" si="12"/>
        <v>-506.31330530695715</v>
      </c>
      <c r="AR18">
        <f t="shared" si="13"/>
        <v>-512.69026653814126</v>
      </c>
      <c r="AS18">
        <f t="shared" si="14"/>
        <v>83.552180917136553</v>
      </c>
      <c r="AT18">
        <f t="shared" si="15"/>
        <v>18.749799910576147</v>
      </c>
      <c r="AU18">
        <f t="shared" si="16"/>
        <v>-410.38828571042853</v>
      </c>
      <c r="AW18">
        <v>15</v>
      </c>
      <c r="AX18">
        <f>IF(Z18&gt;0, (R18*SUMPRODUCT(K18:$K$98, X18:$X$98)-K18*$AZ$3)/Z18, 0)</f>
        <v>3075.501335192766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4.3147999999999999E-2</v>
      </c>
      <c r="Q19" s="5">
        <f t="shared" si="30"/>
        <v>25</v>
      </c>
      <c r="R19">
        <f t="shared" si="0"/>
        <v>50000</v>
      </c>
      <c r="S19">
        <f t="shared" si="1"/>
        <v>2866.9422373675552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2074.5180412514187</v>
      </c>
      <c r="AC19">
        <f t="shared" si="27"/>
        <v>1831.0590071368506</v>
      </c>
      <c r="AE19">
        <f t="shared" si="2"/>
        <v>0</v>
      </c>
      <c r="AF19">
        <f t="shared" si="3"/>
        <v>0</v>
      </c>
      <c r="AG19">
        <f t="shared" si="4"/>
        <v>-15.967002955892658</v>
      </c>
      <c r="AH19">
        <f t="shared" si="5"/>
        <v>-1455.2311101225034</v>
      </c>
      <c r="AI19">
        <f t="shared" si="6"/>
        <v>-1471.1981130783961</v>
      </c>
      <c r="AJ19">
        <f t="shared" si="7"/>
        <v>243.45903411456811</v>
      </c>
      <c r="AK19">
        <f t="shared" si="28"/>
        <v>46.261752319906641</v>
      </c>
      <c r="AL19">
        <f t="shared" si="8"/>
        <v>-1181.4773266439213</v>
      </c>
      <c r="AN19">
        <f t="shared" si="9"/>
        <v>0</v>
      </c>
      <c r="AO19">
        <f t="shared" si="10"/>
        <v>0</v>
      </c>
      <c r="AP19">
        <f t="shared" si="11"/>
        <v>-5.6309227787644458</v>
      </c>
      <c r="AQ19">
        <f t="shared" si="12"/>
        <v>-513.2017592150163</v>
      </c>
      <c r="AR19">
        <f t="shared" si="13"/>
        <v>-518.83268199378074</v>
      </c>
      <c r="AS19">
        <f t="shared" si="14"/>
        <v>85.858255596162365</v>
      </c>
      <c r="AT19">
        <f t="shared" si="15"/>
        <v>16.314668171811448</v>
      </c>
      <c r="AU19">
        <f t="shared" si="16"/>
        <v>-416.65975822580685</v>
      </c>
      <c r="AW19">
        <v>16</v>
      </c>
      <c r="AX19">
        <f>IF(Z19&gt;0, (R19*SUMPRODUCT(K19:$K$98, X19:$X$98)-K19*$AZ$3)/Z19, 0)</f>
        <v>2866.9422373675552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4.8848999999999997E-2</v>
      </c>
      <c r="Q20" s="5">
        <f t="shared" si="30"/>
        <v>25</v>
      </c>
      <c r="R20">
        <f t="shared" si="0"/>
        <v>50000</v>
      </c>
      <c r="S20">
        <f t="shared" si="1"/>
        <v>2503.9379642003391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1831.0590071368506</v>
      </c>
      <c r="AC20">
        <f t="shared" si="27"/>
        <v>1505.1031682482057</v>
      </c>
      <c r="AE20">
        <f t="shared" si="2"/>
        <v>0</v>
      </c>
      <c r="AF20">
        <f t="shared" si="3"/>
        <v>0</v>
      </c>
      <c r="AG20">
        <f t="shared" si="4"/>
        <v>-15.027360798941332</v>
      </c>
      <c r="AH20">
        <f t="shared" si="5"/>
        <v>-1559.9442547848007</v>
      </c>
      <c r="AI20">
        <f t="shared" si="6"/>
        <v>-1574.9716155837421</v>
      </c>
      <c r="AJ20">
        <f t="shared" si="7"/>
        <v>325.95583888864485</v>
      </c>
      <c r="AK20">
        <f t="shared" si="28"/>
        <v>7.8735537306884575</v>
      </c>
      <c r="AL20">
        <f t="shared" si="8"/>
        <v>-1241.1422229644088</v>
      </c>
      <c r="AN20">
        <f t="shared" si="9"/>
        <v>0</v>
      </c>
      <c r="AO20">
        <f t="shared" si="10"/>
        <v>0</v>
      </c>
      <c r="AP20">
        <f t="shared" si="11"/>
        <v>-5.0266040065986317</v>
      </c>
      <c r="AQ20">
        <f t="shared" si="12"/>
        <v>-521.79635174023406</v>
      </c>
      <c r="AR20">
        <f t="shared" si="13"/>
        <v>-526.82295574683269</v>
      </c>
      <c r="AS20">
        <f t="shared" si="14"/>
        <v>109.03118303031016</v>
      </c>
      <c r="AT20">
        <f t="shared" si="15"/>
        <v>2.6336784787676355</v>
      </c>
      <c r="AU20">
        <f t="shared" si="16"/>
        <v>-415.15809423775494</v>
      </c>
      <c r="AW20">
        <v>17</v>
      </c>
      <c r="AX20">
        <f>IF(Z20&gt;0, (R20*SUMPRODUCT(K20:$K$98, X20:$X$98)-K20*$AZ$3)/Z20, 0)</f>
        <v>2503.9379642003391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5.4528E-2</v>
      </c>
      <c r="Q21" s="5">
        <f t="shared" si="30"/>
        <v>25</v>
      </c>
      <c r="R21">
        <f t="shared" si="0"/>
        <v>50000</v>
      </c>
      <c r="S21">
        <f t="shared" si="1"/>
        <v>2049.6120404273865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1505.1031682482057</v>
      </c>
      <c r="AC21">
        <f t="shared" si="27"/>
        <v>1152.5112190397417</v>
      </c>
      <c r="AE21">
        <f t="shared" si="2"/>
        <v>0</v>
      </c>
      <c r="AF21">
        <f t="shared" si="3"/>
        <v>0</v>
      </c>
      <c r="AG21">
        <f t="shared" si="4"/>
        <v>-14.057675261307248</v>
      </c>
      <c r="AH21">
        <f t="shared" si="5"/>
        <v>-1638.823859289346</v>
      </c>
      <c r="AI21">
        <f t="shared" si="6"/>
        <v>-1652.8815345506532</v>
      </c>
      <c r="AJ21">
        <f t="shared" si="7"/>
        <v>352.59194920846403</v>
      </c>
      <c r="AK21">
        <f t="shared" si="28"/>
        <v>2.4081650691971292</v>
      </c>
      <c r="AL21">
        <f t="shared" si="8"/>
        <v>-1297.881420272992</v>
      </c>
      <c r="AN21">
        <f t="shared" si="9"/>
        <v>0</v>
      </c>
      <c r="AO21">
        <f t="shared" si="10"/>
        <v>0</v>
      </c>
      <c r="AP21">
        <f t="shared" si="11"/>
        <v>-4.4715170247820808</v>
      </c>
      <c r="AQ21">
        <f t="shared" si="12"/>
        <v>-521.28311767175774</v>
      </c>
      <c r="AR21">
        <f t="shared" si="13"/>
        <v>-525.75463469653982</v>
      </c>
      <c r="AS21">
        <f t="shared" si="14"/>
        <v>112.15374337364889</v>
      </c>
      <c r="AT21">
        <f t="shared" si="15"/>
        <v>0.7659979979078797</v>
      </c>
      <c r="AU21">
        <f t="shared" si="16"/>
        <v>-412.83489332498306</v>
      </c>
      <c r="AW21">
        <v>18</v>
      </c>
      <c r="AX21">
        <f>IF(Z21&gt;0, (R21*SUMPRODUCT(K21:$K$98, X21:$X$98)-K21*$AZ$3)/Z21, 0)</f>
        <v>2049.6120404273865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6.0775000000000003E-2</v>
      </c>
      <c r="Q22" s="5">
        <f t="shared" si="30"/>
        <v>25</v>
      </c>
      <c r="R22">
        <f t="shared" si="0"/>
        <v>50000</v>
      </c>
      <c r="S22">
        <f t="shared" si="1"/>
        <v>1624.1108655921178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1152.5112190397417</v>
      </c>
      <c r="AC22">
        <f t="shared" si="27"/>
        <v>848.61373277374923</v>
      </c>
      <c r="AE22">
        <f t="shared" si="2"/>
        <v>0</v>
      </c>
      <c r="AF22">
        <f t="shared" si="3"/>
        <v>0</v>
      </c>
      <c r="AG22">
        <f t="shared" si="4"/>
        <v>-13.062743294688229</v>
      </c>
      <c r="AH22">
        <f t="shared" si="5"/>
        <v>-1708.7104280118961</v>
      </c>
      <c r="AI22">
        <f t="shared" si="6"/>
        <v>-1721.7731713065843</v>
      </c>
      <c r="AJ22">
        <f t="shared" si="7"/>
        <v>303.89748626599248</v>
      </c>
      <c r="AK22">
        <f t="shared" si="28"/>
        <v>24.202735599834579</v>
      </c>
      <c r="AL22">
        <f t="shared" si="8"/>
        <v>-1393.6729494407573</v>
      </c>
      <c r="AN22">
        <f t="shared" si="9"/>
        <v>0</v>
      </c>
      <c r="AO22">
        <f t="shared" si="10"/>
        <v>0</v>
      </c>
      <c r="AP22">
        <f t="shared" si="11"/>
        <v>-3.8795942178834073</v>
      </c>
      <c r="AQ22">
        <f t="shared" si="12"/>
        <v>-507.48169408241074</v>
      </c>
      <c r="AR22">
        <f t="shared" si="13"/>
        <v>-511.36128830029418</v>
      </c>
      <c r="AS22">
        <f t="shared" si="14"/>
        <v>90.256610265492171</v>
      </c>
      <c r="AT22">
        <f t="shared" si="15"/>
        <v>7.1881373591916846</v>
      </c>
      <c r="AU22">
        <f t="shared" si="16"/>
        <v>-413.91654067561035</v>
      </c>
      <c r="AW22">
        <v>19</v>
      </c>
      <c r="AX22">
        <f>IF(Z22&gt;0, (R22*SUMPRODUCT(K22:$K$98, X22:$X$98)-K22*$AZ$3)/Z22, 0)</f>
        <v>1624.1108655921178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6.7419999999999994E-2</v>
      </c>
      <c r="Q23" s="5">
        <f t="shared" si="30"/>
        <v>25</v>
      </c>
      <c r="R23">
        <f t="shared" si="0"/>
        <v>50000</v>
      </c>
      <c r="S23">
        <f t="shared" si="1"/>
        <v>1388.1734458924673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848.61373277374923</v>
      </c>
      <c r="AC23">
        <f t="shared" si="27"/>
        <v>669.17876616482636</v>
      </c>
      <c r="AE23">
        <f t="shared" si="2"/>
        <v>0</v>
      </c>
      <c r="AF23">
        <f t="shared" si="3"/>
        <v>0</v>
      </c>
      <c r="AG23">
        <f t="shared" si="4"/>
        <v>-12.051425708813465</v>
      </c>
      <c r="AH23">
        <f t="shared" si="5"/>
        <v>-1761.3803058557603</v>
      </c>
      <c r="AI23">
        <f t="shared" si="6"/>
        <v>-1773.4317315645737</v>
      </c>
      <c r="AJ23">
        <f t="shared" si="7"/>
        <v>179.43496660892288</v>
      </c>
      <c r="AK23">
        <f t="shared" si="28"/>
        <v>59.402961294162452</v>
      </c>
      <c r="AL23">
        <f t="shared" si="8"/>
        <v>-1534.5938036614884</v>
      </c>
      <c r="AN23">
        <f t="shared" si="9"/>
        <v>0</v>
      </c>
      <c r="AO23">
        <f t="shared" si="10"/>
        <v>0</v>
      </c>
      <c r="AP23">
        <f t="shared" si="11"/>
        <v>-3.19574645851328</v>
      </c>
      <c r="AQ23">
        <f t="shared" si="12"/>
        <v>-467.07543244589152</v>
      </c>
      <c r="AR23">
        <f t="shared" si="13"/>
        <v>-470.27117890440479</v>
      </c>
      <c r="AS23">
        <f t="shared" si="14"/>
        <v>47.58181089350726</v>
      </c>
      <c r="AT23">
        <f t="shared" si="15"/>
        <v>15.752227808381992</v>
      </c>
      <c r="AU23">
        <f t="shared" si="16"/>
        <v>-406.93714020251559</v>
      </c>
      <c r="AW23">
        <v>20</v>
      </c>
      <c r="AX23">
        <f>IF(Z23&gt;0, (R23*SUMPRODUCT(K23:$K$98, X23:$X$98)-K23*$AZ$3)/Z23, 0)</f>
        <v>1388.1734458924673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7.4817999999999996E-2</v>
      </c>
      <c r="Q24" s="5">
        <f t="shared" si="30"/>
        <v>25</v>
      </c>
      <c r="R24">
        <f t="shared" si="0"/>
        <v>50000</v>
      </c>
      <c r="S24">
        <f t="shared" si="1"/>
        <v>1122.0216527538082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669.17876616482636</v>
      </c>
      <c r="AC24">
        <f t="shared" si="27"/>
        <v>495.00219753454849</v>
      </c>
      <c r="AE24">
        <f t="shared" si="2"/>
        <v>0</v>
      </c>
      <c r="AF24">
        <f t="shared" si="3"/>
        <v>0</v>
      </c>
      <c r="AG24">
        <f t="shared" si="4"/>
        <v>-11.029247883043325</v>
      </c>
      <c r="AH24">
        <f t="shared" si="5"/>
        <v>-1803.3271373640116</v>
      </c>
      <c r="AI24">
        <f t="shared" ref="AI24:AI69" si="39">SUM(AE24:AH24)</f>
        <v>-1814.356385247055</v>
      </c>
      <c r="AJ24">
        <f t="shared" si="7"/>
        <v>174.17656863027787</v>
      </c>
      <c r="AK24">
        <f t="shared" si="28"/>
        <v>46.842513631537848</v>
      </c>
      <c r="AL24">
        <f t="shared" ref="AL24:AL69" si="40">SUM(AI24:AK24)</f>
        <v>-1593.3373029852391</v>
      </c>
      <c r="AN24">
        <f t="shared" si="9"/>
        <v>0</v>
      </c>
      <c r="AO24">
        <f t="shared" si="10"/>
        <v>0</v>
      </c>
      <c r="AP24">
        <f t="shared" si="11"/>
        <v>-2.6113300316027686</v>
      </c>
      <c r="AQ24">
        <f t="shared" si="12"/>
        <v>-426.96314023758316</v>
      </c>
      <c r="AR24">
        <f t="shared" si="13"/>
        <v>-429.57447026918595</v>
      </c>
      <c r="AS24">
        <f t="shared" si="14"/>
        <v>41.238759821967328</v>
      </c>
      <c r="AT24">
        <f t="shared" si="15"/>
        <v>11.090625933782572</v>
      </c>
      <c r="AU24">
        <f t="shared" si="16"/>
        <v>-377.24508451343598</v>
      </c>
      <c r="AW24">
        <v>21</v>
      </c>
      <c r="AX24">
        <f>IF(Z24&gt;0, (R24*SUMPRODUCT(K24:$K$98, X24:$X$98)-K24*$AZ$3)/Z24, 0)</f>
        <v>1122.0216527538082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8.3350999999999995E-2</v>
      </c>
      <c r="Q25" s="5">
        <f t="shared" si="30"/>
        <v>25</v>
      </c>
      <c r="R25">
        <f t="shared" si="0"/>
        <v>50000</v>
      </c>
      <c r="S25">
        <f t="shared" si="1"/>
        <v>823.9180462926488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495.00219753454849</v>
      </c>
      <c r="AC25">
        <f t="shared" si="27"/>
        <v>329.55589998947789</v>
      </c>
      <c r="AE25">
        <f t="shared" si="2"/>
        <v>0</v>
      </c>
      <c r="AF25">
        <f t="shared" si="3"/>
        <v>0</v>
      </c>
      <c r="AG25">
        <f t="shared" si="4"/>
        <v>-9.9996565639133479</v>
      </c>
      <c r="AH25">
        <f t="shared" si="5"/>
        <v>-1838.5976805990883</v>
      </c>
      <c r="AI25">
        <f t="shared" si="39"/>
        <v>-1848.5973371630016</v>
      </c>
      <c r="AJ25">
        <f t="shared" si="7"/>
        <v>165.44629754507059</v>
      </c>
      <c r="AK25">
        <f t="shared" si="28"/>
        <v>34.6501538274184</v>
      </c>
      <c r="AL25">
        <f t="shared" si="40"/>
        <v>-1648.5008857905127</v>
      </c>
      <c r="AN25">
        <f t="shared" si="9"/>
        <v>0</v>
      </c>
      <c r="AO25">
        <f t="shared" si="10"/>
        <v>0</v>
      </c>
      <c r="AP25">
        <f t="shared" si="11"/>
        <v>-2.1138926444844808</v>
      </c>
      <c r="AQ25">
        <f t="shared" si="12"/>
        <v>-388.6731597573613</v>
      </c>
      <c r="AR25">
        <f t="shared" si="13"/>
        <v>-390.78705240184576</v>
      </c>
      <c r="AS25">
        <f t="shared" si="14"/>
        <v>34.9747723036647</v>
      </c>
      <c r="AT25">
        <f t="shared" si="15"/>
        <v>7.3249220948614822</v>
      </c>
      <c r="AU25">
        <f t="shared" si="16"/>
        <v>-348.48735800331963</v>
      </c>
      <c r="AW25">
        <v>22</v>
      </c>
      <c r="AX25">
        <f>IF(Z25&gt;0, (R25*SUMPRODUCT(K25:$K$98, X25:$X$98)-K25*$AZ$3)/Z25, 0)</f>
        <v>823.9180462926488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9.2474000000000001E-2</v>
      </c>
      <c r="Q26" s="5">
        <f t="shared" si="30"/>
        <v>25</v>
      </c>
      <c r="R26">
        <f t="shared" si="0"/>
        <v>50000</v>
      </c>
      <c r="S26">
        <f t="shared" si="1"/>
        <v>485.74055305649216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329.55589998947789</v>
      </c>
      <c r="AC26">
        <f t="shared" si="27"/>
        <v>174.37992120757417</v>
      </c>
      <c r="AE26">
        <f t="shared" si="2"/>
        <v>0</v>
      </c>
      <c r="AF26">
        <f t="shared" si="3"/>
        <v>0</v>
      </c>
      <c r="AG26">
        <f t="shared" si="4"/>
        <v>-8.9749517571828914</v>
      </c>
      <c r="AH26">
        <f t="shared" si="5"/>
        <v>-1849.4164821826457</v>
      </c>
      <c r="AI26">
        <f t="shared" si="39"/>
        <v>-1858.3914339398286</v>
      </c>
      <c r="AJ26">
        <f t="shared" si="7"/>
        <v>155.17597878190372</v>
      </c>
      <c r="AK26">
        <f t="shared" si="28"/>
        <v>23.068912999263453</v>
      </c>
      <c r="AL26">
        <f t="shared" si="40"/>
        <v>-1680.1465421586615</v>
      </c>
      <c r="AN26">
        <f t="shared" si="9"/>
        <v>0</v>
      </c>
      <c r="AO26">
        <f t="shared" si="10"/>
        <v>0</v>
      </c>
      <c r="AP26">
        <f t="shared" si="11"/>
        <v>-1.6939942943156947</v>
      </c>
      <c r="AQ26">
        <f t="shared" si="12"/>
        <v>-349.07162215367475</v>
      </c>
      <c r="AR26">
        <f t="shared" si="13"/>
        <v>-350.76561644799045</v>
      </c>
      <c r="AS26">
        <f t="shared" si="14"/>
        <v>29.288984474041168</v>
      </c>
      <c r="AT26">
        <f t="shared" si="15"/>
        <v>4.3541857442901355</v>
      </c>
      <c r="AU26">
        <f t="shared" si="16"/>
        <v>-317.12244622965915</v>
      </c>
      <c r="AW26">
        <v>23</v>
      </c>
      <c r="AX26">
        <f>IF(Z26&gt;0, (R26*SUMPRODUCT(K26:$K$98, X26:$X$98)-K26*$AZ$3)/Z26, 0)</f>
        <v>485.74055305649216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0.10216500000000001</v>
      </c>
      <c r="Q27" s="5">
        <f t="shared" si="30"/>
        <v>25</v>
      </c>
      <c r="R27">
        <f t="shared" si="0"/>
        <v>50000</v>
      </c>
      <c r="S27">
        <f t="shared" si="1"/>
        <v>106.00763477883824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174.37992120757417</v>
      </c>
      <c r="AC27">
        <f t="shared" si="27"/>
        <v>33.787924924843992</v>
      </c>
      <c r="AE27">
        <f t="shared" si="2"/>
        <v>0</v>
      </c>
      <c r="AF27">
        <f t="shared" si="3"/>
        <v>0</v>
      </c>
      <c r="AG27">
        <f t="shared" si="4"/>
        <v>-7.9682762933384739</v>
      </c>
      <c r="AH27">
        <f t="shared" si="5"/>
        <v>-1833.8518925451804</v>
      </c>
      <c r="AI27">
        <f t="shared" si="39"/>
        <v>-1841.8201688385188</v>
      </c>
      <c r="AJ27">
        <f t="shared" si="7"/>
        <v>140.59199628273018</v>
      </c>
      <c r="AK27">
        <f t="shared" si="28"/>
        <v>12.206594484530193</v>
      </c>
      <c r="AL27">
        <f t="shared" si="40"/>
        <v>-1689.0215780712585</v>
      </c>
      <c r="AN27">
        <f t="shared" si="9"/>
        <v>0</v>
      </c>
      <c r="AO27">
        <f t="shared" si="10"/>
        <v>0</v>
      </c>
      <c r="AP27">
        <f t="shared" si="11"/>
        <v>-1.3428459145480132</v>
      </c>
      <c r="AQ27">
        <f t="shared" si="12"/>
        <v>-309.04808406921956</v>
      </c>
      <c r="AR27">
        <f t="shared" si="13"/>
        <v>-310.39092998376753</v>
      </c>
      <c r="AS27">
        <f t="shared" si="14"/>
        <v>23.693127707462413</v>
      </c>
      <c r="AT27">
        <f t="shared" si="15"/>
        <v>2.0571043134886193</v>
      </c>
      <c r="AU27">
        <f t="shared" si="16"/>
        <v>-284.64069796281655</v>
      </c>
      <c r="AW27">
        <v>24</v>
      </c>
      <c r="AX27">
        <f>IF(Z27&gt;0, (R27*SUMPRODUCT(K27:$K$98, X27:$X$98)-K27*$AZ$3)/Z27, 0)</f>
        <v>106.00763477883824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0.113081</v>
      </c>
      <c r="Q28" s="5">
        <f t="shared" si="30"/>
        <v>25</v>
      </c>
      <c r="R28">
        <f t="shared" si="0"/>
        <v>50000</v>
      </c>
      <c r="S28">
        <f t="shared" si="1"/>
        <v>-318.8451403023185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33.787924924843992</v>
      </c>
      <c r="AC28">
        <f t="shared" si="27"/>
        <v>-89.117636045317809</v>
      </c>
      <c r="AE28">
        <f t="shared" si="2"/>
        <v>0</v>
      </c>
      <c r="AF28">
        <f t="shared" si="3"/>
        <v>0</v>
      </c>
      <c r="AG28">
        <f t="shared" si="4"/>
        <v>-6.9875328788780804</v>
      </c>
      <c r="AH28">
        <f t="shared" si="5"/>
        <v>-1802.1213030540159</v>
      </c>
      <c r="AI28">
        <f t="shared" si="39"/>
        <v>-1809.108835932894</v>
      </c>
      <c r="AJ28">
        <f t="shared" si="7"/>
        <v>122.9055609701618</v>
      </c>
      <c r="AK28">
        <f t="shared" si="28"/>
        <v>2.3651547447390797</v>
      </c>
      <c r="AL28">
        <f t="shared" si="40"/>
        <v>-1683.838120217993</v>
      </c>
      <c r="AN28">
        <f t="shared" si="9"/>
        <v>0</v>
      </c>
      <c r="AO28">
        <f t="shared" si="10"/>
        <v>0</v>
      </c>
      <c r="AP28">
        <f t="shared" si="11"/>
        <v>-1.0513991933388653</v>
      </c>
      <c r="AQ28">
        <f t="shared" si="12"/>
        <v>-271.16135511250695</v>
      </c>
      <c r="AR28">
        <f t="shared" si="13"/>
        <v>-272.21275430584581</v>
      </c>
      <c r="AS28">
        <f t="shared" si="14"/>
        <v>18.493338049471458</v>
      </c>
      <c r="AT28">
        <f t="shared" si="15"/>
        <v>0.35587979818415205</v>
      </c>
      <c r="AU28">
        <f t="shared" si="16"/>
        <v>-253.3635364581902</v>
      </c>
      <c r="AW28">
        <v>25</v>
      </c>
      <c r="AX28">
        <f>IF(Z28&gt;0, (R28*SUMPRODUCT(K28:$K$98, X28:$X$98)-K28*$AZ$3)/Z28, 0)</f>
        <v>-318.8451403023185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0.12539</v>
      </c>
      <c r="Q29" s="5">
        <f t="shared" si="30"/>
        <v>25</v>
      </c>
      <c r="R29">
        <f t="shared" si="0"/>
        <v>50000</v>
      </c>
      <c r="S29">
        <f t="shared" si="1"/>
        <v>-803.11431469060426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-89.117636045317809</v>
      </c>
      <c r="AC29">
        <f t="shared" si="27"/>
        <v>-194.08030981938032</v>
      </c>
      <c r="AE29">
        <f t="shared" si="2"/>
        <v>0</v>
      </c>
      <c r="AF29">
        <f t="shared" si="3"/>
        <v>0</v>
      </c>
      <c r="AG29">
        <f t="shared" si="4"/>
        <v>-6.041490802406777</v>
      </c>
      <c r="AH29">
        <f t="shared" si="5"/>
        <v>-1752.3334953650451</v>
      </c>
      <c r="AI29">
        <f t="shared" si="39"/>
        <v>-1758.3749861674519</v>
      </c>
      <c r="AJ29">
        <f t="shared" si="7"/>
        <v>104.96267377406251</v>
      </c>
      <c r="AK29">
        <f t="shared" si="28"/>
        <v>-6.2382345231722471</v>
      </c>
      <c r="AL29">
        <f t="shared" si="40"/>
        <v>-1659.6505469165616</v>
      </c>
      <c r="AN29">
        <f t="shared" si="9"/>
        <v>0</v>
      </c>
      <c r="AO29">
        <f t="shared" si="10"/>
        <v>0</v>
      </c>
      <c r="AP29">
        <f t="shared" si="11"/>
        <v>-0.81165201477921101</v>
      </c>
      <c r="AQ29">
        <f t="shared" si="12"/>
        <v>-235.41954437992916</v>
      </c>
      <c r="AR29">
        <f t="shared" si="13"/>
        <v>-236.23119639470835</v>
      </c>
      <c r="AS29">
        <f t="shared" si="14"/>
        <v>14.101348232027778</v>
      </c>
      <c r="AT29">
        <f t="shared" si="15"/>
        <v>-0.83808380828468765</v>
      </c>
      <c r="AU29">
        <f t="shared" si="16"/>
        <v>-222.96793197096525</v>
      </c>
      <c r="AW29">
        <v>26</v>
      </c>
      <c r="AX29">
        <f>IF(Z29&gt;0, (R29*SUMPRODUCT(K29:$K$98, X29:$X$98)-K29*$AZ$3)/Z29, 0)</f>
        <v>-803.11431469060426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0.13947699999999999</v>
      </c>
      <c r="Q30" s="5">
        <f t="shared" si="30"/>
        <v>25</v>
      </c>
      <c r="R30">
        <f t="shared" si="0"/>
        <v>50000</v>
      </c>
      <c r="S30">
        <f t="shared" si="1"/>
        <v>-1367.6762407189392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-194.08030981938032</v>
      </c>
      <c r="AC30">
        <f t="shared" si="27"/>
        <v>-281.10817443284157</v>
      </c>
      <c r="AE30">
        <f t="shared" si="2"/>
        <v>0</v>
      </c>
      <c r="AF30">
        <f t="shared" si="3"/>
        <v>0</v>
      </c>
      <c r="AG30">
        <f t="shared" si="4"/>
        <v>-5.1384268817354188</v>
      </c>
      <c r="AH30">
        <f t="shared" si="5"/>
        <v>-1685.2980252945799</v>
      </c>
      <c r="AI30">
        <f t="shared" si="39"/>
        <v>-1690.4364521763152</v>
      </c>
      <c r="AJ30">
        <f t="shared" si="7"/>
        <v>87.027864613461247</v>
      </c>
      <c r="AK30">
        <f t="shared" si="28"/>
        <v>-13.585621687356623</v>
      </c>
      <c r="AL30">
        <f t="shared" si="40"/>
        <v>-1616.9942092502106</v>
      </c>
      <c r="AN30">
        <f t="shared" si="9"/>
        <v>0</v>
      </c>
      <c r="AO30">
        <f t="shared" si="10"/>
        <v>0</v>
      </c>
      <c r="AP30">
        <f t="shared" si="11"/>
        <v>-0.61636491657683823</v>
      </c>
      <c r="AQ30">
        <f t="shared" si="12"/>
        <v>-202.15497868814285</v>
      </c>
      <c r="AR30">
        <f t="shared" si="13"/>
        <v>-202.77134360471968</v>
      </c>
      <c r="AS30">
        <f t="shared" si="14"/>
        <v>10.439172094285027</v>
      </c>
      <c r="AT30">
        <f t="shared" si="15"/>
        <v>-1.6296233790416357</v>
      </c>
      <c r="AU30">
        <f t="shared" si="16"/>
        <v>-193.96179488947629</v>
      </c>
      <c r="AW30">
        <v>27</v>
      </c>
      <c r="AX30">
        <f>IF(Z30&gt;0, (R30*SUMPRODUCT(K30:$K$98, X30:$X$98)-K30*$AZ$3)/Z30, 0)</f>
        <v>-1367.6762407189392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0.15573300000000001</v>
      </c>
      <c r="Q31" s="5">
        <f t="shared" si="30"/>
        <v>25</v>
      </c>
      <c r="R31">
        <f t="shared" si="0"/>
        <v>50000</v>
      </c>
      <c r="S31">
        <f t="shared" si="1"/>
        <v>-2045.6339640517103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-281.10817443284157</v>
      </c>
      <c r="AC31">
        <f t="shared" si="27"/>
        <v>-350.77058190092396</v>
      </c>
      <c r="AE31">
        <f t="shared" si="2"/>
        <v>0</v>
      </c>
      <c r="AF31">
        <f t="shared" si="3"/>
        <v>0</v>
      </c>
      <c r="AG31">
        <f t="shared" si="4"/>
        <v>-4.286819979344763</v>
      </c>
      <c r="AH31">
        <f t="shared" si="5"/>
        <v>-1600.4452671466042</v>
      </c>
      <c r="AI31">
        <f t="shared" si="39"/>
        <v>-1604.732087125949</v>
      </c>
      <c r="AJ31">
        <f t="shared" si="7"/>
        <v>69.662407468082392</v>
      </c>
      <c r="AK31">
        <f t="shared" si="28"/>
        <v>-19.677572210298912</v>
      </c>
      <c r="AL31">
        <f t="shared" si="40"/>
        <v>-1554.7472518681654</v>
      </c>
      <c r="AN31">
        <f t="shared" si="9"/>
        <v>0</v>
      </c>
      <c r="AO31">
        <f t="shared" si="10"/>
        <v>0</v>
      </c>
      <c r="AP31">
        <f t="shared" si="11"/>
        <v>-0.45911866951590097</v>
      </c>
      <c r="AQ31">
        <f t="shared" si="12"/>
        <v>-171.40778134510848</v>
      </c>
      <c r="AR31">
        <f t="shared" si="13"/>
        <v>-171.86690001462438</v>
      </c>
      <c r="AS31">
        <f t="shared" si="14"/>
        <v>7.4608478980050785</v>
      </c>
      <c r="AT31">
        <f t="shared" si="15"/>
        <v>-2.1074691300371318</v>
      </c>
      <c r="AU31">
        <f t="shared" si="16"/>
        <v>-166.51352124665644</v>
      </c>
      <c r="AW31">
        <v>28</v>
      </c>
      <c r="AX31">
        <f>IF(Z31&gt;0, (R31*SUMPRODUCT(K31:$K$98, X31:$X$98)-K31*$AZ$3)/Z31, 0)</f>
        <v>-2045.6339640517103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0.17447299999999999</v>
      </c>
      <c r="Q32" s="5">
        <f t="shared" si="30"/>
        <v>25</v>
      </c>
      <c r="R32">
        <f t="shared" si="0"/>
        <v>50000</v>
      </c>
      <c r="S32">
        <f t="shared" si="1"/>
        <v>-2888.1536770106864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-350.77058190092396</v>
      </c>
      <c r="AC32">
        <f t="shared" si="27"/>
        <v>-403.88142465669239</v>
      </c>
      <c r="AE32">
        <f t="shared" si="2"/>
        <v>0</v>
      </c>
      <c r="AF32">
        <f t="shared" si="3"/>
        <v>0</v>
      </c>
      <c r="AG32">
        <f t="shared" si="4"/>
        <v>-3.4960174372950967</v>
      </c>
      <c r="AH32">
        <f t="shared" si="5"/>
        <v>-1495.8686845124375</v>
      </c>
      <c r="AI32">
        <f t="shared" si="39"/>
        <v>-1499.3647019497325</v>
      </c>
      <c r="AJ32">
        <f t="shared" si="7"/>
        <v>53.110842755768431</v>
      </c>
      <c r="AK32">
        <f t="shared" si="28"/>
        <v>-24.553940733064678</v>
      </c>
      <c r="AL32">
        <f t="shared" si="40"/>
        <v>-1470.807799927029</v>
      </c>
      <c r="AN32">
        <f t="shared" si="9"/>
        <v>0</v>
      </c>
      <c r="AO32">
        <f t="shared" si="10"/>
        <v>0</v>
      </c>
      <c r="AP32">
        <f t="shared" si="11"/>
        <v>-0.33430684928061977</v>
      </c>
      <c r="AQ32">
        <f t="shared" si="12"/>
        <v>-143.04252076151388</v>
      </c>
      <c r="AR32">
        <f t="shared" si="13"/>
        <v>-143.37682761079449</v>
      </c>
      <c r="AS32">
        <f t="shared" si="14"/>
        <v>5.0787271009886146</v>
      </c>
      <c r="AT32">
        <f t="shared" si="15"/>
        <v>-2.3479718597298991</v>
      </c>
      <c r="AU32">
        <f t="shared" si="16"/>
        <v>-140.6460723695358</v>
      </c>
      <c r="AW32">
        <v>29</v>
      </c>
      <c r="AX32">
        <f>IF(Z32&gt;0, (R32*SUMPRODUCT(K32:$K$98, X32:$X$98)-K32*$AZ$3)/Z32, 0)</f>
        <v>-2888.1536770106864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0.196798</v>
      </c>
      <c r="Q33" s="5">
        <f t="shared" si="30"/>
        <v>25</v>
      </c>
      <c r="R33">
        <f t="shared" si="0"/>
        <v>50000</v>
      </c>
      <c r="S33">
        <f t="shared" si="1"/>
        <v>-3978.4893293683672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-403.88142465669239</v>
      </c>
      <c r="AC33">
        <f t="shared" si="27"/>
        <v>-441.30167882058123</v>
      </c>
      <c r="AE33">
        <f t="shared" si="2"/>
        <v>0</v>
      </c>
      <c r="AF33">
        <f t="shared" si="3"/>
        <v>0</v>
      </c>
      <c r="AG33">
        <f t="shared" si="4"/>
        <v>-2.7730480232973451</v>
      </c>
      <c r="AH33">
        <f t="shared" si="5"/>
        <v>-1376.0184792496009</v>
      </c>
      <c r="AI33">
        <f t="shared" si="39"/>
        <v>-1378.7915272728983</v>
      </c>
      <c r="AJ33">
        <f t="shared" si="7"/>
        <v>37.420254163888842</v>
      </c>
      <c r="AK33">
        <f t="shared" si="28"/>
        <v>-28.271699725968471</v>
      </c>
      <c r="AL33">
        <f t="shared" si="40"/>
        <v>-1369.6429728349781</v>
      </c>
      <c r="AN33">
        <f t="shared" si="9"/>
        <v>0</v>
      </c>
      <c r="AO33">
        <f t="shared" si="10"/>
        <v>0</v>
      </c>
      <c r="AP33">
        <f t="shared" si="11"/>
        <v>-0.23676148344918402</v>
      </c>
      <c r="AQ33">
        <f t="shared" si="12"/>
        <v>-117.48378450844179</v>
      </c>
      <c r="AR33">
        <f t="shared" si="13"/>
        <v>-117.72054599189097</v>
      </c>
      <c r="AS33">
        <f t="shared" si="14"/>
        <v>3.1949229917601873</v>
      </c>
      <c r="AT33">
        <f t="shared" si="15"/>
        <v>-2.4138238899991982</v>
      </c>
      <c r="AU33">
        <f t="shared" si="16"/>
        <v>-116.93944689013</v>
      </c>
      <c r="AW33">
        <v>30</v>
      </c>
      <c r="AX33">
        <f>IF(Z33&gt;0, (R33*SUMPRODUCT(K33:$K$98, X33:$X$98)-K33*$AZ$3)/Z33, 0)</f>
        <v>-3978.4893293683672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0.22254599999999999</v>
      </c>
      <c r="Q34" s="5">
        <f t="shared" si="30"/>
        <v>25</v>
      </c>
      <c r="R34">
        <f t="shared" si="0"/>
        <v>50000</v>
      </c>
      <c r="S34">
        <f t="shared" si="1"/>
        <v>-5456.2864108162385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-441.30167882058123</v>
      </c>
      <c r="AC34">
        <f t="shared" si="27"/>
        <v>-464.47986815257207</v>
      </c>
      <c r="AE34">
        <f t="shared" si="2"/>
        <v>0</v>
      </c>
      <c r="AF34">
        <f t="shared" si="3"/>
        <v>0</v>
      </c>
      <c r="AG34">
        <f t="shared" si="4"/>
        <v>-2.1281867976716407</v>
      </c>
      <c r="AH34">
        <f t="shared" si="5"/>
        <v>-1234.261490785462</v>
      </c>
      <c r="AI34">
        <f t="shared" si="39"/>
        <v>-1236.3896775831336</v>
      </c>
      <c r="AJ34">
        <f t="shared" si="7"/>
        <v>23.178189331990836</v>
      </c>
      <c r="AK34">
        <f t="shared" si="28"/>
        <v>-30.891117517440691</v>
      </c>
      <c r="AL34">
        <f t="shared" si="40"/>
        <v>-1244.1026057685835</v>
      </c>
      <c r="AN34">
        <f t="shared" si="9"/>
        <v>0</v>
      </c>
      <c r="AO34">
        <f t="shared" si="10"/>
        <v>0</v>
      </c>
      <c r="AP34">
        <f t="shared" si="11"/>
        <v>-0.1622353102848304</v>
      </c>
      <c r="AQ34">
        <f t="shared" si="12"/>
        <v>-94.089859099432331</v>
      </c>
      <c r="AR34">
        <f t="shared" si="13"/>
        <v>-94.252094409717159</v>
      </c>
      <c r="AS34">
        <f t="shared" si="14"/>
        <v>1.7669129148954819</v>
      </c>
      <c r="AT34">
        <f t="shared" si="15"/>
        <v>-2.35488258877001</v>
      </c>
      <c r="AU34">
        <f t="shared" si="16"/>
        <v>-94.840064083591699</v>
      </c>
      <c r="AW34">
        <v>31</v>
      </c>
      <c r="AX34">
        <f>IF(Z34&gt;0, (R34*SUMPRODUCT(K34:$K$98, X34:$X$98)-K34*$AZ$3)/Z34, 0)</f>
        <v>-5456.2864108162385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0.252114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-7551.9073897426069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-464.47986815257207</v>
      </c>
      <c r="AC35">
        <f t="shared" si="27"/>
        <v>-474.36830298731616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-1.5703592433867364</v>
      </c>
      <c r="AH35">
        <f t="shared" ref="AH35:AH66" si="46">-X35*R35</f>
        <v>-1073.091372616376</v>
      </c>
      <c r="AI35">
        <f t="shared" si="39"/>
        <v>-1074.6617318597628</v>
      </c>
      <c r="AJ35">
        <f t="shared" ref="AJ35:AJ66" si="47">AB35-AC35</f>
        <v>9.8884348347440891</v>
      </c>
      <c r="AK35">
        <f t="shared" si="28"/>
        <v>-32.513590770680047</v>
      </c>
      <c r="AL35">
        <f t="shared" si="40"/>
        <v>-1097.2868877956987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-0.10688496800431463</v>
      </c>
      <c r="AQ35">
        <f t="shared" ref="AQ35:AQ66" si="51">AH35*$K35</f>
        <v>-73.038916102053093</v>
      </c>
      <c r="AR35">
        <f t="shared" ref="AR35:AR66" si="52">AI35*$K35</f>
        <v>-73.145801070057416</v>
      </c>
      <c r="AS35">
        <f t="shared" ref="AS35:AS66" si="53">AJ35*$K35</f>
        <v>0.67304665819328102</v>
      </c>
      <c r="AT35">
        <f t="shared" ref="AT35:AT66" si="54">AK35*$K35</f>
        <v>-2.2130057971541905</v>
      </c>
      <c r="AU35">
        <f t="shared" ref="AU35:AU66" si="55">AL35*$K35</f>
        <v>-74.685760209018326</v>
      </c>
      <c r="AW35">
        <v>32</v>
      </c>
      <c r="AX35">
        <f>IF(Z35&gt;0, (R35*SUMPRODUCT(K35:$K$98, X35:$X$98)-K35*$AZ$3)/Z35, 0)</f>
        <v>-7551.9073897426069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0.286269</v>
      </c>
      <c r="Q36" s="5">
        <f t="shared" si="30"/>
        <v>25</v>
      </c>
      <c r="R36">
        <f t="shared" si="41"/>
        <v>50000</v>
      </c>
      <c r="S36">
        <f t="shared" si="42"/>
        <v>-10682.809190567299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-474.36830298731616</v>
      </c>
      <c r="AC36">
        <f t="shared" si="27"/>
        <v>-472.22737599589766</v>
      </c>
      <c r="AE36">
        <f t="shared" si="43"/>
        <v>0</v>
      </c>
      <c r="AF36">
        <f t="shared" si="44"/>
        <v>0</v>
      </c>
      <c r="AG36">
        <f t="shared" si="45"/>
        <v>-1.1051104807077916</v>
      </c>
      <c r="AH36">
        <f t="shared" si="46"/>
        <v>-899.09034049015531</v>
      </c>
      <c r="AI36">
        <f t="shared" si="39"/>
        <v>-900.19545097086313</v>
      </c>
      <c r="AJ36">
        <f t="shared" si="47"/>
        <v>-2.1409269914184961</v>
      </c>
      <c r="AK36">
        <f t="shared" ref="AK36:AK67" si="59">G36*SUM(AB36:AB36, AE36:AF36)</f>
        <v>-33.205781209112132</v>
      </c>
      <c r="AL36">
        <f t="shared" si="40"/>
        <v>-935.54215917139379</v>
      </c>
      <c r="AN36">
        <f t="shared" si="48"/>
        <v>0</v>
      </c>
      <c r="AO36">
        <f t="shared" si="49"/>
        <v>0</v>
      </c>
      <c r="AP36">
        <f t="shared" si="50"/>
        <v>-6.7159165552361025E-2</v>
      </c>
      <c r="AQ36">
        <f t="shared" si="51"/>
        <v>-54.639023045762755</v>
      </c>
      <c r="AR36">
        <f t="shared" si="52"/>
        <v>-54.706182211315117</v>
      </c>
      <c r="AS36">
        <f t="shared" si="53"/>
        <v>-0.13010723612005215</v>
      </c>
      <c r="AT36">
        <f t="shared" si="54"/>
        <v>-2.0179634493104643</v>
      </c>
      <c r="AU36">
        <f t="shared" si="55"/>
        <v>-56.854252896745635</v>
      </c>
      <c r="AW36">
        <v>33</v>
      </c>
      <c r="AX36">
        <f>IF(Z36&gt;0, (R36*SUMPRODUCT(K36:$K$98, X36:$X$98)-K36*$AZ$3)/Z36, 0)</f>
        <v>-10682.809190567299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41"/>
        <v>50000</v>
      </c>
      <c r="S37">
        <f t="shared" si="42"/>
        <v>-15626.89121723161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-472.22737599589766</v>
      </c>
      <c r="AC37">
        <f t="shared" si="27"/>
        <v>-459.74153913677503</v>
      </c>
      <c r="AE37">
        <f t="shared" si="43"/>
        <v>0</v>
      </c>
      <c r="AF37">
        <f t="shared" si="44"/>
        <v>0</v>
      </c>
      <c r="AG37">
        <f t="shared" si="45"/>
        <v>-0.73549743955122504</v>
      </c>
      <c r="AH37">
        <f t="shared" si="46"/>
        <v>-717.12387269897727</v>
      </c>
      <c r="AI37">
        <f t="shared" si="39"/>
        <v>-717.85937013852845</v>
      </c>
      <c r="AJ37">
        <f t="shared" si="47"/>
        <v>-12.485836859122628</v>
      </c>
      <c r="AK37">
        <f t="shared" si="59"/>
        <v>-33.055916319712843</v>
      </c>
      <c r="AL37">
        <f t="shared" si="40"/>
        <v>-763.40112331736395</v>
      </c>
      <c r="AN37">
        <f t="shared" si="48"/>
        <v>0</v>
      </c>
      <c r="AO37">
        <f t="shared" si="49"/>
        <v>0</v>
      </c>
      <c r="AP37">
        <f t="shared" si="50"/>
        <v>-3.9908254785758449E-2</v>
      </c>
      <c r="AQ37">
        <f t="shared" si="51"/>
        <v>-38.911300958549916</v>
      </c>
      <c r="AR37">
        <f t="shared" si="52"/>
        <v>-38.951209213335666</v>
      </c>
      <c r="AS37">
        <f t="shared" si="53"/>
        <v>-0.67748428722106468</v>
      </c>
      <c r="AT37">
        <f t="shared" si="54"/>
        <v>-1.7936213774839829</v>
      </c>
      <c r="AU37">
        <f t="shared" si="55"/>
        <v>-41.422314878040716</v>
      </c>
      <c r="AW37">
        <v>34</v>
      </c>
      <c r="AX37">
        <f>IF(Z37&gt;0, (R37*SUMPRODUCT(K37:$K$98, X37:$X$98)-K37*$AZ$3)/Z37, 0)</f>
        <v>-15626.89121723161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0.36696200000000001</v>
      </c>
      <c r="Q38" s="5">
        <f t="shared" si="60"/>
        <v>25</v>
      </c>
      <c r="R38">
        <f t="shared" si="41"/>
        <v>50000</v>
      </c>
      <c r="S38">
        <f t="shared" si="42"/>
        <v>-23934.902960423613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-459.74153913677503</v>
      </c>
      <c r="AC38">
        <f t="shared" si="27"/>
        <v>-438.71992946596305</v>
      </c>
      <c r="AE38">
        <f t="shared" si="43"/>
        <v>0</v>
      </c>
      <c r="AF38">
        <f t="shared" si="44"/>
        <v>0</v>
      </c>
      <c r="AG38">
        <f t="shared" si="45"/>
        <v>-0.45824285374311613</v>
      </c>
      <c r="AH38">
        <f t="shared" si="46"/>
        <v>-539.79922282519328</v>
      </c>
      <c r="AI38">
        <f t="shared" si="39"/>
        <v>-540.25746567893646</v>
      </c>
      <c r="AJ38">
        <f t="shared" si="47"/>
        <v>-21.021609670811984</v>
      </c>
      <c r="AK38">
        <f t="shared" si="59"/>
        <v>-32.181907739574257</v>
      </c>
      <c r="AL38">
        <f t="shared" si="40"/>
        <v>-593.46098308932267</v>
      </c>
      <c r="AN38">
        <f t="shared" si="48"/>
        <v>0</v>
      </c>
      <c r="AO38">
        <f t="shared" si="49"/>
        <v>0</v>
      </c>
      <c r="AP38">
        <f t="shared" si="50"/>
        <v>-2.2200320754651223E-2</v>
      </c>
      <c r="AQ38">
        <f t="shared" si="51"/>
        <v>-26.151451772663375</v>
      </c>
      <c r="AR38">
        <f t="shared" si="52"/>
        <v>-26.173652093418028</v>
      </c>
      <c r="AS38">
        <f t="shared" si="53"/>
        <v>-1.0184260892647141</v>
      </c>
      <c r="AT38">
        <f t="shared" si="54"/>
        <v>-1.5591048905165252</v>
      </c>
      <c r="AU38">
        <f t="shared" si="55"/>
        <v>-28.751183073199268</v>
      </c>
      <c r="AW38">
        <v>35</v>
      </c>
      <c r="AX38">
        <f>IF(Z38&gt;0, (R38*SUMPRODUCT(K38:$K$98, X38:$X$98)-K38*$AZ$3)/Z38, 0)</f>
        <v>-23934.902960423613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0.41335300000000003</v>
      </c>
      <c r="Q39" s="5">
        <f t="shared" si="60"/>
        <v>25</v>
      </c>
      <c r="R39">
        <f t="shared" si="41"/>
        <v>50000</v>
      </c>
      <c r="S39">
        <f t="shared" si="42"/>
        <v>-38918.507397552588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-438.71992946596305</v>
      </c>
      <c r="AC39">
        <f t="shared" si="27"/>
        <v>-411.35985389098181</v>
      </c>
      <c r="AE39">
        <f t="shared" si="43"/>
        <v>0</v>
      </c>
      <c r="AF39">
        <f t="shared" si="44"/>
        <v>0</v>
      </c>
      <c r="AG39">
        <f t="shared" si="45"/>
        <v>-0.26424436688240671</v>
      </c>
      <c r="AH39">
        <f t="shared" si="46"/>
        <v>-378.83211664655659</v>
      </c>
      <c r="AI39">
        <f t="shared" si="39"/>
        <v>-379.09636101343898</v>
      </c>
      <c r="AJ39">
        <f t="shared" si="47"/>
        <v>-27.360075574981238</v>
      </c>
      <c r="AK39">
        <f t="shared" si="59"/>
        <v>-30.710395062617415</v>
      </c>
      <c r="AL39">
        <f t="shared" si="40"/>
        <v>-437.16683165103763</v>
      </c>
      <c r="AN39">
        <f t="shared" si="48"/>
        <v>0</v>
      </c>
      <c r="AO39">
        <f t="shared" si="49"/>
        <v>0</v>
      </c>
      <c r="AP39">
        <f t="shared" si="50"/>
        <v>-1.1430132466256574E-2</v>
      </c>
      <c r="AQ39">
        <f t="shared" si="51"/>
        <v>-16.386730687316689</v>
      </c>
      <c r="AR39">
        <f t="shared" si="52"/>
        <v>-16.398160819782944</v>
      </c>
      <c r="AS39">
        <f t="shared" si="53"/>
        <v>-1.1834851648814768</v>
      </c>
      <c r="AT39">
        <f t="shared" si="54"/>
        <v>-1.3284063073821384</v>
      </c>
      <c r="AU39">
        <f t="shared" si="55"/>
        <v>-18.910052292046561</v>
      </c>
      <c r="AW39">
        <v>36</v>
      </c>
      <c r="AX39">
        <f>IF(Z39&gt;0, (R39*SUMPRODUCT(K39:$K$98, X39:$X$98)-K39*$AZ$3)/Z39, 0)</f>
        <v>-38918.507397552588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0.46434700000000001</v>
      </c>
      <c r="Q40" s="5">
        <f t="shared" si="60"/>
        <v>25</v>
      </c>
      <c r="R40">
        <f t="shared" si="41"/>
        <v>50000</v>
      </c>
      <c r="S40">
        <f t="shared" si="42"/>
        <v>-68388.431580575576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-411.35985389098181</v>
      </c>
      <c r="AC40">
        <f t="shared" si="27"/>
        <v>-379.96843516075853</v>
      </c>
      <c r="AE40">
        <f t="shared" si="43"/>
        <v>0</v>
      </c>
      <c r="AF40">
        <f t="shared" si="44"/>
        <v>0</v>
      </c>
      <c r="AG40">
        <f t="shared" si="45"/>
        <v>-0.13890084418483772</v>
      </c>
      <c r="AH40">
        <f t="shared" si="46"/>
        <v>-245.4021580574898</v>
      </c>
      <c r="AI40">
        <f t="shared" si="39"/>
        <v>-245.54105890167463</v>
      </c>
      <c r="AJ40">
        <f t="shared" si="47"/>
        <v>-31.391418730223279</v>
      </c>
      <c r="AK40">
        <f t="shared" si="59"/>
        <v>-28.79518977236873</v>
      </c>
      <c r="AL40">
        <f t="shared" si="40"/>
        <v>-305.72766740426664</v>
      </c>
      <c r="AN40">
        <f t="shared" si="48"/>
        <v>0</v>
      </c>
      <c r="AO40">
        <f t="shared" si="49"/>
        <v>0</v>
      </c>
      <c r="AP40">
        <f t="shared" si="50"/>
        <v>-5.3645387690046129E-3</v>
      </c>
      <c r="AQ40">
        <f t="shared" si="51"/>
        <v>-9.4777637862657862</v>
      </c>
      <c r="AR40">
        <f t="shared" si="52"/>
        <v>-9.4831283250347909</v>
      </c>
      <c r="AS40">
        <f t="shared" si="53"/>
        <v>-1.2123791167766189</v>
      </c>
      <c r="AT40">
        <f t="shared" si="54"/>
        <v>-1.1121092373575312</v>
      </c>
      <c r="AU40">
        <f t="shared" si="55"/>
        <v>-11.807616679168941</v>
      </c>
      <c r="AW40">
        <v>37</v>
      </c>
      <c r="AX40">
        <f>IF(Z40&gt;0, (R40*SUMPRODUCT(K40:$K$98, X40:$X$98)-K40*$AZ$3)/Z40, 0)</f>
        <v>-68388.431580575576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0.52171199999999995</v>
      </c>
      <c r="Q41" s="5">
        <f t="shared" si="60"/>
        <v>25</v>
      </c>
      <c r="R41">
        <f t="shared" si="41"/>
        <v>50000</v>
      </c>
      <c r="S41">
        <f t="shared" si="42"/>
        <v>-133286.16572409685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-379.96843516075853</v>
      </c>
      <c r="AC41">
        <f t="shared" si="27"/>
        <v>-346.78713696707808</v>
      </c>
      <c r="AE41">
        <f t="shared" si="43"/>
        <v>0</v>
      </c>
      <c r="AF41">
        <f t="shared" si="44"/>
        <v>0</v>
      </c>
      <c r="AG41">
        <f t="shared" si="45"/>
        <v>-6.5045598521629291E-2</v>
      </c>
      <c r="AH41">
        <f t="shared" si="46"/>
        <v>-144.93247444272012</v>
      </c>
      <c r="AI41">
        <f t="shared" si="39"/>
        <v>-144.99752004124176</v>
      </c>
      <c r="AJ41">
        <f t="shared" si="47"/>
        <v>-33.181298193680448</v>
      </c>
      <c r="AK41">
        <f t="shared" si="59"/>
        <v>-26.597790461253101</v>
      </c>
      <c r="AL41">
        <f t="shared" si="40"/>
        <v>-204.77660869617532</v>
      </c>
      <c r="AN41">
        <f t="shared" si="48"/>
        <v>0</v>
      </c>
      <c r="AO41">
        <f t="shared" si="49"/>
        <v>0</v>
      </c>
      <c r="AP41">
        <f t="shared" si="50"/>
        <v>-2.2429902955889568E-3</v>
      </c>
      <c r="AQ41">
        <f t="shared" si="51"/>
        <v>-4.9977575897409539</v>
      </c>
      <c r="AR41">
        <f t="shared" si="52"/>
        <v>-5.0000005800365432</v>
      </c>
      <c r="AS41">
        <f t="shared" si="53"/>
        <v>-1.1442023985484635</v>
      </c>
      <c r="AT41">
        <f t="shared" si="54"/>
        <v>-0.91718098141354265</v>
      </c>
      <c r="AU41">
        <f t="shared" si="55"/>
        <v>-7.0613839599985493</v>
      </c>
      <c r="AW41">
        <v>38</v>
      </c>
      <c r="AX41">
        <f>IF(Z41&gt;0, (R41*SUMPRODUCT(K41:$K$98, X41:$X$98)-K41*$AZ$3)/Z41, 0)</f>
        <v>-133286.16572409685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0.58618000000000003</v>
      </c>
      <c r="Q42" s="5">
        <f t="shared" si="60"/>
        <v>25</v>
      </c>
      <c r="R42">
        <f t="shared" si="41"/>
        <v>50000</v>
      </c>
      <c r="S42">
        <f t="shared" si="42"/>
        <v>-298568.41932835127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-346.78713696707808</v>
      </c>
      <c r="AC42">
        <f t="shared" si="27"/>
        <v>-313.69644636043842</v>
      </c>
      <c r="AE42">
        <f t="shared" si="43"/>
        <v>0</v>
      </c>
      <c r="AF42">
        <f t="shared" si="44"/>
        <v>0</v>
      </c>
      <c r="AG42">
        <f t="shared" si="45"/>
        <v>-2.6266713595004338E-2</v>
      </c>
      <c r="AH42">
        <f t="shared" si="46"/>
        <v>-76.256857882817329</v>
      </c>
      <c r="AI42">
        <f t="shared" si="39"/>
        <v>-76.283124596412335</v>
      </c>
      <c r="AJ42">
        <f t="shared" si="47"/>
        <v>-33.090690606639669</v>
      </c>
      <c r="AK42">
        <f t="shared" si="59"/>
        <v>-24.275099587695468</v>
      </c>
      <c r="AL42">
        <f t="shared" si="40"/>
        <v>-133.64891479074748</v>
      </c>
      <c r="AN42">
        <f t="shared" si="48"/>
        <v>0</v>
      </c>
      <c r="AO42">
        <f t="shared" si="49"/>
        <v>0</v>
      </c>
      <c r="AP42">
        <f t="shared" si="50"/>
        <v>-8.087181617542254E-4</v>
      </c>
      <c r="AQ42">
        <f t="shared" si="51"/>
        <v>-2.3478500919077407</v>
      </c>
      <c r="AR42">
        <f t="shared" si="52"/>
        <v>-2.3486588100694954</v>
      </c>
      <c r="AS42">
        <f t="shared" si="53"/>
        <v>-1.0188195939239664</v>
      </c>
      <c r="AT42">
        <f t="shared" si="54"/>
        <v>-0.74739894063852685</v>
      </c>
      <c r="AU42">
        <f t="shared" si="55"/>
        <v>-4.1148773446319886</v>
      </c>
      <c r="AW42">
        <v>39</v>
      </c>
      <c r="AX42">
        <f>IF(Z42&gt;0, (R42*SUMPRODUCT(K42:$K$98, X42:$X$98)-K42*$AZ$3)/Z42, 0)</f>
        <v>-298568.41932835127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0.65888599999999997</v>
      </c>
      <c r="Q43" s="5">
        <f t="shared" si="60"/>
        <v>25</v>
      </c>
      <c r="R43">
        <f t="shared" si="41"/>
        <v>50000</v>
      </c>
      <c r="S43">
        <f t="shared" si="42"/>
        <v>-810704.21874393208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-313.69644636043842</v>
      </c>
      <c r="AC43">
        <f t="shared" si="27"/>
        <v>-282.03675341986349</v>
      </c>
      <c r="AE43">
        <f t="shared" si="43"/>
        <v>0</v>
      </c>
      <c r="AF43">
        <f t="shared" si="44"/>
        <v>0</v>
      </c>
      <c r="AG43">
        <f t="shared" si="45"/>
        <v>-8.6972766052962665E-3</v>
      </c>
      <c r="AH43">
        <f t="shared" si="46"/>
        <v>-34.613539707516061</v>
      </c>
      <c r="AI43">
        <f t="shared" si="39"/>
        <v>-34.622236984121358</v>
      </c>
      <c r="AJ43">
        <f t="shared" si="47"/>
        <v>-31.659692940574928</v>
      </c>
      <c r="AK43">
        <f t="shared" si="59"/>
        <v>-21.95875124523069</v>
      </c>
      <c r="AL43">
        <f t="shared" si="40"/>
        <v>-88.240681169926972</v>
      </c>
      <c r="AN43">
        <f t="shared" si="48"/>
        <v>0</v>
      </c>
      <c r="AO43">
        <f t="shared" si="49"/>
        <v>0</v>
      </c>
      <c r="AP43">
        <f t="shared" si="50"/>
        <v>-2.3908741554561481E-4</v>
      </c>
      <c r="AQ43">
        <f t="shared" si="51"/>
        <v>-0.95152334772427605</v>
      </c>
      <c r="AR43">
        <f t="shared" si="52"/>
        <v>-0.95176243513982173</v>
      </c>
      <c r="AS43">
        <f t="shared" si="53"/>
        <v>-0.87032234406806686</v>
      </c>
      <c r="AT43">
        <f t="shared" si="54"/>
        <v>-0.60364425809272249</v>
      </c>
      <c r="AU43">
        <f t="shared" si="55"/>
        <v>-2.4257290373006111</v>
      </c>
      <c r="AW43">
        <v>40</v>
      </c>
      <c r="AX43">
        <f>IF(Z43&gt;0, (R43*SUMPRODUCT(K43:$K$98, X43:$X$98)-K43*$AZ$3)/Z43, 0)</f>
        <v>-810704.21874393208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0.73742600000000003</v>
      </c>
      <c r="Q44" s="5">
        <f t="shared" si="60"/>
        <v>25</v>
      </c>
      <c r="R44">
        <f t="shared" si="41"/>
        <v>50000</v>
      </c>
      <c r="S44">
        <f t="shared" si="42"/>
        <v>-2875036.5980916265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-282.03675341986349</v>
      </c>
      <c r="AC44">
        <f t="shared" si="27"/>
        <v>-252.62439906001396</v>
      </c>
      <c r="AE44">
        <f t="shared" si="43"/>
        <v>0</v>
      </c>
      <c r="AF44">
        <f t="shared" si="44"/>
        <v>0</v>
      </c>
      <c r="AG44">
        <f t="shared" si="45"/>
        <v>-2.1967059413060984E-3</v>
      </c>
      <c r="AH44">
        <f t="shared" si="46"/>
        <v>-12.82719579587441</v>
      </c>
      <c r="AI44">
        <f t="shared" si="39"/>
        <v>-12.829392501815716</v>
      </c>
      <c r="AJ44">
        <f t="shared" si="47"/>
        <v>-29.41235435984953</v>
      </c>
      <c r="AK44">
        <f t="shared" si="59"/>
        <v>-19.742572739390447</v>
      </c>
      <c r="AL44">
        <f t="shared" si="40"/>
        <v>-61.984319601055695</v>
      </c>
      <c r="AN44">
        <f t="shared" si="48"/>
        <v>0</v>
      </c>
      <c r="AO44">
        <f t="shared" si="49"/>
        <v>0</v>
      </c>
      <c r="AP44">
        <f t="shared" si="50"/>
        <v>-5.3917200798230432E-5</v>
      </c>
      <c r="AQ44">
        <f t="shared" si="51"/>
        <v>-0.31483799374310811</v>
      </c>
      <c r="AR44">
        <f t="shared" si="52"/>
        <v>-0.31489191094390634</v>
      </c>
      <c r="AS44">
        <f t="shared" si="53"/>
        <v>-0.72191356437349341</v>
      </c>
      <c r="AT44">
        <f t="shared" si="54"/>
        <v>-0.48457294107853377</v>
      </c>
      <c r="AU44">
        <f t="shared" si="55"/>
        <v>-1.5213784163959336</v>
      </c>
      <c r="AW44">
        <v>41</v>
      </c>
      <c r="AX44">
        <f>IF(Z44&gt;0, (R44*SUMPRODUCT(K44:$K$98, X44:$X$98)-K44*$AZ$3)/Z44, 0)</f>
        <v>-2875036.5980916265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0.819492</v>
      </c>
      <c r="Q45" s="5">
        <f t="shared" si="60"/>
        <v>25</v>
      </c>
      <c r="R45">
        <f t="shared" si="41"/>
        <v>50000</v>
      </c>
      <c r="S45">
        <f t="shared" si="42"/>
        <v>-15073091.21725581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-252.62439906001396</v>
      </c>
      <c r="AC45">
        <f t="shared" si="27"/>
        <v>-225.82863195770901</v>
      </c>
      <c r="AE45">
        <f t="shared" si="43"/>
        <v>0</v>
      </c>
      <c r="AF45">
        <f t="shared" si="44"/>
        <v>0</v>
      </c>
      <c r="AG45">
        <f t="shared" si="45"/>
        <v>-3.7455593664022008E-4</v>
      </c>
      <c r="AH45">
        <f t="shared" si="46"/>
        <v>-3.6003658905056346</v>
      </c>
      <c r="AI45">
        <f t="shared" si="39"/>
        <v>-3.6007404464422748</v>
      </c>
      <c r="AJ45">
        <f t="shared" si="47"/>
        <v>-26.79576710230495</v>
      </c>
      <c r="AK45">
        <f t="shared" si="59"/>
        <v>-17.683707934200978</v>
      </c>
      <c r="AL45">
        <f t="shared" si="40"/>
        <v>-48.080215482948205</v>
      </c>
      <c r="AN45">
        <f t="shared" si="48"/>
        <v>0</v>
      </c>
      <c r="AO45">
        <f t="shared" si="49"/>
        <v>0</v>
      </c>
      <c r="AP45">
        <f t="shared" si="50"/>
        <v>-8.2083161372363131E-6</v>
      </c>
      <c r="AQ45">
        <f t="shared" si="51"/>
        <v>-7.8901276279541882E-2</v>
      </c>
      <c r="AR45">
        <f t="shared" si="52"/>
        <v>-7.8909484595679119E-2</v>
      </c>
      <c r="AS45">
        <f t="shared" si="53"/>
        <v>-0.58722371213340807</v>
      </c>
      <c r="AT45">
        <f t="shared" si="54"/>
        <v>-0.38753481390391886</v>
      </c>
      <c r="AU45">
        <f t="shared" si="55"/>
        <v>-1.0536680106330061</v>
      </c>
      <c r="AW45">
        <v>42</v>
      </c>
      <c r="AX45">
        <f>IF(Z45&gt;0, (R45*SUMPRODUCT(K45:$K$98, X45:$X$98)-K45*$AZ$3)/Z45, 0)</f>
        <v>-15073091.21725581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0.82196330200000001</v>
      </c>
      <c r="Q46" s="5">
        <f t="shared" si="60"/>
        <v>25</v>
      </c>
      <c r="R46">
        <f t="shared" si="41"/>
        <v>50000</v>
      </c>
      <c r="S46">
        <f t="shared" si="42"/>
        <v>-80117724.369823962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-225.82863195770901</v>
      </c>
      <c r="AC46">
        <f t="shared" si="27"/>
        <v>-201.70163582680283</v>
      </c>
      <c r="AE46">
        <f t="shared" si="43"/>
        <v>0</v>
      </c>
      <c r="AF46">
        <f t="shared" si="44"/>
        <v>0</v>
      </c>
      <c r="AG46">
        <f t="shared" si="45"/>
        <v>-6.2939142809319791E-5</v>
      </c>
      <c r="AH46">
        <f t="shared" si="46"/>
        <v>-0.6157424689289962</v>
      </c>
      <c r="AI46">
        <f t="shared" si="39"/>
        <v>-0.6158054080718055</v>
      </c>
      <c r="AJ46">
        <f t="shared" si="47"/>
        <v>-24.126996130906178</v>
      </c>
      <c r="AK46">
        <f t="shared" si="59"/>
        <v>-15.808004237039633</v>
      </c>
      <c r="AL46">
        <f t="shared" si="40"/>
        <v>-40.550805776017611</v>
      </c>
      <c r="AN46">
        <f t="shared" si="48"/>
        <v>0</v>
      </c>
      <c r="AO46">
        <f t="shared" si="49"/>
        <v>0</v>
      </c>
      <c r="AP46">
        <f t="shared" si="50"/>
        <v>-1.2315163748583077E-6</v>
      </c>
      <c r="AQ46">
        <f t="shared" si="51"/>
        <v>-1.2048097564326151E-2</v>
      </c>
      <c r="AR46">
        <f t="shared" si="52"/>
        <v>-1.2049329080701009E-2</v>
      </c>
      <c r="AS46">
        <f t="shared" si="53"/>
        <v>-0.47208763076694193</v>
      </c>
      <c r="AT46">
        <f t="shared" si="54"/>
        <v>-0.30931174469158951</v>
      </c>
      <c r="AU46">
        <f t="shared" si="55"/>
        <v>-0.79344870453923244</v>
      </c>
      <c r="AW46">
        <v>43</v>
      </c>
      <c r="AX46">
        <f>IF(Z46&gt;0, (R46*SUMPRODUCT(K46:$K$98, X46:$X$98)-K46*$AZ$3)/Z46, 0)</f>
        <v>-80117724.369823962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0.82463276399999996</v>
      </c>
      <c r="Q47" s="5">
        <f t="shared" si="60"/>
        <v>25</v>
      </c>
      <c r="R47">
        <f t="shared" si="41"/>
        <v>50000</v>
      </c>
      <c r="S47">
        <f t="shared" si="42"/>
        <v>-432599990.89172679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-201.70163582680283</v>
      </c>
      <c r="AC47">
        <f t="shared" si="27"/>
        <v>-180.10127552509414</v>
      </c>
      <c r="AE47">
        <f t="shared" si="43"/>
        <v>0</v>
      </c>
      <c r="AF47">
        <f t="shared" si="44"/>
        <v>0</v>
      </c>
      <c r="AG47">
        <f t="shared" si="45"/>
        <v>-1.0408072082586495E-5</v>
      </c>
      <c r="AH47">
        <f t="shared" si="46"/>
        <v>-0.1038033585972802</v>
      </c>
      <c r="AI47">
        <f t="shared" si="39"/>
        <v>-0.10381376666936279</v>
      </c>
      <c r="AJ47">
        <f t="shared" si="47"/>
        <v>-21.60036030170869</v>
      </c>
      <c r="AK47">
        <f t="shared" si="59"/>
        <v>-14.119114507876199</v>
      </c>
      <c r="AL47">
        <f t="shared" si="40"/>
        <v>-35.823288576254249</v>
      </c>
      <c r="AN47">
        <f t="shared" si="48"/>
        <v>0</v>
      </c>
      <c r="AO47">
        <f t="shared" si="49"/>
        <v>0</v>
      </c>
      <c r="AP47">
        <f t="shared" si="50"/>
        <v>-1.8183255267773065E-7</v>
      </c>
      <c r="AQ47">
        <f t="shared" si="51"/>
        <v>-1.8134799144833324E-3</v>
      </c>
      <c r="AR47">
        <f t="shared" si="52"/>
        <v>-1.8136617470360101E-3</v>
      </c>
      <c r="AS47">
        <f t="shared" si="53"/>
        <v>-0.37736562749115332</v>
      </c>
      <c r="AT47">
        <f t="shared" si="54"/>
        <v>-0.24666572369455675</v>
      </c>
      <c r="AU47">
        <f t="shared" si="55"/>
        <v>-0.62584501293274597</v>
      </c>
      <c r="AW47">
        <v>44</v>
      </c>
      <c r="AX47">
        <f>IF(Z47&gt;0, (R47*SUMPRODUCT(K47:$K$98, X47:$X$98)-K47*$AZ$3)/Z47, 0)</f>
        <v>-432599990.89172679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0.82757423799999996</v>
      </c>
      <c r="Q48" s="5">
        <f t="shared" si="60"/>
        <v>25</v>
      </c>
      <c r="R48">
        <f t="shared" si="41"/>
        <v>50000</v>
      </c>
      <c r="S48">
        <f t="shared" si="42"/>
        <v>-2378032865.3312097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-180.10127552509414</v>
      </c>
      <c r="AC48">
        <f t="shared" si="27"/>
        <v>-160.80629579137204</v>
      </c>
      <c r="AE48">
        <f t="shared" si="43"/>
        <v>0</v>
      </c>
      <c r="AF48">
        <f t="shared" si="44"/>
        <v>0</v>
      </c>
      <c r="AG48">
        <f t="shared" si="45"/>
        <v>-1.6905390389650389E-6</v>
      </c>
      <c r="AH48">
        <f t="shared" si="46"/>
        <v>-1.7226904645591179E-2</v>
      </c>
      <c r="AI48">
        <f t="shared" si="39"/>
        <v>-1.7228595184630144E-2</v>
      </c>
      <c r="AJ48">
        <f t="shared" si="47"/>
        <v>-19.294979733722101</v>
      </c>
      <c r="AK48">
        <f t="shared" si="59"/>
        <v>-12.60708928675659</v>
      </c>
      <c r="AL48">
        <f t="shared" si="40"/>
        <v>-31.919297615663321</v>
      </c>
      <c r="AN48">
        <f t="shared" si="48"/>
        <v>0</v>
      </c>
      <c r="AO48">
        <f t="shared" si="49"/>
        <v>0</v>
      </c>
      <c r="AP48">
        <f t="shared" si="50"/>
        <v>-2.6369902611683528E-8</v>
      </c>
      <c r="AQ48">
        <f t="shared" si="51"/>
        <v>-2.687141718319067E-4</v>
      </c>
      <c r="AR48">
        <f t="shared" si="52"/>
        <v>-2.6874054173451842E-4</v>
      </c>
      <c r="AS48">
        <f t="shared" si="53"/>
        <v>-0.30097307707496335</v>
      </c>
      <c r="AT48">
        <f t="shared" si="54"/>
        <v>-0.19665190158051427</v>
      </c>
      <c r="AU48">
        <f t="shared" si="55"/>
        <v>-0.49789371919721215</v>
      </c>
      <c r="AW48">
        <v>45</v>
      </c>
      <c r="AX48">
        <f>IF(Z48&gt;0, (R48*SUMPRODUCT(K48:$K$98, X48:$X$98)-K48*$AZ$3)/Z48, 0)</f>
        <v>-2378032865.3312097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0.83082719400000005</v>
      </c>
      <c r="Q49" s="5">
        <f t="shared" si="60"/>
        <v>25</v>
      </c>
      <c r="R49">
        <f t="shared" si="41"/>
        <v>50000</v>
      </c>
      <c r="S49">
        <f t="shared" si="42"/>
        <v>-13339257872.522017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-160.80629579137204</v>
      </c>
      <c r="AC49">
        <f t="shared" si="27"/>
        <v>-143.57728485051118</v>
      </c>
      <c r="AE49">
        <f t="shared" si="43"/>
        <v>0</v>
      </c>
      <c r="AF49">
        <f t="shared" si="44"/>
        <v>0</v>
      </c>
      <c r="AG49">
        <f t="shared" si="45"/>
        <v>-2.6908784248460856E-7</v>
      </c>
      <c r="AH49">
        <f t="shared" si="46"/>
        <v>-2.8090916121815599E-3</v>
      </c>
      <c r="AI49">
        <f t="shared" si="39"/>
        <v>-2.8093607000240447E-3</v>
      </c>
      <c r="AJ49">
        <f t="shared" si="47"/>
        <v>-17.22901094086086</v>
      </c>
      <c r="AK49">
        <f t="shared" si="59"/>
        <v>-11.256440705396043</v>
      </c>
      <c r="AL49">
        <f t="shared" si="40"/>
        <v>-28.488261006956925</v>
      </c>
      <c r="AN49">
        <f t="shared" si="48"/>
        <v>0</v>
      </c>
      <c r="AO49">
        <f t="shared" si="49"/>
        <v>0</v>
      </c>
      <c r="AP49">
        <f t="shared" si="50"/>
        <v>-3.747653029150352E-9</v>
      </c>
      <c r="AQ49">
        <f t="shared" si="51"/>
        <v>-3.9122914630211238E-5</v>
      </c>
      <c r="AR49">
        <f t="shared" si="52"/>
        <v>-3.9126662283240393E-5</v>
      </c>
      <c r="AS49">
        <f t="shared" si="53"/>
        <v>-0.23995270260296128</v>
      </c>
      <c r="AT49">
        <f t="shared" si="54"/>
        <v>-0.15677123766541681</v>
      </c>
      <c r="AU49">
        <f t="shared" si="55"/>
        <v>-0.39676306693066127</v>
      </c>
      <c r="AW49">
        <v>46</v>
      </c>
      <c r="AX49">
        <f>IF(Z49&gt;0, (R49*SUMPRODUCT(K49:$K$98, X49:$X$98)-K49*$AZ$3)/Z49, 0)</f>
        <v>-13339257872.522017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0.83405797299999995</v>
      </c>
      <c r="Q50" s="5">
        <f t="shared" si="60"/>
        <v>25</v>
      </c>
      <c r="R50">
        <f t="shared" si="41"/>
        <v>50000</v>
      </c>
      <c r="S50">
        <f t="shared" si="42"/>
        <v>-76374888038.817856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-143.57728485051118</v>
      </c>
      <c r="AC50">
        <f t="shared" si="27"/>
        <v>-128.19403856714663</v>
      </c>
      <c r="AE50">
        <f t="shared" si="43"/>
        <v>0</v>
      </c>
      <c r="AF50">
        <f t="shared" si="44"/>
        <v>0</v>
      </c>
      <c r="AG50">
        <f t="shared" si="45"/>
        <v>-4.1962103598106579E-8</v>
      </c>
      <c r="AH50">
        <f t="shared" si="46"/>
        <v>-4.4886972092331184E-4</v>
      </c>
      <c r="AI50">
        <f t="shared" si="39"/>
        <v>-4.4891168302690996E-4</v>
      </c>
      <c r="AJ50">
        <f t="shared" si="47"/>
        <v>-15.383246283364542</v>
      </c>
      <c r="AK50">
        <f t="shared" si="59"/>
        <v>-10.050409939535783</v>
      </c>
      <c r="AL50">
        <f t="shared" si="40"/>
        <v>-25.434105134583351</v>
      </c>
      <c r="AN50">
        <f t="shared" si="48"/>
        <v>0</v>
      </c>
      <c r="AO50">
        <f t="shared" si="49"/>
        <v>0</v>
      </c>
      <c r="AP50">
        <f t="shared" si="50"/>
        <v>-5.2180054451642499E-10</v>
      </c>
      <c r="AQ50">
        <f t="shared" si="51"/>
        <v>-5.5817140875008085E-6</v>
      </c>
      <c r="AR50">
        <f t="shared" si="52"/>
        <v>-5.582235888045325E-6</v>
      </c>
      <c r="AS50">
        <f t="shared" si="53"/>
        <v>-0.19129132237908311</v>
      </c>
      <c r="AT50">
        <f t="shared" si="54"/>
        <v>-0.12497727543143705</v>
      </c>
      <c r="AU50">
        <f t="shared" si="55"/>
        <v>-0.31627418004640823</v>
      </c>
      <c r="AW50">
        <v>47</v>
      </c>
      <c r="AX50">
        <f>IF(Z50&gt;0, (R50*SUMPRODUCT(K50:$K$98, X50:$X$98)-K50*$AZ$3)/Z50, 0)</f>
        <v>-76374888038.817856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0.83754713300000005</v>
      </c>
      <c r="Q51" s="5">
        <f t="shared" si="60"/>
        <v>25</v>
      </c>
      <c r="R51">
        <f t="shared" si="41"/>
        <v>50000</v>
      </c>
      <c r="S51">
        <f t="shared" si="42"/>
        <v>-447298031016.06042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-128.19403856714663</v>
      </c>
      <c r="AC51">
        <f t="shared" si="27"/>
        <v>-114.45896789325431</v>
      </c>
      <c r="AE51">
        <f t="shared" si="43"/>
        <v>0</v>
      </c>
      <c r="AF51">
        <f t="shared" si="44"/>
        <v>0</v>
      </c>
      <c r="AG51">
        <f t="shared" si="45"/>
        <v>-6.3972429988823606E-9</v>
      </c>
      <c r="AH51">
        <f t="shared" si="46"/>
        <v>-7.0290479126486308E-5</v>
      </c>
      <c r="AI51">
        <f t="shared" si="39"/>
        <v>-7.0296876369485193E-5</v>
      </c>
      <c r="AJ51">
        <f t="shared" si="47"/>
        <v>-13.735070673892324</v>
      </c>
      <c r="AK51">
        <f t="shared" si="59"/>
        <v>-8.9735826997002661</v>
      </c>
      <c r="AL51">
        <f t="shared" si="40"/>
        <v>-22.708723670468959</v>
      </c>
      <c r="AN51">
        <f t="shared" si="48"/>
        <v>0</v>
      </c>
      <c r="AO51">
        <f t="shared" si="49"/>
        <v>0</v>
      </c>
      <c r="AP51">
        <f t="shared" si="50"/>
        <v>-7.1026775905080429E-11</v>
      </c>
      <c r="AQ51">
        <f t="shared" si="51"/>
        <v>-7.8041526795994761E-7</v>
      </c>
      <c r="AR51">
        <f t="shared" si="52"/>
        <v>-7.804862947358527E-7</v>
      </c>
      <c r="AS51">
        <f t="shared" si="53"/>
        <v>-0.15249659688797632</v>
      </c>
      <c r="AT51">
        <f t="shared" si="54"/>
        <v>-9.9631145415090397E-2</v>
      </c>
      <c r="AU51">
        <f t="shared" si="55"/>
        <v>-0.25212852278936143</v>
      </c>
      <c r="AW51">
        <v>48</v>
      </c>
      <c r="AX51">
        <f>IF(Z51&gt;0, (R51*SUMPRODUCT(K51:$K$98, X51:$X$98)-K51*$AZ$3)/Z51, 0)</f>
        <v>-447298031016.06042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0.841203123</v>
      </c>
      <c r="Q52" s="5">
        <f t="shared" si="60"/>
        <v>25</v>
      </c>
      <c r="R52">
        <f t="shared" si="41"/>
        <v>50000</v>
      </c>
      <c r="S52">
        <f t="shared" si="42"/>
        <v>-2684016309362.1167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-114.45896789325431</v>
      </c>
      <c r="AC52">
        <f t="shared" si="27"/>
        <v>-102.19550773116386</v>
      </c>
      <c r="AE52">
        <f t="shared" si="43"/>
        <v>0</v>
      </c>
      <c r="AF52">
        <f t="shared" si="44"/>
        <v>0</v>
      </c>
      <c r="AG52">
        <f t="shared" si="45"/>
        <v>-9.5188977964380958E-10</v>
      </c>
      <c r="AH52">
        <f t="shared" si="46"/>
        <v>-1.0762761578499455E-5</v>
      </c>
      <c r="AI52">
        <f t="shared" si="39"/>
        <v>-1.0763713468279099E-5</v>
      </c>
      <c r="AJ52">
        <f t="shared" si="47"/>
        <v>-12.263460162090453</v>
      </c>
      <c r="AK52">
        <f t="shared" si="59"/>
        <v>-8.0121277525278032</v>
      </c>
      <c r="AL52">
        <f t="shared" si="40"/>
        <v>-20.275598678331725</v>
      </c>
      <c r="AN52">
        <f t="shared" si="48"/>
        <v>0</v>
      </c>
      <c r="AO52">
        <f t="shared" si="49"/>
        <v>0</v>
      </c>
      <c r="AP52">
        <f t="shared" si="50"/>
        <v>-9.4362164625489409E-12</v>
      </c>
      <c r="AQ52">
        <f t="shared" si="51"/>
        <v>-1.0669276019281215E-7</v>
      </c>
      <c r="AR52">
        <f t="shared" si="52"/>
        <v>-1.0670219640927471E-7</v>
      </c>
      <c r="AS52">
        <f t="shared" si="53"/>
        <v>-0.1215693950539451</v>
      </c>
      <c r="AT52">
        <f t="shared" si="54"/>
        <v>-7.9425342529403614E-2</v>
      </c>
      <c r="AU52">
        <f t="shared" si="55"/>
        <v>-0.20099484428554512</v>
      </c>
      <c r="AW52">
        <v>49</v>
      </c>
      <c r="AX52">
        <f>IF(Z52&gt;0, (R52*SUMPRODUCT(K52:$K$98, X52:$X$98)-K52*$AZ$3)/Z52, 0)</f>
        <v>-2684016309362.1167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0.84498057100000001</v>
      </c>
      <c r="Q53" s="5">
        <f t="shared" si="60"/>
        <v>25</v>
      </c>
      <c r="R53">
        <f t="shared" si="41"/>
        <v>50000</v>
      </c>
      <c r="S53">
        <f t="shared" si="42"/>
        <v>-16524979806774.063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-102.19550773116386</v>
      </c>
      <c r="AC53">
        <f t="shared" si="27"/>
        <v>-91.245989139190797</v>
      </c>
      <c r="AE53">
        <f t="shared" si="43"/>
        <v>0</v>
      </c>
      <c r="AF53">
        <f t="shared" si="44"/>
        <v>0</v>
      </c>
      <c r="AG53">
        <f t="shared" si="45"/>
        <v>-1.3804251231488111E-10</v>
      </c>
      <c r="AH53">
        <f t="shared" si="46"/>
        <v>-1.6086567390649808E-6</v>
      </c>
      <c r="AI53">
        <f t="shared" si="39"/>
        <v>-1.6087947815772957E-6</v>
      </c>
      <c r="AJ53">
        <f t="shared" si="47"/>
        <v>-10.94951859197306</v>
      </c>
      <c r="AK53">
        <f t="shared" si="59"/>
        <v>-7.1536855411814706</v>
      </c>
      <c r="AL53">
        <f t="shared" si="40"/>
        <v>-18.10320574194931</v>
      </c>
      <c r="AN53">
        <f t="shared" si="48"/>
        <v>0</v>
      </c>
      <c r="AO53">
        <f t="shared" si="49"/>
        <v>0</v>
      </c>
      <c r="AP53">
        <f t="shared" si="50"/>
        <v>-1.2218167172493278E-12</v>
      </c>
      <c r="AQ53">
        <f t="shared" si="51"/>
        <v>-1.4238249240364647E-8</v>
      </c>
      <c r="AR53">
        <f t="shared" si="52"/>
        <v>-1.4239471057081897E-8</v>
      </c>
      <c r="AS53">
        <f t="shared" si="53"/>
        <v>-9.6914382657630124E-2</v>
      </c>
      <c r="AT53">
        <f t="shared" si="54"/>
        <v>-6.331739721038164E-2</v>
      </c>
      <c r="AU53">
        <f t="shared" si="55"/>
        <v>-0.16023179410748281</v>
      </c>
      <c r="AW53">
        <v>50</v>
      </c>
      <c r="AX53">
        <f>IF(Z53&gt;0, (R53*SUMPRODUCT(K53:$K$98, X53:$X$98)-K53*$AZ$3)/Z53, 0)</f>
        <v>-16524979806774.063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0.84903369399999995</v>
      </c>
      <c r="Q54" s="5">
        <f t="shared" si="60"/>
        <v>25</v>
      </c>
      <c r="R54">
        <f t="shared" si="41"/>
        <v>50000</v>
      </c>
      <c r="S54">
        <f t="shared" si="42"/>
        <v>-104666474400694.5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-91.245989139190797</v>
      </c>
      <c r="AC54">
        <f t="shared" si="27"/>
        <v>-81.469633172477444</v>
      </c>
      <c r="AE54">
        <f t="shared" si="43"/>
        <v>0</v>
      </c>
      <c r="AF54">
        <f t="shared" si="44"/>
        <v>0</v>
      </c>
      <c r="AG54">
        <f t="shared" si="45"/>
        <v>-1.9459343031988298E-11</v>
      </c>
      <c r="AH54">
        <f t="shared" si="46"/>
        <v>-2.3440548831948797E-7</v>
      </c>
      <c r="AI54">
        <f t="shared" si="39"/>
        <v>-2.3442494766251995E-7</v>
      </c>
      <c r="AJ54">
        <f t="shared" si="47"/>
        <v>-9.7763559667133535</v>
      </c>
      <c r="AK54">
        <f t="shared" si="59"/>
        <v>-6.3872192397433567</v>
      </c>
      <c r="AL54">
        <f t="shared" si="40"/>
        <v>-16.163575440881658</v>
      </c>
      <c r="AN54">
        <f t="shared" si="48"/>
        <v>0</v>
      </c>
      <c r="AO54">
        <f t="shared" si="49"/>
        <v>0</v>
      </c>
      <c r="AP54">
        <f t="shared" si="50"/>
        <v>-1.5378124039257521E-13</v>
      </c>
      <c r="AQ54">
        <f t="shared" si="51"/>
        <v>-1.8524349300663397E-9</v>
      </c>
      <c r="AR54">
        <f t="shared" si="52"/>
        <v>-1.8525887113067323E-9</v>
      </c>
      <c r="AS54">
        <f t="shared" si="53"/>
        <v>-7.725955314160049E-2</v>
      </c>
      <c r="AT54">
        <f t="shared" si="54"/>
        <v>-5.0476241450310294E-2</v>
      </c>
      <c r="AU54">
        <f t="shared" si="55"/>
        <v>-0.12773579644449951</v>
      </c>
      <c r="AW54">
        <v>51</v>
      </c>
      <c r="AX54">
        <f>IF(Z54&gt;0, (R54*SUMPRODUCT(K54:$K$98, X54:$X$98)-K54*$AZ$3)/Z54, 0)</f>
        <v>-104666474400694.5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0.853201969</v>
      </c>
      <c r="Q55" s="5">
        <f t="shared" si="60"/>
        <v>25</v>
      </c>
      <c r="R55">
        <f t="shared" si="41"/>
        <v>50000</v>
      </c>
      <c r="S55">
        <f t="shared" si="42"/>
        <v>-683140017478924.75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-81.469633172477444</v>
      </c>
      <c r="AC55">
        <f t="shared" si="27"/>
        <v>-72.740743905623063</v>
      </c>
      <c r="AE55">
        <f t="shared" si="43"/>
        <v>0</v>
      </c>
      <c r="AF55">
        <f t="shared" si="44"/>
        <v>0</v>
      </c>
      <c r="AG55">
        <f t="shared" si="45"/>
        <v>-2.6619998113295698E-12</v>
      </c>
      <c r="AH55">
        <f t="shared" si="46"/>
        <v>-3.3205499580677689E-8</v>
      </c>
      <c r="AI55">
        <f t="shared" si="39"/>
        <v>-3.320816158048902E-8</v>
      </c>
      <c r="AJ55">
        <f t="shared" si="47"/>
        <v>-8.7288892668543809</v>
      </c>
      <c r="AK55">
        <f t="shared" si="59"/>
        <v>-5.7028743220734217</v>
      </c>
      <c r="AL55">
        <f t="shared" si="40"/>
        <v>-14.431763622135964</v>
      </c>
      <c r="AN55">
        <f t="shared" si="48"/>
        <v>0</v>
      </c>
      <c r="AO55">
        <f t="shared" si="49"/>
        <v>0</v>
      </c>
      <c r="AP55">
        <f t="shared" si="50"/>
        <v>-1.8783009723608891E-14</v>
      </c>
      <c r="AQ55">
        <f t="shared" si="51"/>
        <v>-2.3429724481822762E-10</v>
      </c>
      <c r="AR55">
        <f t="shared" si="52"/>
        <v>-2.3431602782795122E-10</v>
      </c>
      <c r="AS55">
        <f t="shared" si="53"/>
        <v>-6.1590842823441745E-2</v>
      </c>
      <c r="AT55">
        <f t="shared" si="54"/>
        <v>-4.0239350652141299E-2</v>
      </c>
      <c r="AU55">
        <f t="shared" si="55"/>
        <v>-0.10183019370989907</v>
      </c>
      <c r="AW55">
        <v>52</v>
      </c>
      <c r="AX55">
        <f>IF(Z55&gt;0, (R55*SUMPRODUCT(K55:$K$98, X55:$X$98)-K55*$AZ$3)/Z55, 0)</f>
        <v>-683140017478924.75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0.85761682500000003</v>
      </c>
      <c r="Q56" s="5">
        <f t="shared" si="60"/>
        <v>25</v>
      </c>
      <c r="R56">
        <f t="shared" si="41"/>
        <v>50000</v>
      </c>
      <c r="S56">
        <f t="shared" si="42"/>
        <v>-4607431753918452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-72.740743905623063</v>
      </c>
      <c r="AC56">
        <f t="shared" si="27"/>
        <v>-64.947092773083426</v>
      </c>
      <c r="AE56">
        <f t="shared" si="43"/>
        <v>0</v>
      </c>
      <c r="AF56">
        <f t="shared" si="44"/>
        <v>0</v>
      </c>
      <c r="AG56">
        <f t="shared" si="45"/>
        <v>-3.5240398687320927E-13</v>
      </c>
      <c r="AH56">
        <f t="shared" si="46"/>
        <v>-4.5659516526861297E-9</v>
      </c>
      <c r="AI56">
        <f t="shared" si="39"/>
        <v>-4.5663040566730028E-9</v>
      </c>
      <c r="AJ56">
        <f t="shared" si="47"/>
        <v>-7.7936511325396367</v>
      </c>
      <c r="AK56">
        <f t="shared" si="59"/>
        <v>-5.091852073393615</v>
      </c>
      <c r="AL56">
        <f t="shared" si="40"/>
        <v>-12.885503210499555</v>
      </c>
      <c r="AN56">
        <f t="shared" si="48"/>
        <v>0</v>
      </c>
      <c r="AO56">
        <f t="shared" si="49"/>
        <v>0</v>
      </c>
      <c r="AP56">
        <f t="shared" si="50"/>
        <v>-2.2201379136314429E-15</v>
      </c>
      <c r="AQ56">
        <f t="shared" si="51"/>
        <v>-2.8765402076974255E-11</v>
      </c>
      <c r="AR56">
        <f t="shared" si="52"/>
        <v>-2.8767622214887886E-11</v>
      </c>
      <c r="AS56">
        <f t="shared" si="53"/>
        <v>-4.9099842820998746E-2</v>
      </c>
      <c r="AT56">
        <f t="shared" si="54"/>
        <v>-3.2078563977232473E-2</v>
      </c>
      <c r="AU56">
        <f t="shared" si="55"/>
        <v>-8.1178406826998839E-2</v>
      </c>
      <c r="AW56">
        <v>53</v>
      </c>
      <c r="AX56">
        <f>IF(Z56&gt;0, (R56*SUMPRODUCT(K56:$K$98, X56:$X$98)-K56*$AZ$3)/Z56, 0)</f>
        <v>-4607431753918452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0.86229046899999995</v>
      </c>
      <c r="Q57" s="5">
        <f t="shared" si="60"/>
        <v>25</v>
      </c>
      <c r="R57">
        <f t="shared" si="41"/>
        <v>50000</v>
      </c>
      <c r="S57">
        <f t="shared" si="42"/>
        <v>-3.2211991693201764E+16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-64.947092773083426</v>
      </c>
      <c r="AC57">
        <f t="shared" si="27"/>
        <v>-57.988475690278321</v>
      </c>
      <c r="AE57">
        <f t="shared" si="43"/>
        <v>0</v>
      </c>
      <c r="AF57">
        <f t="shared" si="44"/>
        <v>0</v>
      </c>
      <c r="AG57">
        <f t="shared" si="45"/>
        <v>-4.500534788610774E-14</v>
      </c>
      <c r="AH57">
        <f t="shared" si="46"/>
        <v>-6.0774919823673884E-10</v>
      </c>
      <c r="AI57">
        <f t="shared" si="39"/>
        <v>-6.0779420358462495E-10</v>
      </c>
      <c r="AJ57">
        <f t="shared" si="47"/>
        <v>-6.9586170828051053</v>
      </c>
      <c r="AK57">
        <f t="shared" si="59"/>
        <v>-4.5462964941158406</v>
      </c>
      <c r="AL57">
        <f t="shared" si="40"/>
        <v>-11.50491357752874</v>
      </c>
      <c r="AN57">
        <f t="shared" si="48"/>
        <v>0</v>
      </c>
      <c r="AO57">
        <f t="shared" si="49"/>
        <v>0</v>
      </c>
      <c r="AP57">
        <f t="shared" si="50"/>
        <v>-2.5315426045106268E-16</v>
      </c>
      <c r="AQ57">
        <f t="shared" si="51"/>
        <v>-3.4185781478391747E-12</v>
      </c>
      <c r="AR57">
        <f t="shared" si="52"/>
        <v>-3.4188313020996258E-12</v>
      </c>
      <c r="AS57">
        <f t="shared" si="53"/>
        <v>-3.9142094086632537E-2</v>
      </c>
      <c r="AT57">
        <f t="shared" si="54"/>
        <v>-2.557283480335943E-2</v>
      </c>
      <c r="AU57">
        <f t="shared" si="55"/>
        <v>-6.4714928893410795E-2</v>
      </c>
      <c r="AW57">
        <v>54</v>
      </c>
      <c r="AX57">
        <f>IF(Z57&gt;0, (R57*SUMPRODUCT(K57:$K$98, X57:$X$98)-K57*$AZ$3)/Z57, 0)</f>
        <v>-3.2211991693201764E+16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0.86705037500000004</v>
      </c>
      <c r="Q58" s="5">
        <f t="shared" si="60"/>
        <v>25</v>
      </c>
      <c r="R58">
        <f t="shared" si="41"/>
        <v>50000</v>
      </c>
      <c r="S58">
        <f t="shared" si="42"/>
        <v>-2.3392268881610512E+17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-57.988475690278321</v>
      </c>
      <c r="AC58">
        <f t="shared" si="27"/>
        <v>-51.775424723465797</v>
      </c>
      <c r="AE58">
        <f t="shared" si="43"/>
        <v>0</v>
      </c>
      <c r="AF58">
        <f t="shared" si="44"/>
        <v>0</v>
      </c>
      <c r="AG58">
        <f t="shared" si="45"/>
        <v>-5.5333906455914891E-15</v>
      </c>
      <c r="AH58">
        <f t="shared" si="46"/>
        <v>-7.8043807523310338E-11</v>
      </c>
      <c r="AI58">
        <f t="shared" si="39"/>
        <v>-7.8049340913955928E-11</v>
      </c>
      <c r="AJ58">
        <f t="shared" si="47"/>
        <v>-6.2130509668125242</v>
      </c>
      <c r="AK58">
        <f t="shared" si="59"/>
        <v>-4.0591932983194825</v>
      </c>
      <c r="AL58">
        <f t="shared" si="40"/>
        <v>-10.272244265210055</v>
      </c>
      <c r="AN58">
        <f t="shared" si="48"/>
        <v>0</v>
      </c>
      <c r="AO58">
        <f t="shared" si="49"/>
        <v>0</v>
      </c>
      <c r="AP58">
        <f t="shared" si="50"/>
        <v>-2.7790376240723653E-17</v>
      </c>
      <c r="AQ58">
        <f t="shared" si="51"/>
        <v>-3.9195981510168136E-13</v>
      </c>
      <c r="AR58">
        <f t="shared" si="52"/>
        <v>-3.9198760547792208E-13</v>
      </c>
      <c r="AS58">
        <f t="shared" si="53"/>
        <v>-3.1203837760501209E-2</v>
      </c>
      <c r="AT58">
        <f t="shared" si="54"/>
        <v>-2.0386507336870668E-2</v>
      </c>
      <c r="AU58">
        <f t="shared" si="55"/>
        <v>-5.1590345097763862E-2</v>
      </c>
      <c r="AW58">
        <v>55</v>
      </c>
      <c r="AX58">
        <f>IF(Z58&gt;0, (R58*SUMPRODUCT(K58:$K$98, X58:$X$98)-K58*$AZ$3)/Z58, 0)</f>
        <v>-2.3392268881610512E+17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0.87202471800000003</v>
      </c>
      <c r="Q59" s="5">
        <f t="shared" si="60"/>
        <v>25</v>
      </c>
      <c r="R59">
        <f t="shared" si="41"/>
        <v>50000</v>
      </c>
      <c r="S59">
        <f t="shared" si="42"/>
        <v>-1.7703669789558938E+18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-51.775424723465797</v>
      </c>
      <c r="AC59">
        <f t="shared" si="27"/>
        <v>-46.228057788809082</v>
      </c>
      <c r="AE59">
        <f t="shared" si="43"/>
        <v>0</v>
      </c>
      <c r="AF59">
        <f t="shared" si="44"/>
        <v>0</v>
      </c>
      <c r="AG59">
        <f t="shared" si="45"/>
        <v>-6.5280332182981806E-16</v>
      </c>
      <c r="AH59">
        <f t="shared" si="46"/>
        <v>-9.650506834611512E-12</v>
      </c>
      <c r="AI59">
        <f t="shared" si="39"/>
        <v>-9.6511596379333421E-12</v>
      </c>
      <c r="AJ59">
        <f t="shared" si="47"/>
        <v>-5.5473669346567149</v>
      </c>
      <c r="AK59">
        <f t="shared" si="59"/>
        <v>-3.624279730642606</v>
      </c>
      <c r="AL59">
        <f t="shared" si="40"/>
        <v>-9.1716466653089714</v>
      </c>
      <c r="AN59">
        <f t="shared" si="48"/>
        <v>0</v>
      </c>
      <c r="AO59">
        <f t="shared" si="49"/>
        <v>0</v>
      </c>
      <c r="AP59">
        <f t="shared" si="50"/>
        <v>-2.9273013159691719E-18</v>
      </c>
      <c r="AQ59">
        <f t="shared" si="51"/>
        <v>-4.3274812507912391E-14</v>
      </c>
      <c r="AR59">
        <f t="shared" si="52"/>
        <v>-4.3277739809228363E-14</v>
      </c>
      <c r="AS59">
        <f t="shared" si="53"/>
        <v>-2.4875508418778905E-2</v>
      </c>
      <c r="AT59">
        <f t="shared" si="54"/>
        <v>-1.62519988336032E-2</v>
      </c>
      <c r="AU59">
        <f t="shared" si="55"/>
        <v>-4.112750725242538E-2</v>
      </c>
      <c r="AW59">
        <v>56</v>
      </c>
      <c r="AX59">
        <f>IF(Z59&gt;0, (R59*SUMPRODUCT(K59:$K$98, X59:$X$98)-K59*$AZ$3)/Z59, 0)</f>
        <v>-1.7703669789558938E+18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0.87703262900000001</v>
      </c>
      <c r="Q60" s="5">
        <f t="shared" si="60"/>
        <v>25</v>
      </c>
      <c r="R60">
        <f t="shared" si="41"/>
        <v>50000</v>
      </c>
      <c r="S60">
        <f t="shared" si="42"/>
        <v>-1.3992401422169872E+19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-46.228057788809082</v>
      </c>
      <c r="AC60">
        <f t="shared" si="27"/>
        <v>-41.275051597151005</v>
      </c>
      <c r="AE60">
        <f t="shared" si="43"/>
        <v>0</v>
      </c>
      <c r="AF60">
        <f t="shared" si="44"/>
        <v>0</v>
      </c>
      <c r="AG60">
        <f t="shared" si="45"/>
        <v>-7.3745475047181491E-17</v>
      </c>
      <c r="AH60">
        <f t="shared" si="46"/>
        <v>-1.1450596271286768E-12</v>
      </c>
      <c r="AI60">
        <f t="shared" si="39"/>
        <v>-1.1451333726037239E-12</v>
      </c>
      <c r="AJ60">
        <f t="shared" si="47"/>
        <v>-4.9530061916580763</v>
      </c>
      <c r="AK60">
        <f t="shared" si="59"/>
        <v>-3.2359640452166358</v>
      </c>
      <c r="AL60">
        <f t="shared" si="40"/>
        <v>-8.188970236875857</v>
      </c>
      <c r="AN60">
        <f t="shared" si="48"/>
        <v>0</v>
      </c>
      <c r="AO60">
        <f t="shared" si="49"/>
        <v>0</v>
      </c>
      <c r="AP60">
        <f t="shared" si="50"/>
        <v>-2.952585123123909E-19</v>
      </c>
      <c r="AQ60">
        <f t="shared" si="51"/>
        <v>-4.5845335161064324E-15</v>
      </c>
      <c r="AR60">
        <f t="shared" si="52"/>
        <v>-4.5848287746187453E-15</v>
      </c>
      <c r="AS60">
        <f t="shared" si="53"/>
        <v>-1.9830603012420588E-2</v>
      </c>
      <c r="AT60">
        <f t="shared" si="54"/>
        <v>-1.2955993968114888E-2</v>
      </c>
      <c r="AU60">
        <f t="shared" si="55"/>
        <v>-3.278659698054006E-2</v>
      </c>
      <c r="AW60">
        <v>57</v>
      </c>
      <c r="AX60">
        <f>IF(Z60&gt;0, (R60*SUMPRODUCT(K60:$K$98, X60:$X$98)-K60*$AZ$3)/Z60, 0)</f>
        <v>-1.3992401422169872E+19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0.88195855000000001</v>
      </c>
      <c r="Q61" s="5">
        <f t="shared" si="60"/>
        <v>25</v>
      </c>
      <c r="R61">
        <f t="shared" si="41"/>
        <v>50000</v>
      </c>
      <c r="S61">
        <f t="shared" si="42"/>
        <v>-1.1563354208508692E+20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-41.275051597151005</v>
      </c>
      <c r="AC61">
        <f t="shared" si="27"/>
        <v>-36.852724640313397</v>
      </c>
      <c r="AE61">
        <f t="shared" si="43"/>
        <v>0</v>
      </c>
      <c r="AF61">
        <f t="shared" si="44"/>
        <v>0</v>
      </c>
      <c r="AG61">
        <f t="shared" si="45"/>
        <v>-7.9675680550363071E-18</v>
      </c>
      <c r="AH61">
        <f t="shared" si="46"/>
        <v>-1.3008090448334674E-13</v>
      </c>
      <c r="AI61">
        <f t="shared" si="39"/>
        <v>-1.3008887205140178E-13</v>
      </c>
      <c r="AJ61">
        <f t="shared" si="47"/>
        <v>-4.4223269568376082</v>
      </c>
      <c r="AK61">
        <f t="shared" si="59"/>
        <v>-2.8892536118005707</v>
      </c>
      <c r="AL61">
        <f t="shared" si="40"/>
        <v>-7.3115805686383091</v>
      </c>
      <c r="AN61">
        <f t="shared" si="48"/>
        <v>0</v>
      </c>
      <c r="AO61">
        <f t="shared" si="49"/>
        <v>0</v>
      </c>
      <c r="AP61">
        <f t="shared" si="50"/>
        <v>-2.8482283745601397E-20</v>
      </c>
      <c r="AQ61">
        <f t="shared" si="51"/>
        <v>-4.650103024896311E-16</v>
      </c>
      <c r="AR61">
        <f t="shared" si="52"/>
        <v>-4.6503878477337671E-16</v>
      </c>
      <c r="AS61">
        <f t="shared" si="53"/>
        <v>-1.5808835309646656E-2</v>
      </c>
      <c r="AT61">
        <f t="shared" si="54"/>
        <v>-1.032843906896915E-2</v>
      </c>
      <c r="AU61">
        <f t="shared" si="55"/>
        <v>-2.6137274378616272E-2</v>
      </c>
      <c r="AW61">
        <v>58</v>
      </c>
      <c r="AX61">
        <f>IF(Z61&gt;0, (R61*SUMPRODUCT(K61:$K$98, X61:$X$98)-K61*$AZ$3)/Z61, 0)</f>
        <v>-1.1563354208508692E+20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0.88700226900000001</v>
      </c>
      <c r="Q62" s="5">
        <f t="shared" si="60"/>
        <v>25</v>
      </c>
      <c r="R62">
        <f t="shared" si="41"/>
        <v>50000</v>
      </c>
      <c r="S62">
        <f t="shared" si="42"/>
        <v>-1.0023932857757992E+21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-36.852724640313397</v>
      </c>
      <c r="AC62">
        <f t="shared" si="27"/>
        <v>-32.904218428851244</v>
      </c>
      <c r="AE62">
        <f t="shared" si="43"/>
        <v>0</v>
      </c>
      <c r="AF62">
        <f t="shared" si="44"/>
        <v>0</v>
      </c>
      <c r="AG62">
        <f t="shared" si="45"/>
        <v>-8.2064143125682266E-19</v>
      </c>
      <c r="AH62">
        <f t="shared" si="46"/>
        <v>-1.4134501886458243E-14</v>
      </c>
      <c r="AI62">
        <f t="shared" si="39"/>
        <v>-1.4135322527889499E-14</v>
      </c>
      <c r="AJ62">
        <f t="shared" si="47"/>
        <v>-3.9485062114621527</v>
      </c>
      <c r="AK62">
        <f t="shared" si="59"/>
        <v>-2.5796907248219378</v>
      </c>
      <c r="AL62">
        <f t="shared" si="40"/>
        <v>-6.5281969362841048</v>
      </c>
      <c r="AN62">
        <f t="shared" si="48"/>
        <v>0</v>
      </c>
      <c r="AO62">
        <f t="shared" si="49"/>
        <v>0</v>
      </c>
      <c r="AP62">
        <f t="shared" si="50"/>
        <v>-2.6192951781206471E-21</v>
      </c>
      <c r="AQ62">
        <f t="shared" si="51"/>
        <v>-4.5114018408304029E-17</v>
      </c>
      <c r="AR62">
        <f t="shared" si="52"/>
        <v>-4.5116637703482149E-17</v>
      </c>
      <c r="AS62">
        <f t="shared" si="53"/>
        <v>-1.2602706720062711E-2</v>
      </c>
      <c r="AT62">
        <f t="shared" si="54"/>
        <v>-8.233768390440965E-3</v>
      </c>
      <c r="AU62">
        <f t="shared" si="55"/>
        <v>-2.0836475110503721E-2</v>
      </c>
      <c r="AW62">
        <v>59</v>
      </c>
      <c r="AX62">
        <f>IF(Z62&gt;0, (R62*SUMPRODUCT(K62:$K$98, X62:$X$98)-K62*$AZ$3)/Z62, 0)</f>
        <v>-1.0023932857757992E+21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0.89213428500000003</v>
      </c>
      <c r="Q63" s="5">
        <f t="shared" si="60"/>
        <v>25</v>
      </c>
      <c r="R63">
        <f t="shared" si="41"/>
        <v>50000</v>
      </c>
      <c r="S63">
        <f t="shared" si="42"/>
        <v>-9.1451230408623029E+21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-32.904218428851244</v>
      </c>
      <c r="AC63">
        <f t="shared" si="27"/>
        <v>-29.378766454331469</v>
      </c>
      <c r="AE63">
        <f t="shared" si="43"/>
        <v>0</v>
      </c>
      <c r="AF63">
        <f t="shared" si="44"/>
        <v>0</v>
      </c>
      <c r="AG63">
        <f t="shared" si="45"/>
        <v>-8.0312660428572299E-20</v>
      </c>
      <c r="AH63">
        <f t="shared" si="46"/>
        <v>-1.4642447130313643E-15</v>
      </c>
      <c r="AI63">
        <f t="shared" si="39"/>
        <v>-1.4643250256917929E-15</v>
      </c>
      <c r="AJ63">
        <f t="shared" si="47"/>
        <v>-3.5254519745197754</v>
      </c>
      <c r="AK63">
        <f t="shared" si="59"/>
        <v>-2.3032952900195873</v>
      </c>
      <c r="AL63">
        <f t="shared" si="40"/>
        <v>-5.8287472645393645</v>
      </c>
      <c r="AN63">
        <f t="shared" si="48"/>
        <v>0</v>
      </c>
      <c r="AO63">
        <f t="shared" si="49"/>
        <v>0</v>
      </c>
      <c r="AP63">
        <f t="shared" si="50"/>
        <v>-2.2887428160966919E-22</v>
      </c>
      <c r="AQ63">
        <f t="shared" si="51"/>
        <v>-4.1727911266725197E-18</v>
      </c>
      <c r="AR63">
        <f t="shared" si="52"/>
        <v>-4.1730200009541299E-18</v>
      </c>
      <c r="AS63">
        <f t="shared" si="53"/>
        <v>-1.0046800637805085E-2</v>
      </c>
      <c r="AT63">
        <f t="shared" si="54"/>
        <v>-6.5639097500326572E-3</v>
      </c>
      <c r="AU63">
        <f t="shared" si="55"/>
        <v>-1.6610710387837745E-2</v>
      </c>
      <c r="AW63">
        <v>60</v>
      </c>
      <c r="AX63">
        <f>IF(Z63&gt;0, (R63*SUMPRODUCT(K63:$K$98, X63:$X$98)-K63*$AZ$3)/Z63, 0)</f>
        <v>-9.1451230408623029E+21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0.89732143600000003</v>
      </c>
      <c r="Q64" s="5">
        <f t="shared" si="60"/>
        <v>25</v>
      </c>
      <c r="R64">
        <f t="shared" si="41"/>
        <v>50000</v>
      </c>
      <c r="S64">
        <f t="shared" si="42"/>
        <v>-8.8103311887108493E+22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-29.378766454331469</v>
      </c>
      <c r="AC64">
        <f t="shared" si="27"/>
        <v>-26.231041477081675</v>
      </c>
      <c r="AE64">
        <f t="shared" si="43"/>
        <v>0</v>
      </c>
      <c r="AF64">
        <f t="shared" si="44"/>
        <v>0</v>
      </c>
      <c r="AG64">
        <f t="shared" si="45"/>
        <v>-7.443262039539704E-21</v>
      </c>
      <c r="AH64">
        <f t="shared" si="46"/>
        <v>-1.4413254356949376E-16</v>
      </c>
      <c r="AI64">
        <f t="shared" si="39"/>
        <v>-1.4413998683153331E-16</v>
      </c>
      <c r="AJ64">
        <f t="shared" si="47"/>
        <v>-3.1477249772497942</v>
      </c>
      <c r="AK64">
        <f t="shared" si="59"/>
        <v>-2.0565136518032032</v>
      </c>
      <c r="AL64">
        <f t="shared" si="40"/>
        <v>-5.2042386290529974</v>
      </c>
      <c r="AN64">
        <f t="shared" si="48"/>
        <v>0</v>
      </c>
      <c r="AO64">
        <f t="shared" si="49"/>
        <v>0</v>
      </c>
      <c r="AP64">
        <f t="shared" si="50"/>
        <v>-1.8939053353674772E-23</v>
      </c>
      <c r="AQ64">
        <f t="shared" si="51"/>
        <v>-3.6673892685260136E-19</v>
      </c>
      <c r="AR64">
        <f t="shared" si="52"/>
        <v>-3.6675786590595506E-19</v>
      </c>
      <c r="AS64">
        <f t="shared" si="53"/>
        <v>-8.0092479574338862E-3</v>
      </c>
      <c r="AT64">
        <f t="shared" si="54"/>
        <v>-5.2327086655234835E-3</v>
      </c>
      <c r="AU64">
        <f t="shared" si="55"/>
        <v>-1.3241956622957371E-2</v>
      </c>
      <c r="AW64">
        <v>61</v>
      </c>
      <c r="AX64">
        <f>IF(Z64&gt;0, (R64*SUMPRODUCT(K64:$K$98, X64:$X$98)-K64*$AZ$3)/Z64, 0)</f>
        <v>-8.8103311887108493E+22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0.90253096600000005</v>
      </c>
      <c r="Q65" s="5">
        <f t="shared" si="60"/>
        <v>25</v>
      </c>
      <c r="R65">
        <f t="shared" si="41"/>
        <v>50000</v>
      </c>
      <c r="S65">
        <f t="shared" si="42"/>
        <v>-8.9933165750722162E+23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-26.231041477081675</v>
      </c>
      <c r="AC65">
        <f t="shared" si="27"/>
        <v>-23.420572747394349</v>
      </c>
      <c r="AE65">
        <f t="shared" si="43"/>
        <v>0</v>
      </c>
      <c r="AF65">
        <f t="shared" si="44"/>
        <v>0</v>
      </c>
      <c r="AG65">
        <f t="shared" si="45"/>
        <v>-6.5105494040740695E-22</v>
      </c>
      <c r="AH65">
        <f t="shared" si="46"/>
        <v>-1.3435548957473801E-17</v>
      </c>
      <c r="AI65">
        <f t="shared" si="39"/>
        <v>-1.3436200012414208E-17</v>
      </c>
      <c r="AJ65">
        <f t="shared" si="47"/>
        <v>-2.8104687296873259</v>
      </c>
      <c r="AK65">
        <f t="shared" si="59"/>
        <v>-1.8361729033957175</v>
      </c>
      <c r="AL65">
        <f t="shared" si="40"/>
        <v>-4.6466416330830436</v>
      </c>
      <c r="AN65">
        <f t="shared" si="48"/>
        <v>0</v>
      </c>
      <c r="AO65">
        <f t="shared" si="49"/>
        <v>0</v>
      </c>
      <c r="AP65">
        <f t="shared" si="50"/>
        <v>-1.4790899122503488E-24</v>
      </c>
      <c r="AQ65">
        <f t="shared" si="51"/>
        <v>-3.0523360925745776E-20</v>
      </c>
      <c r="AR65">
        <f t="shared" si="52"/>
        <v>-3.0524840015658028E-20</v>
      </c>
      <c r="AS65">
        <f t="shared" si="53"/>
        <v>-6.3849234354543321E-3</v>
      </c>
      <c r="AT65">
        <f t="shared" si="54"/>
        <v>-4.1714833111634918E-3</v>
      </c>
      <c r="AU65">
        <f t="shared" si="55"/>
        <v>-1.0556406746617824E-2</v>
      </c>
      <c r="AW65">
        <v>62</v>
      </c>
      <c r="AX65">
        <f>IF(Z65&gt;0, (R65*SUMPRODUCT(K65:$K$98, X65:$X$98)-K65*$AZ$3)/Z65, 0)</f>
        <v>-8.9933165750722162E+23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0.90776816500000002</v>
      </c>
      <c r="Q66" s="5">
        <f t="shared" si="60"/>
        <v>25</v>
      </c>
      <c r="R66">
        <f t="shared" si="41"/>
        <v>50000</v>
      </c>
      <c r="S66">
        <f t="shared" si="42"/>
        <v>-9.7647668230056709E+24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-23.420572747394349</v>
      </c>
      <c r="AC66">
        <f t="shared" si="27"/>
        <v>-20.91122566731638</v>
      </c>
      <c r="AE66">
        <f t="shared" si="43"/>
        <v>0</v>
      </c>
      <c r="AF66">
        <f t="shared" si="44"/>
        <v>0</v>
      </c>
      <c r="AG66">
        <f t="shared" si="45"/>
        <v>-5.3537442435516714E-23</v>
      </c>
      <c r="AH66">
        <f t="shared" si="46"/>
        <v>-1.1820138971356324E-18</v>
      </c>
      <c r="AI66">
        <f t="shared" si="39"/>
        <v>-1.1820674345780679E-18</v>
      </c>
      <c r="AJ66">
        <f t="shared" si="47"/>
        <v>-2.5093470800779691</v>
      </c>
      <c r="AK66">
        <f t="shared" si="59"/>
        <v>-1.6394400923176047</v>
      </c>
      <c r="AL66">
        <f t="shared" si="40"/>
        <v>-4.1487871723955738</v>
      </c>
      <c r="AN66">
        <f t="shared" si="48"/>
        <v>0</v>
      </c>
      <c r="AO66">
        <f t="shared" si="49"/>
        <v>0</v>
      </c>
      <c r="AP66">
        <f t="shared" si="50"/>
        <v>-1.0859667644137065E-25</v>
      </c>
      <c r="AQ66">
        <f t="shared" si="51"/>
        <v>-2.3976263134169824E-21</v>
      </c>
      <c r="AR66">
        <f t="shared" si="52"/>
        <v>-2.3977349100934237E-21</v>
      </c>
      <c r="AS66">
        <f t="shared" si="53"/>
        <v>-5.0900218713762196E-3</v>
      </c>
      <c r="AT66">
        <f t="shared" si="54"/>
        <v>-3.3254809559657931E-3</v>
      </c>
      <c r="AU66">
        <f t="shared" si="55"/>
        <v>-8.4155028273420127E-3</v>
      </c>
      <c r="AW66">
        <v>63</v>
      </c>
      <c r="AX66">
        <f>IF(Z66&gt;0, (R66*SUMPRODUCT(K66:$K$98, X66:$X$98)-K66*$AZ$3)/Z66, 0)</f>
        <v>-9.7647668230056709E+24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-1.1329048590262436E+26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-20.91122566731638</v>
      </c>
      <c r="AC67">
        <f t="shared" si="27"/>
        <v>-18.67073720296105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-4.1201026401742495E-24</v>
      </c>
      <c r="AH67">
        <f t="shared" ref="AH67:AH79" si="66">-X67*R67</f>
        <v>-9.776393074197459E-20</v>
      </c>
      <c r="AI67">
        <f t="shared" si="39"/>
        <v>-9.7768050844614768E-20</v>
      </c>
      <c r="AJ67">
        <f t="shared" ref="AJ67:AJ79" si="67">AB67-AC67</f>
        <v>-2.2404884643553302</v>
      </c>
      <c r="AK67">
        <f t="shared" si="59"/>
        <v>-1.4637857967121468</v>
      </c>
      <c r="AL67">
        <f t="shared" si="40"/>
        <v>-3.7042742610674768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-7.461891437993326E-27</v>
      </c>
      <c r="AQ67">
        <f t="shared" ref="AQ67:AQ79" si="71">AH67*$K67</f>
        <v>-1.7705962726143644E-22</v>
      </c>
      <c r="AR67">
        <f t="shared" ref="AR67:AR79" si="72">AI67*$K67</f>
        <v>-1.7706708915287442E-22</v>
      </c>
      <c r="AS67">
        <f t="shared" ref="AS67:AS79" si="73">AJ67*$K67</f>
        <v>-4.0577342724619101E-3</v>
      </c>
      <c r="AT67">
        <f t="shared" ref="AT67:AT79" si="74">AK67*$K67</f>
        <v>-2.651053058008444E-3</v>
      </c>
      <c r="AU67">
        <f t="shared" ref="AU67:AU79" si="75">AL67*$K67</f>
        <v>-6.7087873304703541E-3</v>
      </c>
      <c r="AW67">
        <v>64</v>
      </c>
      <c r="AX67">
        <f>IF(Z67&gt;0, (R67*SUMPRODUCT(K67:$K$98, X67:$X$98)-K67*$AZ$3)/Z67, 0)</f>
        <v>-1.1329048590262436E+26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0.91832435000000001</v>
      </c>
      <c r="Q68" s="5">
        <f t="shared" si="60"/>
        <v>25</v>
      </c>
      <c r="R68">
        <f t="shared" si="61"/>
        <v>50000</v>
      </c>
      <c r="S68">
        <f t="shared" si="62"/>
        <v>-1.4112494209109317E+27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-18.67073720296105</v>
      </c>
      <c r="AC68">
        <f t="shared" ref="AC68:AC79" si="79">S68*Z68</f>
        <v>-16.670301074072366</v>
      </c>
      <c r="AE68">
        <f t="shared" si="63"/>
        <v>0</v>
      </c>
      <c r="AF68">
        <f t="shared" si="64"/>
        <v>0</v>
      </c>
      <c r="AG68">
        <f t="shared" si="65"/>
        <v>-2.9531103480120543E-25</v>
      </c>
      <c r="AH68">
        <f t="shared" si="66"/>
        <v>-7.5671811579426037E-21</v>
      </c>
      <c r="AI68">
        <f t="shared" si="39"/>
        <v>-7.5674764689774049E-21</v>
      </c>
      <c r="AJ68">
        <f t="shared" si="67"/>
        <v>-2.0004361288886834</v>
      </c>
      <c r="AK68">
        <f t="shared" ref="AK68:AK79" si="80">G68*SUM(AB68:AB68, AE68:AF68)</f>
        <v>-1.3069516042072735</v>
      </c>
      <c r="AL68">
        <f t="shared" si="40"/>
        <v>-3.3073877330959567</v>
      </c>
      <c r="AN68">
        <f t="shared" si="68"/>
        <v>0</v>
      </c>
      <c r="AO68">
        <f t="shared" si="69"/>
        <v>0</v>
      </c>
      <c r="AP68">
        <f t="shared" si="70"/>
        <v>-4.775320705782199E-28</v>
      </c>
      <c r="AQ68">
        <f t="shared" si="71"/>
        <v>-1.223649393672462E-23</v>
      </c>
      <c r="AR68">
        <f t="shared" si="72"/>
        <v>-1.2236971468795198E-23</v>
      </c>
      <c r="AS68">
        <f t="shared" si="73"/>
        <v>-3.2348009187355719E-3</v>
      </c>
      <c r="AT68">
        <f t="shared" si="74"/>
        <v>-2.1134032669072409E-3</v>
      </c>
      <c r="AU68">
        <f t="shared" si="75"/>
        <v>-5.3482041856428124E-3</v>
      </c>
      <c r="AW68">
        <v>65</v>
      </c>
      <c r="AX68">
        <f>IF(Z68&gt;0, (R68*SUMPRODUCT(K68:$K$98, X68:$X$98)-K68*$AZ$3)/Z68, 0)</f>
        <v>-1.4112494209109317E+27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0.92358270799999997</v>
      </c>
      <c r="Q69" s="5">
        <f t="shared" ref="Q69:Q79" si="81">$C$8</f>
        <v>25</v>
      </c>
      <c r="R69">
        <f t="shared" si="61"/>
        <v>50000</v>
      </c>
      <c r="S69">
        <f t="shared" si="62"/>
        <v>-1.8971627536595899E+28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-16.670301074072366</v>
      </c>
      <c r="AC69">
        <f t="shared" si="79"/>
        <v>-14.884197387564612</v>
      </c>
      <c r="AE69">
        <f t="shared" si="63"/>
        <v>0</v>
      </c>
      <c r="AF69">
        <f t="shared" si="64"/>
        <v>0</v>
      </c>
      <c r="AG69">
        <f t="shared" si="65"/>
        <v>-1.9613759229213843E-26</v>
      </c>
      <c r="AH69">
        <f t="shared" si="66"/>
        <v>-5.4548833044795904E-22</v>
      </c>
      <c r="AI69">
        <f t="shared" si="39"/>
        <v>-5.4550794420718822E-22</v>
      </c>
      <c r="AJ69">
        <f t="shared" si="67"/>
        <v>-1.7861036865077544</v>
      </c>
      <c r="AK69">
        <f t="shared" si="80"/>
        <v>-1.1669210751850658</v>
      </c>
      <c r="AL69">
        <f t="shared" si="40"/>
        <v>-2.95302476169282</v>
      </c>
      <c r="AN69">
        <f t="shared" si="68"/>
        <v>0</v>
      </c>
      <c r="AO69">
        <f t="shared" si="69"/>
        <v>0</v>
      </c>
      <c r="AP69">
        <f t="shared" si="70"/>
        <v>-2.8318202652641317E-29</v>
      </c>
      <c r="AQ69">
        <f t="shared" si="71"/>
        <v>-7.8757207660978462E-25</v>
      </c>
      <c r="AR69">
        <f t="shared" si="72"/>
        <v>-7.8760039481243728E-25</v>
      </c>
      <c r="AS69">
        <f t="shared" si="73"/>
        <v>-2.5787634875124158E-3</v>
      </c>
      <c r="AT69">
        <f t="shared" si="74"/>
        <v>-1.6847921451747779E-3</v>
      </c>
      <c r="AU69">
        <f t="shared" si="75"/>
        <v>-4.263555632687193E-3</v>
      </c>
      <c r="AW69">
        <v>66</v>
      </c>
      <c r="AX69">
        <f>IF(Z69&gt;0, (R69*SUMPRODUCT(K69:$K$98, X69:$X$98)-K69*$AZ$3)/Z69, 0)</f>
        <v>-1.8971627536595899E+28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0.92968762000000005</v>
      </c>
      <c r="Q70" s="5">
        <f t="shared" si="81"/>
        <v>25</v>
      </c>
      <c r="R70">
        <f t="shared" si="61"/>
        <v>50000</v>
      </c>
      <c r="S70">
        <f t="shared" si="62"/>
        <v>-2.8085366814698601E+29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-14.884197387564612</v>
      </c>
      <c r="AC70">
        <f t="shared" si="79"/>
        <v>-13.289461953182688</v>
      </c>
      <c r="AE70">
        <f t="shared" si="63"/>
        <v>0</v>
      </c>
      <c r="AF70">
        <f t="shared" si="64"/>
        <v>0</v>
      </c>
      <c r="AG70">
        <f t="shared" si="65"/>
        <v>-1.1829524998608518E-27</v>
      </c>
      <c r="AH70">
        <f t="shared" si="66"/>
        <v>-3.6469338274121703E-23</v>
      </c>
      <c r="AI70">
        <f t="shared" ref="AI70:AI79" si="88">SUM(AE70:AH70)</f>
        <v>-3.6470521226621565E-23</v>
      </c>
      <c r="AJ70">
        <f t="shared" si="67"/>
        <v>-1.5947354343819242</v>
      </c>
      <c r="AK70">
        <f t="shared" si="80"/>
        <v>-1.0418938171295229</v>
      </c>
      <c r="AL70">
        <f t="shared" ref="AL70:AL79" si="89">SUM(AI70:AK70)</f>
        <v>-2.6366292515114473</v>
      </c>
      <c r="AN70">
        <f t="shared" si="68"/>
        <v>0</v>
      </c>
      <c r="AO70">
        <f t="shared" si="69"/>
        <v>0</v>
      </c>
      <c r="AP70">
        <f t="shared" si="70"/>
        <v>-1.5249448208063483E-30</v>
      </c>
      <c r="AQ70">
        <f t="shared" si="71"/>
        <v>-4.701264719073534E-26</v>
      </c>
      <c r="AR70">
        <f t="shared" si="72"/>
        <v>-4.7014172135556143E-26</v>
      </c>
      <c r="AS70">
        <f t="shared" si="73"/>
        <v>-2.0557744638970161E-3</v>
      </c>
      <c r="AT70">
        <f t="shared" si="74"/>
        <v>-1.3431059830793825E-3</v>
      </c>
      <c r="AU70">
        <f t="shared" si="75"/>
        <v>-3.3988804469763986E-3</v>
      </c>
      <c r="AW70">
        <v>67</v>
      </c>
      <c r="AX70">
        <f>IF(Z70&gt;0, (R70*SUMPRODUCT(K70:$K$98, X70:$X$98)-K70*$AZ$3)/Z70, 0)</f>
        <v>-2.8085366814698601E+29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0.93575936900000001</v>
      </c>
      <c r="Q71" s="5">
        <f t="shared" si="81"/>
        <v>25</v>
      </c>
      <c r="R71">
        <f t="shared" si="61"/>
        <v>50000</v>
      </c>
      <c r="S71">
        <f t="shared" si="62"/>
        <v>-4.6231431876717304E+30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-13.289461953182688</v>
      </c>
      <c r="AC71">
        <f t="shared" si="79"/>
        <v>-11.865591029627399</v>
      </c>
      <c r="AE71">
        <f t="shared" si="63"/>
        <v>0</v>
      </c>
      <c r="AF71">
        <f t="shared" si="64"/>
        <v>0</v>
      </c>
      <c r="AG71">
        <f t="shared" si="65"/>
        <v>-6.4164090035480013E-29</v>
      </c>
      <c r="AH71">
        <f t="shared" si="66"/>
        <v>-2.2139177696535264E-24</v>
      </c>
      <c r="AI71">
        <f t="shared" si="88"/>
        <v>-2.213981933743562E-24</v>
      </c>
      <c r="AJ71">
        <f t="shared" si="67"/>
        <v>-1.4238709235552882</v>
      </c>
      <c r="AK71">
        <f t="shared" si="80"/>
        <v>-0.93026233672278824</v>
      </c>
      <c r="AL71">
        <f t="shared" si="89"/>
        <v>-2.3541332602780765</v>
      </c>
      <c r="AN71">
        <f t="shared" si="68"/>
        <v>0</v>
      </c>
      <c r="AO71">
        <f t="shared" si="69"/>
        <v>0</v>
      </c>
      <c r="AP71">
        <f t="shared" si="70"/>
        <v>-7.3851758322069868E-32</v>
      </c>
      <c r="AQ71">
        <f t="shared" si="71"/>
        <v>-2.5481810772813686E-27</v>
      </c>
      <c r="AR71">
        <f t="shared" si="72"/>
        <v>-2.5482549290396909E-27</v>
      </c>
      <c r="AS71">
        <f t="shared" si="73"/>
        <v>-1.6388508162444308E-3</v>
      </c>
      <c r="AT71">
        <f t="shared" si="74"/>
        <v>-1.0707158666130282E-3</v>
      </c>
      <c r="AU71">
        <f t="shared" si="75"/>
        <v>-2.709566682857459E-3</v>
      </c>
      <c r="AW71">
        <v>68</v>
      </c>
      <c r="AX71">
        <f>IF(Z71&gt;0, (R71*SUMPRODUCT(K71:$K$98, X71:$X$98)-K71*$AZ$3)/Z71, 0)</f>
        <v>-4.6231431876717304E+30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0.94179042899999998</v>
      </c>
      <c r="Q72" s="5">
        <f t="shared" si="81"/>
        <v>25</v>
      </c>
      <c r="R72">
        <f t="shared" si="61"/>
        <v>50000</v>
      </c>
      <c r="S72">
        <f t="shared" si="62"/>
        <v>-8.5622135437879013E+31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-11.865591029627399</v>
      </c>
      <c r="AC72">
        <f t="shared" si="79"/>
        <v>-10.594277705024462</v>
      </c>
      <c r="AE72">
        <f t="shared" si="63"/>
        <v>0</v>
      </c>
      <c r="AF72">
        <f t="shared" si="64"/>
        <v>0</v>
      </c>
      <c r="AG72">
        <f t="shared" si="65"/>
        <v>-3.0933232542158663E-30</v>
      </c>
      <c r="AH72">
        <f t="shared" si="66"/>
        <v>-1.2085825176181871E-25</v>
      </c>
      <c r="AI72">
        <f t="shared" si="88"/>
        <v>-1.2086134508507292E-25</v>
      </c>
      <c r="AJ72">
        <f t="shared" si="67"/>
        <v>-1.2713133246029376</v>
      </c>
      <c r="AK72">
        <f t="shared" si="80"/>
        <v>-0.83059137207391809</v>
      </c>
      <c r="AL72">
        <f t="shared" si="89"/>
        <v>-2.1019046966768555</v>
      </c>
      <c r="AN72">
        <f t="shared" si="68"/>
        <v>0</v>
      </c>
      <c r="AO72">
        <f t="shared" si="69"/>
        <v>0</v>
      </c>
      <c r="AP72">
        <f t="shared" si="70"/>
        <v>-3.1788942734845254E-33</v>
      </c>
      <c r="AQ72">
        <f t="shared" si="71"/>
        <v>-1.2420156991526162E-28</v>
      </c>
      <c r="AR72">
        <f t="shared" si="72"/>
        <v>-1.242047488095351E-28</v>
      </c>
      <c r="AS72">
        <f t="shared" si="73"/>
        <v>-1.3064818369295543E-3</v>
      </c>
      <c r="AT72">
        <f t="shared" si="74"/>
        <v>-8.5356813346064095E-4</v>
      </c>
      <c r="AU72">
        <f t="shared" si="75"/>
        <v>-2.1600499703901951E-3</v>
      </c>
      <c r="AW72">
        <v>69</v>
      </c>
      <c r="AX72">
        <f>IF(Z72&gt;0, (R72*SUMPRODUCT(K72:$K$98, X72:$X$98)-K72*$AZ$3)/Z72, 0)</f>
        <v>-8.5622135437879013E+31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0.94777327099999997</v>
      </c>
      <c r="Q73" s="5">
        <f t="shared" si="81"/>
        <v>25</v>
      </c>
      <c r="R73">
        <f t="shared" si="61"/>
        <v>50000</v>
      </c>
      <c r="S73">
        <f t="shared" si="62"/>
        <v>-1.8104252217213371E+33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-10.594277705024462</v>
      </c>
      <c r="AC73">
        <f t="shared" si="79"/>
        <v>-9.4591765223432702</v>
      </c>
      <c r="AE73">
        <f t="shared" si="63"/>
        <v>0</v>
      </c>
      <c r="AF73">
        <f t="shared" si="64"/>
        <v>0</v>
      </c>
      <c r="AG73">
        <f t="shared" si="65"/>
        <v>-1.3062092276517176E-31</v>
      </c>
      <c r="AH73">
        <f t="shared" si="66"/>
        <v>-5.8635381978170718E-27</v>
      </c>
      <c r="AI73">
        <f t="shared" si="88"/>
        <v>-5.8636688187398367E-27</v>
      </c>
      <c r="AJ73">
        <f t="shared" si="67"/>
        <v>-1.1351011826811916</v>
      </c>
      <c r="AK73">
        <f t="shared" si="80"/>
        <v>-0.74159943935171235</v>
      </c>
      <c r="AL73">
        <f t="shared" si="89"/>
        <v>-1.8767006220329039</v>
      </c>
      <c r="AN73">
        <f t="shared" si="68"/>
        <v>0</v>
      </c>
      <c r="AO73">
        <f t="shared" si="69"/>
        <v>0</v>
      </c>
      <c r="AP73">
        <f t="shared" si="70"/>
        <v>-1.1985205982686E-34</v>
      </c>
      <c r="AQ73">
        <f t="shared" si="71"/>
        <v>-5.3801268281135657E-30</v>
      </c>
      <c r="AR73">
        <f t="shared" si="72"/>
        <v>-5.3802466801733919E-30</v>
      </c>
      <c r="AS73">
        <f t="shared" si="73"/>
        <v>-1.041519321531849E-3</v>
      </c>
      <c r="AT73">
        <f t="shared" si="74"/>
        <v>-6.8045929006747504E-4</v>
      </c>
      <c r="AU73">
        <f t="shared" si="75"/>
        <v>-1.7219786115993238E-3</v>
      </c>
      <c r="AW73">
        <v>70</v>
      </c>
      <c r="AX73">
        <f>IF(Z73&gt;0, (R73*SUMPRODUCT(K73:$K$98, X73:$X$98)-K73*$AZ$3)/Z73, 0)</f>
        <v>-1.8104252217213371E+33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0.95370057100000005</v>
      </c>
      <c r="Q74" s="5">
        <f t="shared" si="81"/>
        <v>25</v>
      </c>
      <c r="R74">
        <f t="shared" si="61"/>
        <v>50000</v>
      </c>
      <c r="S74">
        <f t="shared" si="62"/>
        <v>-4.4531033554897671E+34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-9.4591765223432702</v>
      </c>
      <c r="AC74">
        <f t="shared" si="79"/>
        <v>-8.4456933235207767</v>
      </c>
      <c r="AE74">
        <f t="shared" si="63"/>
        <v>0</v>
      </c>
      <c r="AF74">
        <f t="shared" si="64"/>
        <v>0</v>
      </c>
      <c r="AG74">
        <f t="shared" si="65"/>
        <v>-4.7414649118288264E-33</v>
      </c>
      <c r="AH74">
        <f t="shared" si="66"/>
        <v>-2.4914649725138244E-28</v>
      </c>
      <c r="AI74">
        <f t="shared" si="88"/>
        <v>-2.4915123871629425E-28</v>
      </c>
      <c r="AJ74">
        <f t="shared" si="67"/>
        <v>-1.0134831988224935</v>
      </c>
      <c r="AK74">
        <f t="shared" si="80"/>
        <v>-0.66214235656402898</v>
      </c>
      <c r="AL74">
        <f t="shared" si="89"/>
        <v>-1.6756255553865225</v>
      </c>
      <c r="AN74">
        <f t="shared" si="68"/>
        <v>0</v>
      </c>
      <c r="AO74">
        <f t="shared" si="69"/>
        <v>0</v>
      </c>
      <c r="AP74">
        <f t="shared" si="70"/>
        <v>-3.8844297644543284E-36</v>
      </c>
      <c r="AQ74">
        <f t="shared" si="71"/>
        <v>-2.0411246052214744E-31</v>
      </c>
      <c r="AR74">
        <f t="shared" si="72"/>
        <v>-2.0411634495191186E-31</v>
      </c>
      <c r="AS74">
        <f t="shared" si="73"/>
        <v>-8.302928264762833E-4</v>
      </c>
      <c r="AT74">
        <f t="shared" si="74"/>
        <v>-5.4245797996450504E-4</v>
      </c>
      <c r="AU74">
        <f t="shared" si="75"/>
        <v>-1.3727508064407883E-3</v>
      </c>
      <c r="AW74">
        <v>71</v>
      </c>
      <c r="AX74">
        <f>IF(Z74&gt;0, (R74*SUMPRODUCT(K74:$K$98, X74:$X$98)-K74*$AZ$3)/Z74, 0)</f>
        <v>-4.4531033554897671E+34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0.95959776100000005</v>
      </c>
      <c r="Q75" s="5">
        <f t="shared" si="81"/>
        <v>25</v>
      </c>
      <c r="R75">
        <f t="shared" si="61"/>
        <v>50000</v>
      </c>
      <c r="S75">
        <f t="shared" si="62"/>
        <v>-1.3077935275853036E+36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-8.4456933235207767</v>
      </c>
      <c r="AC75">
        <f t="shared" si="79"/>
        <v>-7.5407976102864076</v>
      </c>
      <c r="AE75">
        <f t="shared" si="63"/>
        <v>0</v>
      </c>
      <c r="AF75">
        <f t="shared" si="64"/>
        <v>0</v>
      </c>
      <c r="AG75">
        <f t="shared" si="65"/>
        <v>-1.441511494595339E-34</v>
      </c>
      <c r="AH75">
        <f t="shared" si="66"/>
        <v>-9.099798226502009E-30</v>
      </c>
      <c r="AI75">
        <f t="shared" si="88"/>
        <v>-9.0999423776514692E-30</v>
      </c>
      <c r="AJ75">
        <f t="shared" si="67"/>
        <v>-0.90489571323436913</v>
      </c>
      <c r="AK75">
        <f t="shared" si="80"/>
        <v>-0.59119853264645439</v>
      </c>
      <c r="AL75">
        <f t="shared" si="89"/>
        <v>-1.4960942458808235</v>
      </c>
      <c r="AN75">
        <f t="shared" si="68"/>
        <v>0</v>
      </c>
      <c r="AO75">
        <f t="shared" si="69"/>
        <v>0</v>
      </c>
      <c r="AP75">
        <f t="shared" si="70"/>
        <v>-1.0544228756933409E-37</v>
      </c>
      <c r="AQ75">
        <f t="shared" si="71"/>
        <v>-6.6562323298788048E-33</v>
      </c>
      <c r="AR75">
        <f t="shared" si="72"/>
        <v>-6.6563377721663752E-33</v>
      </c>
      <c r="AS75">
        <f t="shared" si="73"/>
        <v>-6.6190435784142473E-4</v>
      </c>
      <c r="AT75">
        <f t="shared" si="74"/>
        <v>-4.3244418045639742E-4</v>
      </c>
      <c r="AU75">
        <f t="shared" si="75"/>
        <v>-1.0943485382978221E-3</v>
      </c>
      <c r="AW75">
        <v>72</v>
      </c>
      <c r="AX75">
        <f>IF(Z75&gt;0, (R75*SUMPRODUCT(K75:$K$98, X75:$X$98)-K75*$AZ$3)/Z75, 0)</f>
        <v>-1.3077935275853036E+36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0.96549474700000004</v>
      </c>
      <c r="Q76" s="5">
        <f t="shared" si="81"/>
        <v>25</v>
      </c>
      <c r="R76">
        <f t="shared" si="61"/>
        <v>50000</v>
      </c>
      <c r="S76">
        <f t="shared" si="62"/>
        <v>-4.7649897452063903E+37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-7.5407976102864076</v>
      </c>
      <c r="AC76">
        <f t="shared" si="79"/>
        <v>-6.7328550091842922</v>
      </c>
      <c r="AE76">
        <f t="shared" si="63"/>
        <v>0</v>
      </c>
      <c r="AF76">
        <f t="shared" si="64"/>
        <v>0</v>
      </c>
      <c r="AG76">
        <f t="shared" si="65"/>
        <v>-3.5324603877466821E-36</v>
      </c>
      <c r="AH76">
        <f t="shared" si="66"/>
        <v>-2.7835435515438378E-31</v>
      </c>
      <c r="AI76">
        <f t="shared" si="88"/>
        <v>-2.7835788761477154E-31</v>
      </c>
      <c r="AJ76">
        <f t="shared" si="67"/>
        <v>-0.80794260110211535</v>
      </c>
      <c r="AK76">
        <f t="shared" si="80"/>
        <v>-0.52785583272004855</v>
      </c>
      <c r="AL76">
        <f t="shared" si="89"/>
        <v>-1.335798433822164</v>
      </c>
      <c r="AN76">
        <f t="shared" si="68"/>
        <v>0</v>
      </c>
      <c r="AO76">
        <f t="shared" si="69"/>
        <v>0</v>
      </c>
      <c r="AP76">
        <f t="shared" si="70"/>
        <v>-2.3070445837368573E-39</v>
      </c>
      <c r="AQ76">
        <f t="shared" si="71"/>
        <v>-1.817928120711705E-34</v>
      </c>
      <c r="AR76">
        <f t="shared" si="72"/>
        <v>-1.8179511911575424E-34</v>
      </c>
      <c r="AS76">
        <f t="shared" si="73"/>
        <v>-5.2766610159552354E-4</v>
      </c>
      <c r="AT76">
        <f t="shared" si="74"/>
        <v>-3.4474185304240865E-4</v>
      </c>
      <c r="AU76">
        <f t="shared" si="75"/>
        <v>-8.7240795463793225E-4</v>
      </c>
      <c r="AW76">
        <v>73</v>
      </c>
      <c r="AX76">
        <f>IF(Z76&gt;0, (R76*SUMPRODUCT(K76:$K$98, X76:$X$98)-K76*$AZ$3)/Z76, 0)</f>
        <v>-4.7649897452063903E+37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0.97139193700000004</v>
      </c>
      <c r="Q77" s="5">
        <f t="shared" si="81"/>
        <v>25</v>
      </c>
      <c r="R77">
        <f t="shared" si="61"/>
        <v>50000</v>
      </c>
      <c r="S77">
        <f t="shared" si="62"/>
        <v>-2.2863503469697924E+39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-6.7328550091842922</v>
      </c>
      <c r="AC77">
        <f t="shared" si="79"/>
        <v>-6.0114776867716886</v>
      </c>
      <c r="AE77">
        <f t="shared" si="63"/>
        <v>0</v>
      </c>
      <c r="AF77">
        <f t="shared" si="64"/>
        <v>0</v>
      </c>
      <c r="AG77">
        <f t="shared" si="65"/>
        <v>-6.5732245440194477E-38</v>
      </c>
      <c r="AH77">
        <f t="shared" si="66"/>
        <v>-6.8628070768580419E-33</v>
      </c>
      <c r="AI77">
        <f t="shared" si="88"/>
        <v>-6.8628728091034819E-33</v>
      </c>
      <c r="AJ77">
        <f t="shared" si="67"/>
        <v>-0.72137732241260366</v>
      </c>
      <c r="AK77">
        <f t="shared" si="80"/>
        <v>-0.47129985064290048</v>
      </c>
      <c r="AL77">
        <f t="shared" si="89"/>
        <v>-1.1926771730555041</v>
      </c>
      <c r="AN77">
        <f t="shared" si="68"/>
        <v>0</v>
      </c>
      <c r="AO77">
        <f t="shared" si="69"/>
        <v>0</v>
      </c>
      <c r="AP77">
        <f t="shared" si="70"/>
        <v>-3.8330027641057209E-41</v>
      </c>
      <c r="AQ77">
        <f t="shared" si="71"/>
        <v>-4.0018651909669722E-36</v>
      </c>
      <c r="AR77">
        <f t="shared" si="72"/>
        <v>-4.0019035209946132E-36</v>
      </c>
      <c r="AS77">
        <f t="shared" si="73"/>
        <v>-4.2065218558316649E-4</v>
      </c>
      <c r="AT77">
        <f t="shared" si="74"/>
        <v>-2.7482609458100176E-4</v>
      </c>
      <c r="AU77">
        <f t="shared" si="75"/>
        <v>-6.9547828016416826E-4</v>
      </c>
      <c r="AW77">
        <v>74</v>
      </c>
      <c r="AX77">
        <f>IF(Z77&gt;0, (R77*SUMPRODUCT(K77:$K$98, X77:$X$98)-K77*$AZ$3)/Z77, 0)</f>
        <v>-2.2863503469697924E+39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0.97728912599999995</v>
      </c>
      <c r="Q78" s="5">
        <f t="shared" si="81"/>
        <v>25</v>
      </c>
      <c r="R78">
        <f t="shared" si="61"/>
        <v>50000</v>
      </c>
      <c r="S78">
        <f t="shared" si="62"/>
        <v>-1.6060140619487468E+41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-6.0114776867716886</v>
      </c>
      <c r="AC78">
        <f t="shared" si="79"/>
        <v>-5.3673907917604371</v>
      </c>
      <c r="AE78">
        <f t="shared" si="63"/>
        <v>0</v>
      </c>
      <c r="AF78">
        <f t="shared" si="64"/>
        <v>0</v>
      </c>
      <c r="AG78">
        <f t="shared" si="65"/>
        <v>-8.3551428952739268E-40</v>
      </c>
      <c r="AH78">
        <f t="shared" si="66"/>
        <v>-1.2847881739253028E-34</v>
      </c>
      <c r="AI78">
        <f t="shared" si="88"/>
        <v>-1.2847965290681981E-34</v>
      </c>
      <c r="AJ78">
        <f t="shared" si="67"/>
        <v>-0.64408689501125149</v>
      </c>
      <c r="AK78">
        <f t="shared" si="80"/>
        <v>-0.42080343807401827</v>
      </c>
      <c r="AL78">
        <f t="shared" si="89"/>
        <v>-1.0648903330852697</v>
      </c>
      <c r="AN78">
        <f t="shared" si="68"/>
        <v>0</v>
      </c>
      <c r="AO78">
        <f t="shared" si="69"/>
        <v>0</v>
      </c>
      <c r="AP78">
        <f t="shared" si="70"/>
        <v>-4.3500727835892763E-43</v>
      </c>
      <c r="AQ78">
        <f t="shared" si="71"/>
        <v>-6.6891998594436849E-38</v>
      </c>
      <c r="AR78">
        <f t="shared" si="72"/>
        <v>-6.6892433601715212E-38</v>
      </c>
      <c r="AS78">
        <f t="shared" si="73"/>
        <v>-3.3534134692535499E-4</v>
      </c>
      <c r="AT78">
        <f t="shared" si="74"/>
        <v>-2.1908967999123227E-4</v>
      </c>
      <c r="AU78">
        <f t="shared" si="75"/>
        <v>-5.5443102691658721E-4</v>
      </c>
      <c r="AW78">
        <v>75</v>
      </c>
      <c r="AX78">
        <f>IF(Z78&gt;0, (R78*SUMPRODUCT(K78:$K$98, X78:$X$98)-K78*$AZ$3)/Z78, 0)</f>
        <v>-1.6060140619487468E+41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-5.3673907917604371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-5.3673907917604371</v>
      </c>
      <c r="AK79">
        <f t="shared" si="80"/>
        <v>-0.37571735542323065</v>
      </c>
      <c r="AL79">
        <f t="shared" si="89"/>
        <v>-5.7431081471836674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-7.7679871135522809E-40</v>
      </c>
      <c r="AR79">
        <f t="shared" si="72"/>
        <v>-7.7679871135522809E-40</v>
      </c>
      <c r="AS79">
        <f t="shared" si="73"/>
        <v>-2.4950993074803235E-3</v>
      </c>
      <c r="AT79">
        <f t="shared" si="74"/>
        <v>-1.7465695152362267E-4</v>
      </c>
      <c r="AU79">
        <f t="shared" si="75"/>
        <v>-2.669756259003946E-3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13121.387914029945</v>
      </c>
      <c r="AO81" s="6">
        <f t="shared" ref="AO81:AU81" si="90">SUM(AO3:AO79)</f>
        <v>-1312.1387914029947</v>
      </c>
      <c r="AP81" s="6">
        <f t="shared" si="90"/>
        <v>-406.22409461945722</v>
      </c>
      <c r="AQ81" s="6">
        <f t="shared" si="90"/>
        <v>-10309.095794699264</v>
      </c>
      <c r="AR81" s="6">
        <f t="shared" si="90"/>
        <v>1093.9292333082235</v>
      </c>
      <c r="AS81" s="6">
        <f t="shared" si="90"/>
        <v>-1411.5393881236496</v>
      </c>
      <c r="AT81" s="6">
        <f t="shared" si="90"/>
        <v>317.61015481541722</v>
      </c>
      <c r="AU81" s="6">
        <f t="shared" si="90"/>
        <v>-2.4748610279179406E-12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22262.410594179895</v>
      </c>
      <c r="K3">
        <v>1</v>
      </c>
      <c r="L3" s="2">
        <v>0</v>
      </c>
      <c r="O3">
        <f>$C$3</f>
        <v>22262.410594179895</v>
      </c>
      <c r="P3" s="2">
        <f>O3*C5</f>
        <v>2226.2410594179896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22262.410594179895</v>
      </c>
      <c r="AF3">
        <f t="shared" ref="AF3:AF34" si="3">-$Z3*P3</f>
        <v>-2226.2410594179896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19836.169534761906</v>
      </c>
      <c r="AJ3">
        <f t="shared" ref="AJ3:AJ34" si="7">AB3-AC3</f>
        <v>0</v>
      </c>
      <c r="AL3">
        <f t="shared" ref="AL3:AL23" si="8">SUM(AI3:AK3)</f>
        <v>19836.169534761906</v>
      </c>
      <c r="AN3">
        <f t="shared" ref="AN3:AN34" si="9">AE3*$K3</f>
        <v>22262.410594179895</v>
      </c>
      <c r="AO3">
        <f t="shared" ref="AO3:AO34" si="10">AF3*$K3</f>
        <v>-2226.2410594179896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19836.169534761906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19836.169534761906</v>
      </c>
      <c r="AW3">
        <v>0</v>
      </c>
      <c r="AX3">
        <f>IF(Z3&gt;0, (R3*SUMPRODUCT(K3:$K$98, X3:$X$98)-K3*$AZ$3)/Z3, 0)</f>
        <v>0</v>
      </c>
      <c r="AZ3">
        <f>C6*ABS(SUMPRODUCT(X4:X69, K4:K69))/1</f>
        <v>19730.550276918682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1367.0055261612406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1323.4691341640573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-1323.4691341640573</v>
      </c>
      <c r="AK4">
        <f t="shared" ref="AK4:AK35" si="27">G4*SUM(AB4:AB4, AE4:AF4)</f>
        <v>0</v>
      </c>
      <c r="AL4">
        <f t="shared" si="8"/>
        <v>-2415.869134164057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-1019.1249183692507</v>
      </c>
      <c r="AR4">
        <f t="shared" si="13"/>
        <v>-1019.1249183692507</v>
      </c>
      <c r="AS4">
        <f t="shared" si="14"/>
        <v>-1234.6945929322299</v>
      </c>
      <c r="AT4">
        <f t="shared" si="15"/>
        <v>0</v>
      </c>
      <c r="AU4">
        <f t="shared" si="16"/>
        <v>-2253.8195113014804</v>
      </c>
      <c r="AW4">
        <v>1</v>
      </c>
      <c r="AX4">
        <f>IF(Z4&gt;0, (R4*SUMPRODUCT(K4:$K$98, X4:$X$98)-K4*$AZ$3)/Z4, 0)</f>
        <v>1367.0055261612406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50000</v>
      </c>
      <c r="S5">
        <f t="shared" si="1"/>
        <v>1970.0978558838717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1323.4691341640573</v>
      </c>
      <c r="AC5">
        <f>S5*Z5</f>
        <v>1839.6736236689285</v>
      </c>
      <c r="AE5">
        <f t="shared" si="2"/>
        <v>0</v>
      </c>
      <c r="AF5">
        <f t="shared" si="3"/>
        <v>0</v>
      </c>
      <c r="AG5">
        <f t="shared" si="4"/>
        <v>-23.344952360800001</v>
      </c>
      <c r="AH5">
        <f t="shared" si="5"/>
        <v>-1233.6192784</v>
      </c>
      <c r="AI5">
        <f t="shared" si="6"/>
        <v>-1256.9642307608001</v>
      </c>
      <c r="AJ5">
        <f t="shared" si="7"/>
        <v>-516.20448950487116</v>
      </c>
      <c r="AK5">
        <f t="shared" si="27"/>
        <v>54.26223450072635</v>
      </c>
      <c r="AL5">
        <f t="shared" si="8"/>
        <v>-1718.9064857649448</v>
      </c>
      <c r="AN5">
        <f t="shared" si="9"/>
        <v>0</v>
      </c>
      <c r="AO5">
        <f t="shared" si="10"/>
        <v>0</v>
      </c>
      <c r="AP5">
        <f t="shared" si="11"/>
        <v>-19.962455935899055</v>
      </c>
      <c r="AQ5">
        <f t="shared" si="12"/>
        <v>-1054.8777357150145</v>
      </c>
      <c r="AR5">
        <f t="shared" si="13"/>
        <v>-1074.8401916509135</v>
      </c>
      <c r="AS5">
        <f t="shared" si="14"/>
        <v>-441.41059773407596</v>
      </c>
      <c r="AT5">
        <f t="shared" si="15"/>
        <v>46.400071778388117</v>
      </c>
      <c r="AU5">
        <f t="shared" si="16"/>
        <v>-1469.8507176066014</v>
      </c>
      <c r="AW5">
        <v>2</v>
      </c>
      <c r="AX5">
        <f>IF(Z5&gt;0, (R5*SUMPRODUCT(K5:$K$98, X5:$X$98)-K5*$AZ$3)/Z5, 0)</f>
        <v>1970.0978558838717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50000</v>
      </c>
      <c r="S6">
        <f t="shared" si="1"/>
        <v>2715.5727574918928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1839.6736236689285</v>
      </c>
      <c r="AC6">
        <f t="shared" ref="AC6:AC67" si="30">S6*Z6</f>
        <v>2436.2032521709079</v>
      </c>
      <c r="AE6">
        <f t="shared" si="2"/>
        <v>0</v>
      </c>
      <c r="AF6">
        <f t="shared" si="3"/>
        <v>0</v>
      </c>
      <c r="AG6">
        <f t="shared" si="4"/>
        <v>-22.428079356829581</v>
      </c>
      <c r="AH6">
        <f t="shared" si="5"/>
        <v>-1366.8469607248401</v>
      </c>
      <c r="AI6">
        <f t="shared" si="6"/>
        <v>-1389.2750400816697</v>
      </c>
      <c r="AJ6">
        <f t="shared" si="7"/>
        <v>-596.52962850197946</v>
      </c>
      <c r="AK6">
        <f t="shared" si="27"/>
        <v>107.62090698463233</v>
      </c>
      <c r="AL6">
        <f t="shared" si="8"/>
        <v>-1878.1837615990169</v>
      </c>
      <c r="AN6">
        <f t="shared" si="9"/>
        <v>0</v>
      </c>
      <c r="AO6">
        <f t="shared" si="10"/>
        <v>0</v>
      </c>
      <c r="AP6">
        <f t="shared" si="11"/>
        <v>-17.301245357705564</v>
      </c>
      <c r="AQ6">
        <f t="shared" si="12"/>
        <v>-1054.3994542597109</v>
      </c>
      <c r="AR6">
        <f t="shared" si="13"/>
        <v>-1071.7006996174164</v>
      </c>
      <c r="AS6">
        <f t="shared" si="14"/>
        <v>-460.16893830505086</v>
      </c>
      <c r="AT6">
        <f t="shared" si="15"/>
        <v>83.019847029074356</v>
      </c>
      <c r="AU6">
        <f t="shared" si="16"/>
        <v>-1448.849790893393</v>
      </c>
      <c r="AW6">
        <v>3</v>
      </c>
      <c r="AX6">
        <f>IF(Z6&gt;0, (R6*SUMPRODUCT(K6:$K$98, X6:$X$98)-K6*$AZ$3)/Z6, 0)</f>
        <v>2715.5727574918928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25</v>
      </c>
      <c r="R7">
        <f t="shared" si="0"/>
        <v>50000</v>
      </c>
      <c r="S7">
        <f t="shared" si="1"/>
        <v>3209.0201050055016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2436.2032521709079</v>
      </c>
      <c r="AC7">
        <f t="shared" si="30"/>
        <v>2754.1412805176496</v>
      </c>
      <c r="AE7">
        <f t="shared" si="2"/>
        <v>0</v>
      </c>
      <c r="AF7">
        <f t="shared" si="3"/>
        <v>0</v>
      </c>
      <c r="AG7">
        <f t="shared" si="4"/>
        <v>-21.456248250218799</v>
      </c>
      <c r="AH7">
        <f t="shared" si="5"/>
        <v>-1495.1006260849736</v>
      </c>
      <c r="AI7">
        <f t="shared" si="6"/>
        <v>-1516.5568743351923</v>
      </c>
      <c r="AJ7">
        <f t="shared" si="7"/>
        <v>-317.9380283467417</v>
      </c>
      <c r="AK7">
        <f t="shared" si="27"/>
        <v>119.61757968159158</v>
      </c>
      <c r="AL7">
        <f t="shared" si="8"/>
        <v>-1714.8773230003424</v>
      </c>
      <c r="AN7">
        <f t="shared" si="9"/>
        <v>0</v>
      </c>
      <c r="AO7">
        <f t="shared" si="10"/>
        <v>0</v>
      </c>
      <c r="AP7">
        <f t="shared" si="11"/>
        <v>-15.059198521618438</v>
      </c>
      <c r="AQ7">
        <f t="shared" si="12"/>
        <v>-1049.3454808801459</v>
      </c>
      <c r="AR7">
        <f t="shared" si="13"/>
        <v>-1064.4046794017643</v>
      </c>
      <c r="AS7">
        <f t="shared" si="14"/>
        <v>-223.14674171411627</v>
      </c>
      <c r="AT7">
        <f t="shared" si="15"/>
        <v>83.954326874561147</v>
      </c>
      <c r="AU7">
        <f t="shared" si="16"/>
        <v>-1203.5970942413194</v>
      </c>
      <c r="AW7">
        <v>4</v>
      </c>
      <c r="AX7">
        <f>IF(Z7&gt;0, (R7*SUMPRODUCT(K7:$K$98, X7:$X$98)-K7*$AZ$3)/Z7, 0)</f>
        <v>3209.0201050055016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50000</v>
      </c>
      <c r="S8">
        <f t="shared" si="1"/>
        <v>3213.8590711321854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2754.1412805176496</v>
      </c>
      <c r="AC8">
        <f t="shared" si="30"/>
        <v>2626.445095930294</v>
      </c>
      <c r="AE8">
        <f t="shared" si="2"/>
        <v>0</v>
      </c>
      <c r="AF8">
        <f t="shared" si="3"/>
        <v>0</v>
      </c>
      <c r="AG8">
        <f t="shared" si="4"/>
        <v>-20.430618127610089</v>
      </c>
      <c r="AH8">
        <f t="shared" si="5"/>
        <v>-1622.1352802130416</v>
      </c>
      <c r="AI8">
        <f t="shared" si="6"/>
        <v>-1642.5658983406518</v>
      </c>
      <c r="AJ8">
        <f t="shared" si="7"/>
        <v>127.69618458735567</v>
      </c>
      <c r="AK8">
        <f t="shared" si="27"/>
        <v>58.663209275025935</v>
      </c>
      <c r="AL8">
        <f t="shared" si="8"/>
        <v>-1456.2065044782701</v>
      </c>
      <c r="AN8">
        <f t="shared" si="9"/>
        <v>0</v>
      </c>
      <c r="AO8">
        <f t="shared" si="10"/>
        <v>0</v>
      </c>
      <c r="AP8">
        <f t="shared" si="11"/>
        <v>-13.385003055247415</v>
      </c>
      <c r="AQ8">
        <f t="shared" si="12"/>
        <v>-1062.7326861116373</v>
      </c>
      <c r="AR8">
        <f t="shared" si="13"/>
        <v>-1076.1176891668849</v>
      </c>
      <c r="AS8">
        <f t="shared" si="14"/>
        <v>83.659427735832878</v>
      </c>
      <c r="AT8">
        <f t="shared" si="15"/>
        <v>38.432867301048795</v>
      </c>
      <c r="AU8">
        <f t="shared" si="16"/>
        <v>-954.02539413000318</v>
      </c>
      <c r="AW8">
        <v>5</v>
      </c>
      <c r="AX8">
        <f>IF(Z8&gt;0, (R8*SUMPRODUCT(K8:$K$98, X8:$X$98)-K8*$AZ$3)/Z8, 0)</f>
        <v>3213.8590711321854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50000</v>
      </c>
      <c r="S9">
        <f t="shared" si="1"/>
        <v>2905.231746059364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2626.445095930294</v>
      </c>
      <c r="AC9">
        <f t="shared" si="30"/>
        <v>2248.0417870131132</v>
      </c>
      <c r="AE9">
        <f t="shared" si="2"/>
        <v>0</v>
      </c>
      <c r="AF9">
        <f t="shared" si="3"/>
        <v>0</v>
      </c>
      <c r="AG9">
        <f t="shared" si="4"/>
        <v>-19.34477163536387</v>
      </c>
      <c r="AH9">
        <f t="shared" si="5"/>
        <v>-1763.0806219402402</v>
      </c>
      <c r="AI9">
        <f t="shared" si="6"/>
        <v>-1782.4253935756042</v>
      </c>
      <c r="AJ9">
        <f t="shared" si="7"/>
        <v>378.40330891718077</v>
      </c>
      <c r="AK9">
        <f t="shared" si="27"/>
        <v>15.496026065988733</v>
      </c>
      <c r="AL9">
        <f t="shared" si="8"/>
        <v>-1388.5260585924348</v>
      </c>
      <c r="AN9">
        <f t="shared" si="9"/>
        <v>0</v>
      </c>
      <c r="AO9">
        <f t="shared" si="10"/>
        <v>0</v>
      </c>
      <c r="AP9">
        <f t="shared" si="11"/>
        <v>-12.002667783755209</v>
      </c>
      <c r="AQ9">
        <f t="shared" si="12"/>
        <v>-1093.9219847103236</v>
      </c>
      <c r="AR9">
        <f t="shared" si="13"/>
        <v>-1105.9246524940791</v>
      </c>
      <c r="AS9">
        <f t="shared" si="14"/>
        <v>234.7843278182583</v>
      </c>
      <c r="AT9">
        <f t="shared" si="15"/>
        <v>9.614672964061354</v>
      </c>
      <c r="AU9">
        <f t="shared" si="16"/>
        <v>-861.52565171175934</v>
      </c>
      <c r="AW9">
        <v>6</v>
      </c>
      <c r="AX9">
        <f>IF(Z9&gt;0, (R9*SUMPRODUCT(K9:$K$98, X9:$X$98)-K9*$AZ$3)/Z9, 0)</f>
        <v>2905.231746059364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50000</v>
      </c>
      <c r="S10">
        <f t="shared" si="1"/>
        <v>2447.5282605205589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2248.0417870131132</v>
      </c>
      <c r="AC10">
        <f t="shared" si="30"/>
        <v>1782.4223603221669</v>
      </c>
      <c r="AE10">
        <f t="shared" si="2"/>
        <v>0</v>
      </c>
      <c r="AF10">
        <f t="shared" si="3"/>
        <v>0</v>
      </c>
      <c r="AG10">
        <f t="shared" si="4"/>
        <v>-18.206351169394342</v>
      </c>
      <c r="AH10">
        <f t="shared" si="5"/>
        <v>-1889.9454992317794</v>
      </c>
      <c r="AI10">
        <f t="shared" si="6"/>
        <v>-1908.1518504011738</v>
      </c>
      <c r="AJ10">
        <f t="shared" si="7"/>
        <v>465.61942669094628</v>
      </c>
      <c r="AK10">
        <f t="shared" si="27"/>
        <v>9.2169713267537645</v>
      </c>
      <c r="AL10">
        <f t="shared" si="8"/>
        <v>-1433.3154523834737</v>
      </c>
      <c r="AN10">
        <f t="shared" si="9"/>
        <v>0</v>
      </c>
      <c r="AO10">
        <f t="shared" si="10"/>
        <v>0</v>
      </c>
      <c r="AP10">
        <f t="shared" si="11"/>
        <v>-10.716557050895549</v>
      </c>
      <c r="AQ10">
        <f t="shared" si="12"/>
        <v>-1112.4529334383042</v>
      </c>
      <c r="AR10">
        <f t="shared" si="13"/>
        <v>-1123.1694904891997</v>
      </c>
      <c r="AS10">
        <f t="shared" si="14"/>
        <v>274.07123501643395</v>
      </c>
      <c r="AT10">
        <f t="shared" si="15"/>
        <v>5.4252605665252043</v>
      </c>
      <c r="AU10">
        <f t="shared" si="16"/>
        <v>-843.67299490624055</v>
      </c>
      <c r="AW10">
        <v>7</v>
      </c>
      <c r="AX10">
        <f>IF(Z10&gt;0, (R10*SUMPRODUCT(K10:$K$98, X10:$X$98)-K10*$AZ$3)/Z10, 0)</f>
        <v>2447.5282605205589</v>
      </c>
    </row>
    <row r="11" spans="1:52" x14ac:dyDescent="0.3">
      <c r="A11" t="s">
        <v>33</v>
      </c>
      <c r="C11" s="25">
        <f>AU71</f>
        <v>3.9168668308775523E-13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25</v>
      </c>
      <c r="R11">
        <f t="shared" si="0"/>
        <v>50000</v>
      </c>
      <c r="S11">
        <f t="shared" si="1"/>
        <v>1832.2308379312551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1782.4223603221669</v>
      </c>
      <c r="AC11">
        <f t="shared" si="30"/>
        <v>1248.2279069325505</v>
      </c>
      <c r="AE11">
        <f t="shared" si="2"/>
        <v>0</v>
      </c>
      <c r="AF11">
        <f t="shared" si="3"/>
        <v>0</v>
      </c>
      <c r="AG11">
        <f t="shared" si="4"/>
        <v>-17.031531741135662</v>
      </c>
      <c r="AH11">
        <f t="shared" si="5"/>
        <v>-1985.5118331294696</v>
      </c>
      <c r="AI11">
        <f t="shared" si="6"/>
        <v>-2002.5433648706053</v>
      </c>
      <c r="AJ11">
        <f t="shared" si="7"/>
        <v>534.19445338961646</v>
      </c>
      <c r="AK11">
        <f t="shared" si="27"/>
        <v>4.2778136647732001</v>
      </c>
      <c r="AL11">
        <f t="shared" si="8"/>
        <v>-1464.0710978162156</v>
      </c>
      <c r="AN11">
        <f t="shared" si="9"/>
        <v>0</v>
      </c>
      <c r="AO11">
        <f t="shared" si="10"/>
        <v>0</v>
      </c>
      <c r="AP11">
        <f t="shared" si="11"/>
        <v>-9.5258827988553421</v>
      </c>
      <c r="AQ11">
        <f t="shared" si="12"/>
        <v>-1110.5139165169758</v>
      </c>
      <c r="AR11">
        <f t="shared" si="13"/>
        <v>-1120.039799315831</v>
      </c>
      <c r="AS11">
        <f t="shared" si="14"/>
        <v>298.77957145202527</v>
      </c>
      <c r="AT11">
        <f t="shared" si="15"/>
        <v>2.3926181288526989</v>
      </c>
      <c r="AU11">
        <f t="shared" si="16"/>
        <v>-818.86760973495313</v>
      </c>
      <c r="AW11">
        <v>8</v>
      </c>
      <c r="AX11">
        <f>IF(Z11&gt;0, (R11*SUMPRODUCT(K11:$K$98, X11:$X$98)-K11*$AZ$3)/Z11, 0)</f>
        <v>1832.2308379312551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50000</v>
      </c>
      <c r="S12">
        <f t="shared" si="1"/>
        <v>1083.9418075392223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1248.2279069325505</v>
      </c>
      <c r="AC12">
        <f t="shared" si="30"/>
        <v>686.1839451157939</v>
      </c>
      <c r="AE12">
        <f t="shared" si="2"/>
        <v>0</v>
      </c>
      <c r="AF12">
        <f t="shared" si="3"/>
        <v>0</v>
      </c>
      <c r="AG12">
        <f t="shared" si="4"/>
        <v>-15.826125082156784</v>
      </c>
      <c r="AH12">
        <f t="shared" si="5"/>
        <v>-2070.18268313504</v>
      </c>
      <c r="AI12">
        <f t="shared" si="6"/>
        <v>-2086.0088082171969</v>
      </c>
      <c r="AJ12">
        <f t="shared" si="7"/>
        <v>562.04396181675656</v>
      </c>
      <c r="AK12">
        <f t="shared" si="27"/>
        <v>2.8709241859448662</v>
      </c>
      <c r="AL12">
        <f t="shared" si="8"/>
        <v>-1521.0939222144955</v>
      </c>
      <c r="AN12">
        <f t="shared" si="9"/>
        <v>0</v>
      </c>
      <c r="AO12">
        <f t="shared" si="10"/>
        <v>0</v>
      </c>
      <c r="AP12">
        <f t="shared" si="11"/>
        <v>-8.4117537240010964</v>
      </c>
      <c r="AQ12">
        <f t="shared" si="12"/>
        <v>-1100.3241035834521</v>
      </c>
      <c r="AR12">
        <f t="shared" si="13"/>
        <v>-1108.7358573074534</v>
      </c>
      <c r="AS12">
        <f t="shared" si="14"/>
        <v>298.73234062801498</v>
      </c>
      <c r="AT12">
        <f t="shared" si="15"/>
        <v>1.5259267247719395</v>
      </c>
      <c r="AU12">
        <f t="shared" si="16"/>
        <v>-808.47758995466654</v>
      </c>
      <c r="AW12">
        <v>9</v>
      </c>
      <c r="AX12">
        <f>IF(Z12&gt;0, (R12*SUMPRODUCT(K12:$K$98, X12:$X$98)-K12*$AZ$3)/Z12, 0)</f>
        <v>1083.9418075392223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50000</v>
      </c>
      <c r="S13">
        <f t="shared" si="1"/>
        <v>178.4629111817637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686.1839451157939</v>
      </c>
      <c r="AC13">
        <f t="shared" si="30"/>
        <v>104.22852549971867</v>
      </c>
      <c r="AE13">
        <f t="shared" si="2"/>
        <v>0</v>
      </c>
      <c r="AF13">
        <f t="shared" si="3"/>
        <v>0</v>
      </c>
      <c r="AG13">
        <f t="shared" si="4"/>
        <v>-14.600866478296206</v>
      </c>
      <c r="AH13">
        <f t="shared" si="5"/>
        <v>-2133.9947060780205</v>
      </c>
      <c r="AI13">
        <f t="shared" si="6"/>
        <v>-2148.5955725563167</v>
      </c>
      <c r="AJ13">
        <f t="shared" si="7"/>
        <v>581.95541961607523</v>
      </c>
      <c r="AK13">
        <f t="shared" si="27"/>
        <v>1.3723678902315879</v>
      </c>
      <c r="AL13">
        <f t="shared" si="8"/>
        <v>-1565.2677850500099</v>
      </c>
      <c r="AN13">
        <f t="shared" si="9"/>
        <v>0</v>
      </c>
      <c r="AO13">
        <f t="shared" si="10"/>
        <v>0</v>
      </c>
      <c r="AP13">
        <f t="shared" si="11"/>
        <v>-7.376916112822177</v>
      </c>
      <c r="AQ13">
        <f t="shared" si="12"/>
        <v>-1078.1757339774786</v>
      </c>
      <c r="AR13">
        <f t="shared" si="13"/>
        <v>-1085.5526500903009</v>
      </c>
      <c r="AS13">
        <f t="shared" si="14"/>
        <v>294.02613319500585</v>
      </c>
      <c r="AT13">
        <f t="shared" si="15"/>
        <v>0.6933727403930442</v>
      </c>
      <c r="AU13">
        <f t="shared" si="16"/>
        <v>-790.8331441549019</v>
      </c>
      <c r="AW13">
        <v>10</v>
      </c>
      <c r="AX13">
        <f>IF(Z13&gt;0, (R13*SUMPRODUCT(K13:$K$98, X13:$X$98)-K13*$AZ$3)/Z13, 0)</f>
        <v>178.4629111817637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50000</v>
      </c>
      <c r="S14">
        <f t="shared" si="1"/>
        <v>-903.65753590700479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104.22852549971867</v>
      </c>
      <c r="AC14">
        <f t="shared" si="30"/>
        <v>-483.00315232658068</v>
      </c>
      <c r="AE14">
        <f t="shared" si="2"/>
        <v>0</v>
      </c>
      <c r="AF14">
        <f t="shared" si="3"/>
        <v>0</v>
      </c>
      <c r="AG14">
        <f t="shared" si="4"/>
        <v>-13.36245018534008</v>
      </c>
      <c r="AH14">
        <f t="shared" si="5"/>
        <v>-2184.8152563463309</v>
      </c>
      <c r="AI14">
        <f t="shared" si="6"/>
        <v>-2198.177706531671</v>
      </c>
      <c r="AJ14">
        <f t="shared" si="7"/>
        <v>587.23167782629935</v>
      </c>
      <c r="AK14">
        <f t="shared" si="27"/>
        <v>0.1876113458994936</v>
      </c>
      <c r="AL14">
        <f t="shared" si="8"/>
        <v>-1610.7584173594721</v>
      </c>
      <c r="AN14">
        <f t="shared" si="9"/>
        <v>0</v>
      </c>
      <c r="AO14">
        <f t="shared" si="10"/>
        <v>0</v>
      </c>
      <c r="AP14">
        <f t="shared" si="11"/>
        <v>-6.4187305970382447</v>
      </c>
      <c r="AQ14">
        <f t="shared" si="12"/>
        <v>-1049.48870456195</v>
      </c>
      <c r="AR14">
        <f t="shared" si="13"/>
        <v>-1055.9074351589884</v>
      </c>
      <c r="AS14">
        <f t="shared" si="14"/>
        <v>282.0801489048053</v>
      </c>
      <c r="AT14">
        <f t="shared" si="15"/>
        <v>9.0120200230775063E-2</v>
      </c>
      <c r="AU14">
        <f t="shared" si="16"/>
        <v>-773.73716605395225</v>
      </c>
      <c r="AW14">
        <v>11</v>
      </c>
      <c r="AX14">
        <f>IF(Z14&gt;0, (R14*SUMPRODUCT(K14:$K$98, X14:$X$98)-K14*$AZ$3)/Z14, 0)</f>
        <v>-903.65753590700479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50000</v>
      </c>
      <c r="S15">
        <f t="shared" si="1"/>
        <v>-2158.6057166478759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-483.00315232658068</v>
      </c>
      <c r="AC15">
        <f t="shared" si="30"/>
        <v>-1046.0648286568185</v>
      </c>
      <c r="AE15">
        <f t="shared" si="2"/>
        <v>0</v>
      </c>
      <c r="AF15">
        <f t="shared" si="3"/>
        <v>0</v>
      </c>
      <c r="AG15">
        <f t="shared" si="4"/>
        <v>-12.115052098088398</v>
      </c>
      <c r="AH15">
        <f t="shared" si="5"/>
        <v>-2227.5471707965617</v>
      </c>
      <c r="AI15">
        <f t="shared" si="6"/>
        <v>-2239.6622228946499</v>
      </c>
      <c r="AJ15">
        <f t="shared" si="7"/>
        <v>563.06167633023779</v>
      </c>
      <c r="AK15">
        <f t="shared" si="27"/>
        <v>-1.980312924538981</v>
      </c>
      <c r="AL15">
        <f t="shared" si="8"/>
        <v>-1678.5808594889511</v>
      </c>
      <c r="AN15">
        <f t="shared" si="9"/>
        <v>0</v>
      </c>
      <c r="AO15">
        <f t="shared" si="10"/>
        <v>0</v>
      </c>
      <c r="AP15">
        <f t="shared" si="11"/>
        <v>-5.5208572972907008</v>
      </c>
      <c r="AQ15">
        <f t="shared" si="12"/>
        <v>-1015.0984043140777</v>
      </c>
      <c r="AR15">
        <f t="shared" si="13"/>
        <v>-1020.6192616113683</v>
      </c>
      <c r="AS15">
        <f t="shared" si="14"/>
        <v>256.58850984908457</v>
      </c>
      <c r="AT15">
        <f t="shared" si="15"/>
        <v>-0.90243318574628462</v>
      </c>
      <c r="AU15">
        <f t="shared" si="16"/>
        <v>-764.93318494803009</v>
      </c>
      <c r="AW15">
        <v>12</v>
      </c>
      <c r="AX15">
        <f>IF(Z15&gt;0, (R15*SUMPRODUCT(K15:$K$98, X15:$X$98)-K15*$AZ$3)/Z15, 0)</f>
        <v>-2158.6057166478759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50000</v>
      </c>
      <c r="S16">
        <f t="shared" si="1"/>
        <v>-3622.3005002387531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-1046.0648286568185</v>
      </c>
      <c r="AC16">
        <f t="shared" si="30"/>
        <v>-1575.4941377177838</v>
      </c>
      <c r="AE16">
        <f t="shared" si="2"/>
        <v>0</v>
      </c>
      <c r="AF16">
        <f t="shared" si="3"/>
        <v>0</v>
      </c>
      <c r="AG16">
        <f t="shared" si="4"/>
        <v>-10.873574249388888</v>
      </c>
      <c r="AH16">
        <f t="shared" si="5"/>
        <v>-2240.654655437253</v>
      </c>
      <c r="AI16">
        <f t="shared" si="6"/>
        <v>-2251.5282296866421</v>
      </c>
      <c r="AJ16">
        <f t="shared" si="7"/>
        <v>529.42930906096535</v>
      </c>
      <c r="AK16">
        <f t="shared" si="27"/>
        <v>-7.4270602834634118</v>
      </c>
      <c r="AL16">
        <f t="shared" si="8"/>
        <v>-1729.5259809091401</v>
      </c>
      <c r="AN16">
        <f t="shared" si="9"/>
        <v>0</v>
      </c>
      <c r="AO16">
        <f t="shared" si="10"/>
        <v>0</v>
      </c>
      <c r="AP16">
        <f t="shared" si="11"/>
        <v>-4.6874590545909882</v>
      </c>
      <c r="AQ16">
        <f t="shared" si="12"/>
        <v>-965.91761935419595</v>
      </c>
      <c r="AR16">
        <f t="shared" si="13"/>
        <v>-970.60507840878711</v>
      </c>
      <c r="AS16">
        <f t="shared" si="14"/>
        <v>228.23021681791036</v>
      </c>
      <c r="AT16">
        <f t="shared" si="15"/>
        <v>-3.2017108796282221</v>
      </c>
      <c r="AU16">
        <f t="shared" si="16"/>
        <v>-745.57657247050486</v>
      </c>
      <c r="AW16">
        <v>13</v>
      </c>
      <c r="AX16">
        <f>IF(Z16&gt;0, (R16*SUMPRODUCT(K16:$K$98, X16:$X$98)-K16*$AZ$3)/Z16, 0)</f>
        <v>-3622.3005002387531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50000</v>
      </c>
      <c r="S17">
        <f t="shared" si="1"/>
        <v>-5260.2884737752947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-1575.4941377177838</v>
      </c>
      <c r="AC17">
        <f t="shared" si="30"/>
        <v>-2031.3003289341316</v>
      </c>
      <c r="AE17">
        <f t="shared" si="2"/>
        <v>0</v>
      </c>
      <c r="AF17">
        <f t="shared" si="3"/>
        <v>0</v>
      </c>
      <c r="AG17">
        <f t="shared" si="4"/>
        <v>-9.6539397937061846</v>
      </c>
      <c r="AH17">
        <f t="shared" si="5"/>
        <v>-2221.7974263776318</v>
      </c>
      <c r="AI17">
        <f t="shared" si="6"/>
        <v>-2231.4513661713381</v>
      </c>
      <c r="AJ17">
        <f t="shared" si="7"/>
        <v>455.80619121634777</v>
      </c>
      <c r="AK17">
        <f t="shared" si="27"/>
        <v>-21.741819100505417</v>
      </c>
      <c r="AL17">
        <f t="shared" si="8"/>
        <v>-1797.3869940554957</v>
      </c>
      <c r="AN17">
        <f t="shared" si="9"/>
        <v>0</v>
      </c>
      <c r="AO17">
        <f t="shared" si="10"/>
        <v>0</v>
      </c>
      <c r="AP17">
        <f t="shared" si="11"/>
        <v>-3.9120983359022281</v>
      </c>
      <c r="AQ17">
        <f t="shared" si="12"/>
        <v>-900.34640780652069</v>
      </c>
      <c r="AR17">
        <f t="shared" si="13"/>
        <v>-904.25850614242302</v>
      </c>
      <c r="AS17">
        <f t="shared" si="14"/>
        <v>184.70786852368028</v>
      </c>
      <c r="AT17">
        <f t="shared" si="15"/>
        <v>-8.810510127484557</v>
      </c>
      <c r="AU17">
        <f t="shared" si="16"/>
        <v>-728.36114774622729</v>
      </c>
      <c r="AW17">
        <v>14</v>
      </c>
      <c r="AX17">
        <f>IF(Z17&gt;0, (R17*SUMPRODUCT(K17:$K$98, X17:$X$98)-K17*$AZ$3)/Z17, 0)</f>
        <v>-5260.2884737752947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25</v>
      </c>
      <c r="R18">
        <f t="shared" si="0"/>
        <v>50000</v>
      </c>
      <c r="S18">
        <f t="shared" si="1"/>
        <v>-7079.7883301517559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-2031.3003289341316</v>
      </c>
      <c r="AC18">
        <f t="shared" si="30"/>
        <v>-2397.4211411897777</v>
      </c>
      <c r="AE18">
        <f t="shared" si="2"/>
        <v>0</v>
      </c>
      <c r="AF18">
        <f t="shared" si="3"/>
        <v>0</v>
      </c>
      <c r="AG18">
        <f t="shared" si="4"/>
        <v>-8.4657232299570335</v>
      </c>
      <c r="AH18">
        <f t="shared" si="5"/>
        <v>-2183.354331624178</v>
      </c>
      <c r="AI18">
        <f t="shared" si="6"/>
        <v>-2191.8200548541349</v>
      </c>
      <c r="AJ18">
        <f t="shared" si="7"/>
        <v>366.12081225564611</v>
      </c>
      <c r="AK18">
        <f t="shared" si="27"/>
        <v>-43.876087104977245</v>
      </c>
      <c r="AL18">
        <f t="shared" si="8"/>
        <v>-1869.575329703466</v>
      </c>
      <c r="AN18">
        <f t="shared" si="9"/>
        <v>0</v>
      </c>
      <c r="AO18">
        <f t="shared" si="10"/>
        <v>0</v>
      </c>
      <c r="AP18">
        <f t="shared" si="11"/>
        <v>-3.2013749165929881</v>
      </c>
      <c r="AQ18">
        <f t="shared" si="12"/>
        <v>-825.65134737245216</v>
      </c>
      <c r="AR18">
        <f t="shared" si="13"/>
        <v>-828.852722289045</v>
      </c>
      <c r="AS18">
        <f t="shared" si="14"/>
        <v>138.45125253448958</v>
      </c>
      <c r="AT18">
        <f t="shared" si="15"/>
        <v>-16.592061998799377</v>
      </c>
      <c r="AU18">
        <f t="shared" si="16"/>
        <v>-706.99353175335477</v>
      </c>
      <c r="AW18">
        <v>15</v>
      </c>
      <c r="AX18">
        <f>IF(Z18&gt;0, (R18*SUMPRODUCT(K18:$K$98, X18:$X$98)-K18*$AZ$3)/Z18, 0)</f>
        <v>-7079.7883301517559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25</v>
      </c>
      <c r="R19">
        <f t="shared" si="0"/>
        <v>50000</v>
      </c>
      <c r="S19">
        <f t="shared" si="1"/>
        <v>-9290.1776845244876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-2397.4211411897777</v>
      </c>
      <c r="AC19">
        <f t="shared" si="30"/>
        <v>-2719.996417047701</v>
      </c>
      <c r="AE19">
        <f t="shared" si="2"/>
        <v>0</v>
      </c>
      <c r="AF19">
        <f t="shared" si="3"/>
        <v>0</v>
      </c>
      <c r="AG19">
        <f t="shared" si="4"/>
        <v>-7.3195489618531511</v>
      </c>
      <c r="AH19">
        <f t="shared" si="5"/>
        <v>-2123.0340716086248</v>
      </c>
      <c r="AI19">
        <f t="shared" si="6"/>
        <v>-2130.3536205704781</v>
      </c>
      <c r="AJ19">
        <f t="shared" si="7"/>
        <v>322.57527585792332</v>
      </c>
      <c r="AK19">
        <f t="shared" si="27"/>
        <v>-53.462491448532042</v>
      </c>
      <c r="AL19">
        <f t="shared" si="8"/>
        <v>-1861.2408361610869</v>
      </c>
      <c r="AN19">
        <f t="shared" si="9"/>
        <v>0</v>
      </c>
      <c r="AO19">
        <f t="shared" si="10"/>
        <v>0</v>
      </c>
      <c r="AP19">
        <f t="shared" si="11"/>
        <v>-2.581311915168762</v>
      </c>
      <c r="AQ19">
        <f t="shared" si="12"/>
        <v>-748.70913138411777</v>
      </c>
      <c r="AR19">
        <f t="shared" si="13"/>
        <v>-751.29044329928661</v>
      </c>
      <c r="AS19">
        <f t="shared" si="14"/>
        <v>113.75938701284326</v>
      </c>
      <c r="AT19">
        <f t="shared" si="15"/>
        <v>-18.854080614793013</v>
      </c>
      <c r="AU19">
        <f t="shared" si="16"/>
        <v>-656.38513690123636</v>
      </c>
      <c r="AW19">
        <v>16</v>
      </c>
      <c r="AX19">
        <f>IF(Z19&gt;0, (R19*SUMPRODUCT(K19:$K$98, X19:$X$98)-K19*$AZ$3)/Z19, 0)</f>
        <v>-9290.1776845244876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50000</v>
      </c>
      <c r="S20">
        <f t="shared" si="1"/>
        <v>-12490.417239799062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-2719.996417047701</v>
      </c>
      <c r="AC20">
        <f t="shared" si="30"/>
        <v>-3110.3360930769645</v>
      </c>
      <c r="AE20">
        <f t="shared" si="2"/>
        <v>0</v>
      </c>
      <c r="AF20">
        <f t="shared" si="3"/>
        <v>0</v>
      </c>
      <c r="AG20">
        <f t="shared" si="4"/>
        <v>-6.2254447416822272</v>
      </c>
      <c r="AH20">
        <f t="shared" si="5"/>
        <v>-2041.8174611047834</v>
      </c>
      <c r="AI20">
        <f t="shared" si="6"/>
        <v>-2048.0429058464656</v>
      </c>
      <c r="AJ20">
        <f t="shared" si="7"/>
        <v>390.3396760292635</v>
      </c>
      <c r="AK20">
        <f t="shared" si="27"/>
        <v>-11.695984593305115</v>
      </c>
      <c r="AL20">
        <f t="shared" si="8"/>
        <v>-1669.3992144105073</v>
      </c>
      <c r="AN20">
        <f t="shared" si="9"/>
        <v>0</v>
      </c>
      <c r="AO20">
        <f t="shared" si="10"/>
        <v>0</v>
      </c>
      <c r="AP20">
        <f t="shared" si="11"/>
        <v>-2.0823913061036525</v>
      </c>
      <c r="AQ20">
        <f t="shared" si="12"/>
        <v>-682.98139427486171</v>
      </c>
      <c r="AR20">
        <f t="shared" si="13"/>
        <v>-685.06378558096537</v>
      </c>
      <c r="AS20">
        <f t="shared" si="14"/>
        <v>130.56737012671815</v>
      </c>
      <c r="AT20">
        <f t="shared" si="15"/>
        <v>-3.9122693468546488</v>
      </c>
      <c r="AU20">
        <f t="shared" si="16"/>
        <v>-558.4086848011018</v>
      </c>
      <c r="AW20">
        <v>17</v>
      </c>
      <c r="AX20">
        <f>IF(Z20&gt;0, (R20*SUMPRODUCT(K20:$K$98, X20:$X$98)-K20*$AZ$3)/Z20, 0)</f>
        <v>-12490.417239799062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50000</v>
      </c>
      <c r="S21">
        <f t="shared" si="1"/>
        <v>-16700.468488652477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-3110.3360930769645</v>
      </c>
      <c r="AC21">
        <f t="shared" si="30"/>
        <v>-3469.4776436144489</v>
      </c>
      <c r="AE21">
        <f t="shared" si="2"/>
        <v>0</v>
      </c>
      <c r="AF21">
        <f t="shared" si="3"/>
        <v>0</v>
      </c>
      <c r="AG21">
        <f t="shared" si="4"/>
        <v>-5.1936831083090071</v>
      </c>
      <c r="AH21">
        <f t="shared" si="5"/>
        <v>-1939.0143719127968</v>
      </c>
      <c r="AI21">
        <f t="shared" si="6"/>
        <v>-1944.2080550211058</v>
      </c>
      <c r="AJ21">
        <f t="shared" si="7"/>
        <v>359.14155053748436</v>
      </c>
      <c r="AK21">
        <f t="shared" si="27"/>
        <v>-4.9765377489231435</v>
      </c>
      <c r="AL21">
        <f t="shared" si="8"/>
        <v>-1590.0430422325446</v>
      </c>
      <c r="AN21">
        <f t="shared" si="9"/>
        <v>0</v>
      </c>
      <c r="AO21">
        <f t="shared" si="10"/>
        <v>0</v>
      </c>
      <c r="AP21">
        <f t="shared" si="11"/>
        <v>-1.6520258156800838</v>
      </c>
      <c r="AQ21">
        <f t="shared" si="12"/>
        <v>-616.76881946260971</v>
      </c>
      <c r="AR21">
        <f t="shared" si="13"/>
        <v>-618.42084527828979</v>
      </c>
      <c r="AS21">
        <f t="shared" si="14"/>
        <v>114.23706464148748</v>
      </c>
      <c r="AT21">
        <f t="shared" si="15"/>
        <v>-1.5829554215147814</v>
      </c>
      <c r="AU21">
        <f t="shared" si="16"/>
        <v>-505.76673605831706</v>
      </c>
      <c r="AW21">
        <v>18</v>
      </c>
      <c r="AX21">
        <f>IF(Z21&gt;0, (R21*SUMPRODUCT(K21:$K$98, X21:$X$98)-K21*$AZ$3)/Z21, 0)</f>
        <v>-16700.468488652477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50000</v>
      </c>
      <c r="S22">
        <f t="shared" si="1"/>
        <v>-21662.824619149858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-3469.4776436144489</v>
      </c>
      <c r="AC22">
        <f t="shared" si="30"/>
        <v>-3670.1926970293566</v>
      </c>
      <c r="AE22">
        <f t="shared" si="2"/>
        <v>0</v>
      </c>
      <c r="AF22">
        <f t="shared" si="3"/>
        <v>0</v>
      </c>
      <c r="AG22">
        <f t="shared" si="4"/>
        <v>-4.235588804269919</v>
      </c>
      <c r="AH22">
        <f t="shared" si="5"/>
        <v>-1812.3149459119948</v>
      </c>
      <c r="AI22">
        <f t="shared" si="6"/>
        <v>-1816.5505347162646</v>
      </c>
      <c r="AJ22">
        <f t="shared" si="7"/>
        <v>200.71505341490774</v>
      </c>
      <c r="AK22">
        <f t="shared" si="27"/>
        <v>-72.859030515903427</v>
      </c>
      <c r="AL22">
        <f t="shared" si="8"/>
        <v>-1688.6945118172603</v>
      </c>
      <c r="AN22">
        <f t="shared" si="9"/>
        <v>0</v>
      </c>
      <c r="AO22">
        <f t="shared" si="10"/>
        <v>0</v>
      </c>
      <c r="AP22">
        <f t="shared" si="11"/>
        <v>-1.2579567295836895</v>
      </c>
      <c r="AQ22">
        <f t="shared" si="12"/>
        <v>-538.25191435882584</v>
      </c>
      <c r="AR22">
        <f t="shared" si="13"/>
        <v>-539.50987108840945</v>
      </c>
      <c r="AS22">
        <f t="shared" si="14"/>
        <v>59.611747938679869</v>
      </c>
      <c r="AT22">
        <f t="shared" si="15"/>
        <v>-21.638905942906387</v>
      </c>
      <c r="AU22">
        <f t="shared" si="16"/>
        <v>-501.53702909263603</v>
      </c>
      <c r="AW22">
        <v>19</v>
      </c>
      <c r="AX22">
        <f>IF(Z22&gt;0, (R22*SUMPRODUCT(K22:$K$98, X22:$X$98)-K22*$AZ$3)/Z22, 0)</f>
        <v>-21662.824619149858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25</v>
      </c>
      <c r="R23">
        <f t="shared" si="0"/>
        <v>50000</v>
      </c>
      <c r="S23">
        <f t="shared" si="1"/>
        <v>-26643.903056722058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-3670.1926970293566</v>
      </c>
      <c r="AC23">
        <f t="shared" si="30"/>
        <v>-3580.5968759037232</v>
      </c>
      <c r="AE23">
        <f t="shared" si="2"/>
        <v>0</v>
      </c>
      <c r="AF23">
        <f t="shared" si="3"/>
        <v>0</v>
      </c>
      <c r="AG23">
        <f t="shared" si="4"/>
        <v>-3.3596775107245085</v>
      </c>
      <c r="AH23">
        <f t="shared" si="5"/>
        <v>-1667.1108110054231</v>
      </c>
      <c r="AI23">
        <f t="shared" si="6"/>
        <v>-1670.4704885161475</v>
      </c>
      <c r="AJ23">
        <f t="shared" si="7"/>
        <v>-89.595821125633393</v>
      </c>
      <c r="AK23">
        <f t="shared" si="27"/>
        <v>-256.91348879205498</v>
      </c>
      <c r="AL23">
        <f t="shared" si="8"/>
        <v>-2016.9797984338359</v>
      </c>
      <c r="AN23">
        <f t="shared" si="9"/>
        <v>0</v>
      </c>
      <c r="AO23">
        <f t="shared" si="10"/>
        <v>0</v>
      </c>
      <c r="AP23">
        <f t="shared" si="11"/>
        <v>-0.89090517305289441</v>
      </c>
      <c r="AQ23">
        <f t="shared" si="12"/>
        <v>-442.07744369394811</v>
      </c>
      <c r="AR23">
        <f t="shared" si="13"/>
        <v>-442.968348867001</v>
      </c>
      <c r="AS23">
        <f t="shared" si="14"/>
        <v>-23.758643581102298</v>
      </c>
      <c r="AT23">
        <f t="shared" si="15"/>
        <v>-68.127240028626986</v>
      </c>
      <c r="AU23">
        <f t="shared" si="16"/>
        <v>-534.8542324767302</v>
      </c>
      <c r="AW23">
        <v>20</v>
      </c>
      <c r="AX23">
        <f>IF(Z23&gt;0, (R23*SUMPRODUCT(K23:$K$98, X23:$X$98)-K23*$AZ$3)/Z23, 0)</f>
        <v>-26643.903056722058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50000</v>
      </c>
      <c r="S24">
        <f t="shared" si="1"/>
        <v>-33568.285996895429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-3580.5968759037232</v>
      </c>
      <c r="AC24">
        <f t="shared" si="30"/>
        <v>-3462.0959843436881</v>
      </c>
      <c r="AE24">
        <f t="shared" si="2"/>
        <v>0</v>
      </c>
      <c r="AF24">
        <f t="shared" si="3"/>
        <v>0</v>
      </c>
      <c r="AG24">
        <f t="shared" si="4"/>
        <v>-2.5783979443155669</v>
      </c>
      <c r="AH24">
        <f t="shared" si="5"/>
        <v>-1495.3655826033928</v>
      </c>
      <c r="AI24">
        <f t="shared" ref="AI24:AI69" si="39">SUM(AE24:AH24)</f>
        <v>-1497.9439805477084</v>
      </c>
      <c r="AJ24">
        <f t="shared" si="7"/>
        <v>-118.50089156003514</v>
      </c>
      <c r="AK24">
        <f t="shared" si="27"/>
        <v>-250.64178131326065</v>
      </c>
      <c r="AL24">
        <f t="shared" ref="AL24:AL69" si="40">SUM(AI24:AK24)</f>
        <v>-1867.0866534210043</v>
      </c>
      <c r="AN24">
        <f t="shared" si="9"/>
        <v>0</v>
      </c>
      <c r="AO24">
        <f t="shared" si="10"/>
        <v>0</v>
      </c>
      <c r="AP24">
        <f t="shared" si="11"/>
        <v>-0.61047208810726428</v>
      </c>
      <c r="AQ24">
        <f t="shared" si="12"/>
        <v>-354.04889757540963</v>
      </c>
      <c r="AR24">
        <f t="shared" si="13"/>
        <v>-354.65936966351694</v>
      </c>
      <c r="AS24">
        <f t="shared" si="14"/>
        <v>-28.056757830075803</v>
      </c>
      <c r="AT24">
        <f t="shared" si="15"/>
        <v>-59.342977658883768</v>
      </c>
      <c r="AU24">
        <f t="shared" si="16"/>
        <v>-442.05910515247649</v>
      </c>
      <c r="AW24">
        <v>21</v>
      </c>
      <c r="AX24">
        <f>IF(Z24&gt;0, (R24*SUMPRODUCT(K24:$K$98, X24:$X$98)-K24*$AZ$3)/Z24, 0)</f>
        <v>-33568.285996895429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0.252114</v>
      </c>
      <c r="Q25" s="5">
        <f t="shared" si="29"/>
        <v>25</v>
      </c>
      <c r="R25">
        <f t="shared" si="0"/>
        <v>50000</v>
      </c>
      <c r="S25">
        <f t="shared" si="1"/>
        <v>-43567.903032558825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-3462.0959843436881</v>
      </c>
      <c r="AC25">
        <f t="shared" si="30"/>
        <v>-3315.6285111566144</v>
      </c>
      <c r="AE25">
        <f t="shared" si="2"/>
        <v>0</v>
      </c>
      <c r="AF25">
        <f t="shared" si="3"/>
        <v>0</v>
      </c>
      <c r="AG25">
        <f t="shared" si="4"/>
        <v>-1.9025637455392361</v>
      </c>
      <c r="AH25">
        <f t="shared" si="5"/>
        <v>-1300.1004386663496</v>
      </c>
      <c r="AI25">
        <f t="shared" si="39"/>
        <v>-1302.0030024118889</v>
      </c>
      <c r="AJ25">
        <f t="shared" si="7"/>
        <v>-146.46747318707367</v>
      </c>
      <c r="AK25">
        <f t="shared" si="27"/>
        <v>-242.34671890405818</v>
      </c>
      <c r="AL25">
        <f t="shared" si="40"/>
        <v>-1690.8171945030208</v>
      </c>
      <c r="AN25">
        <f t="shared" si="9"/>
        <v>0</v>
      </c>
      <c r="AO25">
        <f t="shared" si="10"/>
        <v>0</v>
      </c>
      <c r="AP25">
        <f t="shared" si="11"/>
        <v>-0.40219536357599706</v>
      </c>
      <c r="AQ25">
        <f t="shared" si="12"/>
        <v>-274.83671432334785</v>
      </c>
      <c r="AR25">
        <f t="shared" si="13"/>
        <v>-275.23890968692388</v>
      </c>
      <c r="AS25">
        <f t="shared" si="14"/>
        <v>-30.962714793998391</v>
      </c>
      <c r="AT25">
        <f t="shared" si="15"/>
        <v>-51.231254116766479</v>
      </c>
      <c r="AU25">
        <f t="shared" si="16"/>
        <v>-357.43287859768873</v>
      </c>
      <c r="AW25">
        <v>22</v>
      </c>
      <c r="AX25">
        <f>IF(Z25&gt;0, (R25*SUMPRODUCT(K25:$K$98, X25:$X$98)-K25*$AZ$3)/Z25, 0)</f>
        <v>-43567.903032558825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0.286269</v>
      </c>
      <c r="Q26" s="5">
        <f t="shared" si="29"/>
        <v>25</v>
      </c>
      <c r="R26">
        <f t="shared" si="0"/>
        <v>50000</v>
      </c>
      <c r="S26">
        <f t="shared" si="1"/>
        <v>-58697.28581677677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-3315.6285111566144</v>
      </c>
      <c r="AC26">
        <f t="shared" si="30"/>
        <v>-3143.575608727745</v>
      </c>
      <c r="AE26">
        <f t="shared" si="2"/>
        <v>0</v>
      </c>
      <c r="AF26">
        <f t="shared" si="3"/>
        <v>0</v>
      </c>
      <c r="AG26">
        <f t="shared" si="4"/>
        <v>-1.3388930872120721</v>
      </c>
      <c r="AH26">
        <f t="shared" si="5"/>
        <v>-1089.290041743543</v>
      </c>
      <c r="AI26">
        <f t="shared" si="39"/>
        <v>-1090.628934830755</v>
      </c>
      <c r="AJ26">
        <f t="shared" si="7"/>
        <v>-172.0529024288694</v>
      </c>
      <c r="AK26">
        <f t="shared" si="27"/>
        <v>-232.09399578096304</v>
      </c>
      <c r="AL26">
        <f t="shared" si="40"/>
        <v>-1494.7758330405875</v>
      </c>
      <c r="AN26">
        <f t="shared" si="9"/>
        <v>0</v>
      </c>
      <c r="AO26">
        <f t="shared" si="10"/>
        <v>0</v>
      </c>
      <c r="AP26">
        <f t="shared" si="11"/>
        <v>-0.25271191553991068</v>
      </c>
      <c r="AQ26">
        <f t="shared" si="12"/>
        <v>-205.60011524203051</v>
      </c>
      <c r="AR26">
        <f t="shared" si="13"/>
        <v>-205.8528271575704</v>
      </c>
      <c r="AS26">
        <f t="shared" si="14"/>
        <v>-32.474451442226332</v>
      </c>
      <c r="AT26">
        <f t="shared" si="15"/>
        <v>-43.807021501059459</v>
      </c>
      <c r="AU26">
        <f t="shared" si="16"/>
        <v>-282.13430010085619</v>
      </c>
      <c r="AW26">
        <v>23</v>
      </c>
      <c r="AX26">
        <f>IF(Z26&gt;0, (R26*SUMPRODUCT(K26:$K$98, X26:$X$98)-K26*$AZ$3)/Z26, 0)</f>
        <v>-58697.28581677677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50000</v>
      </c>
      <c r="S27">
        <f t="shared" si="1"/>
        <v>-82768.53398646049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-3143.575608727745</v>
      </c>
      <c r="AC27">
        <f t="shared" si="30"/>
        <v>-2950.167137583866</v>
      </c>
      <c r="AE27">
        <f t="shared" si="2"/>
        <v>0</v>
      </c>
      <c r="AF27">
        <f t="shared" si="3"/>
        <v>0</v>
      </c>
      <c r="AG27">
        <f t="shared" si="4"/>
        <v>-0.89108958304929697</v>
      </c>
      <c r="AH27">
        <f t="shared" si="5"/>
        <v>-868.82914658130903</v>
      </c>
      <c r="AI27">
        <f t="shared" si="39"/>
        <v>-869.72023616435831</v>
      </c>
      <c r="AJ27">
        <f t="shared" si="7"/>
        <v>-193.40847114387907</v>
      </c>
      <c r="AK27">
        <f t="shared" si="27"/>
        <v>-220.05029261094217</v>
      </c>
      <c r="AL27">
        <f t="shared" si="40"/>
        <v>-1283.1789999191797</v>
      </c>
      <c r="AN27">
        <f t="shared" si="9"/>
        <v>0</v>
      </c>
      <c r="AO27">
        <f t="shared" si="10"/>
        <v>0</v>
      </c>
      <c r="AP27">
        <f t="shared" si="11"/>
        <v>-0.15016999436809217</v>
      </c>
      <c r="AQ27">
        <f t="shared" si="12"/>
        <v>-146.41857623615775</v>
      </c>
      <c r="AR27">
        <f t="shared" si="13"/>
        <v>-146.56874623052585</v>
      </c>
      <c r="AS27">
        <f t="shared" si="14"/>
        <v>-32.593972115608103</v>
      </c>
      <c r="AT27">
        <f t="shared" si="15"/>
        <v>-37.08375883937822</v>
      </c>
      <c r="AU27">
        <f t="shared" si="16"/>
        <v>-216.24647718551219</v>
      </c>
      <c r="AW27">
        <v>24</v>
      </c>
      <c r="AX27">
        <f>IF(Z27&gt;0, (R27*SUMPRODUCT(K27:$K$98, X27:$X$98)-K27*$AZ$3)/Z27, 0)</f>
        <v>-82768.53398646049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50000</v>
      </c>
      <c r="S28">
        <f t="shared" si="1"/>
        <v>-123397.58548704616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-2950.167137583866</v>
      </c>
      <c r="AC28">
        <f t="shared" si="30"/>
        <v>-2740.3280474040344</v>
      </c>
      <c r="AE28">
        <f t="shared" si="2"/>
        <v>0</v>
      </c>
      <c r="AF28">
        <f t="shared" si="3"/>
        <v>0</v>
      </c>
      <c r="AG28">
        <f t="shared" si="4"/>
        <v>-0.55518267164386781</v>
      </c>
      <c r="AH28">
        <f t="shared" si="5"/>
        <v>-653.99203114987233</v>
      </c>
      <c r="AI28">
        <f t="shared" si="39"/>
        <v>-654.54721382151615</v>
      </c>
      <c r="AJ28">
        <f t="shared" si="7"/>
        <v>-209.8390901798316</v>
      </c>
      <c r="AK28">
        <f t="shared" si="27"/>
        <v>-206.51169963087062</v>
      </c>
      <c r="AL28">
        <f t="shared" si="40"/>
        <v>-1070.8980036322184</v>
      </c>
      <c r="AN28">
        <f t="shared" si="9"/>
        <v>0</v>
      </c>
      <c r="AO28">
        <f t="shared" si="10"/>
        <v>0</v>
      </c>
      <c r="AP28">
        <f t="shared" si="11"/>
        <v>-8.3537154420631615E-2</v>
      </c>
      <c r="AQ28">
        <f t="shared" si="12"/>
        <v>-98.404788345185452</v>
      </c>
      <c r="AR28">
        <f t="shared" si="13"/>
        <v>-98.488325499606077</v>
      </c>
      <c r="AS28">
        <f t="shared" si="14"/>
        <v>-31.574041077207767</v>
      </c>
      <c r="AT28">
        <f t="shared" si="15"/>
        <v>-31.073375706505047</v>
      </c>
      <c r="AU28">
        <f t="shared" si="16"/>
        <v>-161.1357422833189</v>
      </c>
      <c r="AW28">
        <v>25</v>
      </c>
      <c r="AX28">
        <f>IF(Z28&gt;0, (R28*SUMPRODUCT(K28:$K$98, X28:$X$98)-K28*$AZ$3)/Z28, 0)</f>
        <v>-123397.58548704616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50000</v>
      </c>
      <c r="S29">
        <f t="shared" si="1"/>
        <v>-196836.60404020152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-2740.3280474040344</v>
      </c>
      <c r="AC29">
        <f t="shared" si="30"/>
        <v>-2520.6456335920861</v>
      </c>
      <c r="AE29">
        <f t="shared" si="2"/>
        <v>0</v>
      </c>
      <c r="AF29">
        <f t="shared" si="3"/>
        <v>0</v>
      </c>
      <c r="AG29">
        <f t="shared" si="4"/>
        <v>-0.32014442205542143</v>
      </c>
      <c r="AH29">
        <f t="shared" si="5"/>
        <v>-458.97284574401544</v>
      </c>
      <c r="AI29">
        <f t="shared" si="39"/>
        <v>-459.29299016607087</v>
      </c>
      <c r="AJ29">
        <f t="shared" si="7"/>
        <v>-219.68241381194821</v>
      </c>
      <c r="AK29">
        <f t="shared" si="27"/>
        <v>-191.82296331828243</v>
      </c>
      <c r="AL29">
        <f t="shared" si="40"/>
        <v>-870.79836729630154</v>
      </c>
      <c r="AN29">
        <f t="shared" si="9"/>
        <v>0</v>
      </c>
      <c r="AO29">
        <f t="shared" si="10"/>
        <v>0</v>
      </c>
      <c r="AP29">
        <f t="shared" si="11"/>
        <v>-4.3010222754637457E-2</v>
      </c>
      <c r="AQ29">
        <f t="shared" si="12"/>
        <v>-61.661309627198825</v>
      </c>
      <c r="AR29">
        <f t="shared" si="13"/>
        <v>-61.704319849953464</v>
      </c>
      <c r="AS29">
        <f t="shared" si="14"/>
        <v>-29.513522343027596</v>
      </c>
      <c r="AT29">
        <f t="shared" si="15"/>
        <v>-25.770707884911168</v>
      </c>
      <c r="AU29">
        <f t="shared" si="16"/>
        <v>-116.98855007789223</v>
      </c>
      <c r="AW29">
        <v>26</v>
      </c>
      <c r="AX29">
        <f>IF(Z29&gt;0, (R29*SUMPRODUCT(K29:$K$98, X29:$X$98)-K29*$AZ$3)/Z29, 0)</f>
        <v>-196836.60404020152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50000</v>
      </c>
      <c r="S30">
        <f t="shared" si="1"/>
        <v>-341430.04542327771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-2520.6456335920861</v>
      </c>
      <c r="AC30">
        <f t="shared" si="30"/>
        <v>-2298.3005127218444</v>
      </c>
      <c r="AE30">
        <f t="shared" si="2"/>
        <v>0</v>
      </c>
      <c r="AF30">
        <f t="shared" si="3"/>
        <v>0</v>
      </c>
      <c r="AG30">
        <f t="shared" si="4"/>
        <v>-0.16828487588669847</v>
      </c>
      <c r="AH30">
        <f t="shared" si="5"/>
        <v>-297.31620389633758</v>
      </c>
      <c r="AI30">
        <f t="shared" si="39"/>
        <v>-297.48448877222427</v>
      </c>
      <c r="AJ30">
        <f t="shared" si="7"/>
        <v>-222.34512087024177</v>
      </c>
      <c r="AK30">
        <f t="shared" si="27"/>
        <v>-176.44519435144605</v>
      </c>
      <c r="AL30">
        <f t="shared" si="40"/>
        <v>-696.27480399391209</v>
      </c>
      <c r="AN30">
        <f t="shared" si="9"/>
        <v>0</v>
      </c>
      <c r="AO30">
        <f t="shared" si="10"/>
        <v>0</v>
      </c>
      <c r="AP30">
        <f t="shared" si="11"/>
        <v>-2.0186118412181649E-2</v>
      </c>
      <c r="AQ30">
        <f t="shared" si="12"/>
        <v>-35.663692688299356</v>
      </c>
      <c r="AR30">
        <f t="shared" si="13"/>
        <v>-35.68387880671154</v>
      </c>
      <c r="AS30">
        <f t="shared" si="14"/>
        <v>-26.670756445631984</v>
      </c>
      <c r="AT30">
        <f t="shared" si="15"/>
        <v>-21.164965465088599</v>
      </c>
      <c r="AU30">
        <f t="shared" si="16"/>
        <v>-83.519600717432127</v>
      </c>
      <c r="AW30">
        <v>27</v>
      </c>
      <c r="AX30">
        <f>IF(Z30&gt;0, (R30*SUMPRODUCT(K30:$K$98, X30:$X$98)-K30*$AZ$3)/Z30, 0)</f>
        <v>-341430.04542327771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50000</v>
      </c>
      <c r="S31">
        <f t="shared" si="1"/>
        <v>-659972.79171912454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-2298.3005127218444</v>
      </c>
      <c r="AC31">
        <f t="shared" si="30"/>
        <v>-2080.3870353231428</v>
      </c>
      <c r="AE31">
        <f t="shared" si="2"/>
        <v>0</v>
      </c>
      <c r="AF31">
        <f t="shared" si="3"/>
        <v>0</v>
      </c>
      <c r="AG31">
        <f t="shared" si="4"/>
        <v>-7.8805787959230267E-2</v>
      </c>
      <c r="AH31">
        <f t="shared" si="5"/>
        <v>-175.59247833720244</v>
      </c>
      <c r="AI31">
        <f t="shared" si="39"/>
        <v>-175.67128412516166</v>
      </c>
      <c r="AJ31">
        <f t="shared" si="7"/>
        <v>-217.91347739870162</v>
      </c>
      <c r="AK31">
        <f t="shared" si="27"/>
        <v>-160.88103589052912</v>
      </c>
      <c r="AL31">
        <f t="shared" si="40"/>
        <v>-554.46579741439245</v>
      </c>
      <c r="AN31">
        <f t="shared" si="9"/>
        <v>0</v>
      </c>
      <c r="AO31">
        <f t="shared" si="10"/>
        <v>0</v>
      </c>
      <c r="AP31">
        <f t="shared" si="11"/>
        <v>-8.4401044812533223E-3</v>
      </c>
      <c r="AQ31">
        <f t="shared" si="12"/>
        <v>-18.805964659028767</v>
      </c>
      <c r="AR31">
        <f t="shared" si="13"/>
        <v>-18.814404763510019</v>
      </c>
      <c r="AS31">
        <f t="shared" si="14"/>
        <v>-23.338546123918999</v>
      </c>
      <c r="AT31">
        <f t="shared" si="15"/>
        <v>-17.230368315977106</v>
      </c>
      <c r="AU31">
        <f t="shared" si="16"/>
        <v>-59.383319203406131</v>
      </c>
      <c r="AW31">
        <v>28</v>
      </c>
      <c r="AX31">
        <f>IF(Z31&gt;0, (R31*SUMPRODUCT(K31:$K$98, X31:$X$98)-K31*$AZ$3)/Z31, 0)</f>
        <v>-659972.79171912454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50000</v>
      </c>
      <c r="S32">
        <f t="shared" si="1"/>
        <v>-1471234.6583345896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-2080.3870353231428</v>
      </c>
      <c r="AC32">
        <f t="shared" si="30"/>
        <v>-1872.7848124044922</v>
      </c>
      <c r="AE32">
        <f t="shared" si="2"/>
        <v>0</v>
      </c>
      <c r="AF32">
        <f t="shared" si="3"/>
        <v>0</v>
      </c>
      <c r="AG32">
        <f t="shared" si="4"/>
        <v>-3.1823353293696365E-2</v>
      </c>
      <c r="AH32">
        <f t="shared" si="5"/>
        <v>-92.3887535718832</v>
      </c>
      <c r="AI32">
        <f t="shared" si="39"/>
        <v>-92.420576925176903</v>
      </c>
      <c r="AJ32">
        <f t="shared" si="7"/>
        <v>-207.60222291865057</v>
      </c>
      <c r="AK32">
        <f t="shared" si="27"/>
        <v>-145.62709247262001</v>
      </c>
      <c r="AL32">
        <f t="shared" si="40"/>
        <v>-445.64989231644745</v>
      </c>
      <c r="AN32">
        <f t="shared" si="9"/>
        <v>0</v>
      </c>
      <c r="AO32">
        <f t="shared" si="10"/>
        <v>0</v>
      </c>
      <c r="AP32">
        <f t="shared" si="11"/>
        <v>-3.0431098139461748E-3</v>
      </c>
      <c r="AQ32">
        <f t="shared" si="12"/>
        <v>-8.8346793657519136</v>
      </c>
      <c r="AR32">
        <f t="shared" si="13"/>
        <v>-8.8377224755658617</v>
      </c>
      <c r="AS32">
        <f t="shared" si="14"/>
        <v>-19.851973364665081</v>
      </c>
      <c r="AT32">
        <f t="shared" si="15"/>
        <v>-13.92559829223462</v>
      </c>
      <c r="AU32">
        <f t="shared" si="16"/>
        <v>-42.615294132465557</v>
      </c>
      <c r="AW32">
        <v>29</v>
      </c>
      <c r="AX32">
        <f>IF(Z32&gt;0, (R32*SUMPRODUCT(K32:$K$98, X32:$X$98)-K32*$AZ$3)/Z32, 0)</f>
        <v>-1471234.6583345896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50000</v>
      </c>
      <c r="S33">
        <f t="shared" si="1"/>
        <v>-3984635.5055379979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-1872.7848124044922</v>
      </c>
      <c r="AC33">
        <f t="shared" si="30"/>
        <v>-1679.4693242901731</v>
      </c>
      <c r="AE33">
        <f t="shared" si="2"/>
        <v>0</v>
      </c>
      <c r="AF33">
        <f t="shared" si="3"/>
        <v>0</v>
      </c>
      <c r="AG33">
        <f t="shared" si="4"/>
        <v>-1.0537157802488976E-2</v>
      </c>
      <c r="AH33">
        <f t="shared" si="5"/>
        <v>-41.935923916540844</v>
      </c>
      <c r="AI33">
        <f t="shared" si="39"/>
        <v>-41.946461074343333</v>
      </c>
      <c r="AJ33">
        <f t="shared" si="7"/>
        <v>-193.31548811431912</v>
      </c>
      <c r="AK33">
        <f t="shared" si="27"/>
        <v>-131.09493686831448</v>
      </c>
      <c r="AL33">
        <f t="shared" si="40"/>
        <v>-366.35688605697692</v>
      </c>
      <c r="AN33">
        <f t="shared" si="9"/>
        <v>0</v>
      </c>
      <c r="AO33">
        <f t="shared" si="10"/>
        <v>0</v>
      </c>
      <c r="AP33">
        <f t="shared" si="11"/>
        <v>-8.99657377620512E-4</v>
      </c>
      <c r="AQ33">
        <f t="shared" si="12"/>
        <v>-3.5804686658423912</v>
      </c>
      <c r="AR33">
        <f t="shared" si="13"/>
        <v>-3.5813683232200115</v>
      </c>
      <c r="AS33">
        <f t="shared" si="14"/>
        <v>-16.505181790983201</v>
      </c>
      <c r="AT33">
        <f t="shared" si="15"/>
        <v>-11.192821568489343</v>
      </c>
      <c r="AU33">
        <f t="shared" si="16"/>
        <v>-31.279371682692553</v>
      </c>
      <c r="AW33">
        <v>30</v>
      </c>
      <c r="AX33">
        <f>IF(Z33&gt;0, (R33*SUMPRODUCT(K33:$K$98, X33:$X$98)-K33*$AZ$3)/Z33, 0)</f>
        <v>-3984635.5055379979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50000</v>
      </c>
      <c r="S34">
        <f t="shared" si="1"/>
        <v>-14114298.335497702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-1679.4693242901731</v>
      </c>
      <c r="AC34">
        <f t="shared" si="30"/>
        <v>-1502.5585719916667</v>
      </c>
      <c r="AE34">
        <f t="shared" si="2"/>
        <v>0</v>
      </c>
      <c r="AF34">
        <f t="shared" si="3"/>
        <v>0</v>
      </c>
      <c r="AG34">
        <f t="shared" si="4"/>
        <v>-2.6614120948058504E-3</v>
      </c>
      <c r="AH34">
        <f t="shared" si="5"/>
        <v>-15.540748259316475</v>
      </c>
      <c r="AI34">
        <f t="shared" si="39"/>
        <v>-15.543409671411281</v>
      </c>
      <c r="AJ34">
        <f t="shared" si="7"/>
        <v>-176.9107522985064</v>
      </c>
      <c r="AK34">
        <f t="shared" si="27"/>
        <v>-117.56285270031212</v>
      </c>
      <c r="AL34">
        <f t="shared" si="40"/>
        <v>-310.0170146702298</v>
      </c>
      <c r="AN34">
        <f t="shared" si="9"/>
        <v>0</v>
      </c>
      <c r="AO34">
        <f t="shared" si="10"/>
        <v>0</v>
      </c>
      <c r="AP34">
        <f t="shared" si="11"/>
        <v>-2.0288398437064568E-4</v>
      </c>
      <c r="AQ34">
        <f t="shared" si="12"/>
        <v>-1.1846977524092568</v>
      </c>
      <c r="AR34">
        <f t="shared" si="13"/>
        <v>-1.1849006363936274</v>
      </c>
      <c r="AS34">
        <f t="shared" si="14"/>
        <v>-13.486208458426535</v>
      </c>
      <c r="AT34">
        <f t="shared" si="15"/>
        <v>-8.9620168242147482</v>
      </c>
      <c r="AU34">
        <f t="shared" si="16"/>
        <v>-23.63312591903491</v>
      </c>
      <c r="AW34">
        <v>31</v>
      </c>
      <c r="AX34">
        <f>IF(Z34&gt;0, (R34*SUMPRODUCT(K34:$K$98, X34:$X$98)-K34*$AZ$3)/Z34, 0)</f>
        <v>-14114298.335497702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0.819492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-73965067.460021853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-1502.5585719916667</v>
      </c>
      <c r="AC35">
        <f t="shared" si="30"/>
        <v>-1342.5903938830502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-4.5379205346115608E-4</v>
      </c>
      <c r="AH35">
        <f t="shared" ref="AH35:AH69" si="46">-X35*R35</f>
        <v>-4.3620118407932713</v>
      </c>
      <c r="AI35">
        <f t="shared" si="39"/>
        <v>-4.3624656328467326</v>
      </c>
      <c r="AJ35">
        <f t="shared" ref="AJ35:AJ69" si="47">AB35-AC35</f>
        <v>-159.96817810861648</v>
      </c>
      <c r="AK35">
        <f t="shared" si="27"/>
        <v>-105.17910003941668</v>
      </c>
      <c r="AL35">
        <f t="shared" si="40"/>
        <v>-269.50974378087989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-3.0886912863455415E-5</v>
      </c>
      <c r="AQ35">
        <f t="shared" ref="AQ35:AQ69" si="51">AH35*$K35</f>
        <v>-0.29689607521405204</v>
      </c>
      <c r="AR35">
        <f t="shared" ref="AR35:AR69" si="52">AI35*$K35</f>
        <v>-0.29692696212691555</v>
      </c>
      <c r="AS35">
        <f t="shared" ref="AS35:AS69" si="53">AJ35*$K35</f>
        <v>-10.888077789113355</v>
      </c>
      <c r="AT35">
        <f t="shared" ref="AT35:AT69" si="54">AK35*$K35</f>
        <v>-7.158912707254367</v>
      </c>
      <c r="AU35">
        <f t="shared" ref="AU35:AU69" si="55">AL35*$K35</f>
        <v>-18.343917458494637</v>
      </c>
      <c r="AW35">
        <v>32</v>
      </c>
      <c r="AX35">
        <f>IF(Z35&gt;0, (R35*SUMPRODUCT(K35:$K$98, X35:$X$98)-K35*$AZ$3)/Z35, 0)</f>
        <v>-73965067.460021853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0.82196330200000001</v>
      </c>
      <c r="Q36" s="5">
        <f t="shared" si="29"/>
        <v>25</v>
      </c>
      <c r="R36">
        <f t="shared" si="41"/>
        <v>50000</v>
      </c>
      <c r="S36">
        <f t="shared" si="42"/>
        <v>-393095845.45262599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-1342.5903938830502</v>
      </c>
      <c r="AC36">
        <f t="shared" si="30"/>
        <v>-1199.000793653777</v>
      </c>
      <c r="AE36">
        <f t="shared" si="43"/>
        <v>0</v>
      </c>
      <c r="AF36">
        <f t="shared" si="44"/>
        <v>0</v>
      </c>
      <c r="AG36">
        <f t="shared" si="45"/>
        <v>-7.6253718242252122E-5</v>
      </c>
      <c r="AH36">
        <f t="shared" si="46"/>
        <v>-0.74600082936858481</v>
      </c>
      <c r="AI36">
        <f t="shared" si="39"/>
        <v>-0.74607708308682708</v>
      </c>
      <c r="AJ36">
        <f t="shared" si="47"/>
        <v>-143.58960022927317</v>
      </c>
      <c r="AK36">
        <f t="shared" ref="AK36:AK69" si="59">G36*SUM(AB36:AB36, AE36:AF36)</f>
        <v>-93.981327571813523</v>
      </c>
      <c r="AL36">
        <f t="shared" si="40"/>
        <v>-238.31700488417351</v>
      </c>
      <c r="AN36">
        <f t="shared" si="48"/>
        <v>0</v>
      </c>
      <c r="AO36">
        <f t="shared" si="49"/>
        <v>0</v>
      </c>
      <c r="AP36">
        <f t="shared" si="50"/>
        <v>-4.6340489723114026E-6</v>
      </c>
      <c r="AQ36">
        <f t="shared" si="51"/>
        <v>-4.5335551581843013E-2</v>
      </c>
      <c r="AR36">
        <f t="shared" si="52"/>
        <v>-4.5340185630815329E-2</v>
      </c>
      <c r="AS36">
        <f t="shared" si="53"/>
        <v>-8.7261481107470811</v>
      </c>
      <c r="AT36">
        <f t="shared" si="54"/>
        <v>-5.7113814839432413</v>
      </c>
      <c r="AU36">
        <f t="shared" si="55"/>
        <v>-14.482869780321137</v>
      </c>
      <c r="AW36">
        <v>33</v>
      </c>
      <c r="AX36">
        <f>IF(Z36&gt;0, (R36*SUMPRODUCT(K36:$K$98, X36:$X$98)-K36*$AZ$3)/Z36, 0)</f>
        <v>-393095845.45262599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41"/>
        <v>50000</v>
      </c>
      <c r="S37">
        <f t="shared" si="42"/>
        <v>-2122496762.7403677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-1199.000793653777</v>
      </c>
      <c r="AC37">
        <f t="shared" si="30"/>
        <v>-1070.5760432192094</v>
      </c>
      <c r="AE37">
        <f t="shared" si="43"/>
        <v>0</v>
      </c>
      <c r="AF37">
        <f t="shared" si="44"/>
        <v>0</v>
      </c>
      <c r="AG37">
        <f t="shared" si="45"/>
        <v>-1.2609866620444012E-5</v>
      </c>
      <c r="AH37">
        <f t="shared" si="46"/>
        <v>-0.12576262887877118</v>
      </c>
      <c r="AI37">
        <f t="shared" si="39"/>
        <v>-0.12577523874539162</v>
      </c>
      <c r="AJ37">
        <f t="shared" si="47"/>
        <v>-128.42475043456761</v>
      </c>
      <c r="AK37">
        <f t="shared" si="59"/>
        <v>-83.930055555764397</v>
      </c>
      <c r="AL37">
        <f t="shared" si="40"/>
        <v>-212.48058122907742</v>
      </c>
      <c r="AN37">
        <f t="shared" si="48"/>
        <v>0</v>
      </c>
      <c r="AO37">
        <f t="shared" si="49"/>
        <v>0</v>
      </c>
      <c r="AP37">
        <f t="shared" si="50"/>
        <v>-6.8421416967837248E-7</v>
      </c>
      <c r="AQ37">
        <f t="shared" si="51"/>
        <v>-6.8239082366937705E-3</v>
      </c>
      <c r="AR37">
        <f t="shared" si="52"/>
        <v>-6.824592450863449E-3</v>
      </c>
      <c r="AS37">
        <f t="shared" si="53"/>
        <v>-6.9683555448777499</v>
      </c>
      <c r="AT37">
        <f t="shared" si="54"/>
        <v>-4.554063496599059</v>
      </c>
      <c r="AU37">
        <f t="shared" si="55"/>
        <v>-11.529243633927672</v>
      </c>
      <c r="AW37">
        <v>34</v>
      </c>
      <c r="AX37">
        <f>IF(Z37&gt;0, (R37*SUMPRODUCT(K37:$K$98, X37:$X$98)-K37*$AZ$3)/Z37, 0)</f>
        <v>-2122496762.7403677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0.82757423799999996</v>
      </c>
      <c r="Q38" s="5">
        <f t="shared" si="60"/>
        <v>25</v>
      </c>
      <c r="R38">
        <f t="shared" si="41"/>
        <v>50000</v>
      </c>
      <c r="S38">
        <f t="shared" si="42"/>
        <v>-11667473189.65901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-1070.5760432192094</v>
      </c>
      <c r="AC38">
        <f t="shared" si="30"/>
        <v>-955.8774332112414</v>
      </c>
      <c r="AE38">
        <f t="shared" si="43"/>
        <v>0</v>
      </c>
      <c r="AF38">
        <f t="shared" si="44"/>
        <v>0</v>
      </c>
      <c r="AG38">
        <f t="shared" si="45"/>
        <v>-2.0481671945439836E-6</v>
      </c>
      <c r="AH38">
        <f t="shared" si="46"/>
        <v>-2.0871201519391175E-2</v>
      </c>
      <c r="AI38">
        <f t="shared" si="39"/>
        <v>-2.0873249686585719E-2</v>
      </c>
      <c r="AJ38">
        <f t="shared" si="47"/>
        <v>-114.698610007968</v>
      </c>
      <c r="AK38">
        <f t="shared" si="59"/>
        <v>-74.940323025344668</v>
      </c>
      <c r="AL38">
        <f t="shared" si="40"/>
        <v>-189.65980628299926</v>
      </c>
      <c r="AN38">
        <f t="shared" si="48"/>
        <v>0</v>
      </c>
      <c r="AO38">
        <f t="shared" si="49"/>
        <v>0</v>
      </c>
      <c r="AP38">
        <f t="shared" si="50"/>
        <v>-9.9226792751077633E-8</v>
      </c>
      <c r="AQ38">
        <f t="shared" si="51"/>
        <v>-1.0111393216078247E-3</v>
      </c>
      <c r="AR38">
        <f t="shared" si="52"/>
        <v>-1.0112385484005756E-3</v>
      </c>
      <c r="AS38">
        <f t="shared" si="53"/>
        <v>-5.5567608125035388</v>
      </c>
      <c r="AT38">
        <f t="shared" si="54"/>
        <v>-3.630605900408586</v>
      </c>
      <c r="AU38">
        <f t="shared" si="55"/>
        <v>-9.1883779514605255</v>
      </c>
      <c r="AW38">
        <v>35</v>
      </c>
      <c r="AX38">
        <f>IF(Z38&gt;0, (R38*SUMPRODUCT(K38:$K$98, X38:$X$98)-K38*$AZ$3)/Z38, 0)</f>
        <v>-11667473189.65901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0.83082719400000005</v>
      </c>
      <c r="Q39" s="5">
        <f t="shared" si="60"/>
        <v>25</v>
      </c>
      <c r="R39">
        <f t="shared" si="41"/>
        <v>50000</v>
      </c>
      <c r="S39">
        <f t="shared" si="42"/>
        <v>-65447093843.942757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-955.8774332112414</v>
      </c>
      <c r="AC39">
        <f t="shared" si="30"/>
        <v>-853.46287835395151</v>
      </c>
      <c r="AE39">
        <f t="shared" si="43"/>
        <v>0</v>
      </c>
      <c r="AF39">
        <f t="shared" si="44"/>
        <v>0</v>
      </c>
      <c r="AG39">
        <f t="shared" si="45"/>
        <v>-3.2601251951271362E-7</v>
      </c>
      <c r="AH39">
        <f t="shared" si="46"/>
        <v>-3.4033460061716598E-3</v>
      </c>
      <c r="AI39">
        <f t="shared" si="39"/>
        <v>-3.4036720186911727E-3</v>
      </c>
      <c r="AJ39">
        <f t="shared" si="47"/>
        <v>-102.41455485728989</v>
      </c>
      <c r="AK39">
        <f t="shared" si="59"/>
        <v>-66.911420324786903</v>
      </c>
      <c r="AL39">
        <f t="shared" si="40"/>
        <v>-169.32937885409547</v>
      </c>
      <c r="AN39">
        <f t="shared" si="48"/>
        <v>0</v>
      </c>
      <c r="AO39">
        <f t="shared" si="49"/>
        <v>0</v>
      </c>
      <c r="AP39">
        <f t="shared" si="50"/>
        <v>-1.4101970564794177E-8</v>
      </c>
      <c r="AQ39">
        <f t="shared" si="51"/>
        <v>-1.4721485319820957E-4</v>
      </c>
      <c r="AR39">
        <f t="shared" si="52"/>
        <v>-1.4722895516877438E-4</v>
      </c>
      <c r="AS39">
        <f t="shared" si="53"/>
        <v>-4.4300355095647754</v>
      </c>
      <c r="AT39">
        <f t="shared" si="54"/>
        <v>-2.894314860297623</v>
      </c>
      <c r="AU39">
        <f t="shared" si="55"/>
        <v>-7.3244975988175662</v>
      </c>
      <c r="AW39">
        <v>36</v>
      </c>
      <c r="AX39">
        <f>IF(Z39&gt;0, (R39*SUMPRODUCT(K39:$K$98, X39:$X$98)-K39*$AZ$3)/Z39, 0)</f>
        <v>-65447093843.942757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0.83405797299999995</v>
      </c>
      <c r="Q40" s="5">
        <f t="shared" si="60"/>
        <v>25</v>
      </c>
      <c r="R40">
        <f t="shared" si="41"/>
        <v>50000</v>
      </c>
      <c r="S40">
        <f t="shared" si="42"/>
        <v>-374722043960.7052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-853.46287835395151</v>
      </c>
      <c r="AC40">
        <f t="shared" si="30"/>
        <v>-762.02055592897307</v>
      </c>
      <c r="AE40">
        <f t="shared" si="43"/>
        <v>0</v>
      </c>
      <c r="AF40">
        <f t="shared" si="44"/>
        <v>0</v>
      </c>
      <c r="AG40">
        <f t="shared" si="45"/>
        <v>-5.0839053120189637E-8</v>
      </c>
      <c r="AH40">
        <f t="shared" si="46"/>
        <v>-5.4382668239479374E-4</v>
      </c>
      <c r="AI40">
        <f t="shared" si="39"/>
        <v>-5.4387752144791394E-4</v>
      </c>
      <c r="AJ40">
        <f t="shared" si="47"/>
        <v>-91.442322424978443</v>
      </c>
      <c r="AK40">
        <f t="shared" si="59"/>
        <v>-59.742401484776614</v>
      </c>
      <c r="AL40">
        <f t="shared" si="40"/>
        <v>-151.1852677872765</v>
      </c>
      <c r="AN40">
        <f t="shared" si="48"/>
        <v>0</v>
      </c>
      <c r="AO40">
        <f t="shared" si="49"/>
        <v>0</v>
      </c>
      <c r="AP40">
        <f t="shared" si="50"/>
        <v>-1.9634731022931603E-9</v>
      </c>
      <c r="AQ40">
        <f t="shared" si="51"/>
        <v>-2.1003323186746244E-5</v>
      </c>
      <c r="AR40">
        <f t="shared" si="52"/>
        <v>-2.1005286659848538E-5</v>
      </c>
      <c r="AS40">
        <f t="shared" si="53"/>
        <v>-3.5316263673951394</v>
      </c>
      <c r="AT40">
        <f t="shared" si="54"/>
        <v>-2.3073324773465078</v>
      </c>
      <c r="AU40">
        <f t="shared" si="55"/>
        <v>-5.8389798500283066</v>
      </c>
      <c r="AW40">
        <v>37</v>
      </c>
      <c r="AX40">
        <f>IF(Z40&gt;0, (R40*SUMPRODUCT(K40:$K$98, X40:$X$98)-K40*$AZ$3)/Z40, 0)</f>
        <v>-374722043960.7052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0.83754713300000005</v>
      </c>
      <c r="Q41" s="5">
        <f t="shared" si="60"/>
        <v>25</v>
      </c>
      <c r="R41">
        <f t="shared" si="41"/>
        <v>50000</v>
      </c>
      <c r="S41">
        <f t="shared" si="42"/>
        <v>-2194601316215.0605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-762.02055592897307</v>
      </c>
      <c r="AC41">
        <f t="shared" si="30"/>
        <v>-680.37551475387522</v>
      </c>
      <c r="AE41">
        <f t="shared" si="43"/>
        <v>0</v>
      </c>
      <c r="AF41">
        <f t="shared" si="44"/>
        <v>0</v>
      </c>
      <c r="AG41">
        <f t="shared" si="45"/>
        <v>-7.7505594037382058E-9</v>
      </c>
      <c r="AH41">
        <f t="shared" si="46"/>
        <v>-8.5160206370499063E-5</v>
      </c>
      <c r="AI41">
        <f t="shared" si="39"/>
        <v>-8.5167956929902797E-5</v>
      </c>
      <c r="AJ41">
        <f t="shared" si="47"/>
        <v>-81.645041175097845</v>
      </c>
      <c r="AK41">
        <f t="shared" si="59"/>
        <v>-53.341438915028121</v>
      </c>
      <c r="AL41">
        <f t="shared" si="40"/>
        <v>-134.98656525808289</v>
      </c>
      <c r="AN41">
        <f t="shared" si="48"/>
        <v>0</v>
      </c>
      <c r="AO41">
        <f t="shared" si="49"/>
        <v>0</v>
      </c>
      <c r="AP41">
        <f t="shared" si="50"/>
        <v>-2.6726527118033619E-10</v>
      </c>
      <c r="AQ41">
        <f t="shared" si="51"/>
        <v>-2.9366094063361641E-6</v>
      </c>
      <c r="AR41">
        <f t="shared" si="52"/>
        <v>-2.9368766716073442E-6</v>
      </c>
      <c r="AS41">
        <f t="shared" si="53"/>
        <v>-2.8153947261752119</v>
      </c>
      <c r="AT41">
        <f t="shared" si="54"/>
        <v>-1.8393916353828996</v>
      </c>
      <c r="AU41">
        <f t="shared" si="55"/>
        <v>-4.6547892984347827</v>
      </c>
      <c r="AW41">
        <v>38</v>
      </c>
      <c r="AX41">
        <f>IF(Z41&gt;0, (R41*SUMPRODUCT(K41:$K$98, X41:$X$98)-K41*$AZ$3)/Z41, 0)</f>
        <v>-2194601316215.0605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0.841203123</v>
      </c>
      <c r="Q42" s="5">
        <f t="shared" si="60"/>
        <v>25</v>
      </c>
      <c r="R42">
        <f t="shared" si="41"/>
        <v>50000</v>
      </c>
      <c r="S42">
        <f t="shared" si="42"/>
        <v>-13168727117865.85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-680.37551475387522</v>
      </c>
      <c r="AC42">
        <f t="shared" si="30"/>
        <v>-607.47814074546579</v>
      </c>
      <c r="AE42">
        <f t="shared" si="43"/>
        <v>0</v>
      </c>
      <c r="AF42">
        <f t="shared" si="44"/>
        <v>0</v>
      </c>
      <c r="AG42">
        <f t="shared" si="45"/>
        <v>-1.1532590342792274E-9</v>
      </c>
      <c r="AH42">
        <f t="shared" si="46"/>
        <v>-1.3039589550843191E-5</v>
      </c>
      <c r="AI42">
        <f t="shared" si="39"/>
        <v>-1.3040742809877469E-5</v>
      </c>
      <c r="AJ42">
        <f t="shared" si="47"/>
        <v>-72.897374008409429</v>
      </c>
      <c r="AK42">
        <f t="shared" si="59"/>
        <v>-47.626286032771269</v>
      </c>
      <c r="AL42">
        <f t="shared" si="40"/>
        <v>-120.5236730819235</v>
      </c>
      <c r="AN42">
        <f t="shared" si="48"/>
        <v>0</v>
      </c>
      <c r="AO42">
        <f t="shared" si="49"/>
        <v>0</v>
      </c>
      <c r="AP42">
        <f t="shared" si="50"/>
        <v>-3.5507355073385836E-11</v>
      </c>
      <c r="AQ42">
        <f t="shared" si="51"/>
        <v>-4.0147210854703688E-7</v>
      </c>
      <c r="AR42">
        <f t="shared" si="52"/>
        <v>-4.0150761590211024E-7</v>
      </c>
      <c r="AS42">
        <f t="shared" si="53"/>
        <v>-2.2444159255615239</v>
      </c>
      <c r="AT42">
        <f t="shared" si="54"/>
        <v>-1.4663517897773521</v>
      </c>
      <c r="AU42">
        <f t="shared" si="55"/>
        <v>-3.7107681168464919</v>
      </c>
      <c r="AW42">
        <v>39</v>
      </c>
      <c r="AX42">
        <f>IF(Z42&gt;0, (R42*SUMPRODUCT(K42:$K$98, X42:$X$98)-K42*$AZ$3)/Z42, 0)</f>
        <v>-13168727117865.85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0.84498057100000001</v>
      </c>
      <c r="Q43" s="5">
        <f t="shared" si="60"/>
        <v>25</v>
      </c>
      <c r="R43">
        <f t="shared" si="41"/>
        <v>50000</v>
      </c>
      <c r="S43">
        <f t="shared" si="42"/>
        <v>-81077357414989.188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-607.47814074546579</v>
      </c>
      <c r="AC43">
        <f t="shared" si="30"/>
        <v>-542.39119744602829</v>
      </c>
      <c r="AE43">
        <f t="shared" si="43"/>
        <v>0</v>
      </c>
      <c r="AF43">
        <f t="shared" si="44"/>
        <v>0</v>
      </c>
      <c r="AG43">
        <f t="shared" si="45"/>
        <v>-1.6724496664026496E-10</v>
      </c>
      <c r="AH43">
        <f t="shared" si="46"/>
        <v>-1.9489629545923407E-6</v>
      </c>
      <c r="AI43">
        <f t="shared" si="39"/>
        <v>-1.9491301995589808E-6</v>
      </c>
      <c r="AJ43">
        <f t="shared" si="47"/>
        <v>-65.086943299437507</v>
      </c>
      <c r="AK43">
        <f t="shared" si="59"/>
        <v>-42.523469852182608</v>
      </c>
      <c r="AL43">
        <f t="shared" si="40"/>
        <v>-107.61041510075032</v>
      </c>
      <c r="AN43">
        <f t="shared" si="48"/>
        <v>0</v>
      </c>
      <c r="AO43">
        <f t="shared" si="49"/>
        <v>0</v>
      </c>
      <c r="AP43">
        <f t="shared" si="50"/>
        <v>-4.5975503196809517E-12</v>
      </c>
      <c r="AQ43">
        <f t="shared" si="51"/>
        <v>-5.3576830651088064E-8</v>
      </c>
      <c r="AR43">
        <f t="shared" si="52"/>
        <v>-5.3581428201407745E-8</v>
      </c>
      <c r="AS43">
        <f t="shared" si="53"/>
        <v>-1.7892346955770293</v>
      </c>
      <c r="AT43">
        <f t="shared" si="54"/>
        <v>-1.1689666740964693</v>
      </c>
      <c r="AU43">
        <f t="shared" si="55"/>
        <v>-2.958201423254927</v>
      </c>
      <c r="AW43">
        <v>40</v>
      </c>
      <c r="AX43">
        <f>IF(Z43&gt;0, (R43*SUMPRODUCT(K43:$K$98, X43:$X$98)-K43*$AZ$3)/Z43, 0)</f>
        <v>-81077357414989.188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0.84903369399999995</v>
      </c>
      <c r="Q44" s="5">
        <f t="shared" si="60"/>
        <v>25</v>
      </c>
      <c r="R44">
        <f t="shared" si="41"/>
        <v>50000</v>
      </c>
      <c r="S44">
        <f t="shared" si="42"/>
        <v>-513530500678492.38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-542.39119744602829</v>
      </c>
      <c r="AC44">
        <f t="shared" si="30"/>
        <v>-484.2778549095072</v>
      </c>
      <c r="AE44">
        <f t="shared" si="43"/>
        <v>0</v>
      </c>
      <c r="AF44">
        <f t="shared" si="44"/>
        <v>0</v>
      </c>
      <c r="AG44">
        <f t="shared" si="45"/>
        <v>-2.3575905144371382E-11</v>
      </c>
      <c r="AH44">
        <f t="shared" si="46"/>
        <v>-2.8399322365898187E-7</v>
      </c>
      <c r="AI44">
        <f t="shared" si="39"/>
        <v>-2.8401679956412623E-7</v>
      </c>
      <c r="AJ44">
        <f t="shared" si="47"/>
        <v>-58.113342536521088</v>
      </c>
      <c r="AK44">
        <f t="shared" si="59"/>
        <v>-37.967383821221986</v>
      </c>
      <c r="AL44">
        <f t="shared" si="40"/>
        <v>-96.080726641759867</v>
      </c>
      <c r="AN44">
        <f t="shared" si="48"/>
        <v>0</v>
      </c>
      <c r="AO44">
        <f t="shared" si="49"/>
        <v>0</v>
      </c>
      <c r="AP44">
        <f t="shared" si="50"/>
        <v>-5.7866043322727037E-13</v>
      </c>
      <c r="AQ44">
        <f t="shared" si="51"/>
        <v>-6.9704913058385708E-9</v>
      </c>
      <c r="AR44">
        <f t="shared" si="52"/>
        <v>-6.9710699662717974E-9</v>
      </c>
      <c r="AS44">
        <f t="shared" si="53"/>
        <v>-1.426366952299031</v>
      </c>
      <c r="AT44">
        <f t="shared" si="54"/>
        <v>-0.93189307625542606</v>
      </c>
      <c r="AU44">
        <f t="shared" si="55"/>
        <v>-2.358260035525527</v>
      </c>
      <c r="AW44">
        <v>41</v>
      </c>
      <c r="AX44">
        <f>IF(Z44&gt;0, (R44*SUMPRODUCT(K44:$K$98, X44:$X$98)-K44*$AZ$3)/Z44, 0)</f>
        <v>-513530500678492.38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0.853201969</v>
      </c>
      <c r="Q45" s="5">
        <f t="shared" si="60"/>
        <v>25</v>
      </c>
      <c r="R45">
        <f t="shared" si="41"/>
        <v>50000</v>
      </c>
      <c r="S45">
        <f t="shared" si="42"/>
        <v>-3351724964610654.5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-484.2778549095072</v>
      </c>
      <c r="AC45">
        <f t="shared" si="30"/>
        <v>-432.39094188960462</v>
      </c>
      <c r="AE45">
        <f t="shared" si="43"/>
        <v>0</v>
      </c>
      <c r="AF45">
        <f t="shared" si="44"/>
        <v>0</v>
      </c>
      <c r="AG45">
        <f t="shared" si="45"/>
        <v>-3.2251374027927761E-12</v>
      </c>
      <c r="AH45">
        <f t="shared" si="46"/>
        <v>-4.0230017380269783E-8</v>
      </c>
      <c r="AI45">
        <f t="shared" si="39"/>
        <v>-4.0233242517672575E-8</v>
      </c>
      <c r="AJ45">
        <f t="shared" si="47"/>
        <v>-51.886913019902579</v>
      </c>
      <c r="AK45">
        <f t="shared" si="59"/>
        <v>-33.899449843665508</v>
      </c>
      <c r="AL45">
        <f t="shared" si="40"/>
        <v>-85.786362903801333</v>
      </c>
      <c r="AN45">
        <f t="shared" si="48"/>
        <v>0</v>
      </c>
      <c r="AO45">
        <f t="shared" si="49"/>
        <v>0</v>
      </c>
      <c r="AP45">
        <f t="shared" si="50"/>
        <v>-7.067822132419426E-14</v>
      </c>
      <c r="AQ45">
        <f t="shared" si="51"/>
        <v>-8.8163253752125013E-10</v>
      </c>
      <c r="AR45">
        <f t="shared" si="52"/>
        <v>-8.8170321574257422E-10</v>
      </c>
      <c r="AS45">
        <f t="shared" si="53"/>
        <v>-1.1370910024094634</v>
      </c>
      <c r="AT45">
        <f t="shared" si="54"/>
        <v>-0.7428994549950837</v>
      </c>
      <c r="AU45">
        <f t="shared" si="55"/>
        <v>-1.8799904582862503</v>
      </c>
      <c r="AW45">
        <v>42</v>
      </c>
      <c r="AX45">
        <f>IF(Z45&gt;0, (R45*SUMPRODUCT(K45:$K$98, X45:$X$98)-K45*$AZ$3)/Z45, 0)</f>
        <v>-3351724964610654.5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0.85761682500000003</v>
      </c>
      <c r="Q46" s="5">
        <f t="shared" si="60"/>
        <v>25</v>
      </c>
      <c r="R46">
        <f t="shared" si="41"/>
        <v>50000</v>
      </c>
      <c r="S46">
        <f t="shared" si="42"/>
        <v>-2.2605679124641232E+16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-432.39094188960462</v>
      </c>
      <c r="AC46">
        <f t="shared" si="30"/>
        <v>-386.06334097363521</v>
      </c>
      <c r="AE46">
        <f t="shared" si="43"/>
        <v>0</v>
      </c>
      <c r="AF46">
        <f t="shared" si="44"/>
        <v>0</v>
      </c>
      <c r="AG46">
        <f t="shared" si="45"/>
        <v>-4.2695392919296152E-13</v>
      </c>
      <c r="AH46">
        <f t="shared" si="46"/>
        <v>-5.531864199143773E-9</v>
      </c>
      <c r="AI46">
        <f t="shared" si="39"/>
        <v>-5.5322911530729657E-9</v>
      </c>
      <c r="AJ46">
        <f t="shared" si="47"/>
        <v>-46.327600915969413</v>
      </c>
      <c r="AK46">
        <f t="shared" si="59"/>
        <v>-30.267365932272327</v>
      </c>
      <c r="AL46">
        <f t="shared" si="40"/>
        <v>-76.594966853774025</v>
      </c>
      <c r="AN46">
        <f t="shared" si="48"/>
        <v>0</v>
      </c>
      <c r="AO46">
        <f t="shared" si="49"/>
        <v>0</v>
      </c>
      <c r="AP46">
        <f t="shared" si="50"/>
        <v>-8.3541136984370864E-15</v>
      </c>
      <c r="AQ46">
        <f t="shared" si="51"/>
        <v>-1.0824077101554063E-10</v>
      </c>
      <c r="AR46">
        <f t="shared" si="52"/>
        <v>-1.0824912512923907E-10</v>
      </c>
      <c r="AS46">
        <f t="shared" si="53"/>
        <v>-0.90648198544370451</v>
      </c>
      <c r="AT46">
        <f t="shared" si="54"/>
        <v>-0.5922348971664475</v>
      </c>
      <c r="AU46">
        <f t="shared" si="55"/>
        <v>-1.498716882718401</v>
      </c>
      <c r="AW46">
        <v>43</v>
      </c>
      <c r="AX46">
        <f>IF(Z46&gt;0, (R46*SUMPRODUCT(K46:$K$98, X46:$X$98)-K46*$AZ$3)/Z46, 0)</f>
        <v>-2.2605679124641232E+16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0.86229046899999995</v>
      </c>
      <c r="Q47" s="5">
        <f t="shared" si="60"/>
        <v>25</v>
      </c>
      <c r="R47">
        <f t="shared" si="41"/>
        <v>50000</v>
      </c>
      <c r="S47">
        <f t="shared" si="42"/>
        <v>-1.5804334976046608E+17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-386.06334097363521</v>
      </c>
      <c r="AC47">
        <f t="shared" si="30"/>
        <v>-344.69941158369795</v>
      </c>
      <c r="AE47">
        <f t="shared" si="43"/>
        <v>0</v>
      </c>
      <c r="AF47">
        <f t="shared" si="44"/>
        <v>0</v>
      </c>
      <c r="AG47">
        <f t="shared" si="45"/>
        <v>-5.4526086055840352E-14</v>
      </c>
      <c r="AH47">
        <f t="shared" si="46"/>
        <v>-7.3631660769038309E-10</v>
      </c>
      <c r="AI47">
        <f t="shared" si="39"/>
        <v>-7.3637113377643889E-10</v>
      </c>
      <c r="AJ47">
        <f t="shared" si="47"/>
        <v>-41.363929389937255</v>
      </c>
      <c r="AK47">
        <f t="shared" si="59"/>
        <v>-27.024433868154468</v>
      </c>
      <c r="AL47">
        <f t="shared" si="40"/>
        <v>-68.388363258828093</v>
      </c>
      <c r="AN47">
        <f t="shared" si="48"/>
        <v>0</v>
      </c>
      <c r="AO47">
        <f t="shared" si="49"/>
        <v>0</v>
      </c>
      <c r="AP47">
        <f t="shared" si="50"/>
        <v>-9.5258923423935379E-16</v>
      </c>
      <c r="AQ47">
        <f t="shared" si="51"/>
        <v>-1.2863701105543998E-11</v>
      </c>
      <c r="AR47">
        <f t="shared" si="52"/>
        <v>-1.2864653694778236E-11</v>
      </c>
      <c r="AS47">
        <f t="shared" si="53"/>
        <v>-0.72264188891787418</v>
      </c>
      <c r="AT47">
        <f t="shared" si="54"/>
        <v>-0.47212603409409648</v>
      </c>
      <c r="AU47">
        <f t="shared" si="55"/>
        <v>-1.1947679230248354</v>
      </c>
      <c r="AW47">
        <v>44</v>
      </c>
      <c r="AX47">
        <f>IF(Z47&gt;0, (R47*SUMPRODUCT(K47:$K$98, X47:$X$98)-K47*$AZ$3)/Z47, 0)</f>
        <v>-1.5804334976046608E+17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0.86705037500000004</v>
      </c>
      <c r="Q48" s="5">
        <f t="shared" si="60"/>
        <v>25</v>
      </c>
      <c r="R48">
        <f t="shared" si="41"/>
        <v>50000</v>
      </c>
      <c r="S48">
        <f t="shared" si="42"/>
        <v>-1.1477069060983882E+18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-344.69941158369795</v>
      </c>
      <c r="AC48">
        <f t="shared" si="30"/>
        <v>-307.76733177117018</v>
      </c>
      <c r="AE48">
        <f t="shared" si="43"/>
        <v>0</v>
      </c>
      <c r="AF48">
        <f t="shared" si="44"/>
        <v>0</v>
      </c>
      <c r="AG48">
        <f t="shared" si="45"/>
        <v>-6.7039618332832997E-15</v>
      </c>
      <c r="AH48">
        <f t="shared" si="46"/>
        <v>-9.4553726723997293E-11</v>
      </c>
      <c r="AI48">
        <f t="shared" si="39"/>
        <v>-9.4560430685830578E-11</v>
      </c>
      <c r="AJ48">
        <f t="shared" si="47"/>
        <v>-36.932079812527775</v>
      </c>
      <c r="AK48">
        <f t="shared" si="59"/>
        <v>-24.128958810858858</v>
      </c>
      <c r="AL48">
        <f t="shared" si="40"/>
        <v>-61.061038623481195</v>
      </c>
      <c r="AN48">
        <f t="shared" si="48"/>
        <v>0</v>
      </c>
      <c r="AO48">
        <f t="shared" si="49"/>
        <v>0</v>
      </c>
      <c r="AP48">
        <f t="shared" si="50"/>
        <v>-1.045718652935408E-16</v>
      </c>
      <c r="AQ48">
        <f t="shared" si="51"/>
        <v>-1.474897951371776E-12</v>
      </c>
      <c r="AR48">
        <f t="shared" si="52"/>
        <v>-1.4750025232370694E-12</v>
      </c>
      <c r="AS48">
        <f t="shared" si="53"/>
        <v>-0.576085689508541</v>
      </c>
      <c r="AT48">
        <f t="shared" si="54"/>
        <v>-0.37637598381236187</v>
      </c>
      <c r="AU48">
        <f t="shared" si="55"/>
        <v>-0.95246167332237786</v>
      </c>
      <c r="AW48">
        <v>45</v>
      </c>
      <c r="AX48">
        <f>IF(Z48&gt;0, (R48*SUMPRODUCT(K48:$K$98, X48:$X$98)-K48*$AZ$3)/Z48, 0)</f>
        <v>-1.1477069060983882E+18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0.87202471800000003</v>
      </c>
      <c r="Q49" s="5">
        <f t="shared" si="60"/>
        <v>25</v>
      </c>
      <c r="R49">
        <f t="shared" si="41"/>
        <v>50000</v>
      </c>
      <c r="S49">
        <f t="shared" si="42"/>
        <v>-8.6860424628306678E+18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-307.76733177117018</v>
      </c>
      <c r="AC49">
        <f t="shared" si="30"/>
        <v>-274.79226050997465</v>
      </c>
      <c r="AE49">
        <f t="shared" si="43"/>
        <v>0</v>
      </c>
      <c r="AF49">
        <f t="shared" si="44"/>
        <v>0</v>
      </c>
      <c r="AG49">
        <f t="shared" si="45"/>
        <v>-7.9090178779883448E-16</v>
      </c>
      <c r="AH49">
        <f t="shared" si="46"/>
        <v>-1.1692040854303264E-11</v>
      </c>
      <c r="AI49">
        <f t="shared" si="39"/>
        <v>-1.1692831756091063E-11</v>
      </c>
      <c r="AJ49">
        <f t="shared" si="47"/>
        <v>-32.975071261195524</v>
      </c>
      <c r="AK49">
        <f t="shared" si="59"/>
        <v>-21.543713223981914</v>
      </c>
      <c r="AL49">
        <f t="shared" si="40"/>
        <v>-54.51878448518913</v>
      </c>
      <c r="AN49">
        <f t="shared" si="48"/>
        <v>0</v>
      </c>
      <c r="AO49">
        <f t="shared" si="49"/>
        <v>0</v>
      </c>
      <c r="AP49">
        <f t="shared" si="50"/>
        <v>-1.1015085086849545E-17</v>
      </c>
      <c r="AQ49">
        <f t="shared" si="51"/>
        <v>-1.6283794882738194E-13</v>
      </c>
      <c r="AR49">
        <f t="shared" si="52"/>
        <v>-1.6284896391246879E-13</v>
      </c>
      <c r="AS49">
        <f t="shared" si="53"/>
        <v>-0.45925198462110634</v>
      </c>
      <c r="AT49">
        <f t="shared" si="54"/>
        <v>-0.30004462995246783</v>
      </c>
      <c r="AU49">
        <f t="shared" si="55"/>
        <v>-0.75929661457373698</v>
      </c>
      <c r="AW49">
        <v>46</v>
      </c>
      <c r="AX49">
        <f>IF(Z49&gt;0, (R49*SUMPRODUCT(K49:$K$98, X49:$X$98)-K49*$AZ$3)/Z49, 0)</f>
        <v>-8.6860424628306678E+18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0.87703262900000001</v>
      </c>
      <c r="Q50" s="5">
        <f t="shared" si="60"/>
        <v>25</v>
      </c>
      <c r="R50">
        <f t="shared" si="41"/>
        <v>50000</v>
      </c>
      <c r="S50">
        <f t="shared" si="42"/>
        <v>-6.8651637968089162E+19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-274.79226050997465</v>
      </c>
      <c r="AC50">
        <f t="shared" si="30"/>
        <v>-245.35023259819175</v>
      </c>
      <c r="AE50">
        <f t="shared" si="43"/>
        <v>0</v>
      </c>
      <c r="AF50">
        <f t="shared" si="44"/>
        <v>0</v>
      </c>
      <c r="AG50">
        <f t="shared" si="45"/>
        <v>-8.9346095686834197E-17</v>
      </c>
      <c r="AH50">
        <f t="shared" si="46"/>
        <v>-1.3872933484680239E-12</v>
      </c>
      <c r="AI50">
        <f t="shared" si="39"/>
        <v>-1.3873826945637107E-12</v>
      </c>
      <c r="AJ50">
        <f t="shared" si="47"/>
        <v>-29.442027911782901</v>
      </c>
      <c r="AK50">
        <f t="shared" si="59"/>
        <v>-19.235458235698228</v>
      </c>
      <c r="AL50">
        <f t="shared" si="40"/>
        <v>-48.677486147482519</v>
      </c>
      <c r="AN50">
        <f t="shared" si="48"/>
        <v>0</v>
      </c>
      <c r="AO50">
        <f t="shared" si="49"/>
        <v>0</v>
      </c>
      <c r="AP50">
        <f t="shared" si="50"/>
        <v>-1.111022503216696E-18</v>
      </c>
      <c r="AQ50">
        <f t="shared" si="51"/>
        <v>-1.7251051843532767E-14</v>
      </c>
      <c r="AR50">
        <f t="shared" si="52"/>
        <v>-1.7252162866035983E-14</v>
      </c>
      <c r="AS50">
        <f t="shared" si="53"/>
        <v>-0.36611287039311602</v>
      </c>
      <c r="AT50">
        <f t="shared" si="54"/>
        <v>-0.23919374199016996</v>
      </c>
      <c r="AU50">
        <f t="shared" si="55"/>
        <v>-0.6053066123833033</v>
      </c>
      <c r="AW50">
        <v>47</v>
      </c>
      <c r="AX50">
        <f>IF(Z50&gt;0, (R50*SUMPRODUCT(K50:$K$98, X50:$X$98)-K50*$AZ$3)/Z50, 0)</f>
        <v>-6.8651637968089162E+19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0.88195855000000001</v>
      </c>
      <c r="Q51" s="5">
        <f t="shared" si="60"/>
        <v>25</v>
      </c>
      <c r="R51">
        <f t="shared" si="41"/>
        <v>50000</v>
      </c>
      <c r="S51">
        <f t="shared" si="42"/>
        <v>-5.6733878829515034E+20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-245.35023259819175</v>
      </c>
      <c r="AC51">
        <f t="shared" si="30"/>
        <v>-219.06270767695693</v>
      </c>
      <c r="AE51">
        <f t="shared" si="43"/>
        <v>0</v>
      </c>
      <c r="AF51">
        <f t="shared" si="44"/>
        <v>0</v>
      </c>
      <c r="AG51">
        <f t="shared" si="45"/>
        <v>-9.6530817298443072E-18</v>
      </c>
      <c r="AH51">
        <f t="shared" si="46"/>
        <v>-1.575991060002431E-13</v>
      </c>
      <c r="AI51">
        <f t="shared" si="39"/>
        <v>-1.5760875908197295E-13</v>
      </c>
      <c r="AJ51">
        <f t="shared" si="47"/>
        <v>-26.287524921234819</v>
      </c>
      <c r="AK51">
        <f t="shared" si="59"/>
        <v>-17.174516281873423</v>
      </c>
      <c r="AL51">
        <f t="shared" si="40"/>
        <v>-43.462041203108399</v>
      </c>
      <c r="AN51">
        <f t="shared" si="48"/>
        <v>0</v>
      </c>
      <c r="AO51">
        <f t="shared" si="49"/>
        <v>0</v>
      </c>
      <c r="AP51">
        <f t="shared" si="50"/>
        <v>-1.0717543056264412E-19</v>
      </c>
      <c r="AQ51">
        <f t="shared" si="51"/>
        <v>-1.7497782070613706E-15</v>
      </c>
      <c r="AR51">
        <f t="shared" si="52"/>
        <v>-1.7498853824919333E-15</v>
      </c>
      <c r="AS51">
        <f t="shared" si="53"/>
        <v>-0.29186293877002328</v>
      </c>
      <c r="AT51">
        <f t="shared" si="54"/>
        <v>-0.19068378666308197</v>
      </c>
      <c r="AU51">
        <f t="shared" si="55"/>
        <v>-0.48254672543310695</v>
      </c>
      <c r="AW51">
        <v>48</v>
      </c>
      <c r="AX51">
        <f>IF(Z51&gt;0, (R51*SUMPRODUCT(K51:$K$98, X51:$X$98)-K51*$AZ$3)/Z51, 0)</f>
        <v>-5.6733878829515034E+20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0.88700226900000001</v>
      </c>
      <c r="Q52" s="5">
        <f t="shared" si="60"/>
        <v>25</v>
      </c>
      <c r="R52">
        <f t="shared" si="41"/>
        <v>50000</v>
      </c>
      <c r="S52">
        <f t="shared" si="42"/>
        <v>-4.9180936767358653E+21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-219.06270767695693</v>
      </c>
      <c r="AC52">
        <f t="shared" si="30"/>
        <v>-195.59170328299723</v>
      </c>
      <c r="AE52">
        <f t="shared" si="43"/>
        <v>0</v>
      </c>
      <c r="AF52">
        <f t="shared" si="44"/>
        <v>0</v>
      </c>
      <c r="AG52">
        <f t="shared" si="45"/>
        <v>-9.9424551533151806E-19</v>
      </c>
      <c r="AH52">
        <f t="shared" si="46"/>
        <v>-1.7124610794428692E-14</v>
      </c>
      <c r="AI52">
        <f t="shared" si="39"/>
        <v>-1.7125605039944024E-14</v>
      </c>
      <c r="AJ52">
        <f t="shared" si="47"/>
        <v>-23.471004393959703</v>
      </c>
      <c r="AK52">
        <f t="shared" si="59"/>
        <v>-15.334389537386986</v>
      </c>
      <c r="AL52">
        <f t="shared" si="40"/>
        <v>-38.805393931346707</v>
      </c>
      <c r="AN52">
        <f t="shared" si="48"/>
        <v>0</v>
      </c>
      <c r="AO52">
        <f t="shared" si="49"/>
        <v>0</v>
      </c>
      <c r="AP52">
        <f t="shared" si="50"/>
        <v>-9.8560947918753492E-21</v>
      </c>
      <c r="AQ52">
        <f t="shared" si="51"/>
        <v>-1.6975866087520944E-16</v>
      </c>
      <c r="AR52">
        <f t="shared" si="52"/>
        <v>-1.6976851697000133E-16</v>
      </c>
      <c r="AS52">
        <f t="shared" si="53"/>
        <v>-0.23267134787151131</v>
      </c>
      <c r="AT52">
        <f t="shared" si="54"/>
        <v>-0.15201194727605385</v>
      </c>
      <c r="AU52">
        <f t="shared" si="55"/>
        <v>-0.38468329514756533</v>
      </c>
      <c r="AW52">
        <v>49</v>
      </c>
      <c r="AX52">
        <f>IF(Z52&gt;0, (R52*SUMPRODUCT(K52:$K$98, X52:$X$98)-K52*$AZ$3)/Z52, 0)</f>
        <v>-4.9180936767358653E+21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0.89213428500000003</v>
      </c>
      <c r="Q53" s="5">
        <f t="shared" si="60"/>
        <v>25</v>
      </c>
      <c r="R53">
        <f t="shared" si="41"/>
        <v>50000</v>
      </c>
      <c r="S53">
        <f t="shared" si="42"/>
        <v>-4.4869187013186045E+22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-195.59170328299723</v>
      </c>
      <c r="AC53">
        <f t="shared" si="30"/>
        <v>-174.63544935981892</v>
      </c>
      <c r="AE53">
        <f t="shared" si="43"/>
        <v>0</v>
      </c>
      <c r="AF53">
        <f t="shared" si="44"/>
        <v>0</v>
      </c>
      <c r="AG53">
        <f t="shared" si="45"/>
        <v>-9.7302548243462433E-20</v>
      </c>
      <c r="AH53">
        <f t="shared" si="46"/>
        <v>-1.7740010238694809E-15</v>
      </c>
      <c r="AI53">
        <f t="shared" si="39"/>
        <v>-1.7740983264177243E-15</v>
      </c>
      <c r="AJ53">
        <f t="shared" si="47"/>
        <v>-20.956253923178309</v>
      </c>
      <c r="AK53">
        <f t="shared" si="59"/>
        <v>-13.691419229809807</v>
      </c>
      <c r="AL53">
        <f t="shared" si="40"/>
        <v>-34.647673152988119</v>
      </c>
      <c r="AN53">
        <f t="shared" si="48"/>
        <v>0</v>
      </c>
      <c r="AO53">
        <f t="shared" si="49"/>
        <v>0</v>
      </c>
      <c r="AP53">
        <f t="shared" si="50"/>
        <v>-8.6122657492380067E-22</v>
      </c>
      <c r="AQ53">
        <f t="shared" si="51"/>
        <v>-1.5701714428646317E-17</v>
      </c>
      <c r="AR53">
        <f t="shared" si="52"/>
        <v>-1.5702575655221239E-17</v>
      </c>
      <c r="AS53">
        <f t="shared" si="53"/>
        <v>-0.18548417400471245</v>
      </c>
      <c r="AT53">
        <f t="shared" si="54"/>
        <v>-0.12118299368307861</v>
      </c>
      <c r="AU53">
        <f t="shared" si="55"/>
        <v>-0.30666716768779112</v>
      </c>
      <c r="AW53">
        <v>50</v>
      </c>
      <c r="AX53">
        <f>IF(Z53&gt;0, (R53*SUMPRODUCT(K53:$K$98, X53:$X$98)-K53*$AZ$3)/Z53, 0)</f>
        <v>-4.4869187013186045E+22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0.89732143600000003</v>
      </c>
      <c r="Q54" s="5">
        <f t="shared" si="60"/>
        <v>25</v>
      </c>
      <c r="R54">
        <f t="shared" si="41"/>
        <v>50000</v>
      </c>
      <c r="S54">
        <f t="shared" si="42"/>
        <v>-4.3226580548783781E+23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-174.63544935981892</v>
      </c>
      <c r="AC54">
        <f t="shared" si="30"/>
        <v>-155.92450835698119</v>
      </c>
      <c r="AE54">
        <f t="shared" si="43"/>
        <v>0</v>
      </c>
      <c r="AF54">
        <f t="shared" si="44"/>
        <v>0</v>
      </c>
      <c r="AG54">
        <f t="shared" si="45"/>
        <v>-9.0178604447448176E-21</v>
      </c>
      <c r="AH54">
        <f t="shared" si="46"/>
        <v>-1.7462332463256598E-16</v>
      </c>
      <c r="AI54">
        <f t="shared" si="39"/>
        <v>-1.7463234249301073E-16</v>
      </c>
      <c r="AJ54">
        <f t="shared" si="47"/>
        <v>-18.710941002837728</v>
      </c>
      <c r="AK54">
        <f t="shared" si="59"/>
        <v>-12.224481455187325</v>
      </c>
      <c r="AL54">
        <f t="shared" si="40"/>
        <v>-30.935422458025052</v>
      </c>
      <c r="AN54">
        <f t="shared" si="48"/>
        <v>0</v>
      </c>
      <c r="AO54">
        <f t="shared" si="49"/>
        <v>0</v>
      </c>
      <c r="AP54">
        <f t="shared" si="50"/>
        <v>-7.1265394859443057E-23</v>
      </c>
      <c r="AQ54">
        <f t="shared" si="51"/>
        <v>-1.3799947623785471E-18</v>
      </c>
      <c r="AR54">
        <f t="shared" si="52"/>
        <v>-1.3800660277734065E-18</v>
      </c>
      <c r="AS54">
        <f t="shared" si="53"/>
        <v>-0.14786684789916454</v>
      </c>
      <c r="AT54">
        <f t="shared" si="54"/>
        <v>-9.660634062745424E-2</v>
      </c>
      <c r="AU54">
        <f t="shared" si="55"/>
        <v>-0.24447318852661876</v>
      </c>
      <c r="AW54">
        <v>51</v>
      </c>
      <c r="AX54">
        <f>IF(Z54&gt;0, (R54*SUMPRODUCT(K54:$K$98, X54:$X$98)-K54*$AZ$3)/Z54, 0)</f>
        <v>-4.3226580548783781E+23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0.90253096600000005</v>
      </c>
      <c r="Q55" s="5">
        <f t="shared" si="60"/>
        <v>25</v>
      </c>
      <c r="R55">
        <f t="shared" si="41"/>
        <v>50000</v>
      </c>
      <c r="S55">
        <f t="shared" si="42"/>
        <v>-4.4124371150904952E+24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-155.92450835698119</v>
      </c>
      <c r="AC55">
        <f t="shared" si="30"/>
        <v>-139.21831103301889</v>
      </c>
      <c r="AE55">
        <f t="shared" si="43"/>
        <v>0</v>
      </c>
      <c r="AF55">
        <f t="shared" si="44"/>
        <v>0</v>
      </c>
      <c r="AG55">
        <f t="shared" si="45"/>
        <v>-7.887835418486392E-22</v>
      </c>
      <c r="AH55">
        <f t="shared" si="46"/>
        <v>-1.6277796596897459E-17</v>
      </c>
      <c r="AI55">
        <f t="shared" si="39"/>
        <v>-1.6278585380439307E-17</v>
      </c>
      <c r="AJ55">
        <f t="shared" si="47"/>
        <v>-16.7061973239623</v>
      </c>
      <c r="AK55">
        <f t="shared" si="59"/>
        <v>-10.914715584988684</v>
      </c>
      <c r="AL55">
        <f t="shared" si="40"/>
        <v>-27.620912908950984</v>
      </c>
      <c r="AN55">
        <f t="shared" si="48"/>
        <v>0</v>
      </c>
      <c r="AO55">
        <f t="shared" si="49"/>
        <v>0</v>
      </c>
      <c r="AP55">
        <f t="shared" si="50"/>
        <v>-5.5656386124857557E-24</v>
      </c>
      <c r="AQ55">
        <f t="shared" si="51"/>
        <v>-1.1485576011582959E-19</v>
      </c>
      <c r="AR55">
        <f t="shared" si="52"/>
        <v>-1.1486132575444206E-19</v>
      </c>
      <c r="AS55">
        <f t="shared" si="53"/>
        <v>-0.11787854583798221</v>
      </c>
      <c r="AT55">
        <f t="shared" si="54"/>
        <v>-7.7013983280814921E-2</v>
      </c>
      <c r="AU55">
        <f t="shared" si="55"/>
        <v>-0.19489252911879715</v>
      </c>
      <c r="AW55">
        <v>52</v>
      </c>
      <c r="AX55">
        <f>IF(Z55&gt;0, (R55*SUMPRODUCT(K55:$K$98, X55:$X$98)-K55*$AZ$3)/Z55, 0)</f>
        <v>-4.4124371150904952E+24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0.90776816500000002</v>
      </c>
      <c r="Q56" s="5">
        <f t="shared" si="60"/>
        <v>25</v>
      </c>
      <c r="R56">
        <f t="shared" si="41"/>
        <v>50000</v>
      </c>
      <c r="S56">
        <f t="shared" si="42"/>
        <v>-4.7909377136196859E+25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-139.21831103301889</v>
      </c>
      <c r="AC56">
        <f t="shared" si="30"/>
        <v>-124.30206342233829</v>
      </c>
      <c r="AE56">
        <f t="shared" si="43"/>
        <v>0</v>
      </c>
      <c r="AF56">
        <f t="shared" si="44"/>
        <v>0</v>
      </c>
      <c r="AG56">
        <f t="shared" si="45"/>
        <v>-6.4863118064012908E-23</v>
      </c>
      <c r="AH56">
        <f t="shared" si="46"/>
        <v>-1.4320651767322798E-18</v>
      </c>
      <c r="AI56">
        <f t="shared" si="39"/>
        <v>-1.4321300398503439E-18</v>
      </c>
      <c r="AJ56">
        <f t="shared" si="47"/>
        <v>-14.9162476106806</v>
      </c>
      <c r="AK56">
        <f t="shared" si="59"/>
        <v>-9.7452817723113228</v>
      </c>
      <c r="AL56">
        <f t="shared" si="40"/>
        <v>-24.661529382991922</v>
      </c>
      <c r="AN56">
        <f t="shared" si="48"/>
        <v>0</v>
      </c>
      <c r="AO56">
        <f t="shared" si="49"/>
        <v>0</v>
      </c>
      <c r="AP56">
        <f t="shared" si="50"/>
        <v>-4.0863631790317648E-25</v>
      </c>
      <c r="AQ56">
        <f t="shared" si="51"/>
        <v>-9.0219813398381063E-21</v>
      </c>
      <c r="AR56">
        <f t="shared" si="52"/>
        <v>-9.0223899761560099E-21</v>
      </c>
      <c r="AS56">
        <f t="shared" si="53"/>
        <v>-9.3972055036656565E-2</v>
      </c>
      <c r="AT56">
        <f t="shared" si="54"/>
        <v>-6.1395075957282275E-2</v>
      </c>
      <c r="AU56">
        <f t="shared" si="55"/>
        <v>-0.15536713099393884</v>
      </c>
      <c r="AW56">
        <v>53</v>
      </c>
      <c r="AX56">
        <f>IF(Z56&gt;0, (R56*SUMPRODUCT(K56:$K$98, X56:$X$98)-K56*$AZ$3)/Z56, 0)</f>
        <v>-4.7909377136196859E+25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0.91304259499999996</v>
      </c>
      <c r="Q57" s="5">
        <f t="shared" si="60"/>
        <v>25</v>
      </c>
      <c r="R57">
        <f t="shared" si="41"/>
        <v>50000</v>
      </c>
      <c r="S57">
        <f t="shared" si="42"/>
        <v>-5.5584293137080203E+26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-124.30206342233829</v>
      </c>
      <c r="AC57">
        <f t="shared" si="30"/>
        <v>-110.98398519851632</v>
      </c>
      <c r="AE57">
        <f t="shared" si="43"/>
        <v>0</v>
      </c>
      <c r="AF57">
        <f t="shared" si="44"/>
        <v>0</v>
      </c>
      <c r="AG57">
        <f t="shared" si="45"/>
        <v>-4.9916972464150604E-24</v>
      </c>
      <c r="AH57">
        <f t="shared" si="46"/>
        <v>-1.1844557927391543E-19</v>
      </c>
      <c r="AI57">
        <f t="shared" si="39"/>
        <v>-1.1845057097116186E-19</v>
      </c>
      <c r="AJ57">
        <f t="shared" si="47"/>
        <v>-13.318078223821971</v>
      </c>
      <c r="AK57">
        <f t="shared" si="59"/>
        <v>-8.7011444395636808</v>
      </c>
      <c r="AL57">
        <f t="shared" si="40"/>
        <v>-22.019222663385651</v>
      </c>
      <c r="AN57">
        <f t="shared" si="48"/>
        <v>0</v>
      </c>
      <c r="AO57">
        <f t="shared" si="49"/>
        <v>0</v>
      </c>
      <c r="AP57">
        <f t="shared" si="50"/>
        <v>-2.8078205905878143E-26</v>
      </c>
      <c r="AQ57">
        <f t="shared" si="51"/>
        <v>-6.6625422162421635E-22</v>
      </c>
      <c r="AR57">
        <f t="shared" si="52"/>
        <v>-6.6628229983012222E-22</v>
      </c>
      <c r="AS57">
        <f t="shared" si="53"/>
        <v>-7.4913946936110185E-2</v>
      </c>
      <c r="AT57">
        <f t="shared" si="54"/>
        <v>-4.8943778664925282E-2</v>
      </c>
      <c r="AU57">
        <f t="shared" si="55"/>
        <v>-0.12385772560103546</v>
      </c>
      <c r="AW57">
        <v>54</v>
      </c>
      <c r="AX57">
        <f>IF(Z57&gt;0, (R57*SUMPRODUCT(K57:$K$98, X57:$X$98)-K57*$AZ$3)/Z57, 0)</f>
        <v>-5.5584293137080203E+26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0.91832435000000001</v>
      </c>
      <c r="Q58" s="5">
        <f t="shared" si="60"/>
        <v>25</v>
      </c>
      <c r="R58">
        <f t="shared" si="41"/>
        <v>50000</v>
      </c>
      <c r="S58">
        <f t="shared" si="42"/>
        <v>-6.9240855378510499E+27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-110.98398519851632</v>
      </c>
      <c r="AC58">
        <f t="shared" si="30"/>
        <v>-99.092843927246719</v>
      </c>
      <c r="AE58">
        <f t="shared" si="43"/>
        <v>0</v>
      </c>
      <c r="AF58">
        <f t="shared" si="44"/>
        <v>0</v>
      </c>
      <c r="AG58">
        <f t="shared" si="45"/>
        <v>-3.5778314474000944E-25</v>
      </c>
      <c r="AH58">
        <f t="shared" si="46"/>
        <v>-9.167994258421802E-21</v>
      </c>
      <c r="AI58">
        <f t="shared" si="39"/>
        <v>-9.1683520415665418E-21</v>
      </c>
      <c r="AJ58">
        <f t="shared" si="47"/>
        <v>-11.891141271269603</v>
      </c>
      <c r="AK58">
        <f t="shared" si="59"/>
        <v>-7.7688789638961433</v>
      </c>
      <c r="AL58">
        <f t="shared" si="40"/>
        <v>-19.660020235165746</v>
      </c>
      <c r="AN58">
        <f t="shared" si="48"/>
        <v>0</v>
      </c>
      <c r="AO58">
        <f t="shared" si="49"/>
        <v>0</v>
      </c>
      <c r="AP58">
        <f t="shared" si="50"/>
        <v>-1.796896124230048E-27</v>
      </c>
      <c r="AQ58">
        <f t="shared" si="51"/>
        <v>-4.6044464620860199E-23</v>
      </c>
      <c r="AR58">
        <f t="shared" si="52"/>
        <v>-4.6046261516984429E-23</v>
      </c>
      <c r="AS58">
        <f t="shared" si="53"/>
        <v>-5.9720939840648996E-2</v>
      </c>
      <c r="AT58">
        <f t="shared" si="54"/>
        <v>-3.9017680695890684E-2</v>
      </c>
      <c r="AU58">
        <f t="shared" si="55"/>
        <v>-9.8738620536539673E-2</v>
      </c>
      <c r="AW58">
        <v>55</v>
      </c>
      <c r="AX58">
        <f>IF(Z58&gt;0, (R58*SUMPRODUCT(K58:$K$98, X58:$X$98)-K58*$AZ$3)/Z58, 0)</f>
        <v>-6.9240855378510499E+27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0.92358270799999997</v>
      </c>
      <c r="Q59" s="5">
        <f t="shared" si="60"/>
        <v>25</v>
      </c>
      <c r="R59">
        <f t="shared" si="41"/>
        <v>50000</v>
      </c>
      <c r="S59">
        <f t="shared" si="42"/>
        <v>-9.3081470864908912E+28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-99.092843927246719</v>
      </c>
      <c r="AC59">
        <f t="shared" si="30"/>
        <v>-88.475753506470284</v>
      </c>
      <c r="AE59">
        <f t="shared" si="43"/>
        <v>0</v>
      </c>
      <c r="AF59">
        <f t="shared" si="44"/>
        <v>0</v>
      </c>
      <c r="AG59">
        <f t="shared" si="45"/>
        <v>-2.3762987596875485E-26</v>
      </c>
      <c r="AH59">
        <f t="shared" si="46"/>
        <v>-6.6088465139146766E-22</v>
      </c>
      <c r="AI59">
        <f t="shared" si="39"/>
        <v>-6.6090841437906453E-22</v>
      </c>
      <c r="AJ59">
        <f t="shared" si="47"/>
        <v>-10.617090420776435</v>
      </c>
      <c r="AK59">
        <f t="shared" si="59"/>
        <v>-6.936499074907271</v>
      </c>
      <c r="AL59">
        <f t="shared" si="40"/>
        <v>-17.553589495683706</v>
      </c>
      <c r="AN59">
        <f t="shared" si="48"/>
        <v>0</v>
      </c>
      <c r="AO59">
        <f t="shared" si="49"/>
        <v>0</v>
      </c>
      <c r="AP59">
        <f t="shared" si="50"/>
        <v>-1.0655801301487091E-28</v>
      </c>
      <c r="AQ59">
        <f t="shared" si="51"/>
        <v>-2.9635396221626637E-24</v>
      </c>
      <c r="AR59">
        <f t="shared" si="52"/>
        <v>-2.9636461801756787E-24</v>
      </c>
      <c r="AS59">
        <f t="shared" si="53"/>
        <v>-4.7609167602558199E-2</v>
      </c>
      <c r="AT59">
        <f t="shared" si="54"/>
        <v>-3.1104656167004693E-2</v>
      </c>
      <c r="AU59">
        <f t="shared" si="55"/>
        <v>-7.8713823769562888E-2</v>
      </c>
      <c r="AW59">
        <v>56</v>
      </c>
      <c r="AX59">
        <f>IF(Z59&gt;0, (R59*SUMPRODUCT(K59:$K$98, X59:$X$98)-K59*$AZ$3)/Z59, 0)</f>
        <v>-9.3081470864908912E+28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0.92968762000000005</v>
      </c>
      <c r="Q60" s="5">
        <f t="shared" si="60"/>
        <v>25</v>
      </c>
      <c r="R60">
        <f t="shared" si="41"/>
        <v>50000</v>
      </c>
      <c r="S60">
        <f t="shared" si="42"/>
        <v>-1.3779667811050236E+30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-88.475753506470284</v>
      </c>
      <c r="AC60">
        <f t="shared" si="30"/>
        <v>-78.996208487919887</v>
      </c>
      <c r="AE60">
        <f t="shared" si="43"/>
        <v>0</v>
      </c>
      <c r="AF60">
        <f t="shared" si="44"/>
        <v>0</v>
      </c>
      <c r="AG60">
        <f t="shared" si="45"/>
        <v>-1.43320233787804E-27</v>
      </c>
      <c r="AH60">
        <f t="shared" si="46"/>
        <v>-4.4184310766057377E-23</v>
      </c>
      <c r="AI60">
        <f t="shared" si="39"/>
        <v>-4.4185743968395256E-23</v>
      </c>
      <c r="AJ60">
        <f t="shared" si="47"/>
        <v>-9.4795450185503967</v>
      </c>
      <c r="AK60">
        <f t="shared" si="59"/>
        <v>-6.1933027454529208</v>
      </c>
      <c r="AL60">
        <f t="shared" si="40"/>
        <v>-15.672847764003318</v>
      </c>
      <c r="AN60">
        <f t="shared" si="48"/>
        <v>0</v>
      </c>
      <c r="AO60">
        <f t="shared" si="49"/>
        <v>0</v>
      </c>
      <c r="AP60">
        <f t="shared" si="50"/>
        <v>-5.7381851544623528E-30</v>
      </c>
      <c r="AQ60">
        <f t="shared" si="51"/>
        <v>-1.7690297412807922E-25</v>
      </c>
      <c r="AR60">
        <f t="shared" si="52"/>
        <v>-1.7690871231323369E-25</v>
      </c>
      <c r="AS60">
        <f t="shared" si="53"/>
        <v>-3.7953736928059818E-2</v>
      </c>
      <c r="AT60">
        <f t="shared" si="54"/>
        <v>-2.4796441459665731E-2</v>
      </c>
      <c r="AU60">
        <f t="shared" si="55"/>
        <v>-6.275017838772555E-2</v>
      </c>
      <c r="AW60">
        <v>57</v>
      </c>
      <c r="AX60">
        <f>IF(Z60&gt;0, (R60*SUMPRODUCT(K60:$K$98, X60:$X$98)-K60*$AZ$3)/Z60, 0)</f>
        <v>-1.3779667811050236E+30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0.93575936900000001</v>
      </c>
      <c r="Q61" s="5">
        <f t="shared" si="60"/>
        <v>25</v>
      </c>
      <c r="R61">
        <f t="shared" si="41"/>
        <v>50000</v>
      </c>
      <c r="S61">
        <f t="shared" si="42"/>
        <v>-2.2682764939247946E+31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-78.996208487919887</v>
      </c>
      <c r="AC61">
        <f t="shared" si="30"/>
        <v>-70.532329007071326</v>
      </c>
      <c r="AE61">
        <f t="shared" si="43"/>
        <v>0</v>
      </c>
      <c r="AF61">
        <f t="shared" si="44"/>
        <v>0</v>
      </c>
      <c r="AG61">
        <f t="shared" si="45"/>
        <v>-7.7737799157180098E-29</v>
      </c>
      <c r="AH61">
        <f t="shared" si="46"/>
        <v>-2.682265030684159E-24</v>
      </c>
      <c r="AI61">
        <f t="shared" si="39"/>
        <v>-2.682342768483316E-24</v>
      </c>
      <c r="AJ61">
        <f t="shared" si="47"/>
        <v>-8.4638794808485613</v>
      </c>
      <c r="AK61">
        <f t="shared" si="59"/>
        <v>-5.5297345941543927</v>
      </c>
      <c r="AL61">
        <f t="shared" si="40"/>
        <v>-13.993614075002954</v>
      </c>
      <c r="AN61">
        <f t="shared" si="48"/>
        <v>0</v>
      </c>
      <c r="AO61">
        <f t="shared" si="49"/>
        <v>0</v>
      </c>
      <c r="AP61">
        <f t="shared" si="50"/>
        <v>-2.7789534247577722E-31</v>
      </c>
      <c r="AQ61">
        <f t="shared" si="51"/>
        <v>-9.5885009274015328E-27</v>
      </c>
      <c r="AR61">
        <f t="shared" si="52"/>
        <v>-9.5887788227440088E-27</v>
      </c>
      <c r="AS61">
        <f t="shared" si="53"/>
        <v>-3.0256486709231336E-2</v>
      </c>
      <c r="AT61">
        <f t="shared" si="54"/>
        <v>-1.9767571316697805E-2</v>
      </c>
      <c r="AU61">
        <f t="shared" si="55"/>
        <v>-5.0024058025929137E-2</v>
      </c>
      <c r="AW61">
        <v>58</v>
      </c>
      <c r="AX61">
        <f>IF(Z61&gt;0, (R61*SUMPRODUCT(K61:$K$98, X61:$X$98)-K61*$AZ$3)/Z61, 0)</f>
        <v>-2.2682764939247946E+31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0.94179042899999998</v>
      </c>
      <c r="Q62" s="5">
        <f t="shared" si="60"/>
        <v>25</v>
      </c>
      <c r="R62">
        <f t="shared" si="41"/>
        <v>50000</v>
      </c>
      <c r="S62">
        <f t="shared" si="42"/>
        <v>-4.20092282002615E+32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-70.532329007071326</v>
      </c>
      <c r="AC62">
        <f t="shared" si="30"/>
        <v>-62.975293756313668</v>
      </c>
      <c r="AE62">
        <f t="shared" si="43"/>
        <v>0</v>
      </c>
      <c r="AF62">
        <f t="shared" si="44"/>
        <v>0</v>
      </c>
      <c r="AG62">
        <f t="shared" si="45"/>
        <v>-3.747705947851814E-30</v>
      </c>
      <c r="AH62">
        <f t="shared" si="46"/>
        <v>-1.4642543043551296E-25</v>
      </c>
      <c r="AI62">
        <f t="shared" si="39"/>
        <v>-1.4642917814146082E-25</v>
      </c>
      <c r="AJ62">
        <f t="shared" si="47"/>
        <v>-7.5570352507576573</v>
      </c>
      <c r="AK62">
        <f t="shared" si="59"/>
        <v>-4.9372630304949929</v>
      </c>
      <c r="AL62">
        <f t="shared" si="40"/>
        <v>-12.49429828125265</v>
      </c>
      <c r="AN62">
        <f t="shared" si="48"/>
        <v>0</v>
      </c>
      <c r="AO62">
        <f t="shared" si="49"/>
        <v>0</v>
      </c>
      <c r="AP62">
        <f t="shared" si="50"/>
        <v>-1.1961799324692229E-32</v>
      </c>
      <c r="AQ62">
        <f t="shared" si="51"/>
        <v>-4.6735566751315017E-28</v>
      </c>
      <c r="AR62">
        <f t="shared" si="52"/>
        <v>-4.6736762931247496E-28</v>
      </c>
      <c r="AS62">
        <f t="shared" si="53"/>
        <v>-2.4120285960803081E-2</v>
      </c>
      <c r="AT62">
        <f t="shared" si="54"/>
        <v>-1.5758586827724647E-2</v>
      </c>
      <c r="AU62">
        <f t="shared" si="55"/>
        <v>-3.9878872788527732E-2</v>
      </c>
      <c r="AW62">
        <v>59</v>
      </c>
      <c r="AX62">
        <f>IF(Z62&gt;0, (R62*SUMPRODUCT(K62:$K$98, X62:$X$98)-K62*$AZ$3)/Z62, 0)</f>
        <v>-4.20092282002615E+32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0.94777327099999997</v>
      </c>
      <c r="Q63" s="5">
        <f t="shared" si="60"/>
        <v>25</v>
      </c>
      <c r="R63">
        <f t="shared" si="41"/>
        <v>50000</v>
      </c>
      <c r="S63">
        <f t="shared" si="42"/>
        <v>-8.8825822773341317E+33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-62.975293756313668</v>
      </c>
      <c r="AC63">
        <f t="shared" si="30"/>
        <v>-56.227940853851493</v>
      </c>
      <c r="AE63">
        <f t="shared" si="43"/>
        <v>0</v>
      </c>
      <c r="AF63">
        <f t="shared" si="44"/>
        <v>0</v>
      </c>
      <c r="AG63">
        <f t="shared" si="45"/>
        <v>-1.5825336343162701E-31</v>
      </c>
      <c r="AH63">
        <f t="shared" si="46"/>
        <v>-7.1039510498833381E-27</v>
      </c>
      <c r="AI63">
        <f t="shared" si="39"/>
        <v>-7.1041093032467693E-27</v>
      </c>
      <c r="AJ63">
        <f t="shared" si="47"/>
        <v>-6.7473529024621755</v>
      </c>
      <c r="AK63">
        <f t="shared" si="59"/>
        <v>-4.408270562941957</v>
      </c>
      <c r="AL63">
        <f t="shared" si="40"/>
        <v>-11.155623465404133</v>
      </c>
      <c r="AN63">
        <f t="shared" si="48"/>
        <v>0</v>
      </c>
      <c r="AO63">
        <f t="shared" si="49"/>
        <v>0</v>
      </c>
      <c r="AP63">
        <f t="shared" si="50"/>
        <v>-4.5098898074657395E-34</v>
      </c>
      <c r="AQ63">
        <f t="shared" si="51"/>
        <v>-2.0244774416087759E-29</v>
      </c>
      <c r="AR63">
        <f t="shared" si="52"/>
        <v>-2.0245225405068504E-29</v>
      </c>
      <c r="AS63">
        <f t="shared" si="53"/>
        <v>-1.9228544292731995E-2</v>
      </c>
      <c r="AT63">
        <f t="shared" si="54"/>
        <v>-1.2562648937918244E-2</v>
      </c>
      <c r="AU63">
        <f t="shared" si="55"/>
        <v>-3.1791193230650244E-2</v>
      </c>
      <c r="AW63">
        <v>60</v>
      </c>
      <c r="AX63">
        <f>IF(Z63&gt;0, (R63*SUMPRODUCT(K63:$K$98, X63:$X$98)-K63*$AZ$3)/Z63, 0)</f>
        <v>-8.8825822773341317E+33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0.95370057100000005</v>
      </c>
      <c r="Q64" s="5">
        <f t="shared" si="60"/>
        <v>25</v>
      </c>
      <c r="R64">
        <f t="shared" si="41"/>
        <v>50000</v>
      </c>
      <c r="S64">
        <f t="shared" si="42"/>
        <v>-2.1848489774685075E+35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-56.227940853851493</v>
      </c>
      <c r="AC64">
        <f t="shared" si="30"/>
        <v>-50.203518619510263</v>
      </c>
      <c r="AE64">
        <f t="shared" si="43"/>
        <v>0</v>
      </c>
      <c r="AF64">
        <f t="shared" si="44"/>
        <v>0</v>
      </c>
      <c r="AG64">
        <f t="shared" si="45"/>
        <v>-5.7445067298975239E-33</v>
      </c>
      <c r="AH64">
        <f t="shared" si="46"/>
        <v>-3.018526461348264E-28</v>
      </c>
      <c r="AI64">
        <f t="shared" si="39"/>
        <v>-3.0185839064155631E-28</v>
      </c>
      <c r="AJ64">
        <f t="shared" si="47"/>
        <v>-6.0244222343412304</v>
      </c>
      <c r="AK64">
        <f t="shared" si="59"/>
        <v>-3.9359558597696047</v>
      </c>
      <c r="AL64">
        <f t="shared" si="40"/>
        <v>-9.9603780941108351</v>
      </c>
      <c r="AN64">
        <f t="shared" si="48"/>
        <v>0</v>
      </c>
      <c r="AO64">
        <f t="shared" si="49"/>
        <v>0</v>
      </c>
      <c r="AP64">
        <f t="shared" si="50"/>
        <v>-1.461664507713623E-35</v>
      </c>
      <c r="AQ64">
        <f t="shared" si="51"/>
        <v>-7.6805080080842063E-31</v>
      </c>
      <c r="AR64">
        <f t="shared" si="52"/>
        <v>-7.680654174534978E-31</v>
      </c>
      <c r="AS64">
        <f t="shared" si="53"/>
        <v>-1.5328877784384569E-2</v>
      </c>
      <c r="AT64">
        <f t="shared" si="54"/>
        <v>-1.0014866819131253E-2</v>
      </c>
      <c r="AU64">
        <f t="shared" si="55"/>
        <v>-2.5343744603515822E-2</v>
      </c>
      <c r="AW64">
        <v>61</v>
      </c>
      <c r="AX64">
        <f>IF(Z64&gt;0, (R64*SUMPRODUCT(K64:$K$98, X64:$X$98)-K64*$AZ$3)/Z64, 0)</f>
        <v>-2.1848489774685075E+35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0.95959776100000005</v>
      </c>
      <c r="Q65" s="5">
        <f t="shared" si="60"/>
        <v>25</v>
      </c>
      <c r="R65">
        <f t="shared" si="41"/>
        <v>50000</v>
      </c>
      <c r="S65">
        <f t="shared" si="42"/>
        <v>-6.4164945733006301E+36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-50.203518619510263</v>
      </c>
      <c r="AC65">
        <f t="shared" si="30"/>
        <v>-44.824570195991306</v>
      </c>
      <c r="AE65">
        <f t="shared" si="43"/>
        <v>0</v>
      </c>
      <c r="AF65">
        <f t="shared" si="44"/>
        <v>0</v>
      </c>
      <c r="AG65">
        <f t="shared" si="45"/>
        <v>-1.7464586653945244E-34</v>
      </c>
      <c r="AH65">
        <f t="shared" si="46"/>
        <v>-1.1024831592118192E-29</v>
      </c>
      <c r="AI65">
        <f t="shared" si="39"/>
        <v>-1.1025006237984732E-29</v>
      </c>
      <c r="AJ65">
        <f t="shared" si="47"/>
        <v>-5.3789484235189562</v>
      </c>
      <c r="AK65">
        <f t="shared" si="59"/>
        <v>-3.5142463033657187</v>
      </c>
      <c r="AL65">
        <f t="shared" si="40"/>
        <v>-8.8931947268846745</v>
      </c>
      <c r="AN65">
        <f t="shared" si="48"/>
        <v>0</v>
      </c>
      <c r="AO65">
        <f t="shared" si="49"/>
        <v>0</v>
      </c>
      <c r="AP65">
        <f t="shared" si="50"/>
        <v>-3.9676672947613198E-37</v>
      </c>
      <c r="AQ65">
        <f t="shared" si="51"/>
        <v>-2.5046606945270713E-32</v>
      </c>
      <c r="AR65">
        <f t="shared" si="52"/>
        <v>-2.5047003712000195E-32</v>
      </c>
      <c r="AS65">
        <f t="shared" si="53"/>
        <v>-1.222008751943923E-2</v>
      </c>
      <c r="AT65">
        <f t="shared" si="54"/>
        <v>-7.9837905127002982E-3</v>
      </c>
      <c r="AU65">
        <f t="shared" si="55"/>
        <v>-2.0203878032139525E-2</v>
      </c>
      <c r="AW65">
        <v>62</v>
      </c>
      <c r="AX65">
        <f>IF(Z65&gt;0, (R65*SUMPRODUCT(K65:$K$98, X65:$X$98)-K65*$AZ$3)/Z65, 0)</f>
        <v>-6.4164945733006301E+36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0.96549474700000004</v>
      </c>
      <c r="Q66" s="5">
        <f t="shared" si="60"/>
        <v>25</v>
      </c>
      <c r="R66">
        <f t="shared" si="41"/>
        <v>50000</v>
      </c>
      <c r="S66">
        <f t="shared" si="42"/>
        <v>-2.3378713991957413E+38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-44.824570195991306</v>
      </c>
      <c r="AC66">
        <f t="shared" si="30"/>
        <v>-40.02193767499223</v>
      </c>
      <c r="AE66">
        <f t="shared" si="43"/>
        <v>0</v>
      </c>
      <c r="AF66">
        <f t="shared" si="44"/>
        <v>0</v>
      </c>
      <c r="AG66">
        <f t="shared" si="45"/>
        <v>-4.2797411449535149E-36</v>
      </c>
      <c r="AH66">
        <f t="shared" si="46"/>
        <v>-3.3723933345820879E-31</v>
      </c>
      <c r="AI66">
        <f t="shared" si="39"/>
        <v>-3.3724361319935373E-31</v>
      </c>
      <c r="AJ66">
        <f t="shared" si="47"/>
        <v>-4.8026325209990759</v>
      </c>
      <c r="AK66">
        <f t="shared" si="59"/>
        <v>-3.1377199137193919</v>
      </c>
      <c r="AL66">
        <f t="shared" si="40"/>
        <v>-7.9403524347184682</v>
      </c>
      <c r="AN66">
        <f t="shared" si="48"/>
        <v>0</v>
      </c>
      <c r="AO66">
        <f t="shared" si="49"/>
        <v>0</v>
      </c>
      <c r="AP66">
        <f t="shared" si="50"/>
        <v>-8.6811331141028257E-39</v>
      </c>
      <c r="AQ66">
        <f t="shared" si="51"/>
        <v>-6.8406463052424177E-34</v>
      </c>
      <c r="AR66">
        <f t="shared" si="52"/>
        <v>-6.8407331165735586E-34</v>
      </c>
      <c r="AS66">
        <f t="shared" si="53"/>
        <v>-9.7417789536346049E-3</v>
      </c>
      <c r="AT66">
        <f t="shared" si="54"/>
        <v>-6.3646289163745992E-3</v>
      </c>
      <c r="AU66">
        <f t="shared" si="55"/>
        <v>-1.6106407870009203E-2</v>
      </c>
      <c r="AW66">
        <v>63</v>
      </c>
      <c r="AX66">
        <f>IF(Z66&gt;0, (R66*SUMPRODUCT(K66:$K$98, X66:$X$98)-K66*$AZ$3)/Z66, 0)</f>
        <v>-2.3378713991957413E+38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0.97139193700000004</v>
      </c>
      <c r="Q67" s="5">
        <f t="shared" si="60"/>
        <v>25</v>
      </c>
      <c r="R67">
        <f t="shared" si="41"/>
        <v>50000</v>
      </c>
      <c r="S67">
        <f t="shared" si="42"/>
        <v>-1.1217638170363804E+40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-40.02193767499223</v>
      </c>
      <c r="AC67">
        <f t="shared" si="30"/>
        <v>-35.733872924100204</v>
      </c>
      <c r="AE67">
        <f t="shared" si="43"/>
        <v>0</v>
      </c>
      <c r="AF67">
        <f t="shared" si="44"/>
        <v>0</v>
      </c>
      <c r="AG67">
        <f t="shared" si="45"/>
        <v>-7.9637692848986996E-38</v>
      </c>
      <c r="AH67">
        <f t="shared" si="46"/>
        <v>-8.3146120813099853E-33</v>
      </c>
      <c r="AI67">
        <f t="shared" si="39"/>
        <v>-8.3146917190028342E-33</v>
      </c>
      <c r="AJ67">
        <f t="shared" si="47"/>
        <v>-4.2880647508920262</v>
      </c>
      <c r="AK67">
        <f t="shared" si="59"/>
        <v>-2.8015356372494562</v>
      </c>
      <c r="AL67">
        <f t="shared" si="40"/>
        <v>-7.0896003881414824</v>
      </c>
      <c r="AN67">
        <f t="shared" si="48"/>
        <v>0</v>
      </c>
      <c r="AO67">
        <f t="shared" si="49"/>
        <v>0</v>
      </c>
      <c r="AP67">
        <f t="shared" si="50"/>
        <v>-1.4423131419518864E-40</v>
      </c>
      <c r="AQ67">
        <f t="shared" si="51"/>
        <v>-1.5058540555469974E-35</v>
      </c>
      <c r="AR67">
        <f t="shared" si="52"/>
        <v>-1.505868478678417E-35</v>
      </c>
      <c r="AS67">
        <f t="shared" si="53"/>
        <v>-7.7660865382928809E-3</v>
      </c>
      <c r="AT67">
        <f t="shared" si="54"/>
        <v>-5.0738432050180136E-3</v>
      </c>
      <c r="AU67">
        <f t="shared" si="55"/>
        <v>-1.2839929743310895E-2</v>
      </c>
      <c r="AW67">
        <v>64</v>
      </c>
      <c r="AX67">
        <f>IF(Z67&gt;0, (R67*SUMPRODUCT(K67:$K$98, X67:$X$98)-K67*$AZ$3)/Z67, 0)</f>
        <v>-1.1217638170363804E+40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0.97728912599999995</v>
      </c>
      <c r="Q68" s="5">
        <f t="shared" si="60"/>
        <v>25</v>
      </c>
      <c r="R68">
        <f t="shared" si="41"/>
        <v>50000</v>
      </c>
      <c r="S68">
        <f t="shared" si="42"/>
        <v>-7.8796693023596587E+41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-35.733872924100204</v>
      </c>
      <c r="AC68">
        <f t="shared" ref="AC68:AC69" si="62">S68*Z68</f>
        <v>-31.905243682232321</v>
      </c>
      <c r="AE68">
        <f t="shared" si="43"/>
        <v>0</v>
      </c>
      <c r="AF68">
        <f t="shared" si="44"/>
        <v>0</v>
      </c>
      <c r="AG68">
        <f t="shared" si="45"/>
        <v>-1.0122646794541848E-39</v>
      </c>
      <c r="AH68">
        <f t="shared" si="46"/>
        <v>-1.5565810248208588E-34</v>
      </c>
      <c r="AI68">
        <f t="shared" si="39"/>
        <v>-1.5565911474676534E-34</v>
      </c>
      <c r="AJ68">
        <f t="shared" si="47"/>
        <v>-3.8286292418678833</v>
      </c>
      <c r="AK68">
        <f t="shared" si="59"/>
        <v>-2.5013711046870144</v>
      </c>
      <c r="AL68">
        <f t="shared" si="40"/>
        <v>-6.3300003465548977</v>
      </c>
      <c r="AN68">
        <f t="shared" si="48"/>
        <v>0</v>
      </c>
      <c r="AO68">
        <f t="shared" si="49"/>
        <v>0</v>
      </c>
      <c r="AP68">
        <f t="shared" si="50"/>
        <v>-1.6368804121334573E-42</v>
      </c>
      <c r="AQ68">
        <f t="shared" si="51"/>
        <v>-2.5170659819937014E-37</v>
      </c>
      <c r="AR68">
        <f t="shared" si="52"/>
        <v>-2.5170823507978228E-37</v>
      </c>
      <c r="AS68">
        <f t="shared" si="53"/>
        <v>-6.1910766408584872E-3</v>
      </c>
      <c r="AT68">
        <f t="shared" si="54"/>
        <v>-4.0448367386942069E-3</v>
      </c>
      <c r="AU68">
        <f t="shared" si="55"/>
        <v>-1.0235913379552694E-2</v>
      </c>
      <c r="AW68">
        <v>65</v>
      </c>
      <c r="AX68">
        <f>IF(Z68&gt;0, (R68*SUMPRODUCT(K68:$K$98, X68:$X$98)-K68*$AZ$3)/Z68, 0)</f>
        <v>-7.8796693023596587E+41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-31.905243682232321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-31.905243682232321</v>
      </c>
      <c r="AK69">
        <f t="shared" si="59"/>
        <v>-2.2333670577562628</v>
      </c>
      <c r="AL69">
        <f t="shared" si="40"/>
        <v>-34.138610739988586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-2.9230007359526027E-39</v>
      </c>
      <c r="AR69">
        <f t="shared" si="52"/>
        <v>-2.9230007359526027E-39</v>
      </c>
      <c r="AS69">
        <f t="shared" si="53"/>
        <v>-4.6064558339720826E-2</v>
      </c>
      <c r="AT69">
        <f t="shared" si="54"/>
        <v>-3.2245190837804582E-3</v>
      </c>
      <c r="AU69">
        <f t="shared" si="55"/>
        <v>-4.928907742350129E-2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22262.410594179895</v>
      </c>
      <c r="AO71" s="6">
        <f t="shared" si="63"/>
        <v>-2226.2410594179896</v>
      </c>
      <c r="AP71" s="6">
        <f t="shared" si="63"/>
        <v>-347.52169641541622</v>
      </c>
      <c r="AQ71" s="6">
        <f t="shared" si="63"/>
        <v>-19730.550276918682</v>
      </c>
      <c r="AR71" s="6">
        <f t="shared" si="63"/>
        <v>-41.902438572195138</v>
      </c>
      <c r="AS71" s="6">
        <f t="shared" si="63"/>
        <v>270.07402880435063</v>
      </c>
      <c r="AT71" s="6">
        <f t="shared" si="63"/>
        <v>-228.17159023216084</v>
      </c>
      <c r="AU71" s="6">
        <f t="shared" si="63"/>
        <v>3.9168668308775523E-13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5582.3780644830958</v>
      </c>
      <c r="K3">
        <v>1</v>
      </c>
      <c r="L3" s="2">
        <v>0</v>
      </c>
      <c r="O3">
        <f>$C$3</f>
        <v>5582.3780644830958</v>
      </c>
      <c r="P3">
        <f>O3*C5</f>
        <v>558.23780644830958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5582.3780644830958</v>
      </c>
      <c r="AF3">
        <f t="shared" ref="AF3:AF34" si="4">-$Z3*P3</f>
        <v>-558.23780644830958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4824.1402580347858</v>
      </c>
      <c r="AJ3">
        <f t="shared" ref="AJ3:AJ34" si="8">AB3-AC3</f>
        <v>0</v>
      </c>
      <c r="AL3">
        <f t="shared" ref="AL3:AL34" si="9">SUM(AI3:AK3)</f>
        <v>4824.1402580347858</v>
      </c>
      <c r="AN3">
        <f t="shared" ref="AN3:AN34" si="10">AE3*$K3</f>
        <v>5582.3780644830958</v>
      </c>
      <c r="AO3">
        <f t="shared" ref="AO3:AO34" si="11">AF3*$K3</f>
        <v>-558.23780644830958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4824.1402580347858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4824.1402580347858</v>
      </c>
      <c r="AW3">
        <v>0</v>
      </c>
      <c r="AX3">
        <f>IF(Z3&gt;0, (R3*SUMPRODUCT(K3:$K$98, X3:$X$98)-K3*$AZ$3)/Z3, 0)</f>
        <v>0</v>
      </c>
      <c r="AZ3">
        <f>C6*SUMPRODUCT(X4:X98, K4:K98)/1</f>
        <v>3957.0747089403135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268.44175038034149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265.42930457394232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-265.42930457394232</v>
      </c>
      <c r="AK4">
        <f>G4*SUM(AB4, AE4:AF4)</f>
        <v>0</v>
      </c>
      <c r="AL4">
        <f t="shared" si="9"/>
        <v>-387.62650457394233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-114.00055975370836</v>
      </c>
      <c r="AR4">
        <f t="shared" si="14"/>
        <v>-114.00055975370836</v>
      </c>
      <c r="AS4">
        <f t="shared" si="15"/>
        <v>-247.62506257481323</v>
      </c>
      <c r="AT4">
        <f t="shared" si="16"/>
        <v>0</v>
      </c>
      <c r="AU4">
        <f t="shared" si="17"/>
        <v>-361.62562232852162</v>
      </c>
      <c r="AW4">
        <v>1</v>
      </c>
      <c r="AX4">
        <f>IF(Z4&gt;0, (R4*SUMPRODUCT(K4:$K$98, X4:$X$98)-K4*$AZ$3)/Z4, 0)</f>
        <v>268.44175038034149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100000</v>
      </c>
      <c r="S5">
        <f t="shared" si="1"/>
        <v>469.83928870326525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265.42930457394232</v>
      </c>
      <c r="AC5">
        <f t="shared" si="2"/>
        <v>459.34783904327605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-122.01164905429918</v>
      </c>
      <c r="AI5">
        <f t="shared" si="7"/>
        <v>-146.45340233503561</v>
      </c>
      <c r="AJ5">
        <f t="shared" si="8"/>
        <v>-193.91853446933374</v>
      </c>
      <c r="AK5">
        <f>G5*SUM(AB5, AE5:AF5)</f>
        <v>10.882601487531636</v>
      </c>
      <c r="AL5">
        <f t="shared" si="9"/>
        <v>-329.4893353168377</v>
      </c>
      <c r="AN5">
        <f t="shared" si="10"/>
        <v>0</v>
      </c>
      <c r="AO5">
        <f t="shared" si="11"/>
        <v>0</v>
      </c>
      <c r="AP5">
        <f t="shared" si="12"/>
        <v>-20.900339196327096</v>
      </c>
      <c r="AQ5">
        <f t="shared" si="13"/>
        <v>-104.3331393557558</v>
      </c>
      <c r="AR5">
        <f t="shared" si="14"/>
        <v>-125.23347855208289</v>
      </c>
      <c r="AS5">
        <f t="shared" si="15"/>
        <v>-165.82129359999857</v>
      </c>
      <c r="AT5">
        <f t="shared" si="16"/>
        <v>9.3057997851213052</v>
      </c>
      <c r="AU5">
        <f t="shared" si="17"/>
        <v>-281.74897236696012</v>
      </c>
      <c r="AW5">
        <v>2</v>
      </c>
      <c r="AX5">
        <f>IF(Z5&gt;0, (R5*SUMPRODUCT(K5:$K$98, X5:$X$98)-K5*$AZ$3)/Z5, 0)</f>
        <v>469.83928870326525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25</v>
      </c>
      <c r="R6">
        <f t="shared" si="0"/>
        <v>100000</v>
      </c>
      <c r="S6">
        <f t="shared" si="1"/>
        <v>709.87225547578237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459.34783904327605</v>
      </c>
      <c r="AC6">
        <f t="shared" si="2"/>
        <v>686.21389197489088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-122.10650210795554</v>
      </c>
      <c r="AI6">
        <f t="shared" si="7"/>
        <v>-146.27331123035759</v>
      </c>
      <c r="AJ6">
        <f t="shared" si="8"/>
        <v>-226.86605293161483</v>
      </c>
      <c r="AK6">
        <f>G6*SUM(AB6, AE6:AF6)</f>
        <v>26.87184858403165</v>
      </c>
      <c r="AL6">
        <f t="shared" si="9"/>
        <v>-346.2675155779408</v>
      </c>
      <c r="AN6">
        <f t="shared" si="10"/>
        <v>0</v>
      </c>
      <c r="AO6">
        <f t="shared" si="11"/>
        <v>0</v>
      </c>
      <c r="AP6">
        <f t="shared" si="12"/>
        <v>-18.642518937413815</v>
      </c>
      <c r="AQ6">
        <f t="shared" si="13"/>
        <v>-94.194180390111001</v>
      </c>
      <c r="AR6">
        <f t="shared" si="14"/>
        <v>-112.8366993275248</v>
      </c>
      <c r="AS6">
        <f t="shared" si="15"/>
        <v>-175.00674857871246</v>
      </c>
      <c r="AT6">
        <f t="shared" si="16"/>
        <v>20.729213508238839</v>
      </c>
      <c r="AU6">
        <f t="shared" si="17"/>
        <v>-267.11423439799847</v>
      </c>
      <c r="AW6">
        <v>3</v>
      </c>
      <c r="AX6">
        <f>IF(Z6&gt;0, (R6*SUMPRODUCT(K6:$K$98, X6:$X$98)-K6*$AZ$3)/Z6, 0)</f>
        <v>709.87225547578237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100000</v>
      </c>
      <c r="S7">
        <f t="shared" si="1"/>
        <v>907.37120641818217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686.21389197489088</v>
      </c>
      <c r="AC7">
        <f t="shared" si="2"/>
        <v>867.24984294637261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-122.27854412687456</v>
      </c>
      <c r="AI7">
        <f t="shared" si="7"/>
        <v>-146.17311552202091</v>
      </c>
      <c r="AJ7">
        <f t="shared" si="8"/>
        <v>-181.03595097148172</v>
      </c>
      <c r="AK7">
        <f>G7*SUM(AB7, AE7:AF7)</f>
        <v>33.693102095967141</v>
      </c>
      <c r="AL7">
        <f t="shared" si="9"/>
        <v>-293.51596439753547</v>
      </c>
      <c r="AN7">
        <f t="shared" si="10"/>
        <v>0</v>
      </c>
      <c r="AO7">
        <f t="shared" si="11"/>
        <v>0</v>
      </c>
      <c r="AP7">
        <f t="shared" si="12"/>
        <v>-16.770550472393257</v>
      </c>
      <c r="AQ7">
        <f t="shared" si="13"/>
        <v>-85.821940978069478</v>
      </c>
      <c r="AR7">
        <f t="shared" si="14"/>
        <v>-102.59249145046275</v>
      </c>
      <c r="AS7">
        <f t="shared" si="15"/>
        <v>-127.06118485563871</v>
      </c>
      <c r="AT7">
        <f t="shared" si="16"/>
        <v>23.647708926333539</v>
      </c>
      <c r="AU7">
        <f t="shared" si="17"/>
        <v>-206.00596737976792</v>
      </c>
      <c r="AW7">
        <v>4</v>
      </c>
      <c r="AX7">
        <f>IF(Z7&gt;0, (R7*SUMPRODUCT(K7:$K$98, X7:$X$98)-K7*$AZ$3)/Z7, 0)</f>
        <v>907.37120641818217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100000</v>
      </c>
      <c r="S8">
        <f t="shared" si="1"/>
        <v>1022.5112128174961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867.24984294637261</v>
      </c>
      <c r="AC8">
        <f t="shared" si="2"/>
        <v>966.269939807421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-122.81140649106153</v>
      </c>
      <c r="AI8">
        <f t="shared" si="7"/>
        <v>-146.43632932063363</v>
      </c>
      <c r="AJ8">
        <f t="shared" si="8"/>
        <v>-99.020096861048387</v>
      </c>
      <c r="AK8">
        <f>G8*SUM(AB8, AE8:AF8)</f>
        <v>18.472421654757735</v>
      </c>
      <c r="AL8">
        <f t="shared" si="9"/>
        <v>-226.98400452692428</v>
      </c>
      <c r="AN8">
        <f t="shared" si="10"/>
        <v>0</v>
      </c>
      <c r="AO8">
        <f t="shared" si="11"/>
        <v>0</v>
      </c>
      <c r="AP8">
        <f t="shared" si="12"/>
        <v>-15.477733579997043</v>
      </c>
      <c r="AQ8">
        <f t="shared" si="13"/>
        <v>-80.459193198888357</v>
      </c>
      <c r="AR8">
        <f t="shared" si="14"/>
        <v>-95.936926778885393</v>
      </c>
      <c r="AS8">
        <f t="shared" si="15"/>
        <v>-64.872452254633131</v>
      </c>
      <c r="AT8">
        <f t="shared" si="16"/>
        <v>12.102101793611945</v>
      </c>
      <c r="AU8">
        <f t="shared" si="17"/>
        <v>-148.70727723990657</v>
      </c>
      <c r="AW8">
        <v>5</v>
      </c>
      <c r="AX8">
        <f>IF(Z8&gt;0, (R8*SUMPRODUCT(K8:$K$98, X8:$X$98)-K8*$AZ$3)/Z8, 0)</f>
        <v>1022.5112128174961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100000</v>
      </c>
      <c r="S9">
        <f t="shared" si="1"/>
        <v>1094.9943046859016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966.269939807421</v>
      </c>
      <c r="AC9">
        <f t="shared" si="2"/>
        <v>1023.0569172968817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-124.3529943029576</v>
      </c>
      <c r="AI9">
        <f t="shared" si="7"/>
        <v>-147.71057965565825</v>
      </c>
      <c r="AJ9">
        <f t="shared" si="8"/>
        <v>-56.786977489460696</v>
      </c>
      <c r="AK9">
        <f t="shared" ref="AK9:AK40" si="30">G9*SUM(AB9:AB9, AE9:AF9)</f>
        <v>5.700992644863784</v>
      </c>
      <c r="AL9">
        <f t="shared" si="9"/>
        <v>-198.79656450025516</v>
      </c>
      <c r="AN9">
        <f t="shared" si="10"/>
        <v>0</v>
      </c>
      <c r="AO9">
        <f t="shared" si="11"/>
        <v>0</v>
      </c>
      <c r="AP9">
        <f t="shared" si="12"/>
        <v>-14.492460417917938</v>
      </c>
      <c r="AQ9">
        <f t="shared" si="13"/>
        <v>-77.156128108799436</v>
      </c>
      <c r="AR9">
        <f t="shared" si="14"/>
        <v>-91.648588526717376</v>
      </c>
      <c r="AS9">
        <f t="shared" si="15"/>
        <v>-35.234079682986213</v>
      </c>
      <c r="AT9">
        <f t="shared" si="16"/>
        <v>3.5372410718377987</v>
      </c>
      <c r="AU9">
        <f t="shared" si="17"/>
        <v>-123.34542713786578</v>
      </c>
      <c r="AW9">
        <v>6</v>
      </c>
      <c r="AX9">
        <f>IF(Z9&gt;0, (R9*SUMPRODUCT(K9:$K$98, X9:$X$98)-K9*$AZ$3)/Z9, 0)</f>
        <v>1094.9943046859016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100000</v>
      </c>
      <c r="S10">
        <f t="shared" si="1"/>
        <v>1160.4575798840915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1023.0569172968817</v>
      </c>
      <c r="AC10">
        <f t="shared" si="2"/>
        <v>1071.9104608397365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-126.40041400921224</v>
      </c>
      <c r="AI10">
        <f t="shared" si="7"/>
        <v>-149.49282340488358</v>
      </c>
      <c r="AJ10">
        <f t="shared" si="8"/>
        <v>-48.853543542854823</v>
      </c>
      <c r="AK10">
        <f t="shared" si="30"/>
        <v>4.1945333609172151</v>
      </c>
      <c r="AL10">
        <f t="shared" si="9"/>
        <v>-194.1518335868212</v>
      </c>
      <c r="AN10">
        <f t="shared" si="10"/>
        <v>0</v>
      </c>
      <c r="AO10">
        <f t="shared" si="11"/>
        <v>0</v>
      </c>
      <c r="AP10">
        <f t="shared" si="12"/>
        <v>-13.592571099439072</v>
      </c>
      <c r="AQ10">
        <f t="shared" si="13"/>
        <v>-74.401357821969427</v>
      </c>
      <c r="AR10">
        <f t="shared" si="14"/>
        <v>-87.993928921408511</v>
      </c>
      <c r="AS10">
        <f t="shared" si="15"/>
        <v>-28.755997379393069</v>
      </c>
      <c r="AT10">
        <f t="shared" si="16"/>
        <v>2.4689711653875204</v>
      </c>
      <c r="AU10">
        <f t="shared" si="17"/>
        <v>-114.28095513541406</v>
      </c>
      <c r="AW10">
        <v>7</v>
      </c>
      <c r="AX10">
        <f>IF(Z10&gt;0, (R10*SUMPRODUCT(K10:$K$98, X10:$X$98)-K10*$AZ$3)/Z10, 0)</f>
        <v>1160.4575798840915</v>
      </c>
    </row>
    <row r="11" spans="1:52" x14ac:dyDescent="0.3">
      <c r="A11" t="s">
        <v>33</v>
      </c>
      <c r="C11" s="25">
        <f>AU100</f>
        <v>-5.8860156704968868E-13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25</v>
      </c>
      <c r="R11">
        <f t="shared" si="0"/>
        <v>100000</v>
      </c>
      <c r="S11">
        <f t="shared" si="1"/>
        <v>1219.3503835581846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1071.9104608397365</v>
      </c>
      <c r="AC11">
        <f t="shared" si="2"/>
        <v>1113.4821486001688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-128.28849485308837</v>
      </c>
      <c r="AI11">
        <f t="shared" si="7"/>
        <v>-151.11790803108971</v>
      </c>
      <c r="AJ11">
        <f t="shared" si="8"/>
        <v>-41.571687760432269</v>
      </c>
      <c r="AK11">
        <f t="shared" si="30"/>
        <v>2.5725851060153673</v>
      </c>
      <c r="AL11">
        <f t="shared" si="9"/>
        <v>-190.11701068550661</v>
      </c>
      <c r="AN11">
        <f t="shared" si="10"/>
        <v>0</v>
      </c>
      <c r="AO11">
        <f t="shared" si="11"/>
        <v>0</v>
      </c>
      <c r="AP11">
        <f t="shared" si="12"/>
        <v>-12.768687960991558</v>
      </c>
      <c r="AQ11">
        <f t="shared" si="13"/>
        <v>-71.752863159129419</v>
      </c>
      <c r="AR11">
        <f t="shared" si="14"/>
        <v>-84.521551120120975</v>
      </c>
      <c r="AS11">
        <f t="shared" si="15"/>
        <v>-23.251404006136745</v>
      </c>
      <c r="AT11">
        <f t="shared" si="16"/>
        <v>1.4388690684111753</v>
      </c>
      <c r="AU11">
        <f t="shared" si="17"/>
        <v>-106.33408605784655</v>
      </c>
      <c r="AW11">
        <v>8</v>
      </c>
      <c r="AX11">
        <f>IF(Z11&gt;0, (R11*SUMPRODUCT(K11:$K$98, X11:$X$98)-K11*$AZ$3)/Z11, 0)</f>
        <v>1219.3503835581846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25</v>
      </c>
      <c r="R12">
        <f t="shared" si="0"/>
        <v>100000</v>
      </c>
      <c r="S12">
        <f t="shared" si="1"/>
        <v>1275.8214743030271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1113.4821486001688</v>
      </c>
      <c r="AC12">
        <f t="shared" si="2"/>
        <v>1151.7280718862808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-131.0253076407667</v>
      </c>
      <c r="AI12">
        <f t="shared" si="7"/>
        <v>-153.59367036007785</v>
      </c>
      <c r="AJ12">
        <f t="shared" si="8"/>
        <v>-38.245923286111974</v>
      </c>
      <c r="AK12">
        <f t="shared" si="30"/>
        <v>2.5610089417803881</v>
      </c>
      <c r="AL12">
        <f t="shared" si="9"/>
        <v>-189.27858470440944</v>
      </c>
      <c r="AN12">
        <f t="shared" si="10"/>
        <v>0</v>
      </c>
      <c r="AO12">
        <f t="shared" si="11"/>
        <v>0</v>
      </c>
      <c r="AP12">
        <f t="shared" si="12"/>
        <v>-11.995324702874248</v>
      </c>
      <c r="AQ12">
        <f t="shared" si="13"/>
        <v>-69.641343902193341</v>
      </c>
      <c r="AR12">
        <f t="shared" si="14"/>
        <v>-81.636668605067598</v>
      </c>
      <c r="AS12">
        <f t="shared" si="15"/>
        <v>-20.328114807618423</v>
      </c>
      <c r="AT12">
        <f t="shared" si="16"/>
        <v>1.3612034778816158</v>
      </c>
      <c r="AU12">
        <f t="shared" si="17"/>
        <v>-100.6035799348044</v>
      </c>
      <c r="AW12">
        <v>9</v>
      </c>
      <c r="AX12">
        <f>IF(Z12&gt;0, (R12*SUMPRODUCT(K12:$K$98, X12:$X$98)-K12*$AZ$3)/Z12, 0)</f>
        <v>1275.8214743030271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25</v>
      </c>
      <c r="R13">
        <f t="shared" si="0"/>
        <v>100000</v>
      </c>
      <c r="S13">
        <f t="shared" si="1"/>
        <v>1329.1016119310771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1151.7280718862808</v>
      </c>
      <c r="AC13">
        <f t="shared" si="2"/>
        <v>1186.0485324165541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-133.85729241387651</v>
      </c>
      <c r="AI13">
        <f t="shared" si="7"/>
        <v>-156.16650718289108</v>
      </c>
      <c r="AJ13">
        <f t="shared" si="8"/>
        <v>-34.320460530273294</v>
      </c>
      <c r="AK13">
        <f t="shared" si="30"/>
        <v>2.3034561437725616</v>
      </c>
      <c r="AL13">
        <f t="shared" si="9"/>
        <v>-188.18351156939181</v>
      </c>
      <c r="AN13">
        <f t="shared" si="10"/>
        <v>0</v>
      </c>
      <c r="AO13">
        <f t="shared" si="11"/>
        <v>0</v>
      </c>
      <c r="AP13">
        <f t="shared" si="12"/>
        <v>-11.271468452820089</v>
      </c>
      <c r="AQ13">
        <f t="shared" si="13"/>
        <v>-67.629823113203528</v>
      </c>
      <c r="AR13">
        <f t="shared" si="14"/>
        <v>-78.901291566023616</v>
      </c>
      <c r="AS13">
        <f t="shared" si="15"/>
        <v>-17.340009146826635</v>
      </c>
      <c r="AT13">
        <f t="shared" si="16"/>
        <v>1.1637941328642238</v>
      </c>
      <c r="AU13">
        <f t="shared" si="17"/>
        <v>-95.077506579986036</v>
      </c>
      <c r="AW13">
        <v>10</v>
      </c>
      <c r="AX13">
        <f>IF(Z13&gt;0, (R13*SUMPRODUCT(K13:$K$98, X13:$X$98)-K13*$AZ$3)/Z13, 0)</f>
        <v>1329.1016119310771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100000</v>
      </c>
      <c r="S14">
        <f t="shared" si="1"/>
        <v>1379.5706854754862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1186.0485324165541</v>
      </c>
      <c r="AC14">
        <f t="shared" si="2"/>
        <v>1216.8803477693102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-137.3141092718754</v>
      </c>
      <c r="AI14">
        <f t="shared" si="7"/>
        <v>-159.36590336588185</v>
      </c>
      <c r="AJ14">
        <f t="shared" si="8"/>
        <v>-30.831815352756166</v>
      </c>
      <c r="AK14">
        <f t="shared" si="30"/>
        <v>2.1348873583497974</v>
      </c>
      <c r="AL14">
        <f t="shared" si="9"/>
        <v>-188.06283136028821</v>
      </c>
      <c r="AN14">
        <f t="shared" si="10"/>
        <v>0</v>
      </c>
      <c r="AO14">
        <f t="shared" si="11"/>
        <v>0</v>
      </c>
      <c r="AP14">
        <f t="shared" si="12"/>
        <v>-10.592707438196829</v>
      </c>
      <c r="AQ14">
        <f t="shared" si="13"/>
        <v>-65.959630334517726</v>
      </c>
      <c r="AR14">
        <f t="shared" si="14"/>
        <v>-76.552337772714566</v>
      </c>
      <c r="AS14">
        <f t="shared" si="15"/>
        <v>-14.810241671402935</v>
      </c>
      <c r="AT14">
        <f t="shared" si="16"/>
        <v>1.0255055486233973</v>
      </c>
      <c r="AU14">
        <f t="shared" si="17"/>
        <v>-90.3370738954941</v>
      </c>
      <c r="AW14">
        <v>11</v>
      </c>
      <c r="AX14">
        <f>IF(Z14&gt;0, (R14*SUMPRODUCT(K14:$K$98, X14:$X$98)-K14*$AZ$3)/Z14, 0)</f>
        <v>1379.5706854754862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100000</v>
      </c>
      <c r="S15">
        <f t="shared" si="1"/>
        <v>1432.0249904853429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1216.8803477693102</v>
      </c>
      <c r="AC15">
        <f t="shared" si="2"/>
        <v>1248.4764401158991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-142.51712873533225</v>
      </c>
      <c r="AI15">
        <f t="shared" si="7"/>
        <v>-164.31277560621481</v>
      </c>
      <c r="AJ15">
        <f t="shared" si="8"/>
        <v>-31.596092346588875</v>
      </c>
      <c r="AK15">
        <f t="shared" si="30"/>
        <v>4.9892094258541722</v>
      </c>
      <c r="AL15">
        <f t="shared" si="9"/>
        <v>-190.91965852694952</v>
      </c>
      <c r="AN15">
        <f t="shared" si="10"/>
        <v>0</v>
      </c>
      <c r="AO15">
        <f t="shared" si="11"/>
        <v>0</v>
      </c>
      <c r="AP15">
        <f t="shared" si="12"/>
        <v>-9.9323267536975592</v>
      </c>
      <c r="AQ15">
        <f t="shared" si="13"/>
        <v>-64.945385607671227</v>
      </c>
      <c r="AR15">
        <f t="shared" si="14"/>
        <v>-74.877712361368793</v>
      </c>
      <c r="AS15">
        <f t="shared" si="15"/>
        <v>-14.398412452973281</v>
      </c>
      <c r="AT15">
        <f t="shared" si="16"/>
        <v>2.2735942894364243</v>
      </c>
      <c r="AU15">
        <f t="shared" si="17"/>
        <v>-87.002530524905637</v>
      </c>
      <c r="AW15">
        <v>12</v>
      </c>
      <c r="AX15">
        <f>IF(Z15&gt;0, (R15*SUMPRODUCT(K15:$K$98, X15:$X$98)-K15*$AZ$3)/Z15, 0)</f>
        <v>1432.0249904853429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25</v>
      </c>
      <c r="R16">
        <f t="shared" si="0"/>
        <v>100000</v>
      </c>
      <c r="S16">
        <f t="shared" si="1"/>
        <v>1486.6560684387509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1248.4764401158991</v>
      </c>
      <c r="AC16">
        <f t="shared" si="2"/>
        <v>1280.934769395401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-148.61579775379977</v>
      </c>
      <c r="AI16">
        <f t="shared" si="7"/>
        <v>-170.15633420653504</v>
      </c>
      <c r="AJ16">
        <f t="shared" si="8"/>
        <v>-32.458329279501868</v>
      </c>
      <c r="AK16">
        <f t="shared" si="30"/>
        <v>8.8641827248228839</v>
      </c>
      <c r="AL16">
        <f t="shared" si="9"/>
        <v>-193.75048076121402</v>
      </c>
      <c r="AN16">
        <f t="shared" si="10"/>
        <v>0</v>
      </c>
      <c r="AO16">
        <f t="shared" si="11"/>
        <v>0</v>
      </c>
      <c r="AP16">
        <f t="shared" si="12"/>
        <v>-9.2858502935955869</v>
      </c>
      <c r="AQ16">
        <f t="shared" si="13"/>
        <v>-64.06637328801645</v>
      </c>
      <c r="AR16">
        <f t="shared" si="14"/>
        <v>-73.352223581612037</v>
      </c>
      <c r="AS16">
        <f t="shared" si="15"/>
        <v>-13.992371412431172</v>
      </c>
      <c r="AT16">
        <f t="shared" si="16"/>
        <v>3.8212360188146275</v>
      </c>
      <c r="AU16">
        <f t="shared" si="17"/>
        <v>-83.523358975228589</v>
      </c>
      <c r="AW16">
        <v>13</v>
      </c>
      <c r="AX16">
        <f>IF(Z16&gt;0, (R16*SUMPRODUCT(K16:$K$98, X16:$X$98)-K16*$AZ$3)/Z16, 0)</f>
        <v>1486.6560684387509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25</v>
      </c>
      <c r="R17">
        <f t="shared" si="0"/>
        <v>100000</v>
      </c>
      <c r="S17">
        <f t="shared" si="1"/>
        <v>1549.3118464934696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1280.934769395401</v>
      </c>
      <c r="AC17">
        <f t="shared" si="2"/>
        <v>1319.1741606550186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-154.71180123452194</v>
      </c>
      <c r="AI17">
        <f t="shared" si="7"/>
        <v>-175.99825437242123</v>
      </c>
      <c r="AJ17">
        <f t="shared" si="8"/>
        <v>-38.239391259617605</v>
      </c>
      <c r="AK17">
        <f t="shared" si="30"/>
        <v>17.676899817656533</v>
      </c>
      <c r="AL17">
        <f t="shared" si="9"/>
        <v>-196.5607458143823</v>
      </c>
      <c r="AN17">
        <f t="shared" si="10"/>
        <v>0</v>
      </c>
      <c r="AO17">
        <f t="shared" si="11"/>
        <v>0</v>
      </c>
      <c r="AP17">
        <f t="shared" si="12"/>
        <v>-8.625980654274116</v>
      </c>
      <c r="AQ17">
        <f t="shared" si="13"/>
        <v>-62.694381059699218</v>
      </c>
      <c r="AR17">
        <f t="shared" si="14"/>
        <v>-71.320361713973327</v>
      </c>
      <c r="AS17">
        <f t="shared" si="15"/>
        <v>-15.495876513565211</v>
      </c>
      <c r="AT17">
        <f t="shared" si="16"/>
        <v>7.163269280553088</v>
      </c>
      <c r="AU17">
        <f t="shared" si="17"/>
        <v>-79.652968946985453</v>
      </c>
      <c r="AW17">
        <v>14</v>
      </c>
      <c r="AX17">
        <f>IF(Z17&gt;0, (R17*SUMPRODUCT(K17:$K$98, X17:$X$98)-K17*$AZ$3)/Z17, 0)</f>
        <v>1549.3118464934696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25</v>
      </c>
      <c r="R18">
        <f t="shared" si="0"/>
        <v>100000</v>
      </c>
      <c r="S18">
        <f t="shared" si="1"/>
        <v>1620.7872443640081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1319.1741606550186</v>
      </c>
      <c r="AC18">
        <f t="shared" si="2"/>
        <v>1363.621778341088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-161.05543308665986</v>
      </c>
      <c r="AI18">
        <f t="shared" si="7"/>
        <v>-182.08875783490851</v>
      </c>
      <c r="AJ18">
        <f t="shared" si="8"/>
        <v>-44.447617686069407</v>
      </c>
      <c r="AK18">
        <f t="shared" si="30"/>
        <v>28.494161870148403</v>
      </c>
      <c r="AL18">
        <f t="shared" si="9"/>
        <v>-198.04221365082952</v>
      </c>
      <c r="AN18">
        <f t="shared" si="10"/>
        <v>0</v>
      </c>
      <c r="AO18">
        <f t="shared" si="11"/>
        <v>0</v>
      </c>
      <c r="AP18">
        <f t="shared" si="12"/>
        <v>-7.953904992230588</v>
      </c>
      <c r="AQ18">
        <f t="shared" si="13"/>
        <v>-60.904285394086777</v>
      </c>
      <c r="AR18">
        <f t="shared" si="14"/>
        <v>-68.858190386317361</v>
      </c>
      <c r="AS18">
        <f t="shared" si="15"/>
        <v>-16.808190451936103</v>
      </c>
      <c r="AT18">
        <f t="shared" si="16"/>
        <v>10.775274905945208</v>
      </c>
      <c r="AU18">
        <f t="shared" si="17"/>
        <v>-74.891105932308264</v>
      </c>
      <c r="AW18">
        <v>15</v>
      </c>
      <c r="AX18">
        <f>IF(Z18&gt;0, (R18*SUMPRODUCT(K18:$K$98, X18:$X$98)-K18*$AZ$3)/Z18, 0)</f>
        <v>1620.7872443640081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100000</v>
      </c>
      <c r="S19">
        <f t="shared" si="1"/>
        <v>1688.5867310730093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1363.621778341088</v>
      </c>
      <c r="AC19">
        <f t="shared" si="2"/>
        <v>1403.6122764843858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-168.47280870182092</v>
      </c>
      <c r="AI19">
        <f t="shared" si="7"/>
        <v>-189.25368200041163</v>
      </c>
      <c r="AJ19">
        <f t="shared" si="8"/>
        <v>-39.990498143297827</v>
      </c>
      <c r="AK19">
        <f t="shared" si="30"/>
        <v>30.408765657006263</v>
      </c>
      <c r="AL19">
        <f t="shared" si="9"/>
        <v>-198.8354144867032</v>
      </c>
      <c r="AN19">
        <f t="shared" si="10"/>
        <v>0</v>
      </c>
      <c r="AO19">
        <f t="shared" si="11"/>
        <v>0</v>
      </c>
      <c r="AP19">
        <f t="shared" si="12"/>
        <v>-7.3285821480021314</v>
      </c>
      <c r="AQ19">
        <f t="shared" si="13"/>
        <v>-59.413615613530297</v>
      </c>
      <c r="AR19">
        <f t="shared" si="14"/>
        <v>-66.742197761532438</v>
      </c>
      <c r="AS19">
        <f t="shared" si="15"/>
        <v>-14.103047863852783</v>
      </c>
      <c r="AT19">
        <f t="shared" si="16"/>
        <v>10.723954375479963</v>
      </c>
      <c r="AU19">
        <f t="shared" si="17"/>
        <v>-70.121291249905255</v>
      </c>
      <c r="AW19">
        <v>16</v>
      </c>
      <c r="AX19">
        <f>IF(Z19&gt;0, (R19*SUMPRODUCT(K19:$K$98, X19:$X$98)-K19*$AZ$3)/Z19, 0)</f>
        <v>1688.5867310730093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100000</v>
      </c>
      <c r="S20">
        <f t="shared" si="1"/>
        <v>1724.4631381877639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1403.6122764843858</v>
      </c>
      <c r="AC20">
        <f t="shared" si="2"/>
        <v>1416.0717048730965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-175.58823830692162</v>
      </c>
      <c r="AI20">
        <f t="shared" si="7"/>
        <v>-196.11740581294967</v>
      </c>
      <c r="AJ20">
        <f t="shared" si="8"/>
        <v>-12.459428388710649</v>
      </c>
      <c r="AK20">
        <f t="shared" si="30"/>
        <v>6.0355327888828594</v>
      </c>
      <c r="AL20">
        <f t="shared" si="9"/>
        <v>-202.54130141277747</v>
      </c>
      <c r="AN20">
        <f t="shared" si="10"/>
        <v>0</v>
      </c>
      <c r="AO20">
        <f t="shared" si="11"/>
        <v>0</v>
      </c>
      <c r="AP20">
        <f t="shared" si="12"/>
        <v>-6.8669407102546494</v>
      </c>
      <c r="AQ20">
        <f t="shared" si="13"/>
        <v>-58.733702743554751</v>
      </c>
      <c r="AR20">
        <f t="shared" si="14"/>
        <v>-65.600643453809397</v>
      </c>
      <c r="AS20">
        <f t="shared" si="15"/>
        <v>-4.1676388486682123</v>
      </c>
      <c r="AT20">
        <f t="shared" si="16"/>
        <v>2.0188663667869946</v>
      </c>
      <c r="AU20">
        <f t="shared" si="17"/>
        <v>-67.749415935690621</v>
      </c>
      <c r="AW20">
        <v>17</v>
      </c>
      <c r="AX20">
        <f>IF(Z20&gt;0, (R20*SUMPRODUCT(K20:$K$98, X20:$X$98)-K20*$AZ$3)/Z20, 0)</f>
        <v>1724.4631381877639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25</v>
      </c>
      <c r="R21">
        <f t="shared" si="0"/>
        <v>100000</v>
      </c>
      <c r="S21">
        <f t="shared" si="1"/>
        <v>1753.4904319079369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1416.0717048730965</v>
      </c>
      <c r="AC21">
        <f t="shared" si="2"/>
        <v>1422.2859350262461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-183.80124981495024</v>
      </c>
      <c r="AI21">
        <f t="shared" si="7"/>
        <v>-204.07917533346426</v>
      </c>
      <c r="AJ21">
        <f t="shared" si="8"/>
        <v>-6.2142301531496287</v>
      </c>
      <c r="AK21">
        <f t="shared" si="30"/>
        <v>2.2657147277969543</v>
      </c>
      <c r="AL21">
        <f t="shared" si="9"/>
        <v>-208.02769075881693</v>
      </c>
      <c r="AN21">
        <f t="shared" si="10"/>
        <v>0</v>
      </c>
      <c r="AO21">
        <f t="shared" si="11"/>
        <v>0</v>
      </c>
      <c r="AP21">
        <f t="shared" si="12"/>
        <v>-6.4500770929649907</v>
      </c>
      <c r="AQ21">
        <f t="shared" si="13"/>
        <v>-58.464177216122941</v>
      </c>
      <c r="AR21">
        <f t="shared" si="14"/>
        <v>-64.914254309087923</v>
      </c>
      <c r="AS21">
        <f t="shared" si="15"/>
        <v>-1.9766451713537987</v>
      </c>
      <c r="AT21">
        <f t="shared" si="16"/>
        <v>0.72068686965112483</v>
      </c>
      <c r="AU21">
        <f t="shared" si="17"/>
        <v>-66.1702126107906</v>
      </c>
      <c r="AW21">
        <v>18</v>
      </c>
      <c r="AX21">
        <f>IF(Z21&gt;0, (R21*SUMPRODUCT(K21:$K$98, X21:$X$98)-K21*$AZ$3)/Z21, 0)</f>
        <v>1753.4904319079369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100000</v>
      </c>
      <c r="S22">
        <f t="shared" si="1"/>
        <v>1806.6404732411058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1422.2859350262461</v>
      </c>
      <c r="AC22">
        <f t="shared" si="2"/>
        <v>1447.2637202531414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-192.57564639933031</v>
      </c>
      <c r="AI22">
        <f t="shared" si="7"/>
        <v>-212.60264875105938</v>
      </c>
      <c r="AJ22">
        <f t="shared" si="8"/>
        <v>-24.977785226895321</v>
      </c>
      <c r="AK22">
        <f t="shared" si="30"/>
        <v>29.86800463555117</v>
      </c>
      <c r="AL22">
        <f t="shared" si="9"/>
        <v>-207.71242934240354</v>
      </c>
      <c r="AN22">
        <f t="shared" si="10"/>
        <v>0</v>
      </c>
      <c r="AO22">
        <f t="shared" si="11"/>
        <v>0</v>
      </c>
      <c r="AP22">
        <f t="shared" si="12"/>
        <v>-5.9479575440252024</v>
      </c>
      <c r="AQ22">
        <f t="shared" si="13"/>
        <v>-57.194369315961751</v>
      </c>
      <c r="AR22">
        <f t="shared" si="14"/>
        <v>-63.142326859986952</v>
      </c>
      <c r="AS22">
        <f t="shared" si="15"/>
        <v>-7.4183246930375741</v>
      </c>
      <c r="AT22">
        <f t="shared" si="16"/>
        <v>8.8707046804569973</v>
      </c>
      <c r="AU22">
        <f t="shared" si="17"/>
        <v>-61.689946872567532</v>
      </c>
      <c r="AW22">
        <v>19</v>
      </c>
      <c r="AX22">
        <f>IF(Z22&gt;0, (R22*SUMPRODUCT(K22:$K$98, X22:$X$98)-K22*$AZ$3)/Z22, 0)</f>
        <v>1806.6404732411058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100000</v>
      </c>
      <c r="S23">
        <f t="shared" si="1"/>
        <v>1916.4274598451698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1447.2637202531414</v>
      </c>
      <c r="AC23">
        <f t="shared" si="2"/>
        <v>1515.987805328052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-202.04081106523054</v>
      </c>
      <c r="AI23">
        <f t="shared" si="7"/>
        <v>-221.817033190676</v>
      </c>
      <c r="AJ23">
        <f t="shared" si="8"/>
        <v>-68.72408507491059</v>
      </c>
      <c r="AK23">
        <f t="shared" si="30"/>
        <v>101.30846041771991</v>
      </c>
      <c r="AL23">
        <f t="shared" si="9"/>
        <v>-189.23265784786668</v>
      </c>
      <c r="AN23">
        <f t="shared" si="10"/>
        <v>0</v>
      </c>
      <c r="AO23">
        <f t="shared" si="11"/>
        <v>0</v>
      </c>
      <c r="AP23">
        <f t="shared" si="12"/>
        <v>-5.2441755313601588</v>
      </c>
      <c r="AQ23">
        <f t="shared" si="13"/>
        <v>-53.576333791334591</v>
      </c>
      <c r="AR23">
        <f t="shared" si="14"/>
        <v>-58.820509322694747</v>
      </c>
      <c r="AS23">
        <f t="shared" si="15"/>
        <v>-18.223964267737603</v>
      </c>
      <c r="AT23">
        <f t="shared" si="16"/>
        <v>26.864552080389249</v>
      </c>
      <c r="AU23">
        <f t="shared" si="17"/>
        <v>-50.179921510043101</v>
      </c>
      <c r="AW23">
        <v>20</v>
      </c>
      <c r="AX23">
        <f>IF(Z23&gt;0, (R23*SUMPRODUCT(K23:$K$98, X23:$X$98)-K23*$AZ$3)/Z23, 0)</f>
        <v>1916.4274598451698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25</v>
      </c>
      <c r="R24">
        <f t="shared" si="0"/>
        <v>100000</v>
      </c>
      <c r="S24">
        <f t="shared" si="1"/>
        <v>2016.3892397751183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1515.987805328052</v>
      </c>
      <c r="AC24">
        <f t="shared" si="2"/>
        <v>1574.8386629571394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-211.92199629627365</v>
      </c>
      <c r="AI24">
        <f t="shared" si="7"/>
        <v>-231.4474757013906</v>
      </c>
      <c r="AJ24">
        <f t="shared" si="8"/>
        <v>-58.850857629087386</v>
      </c>
      <c r="AK24">
        <f t="shared" si="30"/>
        <v>106.11914637296366</v>
      </c>
      <c r="AL24">
        <f t="shared" si="9"/>
        <v>-184.17918695751433</v>
      </c>
      <c r="AN24">
        <f t="shared" si="10"/>
        <v>0</v>
      </c>
      <c r="AO24">
        <f t="shared" si="11"/>
        <v>0</v>
      </c>
      <c r="AP24">
        <f t="shared" si="12"/>
        <v>-4.6229327051768232</v>
      </c>
      <c r="AQ24">
        <f t="shared" si="13"/>
        <v>-50.175522316120947</v>
      </c>
      <c r="AR24">
        <f t="shared" si="14"/>
        <v>-54.798455021297769</v>
      </c>
      <c r="AS24">
        <f t="shared" si="15"/>
        <v>-13.933770783108901</v>
      </c>
      <c r="AT24">
        <f t="shared" si="16"/>
        <v>25.125204981366856</v>
      </c>
      <c r="AU24">
        <f t="shared" si="17"/>
        <v>-43.607020823039818</v>
      </c>
      <c r="AW24">
        <v>21</v>
      </c>
      <c r="AX24">
        <f>IF(Z24&gt;0, (R24*SUMPRODUCT(K24:$K$98, X24:$X$98)-K24*$AZ$3)/Z24, 0)</f>
        <v>2016.3892397751183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100000</v>
      </c>
      <c r="S25">
        <f t="shared" si="1"/>
        <v>2110.308961597183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1574.8386629571394</v>
      </c>
      <c r="AC25">
        <f t="shared" si="2"/>
        <v>1625.0445615521094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-315.8441548571717</v>
      </c>
      <c r="AI25">
        <f t="shared" si="7"/>
        <v>-335.09541842952319</v>
      </c>
      <c r="AJ25">
        <f t="shared" si="8"/>
        <v>-50.205898594969995</v>
      </c>
      <c r="AK25">
        <f t="shared" si="30"/>
        <v>110.23870640699977</v>
      </c>
      <c r="AL25">
        <f t="shared" si="9"/>
        <v>-275.06261061749342</v>
      </c>
      <c r="AN25">
        <f t="shared" si="10"/>
        <v>0</v>
      </c>
      <c r="AO25">
        <f t="shared" si="11"/>
        <v>0</v>
      </c>
      <c r="AP25">
        <f t="shared" si="12"/>
        <v>-4.0696502127368932</v>
      </c>
      <c r="AQ25">
        <f t="shared" si="13"/>
        <v>-66.768356641910984</v>
      </c>
      <c r="AR25">
        <f t="shared" si="14"/>
        <v>-70.838006854647873</v>
      </c>
      <c r="AS25">
        <f t="shared" si="15"/>
        <v>-10.613352475788133</v>
      </c>
      <c r="AT25">
        <f t="shared" si="16"/>
        <v>23.304079407307569</v>
      </c>
      <c r="AU25">
        <f t="shared" si="17"/>
        <v>-58.147279923128444</v>
      </c>
      <c r="AW25">
        <v>22</v>
      </c>
      <c r="AX25">
        <f>IF(Z25&gt;0, (R25*SUMPRODUCT(K25:$K$98, X25:$X$98)-K25*$AZ$3)/Z25, 0)</f>
        <v>2110.308961597183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25</v>
      </c>
      <c r="R26">
        <f t="shared" si="0"/>
        <v>100000</v>
      </c>
      <c r="S26">
        <f t="shared" si="1"/>
        <v>2173.9209982150901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1625.0445615521094</v>
      </c>
      <c r="AC26">
        <f t="shared" si="2"/>
        <v>1647.9024735808157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-431.76733940069903</v>
      </c>
      <c r="AI26">
        <f t="shared" si="7"/>
        <v>-450.71814850247682</v>
      </c>
      <c r="AJ26">
        <f t="shared" si="8"/>
        <v>-22.857912028706323</v>
      </c>
      <c r="AK26">
        <f t="shared" si="30"/>
        <v>113.75311930864767</v>
      </c>
      <c r="AL26">
        <f t="shared" si="9"/>
        <v>-359.82294122253546</v>
      </c>
      <c r="AN26">
        <f t="shared" si="10"/>
        <v>0</v>
      </c>
      <c r="AO26">
        <f t="shared" si="11"/>
        <v>0</v>
      </c>
      <c r="AP26">
        <f t="shared" si="12"/>
        <v>-3.5769064123809891</v>
      </c>
      <c r="AQ26">
        <f t="shared" si="13"/>
        <v>-81.494745510056276</v>
      </c>
      <c r="AR26">
        <f t="shared" si="14"/>
        <v>-85.071651922437269</v>
      </c>
      <c r="AS26">
        <f t="shared" si="15"/>
        <v>-4.3143599658470606</v>
      </c>
      <c r="AT26">
        <f t="shared" si="16"/>
        <v>21.470548286261373</v>
      </c>
      <c r="AU26">
        <f t="shared" si="17"/>
        <v>-67.915463602022953</v>
      </c>
      <c r="AW26">
        <v>23</v>
      </c>
      <c r="AX26">
        <f>IF(Z26&gt;0, (R26*SUMPRODUCT(K26:$K$98, X26:$X$98)-K26*$AZ$3)/Z26, 0)</f>
        <v>2173.9209982150901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100000</v>
      </c>
      <c r="S27">
        <f t="shared" si="1"/>
        <v>2210.1246040286951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1647.9024735808157</v>
      </c>
      <c r="AC27">
        <f t="shared" si="2"/>
        <v>1646.4311822409527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-550.2556930792199</v>
      </c>
      <c r="AI27">
        <f t="shared" si="7"/>
        <v>-568.87943016671011</v>
      </c>
      <c r="AJ27">
        <f t="shared" si="8"/>
        <v>1.4712913398630008</v>
      </c>
      <c r="AK27">
        <f t="shared" si="30"/>
        <v>115.35317315065711</v>
      </c>
      <c r="AL27">
        <f t="shared" si="9"/>
        <v>-452.05496567619002</v>
      </c>
      <c r="AN27">
        <f t="shared" si="10"/>
        <v>0</v>
      </c>
      <c r="AO27">
        <f t="shared" si="11"/>
        <v>0</v>
      </c>
      <c r="AP27">
        <f t="shared" si="12"/>
        <v>-3.1385469505443799</v>
      </c>
      <c r="AQ27">
        <f t="shared" si="13"/>
        <v>-92.731298740977124</v>
      </c>
      <c r="AR27">
        <f t="shared" si="14"/>
        <v>-95.869845691521505</v>
      </c>
      <c r="AS27">
        <f t="shared" si="15"/>
        <v>0.24794792400667817</v>
      </c>
      <c r="AT27">
        <f t="shared" si="16"/>
        <v>19.439779896313095</v>
      </c>
      <c r="AU27">
        <f t="shared" si="17"/>
        <v>-76.18211787120174</v>
      </c>
      <c r="AW27">
        <v>24</v>
      </c>
      <c r="AX27">
        <f>IF(Z27&gt;0, (R27*SUMPRODUCT(K27:$K$98, X27:$X$98)-K27*$AZ$3)/Z27, 0)</f>
        <v>2210.1246040286951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100000</v>
      </c>
      <c r="S28">
        <f t="shared" si="1"/>
        <v>2223.9766415375748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1646.4311822409527</v>
      </c>
      <c r="AC28">
        <f t="shared" si="2"/>
        <v>1625.1493961519345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-675.96716132754466</v>
      </c>
      <c r="AI28">
        <f t="shared" si="7"/>
        <v>-694.23566925382806</v>
      </c>
      <c r="AJ28">
        <f t="shared" si="8"/>
        <v>21.281786089018169</v>
      </c>
      <c r="AK28">
        <f t="shared" si="30"/>
        <v>115.25018275686669</v>
      </c>
      <c r="AL28">
        <f t="shared" si="9"/>
        <v>-557.70370040794319</v>
      </c>
      <c r="AN28">
        <f t="shared" si="10"/>
        <v>0</v>
      </c>
      <c r="AO28">
        <f t="shared" si="11"/>
        <v>0</v>
      </c>
      <c r="AP28">
        <f t="shared" si="12"/>
        <v>-2.7488234875086572</v>
      </c>
      <c r="AQ28">
        <f t="shared" si="13"/>
        <v>-101.7113393901418</v>
      </c>
      <c r="AR28">
        <f t="shared" si="14"/>
        <v>-104.46016287765046</v>
      </c>
      <c r="AS28">
        <f t="shared" si="15"/>
        <v>3.2022250363130493</v>
      </c>
      <c r="AT28">
        <f t="shared" si="16"/>
        <v>17.341449590743416</v>
      </c>
      <c r="AU28">
        <f t="shared" si="17"/>
        <v>-83.916488250594</v>
      </c>
      <c r="AW28">
        <v>25</v>
      </c>
      <c r="AX28">
        <f>IF(Z28&gt;0, (R28*SUMPRODUCT(K28:$K$98, X28:$X$98)-K28*$AZ$3)/Z28, 0)</f>
        <v>2223.9766415375748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25</v>
      </c>
      <c r="R29">
        <f t="shared" si="0"/>
        <v>100000</v>
      </c>
      <c r="S29">
        <f t="shared" si="1"/>
        <v>2218.7278657435631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1625.1493961519345</v>
      </c>
      <c r="AC29">
        <f t="shared" si="2"/>
        <v>1587.2322644867561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-805.34890342227834</v>
      </c>
      <c r="AI29">
        <f t="shared" si="7"/>
        <v>-823.23338904344337</v>
      </c>
      <c r="AJ29">
        <f t="shared" si="8"/>
        <v>37.917131665178431</v>
      </c>
      <c r="AK29">
        <f t="shared" si="30"/>
        <v>113.76045773063542</v>
      </c>
      <c r="AL29">
        <f t="shared" si="9"/>
        <v>-671.55579964762956</v>
      </c>
      <c r="AN29">
        <f t="shared" si="10"/>
        <v>0</v>
      </c>
      <c r="AO29">
        <f t="shared" si="11"/>
        <v>0</v>
      </c>
      <c r="AP29">
        <f t="shared" si="12"/>
        <v>-2.402714704444409</v>
      </c>
      <c r="AQ29">
        <f t="shared" si="13"/>
        <v>-108.19565591368898</v>
      </c>
      <c r="AR29">
        <f t="shared" si="14"/>
        <v>-110.5983706181334</v>
      </c>
      <c r="AS29">
        <f t="shared" si="15"/>
        <v>5.094026841591897</v>
      </c>
      <c r="AT29">
        <f t="shared" si="16"/>
        <v>15.283298069822768</v>
      </c>
      <c r="AU29">
        <f t="shared" si="17"/>
        <v>-90.221045706718741</v>
      </c>
      <c r="AW29">
        <v>26</v>
      </c>
      <c r="AX29">
        <f>IF(Z29&gt;0, (R29*SUMPRODUCT(K29:$K$98, X29:$X$98)-K29*$AZ$3)/Z29, 0)</f>
        <v>2218.7278657435631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25</v>
      </c>
      <c r="R30">
        <f t="shared" si="0"/>
        <v>100000</v>
      </c>
      <c r="S30">
        <f t="shared" si="1"/>
        <v>2198.2441266952319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1587.2322644867561</v>
      </c>
      <c r="AC30">
        <f t="shared" si="2"/>
        <v>1535.9957226132126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-948.80773117404647</v>
      </c>
      <c r="AI30">
        <f t="shared" si="7"/>
        <v>-966.27617000620637</v>
      </c>
      <c r="AJ30">
        <f t="shared" si="8"/>
        <v>51.236541873543501</v>
      </c>
      <c r="AK30">
        <f t="shared" si="30"/>
        <v>111.10625851407293</v>
      </c>
      <c r="AL30">
        <f t="shared" si="9"/>
        <v>-803.93336961858995</v>
      </c>
      <c r="AN30">
        <f t="shared" si="10"/>
        <v>0</v>
      </c>
      <c r="AO30">
        <f t="shared" si="11"/>
        <v>0</v>
      </c>
      <c r="AP30">
        <f t="shared" si="12"/>
        <v>-2.0953753145311773</v>
      </c>
      <c r="AQ30">
        <f t="shared" si="13"/>
        <v>-113.81144687516499</v>
      </c>
      <c r="AR30">
        <f t="shared" si="14"/>
        <v>-115.90682218969617</v>
      </c>
      <c r="AS30">
        <f t="shared" si="15"/>
        <v>6.1459290137658931</v>
      </c>
      <c r="AT30">
        <f t="shared" si="16"/>
        <v>13.32742517045655</v>
      </c>
      <c r="AU30">
        <f t="shared" si="17"/>
        <v>-96.433468005473728</v>
      </c>
      <c r="AW30">
        <v>27</v>
      </c>
      <c r="AX30">
        <f>IF(Z30&gt;0, (R30*SUMPRODUCT(K30:$K$98, X30:$X$98)-K30*$AZ$3)/Z30, 0)</f>
        <v>2198.2441266952319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100000</v>
      </c>
      <c r="S31">
        <f t="shared" si="1"/>
        <v>2164.0096949571475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1535.9957226132126</v>
      </c>
      <c r="AC31">
        <f t="shared" si="2"/>
        <v>1473.0406275596065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-1105.0534405224323</v>
      </c>
      <c r="AI31">
        <f t="shared" si="7"/>
        <v>-1122.07093160614</v>
      </c>
      <c r="AJ31">
        <f t="shared" si="8"/>
        <v>62.955095053606101</v>
      </c>
      <c r="AK31">
        <f t="shared" si="30"/>
        <v>107.5197005829249</v>
      </c>
      <c r="AL31">
        <f t="shared" si="9"/>
        <v>-951.59613596960901</v>
      </c>
      <c r="AN31">
        <f t="shared" si="10"/>
        <v>0</v>
      </c>
      <c r="AO31">
        <f t="shared" si="11"/>
        <v>0</v>
      </c>
      <c r="AP31">
        <f t="shared" si="12"/>
        <v>-1.8225742864165666</v>
      </c>
      <c r="AQ31">
        <f t="shared" si="13"/>
        <v>-118.35128785468058</v>
      </c>
      <c r="AR31">
        <f t="shared" si="14"/>
        <v>-120.17386214109715</v>
      </c>
      <c r="AS31">
        <f t="shared" si="15"/>
        <v>6.7424943476811547</v>
      </c>
      <c r="AT31">
        <f t="shared" si="16"/>
        <v>11.515366195975837</v>
      </c>
      <c r="AU31">
        <f t="shared" si="17"/>
        <v>-101.91600159744016</v>
      </c>
      <c r="AW31">
        <v>28</v>
      </c>
      <c r="AX31">
        <f>IF(Z31&gt;0, (R31*SUMPRODUCT(K31:$K$98, X31:$X$98)-K31*$AZ$3)/Z31, 0)</f>
        <v>2164.0096949571475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25</v>
      </c>
      <c r="R32">
        <f t="shared" si="0"/>
        <v>100000</v>
      </c>
      <c r="S32">
        <f t="shared" si="1"/>
        <v>2117.4946580954975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1473.0406275596065</v>
      </c>
      <c r="AC32">
        <f t="shared" si="2"/>
        <v>1400.09679668846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-1268.8241352012421</v>
      </c>
      <c r="AI32">
        <f t="shared" si="7"/>
        <v>-1285.3542453403124</v>
      </c>
      <c r="AJ32">
        <f t="shared" si="8"/>
        <v>72.943830871146474</v>
      </c>
      <c r="AK32">
        <f t="shared" si="30"/>
        <v>103.11284392917247</v>
      </c>
      <c r="AL32">
        <f t="shared" si="9"/>
        <v>-1109.2975705399936</v>
      </c>
      <c r="AN32">
        <f t="shared" si="10"/>
        <v>0</v>
      </c>
      <c r="AO32">
        <f t="shared" si="11"/>
        <v>0</v>
      </c>
      <c r="AP32">
        <f t="shared" si="12"/>
        <v>-1.5806926418335678</v>
      </c>
      <c r="AQ32">
        <f t="shared" si="13"/>
        <v>-121.33137392430285</v>
      </c>
      <c r="AR32">
        <f t="shared" si="14"/>
        <v>-122.91206656613642</v>
      </c>
      <c r="AS32">
        <f t="shared" si="15"/>
        <v>6.9752576211000763</v>
      </c>
      <c r="AT32">
        <f t="shared" si="16"/>
        <v>9.8601710639626372</v>
      </c>
      <c r="AU32">
        <f t="shared" si="17"/>
        <v>-106.07663788107371</v>
      </c>
      <c r="AW32">
        <v>29</v>
      </c>
      <c r="AX32">
        <f>IF(Z32&gt;0, (R32*SUMPRODUCT(K32:$K$98, X32:$X$98)-K32*$AZ$3)/Z32, 0)</f>
        <v>2117.4946580954975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100000</v>
      </c>
      <c r="S33">
        <f t="shared" si="1"/>
        <v>2060.9470923110084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1400.09679668846</v>
      </c>
      <c r="AC33">
        <f t="shared" si="2"/>
        <v>1319.3077950708844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-1444.5993852736283</v>
      </c>
      <c r="AI33">
        <f t="shared" si="7"/>
        <v>-1460.6030444649894</v>
      </c>
      <c r="AJ33">
        <f t="shared" si="8"/>
        <v>80.78900161757565</v>
      </c>
      <c r="AK33">
        <f t="shared" si="30"/>
        <v>98.006775768192213</v>
      </c>
      <c r="AL33">
        <f t="shared" si="9"/>
        <v>-1281.8072670792214</v>
      </c>
      <c r="AN33">
        <f t="shared" si="10"/>
        <v>0</v>
      </c>
      <c r="AO33">
        <f t="shared" si="11"/>
        <v>0</v>
      </c>
      <c r="AP33">
        <f t="shared" si="12"/>
        <v>-1.3663845915861181</v>
      </c>
      <c r="AQ33">
        <f t="shared" si="13"/>
        <v>-123.33918870992781</v>
      </c>
      <c r="AR33">
        <f t="shared" si="14"/>
        <v>-124.70557330151392</v>
      </c>
      <c r="AS33">
        <f t="shared" si="15"/>
        <v>6.8977254301609809</v>
      </c>
      <c r="AT33">
        <f t="shared" si="16"/>
        <v>8.3677705629335986</v>
      </c>
      <c r="AU33">
        <f t="shared" si="17"/>
        <v>-109.44007730841935</v>
      </c>
      <c r="AW33">
        <v>30</v>
      </c>
      <c r="AX33">
        <f>IF(Z33&gt;0, (R33*SUMPRODUCT(K33:$K$98, X33:$X$98)-K33*$AZ$3)/Z33, 0)</f>
        <v>2060.9470923110084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25</v>
      </c>
      <c r="R34">
        <f t="shared" si="0"/>
        <v>100000</v>
      </c>
      <c r="S34">
        <f t="shared" si="1"/>
        <v>1995.6340497666324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1319.3077950708844</v>
      </c>
      <c r="AC34">
        <f t="shared" si="2"/>
        <v>1232.1671530633914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-1631.3490033305902</v>
      </c>
      <c r="AI34">
        <f t="shared" si="7"/>
        <v>-1646.7847886792051</v>
      </c>
      <c r="AJ34">
        <f t="shared" si="8"/>
        <v>87.140642007492943</v>
      </c>
      <c r="AK34">
        <f t="shared" si="30"/>
        <v>92.35154565496191</v>
      </c>
      <c r="AL34">
        <f t="shared" si="9"/>
        <v>-1467.2926010167503</v>
      </c>
      <c r="AN34">
        <f t="shared" si="10"/>
        <v>0</v>
      </c>
      <c r="AO34">
        <f t="shared" si="11"/>
        <v>0</v>
      </c>
      <c r="AP34">
        <f t="shared" si="12"/>
        <v>-1.1766962506591752</v>
      </c>
      <c r="AQ34">
        <f t="shared" si="13"/>
        <v>-124.36051761421653</v>
      </c>
      <c r="AR34">
        <f t="shared" si="14"/>
        <v>-125.53721386487571</v>
      </c>
      <c r="AS34">
        <f t="shared" si="15"/>
        <v>6.6428798026432441</v>
      </c>
      <c r="AT34">
        <f t="shared" si="16"/>
        <v>7.0401158775199377</v>
      </c>
      <c r="AU34">
        <f t="shared" si="17"/>
        <v>-111.85421818471254</v>
      </c>
      <c r="AW34">
        <v>31</v>
      </c>
      <c r="AX34">
        <f>IF(Z34&gt;0, (R34*SUMPRODUCT(K34:$K$98, X34:$X$98)-K34*$AZ$3)/Z34, 0)</f>
        <v>1995.6340497666324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1922.0528609147045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1232.1671530633914</v>
      </c>
      <c r="AC35">
        <f t="shared" ref="AC35:AC66" si="33">S35*Z35</f>
        <v>1140.1267664334919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-1807.5304643228037</v>
      </c>
      <c r="AI35">
        <f t="shared" ref="AI35:AI66" si="38">SUM(AE35:AH35)</f>
        <v>-1822.3600092018517</v>
      </c>
      <c r="AJ35">
        <f t="shared" ref="AJ35:AJ66" si="39">AB35-AC35</f>
        <v>92.040386629899558</v>
      </c>
      <c r="AK35">
        <f t="shared" si="30"/>
        <v>86.251700714437405</v>
      </c>
      <c r="AL35">
        <f t="shared" ref="AL35:AL66" si="40">SUM(AI35:AK35)</f>
        <v>-1644.0679218575146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-1.0093584869772645</v>
      </c>
      <c r="AQ35">
        <f t="shared" ref="AQ35:AQ66" si="44">AH35*$K35</f>
        <v>-123.02779549302626</v>
      </c>
      <c r="AR35">
        <f t="shared" ref="AR35:AR66" si="45">AI35*$K35</f>
        <v>-124.03715398000351</v>
      </c>
      <c r="AS35">
        <f t="shared" ref="AS35:AS66" si="46">AJ35*$K35</f>
        <v>6.26463901267896</v>
      </c>
      <c r="AT35">
        <f t="shared" ref="AT35:AT66" si="47">AK35*$K35</f>
        <v>5.8706377601204558</v>
      </c>
      <c r="AU35">
        <f t="shared" ref="AU35:AU66" si="48">AL35*$K35</f>
        <v>-111.90187720720409</v>
      </c>
      <c r="AW35">
        <v>32</v>
      </c>
      <c r="AX35">
        <f>IF(Z35&gt;0, (R35*SUMPRODUCT(K35:$K$98, X35:$X$98)-K35*$AZ$3)/Z35, 0)</f>
        <v>1922.0528609147045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25</v>
      </c>
      <c r="R36">
        <f t="shared" si="31"/>
        <v>100000</v>
      </c>
      <c r="S36">
        <f t="shared" si="32"/>
        <v>1843.1640710567692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1140.1267664334919</v>
      </c>
      <c r="AC36">
        <f t="shared" si="33"/>
        <v>1045.9562307478914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-1977.1342414542012</v>
      </c>
      <c r="AI36">
        <f t="shared" si="38"/>
        <v>-1991.3212073240952</v>
      </c>
      <c r="AJ36">
        <f t="shared" si="39"/>
        <v>94.170535685600498</v>
      </c>
      <c r="AK36">
        <f t="shared" si="30"/>
        <v>79.808873650344438</v>
      </c>
      <c r="AL36">
        <f t="shared" si="40"/>
        <v>-1817.3417979881503</v>
      </c>
      <c r="AN36">
        <f t="shared" si="41"/>
        <v>0</v>
      </c>
      <c r="AO36">
        <f t="shared" si="42"/>
        <v>0</v>
      </c>
      <c r="AP36">
        <f t="shared" si="43"/>
        <v>-0.86216247712326111</v>
      </c>
      <c r="AQ36">
        <f t="shared" si="44"/>
        <v>-120.15331331942569</v>
      </c>
      <c r="AR36">
        <f t="shared" si="45"/>
        <v>-121.01547579654896</v>
      </c>
      <c r="AS36">
        <f t="shared" si="46"/>
        <v>5.7228799352379314</v>
      </c>
      <c r="AT36">
        <f t="shared" si="47"/>
        <v>4.8501009189579714</v>
      </c>
      <c r="AU36">
        <f t="shared" si="48"/>
        <v>-110.44249494235306</v>
      </c>
      <c r="AW36">
        <v>33</v>
      </c>
      <c r="AX36">
        <f>IF(Z36&gt;0, (R36*SUMPRODUCT(K36:$K$98, X36:$X$98)-K36*$AZ$3)/Z36, 0)</f>
        <v>1843.1640710567692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100000</v>
      </c>
      <c r="S37">
        <f t="shared" si="32"/>
        <v>1761.013730834921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1045.9562307478914</v>
      </c>
      <c r="AC37">
        <f t="shared" si="33"/>
        <v>951.56832797081029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-2145.1259873914541</v>
      </c>
      <c r="AI37">
        <f t="shared" si="38"/>
        <v>-2158.6348021058016</v>
      </c>
      <c r="AJ37">
        <f t="shared" si="39"/>
        <v>94.387902777081081</v>
      </c>
      <c r="AK37">
        <f t="shared" si="30"/>
        <v>73.216936152352403</v>
      </c>
      <c r="AL37">
        <f t="shared" si="40"/>
        <v>-1991.0299631763678</v>
      </c>
      <c r="AN37">
        <f t="shared" si="41"/>
        <v>0</v>
      </c>
      <c r="AO37">
        <f t="shared" si="42"/>
        <v>0</v>
      </c>
      <c r="AP37">
        <f t="shared" si="43"/>
        <v>-0.73299129335204649</v>
      </c>
      <c r="AQ37">
        <f t="shared" si="44"/>
        <v>-116.39501356334425</v>
      </c>
      <c r="AR37">
        <f t="shared" si="45"/>
        <v>-117.12800485669631</v>
      </c>
      <c r="AS37">
        <f t="shared" si="46"/>
        <v>5.1215086146588815</v>
      </c>
      <c r="AT37">
        <f t="shared" si="47"/>
        <v>3.9727672531172464</v>
      </c>
      <c r="AU37">
        <f t="shared" si="48"/>
        <v>-108.03372898892017</v>
      </c>
      <c r="AW37">
        <v>34</v>
      </c>
      <c r="AX37">
        <f>IF(Z37&gt;0, (R37*SUMPRODUCT(K37:$K$98, X37:$X$98)-K37*$AZ$3)/Z37, 0)</f>
        <v>1761.013730834921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100000</v>
      </c>
      <c r="S38">
        <f t="shared" si="32"/>
        <v>1677.3284496530707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951.56832797081029</v>
      </c>
      <c r="AC38">
        <f t="shared" si="33"/>
        <v>858.178145248845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-2331.5133491786132</v>
      </c>
      <c r="AI38">
        <f t="shared" si="38"/>
        <v>-2344.3041974085222</v>
      </c>
      <c r="AJ38">
        <f t="shared" si="39"/>
        <v>93.390182721965289</v>
      </c>
      <c r="AK38">
        <f t="shared" si="30"/>
        <v>66.609782957956725</v>
      </c>
      <c r="AL38">
        <f t="shared" si="40"/>
        <v>-2184.3042317286004</v>
      </c>
      <c r="AN38">
        <f t="shared" si="41"/>
        <v>0</v>
      </c>
      <c r="AO38">
        <f t="shared" si="42"/>
        <v>0</v>
      </c>
      <c r="AP38">
        <f t="shared" si="43"/>
        <v>-0.61967345722586775</v>
      </c>
      <c r="AQ38">
        <f t="shared" si="44"/>
        <v>-112.95395830555036</v>
      </c>
      <c r="AR38">
        <f t="shared" si="45"/>
        <v>-113.57363176277622</v>
      </c>
      <c r="AS38">
        <f t="shared" si="46"/>
        <v>4.5244393771285552</v>
      </c>
      <c r="AT38">
        <f t="shared" si="47"/>
        <v>3.227019330438504</v>
      </c>
      <c r="AU38">
        <f t="shared" si="48"/>
        <v>-105.82217305520916</v>
      </c>
      <c r="AW38">
        <v>35</v>
      </c>
      <c r="AX38">
        <f>IF(Z38&gt;0, (R38*SUMPRODUCT(K38:$K$98, X38:$X$98)-K38*$AZ$3)/Z38, 0)</f>
        <v>1677.3284496530707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100000</v>
      </c>
      <c r="S39">
        <f t="shared" si="32"/>
        <v>1590.2903438628498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858.178145248845</v>
      </c>
      <c r="AC39">
        <f t="shared" si="33"/>
        <v>765.76421448024018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-2499.2805807313152</v>
      </c>
      <c r="AI39">
        <f t="shared" si="38"/>
        <v>-2511.3187003337425</v>
      </c>
      <c r="AJ39">
        <f t="shared" si="39"/>
        <v>92.413930768604814</v>
      </c>
      <c r="AK39">
        <f t="shared" si="30"/>
        <v>60.072470167419155</v>
      </c>
      <c r="AL39">
        <f t="shared" si="40"/>
        <v>-2358.832299397719</v>
      </c>
      <c r="AN39">
        <f t="shared" si="41"/>
        <v>0</v>
      </c>
      <c r="AO39">
        <f t="shared" si="42"/>
        <v>0</v>
      </c>
      <c r="AP39">
        <f t="shared" si="43"/>
        <v>-0.52071990530498447</v>
      </c>
      <c r="AQ39">
        <f t="shared" si="44"/>
        <v>-108.1086739715229</v>
      </c>
      <c r="AR39">
        <f t="shared" si="45"/>
        <v>-108.62939387682789</v>
      </c>
      <c r="AS39">
        <f t="shared" si="46"/>
        <v>3.9974493415887671</v>
      </c>
      <c r="AT39">
        <f t="shared" si="47"/>
        <v>2.5984897982495578</v>
      </c>
      <c r="AU39">
        <f t="shared" si="48"/>
        <v>-102.03345473698958</v>
      </c>
      <c r="AW39">
        <v>36</v>
      </c>
      <c r="AX39">
        <f>IF(Z39&gt;0, (R39*SUMPRODUCT(K39:$K$98, X39:$X$98)-K39*$AZ$3)/Z39, 0)</f>
        <v>1590.2903438628498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25</v>
      </c>
      <c r="R40">
        <f t="shared" si="31"/>
        <v>100000</v>
      </c>
      <c r="S40">
        <f t="shared" si="32"/>
        <v>1500.7002319871062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765.76421448024018</v>
      </c>
      <c r="AC40">
        <f t="shared" si="33"/>
        <v>675.99485080956174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-2625.6583427245932</v>
      </c>
      <c r="AI40">
        <f t="shared" si="38"/>
        <v>-2636.9196665453151</v>
      </c>
      <c r="AJ40">
        <f t="shared" si="39"/>
        <v>89.769363670678445</v>
      </c>
      <c r="AK40">
        <f t="shared" si="30"/>
        <v>53.603495013616815</v>
      </c>
      <c r="AL40">
        <f t="shared" si="40"/>
        <v>-2493.5468078610197</v>
      </c>
      <c r="AN40">
        <f t="shared" si="41"/>
        <v>0</v>
      </c>
      <c r="AO40">
        <f t="shared" si="42"/>
        <v>0</v>
      </c>
      <c r="AP40">
        <f t="shared" si="43"/>
        <v>-0.43492758147809318</v>
      </c>
      <c r="AQ40">
        <f t="shared" si="44"/>
        <v>-101.40648213025068</v>
      </c>
      <c r="AR40">
        <f t="shared" si="45"/>
        <v>-101.84140971172877</v>
      </c>
      <c r="AS40">
        <f t="shared" si="46"/>
        <v>3.4670144339756042</v>
      </c>
      <c r="AT40">
        <f t="shared" si="47"/>
        <v>2.0702395931592354</v>
      </c>
      <c r="AU40">
        <f t="shared" si="48"/>
        <v>-96.304155684593937</v>
      </c>
      <c r="AW40">
        <v>37</v>
      </c>
      <c r="AX40">
        <f>IF(Z40&gt;0, (R40*SUMPRODUCT(K40:$K$98, X40:$X$98)-K40*$AZ$3)/Z40, 0)</f>
        <v>1500.7002319871062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100000</v>
      </c>
      <c r="S41">
        <f t="shared" si="32"/>
        <v>1411.8539893428142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675.99485080956174</v>
      </c>
      <c r="AC41">
        <f t="shared" si="33"/>
        <v>590.96275287649325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-2737.6278208174554</v>
      </c>
      <c r="AI41">
        <f t="shared" si="38"/>
        <v>-2748.0921244447654</v>
      </c>
      <c r="AJ41">
        <f t="shared" si="39"/>
        <v>85.032097933068485</v>
      </c>
      <c r="AK41">
        <f t="shared" ref="AK41:AK72" si="61">G41*SUM(AB41:AB41, AE41:AF41)</f>
        <v>47.31963955666933</v>
      </c>
      <c r="AL41">
        <f t="shared" si="40"/>
        <v>-2615.7403869550276</v>
      </c>
      <c r="AN41">
        <f t="shared" si="41"/>
        <v>0</v>
      </c>
      <c r="AO41">
        <f t="shared" si="42"/>
        <v>0</v>
      </c>
      <c r="AP41">
        <f t="shared" si="43"/>
        <v>-0.36084426955266169</v>
      </c>
      <c r="AQ41">
        <f t="shared" si="44"/>
        <v>-94.402584872611101</v>
      </c>
      <c r="AR41">
        <f t="shared" si="45"/>
        <v>-94.763429142163758</v>
      </c>
      <c r="AS41">
        <f t="shared" si="46"/>
        <v>2.9321917979434255</v>
      </c>
      <c r="AT41">
        <f t="shared" si="47"/>
        <v>1.6317398060544137</v>
      </c>
      <c r="AU41">
        <f t="shared" si="48"/>
        <v>-90.199497538165915</v>
      </c>
      <c r="AW41">
        <v>38</v>
      </c>
      <c r="AX41">
        <f>IF(Z41&gt;0, (R41*SUMPRODUCT(K41:$K$98, X41:$X$98)-K41*$AZ$3)/Z41, 0)</f>
        <v>1411.8539893428142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100000</v>
      </c>
      <c r="S42">
        <f t="shared" si="32"/>
        <v>1323.7306508501781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590.96275287649325</v>
      </c>
      <c r="AC42">
        <f t="shared" si="33"/>
        <v>511.18015389422368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-2822.0134022130037</v>
      </c>
      <c r="AI42">
        <f t="shared" si="38"/>
        <v>-2831.6675594534877</v>
      </c>
      <c r="AJ42">
        <f t="shared" si="39"/>
        <v>79.782598982269576</v>
      </c>
      <c r="AK42">
        <f t="shared" si="61"/>
        <v>41.367392701354532</v>
      </c>
      <c r="AL42">
        <f t="shared" si="40"/>
        <v>-2710.5175677698635</v>
      </c>
      <c r="AN42">
        <f t="shared" si="41"/>
        <v>0</v>
      </c>
      <c r="AO42">
        <f t="shared" si="42"/>
        <v>0</v>
      </c>
      <c r="AP42">
        <f t="shared" si="43"/>
        <v>-0.29723902339633446</v>
      </c>
      <c r="AQ42">
        <f t="shared" si="44"/>
        <v>-86.886145190144447</v>
      </c>
      <c r="AR42">
        <f t="shared" si="45"/>
        <v>-87.183384213540791</v>
      </c>
      <c r="AS42">
        <f t="shared" si="46"/>
        <v>2.4564031033249223</v>
      </c>
      <c r="AT42">
        <f t="shared" si="47"/>
        <v>1.273648553748548</v>
      </c>
      <c r="AU42">
        <f t="shared" si="48"/>
        <v>-83.453332556467316</v>
      </c>
      <c r="AW42">
        <v>39</v>
      </c>
      <c r="AX42">
        <f>IF(Z42&gt;0, (R42*SUMPRODUCT(K42:$K$98, X42:$X$98)-K42*$AZ$3)/Z42, 0)</f>
        <v>1323.7306508501781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100000</v>
      </c>
      <c r="S43">
        <f t="shared" si="32"/>
        <v>1237.4990844055917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511.18015389422368</v>
      </c>
      <c r="AC43">
        <f t="shared" si="33"/>
        <v>437.34756753474107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-2889.2189456740703</v>
      </c>
      <c r="AI43">
        <f t="shared" si="38"/>
        <v>-2898.0542566057306</v>
      </c>
      <c r="AJ43">
        <f t="shared" si="39"/>
        <v>73.832586359482605</v>
      </c>
      <c r="AK43">
        <f t="shared" si="61"/>
        <v>35.78261077259566</v>
      </c>
      <c r="AL43">
        <f t="shared" si="40"/>
        <v>-2788.4390594736524</v>
      </c>
      <c r="AN43">
        <f t="shared" si="41"/>
        <v>0</v>
      </c>
      <c r="AO43">
        <f t="shared" si="42"/>
        <v>0</v>
      </c>
      <c r="AP43">
        <f t="shared" si="43"/>
        <v>-0.24288196777670015</v>
      </c>
      <c r="AQ43">
        <f t="shared" si="44"/>
        <v>-79.42439018738196</v>
      </c>
      <c r="AR43">
        <f t="shared" si="45"/>
        <v>-79.66727215515867</v>
      </c>
      <c r="AS43">
        <f t="shared" si="46"/>
        <v>2.0296517009689601</v>
      </c>
      <c r="AT43">
        <f t="shared" si="47"/>
        <v>0.98366101474625289</v>
      </c>
      <c r="AU43">
        <f t="shared" si="48"/>
        <v>-76.653959439443454</v>
      </c>
      <c r="AW43">
        <v>40</v>
      </c>
      <c r="AX43">
        <f>IF(Z43&gt;0, (R43*SUMPRODUCT(K43:$K$98, X43:$X$98)-K43*$AZ$3)/Z43, 0)</f>
        <v>1237.4990844055917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100000</v>
      </c>
      <c r="S44">
        <f t="shared" si="32"/>
        <v>1153.41411054982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437.34756753474107</v>
      </c>
      <c r="AC44">
        <f t="shared" si="33"/>
        <v>369.57814058902153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-2945.7280058593215</v>
      </c>
      <c r="AI44">
        <f t="shared" si="38"/>
        <v>-2953.7385316802006</v>
      </c>
      <c r="AJ44">
        <f t="shared" si="39"/>
        <v>67.769426945719545</v>
      </c>
      <c r="AK44">
        <f t="shared" si="61"/>
        <v>30.61432972743188</v>
      </c>
      <c r="AL44">
        <f t="shared" si="40"/>
        <v>-2855.3547750070488</v>
      </c>
      <c r="AN44">
        <f t="shared" si="41"/>
        <v>0</v>
      </c>
      <c r="AO44">
        <f t="shared" si="42"/>
        <v>0</v>
      </c>
      <c r="AP44">
        <f t="shared" si="43"/>
        <v>-0.19661490464533696</v>
      </c>
      <c r="AQ44">
        <f t="shared" si="44"/>
        <v>-72.301624629127616</v>
      </c>
      <c r="AR44">
        <f t="shared" si="45"/>
        <v>-72.498239533772946</v>
      </c>
      <c r="AS44">
        <f t="shared" si="46"/>
        <v>1.6633713834455433</v>
      </c>
      <c r="AT44">
        <f t="shared" si="47"/>
        <v>0.75141553185573728</v>
      </c>
      <c r="AU44">
        <f t="shared" si="48"/>
        <v>-70.083452618471668</v>
      </c>
      <c r="AW44">
        <v>41</v>
      </c>
      <c r="AX44">
        <f>IF(Z44&gt;0, (R44*SUMPRODUCT(K44:$K$98, X44:$X$98)-K44*$AZ$3)/Z44, 0)</f>
        <v>1153.41411054982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100000</v>
      </c>
      <c r="S45">
        <f t="shared" si="32"/>
        <v>1069.8800035270833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369.57814058902153</v>
      </c>
      <c r="AC45">
        <f t="shared" si="33"/>
        <v>307.68273313994973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-2963.0614590398654</v>
      </c>
      <c r="AI45">
        <f t="shared" si="38"/>
        <v>-2970.2511142377757</v>
      </c>
      <c r="AJ45">
        <f t="shared" si="39"/>
        <v>61.895407449071797</v>
      </c>
      <c r="AK45">
        <f t="shared" si="61"/>
        <v>25.870469841231511</v>
      </c>
      <c r="AL45">
        <f t="shared" si="40"/>
        <v>-2882.4852369474725</v>
      </c>
      <c r="AN45">
        <f t="shared" si="41"/>
        <v>0</v>
      </c>
      <c r="AO45">
        <f t="shared" si="42"/>
        <v>0</v>
      </c>
      <c r="AP45">
        <f t="shared" si="43"/>
        <v>-0.15755981152384882</v>
      </c>
      <c r="AQ45">
        <f t="shared" si="44"/>
        <v>-64.934881043474604</v>
      </c>
      <c r="AR45">
        <f t="shared" si="45"/>
        <v>-65.092440854998458</v>
      </c>
      <c r="AS45">
        <f t="shared" si="46"/>
        <v>1.3564250945861986</v>
      </c>
      <c r="AT45">
        <f t="shared" si="47"/>
        <v>0.56694601340584749</v>
      </c>
      <c r="AU45">
        <f t="shared" si="48"/>
        <v>-63.169069747006411</v>
      </c>
      <c r="AW45">
        <v>42</v>
      </c>
      <c r="AX45">
        <f>IF(Z45&gt;0, (R45*SUMPRODUCT(K45:$K$98, X45:$X$98)-K45*$AZ$3)/Z45, 0)</f>
        <v>1069.8800035270833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100000</v>
      </c>
      <c r="S46">
        <f t="shared" si="32"/>
        <v>987.11473365946779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307.68273313994973</v>
      </c>
      <c r="AC46">
        <f t="shared" si="33"/>
        <v>252.03911743581068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-2938.1244931780075</v>
      </c>
      <c r="AI46">
        <f t="shared" si="38"/>
        <v>-2944.5077207006443</v>
      </c>
      <c r="AJ46">
        <f t="shared" si="39"/>
        <v>55.643615704139052</v>
      </c>
      <c r="AK46">
        <f t="shared" si="61"/>
        <v>21.537791319796483</v>
      </c>
      <c r="AL46">
        <f t="shared" si="40"/>
        <v>-2867.3263136767091</v>
      </c>
      <c r="AN46">
        <f t="shared" si="41"/>
        <v>0</v>
      </c>
      <c r="AO46">
        <f t="shared" si="42"/>
        <v>0</v>
      </c>
      <c r="AP46">
        <f t="shared" si="43"/>
        <v>-0.12489921005738952</v>
      </c>
      <c r="AQ46">
        <f t="shared" si="44"/>
        <v>-57.489636229764329</v>
      </c>
      <c r="AR46">
        <f t="shared" si="45"/>
        <v>-57.614535439821722</v>
      </c>
      <c r="AS46">
        <f t="shared" si="46"/>
        <v>1.088766399370521</v>
      </c>
      <c r="AT46">
        <f t="shared" si="47"/>
        <v>0.42142522927215487</v>
      </c>
      <c r="AU46">
        <f t="shared" si="48"/>
        <v>-56.104343811179056</v>
      </c>
      <c r="AW46">
        <v>43</v>
      </c>
      <c r="AX46">
        <f>IF(Z46&gt;0, (R46*SUMPRODUCT(K46:$K$98, X46:$X$98)-K46*$AZ$3)/Z46, 0)</f>
        <v>987.11473365946779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25</v>
      </c>
      <c r="R47">
        <f t="shared" si="31"/>
        <v>100000</v>
      </c>
      <c r="S47">
        <f t="shared" si="32"/>
        <v>905.95172166205202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252.03911743581068</v>
      </c>
      <c r="AC47">
        <f t="shared" si="33"/>
        <v>202.84525383045303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-2887.2870059491029</v>
      </c>
      <c r="AI47">
        <f t="shared" si="38"/>
        <v>-2892.8845794450258</v>
      </c>
      <c r="AJ47">
        <f t="shared" si="39"/>
        <v>49.193863605357649</v>
      </c>
      <c r="AK47">
        <f t="shared" si="61"/>
        <v>17.64273822050675</v>
      </c>
      <c r="AL47">
        <f t="shared" si="40"/>
        <v>-2826.0479776191614</v>
      </c>
      <c r="AN47">
        <f t="shared" si="41"/>
        <v>0</v>
      </c>
      <c r="AO47">
        <f t="shared" si="42"/>
        <v>0</v>
      </c>
      <c r="AP47">
        <f t="shared" si="43"/>
        <v>-9.779150927171068E-2</v>
      </c>
      <c r="AQ47">
        <f t="shared" si="44"/>
        <v>-50.4418841874988</v>
      </c>
      <c r="AR47">
        <f t="shared" si="45"/>
        <v>-50.539675696770516</v>
      </c>
      <c r="AS47">
        <f t="shared" si="46"/>
        <v>0.85943349781445511</v>
      </c>
      <c r="AT47">
        <f t="shared" si="47"/>
        <v>0.30822462617519497</v>
      </c>
      <c r="AU47">
        <f t="shared" si="48"/>
        <v>-49.372017572780862</v>
      </c>
      <c r="AW47">
        <v>44</v>
      </c>
      <c r="AX47">
        <f>IF(Z47&gt;0, (R47*SUMPRODUCT(K47:$K$98, X47:$X$98)-K47*$AZ$3)/Z47, 0)</f>
        <v>905.95172166205202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25</v>
      </c>
      <c r="R48">
        <f t="shared" si="31"/>
        <v>100000</v>
      </c>
      <c r="S48">
        <f t="shared" si="32"/>
        <v>825.51456931750226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202.84525383045303</v>
      </c>
      <c r="AC48">
        <f t="shared" si="33"/>
        <v>159.81030948617448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-2807.5189626151468</v>
      </c>
      <c r="AI48">
        <f t="shared" si="38"/>
        <v>-2812.3586806354569</v>
      </c>
      <c r="AJ48">
        <f t="shared" si="39"/>
        <v>43.034944344278557</v>
      </c>
      <c r="AK48">
        <f t="shared" si="61"/>
        <v>14.199167768131714</v>
      </c>
      <c r="AL48">
        <f t="shared" si="40"/>
        <v>-2755.1245685230465</v>
      </c>
      <c r="AN48">
        <f t="shared" si="41"/>
        <v>0</v>
      </c>
      <c r="AO48">
        <f t="shared" si="42"/>
        <v>0</v>
      </c>
      <c r="AP48">
        <f t="shared" si="43"/>
        <v>-7.5492425742333738E-2</v>
      </c>
      <c r="AQ48">
        <f t="shared" si="44"/>
        <v>-43.793133384213583</v>
      </c>
      <c r="AR48">
        <f t="shared" si="45"/>
        <v>-43.868625809955915</v>
      </c>
      <c r="AS48">
        <f t="shared" si="46"/>
        <v>0.67128132808609753</v>
      </c>
      <c r="AT48">
        <f t="shared" si="47"/>
        <v>0.22148596547159205</v>
      </c>
      <c r="AU48">
        <f t="shared" si="48"/>
        <v>-42.975858516398226</v>
      </c>
      <c r="AW48">
        <v>45</v>
      </c>
      <c r="AX48">
        <f>IF(Z48&gt;0, (R48*SUMPRODUCT(K48:$K$98, X48:$X$98)-K48*$AZ$3)/Z48, 0)</f>
        <v>825.51456931750226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100000</v>
      </c>
      <c r="S49">
        <f t="shared" si="32"/>
        <v>744.78760525050575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159.81030948617448</v>
      </c>
      <c r="AC49">
        <f t="shared" si="33"/>
        <v>122.63051524769322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-2700.1174012751098</v>
      </c>
      <c r="AI49">
        <f t="shared" si="38"/>
        <v>-2704.233692764898</v>
      </c>
      <c r="AJ49">
        <f t="shared" si="39"/>
        <v>37.17979423848125</v>
      </c>
      <c r="AK49">
        <f t="shared" si="61"/>
        <v>11.186721664032214</v>
      </c>
      <c r="AL49">
        <f t="shared" si="40"/>
        <v>-2655.8671768623844</v>
      </c>
      <c r="AN49">
        <f t="shared" si="41"/>
        <v>0</v>
      </c>
      <c r="AO49">
        <f t="shared" si="42"/>
        <v>0</v>
      </c>
      <c r="AP49">
        <f t="shared" si="43"/>
        <v>-5.7328611088970451E-2</v>
      </c>
      <c r="AQ49">
        <f t="shared" si="44"/>
        <v>-37.605203804512428</v>
      </c>
      <c r="AR49">
        <f t="shared" si="45"/>
        <v>-37.662532415601397</v>
      </c>
      <c r="AS49">
        <f t="shared" si="46"/>
        <v>0.51781220293890073</v>
      </c>
      <c r="AT49">
        <f t="shared" si="47"/>
        <v>0.15580024330854036</v>
      </c>
      <c r="AU49">
        <f t="shared" si="48"/>
        <v>-36.988919969353958</v>
      </c>
      <c r="AW49">
        <v>46</v>
      </c>
      <c r="AX49">
        <f>IF(Z49&gt;0, (R49*SUMPRODUCT(K49:$K$98, X49:$X$98)-K49*$AZ$3)/Z49, 0)</f>
        <v>744.78760525050575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100000</v>
      </c>
      <c r="S50">
        <f t="shared" si="32"/>
        <v>661.96707438739395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122.63051524769322</v>
      </c>
      <c r="AC50">
        <f t="shared" si="33"/>
        <v>90.930078537584734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-2564.1696903166935</v>
      </c>
      <c r="AI50">
        <f t="shared" si="38"/>
        <v>-2567.6037764690045</v>
      </c>
      <c r="AJ50">
        <f t="shared" si="39"/>
        <v>31.700436710108491</v>
      </c>
      <c r="AK50">
        <f t="shared" si="61"/>
        <v>8.5841360673385267</v>
      </c>
      <c r="AL50">
        <f t="shared" si="40"/>
        <v>-2527.3192036915575</v>
      </c>
      <c r="AN50">
        <f t="shared" si="41"/>
        <v>0</v>
      </c>
      <c r="AO50">
        <f t="shared" si="42"/>
        <v>0</v>
      </c>
      <c r="AP50">
        <f t="shared" si="43"/>
        <v>-4.2703007488716166E-2</v>
      </c>
      <c r="AQ50">
        <f t="shared" si="44"/>
        <v>-31.885559252566555</v>
      </c>
      <c r="AR50">
        <f t="shared" si="45"/>
        <v>-31.92826226005527</v>
      </c>
      <c r="AS50">
        <f t="shared" si="46"/>
        <v>0.39419627993791662</v>
      </c>
      <c r="AT50">
        <f t="shared" si="47"/>
        <v>0.10674409741322974</v>
      </c>
      <c r="AU50">
        <f t="shared" si="48"/>
        <v>-31.427321882704124</v>
      </c>
      <c r="AW50">
        <v>47</v>
      </c>
      <c r="AX50">
        <f>IF(Z50&gt;0, (R50*SUMPRODUCT(K50:$K$98, X50:$X$98)-K50*$AZ$3)/Z50, 0)</f>
        <v>661.96707438739395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100000</v>
      </c>
      <c r="S51">
        <f t="shared" si="32"/>
        <v>574.13467589029369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90.930078537584734</v>
      </c>
      <c r="AC51">
        <f t="shared" si="33"/>
        <v>64.316632762164545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-2396.6212530086741</v>
      </c>
      <c r="AI51">
        <f t="shared" si="38"/>
        <v>-2399.4218429862099</v>
      </c>
      <c r="AJ51">
        <f t="shared" si="39"/>
        <v>26.613445775420189</v>
      </c>
      <c r="AK51">
        <f t="shared" si="61"/>
        <v>6.3651054976309318</v>
      </c>
      <c r="AL51">
        <f t="shared" si="40"/>
        <v>-2366.4432917131589</v>
      </c>
      <c r="AN51">
        <f t="shared" si="41"/>
        <v>0</v>
      </c>
      <c r="AO51">
        <f t="shared" si="42"/>
        <v>0</v>
      </c>
      <c r="AP51">
        <f t="shared" si="43"/>
        <v>-3.1094156775223415E-2</v>
      </c>
      <c r="AQ51">
        <f t="shared" si="44"/>
        <v>-26.609006519924197</v>
      </c>
      <c r="AR51">
        <f t="shared" si="45"/>
        <v>-26.640100676699419</v>
      </c>
      <c r="AS51">
        <f t="shared" si="46"/>
        <v>0.2954815456413053</v>
      </c>
      <c r="AT51">
        <f t="shared" si="47"/>
        <v>7.0669962337121028E-2</v>
      </c>
      <c r="AU51">
        <f t="shared" si="48"/>
        <v>-26.273949168720996</v>
      </c>
      <c r="AW51">
        <v>48</v>
      </c>
      <c r="AX51">
        <f>IF(Z51&gt;0, (R51*SUMPRODUCT(K51:$K$98, X51:$X$98)-K51*$AZ$3)/Z51, 0)</f>
        <v>574.13467589029369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25</v>
      </c>
      <c r="R52">
        <f t="shared" si="31"/>
        <v>100000</v>
      </c>
      <c r="S52">
        <f t="shared" si="32"/>
        <v>477.33669560363182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64.316632762164545</v>
      </c>
      <c r="AC52">
        <f t="shared" si="33"/>
        <v>42.414870418263888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-2204.6020255963508</v>
      </c>
      <c r="AI52">
        <f t="shared" si="38"/>
        <v>-2206.8234591677124</v>
      </c>
      <c r="AJ52">
        <f t="shared" si="39"/>
        <v>21.901762343900657</v>
      </c>
      <c r="AK52">
        <f t="shared" si="61"/>
        <v>4.5021642933515187</v>
      </c>
      <c r="AL52">
        <f t="shared" si="40"/>
        <v>-2180.4195325304599</v>
      </c>
      <c r="AN52">
        <f t="shared" si="41"/>
        <v>0</v>
      </c>
      <c r="AO52">
        <f t="shared" si="42"/>
        <v>0</v>
      </c>
      <c r="AP52">
        <f t="shared" si="43"/>
        <v>-2.2021381555732827E-2</v>
      </c>
      <c r="AQ52">
        <f t="shared" si="44"/>
        <v>-21.854528089465777</v>
      </c>
      <c r="AR52">
        <f t="shared" si="45"/>
        <v>-21.876549471021512</v>
      </c>
      <c r="AS52">
        <f t="shared" si="46"/>
        <v>0.21711523204470606</v>
      </c>
      <c r="AT52">
        <f t="shared" si="47"/>
        <v>4.4630584055562195E-2</v>
      </c>
      <c r="AU52">
        <f t="shared" si="48"/>
        <v>-21.614803654921243</v>
      </c>
      <c r="AW52">
        <v>49</v>
      </c>
      <c r="AX52">
        <f>IF(Z52&gt;0, (R52*SUMPRODUCT(K52:$K$98, X52:$X$98)-K52*$AZ$3)/Z52, 0)</f>
        <v>477.33669560363182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100000</v>
      </c>
      <c r="S53">
        <f t="shared" si="32"/>
        <v>363.12970058651905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42.414870418263888</v>
      </c>
      <c r="AC53">
        <f t="shared" si="33"/>
        <v>24.763238914533403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-1977.4846222887238</v>
      </c>
      <c r="AI53">
        <f t="shared" si="38"/>
        <v>-1979.1894703687994</v>
      </c>
      <c r="AJ53">
        <f t="shared" si="39"/>
        <v>17.651631503730485</v>
      </c>
      <c r="AK53">
        <f t="shared" si="61"/>
        <v>2.9690409292784725</v>
      </c>
      <c r="AL53">
        <f t="shared" si="40"/>
        <v>-1958.5687979357906</v>
      </c>
      <c r="AN53">
        <f t="shared" si="41"/>
        <v>0</v>
      </c>
      <c r="AO53">
        <f t="shared" si="42"/>
        <v>0</v>
      </c>
      <c r="AP53">
        <f t="shared" si="43"/>
        <v>-1.508964050042266E-2</v>
      </c>
      <c r="AQ53">
        <f t="shared" si="44"/>
        <v>-17.502751356078988</v>
      </c>
      <c r="AR53">
        <f t="shared" si="45"/>
        <v>-17.517840996579409</v>
      </c>
      <c r="AS53">
        <f t="shared" si="46"/>
        <v>0.15623490254065631</v>
      </c>
      <c r="AT53">
        <f t="shared" si="47"/>
        <v>2.6279033761100679E-2</v>
      </c>
      <c r="AU53">
        <f t="shared" si="48"/>
        <v>-17.335327060277653</v>
      </c>
      <c r="AW53">
        <v>50</v>
      </c>
      <c r="AX53">
        <f>IF(Z53&gt;0, (R53*SUMPRODUCT(K53:$K$98, X53:$X$98)-K53*$AZ$3)/Z53, 0)</f>
        <v>363.12970058651905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25</v>
      </c>
      <c r="R54">
        <f t="shared" si="31"/>
        <v>100000</v>
      </c>
      <c r="S54">
        <f t="shared" si="32"/>
        <v>218.8636323419953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24.763238914533403</v>
      </c>
      <c r="AC54">
        <f t="shared" si="33"/>
        <v>11.013073795718068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-1719.2642754406656</v>
      </c>
      <c r="AI54">
        <f t="shared" si="38"/>
        <v>-1720.5222589710802</v>
      </c>
      <c r="AJ54">
        <f t="shared" si="39"/>
        <v>13.750165118815335</v>
      </c>
      <c r="AK54">
        <f t="shared" si="61"/>
        <v>1.7334267240173384</v>
      </c>
      <c r="AL54">
        <f t="shared" si="40"/>
        <v>-1705.0386671282474</v>
      </c>
      <c r="AN54">
        <f t="shared" si="41"/>
        <v>0</v>
      </c>
      <c r="AO54">
        <f t="shared" si="42"/>
        <v>0</v>
      </c>
      <c r="AP54">
        <f t="shared" si="43"/>
        <v>-9.941459348477566E-3</v>
      </c>
      <c r="AQ54">
        <f t="shared" si="44"/>
        <v>-13.586820089726995</v>
      </c>
      <c r="AR54">
        <f t="shared" si="45"/>
        <v>-13.596761549075472</v>
      </c>
      <c r="AS54">
        <f t="shared" si="46"/>
        <v>0.1086633523083584</v>
      </c>
      <c r="AT54">
        <f t="shared" si="47"/>
        <v>1.369874159219173E-2</v>
      </c>
      <c r="AU54">
        <f t="shared" si="48"/>
        <v>-13.474399455174922</v>
      </c>
      <c r="AW54">
        <v>51</v>
      </c>
      <c r="AX54">
        <f>IF(Z54&gt;0, (R54*SUMPRODUCT(K54:$K$98, X54:$X$98)-K54*$AZ$3)/Z54, 0)</f>
        <v>218.8636323419953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25</v>
      </c>
      <c r="R55">
        <f t="shared" si="31"/>
        <v>100000</v>
      </c>
      <c r="S55">
        <f t="shared" si="32"/>
        <v>21.935866911286482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11.013073795718068</v>
      </c>
      <c r="AC55">
        <f t="shared" si="33"/>
        <v>0.77677713211933153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-1440.4867490730567</v>
      </c>
      <c r="AI55">
        <f t="shared" si="38"/>
        <v>-1441.372031080899</v>
      </c>
      <c r="AJ55">
        <f t="shared" si="39"/>
        <v>10.236296663598736</v>
      </c>
      <c r="AK55">
        <f t="shared" si="61"/>
        <v>0.77091516570026486</v>
      </c>
      <c r="AL55">
        <f t="shared" si="40"/>
        <v>-1430.3648192516</v>
      </c>
      <c r="AN55">
        <f t="shared" si="41"/>
        <v>0</v>
      </c>
      <c r="AO55">
        <f t="shared" si="42"/>
        <v>0</v>
      </c>
      <c r="AP55">
        <f t="shared" si="43"/>
        <v>-6.2465295792530941E-3</v>
      </c>
      <c r="AQ55">
        <f t="shared" si="44"/>
        <v>-10.164041522247585</v>
      </c>
      <c r="AR55">
        <f t="shared" si="45"/>
        <v>-10.170288051826837</v>
      </c>
      <c r="AS55">
        <f t="shared" si="46"/>
        <v>7.2227074903543798E-2</v>
      </c>
      <c r="AT55">
        <f t="shared" si="47"/>
        <v>5.4395597594702151E-3</v>
      </c>
      <c r="AU55">
        <f t="shared" si="48"/>
        <v>-10.092621417163825</v>
      </c>
      <c r="AW55">
        <v>52</v>
      </c>
      <c r="AX55">
        <f>IF(Z55&gt;0, (R55*SUMPRODUCT(K55:$K$98, X55:$X$98)-K55*$AZ$3)/Z55, 0)</f>
        <v>21.935866911286482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100000</v>
      </c>
      <c r="S56">
        <f t="shared" si="32"/>
        <v>-271.37680628709353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0.77677713211933153</v>
      </c>
      <c r="AC56">
        <f t="shared" si="33"/>
        <v>-6.3957256167994494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-1148.9473188018767</v>
      </c>
      <c r="AI56">
        <f t="shared" si="38"/>
        <v>-1149.5365111599401</v>
      </c>
      <c r="AJ56">
        <f t="shared" si="39"/>
        <v>7.1725027489187809</v>
      </c>
      <c r="AK56">
        <f t="shared" si="61"/>
        <v>5.437439924835321E-2</v>
      </c>
      <c r="AL56">
        <f t="shared" si="40"/>
        <v>-1142.3096340117729</v>
      </c>
      <c r="AN56">
        <f t="shared" si="41"/>
        <v>0</v>
      </c>
      <c r="AO56">
        <f t="shared" si="42"/>
        <v>0</v>
      </c>
      <c r="AP56">
        <f t="shared" si="43"/>
        <v>-3.7118998118171979E-3</v>
      </c>
      <c r="AQ56">
        <f t="shared" si="44"/>
        <v>-7.2383446222332148</v>
      </c>
      <c r="AR56">
        <f t="shared" si="45"/>
        <v>-7.2420565220450328</v>
      </c>
      <c r="AS56">
        <f t="shared" si="46"/>
        <v>4.5186620701398519E-2</v>
      </c>
      <c r="AT56">
        <f t="shared" si="47"/>
        <v>3.425576037697755E-4</v>
      </c>
      <c r="AU56">
        <f t="shared" si="48"/>
        <v>-7.1965273437398638</v>
      </c>
      <c r="AW56">
        <v>53</v>
      </c>
      <c r="AX56">
        <f>IF(Z56&gt;0, (R56*SUMPRODUCT(K56:$K$98, X56:$X$98)-K56*$AZ$3)/Z56, 0)</f>
        <v>-271.37680628709353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100000</v>
      </c>
      <c r="S57">
        <f t="shared" si="32"/>
        <v>-746.62048280616045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-6.3957256167994494</v>
      </c>
      <c r="AC57">
        <f t="shared" si="33"/>
        <v>-10.963053477131945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-864.84482439853241</v>
      </c>
      <c r="AI57">
        <f t="shared" si="38"/>
        <v>-865.21191362691548</v>
      </c>
      <c r="AJ57">
        <f t="shared" si="39"/>
        <v>4.5673278603324956</v>
      </c>
      <c r="AK57">
        <f t="shared" si="61"/>
        <v>-0.44770079317596151</v>
      </c>
      <c r="AL57">
        <f t="shared" si="40"/>
        <v>-861.09228655975892</v>
      </c>
      <c r="AN57">
        <f t="shared" si="41"/>
        <v>0</v>
      </c>
      <c r="AO57">
        <f t="shared" si="42"/>
        <v>0</v>
      </c>
      <c r="AP57">
        <f t="shared" si="43"/>
        <v>-2.0648702097812175E-3</v>
      </c>
      <c r="AQ57">
        <f t="shared" si="44"/>
        <v>-4.8647363526573661</v>
      </c>
      <c r="AR57">
        <f t="shared" si="45"/>
        <v>-4.8668012228671476</v>
      </c>
      <c r="AS57">
        <f t="shared" si="46"/>
        <v>2.5691135854477319E-2</v>
      </c>
      <c r="AT57">
        <f t="shared" si="47"/>
        <v>-2.5183087904715367E-3</v>
      </c>
      <c r="AU57">
        <f t="shared" si="48"/>
        <v>-4.8436283958031412</v>
      </c>
      <c r="AW57">
        <v>54</v>
      </c>
      <c r="AX57">
        <f>IF(Z57&gt;0, (R57*SUMPRODUCT(K57:$K$98, X57:$X$98)-K57*$AZ$3)/Z57, 0)</f>
        <v>-746.62048280616045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100000</v>
      </c>
      <c r="S58">
        <f t="shared" si="32"/>
        <v>-1587.6436289811484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-10.963053477131945</v>
      </c>
      <c r="AC58">
        <f t="shared" si="33"/>
        <v>-13.442953435235101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-606.94973527928641</v>
      </c>
      <c r="AI58">
        <f t="shared" si="38"/>
        <v>-607.16141618156587</v>
      </c>
      <c r="AJ58">
        <f t="shared" si="39"/>
        <v>2.4798999581031556</v>
      </c>
      <c r="AK58">
        <f t="shared" si="61"/>
        <v>-0.76741374339923618</v>
      </c>
      <c r="AL58">
        <f t="shared" si="40"/>
        <v>-605.44892996686201</v>
      </c>
      <c r="AN58">
        <f t="shared" si="41"/>
        <v>0</v>
      </c>
      <c r="AO58">
        <f t="shared" si="42"/>
        <v>0</v>
      </c>
      <c r="AP58">
        <f t="shared" si="43"/>
        <v>-1.0631260820175977E-3</v>
      </c>
      <c r="AQ58">
        <f t="shared" si="44"/>
        <v>-3.0482867707989127</v>
      </c>
      <c r="AR58">
        <f t="shared" si="45"/>
        <v>-3.0493498968809303</v>
      </c>
      <c r="AS58">
        <f t="shared" si="46"/>
        <v>1.2454814288224652E-2</v>
      </c>
      <c r="AT58">
        <f t="shared" si="47"/>
        <v>-3.8541859823972759E-3</v>
      </c>
      <c r="AU58">
        <f t="shared" si="48"/>
        <v>-3.0407492685751034</v>
      </c>
      <c r="AW58">
        <v>55</v>
      </c>
      <c r="AX58">
        <f>IF(Z58&gt;0, (R58*SUMPRODUCT(K58:$K$98, X58:$X$98)-K58*$AZ$3)/Z58, 0)</f>
        <v>-1587.6436289811484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100000</v>
      </c>
      <c r="S59">
        <f t="shared" si="32"/>
        <v>-3226.7977611081105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-13.442953435235101</v>
      </c>
      <c r="AC59">
        <f t="shared" si="33"/>
        <v>-14.361921996610612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-393.1735677229384</v>
      </c>
      <c r="AI59">
        <f t="shared" si="38"/>
        <v>-393.28483842426425</v>
      </c>
      <c r="AJ59">
        <f t="shared" si="39"/>
        <v>0.91896856137551097</v>
      </c>
      <c r="AK59">
        <f t="shared" si="61"/>
        <v>-0.94100674046645716</v>
      </c>
      <c r="AL59">
        <f t="shared" si="40"/>
        <v>-393.30687660335519</v>
      </c>
      <c r="AN59">
        <f t="shared" si="41"/>
        <v>0</v>
      </c>
      <c r="AO59">
        <f t="shared" si="42"/>
        <v>0</v>
      </c>
      <c r="AP59">
        <f t="shared" si="43"/>
        <v>-4.9896019142035397E-4</v>
      </c>
      <c r="AQ59">
        <f t="shared" si="44"/>
        <v>-1.7630693100236621</v>
      </c>
      <c r="AR59">
        <f t="shared" si="45"/>
        <v>-1.7635682702150823</v>
      </c>
      <c r="AS59">
        <f t="shared" si="46"/>
        <v>4.1208397523291446E-3</v>
      </c>
      <c r="AT59">
        <f t="shared" si="47"/>
        <v>-4.219663377297323E-3</v>
      </c>
      <c r="AU59">
        <f t="shared" si="48"/>
        <v>-1.7636670938400505</v>
      </c>
      <c r="AW59">
        <v>56</v>
      </c>
      <c r="AX59">
        <f>IF(Z59&gt;0, (R59*SUMPRODUCT(K59:$K$98, X59:$X$98)-K59*$AZ$3)/Z59, 0)</f>
        <v>-3226.7977611081105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100000</v>
      </c>
      <c r="S60">
        <f t="shared" si="32"/>
        <v>-6824.3647184446454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-14.361921996610612</v>
      </c>
      <c r="AC60">
        <f t="shared" si="33"/>
        <v>-14.223814333934806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-232.20504052050123</v>
      </c>
      <c r="AI60">
        <f t="shared" si="38"/>
        <v>-232.25714725468373</v>
      </c>
      <c r="AJ60">
        <f t="shared" si="39"/>
        <v>-0.13810766267580554</v>
      </c>
      <c r="AK60">
        <f t="shared" si="61"/>
        <v>-1.0053345397627429</v>
      </c>
      <c r="AL60">
        <f t="shared" si="40"/>
        <v>-233.40058945712227</v>
      </c>
      <c r="AN60">
        <f t="shared" si="41"/>
        <v>0</v>
      </c>
      <c r="AO60">
        <f t="shared" si="42"/>
        <v>0</v>
      </c>
      <c r="AP60">
        <f t="shared" si="43"/>
        <v>-2.0862238403558452E-4</v>
      </c>
      <c r="AQ60">
        <f t="shared" si="44"/>
        <v>-0.92969114066534153</v>
      </c>
      <c r="AR60">
        <f t="shared" si="45"/>
        <v>-0.92989976304937716</v>
      </c>
      <c r="AS60">
        <f t="shared" si="46"/>
        <v>-5.5294867914961452E-4</v>
      </c>
      <c r="AT60">
        <f t="shared" si="47"/>
        <v>-4.0251090713931811E-3</v>
      </c>
      <c r="AU60">
        <f t="shared" si="48"/>
        <v>-0.93447782079991992</v>
      </c>
      <c r="AW60">
        <v>57</v>
      </c>
      <c r="AX60">
        <f>IF(Z60&gt;0, (R60*SUMPRODUCT(K60:$K$98, X60:$X$98)-K60*$AZ$3)/Z60, 0)</f>
        <v>-6824.3647184446454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100000</v>
      </c>
      <c r="S61">
        <f t="shared" si="32"/>
        <v>-15987.300884994052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-14.223814333934806</v>
      </c>
      <c r="AC61">
        <f t="shared" si="33"/>
        <v>-13.456026034689909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-122.17570177237201</v>
      </c>
      <c r="AI61">
        <f t="shared" si="38"/>
        <v>-122.19674351376958</v>
      </c>
      <c r="AJ61">
        <f t="shared" si="39"/>
        <v>-0.76778829924489678</v>
      </c>
      <c r="AK61">
        <f t="shared" si="61"/>
        <v>-0.99566700337543657</v>
      </c>
      <c r="AL61">
        <f t="shared" si="40"/>
        <v>-123.96019881638991</v>
      </c>
      <c r="AN61">
        <f t="shared" si="41"/>
        <v>0</v>
      </c>
      <c r="AO61">
        <f t="shared" si="42"/>
        <v>0</v>
      </c>
      <c r="AP61">
        <f t="shared" si="43"/>
        <v>-7.5219545643972983E-5</v>
      </c>
      <c r="AQ61">
        <f t="shared" si="44"/>
        <v>-0.43675096097849625</v>
      </c>
      <c r="AR61">
        <f t="shared" si="45"/>
        <v>-0.43682618052414018</v>
      </c>
      <c r="AS61">
        <f t="shared" si="46"/>
        <v>-2.7446724075137147E-3</v>
      </c>
      <c r="AT61">
        <f t="shared" si="47"/>
        <v>-3.5592880927256317E-3</v>
      </c>
      <c r="AU61">
        <f t="shared" si="48"/>
        <v>-0.44313014102437953</v>
      </c>
      <c r="AW61">
        <v>58</v>
      </c>
      <c r="AX61">
        <f>IF(Z61&gt;0, (R61*SUMPRODUCT(K61:$K$98, X61:$X$98)-K61*$AZ$3)/Z61, 0)</f>
        <v>-15987.300884994052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100000</v>
      </c>
      <c r="S62">
        <f t="shared" si="32"/>
        <v>-44412.186457108037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-13.456026034689909</v>
      </c>
      <c r="AC62">
        <f t="shared" si="33"/>
        <v>-12.377170352891406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-55.456435289927263</v>
      </c>
      <c r="AI62">
        <f t="shared" si="38"/>
        <v>-55.463402505088382</v>
      </c>
      <c r="AJ62">
        <f t="shared" si="39"/>
        <v>-1.0788556817985029</v>
      </c>
      <c r="AK62">
        <f t="shared" si="61"/>
        <v>-0.9419218224282937</v>
      </c>
      <c r="AL62">
        <f t="shared" si="40"/>
        <v>-57.484180009315175</v>
      </c>
      <c r="AN62">
        <f t="shared" si="41"/>
        <v>0</v>
      </c>
      <c r="AO62">
        <f t="shared" si="42"/>
        <v>0</v>
      </c>
      <c r="AP62">
        <f t="shared" si="43"/>
        <v>-2.2237718425320066E-5</v>
      </c>
      <c r="AQ62">
        <f t="shared" si="44"/>
        <v>-0.17700394839705277</v>
      </c>
      <c r="AR62">
        <f t="shared" si="45"/>
        <v>-0.1770261861154781</v>
      </c>
      <c r="AS62">
        <f t="shared" si="46"/>
        <v>-3.4434545680871488E-3</v>
      </c>
      <c r="AT62">
        <f t="shared" si="47"/>
        <v>-3.0063937716068492E-3</v>
      </c>
      <c r="AU62">
        <f t="shared" si="48"/>
        <v>-0.18347603445517208</v>
      </c>
      <c r="AW62">
        <v>59</v>
      </c>
      <c r="AX62">
        <f>IF(Z62&gt;0, (R62*SUMPRODUCT(K62:$K$98, X62:$X$98)-K62*$AZ$3)/Z62, 0)</f>
        <v>-44412.186457108037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100000</v>
      </c>
      <c r="S63">
        <f t="shared" si="32"/>
        <v>-159128.20388900739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-12.377170352891406</v>
      </c>
      <c r="AC63">
        <f t="shared" si="33"/>
        <v>-11.200954084523282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-20.551222429605264</v>
      </c>
      <c r="AI63">
        <f t="shared" si="38"/>
        <v>-20.552982167007368</v>
      </c>
      <c r="AJ63">
        <f t="shared" si="39"/>
        <v>-1.1762162683681243</v>
      </c>
      <c r="AK63">
        <f t="shared" si="61"/>
        <v>-0.86640192470239852</v>
      </c>
      <c r="AL63">
        <f t="shared" si="40"/>
        <v>-22.595600360077892</v>
      </c>
      <c r="AN63">
        <f t="shared" si="41"/>
        <v>0</v>
      </c>
      <c r="AO63">
        <f t="shared" si="42"/>
        <v>0</v>
      </c>
      <c r="AP63">
        <f t="shared" si="43"/>
        <v>-5.0148834763899907E-6</v>
      </c>
      <c r="AQ63">
        <f t="shared" si="44"/>
        <v>-5.8566684812535984E-2</v>
      </c>
      <c r="AR63">
        <f t="shared" si="45"/>
        <v>-5.8571699696012371E-2</v>
      </c>
      <c r="AS63">
        <f t="shared" si="46"/>
        <v>-3.3519703120753149E-3</v>
      </c>
      <c r="AT63">
        <f t="shared" si="47"/>
        <v>-2.4690642427149545E-3</v>
      </c>
      <c r="AU63">
        <f t="shared" si="48"/>
        <v>-6.439273425080265E-2</v>
      </c>
      <c r="AW63">
        <v>60</v>
      </c>
      <c r="AX63">
        <f>IF(Z63&gt;0, (R63*SUMPRODUCT(K63:$K$98, X63:$X$98)-K63*$AZ$3)/Z63, 0)</f>
        <v>-159128.20388900739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25</v>
      </c>
      <c r="R64">
        <f t="shared" si="31"/>
        <v>100000</v>
      </c>
      <c r="S64">
        <f t="shared" si="32"/>
        <v>-837469.73137867101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-11.200954084523282</v>
      </c>
      <c r="AC64">
        <f t="shared" si="33"/>
        <v>-10.051288432938341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-5.7683628924993142</v>
      </c>
      <c r="AI64">
        <f t="shared" si="38"/>
        <v>-5.7686629418042719</v>
      </c>
      <c r="AJ64">
        <f t="shared" si="39"/>
        <v>-1.1496656515849413</v>
      </c>
      <c r="AK64">
        <f t="shared" si="61"/>
        <v>-0.78406678591662982</v>
      </c>
      <c r="AL64">
        <f t="shared" si="40"/>
        <v>-7.7023953793058428</v>
      </c>
      <c r="AN64">
        <f t="shared" si="41"/>
        <v>0</v>
      </c>
      <c r="AO64">
        <f t="shared" si="42"/>
        <v>0</v>
      </c>
      <c r="AP64">
        <f t="shared" si="43"/>
        <v>-7.6346227838598628E-7</v>
      </c>
      <c r="AQ64">
        <f t="shared" si="44"/>
        <v>-1.4677346035120668E-2</v>
      </c>
      <c r="AR64">
        <f t="shared" si="45"/>
        <v>-1.4678109497399052E-2</v>
      </c>
      <c r="AS64">
        <f t="shared" si="46"/>
        <v>-2.9252737574721964E-3</v>
      </c>
      <c r="AT64">
        <f t="shared" si="47"/>
        <v>-1.9950235007765021E-3</v>
      </c>
      <c r="AU64">
        <f t="shared" si="48"/>
        <v>-1.9598406755647751E-2</v>
      </c>
      <c r="AW64">
        <v>61</v>
      </c>
      <c r="AX64">
        <f>IF(Z64&gt;0, (R64*SUMPRODUCT(K64:$K$98, X64:$X$98)-K64*$AZ$3)/Z64, 0)</f>
        <v>-837469.73137867101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100000</v>
      </c>
      <c r="S65">
        <f t="shared" si="32"/>
        <v>-4456224.0540032638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-10.051288432938341</v>
      </c>
      <c r="AC65">
        <f t="shared" si="33"/>
        <v>-8.987186907189999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-0.98651806986403745</v>
      </c>
      <c r="AI65">
        <f t="shared" si="38"/>
        <v>-0.98656848915847972</v>
      </c>
      <c r="AJ65">
        <f t="shared" si="39"/>
        <v>-1.0641015257483417</v>
      </c>
      <c r="AK65">
        <f t="shared" si="61"/>
        <v>-0.70359019030568393</v>
      </c>
      <c r="AL65">
        <f t="shared" si="40"/>
        <v>-2.7542602052125051</v>
      </c>
      <c r="AN65">
        <f t="shared" si="41"/>
        <v>0</v>
      </c>
      <c r="AO65">
        <f t="shared" si="42"/>
        <v>0</v>
      </c>
      <c r="AP65">
        <f t="shared" si="43"/>
        <v>-1.1454435741744455E-7</v>
      </c>
      <c r="AQ65">
        <f t="shared" si="44"/>
        <v>-2.2412070546235304E-3</v>
      </c>
      <c r="AR65">
        <f t="shared" si="45"/>
        <v>-2.2413215989809479E-3</v>
      </c>
      <c r="AS65">
        <f t="shared" si="46"/>
        <v>-2.4174639261007459E-3</v>
      </c>
      <c r="AT65">
        <f t="shared" si="47"/>
        <v>-1.5984413729941502E-3</v>
      </c>
      <c r="AU65">
        <f t="shared" si="48"/>
        <v>-6.2572268980758431E-3</v>
      </c>
      <c r="AW65">
        <v>62</v>
      </c>
      <c r="AX65">
        <f>IF(Z65&gt;0, (R65*SUMPRODUCT(K65:$K$98, X65:$X$98)-K65*$AZ$3)/Z65, 0)</f>
        <v>-4456224.0540032638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100000</v>
      </c>
      <c r="S66">
        <f t="shared" si="32"/>
        <v>-24066089.287861805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-8.987186907189999</v>
      </c>
      <c r="AC66">
        <f t="shared" si="33"/>
        <v>-8.0262326930093852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-0.16630960853960849</v>
      </c>
      <c r="AI66">
        <f t="shared" si="38"/>
        <v>-0.1663179462389715</v>
      </c>
      <c r="AJ66">
        <f t="shared" si="39"/>
        <v>-0.96095421418061377</v>
      </c>
      <c r="AK66">
        <f t="shared" si="61"/>
        <v>-0.62910308350330002</v>
      </c>
      <c r="AL66">
        <f t="shared" si="40"/>
        <v>-1.7563752439228852</v>
      </c>
      <c r="AN66">
        <f t="shared" si="41"/>
        <v>0</v>
      </c>
      <c r="AO66">
        <f t="shared" si="42"/>
        <v>0</v>
      </c>
      <c r="AP66">
        <f t="shared" si="43"/>
        <v>-1.6912396237070453E-8</v>
      </c>
      <c r="AQ66">
        <f t="shared" si="44"/>
        <v>-3.3734653592053991E-4</v>
      </c>
      <c r="AR66">
        <f t="shared" si="45"/>
        <v>-3.3736344831677701E-4</v>
      </c>
      <c r="AS66">
        <f t="shared" si="46"/>
        <v>-1.9492233682629877E-3</v>
      </c>
      <c r="AT66">
        <f t="shared" si="47"/>
        <v>-1.2760883019349088E-3</v>
      </c>
      <c r="AU66">
        <f t="shared" si="48"/>
        <v>-3.5626751185146733E-3</v>
      </c>
      <c r="AW66">
        <v>63</v>
      </c>
      <c r="AX66">
        <f>IF(Z66&gt;0, (R66*SUMPRODUCT(K66:$K$98, X66:$X$98)-K66*$AZ$3)/Z66, 0)</f>
        <v>-24066089.287861805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-132297141.82037997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-8.0262326930093852</v>
      </c>
      <c r="AC67">
        <f t="shared" ref="AC67:AC98" si="64">S67*Z67</f>
        <v>-7.166574127728131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-2.7600260788021351E-2</v>
      </c>
      <c r="AI67">
        <f t="shared" ref="AI67:AI98" si="69">SUM(AE67:AH67)</f>
        <v>-2.7601615045193713E-2</v>
      </c>
      <c r="AJ67">
        <f t="shared" ref="AJ67:AJ98" si="70">AB67-AC67</f>
        <v>-0.85965856528125428</v>
      </c>
      <c r="AK67">
        <f t="shared" si="61"/>
        <v>-0.56183628851065703</v>
      </c>
      <c r="AL67">
        <f t="shared" ref="AL67:AL98" si="71">SUM(AI67:AK67)</f>
        <v>-1.4490964688371051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-2.4526864696893771E-9</v>
      </c>
      <c r="AQ67">
        <f t="shared" ref="AQ67:AQ98" si="75">AH67*$K67</f>
        <v>-4.9986655102313012E-5</v>
      </c>
      <c r="AR67">
        <f t="shared" ref="AR67:AR98" si="76">AI67*$K67</f>
        <v>-4.9989107788782699E-5</v>
      </c>
      <c r="AS67">
        <f t="shared" ref="AS67:AS98" si="77">AJ67*$K67</f>
        <v>-1.5569221080372225E-3</v>
      </c>
      <c r="AT67">
        <f t="shared" ref="AT67:AT98" si="78">AK67*$K67</f>
        <v>-1.0175380947825888E-3</v>
      </c>
      <c r="AU67">
        <f t="shared" ref="AU67:AU98" si="79">AL67*$K67</f>
        <v>-2.624449310608594E-3</v>
      </c>
      <c r="AW67">
        <v>64</v>
      </c>
      <c r="AX67">
        <f>IF(Z67&gt;0, (R67*SUMPRODUCT(K67:$K$98, X67:$X$98)-K67*$AZ$3)/Z67, 0)</f>
        <v>-132297141.82037997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100000</v>
      </c>
      <c r="S68">
        <f t="shared" si="63"/>
        <v>-742107010.25209892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-7.166574127728131</v>
      </c>
      <c r="AC68">
        <f t="shared" si="64"/>
        <v>-6.3987706216893283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-4.5006147458705997E-3</v>
      </c>
      <c r="AI68">
        <f t="shared" si="69"/>
        <v>-4.5008303067847703E-3</v>
      </c>
      <c r="AJ68">
        <f t="shared" si="70"/>
        <v>-0.76780350603880265</v>
      </c>
      <c r="AK68">
        <f t="shared" si="61"/>
        <v>-0.5016601889409692</v>
      </c>
      <c r="AL68">
        <f t="shared" si="71"/>
        <v>-1.2739645252865566</v>
      </c>
      <c r="AN68">
        <f t="shared" si="72"/>
        <v>0</v>
      </c>
      <c r="AO68">
        <f t="shared" si="73"/>
        <v>0</v>
      </c>
      <c r="AP68">
        <f t="shared" si="74"/>
        <v>-3.485723103738321E-10</v>
      </c>
      <c r="AQ68">
        <f t="shared" si="75"/>
        <v>-7.2777093477635391E-6</v>
      </c>
      <c r="AR68">
        <f t="shared" si="76"/>
        <v>-7.2780579200739134E-6</v>
      </c>
      <c r="AS68">
        <f t="shared" si="77"/>
        <v>-1.2415750000088707E-3</v>
      </c>
      <c r="AT68">
        <f t="shared" si="78"/>
        <v>-8.1120852430355641E-4</v>
      </c>
      <c r="AU68">
        <f t="shared" si="79"/>
        <v>-2.0600615822325007E-3</v>
      </c>
      <c r="AW68">
        <v>65</v>
      </c>
      <c r="AX68">
        <f>IF(Z68&gt;0, (R68*SUMPRODUCT(K68:$K$98, X68:$X$98)-K68*$AZ$3)/Z68, 0)</f>
        <v>-742107010.25209892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100000</v>
      </c>
      <c r="S69">
        <f t="shared" si="63"/>
        <v>-4248991091.3329077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-6.3987706216893283</v>
      </c>
      <c r="AC69">
        <f t="shared" si="64"/>
        <v>-5.7131944237791163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-7.1916119652409068E-4</v>
      </c>
      <c r="AI69">
        <f t="shared" si="69"/>
        <v>-7.1919481152998843E-4</v>
      </c>
      <c r="AJ69">
        <f t="shared" si="70"/>
        <v>-0.68557619791021196</v>
      </c>
      <c r="AK69">
        <f t="shared" si="61"/>
        <v>-0.44791394351825303</v>
      </c>
      <c r="AL69">
        <f t="shared" si="71"/>
        <v>-1.134209336239995</v>
      </c>
      <c r="AN69">
        <f t="shared" si="72"/>
        <v>0</v>
      </c>
      <c r="AO69">
        <f t="shared" si="73"/>
        <v>0</v>
      </c>
      <c r="AP69">
        <f t="shared" si="74"/>
        <v>-4.8533100567650465E-11</v>
      </c>
      <c r="AQ69">
        <f t="shared" si="75"/>
        <v>-1.0383196951225901E-6</v>
      </c>
      <c r="AR69">
        <f t="shared" si="76"/>
        <v>-1.0383682282231578E-6</v>
      </c>
      <c r="AS69">
        <f t="shared" si="77"/>
        <v>-9.8982991885267842E-4</v>
      </c>
      <c r="AT69">
        <f t="shared" si="78"/>
        <v>-6.4669488777047807E-4</v>
      </c>
      <c r="AU69">
        <f t="shared" si="79"/>
        <v>-1.6375631748513798E-3</v>
      </c>
      <c r="AW69">
        <v>66</v>
      </c>
      <c r="AX69">
        <f>IF(Z69&gt;0, (R69*SUMPRODUCT(K69:$K$98, X69:$X$98)-K69*$AZ$3)/Z69, 0)</f>
        <v>-4248991091.3329077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100000</v>
      </c>
      <c r="S70">
        <f t="shared" si="63"/>
        <v>-24884692538.56752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-5.7131944237791163</v>
      </c>
      <c r="AC70">
        <f t="shared" si="64"/>
        <v>-5.1010673588670628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-1.1261660726162433E-4</v>
      </c>
      <c r="AI70">
        <f t="shared" si="69"/>
        <v>-1.1262173196564766E-4</v>
      </c>
      <c r="AJ70">
        <f t="shared" si="70"/>
        <v>-0.6121270649120536</v>
      </c>
      <c r="AK70">
        <f t="shared" si="61"/>
        <v>-0.39992360966453816</v>
      </c>
      <c r="AL70">
        <f t="shared" si="71"/>
        <v>-1.0121632963085574</v>
      </c>
      <c r="AN70">
        <f t="shared" si="72"/>
        <v>0</v>
      </c>
      <c r="AO70">
        <f t="shared" si="73"/>
        <v>0</v>
      </c>
      <c r="AP70">
        <f t="shared" si="74"/>
        <v>-6.606259219587175E-12</v>
      </c>
      <c r="AQ70">
        <f t="shared" si="75"/>
        <v>-1.4517414012870116E-7</v>
      </c>
      <c r="AR70">
        <f t="shared" si="76"/>
        <v>-1.4518074638792072E-7</v>
      </c>
      <c r="AS70">
        <f t="shared" si="77"/>
        <v>-7.8909338914523485E-4</v>
      </c>
      <c r="AT70">
        <f t="shared" si="78"/>
        <v>-5.1554177986677728E-4</v>
      </c>
      <c r="AU70">
        <f t="shared" si="79"/>
        <v>-1.3047803497583999E-3</v>
      </c>
      <c r="AW70">
        <v>67</v>
      </c>
      <c r="AX70">
        <f>IF(Z70&gt;0, (R70*SUMPRODUCT(K70:$K$98, X70:$X$98)-K70*$AZ$3)/Z70, 0)</f>
        <v>-24884692538.56752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25</v>
      </c>
      <c r="R71">
        <f t="shared" si="62"/>
        <v>100000</v>
      </c>
      <c r="S71">
        <f t="shared" si="63"/>
        <v>-149320849665.60016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-5.1010673588670628</v>
      </c>
      <c r="AC71">
        <f t="shared" si="64"/>
        <v>-4.5545245547271422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-1.7243668115496623E-5</v>
      </c>
      <c r="AI71">
        <f t="shared" si="69"/>
        <v>-1.7244430655450845E-5</v>
      </c>
      <c r="AJ71">
        <f t="shared" si="70"/>
        <v>-0.54654280413992051</v>
      </c>
      <c r="AK71">
        <f t="shared" si="61"/>
        <v>-0.35707471512069444</v>
      </c>
      <c r="AL71">
        <f t="shared" si="71"/>
        <v>-0.90363476369127038</v>
      </c>
      <c r="AN71">
        <f t="shared" si="72"/>
        <v>0</v>
      </c>
      <c r="AO71">
        <f t="shared" si="73"/>
        <v>0</v>
      </c>
      <c r="AP71">
        <f t="shared" si="74"/>
        <v>-8.776703040419902E-13</v>
      </c>
      <c r="AQ71">
        <f t="shared" si="75"/>
        <v>-1.984716388165812E-8</v>
      </c>
      <c r="AR71">
        <f t="shared" si="76"/>
        <v>-1.9848041551962164E-8</v>
      </c>
      <c r="AS71">
        <f t="shared" si="77"/>
        <v>-6.2906131859251293E-4</v>
      </c>
      <c r="AT71">
        <f t="shared" si="78"/>
        <v>-4.1098682377375967E-4</v>
      </c>
      <c r="AU71">
        <f t="shared" si="79"/>
        <v>-1.0400679904078245E-3</v>
      </c>
      <c r="AW71">
        <v>68</v>
      </c>
      <c r="AX71">
        <f>IF(Z71&gt;0, (R71*SUMPRODUCT(K71:$K$98, X71:$X$98)-K71*$AZ$3)/Z71, 0)</f>
        <v>-149320849665.60016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100000</v>
      </c>
      <c r="S72">
        <f t="shared" si="63"/>
        <v>-919340178699.19788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-4.5545245547271422</v>
      </c>
      <c r="AC72">
        <f t="shared" si="64"/>
        <v>-4.0665397984010374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-2.5773257837103357E-6</v>
      </c>
      <c r="AI72">
        <f t="shared" si="69"/>
        <v>-2.5774363668190864E-6</v>
      </c>
      <c r="AJ72">
        <f t="shared" si="70"/>
        <v>-0.48798475632610483</v>
      </c>
      <c r="AK72">
        <f t="shared" si="61"/>
        <v>-0.31881671883090001</v>
      </c>
      <c r="AL72">
        <f t="shared" si="71"/>
        <v>-0.80680405259337173</v>
      </c>
      <c r="AN72">
        <f t="shared" si="72"/>
        <v>0</v>
      </c>
      <c r="AO72">
        <f t="shared" si="73"/>
        <v>0</v>
      </c>
      <c r="AP72">
        <f t="shared" si="74"/>
        <v>-1.1364218423430871E-13</v>
      </c>
      <c r="AQ72">
        <f t="shared" si="75"/>
        <v>-2.6486226952112305E-9</v>
      </c>
      <c r="AR72">
        <f t="shared" si="76"/>
        <v>-2.6487363373954646E-9</v>
      </c>
      <c r="AS72">
        <f t="shared" si="77"/>
        <v>-5.0148394459538189E-4</v>
      </c>
      <c r="AT72">
        <f t="shared" si="78"/>
        <v>-3.2763618881453906E-4</v>
      </c>
      <c r="AU72">
        <f t="shared" si="79"/>
        <v>-8.2912278214625852E-4</v>
      </c>
      <c r="AW72">
        <v>69</v>
      </c>
      <c r="AX72">
        <f>IF(Z72&gt;0, (R72*SUMPRODUCT(K72:$K$98, X72:$X$98)-K72*$AZ$3)/Z72, 0)</f>
        <v>-919340178699.19788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100000</v>
      </c>
      <c r="S73">
        <f t="shared" si="63"/>
        <v>-5822947831180.4629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-4.0665397984010374</v>
      </c>
      <c r="AC73">
        <f t="shared" si="64"/>
        <v>-3.6308391080378133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-3.7555514126660681E-7</v>
      </c>
      <c r="AI73">
        <f t="shared" si="69"/>
        <v>-3.755707297589534E-7</v>
      </c>
      <c r="AJ73">
        <f t="shared" si="70"/>
        <v>-0.43570069036322412</v>
      </c>
      <c r="AK73">
        <f t="shared" ref="AK73:AK98" si="92">G73*SUM(AB73:AB73, AE73:AF73)</f>
        <v>-0.28465778588807267</v>
      </c>
      <c r="AL73">
        <f t="shared" si="71"/>
        <v>-0.72035885182202652</v>
      </c>
      <c r="AN73">
        <f t="shared" si="72"/>
        <v>0</v>
      </c>
      <c r="AO73">
        <f t="shared" si="73"/>
        <v>0</v>
      </c>
      <c r="AP73">
        <f t="shared" si="74"/>
        <v>-1.430332046185887E-14</v>
      </c>
      <c r="AQ73">
        <f t="shared" si="75"/>
        <v>-3.4459301240958458E-10</v>
      </c>
      <c r="AR73">
        <f t="shared" si="76"/>
        <v>-3.4460731573004644E-10</v>
      </c>
      <c r="AS73">
        <f t="shared" si="77"/>
        <v>-3.9977994415103747E-4</v>
      </c>
      <c r="AT73">
        <f t="shared" si="78"/>
        <v>-2.6118956490434135E-4</v>
      </c>
      <c r="AU73">
        <f t="shared" si="79"/>
        <v>-6.6096985366269454E-4</v>
      </c>
      <c r="AW73">
        <v>70</v>
      </c>
      <c r="AX73">
        <f>IF(Z73&gt;0, (R73*SUMPRODUCT(K73:$K$98, X73:$X$98)-K73*$AZ$3)/Z73, 0)</f>
        <v>-5822947831180.4629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100000</v>
      </c>
      <c r="S74">
        <f t="shared" si="63"/>
        <v>-38005375706313.219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-3.6308391080378133</v>
      </c>
      <c r="AC74">
        <f t="shared" si="64"/>
        <v>-3.2418206324789711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-5.3200529455405636E-8</v>
      </c>
      <c r="AI74">
        <f t="shared" si="69"/>
        <v>-5.320266193046491E-8</v>
      </c>
      <c r="AJ74">
        <f t="shared" si="70"/>
        <v>-0.38901847555884217</v>
      </c>
      <c r="AK74">
        <f t="shared" si="92"/>
        <v>-0.25415873756264695</v>
      </c>
      <c r="AL74">
        <f t="shared" si="71"/>
        <v>-0.64317726632415106</v>
      </c>
      <c r="AN74">
        <f t="shared" si="72"/>
        <v>0</v>
      </c>
      <c r="AO74">
        <f t="shared" si="73"/>
        <v>0</v>
      </c>
      <c r="AP74">
        <f t="shared" si="74"/>
        <v>-1.747023282093128E-15</v>
      </c>
      <c r="AQ74">
        <f t="shared" si="75"/>
        <v>-4.3584361361771347E-11</v>
      </c>
      <c r="AR74">
        <f t="shared" si="76"/>
        <v>-4.3586108385053438E-11</v>
      </c>
      <c r="AS74">
        <f t="shared" si="77"/>
        <v>-3.1870212549997855E-4</v>
      </c>
      <c r="AT74">
        <f t="shared" si="78"/>
        <v>-2.0821872215515065E-4</v>
      </c>
      <c r="AU74">
        <f t="shared" si="79"/>
        <v>-5.2692089124123755E-4</v>
      </c>
      <c r="AW74">
        <v>71</v>
      </c>
      <c r="AX74">
        <f>IF(Z74&gt;0, (R74*SUMPRODUCT(K74:$K$98, X74:$X$98)-K74*$AZ$3)/Z74, 0)</f>
        <v>-38005375706313.219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100000</v>
      </c>
      <c r="S75">
        <f t="shared" si="63"/>
        <v>-256326917425871.38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-3.2418206324789711</v>
      </c>
      <c r="AC75">
        <f t="shared" si="64"/>
        <v>-2.8944827076087738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-7.3153859588981012E-9</v>
      </c>
      <c r="AI75">
        <f t="shared" si="69"/>
        <v>-7.3156682627170558E-9</v>
      </c>
      <c r="AJ75">
        <f t="shared" si="70"/>
        <v>-0.34733792487019732</v>
      </c>
      <c r="AK75">
        <f t="shared" si="92"/>
        <v>-0.22692744427352801</v>
      </c>
      <c r="AL75">
        <f t="shared" si="71"/>
        <v>-0.57426537645939357</v>
      </c>
      <c r="AN75">
        <f t="shared" si="72"/>
        <v>0</v>
      </c>
      <c r="AO75">
        <f t="shared" si="73"/>
        <v>0</v>
      </c>
      <c r="AP75">
        <f t="shared" si="74"/>
        <v>-2.0649686507357937E-16</v>
      </c>
      <c r="AQ75">
        <f t="shared" si="75"/>
        <v>-5.3509877156778137E-12</v>
      </c>
      <c r="AR75">
        <f t="shared" si="76"/>
        <v>-5.3511942125428869E-12</v>
      </c>
      <c r="AS75">
        <f t="shared" si="77"/>
        <v>-2.5406738340425248E-4</v>
      </c>
      <c r="AT75">
        <f t="shared" si="78"/>
        <v>-1.659906905090644E-4</v>
      </c>
      <c r="AU75">
        <f t="shared" si="79"/>
        <v>-4.2005807926451109E-4</v>
      </c>
      <c r="AW75">
        <v>72</v>
      </c>
      <c r="AX75">
        <f>IF(Z75&gt;0, (R75*SUMPRODUCT(K75:$K$98, X75:$X$98)-K75*$AZ$3)/Z75, 0)</f>
        <v>-256326917425871.38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100000</v>
      </c>
      <c r="S76">
        <f t="shared" si="63"/>
        <v>-1792061386010873.5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-2.8944827076087738</v>
      </c>
      <c r="AC76">
        <f t="shared" si="64"/>
        <v>-2.5843595603696774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-9.7371156978788949E-10</v>
      </c>
      <c r="AI76">
        <f t="shared" si="69"/>
        <v>-9.7374762267620765E-10</v>
      </c>
      <c r="AJ76">
        <f t="shared" si="70"/>
        <v>-0.3101231472390964</v>
      </c>
      <c r="AK76">
        <f t="shared" si="92"/>
        <v>-0.20261378953261419</v>
      </c>
      <c r="AL76">
        <f t="shared" si="71"/>
        <v>-0.51273693774545825</v>
      </c>
      <c r="AN76">
        <f t="shared" si="72"/>
        <v>0</v>
      </c>
      <c r="AO76">
        <f t="shared" si="73"/>
        <v>0</v>
      </c>
      <c r="AP76">
        <f t="shared" si="74"/>
        <v>-2.3546087313854548E-17</v>
      </c>
      <c r="AQ76">
        <f t="shared" si="75"/>
        <v>-6.359295665404516E-13</v>
      </c>
      <c r="AR76">
        <f t="shared" si="76"/>
        <v>-6.3595311262776549E-13</v>
      </c>
      <c r="AS76">
        <f t="shared" si="77"/>
        <v>-2.0254096255719782E-4</v>
      </c>
      <c r="AT76">
        <f t="shared" si="78"/>
        <v>-1.3232676220604171E-4</v>
      </c>
      <c r="AU76">
        <f t="shared" si="79"/>
        <v>-3.3486772539919268E-4</v>
      </c>
      <c r="AW76">
        <v>73</v>
      </c>
      <c r="AX76">
        <f>IF(Z76&gt;0, (R76*SUMPRODUCT(K76:$K$98, X76:$X$98)-K76*$AZ$3)/Z76, 0)</f>
        <v>-1792061386010873.5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100000</v>
      </c>
      <c r="S77">
        <f t="shared" si="63"/>
        <v>-1.301390556448356E+16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-2.5843595603696774</v>
      </c>
      <c r="AC77">
        <f t="shared" si="64"/>
        <v>-2.3074638931877707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-1.2503868134457798E-10</v>
      </c>
      <c r="AI77">
        <f t="shared" si="69"/>
        <v>-1.2504311403367687E-10</v>
      </c>
      <c r="AJ77">
        <f t="shared" si="70"/>
        <v>-0.27689566718190672</v>
      </c>
      <c r="AK77">
        <f t="shared" si="92"/>
        <v>-0.18090516922587743</v>
      </c>
      <c r="AL77">
        <f t="shared" si="71"/>
        <v>-0.45780083653282722</v>
      </c>
      <c r="AN77">
        <f t="shared" si="72"/>
        <v>0</v>
      </c>
      <c r="AO77">
        <f t="shared" si="73"/>
        <v>0</v>
      </c>
      <c r="AP77">
        <f t="shared" si="74"/>
        <v>-2.5848058977282813E-18</v>
      </c>
      <c r="AQ77">
        <f t="shared" si="75"/>
        <v>-7.2913013697358312E-14</v>
      </c>
      <c r="AR77">
        <f t="shared" si="76"/>
        <v>-7.2915598503256027E-14</v>
      </c>
      <c r="AS77">
        <f t="shared" si="77"/>
        <v>-1.6146441530630391E-4</v>
      </c>
      <c r="AT77">
        <f t="shared" si="78"/>
        <v>-1.0549008466699807E-4</v>
      </c>
      <c r="AU77">
        <f t="shared" si="79"/>
        <v>-2.6695450004621756E-4</v>
      </c>
      <c r="AW77">
        <v>74</v>
      </c>
      <c r="AX77">
        <f>IF(Z77&gt;0, (R77*SUMPRODUCT(K77:$K$98, X77:$X$98)-K77*$AZ$3)/Z77, 0)</f>
        <v>-1.301390556448356E+16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100000</v>
      </c>
      <c r="S78">
        <f t="shared" si="63"/>
        <v>-9.84914665405744E+16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-2.3074638931877707</v>
      </c>
      <c r="AC78">
        <f t="shared" si="64"/>
        <v>-2.0602356189177167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-1.5461657845771362E-11</v>
      </c>
      <c r="AI78">
        <f t="shared" si="69"/>
        <v>-1.5462180793517821E-11</v>
      </c>
      <c r="AJ78">
        <f t="shared" si="70"/>
        <v>-0.247228274270054</v>
      </c>
      <c r="AK78">
        <f t="shared" si="92"/>
        <v>-0.16152247252314397</v>
      </c>
      <c r="AL78">
        <f t="shared" si="71"/>
        <v>-0.40875074680866019</v>
      </c>
      <c r="AN78">
        <f t="shared" si="72"/>
        <v>0</v>
      </c>
      <c r="AO78">
        <f t="shared" si="73"/>
        <v>0</v>
      </c>
      <c r="AP78">
        <f t="shared" si="74"/>
        <v>-2.7227071848192589E-19</v>
      </c>
      <c r="AQ78">
        <f t="shared" si="75"/>
        <v>-8.0500522644687198E-15</v>
      </c>
      <c r="AR78">
        <f t="shared" si="76"/>
        <v>-8.0503245351872016E-15</v>
      </c>
      <c r="AS78">
        <f t="shared" si="77"/>
        <v>-1.2871844332479817E-4</v>
      </c>
      <c r="AT78">
        <f t="shared" si="78"/>
        <v>-8.4096049638890006E-5</v>
      </c>
      <c r="AU78">
        <f t="shared" si="79"/>
        <v>-2.1281449297173852E-4</v>
      </c>
      <c r="AW78">
        <v>75</v>
      </c>
      <c r="AX78">
        <f>IF(Z78&gt;0, (R78*SUMPRODUCT(K78:$K$98, X78:$X$98)-K78*$AZ$3)/Z78, 0)</f>
        <v>-9.84914665405744E+16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100000</v>
      </c>
      <c r="S79">
        <f t="shared" si="63"/>
        <v>-7.7844432983420902E+17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-2.0602356189177167</v>
      </c>
      <c r="AC79">
        <f t="shared" si="64"/>
        <v>-1.8394960883193967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-1.8345689476300788E-12</v>
      </c>
      <c r="AI79">
        <f t="shared" si="69"/>
        <v>-1.8346280236621669E-12</v>
      </c>
      <c r="AJ79">
        <f t="shared" si="70"/>
        <v>-0.22073953059831997</v>
      </c>
      <c r="AK79">
        <f t="shared" si="92"/>
        <v>-0.14421649332424019</v>
      </c>
      <c r="AL79">
        <f t="shared" si="71"/>
        <v>-0.36495602392439475</v>
      </c>
      <c r="AN79">
        <f t="shared" si="72"/>
        <v>0</v>
      </c>
      <c r="AO79">
        <f t="shared" si="73"/>
        <v>0</v>
      </c>
      <c r="AP79">
        <f t="shared" si="74"/>
        <v>-2.746223863141454E-20</v>
      </c>
      <c r="AQ79">
        <f t="shared" si="75"/>
        <v>-8.5282251439257973E-16</v>
      </c>
      <c r="AR79">
        <f t="shared" si="76"/>
        <v>-8.5284997663121126E-16</v>
      </c>
      <c r="AS79">
        <f t="shared" si="77"/>
        <v>-1.0261355494645381E-4</v>
      </c>
      <c r="AT79">
        <f t="shared" si="78"/>
        <v>-6.7040855898351903E-5</v>
      </c>
      <c r="AU79">
        <f t="shared" si="79"/>
        <v>-1.6965441084565856E-4</v>
      </c>
      <c r="AW79">
        <v>76</v>
      </c>
      <c r="AX79">
        <f>IF(Z79&gt;0, (R79*SUMPRODUCT(K79:$K$98, X79:$X$98)-K79*$AZ$3)/Z79, 0)</f>
        <v>-7.7844432983420902E+17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100000</v>
      </c>
      <c r="S80">
        <f t="shared" si="63"/>
        <v>-6.4330826752983777E+18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-1.8394960883193967</v>
      </c>
      <c r="AC80">
        <f t="shared" si="64"/>
        <v>-1.6424072217137478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-2.08410446400242E-13</v>
      </c>
      <c r="AI80">
        <f t="shared" si="69"/>
        <v>-2.0841682906040902E-13</v>
      </c>
      <c r="AJ80">
        <f t="shared" si="70"/>
        <v>-0.19708886660564895</v>
      </c>
      <c r="AK80">
        <f t="shared" si="92"/>
        <v>-0.12876472618235779</v>
      </c>
      <c r="AL80">
        <f t="shared" si="71"/>
        <v>-0.32585359278821513</v>
      </c>
      <c r="AN80">
        <f t="shared" si="72"/>
        <v>0</v>
      </c>
      <c r="AO80">
        <f t="shared" si="73"/>
        <v>0</v>
      </c>
      <c r="AP80">
        <f t="shared" si="74"/>
        <v>-2.6491607874857501E-21</v>
      </c>
      <c r="AQ80">
        <f t="shared" si="75"/>
        <v>-8.6501986296844114E-17</v>
      </c>
      <c r="AR80">
        <f t="shared" si="76"/>
        <v>-8.6504635457631601E-17</v>
      </c>
      <c r="AS80">
        <f t="shared" si="77"/>
        <v>-8.1802897757060736E-5</v>
      </c>
      <c r="AT80">
        <f t="shared" si="78"/>
        <v>-5.3444559867946544E-5</v>
      </c>
      <c r="AU80">
        <f t="shared" si="79"/>
        <v>-1.3524745762509379E-4</v>
      </c>
      <c r="AW80">
        <v>77</v>
      </c>
      <c r="AX80">
        <f>IF(Z80&gt;0, (R80*SUMPRODUCT(K80:$K$98, X80:$X$98)-K80*$AZ$3)/Z80, 0)</f>
        <v>-6.4330826752983777E+18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100000</v>
      </c>
      <c r="S81">
        <f t="shared" si="63"/>
        <v>-5.5766508266387923E+19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-1.6424072217137478</v>
      </c>
      <c r="AC81">
        <f t="shared" si="64"/>
        <v>-1.4664350193872748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-2.2645736201649399E-14</v>
      </c>
      <c r="AI81">
        <f t="shared" si="69"/>
        <v>-2.2646393601164345E-14</v>
      </c>
      <c r="AJ81">
        <f t="shared" si="70"/>
        <v>-0.17597220232647293</v>
      </c>
      <c r="AK81">
        <f t="shared" si="92"/>
        <v>-0.11496850551996235</v>
      </c>
      <c r="AL81">
        <f t="shared" si="71"/>
        <v>-0.29094070784645792</v>
      </c>
      <c r="AN81">
        <f t="shared" si="72"/>
        <v>0</v>
      </c>
      <c r="AO81">
        <f t="shared" si="73"/>
        <v>0</v>
      </c>
      <c r="AP81">
        <f t="shared" si="74"/>
        <v>-2.4362281264750467E-22</v>
      </c>
      <c r="AQ81">
        <f t="shared" si="75"/>
        <v>-8.3921843908774547E-18</v>
      </c>
      <c r="AR81">
        <f t="shared" si="76"/>
        <v>-8.392428013690102E-18</v>
      </c>
      <c r="AS81">
        <f t="shared" si="77"/>
        <v>-6.5212769257861158E-5</v>
      </c>
      <c r="AT81">
        <f t="shared" si="78"/>
        <v>-4.2605675915135971E-5</v>
      </c>
      <c r="AU81">
        <f t="shared" si="79"/>
        <v>-1.0781844517300552E-4</v>
      </c>
      <c r="AW81">
        <v>78</v>
      </c>
      <c r="AX81">
        <f>IF(Z81&gt;0, (R81*SUMPRODUCT(K81:$K$98, X81:$X$98)-K81*$AZ$3)/Z81, 0)</f>
        <v>-5.5766508266387923E+19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100000</v>
      </c>
      <c r="S82">
        <f t="shared" si="63"/>
        <v>-5.0877393822592886E+20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-1.4664350193872748</v>
      </c>
      <c r="AC82">
        <f t="shared" si="64"/>
        <v>-1.3093169815957808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-2.3459545849108715E-15</v>
      </c>
      <c r="AI82">
        <f t="shared" si="69"/>
        <v>-2.3460189217844424E-15</v>
      </c>
      <c r="AJ82">
        <f t="shared" si="70"/>
        <v>-0.15711803779149403</v>
      </c>
      <c r="AK82">
        <f t="shared" si="92"/>
        <v>-0.10265045135710925</v>
      </c>
      <c r="AL82">
        <f t="shared" si="71"/>
        <v>-0.25976848914860562</v>
      </c>
      <c r="AN82">
        <f t="shared" si="72"/>
        <v>0</v>
      </c>
      <c r="AO82">
        <f t="shared" si="73"/>
        <v>0</v>
      </c>
      <c r="AP82">
        <f t="shared" si="74"/>
        <v>-2.1287786383981319E-23</v>
      </c>
      <c r="AQ82">
        <f t="shared" si="75"/>
        <v>-7.7622951346775183E-19</v>
      </c>
      <c r="AR82">
        <f t="shared" si="76"/>
        <v>-7.7625080125413577E-19</v>
      </c>
      <c r="AS82">
        <f t="shared" si="77"/>
        <v>-5.1987220390514421E-5</v>
      </c>
      <c r="AT82">
        <f t="shared" si="78"/>
        <v>-3.3964983988469361E-5</v>
      </c>
      <c r="AU82">
        <f t="shared" si="79"/>
        <v>-8.5952204378984568E-5</v>
      </c>
      <c r="AW82">
        <v>79</v>
      </c>
      <c r="AX82">
        <f>IF(Z82&gt;0, (R82*SUMPRODUCT(K82:$K$98, X82:$X$98)-K82*$AZ$3)/Z82, 0)</f>
        <v>-5.0877393822592886E+20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100000</v>
      </c>
      <c r="S83">
        <f t="shared" si="63"/>
        <v>-4.9014834200989474E+21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-1.3093169815957808</v>
      </c>
      <c r="AC83">
        <f t="shared" si="64"/>
        <v>-1.1690330192819471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-2.3092342312215467E-16</v>
      </c>
      <c r="AI83">
        <f t="shared" si="69"/>
        <v>-2.309293857712095E-16</v>
      </c>
      <c r="AJ83">
        <f t="shared" si="70"/>
        <v>-0.14028396231383367</v>
      </c>
      <c r="AK83">
        <f t="shared" si="92"/>
        <v>-9.1652188711704663E-2</v>
      </c>
      <c r="AL83">
        <f t="shared" si="71"/>
        <v>-0.23193615102553855</v>
      </c>
      <c r="AN83">
        <f t="shared" si="72"/>
        <v>0</v>
      </c>
      <c r="AO83">
        <f t="shared" si="73"/>
        <v>0</v>
      </c>
      <c r="AP83">
        <f t="shared" si="74"/>
        <v>-1.761537029291198E-24</v>
      </c>
      <c r="AQ83">
        <f t="shared" si="75"/>
        <v>-6.822138231191201E-20</v>
      </c>
      <c r="AR83">
        <f t="shared" si="76"/>
        <v>-6.82231438489413E-20</v>
      </c>
      <c r="AS83">
        <f t="shared" si="77"/>
        <v>-4.1443893806213575E-5</v>
      </c>
      <c r="AT83">
        <f t="shared" si="78"/>
        <v>-2.7076677286726204E-5</v>
      </c>
      <c r="AU83">
        <f t="shared" si="79"/>
        <v>-6.852057109293984E-5</v>
      </c>
      <c r="AW83">
        <v>80</v>
      </c>
      <c r="AX83">
        <f>IF(Z83&gt;0, (R83*SUMPRODUCT(K83:$K$98, X83:$X$98)-K83*$AZ$3)/Z83, 0)</f>
        <v>-4.9014834200989474E+21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100000</v>
      </c>
      <c r="S84">
        <f t="shared" si="63"/>
        <v>-5.0032843420120658E+22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-1.1690330192819471</v>
      </c>
      <c r="AC84">
        <f t="shared" si="64"/>
        <v>-1.0437794815017385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-2.152590164544784E-17</v>
      </c>
      <c r="AI84">
        <f t="shared" si="69"/>
        <v>-2.1526423192600747E-17</v>
      </c>
      <c r="AJ84">
        <f t="shared" si="70"/>
        <v>-0.12525353778020865</v>
      </c>
      <c r="AK84">
        <f t="shared" si="92"/>
        <v>-8.1832311349736314E-2</v>
      </c>
      <c r="AL84">
        <f t="shared" si="71"/>
        <v>-0.20708584912994499</v>
      </c>
      <c r="AN84">
        <f t="shared" si="72"/>
        <v>0</v>
      </c>
      <c r="AO84">
        <f t="shared" si="73"/>
        <v>0</v>
      </c>
      <c r="AP84">
        <f t="shared" si="74"/>
        <v>-1.3757137706011656E-25</v>
      </c>
      <c r="AQ84">
        <f t="shared" si="75"/>
        <v>-5.6780061310391261E-21</v>
      </c>
      <c r="AR84">
        <f t="shared" si="76"/>
        <v>-5.6781437024161862E-21</v>
      </c>
      <c r="AS84">
        <f t="shared" si="77"/>
        <v>-3.3038818404188126E-5</v>
      </c>
      <c r="AT84">
        <f t="shared" si="78"/>
        <v>-2.1585361357402908E-5</v>
      </c>
      <c r="AU84">
        <f t="shared" si="79"/>
        <v>-5.4624179761591033E-5</v>
      </c>
      <c r="AW84">
        <v>81</v>
      </c>
      <c r="AX84">
        <f>IF(Z84&gt;0, (R84*SUMPRODUCT(K84:$K$98, X84:$X$98)-K84*$AZ$3)/Z84, 0)</f>
        <v>-5.0032843420120658E+22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100000</v>
      </c>
      <c r="S85">
        <f t="shared" si="63"/>
        <v>-5.4324680490357161E+23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-1.0437794815017385</v>
      </c>
      <c r="AC85">
        <f t="shared" si="64"/>
        <v>-0.93194596562655208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-1.8937756078169336E-18</v>
      </c>
      <c r="AI85">
        <f t="shared" si="69"/>
        <v>-1.8938184955963559E-18</v>
      </c>
      <c r="AJ85">
        <f t="shared" si="70"/>
        <v>-0.11183351587518642</v>
      </c>
      <c r="AK85">
        <f t="shared" si="92"/>
        <v>-7.3064563705121696E-2</v>
      </c>
      <c r="AL85">
        <f t="shared" si="71"/>
        <v>-0.18489807958030813</v>
      </c>
      <c r="AN85">
        <f t="shared" si="72"/>
        <v>0</v>
      </c>
      <c r="AO85">
        <f t="shared" si="73"/>
        <v>0</v>
      </c>
      <c r="AP85">
        <f t="shared" si="74"/>
        <v>-1.0100666767080622E-26</v>
      </c>
      <c r="AQ85">
        <f t="shared" si="75"/>
        <v>-4.460104161085182E-22</v>
      </c>
      <c r="AR85">
        <f t="shared" si="76"/>
        <v>-4.4602051677528526E-22</v>
      </c>
      <c r="AS85">
        <f t="shared" si="77"/>
        <v>-2.6338343753338773E-5</v>
      </c>
      <c r="AT85">
        <f t="shared" si="78"/>
        <v>-1.7207717918847976E-5</v>
      </c>
      <c r="AU85">
        <f t="shared" si="79"/>
        <v>-4.3546061672186753E-5</v>
      </c>
      <c r="AW85">
        <v>82</v>
      </c>
      <c r="AX85">
        <f>IF(Z85&gt;0, (R85*SUMPRODUCT(K85:$K$98, X85:$X$98)-K85*$AZ$3)/Z85, 0)</f>
        <v>-5.4324680490357161E+23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100000</v>
      </c>
      <c r="S86">
        <f t="shared" si="63"/>
        <v>-6.3027305831384838E+24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-0.93194596562655208</v>
      </c>
      <c r="AC86">
        <f t="shared" si="64"/>
        <v>-0.83209461216656433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-1.5663347767070384E-19</v>
      </c>
      <c r="AI86">
        <f t="shared" si="69"/>
        <v>-1.566367782029144E-19</v>
      </c>
      <c r="AJ86">
        <f t="shared" si="70"/>
        <v>-9.9851353459987746E-2</v>
      </c>
      <c r="AK86">
        <f t="shared" si="92"/>
        <v>-6.5236217593858656E-2</v>
      </c>
      <c r="AL86">
        <f t="shared" si="71"/>
        <v>-0.16508757105384642</v>
      </c>
      <c r="AN86">
        <f t="shared" si="72"/>
        <v>0</v>
      </c>
      <c r="AO86">
        <f t="shared" si="73"/>
        <v>0</v>
      </c>
      <c r="AP86">
        <f t="shared" si="74"/>
        <v>-6.9403669925380751E-28</v>
      </c>
      <c r="AQ86">
        <f t="shared" si="75"/>
        <v>-3.2936924986591256E-23</v>
      </c>
      <c r="AR86">
        <f t="shared" si="76"/>
        <v>-3.293761902329051E-23</v>
      </c>
      <c r="AS86">
        <f t="shared" si="77"/>
        <v>-2.0996766384995806E-5</v>
      </c>
      <c r="AT86">
        <f t="shared" si="78"/>
        <v>-1.3717887371530593E-5</v>
      </c>
      <c r="AU86">
        <f t="shared" si="79"/>
        <v>-3.4714653756526399E-5</v>
      </c>
      <c r="AW86">
        <v>83</v>
      </c>
      <c r="AX86">
        <f>IF(Z86&gt;0, (R86*SUMPRODUCT(K86:$K$98, X86:$X$98)-K86*$AZ$3)/Z86, 0)</f>
        <v>-6.3027305831384838E+24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100000</v>
      </c>
      <c r="S87">
        <f t="shared" si="63"/>
        <v>-7.8512549529154667E+25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-0.83209461216656433</v>
      </c>
      <c r="AC87">
        <f t="shared" si="64"/>
        <v>-0.742941618005861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-1.2123836387686075E-20</v>
      </c>
      <c r="AI87">
        <f t="shared" si="69"/>
        <v>-1.2124072955477614E-20</v>
      </c>
      <c r="AJ87">
        <f t="shared" si="70"/>
        <v>-8.9152994160703325E-2</v>
      </c>
      <c r="AK87">
        <f t="shared" si="92"/>
        <v>-5.8246622851659512E-2</v>
      </c>
      <c r="AL87">
        <f t="shared" si="71"/>
        <v>-0.14739961701236284</v>
      </c>
      <c r="AN87">
        <f t="shared" si="72"/>
        <v>0</v>
      </c>
      <c r="AO87">
        <f t="shared" si="73"/>
        <v>0</v>
      </c>
      <c r="AP87">
        <f t="shared" si="74"/>
        <v>-4.4415653163277873E-29</v>
      </c>
      <c r="AQ87">
        <f t="shared" si="75"/>
        <v>-2.276252859708565E-24</v>
      </c>
      <c r="AR87">
        <f t="shared" si="76"/>
        <v>-2.2762972753617283E-24</v>
      </c>
      <c r="AS87">
        <f t="shared" si="77"/>
        <v>-1.6738493610487724E-5</v>
      </c>
      <c r="AT87">
        <f t="shared" si="78"/>
        <v>-1.0935815825518646E-5</v>
      </c>
      <c r="AU87">
        <f t="shared" si="79"/>
        <v>-2.7674309436006372E-5</v>
      </c>
      <c r="AW87">
        <v>84</v>
      </c>
      <c r="AX87">
        <f>IF(Z87&gt;0, (R87*SUMPRODUCT(K87:$K$98, X87:$X$98)-K87*$AZ$3)/Z87, 0)</f>
        <v>-7.8512549529154667E+25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100000</v>
      </c>
      <c r="S88">
        <f t="shared" si="63"/>
        <v>-1.0554554174089322E+27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-0.742941618005861</v>
      </c>
      <c r="AC88">
        <f t="shared" si="64"/>
        <v>-0.66334073036237584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-8.7395968613776162E-22</v>
      </c>
      <c r="AI88">
        <f t="shared" si="69"/>
        <v>-8.7397539832984998E-22</v>
      </c>
      <c r="AJ88">
        <f t="shared" si="70"/>
        <v>-7.9600887643485163E-2</v>
      </c>
      <c r="AK88">
        <f t="shared" si="92"/>
        <v>-5.2005913260410278E-2</v>
      </c>
      <c r="AL88">
        <f t="shared" si="71"/>
        <v>-0.13160680090389543</v>
      </c>
      <c r="AN88">
        <f t="shared" si="72"/>
        <v>0</v>
      </c>
      <c r="AO88">
        <f t="shared" si="73"/>
        <v>0</v>
      </c>
      <c r="AP88">
        <f t="shared" si="74"/>
        <v>-2.6338994692108489E-30</v>
      </c>
      <c r="AQ88">
        <f t="shared" si="75"/>
        <v>-1.465054615218891E-25</v>
      </c>
      <c r="AR88">
        <f t="shared" si="76"/>
        <v>-1.4650809542135829E-25</v>
      </c>
      <c r="AS88">
        <f t="shared" si="77"/>
        <v>-1.3343824625707697E-5</v>
      </c>
      <c r="AT88">
        <f t="shared" si="78"/>
        <v>-8.717965422129023E-6</v>
      </c>
      <c r="AU88">
        <f t="shared" si="79"/>
        <v>-2.2061790047836716E-5</v>
      </c>
      <c r="AW88">
        <v>85</v>
      </c>
      <c r="AX88">
        <f>IF(Z88&gt;0, (R88*SUMPRODUCT(K88:$K$98, X88:$X$98)-K88*$AZ$3)/Z88, 0)</f>
        <v>-1.0554554174089322E+27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100000</v>
      </c>
      <c r="S89">
        <f t="shared" si="63"/>
        <v>-1.5624833714087122E+28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-0.66334073036237584</v>
      </c>
      <c r="AC89">
        <f t="shared" si="64"/>
        <v>-0.59226850925212127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-5.8429721870546914E-23</v>
      </c>
      <c r="AI89">
        <f t="shared" si="69"/>
        <v>-5.8430669510246784E-23</v>
      </c>
      <c r="AJ89">
        <f t="shared" si="70"/>
        <v>-7.1072221110254574E-2</v>
      </c>
      <c r="AK89">
        <f t="shared" si="92"/>
        <v>-4.6433851125366313E-2</v>
      </c>
      <c r="AL89">
        <f t="shared" si="71"/>
        <v>-0.11750607223562089</v>
      </c>
      <c r="AN89">
        <f t="shared" si="72"/>
        <v>0</v>
      </c>
      <c r="AO89">
        <f t="shared" si="73"/>
        <v>0</v>
      </c>
      <c r="AP89">
        <f t="shared" si="74"/>
        <v>-1.4183638006146668E-31</v>
      </c>
      <c r="AQ89">
        <f t="shared" si="75"/>
        <v>-8.7453704601782052E-27</v>
      </c>
      <c r="AR89">
        <f t="shared" si="76"/>
        <v>-8.7455122965582674E-27</v>
      </c>
      <c r="AS89">
        <f t="shared" si="77"/>
        <v>-1.0637615294728706E-5</v>
      </c>
      <c r="AT89">
        <f t="shared" si="78"/>
        <v>-6.9499086592227531E-6</v>
      </c>
      <c r="AU89">
        <f t="shared" si="79"/>
        <v>-1.7587523953951457E-5</v>
      </c>
      <c r="AW89">
        <v>86</v>
      </c>
      <c r="AX89">
        <f>IF(Z89&gt;0, (R89*SUMPRODUCT(K89:$K$98, X89:$X$98)-K89*$AZ$3)/Z89, 0)</f>
        <v>-1.5624833714087122E+28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25</v>
      </c>
      <c r="R90">
        <f t="shared" si="62"/>
        <v>100000</v>
      </c>
      <c r="S90">
        <f t="shared" si="63"/>
        <v>-2.5720099730362228E+29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-0.59226850925212127</v>
      </c>
      <c r="AC90">
        <f t="shared" si="64"/>
        <v>-0.52881116897510827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-3.5470509103508618E-24</v>
      </c>
      <c r="AI90">
        <f t="shared" si="69"/>
        <v>-3.5471023109261436E-24</v>
      </c>
      <c r="AJ90">
        <f t="shared" si="70"/>
        <v>-6.3457340277012997E-2</v>
      </c>
      <c r="AK90">
        <f t="shared" si="92"/>
        <v>-4.145879564764849E-2</v>
      </c>
      <c r="AL90">
        <f t="shared" si="71"/>
        <v>-0.10491613592466148</v>
      </c>
      <c r="AN90">
        <f t="shared" si="72"/>
        <v>0</v>
      </c>
      <c r="AO90">
        <f t="shared" si="73"/>
        <v>0</v>
      </c>
      <c r="AP90">
        <f t="shared" si="74"/>
        <v>-6.8690131725801642E-33</v>
      </c>
      <c r="AQ90">
        <f t="shared" si="75"/>
        <v>-4.7401686252700808E-28</v>
      </c>
      <c r="AR90">
        <f t="shared" si="76"/>
        <v>-4.7402373154018071E-28</v>
      </c>
      <c r="AS90">
        <f t="shared" si="77"/>
        <v>-8.4802417847008152E-6</v>
      </c>
      <c r="AT90">
        <f t="shared" si="78"/>
        <v>-5.540424632671199E-6</v>
      </c>
      <c r="AU90">
        <f t="shared" si="79"/>
        <v>-1.4020666417372013E-5</v>
      </c>
      <c r="AW90">
        <v>87</v>
      </c>
      <c r="AX90">
        <f>IF(Z90&gt;0, (R90*SUMPRODUCT(K90:$K$98, X90:$X$98)-K90*$AZ$3)/Z90, 0)</f>
        <v>-2.5720099730362228E+29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25</v>
      </c>
      <c r="R91">
        <f t="shared" si="62"/>
        <v>100000</v>
      </c>
      <c r="S91">
        <f t="shared" si="63"/>
        <v>-4.763447233175335E+30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-0.52881116897510827</v>
      </c>
      <c r="AC91">
        <f t="shared" si="64"/>
        <v>-0.47215282944206088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-1.9363427938078401E-25</v>
      </c>
      <c r="AI91">
        <f t="shared" si="69"/>
        <v>-1.9363675738046749E-25</v>
      </c>
      <c r="AJ91">
        <f t="shared" si="70"/>
        <v>-5.6658339533047386E-2</v>
      </c>
      <c r="AK91">
        <f t="shared" si="92"/>
        <v>-3.7016781828257579E-2</v>
      </c>
      <c r="AL91">
        <f t="shared" si="71"/>
        <v>-9.3675121361304958E-2</v>
      </c>
      <c r="AN91">
        <f t="shared" si="72"/>
        <v>0</v>
      </c>
      <c r="AO91">
        <f t="shared" si="73"/>
        <v>0</v>
      </c>
      <c r="AP91">
        <f t="shared" si="74"/>
        <v>-2.9567158771735589E-34</v>
      </c>
      <c r="AQ91">
        <f t="shared" si="75"/>
        <v>-2.3104181652181866E-29</v>
      </c>
      <c r="AR91">
        <f t="shared" si="76"/>
        <v>-2.3104477323769583E-29</v>
      </c>
      <c r="AS91">
        <f t="shared" si="77"/>
        <v>-6.760396830915836E-6</v>
      </c>
      <c r="AT91">
        <f t="shared" si="78"/>
        <v>-4.4167925961983409E-6</v>
      </c>
      <c r="AU91">
        <f t="shared" si="79"/>
        <v>-1.1177189427114175E-5</v>
      </c>
      <c r="AW91">
        <v>88</v>
      </c>
      <c r="AX91">
        <f>IF(Z91&gt;0, (R91*SUMPRODUCT(K91:$K$98, X91:$X$98)-K91*$AZ$3)/Z91, 0)</f>
        <v>-4.763447233175335E+30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25</v>
      </c>
      <c r="R92">
        <f t="shared" si="62"/>
        <v>100000</v>
      </c>
      <c r="S92">
        <f t="shared" si="63"/>
        <v>-1.0072004125073692E+32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-0.47215282944206088</v>
      </c>
      <c r="AC92">
        <f t="shared" si="64"/>
        <v>-0.42156502628755432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-9.3943274621708307E-27</v>
      </c>
      <c r="AI92">
        <f t="shared" si="69"/>
        <v>-9.3944320999919271E-27</v>
      </c>
      <c r="AJ92">
        <f t="shared" si="70"/>
        <v>-5.0587803154506561E-2</v>
      </c>
      <c r="AK92">
        <f t="shared" si="92"/>
        <v>-3.3050698060944267E-2</v>
      </c>
      <c r="AL92">
        <f t="shared" si="71"/>
        <v>-8.3638501215450828E-2</v>
      </c>
      <c r="AN92">
        <f t="shared" si="72"/>
        <v>0</v>
      </c>
      <c r="AO92">
        <f t="shared" si="73"/>
        <v>0</v>
      </c>
      <c r="AP92">
        <f t="shared" si="74"/>
        <v>-1.1147539292446894E-35</v>
      </c>
      <c r="AQ92">
        <f t="shared" si="75"/>
        <v>-1.0008200994022921E-30</v>
      </c>
      <c r="AR92">
        <f t="shared" si="76"/>
        <v>-1.0008312469415845E-30</v>
      </c>
      <c r="AS92">
        <f t="shared" si="77"/>
        <v>-5.3893469634214213E-6</v>
      </c>
      <c r="AT92">
        <f t="shared" si="78"/>
        <v>-3.5210400161019935E-6</v>
      </c>
      <c r="AU92">
        <f t="shared" si="79"/>
        <v>-8.9103869795234153E-6</v>
      </c>
      <c r="AW92">
        <v>89</v>
      </c>
      <c r="AX92">
        <f>IF(Z92&gt;0, (R92*SUMPRODUCT(K92:$K$98, X92:$X$98)-K92*$AZ$3)/Z92, 0)</f>
        <v>-1.0072004125073692E+32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100000</v>
      </c>
      <c r="S93">
        <f t="shared" si="63"/>
        <v>-2.4774110981080854E+33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-0.42156502628755432</v>
      </c>
      <c r="AC93">
        <f t="shared" si="64"/>
        <v>-0.37639734489960208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-3.9917259891027794E-28</v>
      </c>
      <c r="AI93">
        <f t="shared" si="69"/>
        <v>-3.9917639720343554E-28</v>
      </c>
      <c r="AJ93">
        <f t="shared" si="70"/>
        <v>-4.5167681387952241E-2</v>
      </c>
      <c r="AK93">
        <f t="shared" si="92"/>
        <v>-2.9509551840128805E-2</v>
      </c>
      <c r="AL93">
        <f t="shared" si="71"/>
        <v>-7.467723322808105E-2</v>
      </c>
      <c r="AN93">
        <f t="shared" si="72"/>
        <v>0</v>
      </c>
      <c r="AO93">
        <f t="shared" si="73"/>
        <v>0</v>
      </c>
      <c r="AP93">
        <f t="shared" si="74"/>
        <v>-3.6129402774186296E-37</v>
      </c>
      <c r="AQ93">
        <f t="shared" si="75"/>
        <v>-3.796933781589835E-32</v>
      </c>
      <c r="AR93">
        <f t="shared" si="76"/>
        <v>-3.7969699109926093E-32</v>
      </c>
      <c r="AS93">
        <f t="shared" si="77"/>
        <v>-4.2963544032377358E-6</v>
      </c>
      <c r="AT93">
        <f t="shared" si="78"/>
        <v>-2.8069515434486548E-6</v>
      </c>
      <c r="AU93">
        <f t="shared" si="79"/>
        <v>-7.103305946686391E-6</v>
      </c>
      <c r="AW93">
        <v>90</v>
      </c>
      <c r="AX93">
        <f>IF(Z93&gt;0, (R93*SUMPRODUCT(K93:$K$98, X93:$X$98)-K93*$AZ$3)/Z93, 0)</f>
        <v>-2.4774110981080854E+33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100000</v>
      </c>
      <c r="S94">
        <f t="shared" si="63"/>
        <v>-7.2756950392349775E+34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-0.37639734489960208</v>
      </c>
      <c r="AC94">
        <f t="shared" si="64"/>
        <v>-0.33606905794607328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-1.4579334438593235E-29</v>
      </c>
      <c r="AI94">
        <f t="shared" si="69"/>
        <v>-1.4579449915209606E-29</v>
      </c>
      <c r="AJ94">
        <f t="shared" si="70"/>
        <v>-4.0328286953528802E-2</v>
      </c>
      <c r="AK94">
        <f t="shared" si="92"/>
        <v>-2.6347814142972149E-2</v>
      </c>
      <c r="AL94">
        <f t="shared" si="71"/>
        <v>-6.6676101096500948E-2</v>
      </c>
      <c r="AN94">
        <f t="shared" si="72"/>
        <v>0</v>
      </c>
      <c r="AO94">
        <f t="shared" si="73"/>
        <v>0</v>
      </c>
      <c r="AP94">
        <f t="shared" si="74"/>
        <v>-9.8072744470363825E-39</v>
      </c>
      <c r="AQ94">
        <f t="shared" si="75"/>
        <v>-1.2382033574420128E-33</v>
      </c>
      <c r="AR94">
        <f t="shared" si="76"/>
        <v>-1.23821316471646E-33</v>
      </c>
      <c r="AS94">
        <f t="shared" si="77"/>
        <v>-3.425027426050492E-6</v>
      </c>
      <c r="AT94">
        <f t="shared" si="78"/>
        <v>-2.2376845850196546E-6</v>
      </c>
      <c r="AU94">
        <f t="shared" si="79"/>
        <v>-5.6627120110701467E-6</v>
      </c>
      <c r="AW94">
        <v>91</v>
      </c>
      <c r="AX94">
        <f>IF(Z94&gt;0, (R94*SUMPRODUCT(K94:$K$98, X94:$X$98)-K94*$AZ$3)/Z94, 0)</f>
        <v>-7.2756950392349775E+34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100000</v>
      </c>
      <c r="S95">
        <f t="shared" si="63"/>
        <v>-2.6509239814954062E+36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-0.33606905794607328</v>
      </c>
      <c r="AC95">
        <f t="shared" si="64"/>
        <v>-0.30006165888042252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-4.4596826602326907E-31</v>
      </c>
      <c r="AI95">
        <f t="shared" si="69"/>
        <v>-4.4597109580696877E-31</v>
      </c>
      <c r="AJ95">
        <f t="shared" si="70"/>
        <v>-3.6007399065650758E-2</v>
      </c>
      <c r="AK95">
        <f t="shared" si="92"/>
        <v>-2.352483405622513E-2</v>
      </c>
      <c r="AL95">
        <f t="shared" si="71"/>
        <v>-5.9532233121875888E-2</v>
      </c>
      <c r="AN95">
        <f t="shared" si="72"/>
        <v>0</v>
      </c>
      <c r="AO95">
        <f t="shared" si="73"/>
        <v>0</v>
      </c>
      <c r="AP95">
        <f t="shared" si="74"/>
        <v>-2.1458012639737659E-40</v>
      </c>
      <c r="AQ95">
        <f t="shared" si="75"/>
        <v>-3.3817399860717699E-35</v>
      </c>
      <c r="AR95">
        <f t="shared" si="76"/>
        <v>-3.3817614440844098E-35</v>
      </c>
      <c r="AS95">
        <f t="shared" si="77"/>
        <v>-2.7304108944917853E-6</v>
      </c>
      <c r="AT95">
        <f t="shared" si="78"/>
        <v>-1.783868451067964E-6</v>
      </c>
      <c r="AU95">
        <f t="shared" si="79"/>
        <v>-4.5142793455597491E-6</v>
      </c>
      <c r="AW95">
        <v>92</v>
      </c>
      <c r="AX95">
        <f>IF(Z95&gt;0, (R95*SUMPRODUCT(K95:$K$98, X95:$X$98)-K95*$AZ$3)/Z95, 0)</f>
        <v>-2.6509239814954062E+36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100000</v>
      </c>
      <c r="S96">
        <f t="shared" si="63"/>
        <v>-1.2719735590155035E+38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-0.30006165888042252</v>
      </c>
      <c r="AC96">
        <f t="shared" si="64"/>
        <v>-0.26791219542894862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-1.0995316277415931E-32</v>
      </c>
      <c r="AI96">
        <f t="shared" si="69"/>
        <v>-1.0995368934209293E-32</v>
      </c>
      <c r="AJ96">
        <f t="shared" si="70"/>
        <v>-3.2149463451473903E-2</v>
      </c>
      <c r="AK96">
        <f t="shared" si="92"/>
        <v>-2.100431612162958E-2</v>
      </c>
      <c r="AL96">
        <f t="shared" si="71"/>
        <v>-5.315377957310348E-2</v>
      </c>
      <c r="AN96">
        <f t="shared" si="72"/>
        <v>0</v>
      </c>
      <c r="AO96">
        <f t="shared" si="73"/>
        <v>0</v>
      </c>
      <c r="AP96">
        <f t="shared" si="74"/>
        <v>-3.5651075987056644E-42</v>
      </c>
      <c r="AQ96">
        <f t="shared" si="75"/>
        <v>-7.4443358793875876E-37</v>
      </c>
      <c r="AR96">
        <f t="shared" si="76"/>
        <v>-7.4443715304635746E-37</v>
      </c>
      <c r="AS96">
        <f t="shared" si="77"/>
        <v>-2.176666848287457E-6</v>
      </c>
      <c r="AT96">
        <f t="shared" si="78"/>
        <v>-1.4220890075478026E-6</v>
      </c>
      <c r="AU96">
        <f t="shared" si="79"/>
        <v>-3.5987558558352594E-6</v>
      </c>
      <c r="AW96">
        <v>93</v>
      </c>
      <c r="AX96">
        <f>IF(Z96&gt;0, (R96*SUMPRODUCT(K96:$K$98, X96:$X$98)-K96*$AZ$3)/Z96, 0)</f>
        <v>-1.2719735590155035E+38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100000</v>
      </c>
      <c r="S97">
        <f t="shared" si="63"/>
        <v>-8.9347961256827118E+39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-0.26791219542894862</v>
      </c>
      <c r="AC97">
        <f t="shared" si="64"/>
        <v>-0.23920731734727554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-2.0584364624540679E-34</v>
      </c>
      <c r="AI97">
        <f t="shared" si="69"/>
        <v>-2.0584431555927246E-34</v>
      </c>
      <c r="AJ97">
        <f t="shared" si="70"/>
        <v>-2.8704878081673074E-2</v>
      </c>
      <c r="AK97">
        <f t="shared" si="92"/>
        <v>-1.8753853680026404E-2</v>
      </c>
      <c r="AL97">
        <f t="shared" si="71"/>
        <v>-4.7458731761699478E-2</v>
      </c>
      <c r="AN97">
        <f t="shared" si="72"/>
        <v>0</v>
      </c>
      <c r="AO97">
        <f t="shared" si="73"/>
        <v>0</v>
      </c>
      <c r="AP97">
        <f t="shared" si="74"/>
        <v>-4.0460387038919965E-44</v>
      </c>
      <c r="AQ97">
        <f t="shared" si="75"/>
        <v>-1.2443360318696487E-38</v>
      </c>
      <c r="AR97">
        <f t="shared" si="76"/>
        <v>-1.2443400779083527E-38</v>
      </c>
      <c r="AS97">
        <f t="shared" si="77"/>
        <v>-1.735225484923033E-6</v>
      </c>
      <c r="AT97">
        <f t="shared" si="78"/>
        <v>-1.1336806501497147E-6</v>
      </c>
      <c r="AU97">
        <f t="shared" si="79"/>
        <v>-2.8689061350727479E-6</v>
      </c>
      <c r="AW97">
        <v>94</v>
      </c>
      <c r="AX97">
        <f>IF(Z97&gt;0, (R97*SUMPRODUCT(K97:$K$98, X97:$X$98)-K97*$AZ$3)/Z97, 0)</f>
        <v>-8.9347961256827118E+39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-0.23920731734727554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-0.23920731734727554</v>
      </c>
      <c r="AK98">
        <f t="shared" si="92"/>
        <v>-1.6744512214309289E-2</v>
      </c>
      <c r="AL98">
        <f t="shared" si="71"/>
        <v>-0.25595182956158485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-1.4450138228185699E-40</v>
      </c>
      <c r="AR98">
        <f t="shared" si="76"/>
        <v>-1.4450138228185699E-40</v>
      </c>
      <c r="AS98">
        <f t="shared" si="77"/>
        <v>-1.2910903905677324E-5</v>
      </c>
      <c r="AT98">
        <f t="shared" si="78"/>
        <v>-9.0376327339741272E-7</v>
      </c>
      <c r="AU98">
        <f t="shared" si="79"/>
        <v>-1.3814667179074738E-5</v>
      </c>
      <c r="AW98">
        <v>95</v>
      </c>
    </row>
    <row r="100" spans="5:50" x14ac:dyDescent="0.3">
      <c r="AN100" s="6">
        <f t="shared" ref="AN100:AU100" si="93">SUM(AN3:AN98)</f>
        <v>5582.3780644830958</v>
      </c>
      <c r="AO100" s="6">
        <f t="shared" si="93"/>
        <v>-558.23780644830958</v>
      </c>
      <c r="AP100" s="6">
        <f t="shared" si="93"/>
        <v>-448.66668749496245</v>
      </c>
      <c r="AQ100" s="6">
        <f t="shared" si="93"/>
        <v>-3957.0747089403121</v>
      </c>
      <c r="AR100" s="6">
        <f t="shared" si="93"/>
        <v>618.39886159951152</v>
      </c>
      <c r="AS100" s="6">
        <f t="shared" si="93"/>
        <v>-969.62448872422101</v>
      </c>
      <c r="AT100" s="6">
        <f t="shared" si="93"/>
        <v>351.22562712471029</v>
      </c>
      <c r="AU100" s="6">
        <f t="shared" si="93"/>
        <v>-5.8860156704968868E-13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11731.129599552807</v>
      </c>
      <c r="K3">
        <v>1</v>
      </c>
      <c r="L3" s="2">
        <v>0</v>
      </c>
      <c r="O3">
        <f>$C$3</f>
        <v>11731.129599552807</v>
      </c>
      <c r="P3">
        <f>O3*C5</f>
        <v>1173.1129599552808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11731.129599552807</v>
      </c>
      <c r="AF3">
        <f t="shared" ref="AF3:AF34" si="4">-$Z3*P3</f>
        <v>-1173.1129599552808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10358.016639597527</v>
      </c>
      <c r="AJ3">
        <f t="shared" ref="AJ3:AJ34" si="8">AB3-AC3</f>
        <v>0</v>
      </c>
      <c r="AL3">
        <f t="shared" ref="AL3:AL34" si="9">SUM(AI3:AK3)</f>
        <v>10358.016639597527</v>
      </c>
      <c r="AN3">
        <f t="shared" ref="AN3:AN34" si="10">AE3*$K3</f>
        <v>11731.129599552807</v>
      </c>
      <c r="AO3">
        <f t="shared" ref="AO3:AO34" si="11">AF3*$K3</f>
        <v>-1173.1129599552808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10358.016639597527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10358.016639597527</v>
      </c>
      <c r="AW3">
        <v>0</v>
      </c>
      <c r="AX3">
        <f>IF(Z3&gt;0, (R3*SUMPRODUCT(K3:$K$98, X3:$X$98)-K3*$AZ$3)/Z3, 0)</f>
        <v>0</v>
      </c>
      <c r="AZ3">
        <f>C6*SUMPRODUCT(X4:X89, K4:K89)/1</f>
        <v>8676.6305184306384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588.76433227227494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582.00367037518754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-582.00367037518754</v>
      </c>
      <c r="AK4">
        <f>G4*SUM(AB4, AE4:AF4)</f>
        <v>0</v>
      </c>
      <c r="AL4">
        <f t="shared" si="9"/>
        <v>-730.28347037518756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-138.33361321018751</v>
      </c>
      <c r="AR4">
        <f t="shared" si="14"/>
        <v>-138.33361321018751</v>
      </c>
      <c r="AS4">
        <f t="shared" si="15"/>
        <v>-542.96452129413899</v>
      </c>
      <c r="AT4">
        <f t="shared" si="16"/>
        <v>0</v>
      </c>
      <c r="AU4">
        <f t="shared" si="17"/>
        <v>-681.29813450432653</v>
      </c>
      <c r="AW4">
        <v>1</v>
      </c>
      <c r="AX4">
        <f>IF(Z4&gt;0, (R4*SUMPRODUCT(K4:$K$98, X4:$X$98)-K4*$AZ$3)/Z4, 0)</f>
        <v>588.76433227227494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100000</v>
      </c>
      <c r="S5">
        <f t="shared" si="1"/>
        <v>1145.0496945498794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582.00367037518754</v>
      </c>
      <c r="AC5">
        <f t="shared" si="2"/>
        <v>1118.8405825298451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-152.109072974952</v>
      </c>
      <c r="AI5">
        <f t="shared" si="7"/>
        <v>-176.53684645620825</v>
      </c>
      <c r="AJ5">
        <f t="shared" si="8"/>
        <v>-536.83691215465751</v>
      </c>
      <c r="AK5">
        <f>G5*SUM(AB5, AE5:AF5)</f>
        <v>23.862150485382688</v>
      </c>
      <c r="AL5">
        <f t="shared" si="9"/>
        <v>-689.51160812548301</v>
      </c>
      <c r="AN5">
        <f t="shared" si="10"/>
        <v>0</v>
      </c>
      <c r="AO5">
        <f t="shared" si="11"/>
        <v>0</v>
      </c>
      <c r="AP5">
        <f t="shared" si="12"/>
        <v>-20.888384957706158</v>
      </c>
      <c r="AQ5">
        <f t="shared" si="13"/>
        <v>-130.0696878615895</v>
      </c>
      <c r="AR5">
        <f t="shared" si="14"/>
        <v>-150.95807281929564</v>
      </c>
      <c r="AS5">
        <f t="shared" si="15"/>
        <v>-459.05354776591275</v>
      </c>
      <c r="AT5">
        <f t="shared" si="16"/>
        <v>20.404716198954812</v>
      </c>
      <c r="AU5">
        <f t="shared" si="17"/>
        <v>-589.60690438625352</v>
      </c>
      <c r="AW5">
        <v>2</v>
      </c>
      <c r="AX5">
        <f>IF(Z5&gt;0, (R5*SUMPRODUCT(K5:$K$98, X5:$X$98)-K5*$AZ$3)/Z5, 0)</f>
        <v>1145.0496945498794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100000</v>
      </c>
      <c r="S6">
        <f t="shared" si="1"/>
        <v>1775.788451423567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1118.8405825298451</v>
      </c>
      <c r="AC6">
        <f t="shared" si="2"/>
        <v>1714.9874133980074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-157.8726938545083</v>
      </c>
      <c r="AI6">
        <f t="shared" si="7"/>
        <v>-182.01672142748836</v>
      </c>
      <c r="AJ6">
        <f t="shared" si="8"/>
        <v>-596.1468308681624</v>
      </c>
      <c r="AK6">
        <f>G6*SUM(AB6, AE6:AF6)</f>
        <v>65.452174077995934</v>
      </c>
      <c r="AL6">
        <f t="shared" si="9"/>
        <v>-712.7113782176549</v>
      </c>
      <c r="AN6">
        <f t="shared" si="10"/>
        <v>0</v>
      </c>
      <c r="AO6">
        <f t="shared" si="11"/>
        <v>0</v>
      </c>
      <c r="AP6">
        <f t="shared" si="12"/>
        <v>-18.624945021702718</v>
      </c>
      <c r="AQ6">
        <f t="shared" si="13"/>
        <v>-121.78457941950548</v>
      </c>
      <c r="AR6">
        <f t="shared" si="14"/>
        <v>-140.40952444120819</v>
      </c>
      <c r="AS6">
        <f t="shared" si="15"/>
        <v>-459.87364437106532</v>
      </c>
      <c r="AT6">
        <f t="shared" si="16"/>
        <v>50.490463534668869</v>
      </c>
      <c r="AU6">
        <f t="shared" si="17"/>
        <v>-549.79270527760468</v>
      </c>
      <c r="AW6">
        <v>3</v>
      </c>
      <c r="AX6">
        <f>IF(Z6&gt;0, (R6*SUMPRODUCT(K6:$K$98, X6:$X$98)-K6*$AZ$3)/Z6, 0)</f>
        <v>1775.788451423567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25</v>
      </c>
      <c r="R7">
        <f t="shared" si="0"/>
        <v>100000</v>
      </c>
      <c r="S7">
        <f t="shared" si="1"/>
        <v>2301.5140372207011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1714.9874133980074</v>
      </c>
      <c r="AC7">
        <f t="shared" si="2"/>
        <v>2196.6966603569217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-164.62846640912193</v>
      </c>
      <c r="AI7">
        <f t="shared" si="7"/>
        <v>-188.48989658976993</v>
      </c>
      <c r="AJ7">
        <f t="shared" si="8"/>
        <v>-481.70924695891426</v>
      </c>
      <c r="AK7">
        <f>G7*SUM(AB7, AE7:AF7)</f>
        <v>84.205881997842155</v>
      </c>
      <c r="AL7">
        <f t="shared" si="9"/>
        <v>-585.99326155084202</v>
      </c>
      <c r="AN7">
        <f t="shared" si="10"/>
        <v>0</v>
      </c>
      <c r="AO7">
        <f t="shared" si="11"/>
        <v>0</v>
      </c>
      <c r="AP7">
        <f t="shared" si="12"/>
        <v>-16.747290109138795</v>
      </c>
      <c r="AQ7">
        <f t="shared" si="13"/>
        <v>-115.54549187970355</v>
      </c>
      <c r="AR7">
        <f t="shared" si="14"/>
        <v>-132.29278198884234</v>
      </c>
      <c r="AS7">
        <f t="shared" si="15"/>
        <v>-338.09056900614667</v>
      </c>
      <c r="AT7">
        <f t="shared" si="16"/>
        <v>59.100411167201614</v>
      </c>
      <c r="AU7">
        <f t="shared" si="17"/>
        <v>-411.2829398277874</v>
      </c>
      <c r="AW7">
        <v>4</v>
      </c>
      <c r="AX7">
        <f>IF(Z7&gt;0, (R7*SUMPRODUCT(K7:$K$98, X7:$X$98)-K7*$AZ$3)/Z7, 0)</f>
        <v>2301.5140372207011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25</v>
      </c>
      <c r="R8">
        <f t="shared" si="0"/>
        <v>100000</v>
      </c>
      <c r="S8">
        <f t="shared" si="1"/>
        <v>2636.1908448987765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2196.6966603569217</v>
      </c>
      <c r="AC8">
        <f t="shared" si="2"/>
        <v>2486.4521002438833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-171.38128622655816</v>
      </c>
      <c r="AI8">
        <f t="shared" si="7"/>
        <v>-194.96125678384303</v>
      </c>
      <c r="AJ8">
        <f t="shared" si="8"/>
        <v>-289.75543988696154</v>
      </c>
      <c r="AK8">
        <f t="shared" ref="AK8:AK39" si="30">G8*SUM(AB8:AB8, AE8:AF8)</f>
        <v>46.789638865602434</v>
      </c>
      <c r="AL8">
        <f t="shared" si="9"/>
        <v>-437.92705780520214</v>
      </c>
      <c r="AN8">
        <f t="shared" si="10"/>
        <v>0</v>
      </c>
      <c r="AO8">
        <f t="shared" si="11"/>
        <v>0</v>
      </c>
      <c r="AP8">
        <f t="shared" si="12"/>
        <v>-15.448283354940378</v>
      </c>
      <c r="AQ8">
        <f t="shared" si="13"/>
        <v>-112.27947316261893</v>
      </c>
      <c r="AR8">
        <f t="shared" si="14"/>
        <v>-127.7277565175593</v>
      </c>
      <c r="AS8">
        <f t="shared" si="15"/>
        <v>-189.83162545240228</v>
      </c>
      <c r="AT8">
        <f t="shared" si="16"/>
        <v>30.65396530140481</v>
      </c>
      <c r="AU8">
        <f t="shared" si="17"/>
        <v>-286.90541666855677</v>
      </c>
      <c r="AW8">
        <v>5</v>
      </c>
      <c r="AX8">
        <f>IF(Z8&gt;0, (R8*SUMPRODUCT(K8:$K$98, X8:$X$98)-K8*$AZ$3)/Z8, 0)</f>
        <v>2636.1908448987765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25</v>
      </c>
      <c r="R9">
        <f t="shared" si="0"/>
        <v>100000</v>
      </c>
      <c r="S9">
        <f t="shared" si="1"/>
        <v>2870.3435432265474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2486.4521002438833</v>
      </c>
      <c r="AC9">
        <f t="shared" si="2"/>
        <v>2675.110668620332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-178.40841523347305</v>
      </c>
      <c r="AI9">
        <f t="shared" si="7"/>
        <v>-201.70798398137671</v>
      </c>
      <c r="AJ9">
        <f t="shared" si="8"/>
        <v>-188.65856837644878</v>
      </c>
      <c r="AK9">
        <f t="shared" si="30"/>
        <v>14.670067391438911</v>
      </c>
      <c r="AL9">
        <f t="shared" si="9"/>
        <v>-375.69648496638661</v>
      </c>
      <c r="AN9">
        <f t="shared" si="10"/>
        <v>0</v>
      </c>
      <c r="AO9">
        <f t="shared" si="11"/>
        <v>0</v>
      </c>
      <c r="AP9">
        <f t="shared" si="12"/>
        <v>-14.456463402990831</v>
      </c>
      <c r="AQ9">
        <f t="shared" si="13"/>
        <v>-110.69538468776814</v>
      </c>
      <c r="AR9">
        <f t="shared" si="14"/>
        <v>-125.15184809075897</v>
      </c>
      <c r="AS9">
        <f t="shared" si="15"/>
        <v>-117.05520041610913</v>
      </c>
      <c r="AT9">
        <f t="shared" si="16"/>
        <v>9.1021981847980395</v>
      </c>
      <c r="AU9">
        <f t="shared" si="17"/>
        <v>-233.10485032207009</v>
      </c>
      <c r="AW9">
        <v>6</v>
      </c>
      <c r="AX9">
        <f>IF(Z9&gt;0, (R9*SUMPRODUCT(K9:$K$98, X9:$X$98)-K9*$AZ$3)/Z9, 0)</f>
        <v>2870.3435432265474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100000</v>
      </c>
      <c r="S10">
        <f t="shared" si="1"/>
        <v>3085.0623948773905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2675.110668620332</v>
      </c>
      <c r="AC10">
        <f t="shared" si="2"/>
        <v>2840.7151880511192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-186.6249789552337</v>
      </c>
      <c r="AI10">
        <f t="shared" si="7"/>
        <v>-209.6448957709195</v>
      </c>
      <c r="AJ10">
        <f t="shared" si="8"/>
        <v>-165.60451943078715</v>
      </c>
      <c r="AK10">
        <f t="shared" si="30"/>
        <v>10.967953741343361</v>
      </c>
      <c r="AL10">
        <f t="shared" si="9"/>
        <v>-364.28146146036329</v>
      </c>
      <c r="AN10">
        <f t="shared" si="10"/>
        <v>0</v>
      </c>
      <c r="AO10">
        <f t="shared" si="11"/>
        <v>0</v>
      </c>
      <c r="AP10">
        <f t="shared" si="12"/>
        <v>-13.549900777310636</v>
      </c>
      <c r="AQ10">
        <f t="shared" si="13"/>
        <v>-109.85052498921316</v>
      </c>
      <c r="AR10">
        <f t="shared" si="14"/>
        <v>-123.40042576652378</v>
      </c>
      <c r="AS10">
        <f t="shared" si="15"/>
        <v>-97.477537583122938</v>
      </c>
      <c r="AT10">
        <f t="shared" si="16"/>
        <v>6.4559175480629545</v>
      </c>
      <c r="AU10">
        <f t="shared" si="17"/>
        <v>-214.42204580158375</v>
      </c>
      <c r="AW10">
        <v>7</v>
      </c>
      <c r="AX10">
        <f>IF(Z10&gt;0, (R10*SUMPRODUCT(K10:$K$98, X10:$X$98)-K10*$AZ$3)/Z10, 0)</f>
        <v>3085.0623948773905</v>
      </c>
    </row>
    <row r="11" spans="1:52" x14ac:dyDescent="0.3">
      <c r="A11" t="s">
        <v>33</v>
      </c>
      <c r="C11" s="25">
        <f>AU91</f>
        <v>2.4029312068775399E-12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100000</v>
      </c>
      <c r="S11">
        <f t="shared" si="1"/>
        <v>3281.6778584145377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2840.7151880511192</v>
      </c>
      <c r="AC11">
        <f t="shared" si="2"/>
        <v>2985.1573769048236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-194.50706337313903</v>
      </c>
      <c r="AI11">
        <f t="shared" si="7"/>
        <v>-217.2481542548247</v>
      </c>
      <c r="AJ11">
        <f t="shared" si="8"/>
        <v>-144.44218885370447</v>
      </c>
      <c r="AK11">
        <f t="shared" si="30"/>
        <v>6.8177164513226858</v>
      </c>
      <c r="AL11">
        <f t="shared" si="9"/>
        <v>-354.87262665720652</v>
      </c>
      <c r="AN11">
        <f t="shared" si="10"/>
        <v>0</v>
      </c>
      <c r="AO11">
        <f t="shared" si="11"/>
        <v>0</v>
      </c>
      <c r="AP11">
        <f t="shared" si="12"/>
        <v>-12.719288537850014</v>
      </c>
      <c r="AQ11">
        <f t="shared" si="13"/>
        <v>-108.78948044155791</v>
      </c>
      <c r="AR11">
        <f t="shared" si="14"/>
        <v>-121.50876897940793</v>
      </c>
      <c r="AS11">
        <f t="shared" si="15"/>
        <v>-80.787763728100856</v>
      </c>
      <c r="AT11">
        <f t="shared" si="16"/>
        <v>3.8132076937195865</v>
      </c>
      <c r="AU11">
        <f t="shared" si="17"/>
        <v>-198.48332501378923</v>
      </c>
      <c r="AW11">
        <v>8</v>
      </c>
      <c r="AX11">
        <f>IF(Z11&gt;0, (R11*SUMPRODUCT(K11:$K$98, X11:$X$98)-K11*$AZ$3)/Z11, 0)</f>
        <v>3281.6778584145377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25</v>
      </c>
      <c r="R12">
        <f t="shared" si="0"/>
        <v>100000</v>
      </c>
      <c r="S12">
        <f t="shared" si="1"/>
        <v>3469.6964271817969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2985.1573769048236</v>
      </c>
      <c r="AC12">
        <f t="shared" si="2"/>
        <v>3117.5609235508728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-203.60498909572695</v>
      </c>
      <c r="AI12">
        <f t="shared" si="7"/>
        <v>-226.06776782132184</v>
      </c>
      <c r="AJ12">
        <f t="shared" si="8"/>
        <v>-132.40354664604911</v>
      </c>
      <c r="AK12">
        <f t="shared" si="30"/>
        <v>6.8658619668810941</v>
      </c>
      <c r="AL12">
        <f t="shared" si="9"/>
        <v>-351.60545250048983</v>
      </c>
      <c r="AN12">
        <f t="shared" si="10"/>
        <v>0</v>
      </c>
      <c r="AO12">
        <f t="shared" si="11"/>
        <v>0</v>
      </c>
      <c r="AP12">
        <f t="shared" si="12"/>
        <v>-11.939205687781978</v>
      </c>
      <c r="AQ12">
        <f t="shared" si="13"/>
        <v>-108.21821616853924</v>
      </c>
      <c r="AR12">
        <f t="shared" si="14"/>
        <v>-120.15742185632122</v>
      </c>
      <c r="AS12">
        <f t="shared" si="15"/>
        <v>-70.373892585150415</v>
      </c>
      <c r="AT12">
        <f t="shared" si="16"/>
        <v>3.6492786243364397</v>
      </c>
      <c r="AU12">
        <f t="shared" si="17"/>
        <v>-186.8820358171352</v>
      </c>
      <c r="AW12">
        <v>9</v>
      </c>
      <c r="AX12">
        <f>IF(Z12&gt;0, (R12*SUMPRODUCT(K12:$K$98, X12:$X$98)-K12*$AZ$3)/Z12, 0)</f>
        <v>3469.6964271817969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100000</v>
      </c>
      <c r="S13">
        <f t="shared" si="1"/>
        <v>3648.1009916978069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3117.5609235508728</v>
      </c>
      <c r="AC13">
        <f t="shared" si="2"/>
        <v>3237.2985160133558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-213.32478655457413</v>
      </c>
      <c r="AI13">
        <f t="shared" si="7"/>
        <v>-235.50960629627443</v>
      </c>
      <c r="AJ13">
        <f t="shared" si="8"/>
        <v>-119.73759246248301</v>
      </c>
      <c r="AK13">
        <f t="shared" si="30"/>
        <v>6.2351218471017456</v>
      </c>
      <c r="AL13">
        <f t="shared" si="9"/>
        <v>-349.0120769116557</v>
      </c>
      <c r="AN13">
        <f t="shared" si="10"/>
        <v>0</v>
      </c>
      <c r="AO13">
        <f t="shared" si="11"/>
        <v>0</v>
      </c>
      <c r="AP13">
        <f t="shared" si="12"/>
        <v>-11.208619327892212</v>
      </c>
      <c r="AQ13">
        <f t="shared" si="13"/>
        <v>-107.77984015798111</v>
      </c>
      <c r="AR13">
        <f t="shared" si="14"/>
        <v>-118.98845948587332</v>
      </c>
      <c r="AS13">
        <f t="shared" si="15"/>
        <v>-60.496010730597334</v>
      </c>
      <c r="AT13">
        <f t="shared" si="16"/>
        <v>3.1502220013905484</v>
      </c>
      <c r="AU13">
        <f t="shared" si="17"/>
        <v>-176.33424821508012</v>
      </c>
      <c r="AW13">
        <v>10</v>
      </c>
      <c r="AX13">
        <f>IF(Z13&gt;0, (R13*SUMPRODUCT(K13:$K$98, X13:$X$98)-K13*$AZ$3)/Z13, 0)</f>
        <v>3648.1009916978069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100000</v>
      </c>
      <c r="S14">
        <f t="shared" si="1"/>
        <v>3817.7425246435896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3237.2985160133558</v>
      </c>
      <c r="AC14">
        <f t="shared" si="2"/>
        <v>3345.4143361718843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-223.80977917856401</v>
      </c>
      <c r="AI14">
        <f t="shared" si="7"/>
        <v>-245.71679827805266</v>
      </c>
      <c r="AJ14">
        <f t="shared" si="8"/>
        <v>-108.11582015852855</v>
      </c>
      <c r="AK14">
        <f t="shared" si="30"/>
        <v>5.8271373288240405</v>
      </c>
      <c r="AL14">
        <f t="shared" si="9"/>
        <v>-348.00548110775719</v>
      </c>
      <c r="AN14">
        <f t="shared" si="10"/>
        <v>0</v>
      </c>
      <c r="AO14">
        <f t="shared" si="11"/>
        <v>0</v>
      </c>
      <c r="AP14">
        <f t="shared" si="12"/>
        <v>-10.523163928278493</v>
      </c>
      <c r="AQ14">
        <f t="shared" si="13"/>
        <v>-107.50832800902678</v>
      </c>
      <c r="AR14">
        <f t="shared" si="14"/>
        <v>-118.03149193730528</v>
      </c>
      <c r="AS14">
        <f t="shared" si="15"/>
        <v>-51.934062484796442</v>
      </c>
      <c r="AT14">
        <f t="shared" si="16"/>
        <v>2.799099277967835</v>
      </c>
      <c r="AU14">
        <f t="shared" si="17"/>
        <v>-167.16645514413389</v>
      </c>
      <c r="AW14">
        <v>11</v>
      </c>
      <c r="AX14">
        <f>IF(Z14&gt;0, (R14*SUMPRODUCT(K14:$K$98, X14:$X$98)-K14*$AZ$3)/Z14, 0)</f>
        <v>3817.7425246435896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25</v>
      </c>
      <c r="R15">
        <f t="shared" si="0"/>
        <v>100000</v>
      </c>
      <c r="S15">
        <f t="shared" si="1"/>
        <v>3989.7519344770894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3345.4143361718843</v>
      </c>
      <c r="AC15">
        <f t="shared" si="2"/>
        <v>3451.8152777427399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-234.7556166701203</v>
      </c>
      <c r="AI15">
        <f t="shared" si="7"/>
        <v>-256.38487667444656</v>
      </c>
      <c r="AJ15">
        <f t="shared" si="8"/>
        <v>-106.40094157085559</v>
      </c>
      <c r="AK15">
        <f t="shared" si="30"/>
        <v>13.716198778304728</v>
      </c>
      <c r="AL15">
        <f t="shared" si="9"/>
        <v>-349.06961946699744</v>
      </c>
      <c r="AN15">
        <f t="shared" si="10"/>
        <v>0</v>
      </c>
      <c r="AO15">
        <f t="shared" si="11"/>
        <v>0</v>
      </c>
      <c r="AP15">
        <f t="shared" si="12"/>
        <v>-9.8565038732870214</v>
      </c>
      <c r="AQ15">
        <f t="shared" si="13"/>
        <v>-106.97867816661827</v>
      </c>
      <c r="AR15">
        <f t="shared" si="14"/>
        <v>-116.83518203990531</v>
      </c>
      <c r="AS15">
        <f t="shared" si="15"/>
        <v>-48.487155478493378</v>
      </c>
      <c r="AT15">
        <f t="shared" si="16"/>
        <v>6.2505035474211397</v>
      </c>
      <c r="AU15">
        <f t="shared" si="17"/>
        <v>-159.07183397097754</v>
      </c>
      <c r="AW15">
        <v>12</v>
      </c>
      <c r="AX15">
        <f>IF(Z15&gt;0, (R15*SUMPRODUCT(K15:$K$98, X15:$X$98)-K15*$AZ$3)/Z15, 0)</f>
        <v>3989.7519344770894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100000</v>
      </c>
      <c r="S16">
        <f t="shared" si="1"/>
        <v>4171.5467213741895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3451.8152777427399</v>
      </c>
      <c r="AC16">
        <f t="shared" si="2"/>
        <v>3558.4125634792354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-349.87490982998099</v>
      </c>
      <c r="AI16">
        <f t="shared" si="7"/>
        <v>-371.20040850680647</v>
      </c>
      <c r="AJ16">
        <f t="shared" si="8"/>
        <v>-106.59728573649545</v>
      </c>
      <c r="AK16">
        <f t="shared" si="30"/>
        <v>24.507888471973455</v>
      </c>
      <c r="AL16">
        <f t="shared" si="9"/>
        <v>-453.28980577132847</v>
      </c>
      <c r="AN16">
        <f t="shared" si="10"/>
        <v>0</v>
      </c>
      <c r="AO16">
        <f t="shared" si="11"/>
        <v>0</v>
      </c>
      <c r="AP16">
        <f t="shared" si="12"/>
        <v>-9.1931502534202778</v>
      </c>
      <c r="AQ16">
        <f t="shared" si="13"/>
        <v>-150.82660737327674</v>
      </c>
      <c r="AR16">
        <f t="shared" si="14"/>
        <v>-160.01975762669701</v>
      </c>
      <c r="AS16">
        <f t="shared" si="15"/>
        <v>-45.952729135816654</v>
      </c>
      <c r="AT16">
        <f t="shared" si="16"/>
        <v>10.56503786998231</v>
      </c>
      <c r="AU16">
        <f t="shared" si="17"/>
        <v>-195.40744889253136</v>
      </c>
      <c r="AW16">
        <v>13</v>
      </c>
      <c r="AX16">
        <f>IF(Z16&gt;0, (R16*SUMPRODUCT(K16:$K$98, X16:$X$98)-K16*$AZ$3)/Z16, 0)</f>
        <v>4171.5467213741895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25</v>
      </c>
      <c r="R17">
        <f t="shared" si="0"/>
        <v>100000</v>
      </c>
      <c r="S17">
        <f t="shared" si="1"/>
        <v>4325.2124500318187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3558.4125634792354</v>
      </c>
      <c r="AC17">
        <f t="shared" si="2"/>
        <v>3631.9105858330277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-478.28828432384154</v>
      </c>
      <c r="AI17">
        <f t="shared" si="7"/>
        <v>-499.2809559428178</v>
      </c>
      <c r="AJ17">
        <f t="shared" si="8"/>
        <v>-73.498022353792294</v>
      </c>
      <c r="AK17">
        <f t="shared" si="30"/>
        <v>49.106093376013447</v>
      </c>
      <c r="AL17">
        <f t="shared" si="9"/>
        <v>-523.67288492059674</v>
      </c>
      <c r="AN17">
        <f t="shared" si="10"/>
        <v>0</v>
      </c>
      <c r="AO17">
        <f t="shared" si="11"/>
        <v>0</v>
      </c>
      <c r="AP17">
        <f t="shared" si="12"/>
        <v>-8.5069305860266464</v>
      </c>
      <c r="AQ17">
        <f t="shared" si="13"/>
        <v>-193.8183623648336</v>
      </c>
      <c r="AR17">
        <f t="shared" si="14"/>
        <v>-202.32529295086024</v>
      </c>
      <c r="AS17">
        <f t="shared" si="15"/>
        <v>-29.783849608201376</v>
      </c>
      <c r="AT17">
        <f t="shared" si="16"/>
        <v>19.899426584802711</v>
      </c>
      <c r="AU17">
        <f t="shared" si="17"/>
        <v>-212.20971597425896</v>
      </c>
      <c r="AW17">
        <v>14</v>
      </c>
      <c r="AX17">
        <f>IF(Z17&gt;0, (R17*SUMPRODUCT(K17:$K$98, X17:$X$98)-K17*$AZ$3)/Z17, 0)</f>
        <v>4325.2124500318187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100000</v>
      </c>
      <c r="S18">
        <f t="shared" si="1"/>
        <v>4450.9903929982956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3631.9105858330277</v>
      </c>
      <c r="AC18">
        <f t="shared" si="2"/>
        <v>3673.0212062399514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-609.5432131285944</v>
      </c>
      <c r="AI18">
        <f t="shared" si="7"/>
        <v>-630.17357222809869</v>
      </c>
      <c r="AJ18">
        <f t="shared" si="8"/>
        <v>-41.110620406923772</v>
      </c>
      <c r="AK18">
        <f t="shared" si="30"/>
        <v>78.4492686539934</v>
      </c>
      <c r="AL18">
        <f t="shared" si="9"/>
        <v>-592.83492398102908</v>
      </c>
      <c r="AN18">
        <f t="shared" si="10"/>
        <v>0</v>
      </c>
      <c r="AO18">
        <f t="shared" si="11"/>
        <v>0</v>
      </c>
      <c r="AP18">
        <f t="shared" si="12"/>
        <v>-7.8015205963441705</v>
      </c>
      <c r="AQ18">
        <f t="shared" si="13"/>
        <v>-230.50320688304379</v>
      </c>
      <c r="AR18">
        <f t="shared" si="14"/>
        <v>-238.30472747938794</v>
      </c>
      <c r="AS18">
        <f t="shared" si="15"/>
        <v>-15.546280619071165</v>
      </c>
      <c r="AT18">
        <f t="shared" si="16"/>
        <v>29.666162485119855</v>
      </c>
      <c r="AU18">
        <f t="shared" si="17"/>
        <v>-224.18484561333926</v>
      </c>
      <c r="AW18">
        <v>15</v>
      </c>
      <c r="AX18">
        <f>IF(Z18&gt;0, (R18*SUMPRODUCT(K18:$K$98, X18:$X$98)-K18*$AZ$3)/Z18, 0)</f>
        <v>4450.9903929982956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100000</v>
      </c>
      <c r="S19">
        <f t="shared" si="1"/>
        <v>4526.0845543772348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3673.0212062399514</v>
      </c>
      <c r="AC19">
        <f t="shared" si="2"/>
        <v>3663.7487878515121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-748.79951387560948</v>
      </c>
      <c r="AI19">
        <f t="shared" si="7"/>
        <v>-769.03636950564987</v>
      </c>
      <c r="AJ19">
        <f t="shared" si="8"/>
        <v>9.2724183884392914</v>
      </c>
      <c r="AK19">
        <f t="shared" si="30"/>
        <v>81.908372899150919</v>
      </c>
      <c r="AL19">
        <f t="shared" si="9"/>
        <v>-677.85557821805969</v>
      </c>
      <c r="AN19">
        <f t="shared" si="10"/>
        <v>0</v>
      </c>
      <c r="AO19">
        <f t="shared" si="11"/>
        <v>0</v>
      </c>
      <c r="AP19">
        <f t="shared" si="12"/>
        <v>-7.1367288934901625</v>
      </c>
      <c r="AQ19">
        <f t="shared" si="13"/>
        <v>-264.07161388129072</v>
      </c>
      <c r="AR19">
        <f t="shared" si="14"/>
        <v>-271.20834277478087</v>
      </c>
      <c r="AS19">
        <f t="shared" si="15"/>
        <v>3.2700107879937521</v>
      </c>
      <c r="AT19">
        <f t="shared" si="16"/>
        <v>28.885804305506635</v>
      </c>
      <c r="AU19">
        <f t="shared" si="17"/>
        <v>-239.05252768128048</v>
      </c>
      <c r="AW19">
        <v>16</v>
      </c>
      <c r="AX19">
        <f>IF(Z19&gt;0, (R19*SUMPRODUCT(K19:$K$98, X19:$X$98)-K19*$AZ$3)/Z19, 0)</f>
        <v>4526.0845543772348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25</v>
      </c>
      <c r="R20">
        <f t="shared" si="0"/>
        <v>100000</v>
      </c>
      <c r="S20">
        <f t="shared" si="1"/>
        <v>4488.9081055184961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3663.7487878515121</v>
      </c>
      <c r="AC20">
        <f t="shared" si="2"/>
        <v>3557.2723403271798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-892.1215435947006</v>
      </c>
      <c r="AI20">
        <f t="shared" si="7"/>
        <v>-911.93300028254191</v>
      </c>
      <c r="AJ20">
        <f t="shared" si="8"/>
        <v>106.47644752433234</v>
      </c>
      <c r="AK20">
        <f t="shared" si="30"/>
        <v>15.754119787761502</v>
      </c>
      <c r="AL20">
        <f t="shared" si="9"/>
        <v>-789.70243297044806</v>
      </c>
      <c r="AN20">
        <f t="shared" si="10"/>
        <v>0</v>
      </c>
      <c r="AO20">
        <f t="shared" si="11"/>
        <v>0</v>
      </c>
      <c r="AP20">
        <f t="shared" si="12"/>
        <v>-6.6268687426919346</v>
      </c>
      <c r="AQ20">
        <f t="shared" si="13"/>
        <v>-298.41179601690254</v>
      </c>
      <c r="AR20">
        <f t="shared" si="14"/>
        <v>-305.03866475959444</v>
      </c>
      <c r="AS20">
        <f t="shared" si="15"/>
        <v>35.616030312648348</v>
      </c>
      <c r="AT20">
        <f t="shared" si="16"/>
        <v>5.2697025582280297</v>
      </c>
      <c r="AU20">
        <f t="shared" si="17"/>
        <v>-264.15293188871806</v>
      </c>
      <c r="AW20">
        <v>17</v>
      </c>
      <c r="AX20">
        <f>IF(Z20&gt;0, (R20*SUMPRODUCT(K20:$K$98, X20:$X$98)-K20*$AZ$3)/Z20, 0)</f>
        <v>4488.9081055184961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25</v>
      </c>
      <c r="R21">
        <f t="shared" si="0"/>
        <v>100000</v>
      </c>
      <c r="S21">
        <f t="shared" si="1"/>
        <v>4394.2747647559836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3557.2723403271798</v>
      </c>
      <c r="AC21">
        <f t="shared" si="2"/>
        <v>3401.2711021416317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-1051.0374002033575</v>
      </c>
      <c r="AI21">
        <f t="shared" si="7"/>
        <v>-1070.3879829742696</v>
      </c>
      <c r="AJ21">
        <f t="shared" si="8"/>
        <v>156.00123818554812</v>
      </c>
      <c r="AK21">
        <f t="shared" si="30"/>
        <v>5.691635744523488</v>
      </c>
      <c r="AL21">
        <f t="shared" si="9"/>
        <v>-908.69510904419792</v>
      </c>
      <c r="AN21">
        <f t="shared" si="10"/>
        <v>0</v>
      </c>
      <c r="AO21">
        <f t="shared" si="11"/>
        <v>0</v>
      </c>
      <c r="AP21">
        <f t="shared" si="12"/>
        <v>-6.1551045027868891</v>
      </c>
      <c r="AQ21">
        <f t="shared" si="13"/>
        <v>-334.3178399936217</v>
      </c>
      <c r="AR21">
        <f t="shared" si="14"/>
        <v>-340.47294449640856</v>
      </c>
      <c r="AS21">
        <f t="shared" si="15"/>
        <v>49.621447320934578</v>
      </c>
      <c r="AT21">
        <f t="shared" si="16"/>
        <v>1.8104164207395661</v>
      </c>
      <c r="AU21">
        <f t="shared" si="17"/>
        <v>-289.04108075473442</v>
      </c>
      <c r="AW21">
        <v>18</v>
      </c>
      <c r="AX21">
        <f>IF(Z21&gt;0, (R21*SUMPRODUCT(K21:$K$98, X21:$X$98)-K21*$AZ$3)/Z21, 0)</f>
        <v>4394.2747647559836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100000</v>
      </c>
      <c r="S22">
        <f t="shared" si="1"/>
        <v>4309.9932006540384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3401.2711021416317</v>
      </c>
      <c r="AC22">
        <f t="shared" si="2"/>
        <v>3249.9154579880578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-1224.117866087897</v>
      </c>
      <c r="AI22">
        <f t="shared" si="7"/>
        <v>-1242.9689135645781</v>
      </c>
      <c r="AJ22">
        <f t="shared" si="8"/>
        <v>151.35564415357385</v>
      </c>
      <c r="AK22">
        <f t="shared" si="30"/>
        <v>71.426693144974266</v>
      </c>
      <c r="AL22">
        <f t="shared" si="9"/>
        <v>-1020.18657626603</v>
      </c>
      <c r="AN22">
        <f t="shared" si="10"/>
        <v>0</v>
      </c>
      <c r="AO22">
        <f t="shared" si="11"/>
        <v>0</v>
      </c>
      <c r="AP22">
        <f t="shared" si="12"/>
        <v>-5.5987025957492484</v>
      </c>
      <c r="AQ22">
        <f t="shared" si="13"/>
        <v>-363.55920713940111</v>
      </c>
      <c r="AR22">
        <f t="shared" si="14"/>
        <v>-369.15790973515038</v>
      </c>
      <c r="AS22">
        <f t="shared" si="15"/>
        <v>44.952156576559169</v>
      </c>
      <c r="AT22">
        <f t="shared" si="16"/>
        <v>21.213506189044981</v>
      </c>
      <c r="AU22">
        <f t="shared" si="17"/>
        <v>-302.99224696954622</v>
      </c>
      <c r="AW22">
        <v>19</v>
      </c>
      <c r="AX22">
        <f>IF(Z22&gt;0, (R22*SUMPRODUCT(K22:$K$98, X22:$X$98)-K22*$AZ$3)/Z22, 0)</f>
        <v>4309.9932006540384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25</v>
      </c>
      <c r="R23">
        <f t="shared" si="0"/>
        <v>100000</v>
      </c>
      <c r="S23">
        <f t="shared" si="1"/>
        <v>4317.6637506049628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3249.9154579880578</v>
      </c>
      <c r="AC23">
        <f t="shared" si="2"/>
        <v>3162.4561439674385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-1405.5340998613331</v>
      </c>
      <c r="AI23">
        <f t="shared" si="7"/>
        <v>-1423.845253338282</v>
      </c>
      <c r="AJ23">
        <f t="shared" si="8"/>
        <v>87.459314020619331</v>
      </c>
      <c r="AK23">
        <f t="shared" si="30"/>
        <v>227.49408205916407</v>
      </c>
      <c r="AL23">
        <f t="shared" si="9"/>
        <v>-1108.8918572584985</v>
      </c>
      <c r="AN23">
        <f t="shared" si="10"/>
        <v>0</v>
      </c>
      <c r="AO23">
        <f t="shared" si="11"/>
        <v>0</v>
      </c>
      <c r="AP23">
        <f t="shared" si="12"/>
        <v>-4.8556747798276696</v>
      </c>
      <c r="AQ23">
        <f t="shared" si="13"/>
        <v>-372.71362994559286</v>
      </c>
      <c r="AR23">
        <f t="shared" si="14"/>
        <v>-377.56930472542058</v>
      </c>
      <c r="AS23">
        <f t="shared" si="15"/>
        <v>23.192093599431342</v>
      </c>
      <c r="AT23">
        <f t="shared" si="16"/>
        <v>60.325925300408457</v>
      </c>
      <c r="AU23">
        <f t="shared" si="17"/>
        <v>-294.05128582558075</v>
      </c>
      <c r="AW23">
        <v>20</v>
      </c>
      <c r="AX23">
        <f>IF(Z23&gt;0, (R23*SUMPRODUCT(K23:$K$98, X23:$X$98)-K23*$AZ$3)/Z23, 0)</f>
        <v>4317.6637506049628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100000</v>
      </c>
      <c r="S24">
        <f t="shared" si="1"/>
        <v>4281.7347203952859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3162.4561439674385</v>
      </c>
      <c r="AC24">
        <f t="shared" si="2"/>
        <v>3036.2602757350451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-1600.2483246575116</v>
      </c>
      <c r="AI24">
        <f t="shared" si="7"/>
        <v>-1617.9763045185266</v>
      </c>
      <c r="AJ24">
        <f t="shared" si="8"/>
        <v>126.19586823239342</v>
      </c>
      <c r="AK24">
        <f t="shared" si="30"/>
        <v>221.37193007772072</v>
      </c>
      <c r="AL24">
        <f t="shared" si="9"/>
        <v>-1270.4085062084125</v>
      </c>
      <c r="AN24">
        <f t="shared" si="10"/>
        <v>0</v>
      </c>
      <c r="AO24">
        <f t="shared" si="11"/>
        <v>0</v>
      </c>
      <c r="AP24">
        <f t="shared" si="12"/>
        <v>-4.1973493298568902</v>
      </c>
      <c r="AQ24">
        <f t="shared" si="13"/>
        <v>-378.88136639169613</v>
      </c>
      <c r="AR24">
        <f t="shared" si="14"/>
        <v>-383.07871572155301</v>
      </c>
      <c r="AS24">
        <f t="shared" si="15"/>
        <v>29.878652114264046</v>
      </c>
      <c r="AT24">
        <f t="shared" si="16"/>
        <v>52.412927453971655</v>
      </c>
      <c r="AU24">
        <f t="shared" si="17"/>
        <v>-300.78713615331736</v>
      </c>
      <c r="AW24">
        <v>21</v>
      </c>
      <c r="AX24">
        <f>IF(Z24&gt;0, (R24*SUMPRODUCT(K24:$K$98, X24:$X$98)-K24*$AZ$3)/Z24, 0)</f>
        <v>4281.7347203952859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25</v>
      </c>
      <c r="R25">
        <f t="shared" si="0"/>
        <v>100000</v>
      </c>
      <c r="S25">
        <f t="shared" si="1"/>
        <v>4207.113689193844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3036.2602757350451</v>
      </c>
      <c r="AC25">
        <f t="shared" si="2"/>
        <v>2877.4840537301343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-1807.1193551124204</v>
      </c>
      <c r="AI25">
        <f t="shared" si="7"/>
        <v>-1824.2182753360471</v>
      </c>
      <c r="AJ25">
        <f t="shared" si="8"/>
        <v>158.77622200491078</v>
      </c>
      <c r="AK25">
        <f t="shared" si="30"/>
        <v>212.53821930145318</v>
      </c>
      <c r="AL25">
        <f t="shared" si="9"/>
        <v>-1452.9038340296831</v>
      </c>
      <c r="AN25">
        <f t="shared" si="10"/>
        <v>0</v>
      </c>
      <c r="AO25">
        <f t="shared" si="11"/>
        <v>0</v>
      </c>
      <c r="AP25">
        <f t="shared" si="12"/>
        <v>-3.6146523091395077</v>
      </c>
      <c r="AQ25">
        <f t="shared" si="13"/>
        <v>-382.01875115026064</v>
      </c>
      <c r="AR25">
        <f t="shared" si="14"/>
        <v>-385.63340345940014</v>
      </c>
      <c r="AS25">
        <f t="shared" si="15"/>
        <v>33.564741515869152</v>
      </c>
      <c r="AT25">
        <f t="shared" si="16"/>
        <v>44.929840898190335</v>
      </c>
      <c r="AU25">
        <f t="shared" si="17"/>
        <v>-307.13882104534065</v>
      </c>
      <c r="AW25">
        <v>22</v>
      </c>
      <c r="AX25">
        <f>IF(Z25&gt;0, (R25*SUMPRODUCT(K25:$K$98, X25:$X$98)-K25*$AZ$3)/Z25, 0)</f>
        <v>4207.113689193844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100000</v>
      </c>
      <c r="S26">
        <f t="shared" si="1"/>
        <v>4096.8051642498986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2877.4840537301343</v>
      </c>
      <c r="AC26">
        <f t="shared" si="2"/>
        <v>2691.9877529252167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-2002.2835581866866</v>
      </c>
      <c r="AI26">
        <f t="shared" si="7"/>
        <v>-2018.7109183185303</v>
      </c>
      <c r="AJ26">
        <f t="shared" si="8"/>
        <v>185.49630080491761</v>
      </c>
      <c r="AK26">
        <f t="shared" si="30"/>
        <v>201.42388376110941</v>
      </c>
      <c r="AL26">
        <f t="shared" si="9"/>
        <v>-1631.7907337525032</v>
      </c>
      <c r="AN26">
        <f t="shared" si="10"/>
        <v>0</v>
      </c>
      <c r="AO26">
        <f t="shared" si="11"/>
        <v>0</v>
      </c>
      <c r="AP26">
        <f t="shared" si="12"/>
        <v>-3.1006132497304049</v>
      </c>
      <c r="AQ26">
        <f t="shared" si="13"/>
        <v>-377.92480839306813</v>
      </c>
      <c r="AR26">
        <f t="shared" si="14"/>
        <v>-381.02542164279851</v>
      </c>
      <c r="AS26">
        <f t="shared" si="15"/>
        <v>35.011851169975579</v>
      </c>
      <c r="AT26">
        <f t="shared" si="16"/>
        <v>38.018133028642403</v>
      </c>
      <c r="AU26">
        <f t="shared" si="17"/>
        <v>-307.99543744418054</v>
      </c>
      <c r="AW26">
        <v>23</v>
      </c>
      <c r="AX26">
        <f>IF(Z26&gt;0, (R26*SUMPRODUCT(K26:$K$98, X26:$X$98)-K26*$AZ$3)/Z26, 0)</f>
        <v>4096.8051642498986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25</v>
      </c>
      <c r="R27">
        <f t="shared" si="0"/>
        <v>100000</v>
      </c>
      <c r="S27">
        <f t="shared" si="1"/>
        <v>3960.2973195476911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2691.9877529252167</v>
      </c>
      <c r="AC27">
        <f t="shared" si="2"/>
        <v>2489.529418054778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-2190.1613622179379</v>
      </c>
      <c r="AI27">
        <f t="shared" si="7"/>
        <v>-2205.876908407909</v>
      </c>
      <c r="AJ27">
        <f t="shared" si="8"/>
        <v>202.45833487043865</v>
      </c>
      <c r="AK27">
        <f t="shared" si="30"/>
        <v>188.43914270476517</v>
      </c>
      <c r="AL27">
        <f t="shared" si="9"/>
        <v>-1814.9794308327052</v>
      </c>
      <c r="AN27">
        <f t="shared" si="10"/>
        <v>0</v>
      </c>
      <c r="AO27">
        <f t="shared" si="11"/>
        <v>0</v>
      </c>
      <c r="AP27">
        <f t="shared" si="12"/>
        <v>-2.6484469437556575</v>
      </c>
      <c r="AQ27">
        <f t="shared" si="13"/>
        <v>-369.09478652415754</v>
      </c>
      <c r="AR27">
        <f t="shared" si="14"/>
        <v>-371.74323346791323</v>
      </c>
      <c r="AS27">
        <f t="shared" si="15"/>
        <v>34.119091487107106</v>
      </c>
      <c r="AT27">
        <f t="shared" si="16"/>
        <v>31.756520934592952</v>
      </c>
      <c r="AU27">
        <f t="shared" si="17"/>
        <v>-305.86762104621317</v>
      </c>
      <c r="AW27">
        <v>24</v>
      </c>
      <c r="AX27">
        <f>IF(Z27&gt;0, (R27*SUMPRODUCT(K27:$K$98, X27:$X$98)-K27*$AZ$3)/Z27, 0)</f>
        <v>3960.2973195476911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100000</v>
      </c>
      <c r="S28">
        <f t="shared" si="1"/>
        <v>3804.215635575777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2489.529418054778</v>
      </c>
      <c r="AC28">
        <f t="shared" si="2"/>
        <v>2277.1011257472537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-2376.2534461083515</v>
      </c>
      <c r="AI28">
        <f t="shared" si="7"/>
        <v>-2391.2177734748957</v>
      </c>
      <c r="AJ28">
        <f t="shared" si="8"/>
        <v>212.42829230752432</v>
      </c>
      <c r="AK28">
        <f t="shared" si="30"/>
        <v>174.26705926383448</v>
      </c>
      <c r="AL28">
        <f t="shared" si="9"/>
        <v>-2004.522421903537</v>
      </c>
      <c r="AN28">
        <f t="shared" si="10"/>
        <v>0</v>
      </c>
      <c r="AO28">
        <f t="shared" si="11"/>
        <v>0</v>
      </c>
      <c r="AP28">
        <f t="shared" si="12"/>
        <v>-2.2516504744617798</v>
      </c>
      <c r="AQ28">
        <f t="shared" si="13"/>
        <v>-357.54979614609869</v>
      </c>
      <c r="AR28">
        <f t="shared" si="14"/>
        <v>-359.80144662056045</v>
      </c>
      <c r="AS28">
        <f t="shared" si="15"/>
        <v>31.963632808028287</v>
      </c>
      <c r="AT28">
        <f t="shared" si="16"/>
        <v>26.221593330799514</v>
      </c>
      <c r="AU28">
        <f t="shared" si="17"/>
        <v>-301.61622048173268</v>
      </c>
      <c r="AW28">
        <v>25</v>
      </c>
      <c r="AX28">
        <f>IF(Z28&gt;0, (R28*SUMPRODUCT(K28:$K$98, X28:$X$98)-K28*$AZ$3)/Z28, 0)</f>
        <v>3804.215635575777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100000</v>
      </c>
      <c r="S29">
        <f t="shared" si="1"/>
        <v>3633.6926547237431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2277.1011257472537</v>
      </c>
      <c r="AC29">
        <f t="shared" si="2"/>
        <v>2059.432128008862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-2582.7231888465694</v>
      </c>
      <c r="AI29">
        <f t="shared" si="7"/>
        <v>-2596.8921921422366</v>
      </c>
      <c r="AJ29">
        <f t="shared" si="8"/>
        <v>217.66899773839168</v>
      </c>
      <c r="AK29">
        <f t="shared" si="30"/>
        <v>159.39707880230779</v>
      </c>
      <c r="AL29">
        <f t="shared" si="9"/>
        <v>-2219.8261156015369</v>
      </c>
      <c r="AN29">
        <f t="shared" si="10"/>
        <v>0</v>
      </c>
      <c r="AO29">
        <f t="shared" si="11"/>
        <v>0</v>
      </c>
      <c r="AP29">
        <f t="shared" si="12"/>
        <v>-1.903553352718826</v>
      </c>
      <c r="AQ29">
        <f t="shared" si="13"/>
        <v>-346.97933811456022</v>
      </c>
      <c r="AR29">
        <f t="shared" si="14"/>
        <v>-348.88289146727902</v>
      </c>
      <c r="AS29">
        <f t="shared" si="15"/>
        <v>29.243027316859553</v>
      </c>
      <c r="AT29">
        <f t="shared" si="16"/>
        <v>21.414409851997799</v>
      </c>
      <c r="AU29">
        <f t="shared" si="17"/>
        <v>-298.22545429842165</v>
      </c>
      <c r="AW29">
        <v>26</v>
      </c>
      <c r="AX29">
        <f>IF(Z29&gt;0, (R29*SUMPRODUCT(K29:$K$98, X29:$X$98)-K29*$AZ$3)/Z29, 0)</f>
        <v>3633.6926547237431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100000</v>
      </c>
      <c r="S30">
        <f t="shared" si="1"/>
        <v>3444.5495194195769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2059.432128008862</v>
      </c>
      <c r="AC30">
        <f t="shared" si="2"/>
        <v>1837.3463599011816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-2768.5665679601416</v>
      </c>
      <c r="AI30">
        <f t="shared" si="7"/>
        <v>-2781.9017395808619</v>
      </c>
      <c r="AJ30">
        <f t="shared" si="8"/>
        <v>222.08576810768045</v>
      </c>
      <c r="AK30">
        <f t="shared" si="30"/>
        <v>144.16024896062035</v>
      </c>
      <c r="AL30">
        <f t="shared" si="9"/>
        <v>-2415.6557225125612</v>
      </c>
      <c r="AN30">
        <f t="shared" si="10"/>
        <v>0</v>
      </c>
      <c r="AO30">
        <f t="shared" si="11"/>
        <v>0</v>
      </c>
      <c r="AP30">
        <f t="shared" si="12"/>
        <v>-1.599581376307746</v>
      </c>
      <c r="AQ30">
        <f t="shared" si="13"/>
        <v>-332.09527759629259</v>
      </c>
      <c r="AR30">
        <f t="shared" si="14"/>
        <v>-333.69485897260034</v>
      </c>
      <c r="AS30">
        <f t="shared" si="15"/>
        <v>26.639646546135644</v>
      </c>
      <c r="AT30">
        <f t="shared" si="16"/>
        <v>17.292319589122883</v>
      </c>
      <c r="AU30">
        <f t="shared" si="17"/>
        <v>-289.76289283734178</v>
      </c>
      <c r="AW30">
        <v>27</v>
      </c>
      <c r="AX30">
        <f>IF(Z30&gt;0, (R30*SUMPRODUCT(K30:$K$98, X30:$X$98)-K30*$AZ$3)/Z30, 0)</f>
        <v>3444.5495194195769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25</v>
      </c>
      <c r="R31">
        <f t="shared" si="0"/>
        <v>100000</v>
      </c>
      <c r="S31">
        <f t="shared" si="1"/>
        <v>3240.0896087535207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1837.3463599011816</v>
      </c>
      <c r="AC31">
        <f t="shared" si="2"/>
        <v>1616.763198382462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-2908.5609525385366</v>
      </c>
      <c r="AI31">
        <f t="shared" si="7"/>
        <v>-2921.0356322049151</v>
      </c>
      <c r="AJ31">
        <f t="shared" si="8"/>
        <v>220.58316151871963</v>
      </c>
      <c r="AK31">
        <f t="shared" si="30"/>
        <v>128.61424519308272</v>
      </c>
      <c r="AL31">
        <f t="shared" si="9"/>
        <v>-2571.838225493113</v>
      </c>
      <c r="AN31">
        <f t="shared" si="10"/>
        <v>0</v>
      </c>
      <c r="AO31">
        <f t="shared" si="11"/>
        <v>0</v>
      </c>
      <c r="AP31">
        <f t="shared" si="12"/>
        <v>-1.3360389189797854</v>
      </c>
      <c r="AQ31">
        <f t="shared" si="13"/>
        <v>-311.50704745467419</v>
      </c>
      <c r="AR31">
        <f t="shared" si="14"/>
        <v>-312.84308637365399</v>
      </c>
      <c r="AS31">
        <f t="shared" si="15"/>
        <v>23.624469448694988</v>
      </c>
      <c r="AT31">
        <f t="shared" si="16"/>
        <v>13.77459315258338</v>
      </c>
      <c r="AU31">
        <f t="shared" si="17"/>
        <v>-275.4440237723756</v>
      </c>
      <c r="AW31">
        <v>28</v>
      </c>
      <c r="AX31">
        <f>IF(Z31&gt;0, (R31*SUMPRODUCT(K31:$K$98, X31:$X$98)-K31*$AZ$3)/Z31, 0)</f>
        <v>3240.0896087535207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100000</v>
      </c>
      <c r="S32">
        <f t="shared" si="1"/>
        <v>3029.7763365635155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1616.763198382462</v>
      </c>
      <c r="AC32">
        <f t="shared" si="2"/>
        <v>1404.8205402827643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-3032.5946268965936</v>
      </c>
      <c r="AI32">
        <f t="shared" si="7"/>
        <v>-3044.1864111095842</v>
      </c>
      <c r="AJ32">
        <f t="shared" si="8"/>
        <v>211.94265809969761</v>
      </c>
      <c r="AK32">
        <f t="shared" si="30"/>
        <v>113.17342388677234</v>
      </c>
      <c r="AL32">
        <f t="shared" si="9"/>
        <v>-2719.0703291231143</v>
      </c>
      <c r="AN32">
        <f t="shared" si="10"/>
        <v>0</v>
      </c>
      <c r="AO32">
        <f t="shared" si="11"/>
        <v>0</v>
      </c>
      <c r="AP32">
        <f t="shared" si="12"/>
        <v>-1.1084649682937417</v>
      </c>
      <c r="AQ32">
        <f t="shared" si="13"/>
        <v>-289.99201893213012</v>
      </c>
      <c r="AR32">
        <f t="shared" si="14"/>
        <v>-291.10048390042391</v>
      </c>
      <c r="AS32">
        <f t="shared" si="15"/>
        <v>20.267027704612904</v>
      </c>
      <c r="AT32">
        <f t="shared" si="16"/>
        <v>10.822214545691722</v>
      </c>
      <c r="AU32">
        <f t="shared" si="17"/>
        <v>-260.0112416501193</v>
      </c>
      <c r="AW32">
        <v>29</v>
      </c>
      <c r="AX32">
        <f>IF(Z32&gt;0, (R32*SUMPRODUCT(K32:$K$98, X32:$X$98)-K32*$AZ$3)/Z32, 0)</f>
        <v>3029.7763365635155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100000</v>
      </c>
      <c r="S33">
        <f t="shared" si="1"/>
        <v>2813.9285960493858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1404.8205402827643</v>
      </c>
      <c r="AC33">
        <f t="shared" si="2"/>
        <v>1203.7252975604338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-3126.0723665592736</v>
      </c>
      <c r="AI33">
        <f t="shared" si="7"/>
        <v>-3136.7667148384944</v>
      </c>
      <c r="AJ33">
        <f t="shared" si="8"/>
        <v>201.09524272233057</v>
      </c>
      <c r="AK33">
        <f t="shared" si="30"/>
        <v>98.337437819793507</v>
      </c>
      <c r="AL33">
        <f t="shared" si="9"/>
        <v>-2837.3340342963702</v>
      </c>
      <c r="AN33">
        <f t="shared" si="10"/>
        <v>0</v>
      </c>
      <c r="AO33">
        <f t="shared" si="11"/>
        <v>0</v>
      </c>
      <c r="AP33">
        <f t="shared" si="12"/>
        <v>-0.91307822361467872</v>
      </c>
      <c r="AQ33">
        <f t="shared" si="13"/>
        <v>-266.9025291513002</v>
      </c>
      <c r="AR33">
        <f t="shared" si="14"/>
        <v>-267.81560737491486</v>
      </c>
      <c r="AS33">
        <f t="shared" si="15"/>
        <v>17.169413432984559</v>
      </c>
      <c r="AT33">
        <f t="shared" si="16"/>
        <v>8.3960023271150153</v>
      </c>
      <c r="AU33">
        <f t="shared" si="17"/>
        <v>-242.25019161481526</v>
      </c>
      <c r="AW33">
        <v>30</v>
      </c>
      <c r="AX33">
        <f>IF(Z33&gt;0, (R33*SUMPRODUCT(K33:$K$98, X33:$X$98)-K33*$AZ$3)/Z33, 0)</f>
        <v>2813.9285960493858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100000</v>
      </c>
      <c r="S34">
        <f t="shared" si="1"/>
        <v>2595.7043333261895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1203.7252975604338</v>
      </c>
      <c r="AC34">
        <f t="shared" si="2"/>
        <v>1016.194890025026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-3200.5189982189554</v>
      </c>
      <c r="AI34">
        <f t="shared" si="7"/>
        <v>-3210.3062732658291</v>
      </c>
      <c r="AJ34">
        <f t="shared" si="8"/>
        <v>187.53040753540779</v>
      </c>
      <c r="AK34">
        <f t="shared" si="30"/>
        <v>84.260770829230367</v>
      </c>
      <c r="AL34">
        <f t="shared" si="9"/>
        <v>-2938.5150949011909</v>
      </c>
      <c r="AN34">
        <f t="shared" si="10"/>
        <v>0</v>
      </c>
      <c r="AO34">
        <f t="shared" si="11"/>
        <v>0</v>
      </c>
      <c r="AP34">
        <f t="shared" si="12"/>
        <v>-0.74610067396797231</v>
      </c>
      <c r="AQ34">
        <f t="shared" si="13"/>
        <v>-243.98102333715363</v>
      </c>
      <c r="AR34">
        <f t="shared" si="14"/>
        <v>-244.72712401112162</v>
      </c>
      <c r="AS34">
        <f t="shared" si="15"/>
        <v>14.295762894325469</v>
      </c>
      <c r="AT34">
        <f t="shared" si="16"/>
        <v>6.4233423096483007</v>
      </c>
      <c r="AU34">
        <f t="shared" si="17"/>
        <v>-224.00801880714783</v>
      </c>
      <c r="AW34">
        <v>31</v>
      </c>
      <c r="AX34">
        <f>IF(Z34&gt;0, (R34*SUMPRODUCT(K34:$K$98, X34:$X$98)-K34*$AZ$3)/Z34, 0)</f>
        <v>2595.7043333261895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2375.2468965820976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1016.194890025026</v>
      </c>
      <c r="AC35">
        <f t="shared" ref="AC35:AC66" si="33">S35*Z35</f>
        <v>843.08183241634845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-3263.1166497279178</v>
      </c>
      <c r="AI35">
        <f t="shared" ref="AI35:AI66" si="38">SUM(AE35:AH35)</f>
        <v>-3271.9902728618908</v>
      </c>
      <c r="AJ35">
        <f t="shared" ref="AJ35:AJ66" si="39">AB35-AC35</f>
        <v>173.11305760867754</v>
      </c>
      <c r="AK35">
        <f t="shared" si="30"/>
        <v>71.13364230175182</v>
      </c>
      <c r="AL35">
        <f t="shared" ref="AL35:AL66" si="40">SUM(AI35:AK35)</f>
        <v>-3027.7435729514614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-0.60397449102891798</v>
      </c>
      <c r="AQ35">
        <f t="shared" ref="AQ35:AQ66" si="44">AH35*$K35</f>
        <v>-222.10084741394448</v>
      </c>
      <c r="AR35">
        <f t="shared" ref="AR35:AR66" si="45">AI35*$K35</f>
        <v>-222.70482190497341</v>
      </c>
      <c r="AS35">
        <f t="shared" ref="AS35:AS66" si="46">AJ35*$K35</f>
        <v>11.782771172618714</v>
      </c>
      <c r="AT35">
        <f t="shared" ref="AT35:AT66" si="47">AK35*$K35</f>
        <v>4.8416418812906405</v>
      </c>
      <c r="AU35">
        <f t="shared" ref="AU35:AU66" si="48">AL35*$K35</f>
        <v>-206.08040885106405</v>
      </c>
      <c r="AW35">
        <v>32</v>
      </c>
      <c r="AX35">
        <f>IF(Z35&gt;0, (R35*SUMPRODUCT(K35:$K$98, X35:$X$98)-K35*$AZ$3)/Z35, 0)</f>
        <v>2375.2468965820976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100000</v>
      </c>
      <c r="S36">
        <f t="shared" si="32"/>
        <v>2147.8827769515256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843.08183241634845</v>
      </c>
      <c r="AC36">
        <f t="shared" si="33"/>
        <v>684.25595440282837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-3282.3177027641136</v>
      </c>
      <c r="AI36">
        <f t="shared" si="38"/>
        <v>-3290.282010241056</v>
      </c>
      <c r="AJ36">
        <f t="shared" si="39"/>
        <v>158.82587801352008</v>
      </c>
      <c r="AK36">
        <f t="shared" si="30"/>
        <v>59.015728269144397</v>
      </c>
      <c r="AL36">
        <f t="shared" si="40"/>
        <v>-3072.4404039583915</v>
      </c>
      <c r="AN36">
        <f t="shared" si="41"/>
        <v>0</v>
      </c>
      <c r="AO36">
        <f t="shared" si="42"/>
        <v>0</v>
      </c>
      <c r="AP36">
        <f t="shared" si="43"/>
        <v>-0.48400250806716122</v>
      </c>
      <c r="AQ36">
        <f t="shared" si="44"/>
        <v>-199.47120386931485</v>
      </c>
      <c r="AR36">
        <f t="shared" si="45"/>
        <v>-199.95520637738201</v>
      </c>
      <c r="AS36">
        <f t="shared" si="46"/>
        <v>9.6520787936762957</v>
      </c>
      <c r="AT36">
        <f t="shared" si="47"/>
        <v>3.5864713385779736</v>
      </c>
      <c r="AU36">
        <f t="shared" si="48"/>
        <v>-186.71665624512772</v>
      </c>
      <c r="AW36">
        <v>33</v>
      </c>
      <c r="AX36">
        <f>IF(Z36&gt;0, (R36*SUMPRODUCT(K36:$K$98, X36:$X$98)-K36*$AZ$3)/Z36, 0)</f>
        <v>2147.8827769515256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100000</v>
      </c>
      <c r="S37">
        <f t="shared" si="32"/>
        <v>1913.7355159190213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684.25595440282837</v>
      </c>
      <c r="AC37">
        <f t="shared" si="33"/>
        <v>541.28025892675032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-3254.6938935272565</v>
      </c>
      <c r="AI37">
        <f t="shared" si="38"/>
        <v>-3261.7648844560476</v>
      </c>
      <c r="AJ37">
        <f t="shared" si="39"/>
        <v>142.97569547607804</v>
      </c>
      <c r="AK37">
        <f t="shared" si="30"/>
        <v>47.897916808197991</v>
      </c>
      <c r="AL37">
        <f t="shared" si="40"/>
        <v>-3070.8912721717716</v>
      </c>
      <c r="AN37">
        <f t="shared" si="41"/>
        <v>0</v>
      </c>
      <c r="AO37">
        <f t="shared" si="42"/>
        <v>0</v>
      </c>
      <c r="AP37">
        <f t="shared" si="43"/>
        <v>-0.38367354174090001</v>
      </c>
      <c r="AQ37">
        <f t="shared" si="44"/>
        <v>-176.60041513100543</v>
      </c>
      <c r="AR37">
        <f t="shared" si="45"/>
        <v>-176.98408867274634</v>
      </c>
      <c r="AS37">
        <f t="shared" si="46"/>
        <v>7.7578930617513526</v>
      </c>
      <c r="AT37">
        <f t="shared" si="47"/>
        <v>2.5989516276969935</v>
      </c>
      <c r="AU37">
        <f t="shared" si="48"/>
        <v>-166.627243983298</v>
      </c>
      <c r="AW37">
        <v>34</v>
      </c>
      <c r="AX37">
        <f>IF(Z37&gt;0, (R37*SUMPRODUCT(K37:$K$98, X37:$X$98)-K37*$AZ$3)/Z37, 0)</f>
        <v>1913.7355159190213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25</v>
      </c>
      <c r="R38">
        <f t="shared" si="31"/>
        <v>100000</v>
      </c>
      <c r="S38">
        <f t="shared" si="32"/>
        <v>1673.6948230497774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541.28025892675032</v>
      </c>
      <c r="AC38">
        <f t="shared" si="33"/>
        <v>415.12226200399135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-3198.3789008745066</v>
      </c>
      <c r="AI38">
        <f t="shared" si="38"/>
        <v>-3204.579587168791</v>
      </c>
      <c r="AJ38">
        <f t="shared" si="39"/>
        <v>126.15799692275897</v>
      </c>
      <c r="AK38">
        <f t="shared" si="30"/>
        <v>37.889618124872527</v>
      </c>
      <c r="AL38">
        <f t="shared" si="40"/>
        <v>-3040.5319721211595</v>
      </c>
      <c r="AN38">
        <f t="shared" si="41"/>
        <v>0</v>
      </c>
      <c r="AO38">
        <f t="shared" si="42"/>
        <v>0</v>
      </c>
      <c r="AP38">
        <f t="shared" si="43"/>
        <v>-0.30040233799097171</v>
      </c>
      <c r="AQ38">
        <f t="shared" si="44"/>
        <v>-154.9506706200097</v>
      </c>
      <c r="AR38">
        <f t="shared" si="45"/>
        <v>-155.25107295800066</v>
      </c>
      <c r="AS38">
        <f t="shared" si="46"/>
        <v>6.1119294596127123</v>
      </c>
      <c r="AT38">
        <f t="shared" si="47"/>
        <v>1.8356242083699987</v>
      </c>
      <c r="AU38">
        <f t="shared" si="48"/>
        <v>-147.30351929001796</v>
      </c>
      <c r="AW38">
        <v>35</v>
      </c>
      <c r="AX38">
        <f>IF(Z38&gt;0, (R38*SUMPRODUCT(K38:$K$98, X38:$X$98)-K38*$AZ$3)/Z38, 0)</f>
        <v>1673.6948230497774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25</v>
      </c>
      <c r="R39">
        <f t="shared" si="31"/>
        <v>100000</v>
      </c>
      <c r="S39">
        <f t="shared" si="32"/>
        <v>1423.2395105894013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415.12226200399135</v>
      </c>
      <c r="AC39">
        <f t="shared" si="33"/>
        <v>305.20946478420262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-3110.0162177613661</v>
      </c>
      <c r="AI39">
        <f t="shared" si="38"/>
        <v>-3115.3773931382675</v>
      </c>
      <c r="AJ39">
        <f t="shared" si="39"/>
        <v>109.91279721978873</v>
      </c>
      <c r="AK39">
        <f t="shared" si="30"/>
        <v>29.058558340279397</v>
      </c>
      <c r="AL39">
        <f t="shared" si="40"/>
        <v>-2976.4060375781992</v>
      </c>
      <c r="AN39">
        <f t="shared" si="41"/>
        <v>0</v>
      </c>
      <c r="AO39">
        <f t="shared" si="42"/>
        <v>0</v>
      </c>
      <c r="AP39">
        <f t="shared" si="43"/>
        <v>-0.23190255843783394</v>
      </c>
      <c r="AQ39">
        <f t="shared" si="44"/>
        <v>-134.52660414531408</v>
      </c>
      <c r="AR39">
        <f t="shared" si="45"/>
        <v>-134.75850670375192</v>
      </c>
      <c r="AS39">
        <f t="shared" si="46"/>
        <v>4.7543788606780994</v>
      </c>
      <c r="AT39">
        <f t="shared" si="47"/>
        <v>1.256954594818847</v>
      </c>
      <c r="AU39">
        <f t="shared" si="48"/>
        <v>-128.74717324825494</v>
      </c>
      <c r="AW39">
        <v>36</v>
      </c>
      <c r="AX39">
        <f>IF(Z39&gt;0, (R39*SUMPRODUCT(K39:$K$98, X39:$X$98)-K39*$AZ$3)/Z39, 0)</f>
        <v>1423.2395105894013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100000</v>
      </c>
      <c r="S40">
        <f t="shared" si="32"/>
        <v>1156.2739071077801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305.20946478420262</v>
      </c>
      <c r="AC40">
        <f t="shared" si="33"/>
        <v>210.89524760337113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-2991.0426321762934</v>
      </c>
      <c r="AI40">
        <f t="shared" si="38"/>
        <v>-2995.6024351413816</v>
      </c>
      <c r="AJ40">
        <f t="shared" si="39"/>
        <v>94.314217180831491</v>
      </c>
      <c r="AK40">
        <f t="shared" ref="AK40:AK71" si="61">G40*SUM(AB40:AB40, AE40:AF40)</f>
        <v>21.364662534894187</v>
      </c>
      <c r="AL40">
        <f t="shared" si="40"/>
        <v>-2879.9235554256561</v>
      </c>
      <c r="AN40">
        <f t="shared" si="41"/>
        <v>0</v>
      </c>
      <c r="AO40">
        <f t="shared" si="42"/>
        <v>0</v>
      </c>
      <c r="AP40">
        <f t="shared" si="43"/>
        <v>-0.17610576759841237</v>
      </c>
      <c r="AQ40">
        <f t="shared" si="44"/>
        <v>-115.518118368692</v>
      </c>
      <c r="AR40">
        <f t="shared" si="45"/>
        <v>-115.69422413629042</v>
      </c>
      <c r="AS40">
        <f t="shared" si="46"/>
        <v>3.6425428333726475</v>
      </c>
      <c r="AT40">
        <f t="shared" si="47"/>
        <v>0.82513220943873222</v>
      </c>
      <c r="AU40">
        <f t="shared" si="48"/>
        <v>-111.22654909347904</v>
      </c>
      <c r="AW40">
        <v>37</v>
      </c>
      <c r="AX40">
        <f>IF(Z40&gt;0, (R40*SUMPRODUCT(K40:$K$98, X40:$X$98)-K40*$AZ$3)/Z40, 0)</f>
        <v>1156.2739071077801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100000</v>
      </c>
      <c r="S41">
        <f t="shared" si="32"/>
        <v>862.76177610724483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210.89524760337113</v>
      </c>
      <c r="AC41">
        <f t="shared" si="33"/>
        <v>131.28104616725261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-2840.4471806483789</v>
      </c>
      <c r="AI41">
        <f t="shared" si="38"/>
        <v>-2844.2512737886541</v>
      </c>
      <c r="AJ41">
        <f t="shared" si="39"/>
        <v>79.61420143611852</v>
      </c>
      <c r="AK41">
        <f t="shared" si="61"/>
        <v>14.762667332235981</v>
      </c>
      <c r="AL41">
        <f t="shared" si="40"/>
        <v>-2749.8744050202995</v>
      </c>
      <c r="AN41">
        <f t="shared" si="41"/>
        <v>0</v>
      </c>
      <c r="AO41">
        <f t="shared" si="42"/>
        <v>0</v>
      </c>
      <c r="AP41">
        <f t="shared" si="43"/>
        <v>-0.1311778843009149</v>
      </c>
      <c r="AQ41">
        <f t="shared" si="44"/>
        <v>-97.948141090726963</v>
      </c>
      <c r="AR41">
        <f t="shared" si="45"/>
        <v>-98.079318975027874</v>
      </c>
      <c r="AS41">
        <f t="shared" si="46"/>
        <v>2.7453645637974713</v>
      </c>
      <c r="AT41">
        <f t="shared" si="47"/>
        <v>0.50906625991307741</v>
      </c>
      <c r="AU41">
        <f t="shared" si="48"/>
        <v>-94.824888151317325</v>
      </c>
      <c r="AW41">
        <v>38</v>
      </c>
      <c r="AX41">
        <f>IF(Z41&gt;0, (R41*SUMPRODUCT(K41:$K$98, X41:$X$98)-K41*$AZ$3)/Z41, 0)</f>
        <v>862.76177610724483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100000</v>
      </c>
      <c r="S42">
        <f t="shared" si="32"/>
        <v>526.94062965372655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131.28104616725261</v>
      </c>
      <c r="AC42">
        <f t="shared" si="33"/>
        <v>65.389973766323237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-2654.8461698530182</v>
      </c>
      <c r="AI42">
        <f t="shared" si="38"/>
        <v>-2657.9485105194276</v>
      </c>
      <c r="AJ42">
        <f t="shared" si="39"/>
        <v>65.891072400929374</v>
      </c>
      <c r="AK42">
        <f t="shared" si="61"/>
        <v>9.1896732317076832</v>
      </c>
      <c r="AL42">
        <f t="shared" si="40"/>
        <v>-2582.8677648867906</v>
      </c>
      <c r="AN42">
        <f t="shared" si="41"/>
        <v>0</v>
      </c>
      <c r="AO42">
        <f t="shared" si="42"/>
        <v>0</v>
      </c>
      <c r="AP42">
        <f t="shared" si="43"/>
        <v>-9.5517059330600187E-2</v>
      </c>
      <c r="AQ42">
        <f t="shared" si="44"/>
        <v>-81.739282170119708</v>
      </c>
      <c r="AR42">
        <f t="shared" si="45"/>
        <v>-81.834799229450311</v>
      </c>
      <c r="AS42">
        <f t="shared" si="46"/>
        <v>2.028700954741018</v>
      </c>
      <c r="AT42">
        <f t="shared" si="47"/>
        <v>0.28293816111361997</v>
      </c>
      <c r="AU42">
        <f t="shared" si="48"/>
        <v>-79.523160113595665</v>
      </c>
      <c r="AW42">
        <v>39</v>
      </c>
      <c r="AX42">
        <f>IF(Z42&gt;0, (R42*SUMPRODUCT(K42:$K$98, X42:$X$98)-K42*$AZ$3)/Z42, 0)</f>
        <v>526.94062965372655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25</v>
      </c>
      <c r="R43">
        <f t="shared" si="31"/>
        <v>100000</v>
      </c>
      <c r="S43">
        <f t="shared" si="32"/>
        <v>124.68668759421021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65.389973766323237</v>
      </c>
      <c r="AC43">
        <f t="shared" si="33"/>
        <v>12.273074354951547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-2442.137753872074</v>
      </c>
      <c r="AI43">
        <f t="shared" si="38"/>
        <v>-2444.598536693351</v>
      </c>
      <c r="AJ43">
        <f t="shared" si="39"/>
        <v>53.116899411371691</v>
      </c>
      <c r="AK43">
        <f t="shared" si="61"/>
        <v>4.5772981636426273</v>
      </c>
      <c r="AL43">
        <f t="shared" si="40"/>
        <v>-2386.9043391183363</v>
      </c>
      <c r="AN43">
        <f t="shared" si="41"/>
        <v>0</v>
      </c>
      <c r="AO43">
        <f t="shared" si="42"/>
        <v>0</v>
      </c>
      <c r="AP43">
        <f t="shared" si="43"/>
        <v>-6.7646716513527438E-2</v>
      </c>
      <c r="AQ43">
        <f t="shared" si="44"/>
        <v>-67.134165150512345</v>
      </c>
      <c r="AR43">
        <f t="shared" si="45"/>
        <v>-67.201811867025867</v>
      </c>
      <c r="AS43">
        <f t="shared" si="46"/>
        <v>1.4601791777356774</v>
      </c>
      <c r="AT43">
        <f t="shared" si="47"/>
        <v>0.12582954846584707</v>
      </c>
      <c r="AU43">
        <f t="shared" si="48"/>
        <v>-65.61580314082434</v>
      </c>
      <c r="AW43">
        <v>40</v>
      </c>
      <c r="AX43">
        <f>IF(Z43&gt;0, (R43*SUMPRODUCT(K43:$K$98, X43:$X$98)-K43*$AZ$3)/Z43, 0)</f>
        <v>124.68668759421021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100000</v>
      </c>
      <c r="S44">
        <f t="shared" si="32"/>
        <v>-387.93762438216646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12.273074354951547</v>
      </c>
      <c r="AC44">
        <f t="shared" si="33"/>
        <v>-29.305391903821373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-2190.5494949758172</v>
      </c>
      <c r="AI44">
        <f t="shared" si="38"/>
        <v>-2192.4380325951379</v>
      </c>
      <c r="AJ44">
        <f t="shared" si="39"/>
        <v>41.57846625877292</v>
      </c>
      <c r="AK44">
        <f t="shared" si="61"/>
        <v>0.8591152048466083</v>
      </c>
      <c r="AL44">
        <f t="shared" si="40"/>
        <v>-2150.0004511315183</v>
      </c>
      <c r="AN44">
        <f t="shared" si="41"/>
        <v>0</v>
      </c>
      <c r="AO44">
        <f t="shared" si="42"/>
        <v>0</v>
      </c>
      <c r="AP44">
        <f t="shared" si="43"/>
        <v>-4.6353342120689887E-2</v>
      </c>
      <c r="AQ44">
        <f t="shared" si="44"/>
        <v>-53.766093475783833</v>
      </c>
      <c r="AR44">
        <f t="shared" si="45"/>
        <v>-53.812446817904529</v>
      </c>
      <c r="AS44">
        <f t="shared" si="46"/>
        <v>1.0205255387181233</v>
      </c>
      <c r="AT44">
        <f t="shared" si="47"/>
        <v>2.1086612521740739E-2</v>
      </c>
      <c r="AU44">
        <f t="shared" si="48"/>
        <v>-52.770834666664662</v>
      </c>
      <c r="AW44">
        <v>41</v>
      </c>
      <c r="AX44">
        <f>IF(Z44&gt;0, (R44*SUMPRODUCT(K44:$K$98, X44:$X$98)-K44*$AZ$3)/Z44, 0)</f>
        <v>-387.93762438216646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25</v>
      </c>
      <c r="R45">
        <f t="shared" si="31"/>
        <v>100000</v>
      </c>
      <c r="S45">
        <f t="shared" si="32"/>
        <v>-1080.9615322882908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-29.305391903821373</v>
      </c>
      <c r="AC45">
        <f t="shared" si="33"/>
        <v>-60.253897083409349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-1904.5070934294413</v>
      </c>
      <c r="AI45">
        <f t="shared" si="38"/>
        <v>-1905.9006188992112</v>
      </c>
      <c r="AJ45">
        <f t="shared" si="39"/>
        <v>30.948505179587976</v>
      </c>
      <c r="AK45">
        <f t="shared" si="61"/>
        <v>-2.0513774332674966</v>
      </c>
      <c r="AL45">
        <f t="shared" si="40"/>
        <v>-1877.0034911528908</v>
      </c>
      <c r="AN45">
        <f t="shared" si="41"/>
        <v>0</v>
      </c>
      <c r="AO45">
        <f t="shared" si="42"/>
        <v>0</v>
      </c>
      <c r="AP45">
        <f t="shared" si="43"/>
        <v>-3.0538823396488727E-2</v>
      </c>
      <c r="AQ45">
        <f t="shared" si="44"/>
        <v>-41.736880340770036</v>
      </c>
      <c r="AR45">
        <f t="shared" si="45"/>
        <v>-41.767419164166526</v>
      </c>
      <c r="AS45">
        <f t="shared" si="46"/>
        <v>0.67823011101534658</v>
      </c>
      <c r="AT45">
        <f t="shared" si="47"/>
        <v>-4.4955513561185628E-2</v>
      </c>
      <c r="AU45">
        <f t="shared" si="48"/>
        <v>-41.134144566712365</v>
      </c>
      <c r="AW45">
        <v>42</v>
      </c>
      <c r="AX45">
        <f>IF(Z45&gt;0, (R45*SUMPRODUCT(K45:$K$98, X45:$X$98)-K45*$AZ$3)/Z45, 0)</f>
        <v>-1080.9615322882908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25</v>
      </c>
      <c r="R46">
        <f t="shared" si="31"/>
        <v>100000</v>
      </c>
      <c r="S46">
        <f t="shared" si="32"/>
        <v>-2080.6737839728548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-60.253897083409349</v>
      </c>
      <c r="AC46">
        <f t="shared" si="33"/>
        <v>-81.617930731147396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-1595.6925708222404</v>
      </c>
      <c r="AI46">
        <f t="shared" si="38"/>
        <v>-1596.6732378946072</v>
      </c>
      <c r="AJ46">
        <f t="shared" si="39"/>
        <v>21.364033647738047</v>
      </c>
      <c r="AK46">
        <f t="shared" si="61"/>
        <v>-4.2177727958386546</v>
      </c>
      <c r="AL46">
        <f t="shared" si="40"/>
        <v>-1579.5269770427078</v>
      </c>
      <c r="AN46">
        <f t="shared" si="41"/>
        <v>0</v>
      </c>
      <c r="AO46">
        <f t="shared" si="42"/>
        <v>0</v>
      </c>
      <c r="AP46">
        <f t="shared" si="43"/>
        <v>-1.9188497078245006E-2</v>
      </c>
      <c r="AQ46">
        <f t="shared" si="44"/>
        <v>-31.222565838890819</v>
      </c>
      <c r="AR46">
        <f t="shared" si="45"/>
        <v>-31.241754335969066</v>
      </c>
      <c r="AS46">
        <f t="shared" si="46"/>
        <v>0.4180253510906945</v>
      </c>
      <c r="AT46">
        <f t="shared" si="47"/>
        <v>-8.2528233332374884E-2</v>
      </c>
      <c r="AU46">
        <f t="shared" si="48"/>
        <v>-30.906257218210747</v>
      </c>
      <c r="AW46">
        <v>43</v>
      </c>
      <c r="AX46">
        <f>IF(Z46&gt;0, (R46*SUMPRODUCT(K46:$K$98, X46:$X$98)-K46*$AZ$3)/Z46, 0)</f>
        <v>-2080.6737839728548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100000</v>
      </c>
      <c r="S47">
        <f t="shared" si="32"/>
        <v>-3625.4811659424895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-81.617930731147396</v>
      </c>
      <c r="AC47">
        <f t="shared" si="33"/>
        <v>-94.650454879831059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-1272.7411078637454</v>
      </c>
      <c r="AI47">
        <f t="shared" si="38"/>
        <v>-1273.3937829884223</v>
      </c>
      <c r="AJ47">
        <f t="shared" si="39"/>
        <v>13.032524148683663</v>
      </c>
      <c r="AK47">
        <f t="shared" si="61"/>
        <v>-5.7132551511803182</v>
      </c>
      <c r="AL47">
        <f t="shared" si="40"/>
        <v>-1266.0745139909191</v>
      </c>
      <c r="AN47">
        <f t="shared" si="41"/>
        <v>0</v>
      </c>
      <c r="AO47">
        <f t="shared" si="42"/>
        <v>0</v>
      </c>
      <c r="AP47">
        <f t="shared" si="43"/>
        <v>-1.1402456002186909E-2</v>
      </c>
      <c r="AQ47">
        <f t="shared" si="44"/>
        <v>-22.235219232190065</v>
      </c>
      <c r="AR47">
        <f t="shared" si="45"/>
        <v>-22.246621688192253</v>
      </c>
      <c r="AS47">
        <f t="shared" si="46"/>
        <v>0.22768262123722907</v>
      </c>
      <c r="AT47">
        <f t="shared" si="47"/>
        <v>-9.9812507061360273E-2</v>
      </c>
      <c r="AU47">
        <f t="shared" si="48"/>
        <v>-22.118751574016386</v>
      </c>
      <c r="AW47">
        <v>44</v>
      </c>
      <c r="AX47">
        <f>IF(Z47&gt;0, (R47*SUMPRODUCT(K47:$K$98, X47:$X$98)-K47*$AZ$3)/Z47, 0)</f>
        <v>-3625.4811659424895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100000</v>
      </c>
      <c r="S48">
        <f t="shared" si="32"/>
        <v>-6187.5502831690037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-94.650454879831059</v>
      </c>
      <c r="AC48">
        <f t="shared" si="33"/>
        <v>-100.64456546005047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-958.02787640694464</v>
      </c>
      <c r="AI48">
        <f t="shared" si="38"/>
        <v>-958.43451781127317</v>
      </c>
      <c r="AJ48">
        <f t="shared" si="39"/>
        <v>5.994110580219413</v>
      </c>
      <c r="AK48">
        <f t="shared" si="61"/>
        <v>-6.6255318415881748</v>
      </c>
      <c r="AL48">
        <f t="shared" si="40"/>
        <v>-959.06593907264198</v>
      </c>
      <c r="AN48">
        <f t="shared" si="41"/>
        <v>0</v>
      </c>
      <c r="AO48">
        <f t="shared" si="42"/>
        <v>0</v>
      </c>
      <c r="AP48">
        <f t="shared" si="43"/>
        <v>-6.3430030202593999E-3</v>
      </c>
      <c r="AQ48">
        <f t="shared" si="44"/>
        <v>-14.943814498123261</v>
      </c>
      <c r="AR48">
        <f t="shared" si="45"/>
        <v>-14.95015750114352</v>
      </c>
      <c r="AS48">
        <f t="shared" si="46"/>
        <v>9.3499238172468246E-2</v>
      </c>
      <c r="AT48">
        <f t="shared" si="47"/>
        <v>-0.10334847370354135</v>
      </c>
      <c r="AU48">
        <f t="shared" si="48"/>
        <v>-14.960006736674593</v>
      </c>
      <c r="AW48">
        <v>45</v>
      </c>
      <c r="AX48">
        <f>IF(Z48&gt;0, (R48*SUMPRODUCT(K48:$K$98, X48:$X$98)-K48*$AZ$3)/Z48, 0)</f>
        <v>-6187.5502831690037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100000</v>
      </c>
      <c r="S49">
        <f t="shared" si="32"/>
        <v>-10777.433681268476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-100.64456546005047</v>
      </c>
      <c r="AC49">
        <f t="shared" si="33"/>
        <v>-101.08739009034275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-672.34577761365006</v>
      </c>
      <c r="AI49">
        <f t="shared" si="38"/>
        <v>-672.5802661595319</v>
      </c>
      <c r="AJ49">
        <f t="shared" si="39"/>
        <v>0.4428246302922787</v>
      </c>
      <c r="AK49">
        <f t="shared" si="61"/>
        <v>-7.045119582203534</v>
      </c>
      <c r="AL49">
        <f t="shared" si="40"/>
        <v>-679.18256111144308</v>
      </c>
      <c r="AN49">
        <f t="shared" si="41"/>
        <v>0</v>
      </c>
      <c r="AO49">
        <f t="shared" si="42"/>
        <v>0</v>
      </c>
      <c r="AP49">
        <f t="shared" si="43"/>
        <v>-3.2657800559138584E-3</v>
      </c>
      <c r="AQ49">
        <f t="shared" si="44"/>
        <v>-9.3639261694045839</v>
      </c>
      <c r="AR49">
        <f t="shared" si="45"/>
        <v>-9.3671919494604978</v>
      </c>
      <c r="AS49">
        <f t="shared" si="46"/>
        <v>6.167328303552648E-3</v>
      </c>
      <c r="AT49">
        <f t="shared" si="47"/>
        <v>-9.8119125335369747E-2</v>
      </c>
      <c r="AU49">
        <f t="shared" si="48"/>
        <v>-9.4591437464923143</v>
      </c>
      <c r="AW49">
        <v>46</v>
      </c>
      <c r="AX49">
        <f>IF(Z49&gt;0, (R49*SUMPRODUCT(K49:$K$98, X49:$X$98)-K49*$AZ$3)/Z49, 0)</f>
        <v>-10777.433681268476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100000</v>
      </c>
      <c r="S50">
        <f t="shared" si="32"/>
        <v>-19776.146819221867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-101.08739009034275</v>
      </c>
      <c r="AC50">
        <f t="shared" si="33"/>
        <v>-97.504003877755423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-435.53621125837179</v>
      </c>
      <c r="AI50">
        <f t="shared" si="38"/>
        <v>-435.65947086598021</v>
      </c>
      <c r="AJ50">
        <f t="shared" si="39"/>
        <v>-3.5833862125873281</v>
      </c>
      <c r="AK50">
        <f t="shared" si="61"/>
        <v>-7.0761173063239928</v>
      </c>
      <c r="AL50">
        <f t="shared" si="40"/>
        <v>-446.31897438489153</v>
      </c>
      <c r="AN50">
        <f t="shared" si="41"/>
        <v>0</v>
      </c>
      <c r="AO50">
        <f t="shared" si="42"/>
        <v>0</v>
      </c>
      <c r="AP50">
        <f t="shared" si="43"/>
        <v>-1.5327384676172206E-3</v>
      </c>
      <c r="AQ50">
        <f t="shared" si="44"/>
        <v>-5.4159113272265431</v>
      </c>
      <c r="AR50">
        <f t="shared" si="45"/>
        <v>-5.4174440656941609</v>
      </c>
      <c r="AS50">
        <f t="shared" si="46"/>
        <v>-4.455956009376727E-2</v>
      </c>
      <c r="AT50">
        <f t="shared" si="47"/>
        <v>-8.7991819925552148E-2</v>
      </c>
      <c r="AU50">
        <f t="shared" si="48"/>
        <v>-5.5499954457134804</v>
      </c>
      <c r="AW50">
        <v>47</v>
      </c>
      <c r="AX50">
        <f>IF(Z50&gt;0, (R50*SUMPRODUCT(K50:$K$98, X50:$X$98)-K50*$AZ$3)/Z50, 0)</f>
        <v>-19776.146819221867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100000</v>
      </c>
      <c r="S51">
        <f t="shared" si="32"/>
        <v>-39569.577179734377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-97.504003877755423</v>
      </c>
      <c r="AC51">
        <f t="shared" si="33"/>
        <v>-91.359814863917748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-257.22406561842604</v>
      </c>
      <c r="AI51">
        <f t="shared" si="38"/>
        <v>-257.28178661355378</v>
      </c>
      <c r="AJ51">
        <f t="shared" si="39"/>
        <v>-6.1441890138376749</v>
      </c>
      <c r="AK51">
        <f t="shared" si="61"/>
        <v>-6.82528027144288</v>
      </c>
      <c r="AL51">
        <f t="shared" si="40"/>
        <v>-270.2512558988343</v>
      </c>
      <c r="AN51">
        <f t="shared" si="41"/>
        <v>0</v>
      </c>
      <c r="AO51">
        <f t="shared" si="42"/>
        <v>0</v>
      </c>
      <c r="AP51">
        <f t="shared" si="43"/>
        <v>-6.4085984957458302E-4</v>
      </c>
      <c r="AQ51">
        <f t="shared" si="44"/>
        <v>-2.8558858979196975</v>
      </c>
      <c r="AR51">
        <f t="shared" si="45"/>
        <v>-2.8565267577692723</v>
      </c>
      <c r="AS51">
        <f t="shared" si="46"/>
        <v>-6.821718922988354E-2</v>
      </c>
      <c r="AT51">
        <f t="shared" si="47"/>
        <v>-7.577915242766825E-2</v>
      </c>
      <c r="AU51">
        <f t="shared" si="48"/>
        <v>-3.0005230994268235</v>
      </c>
      <c r="AW51">
        <v>48</v>
      </c>
      <c r="AX51">
        <f>IF(Z51&gt;0, (R51*SUMPRODUCT(K51:$K$98, X51:$X$98)-K51*$AZ$3)/Z51, 0)</f>
        <v>-39569.577179734377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100000</v>
      </c>
      <c r="S52">
        <f t="shared" si="32"/>
        <v>-89980.876923957287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-91.359814863917748</v>
      </c>
      <c r="AC52">
        <f t="shared" si="33"/>
        <v>-83.894182600172968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-135.33957169590056</v>
      </c>
      <c r="AI52">
        <f t="shared" si="38"/>
        <v>-135.36288058815305</v>
      </c>
      <c r="AJ52">
        <f t="shared" si="39"/>
        <v>-7.4656322637447801</v>
      </c>
      <c r="AK52">
        <f t="shared" si="61"/>
        <v>-6.3951870404742426</v>
      </c>
      <c r="AL52">
        <f t="shared" si="40"/>
        <v>-149.22369989237205</v>
      </c>
      <c r="AN52">
        <f t="shared" si="41"/>
        <v>0</v>
      </c>
      <c r="AO52">
        <f t="shared" si="42"/>
        <v>0</v>
      </c>
      <c r="AP52">
        <f t="shared" si="43"/>
        <v>-2.310643075492929E-4</v>
      </c>
      <c r="AQ52">
        <f t="shared" si="44"/>
        <v>-1.3416400950843896</v>
      </c>
      <c r="AR52">
        <f t="shared" si="45"/>
        <v>-1.341871159391939</v>
      </c>
      <c r="AS52">
        <f t="shared" si="46"/>
        <v>-7.4007856347450121E-2</v>
      </c>
      <c r="AT52">
        <f t="shared" si="47"/>
        <v>-6.3396383197836068E-2</v>
      </c>
      <c r="AU52">
        <f t="shared" si="48"/>
        <v>-1.4792753989372251</v>
      </c>
      <c r="AW52">
        <v>49</v>
      </c>
      <c r="AX52">
        <f>IF(Z52&gt;0, (R52*SUMPRODUCT(K52:$K$98, X52:$X$98)-K52*$AZ$3)/Z52, 0)</f>
        <v>-89980.876923957287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100000</v>
      </c>
      <c r="S53">
        <f t="shared" si="32"/>
        <v>-246246.31074864281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-83.894182600172968</v>
      </c>
      <c r="AC53">
        <f t="shared" si="33"/>
        <v>-76.020181479485501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-61.431611122674241</v>
      </c>
      <c r="AI53">
        <f t="shared" si="38"/>
        <v>-61.439329023223529</v>
      </c>
      <c r="AJ53">
        <f t="shared" si="39"/>
        <v>-7.8740011206874669</v>
      </c>
      <c r="AK53">
        <f t="shared" si="61"/>
        <v>-5.8725927820121084</v>
      </c>
      <c r="AL53">
        <f t="shared" si="40"/>
        <v>-75.185922925923109</v>
      </c>
      <c r="AN53">
        <f t="shared" si="41"/>
        <v>0</v>
      </c>
      <c r="AO53">
        <f t="shared" si="42"/>
        <v>0</v>
      </c>
      <c r="AP53">
        <f t="shared" si="43"/>
        <v>-6.831127422310408E-5</v>
      </c>
      <c r="AQ53">
        <f t="shared" si="44"/>
        <v>-0.54373227622829778</v>
      </c>
      <c r="AR53">
        <f t="shared" si="45"/>
        <v>-0.54380058750252092</v>
      </c>
      <c r="AS53">
        <f t="shared" si="46"/>
        <v>-6.9692923140596746E-2</v>
      </c>
      <c r="AT53">
        <f t="shared" si="47"/>
        <v>-5.1978422547780852E-2</v>
      </c>
      <c r="AU53">
        <f t="shared" si="48"/>
        <v>-0.66547193319089859</v>
      </c>
      <c r="AW53">
        <v>50</v>
      </c>
      <c r="AX53">
        <f>IF(Z53&gt;0, (R53*SUMPRODUCT(K53:$K$98, X53:$X$98)-K53*$AZ$3)/Z53, 0)</f>
        <v>-246246.31074864281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100000</v>
      </c>
      <c r="S54">
        <f t="shared" si="32"/>
        <v>-876394.40973516821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-76.020181479485501</v>
      </c>
      <c r="AC54">
        <f t="shared" si="33"/>
        <v>-68.335662670203234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-22.765522121837535</v>
      </c>
      <c r="AI54">
        <f t="shared" si="38"/>
        <v>-22.767471462850871</v>
      </c>
      <c r="AJ54">
        <f t="shared" si="39"/>
        <v>-7.6845188092822667</v>
      </c>
      <c r="AK54">
        <f t="shared" si="61"/>
        <v>-5.3214127035639853</v>
      </c>
      <c r="AL54">
        <f t="shared" si="40"/>
        <v>-35.773402975697124</v>
      </c>
      <c r="AN54">
        <f t="shared" si="41"/>
        <v>0</v>
      </c>
      <c r="AO54">
        <f t="shared" si="42"/>
        <v>0</v>
      </c>
      <c r="AP54">
        <f t="shared" si="43"/>
        <v>-1.5405046228237756E-5</v>
      </c>
      <c r="AQ54">
        <f t="shared" si="44"/>
        <v>-0.17990896323302411</v>
      </c>
      <c r="AR54">
        <f t="shared" si="45"/>
        <v>-0.17992436827925234</v>
      </c>
      <c r="AS54">
        <f t="shared" si="46"/>
        <v>-6.0728403439360916E-2</v>
      </c>
      <c r="AT54">
        <f t="shared" si="47"/>
        <v>-4.2053498149945606E-2</v>
      </c>
      <c r="AU54">
        <f t="shared" si="48"/>
        <v>-0.2827062698685589</v>
      </c>
      <c r="AW54">
        <v>51</v>
      </c>
      <c r="AX54">
        <f>IF(Z54&gt;0, (R54*SUMPRODUCT(K54:$K$98, X54:$X$98)-K54*$AZ$3)/Z54, 0)</f>
        <v>-876394.40973516821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25</v>
      </c>
      <c r="R55">
        <f t="shared" si="31"/>
        <v>100000</v>
      </c>
      <c r="S55">
        <f t="shared" si="32"/>
        <v>-4600851.6786670005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-68.335662670203234</v>
      </c>
      <c r="AC55">
        <f t="shared" si="33"/>
        <v>-61.168918878516081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-6.3898774628026915</v>
      </c>
      <c r="AI55">
        <f t="shared" si="38"/>
        <v>-6.3902098410401935</v>
      </c>
      <c r="AJ55">
        <f t="shared" si="39"/>
        <v>-7.1667437916871535</v>
      </c>
      <c r="AK55">
        <f t="shared" si="61"/>
        <v>-4.7834963869142273</v>
      </c>
      <c r="AL55">
        <f t="shared" si="40"/>
        <v>-18.340450019641573</v>
      </c>
      <c r="AN55">
        <f t="shared" si="41"/>
        <v>0</v>
      </c>
      <c r="AO55">
        <f t="shared" si="42"/>
        <v>0</v>
      </c>
      <c r="AP55">
        <f t="shared" si="43"/>
        <v>-2.3452532341824668E-6</v>
      </c>
      <c r="AQ55">
        <f t="shared" si="44"/>
        <v>-4.5086829084539329E-2</v>
      </c>
      <c r="AR55">
        <f t="shared" si="45"/>
        <v>-4.5089174337773513E-2</v>
      </c>
      <c r="AS55">
        <f t="shared" si="46"/>
        <v>-5.0568380115188383E-2</v>
      </c>
      <c r="AT55">
        <f t="shared" si="47"/>
        <v>-3.3752240990348514E-2</v>
      </c>
      <c r="AU55">
        <f t="shared" si="48"/>
        <v>-0.12940979544331041</v>
      </c>
      <c r="AW55">
        <v>52</v>
      </c>
      <c r="AX55">
        <f>IF(Z55&gt;0, (R55*SUMPRODUCT(K55:$K$98, X55:$X$98)-K55*$AZ$3)/Z55, 0)</f>
        <v>-4600851.6786670005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100000</v>
      </c>
      <c r="S56">
        <f t="shared" si="32"/>
        <v>-24464095.852214906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-61.168918878516081</v>
      </c>
      <c r="AC56">
        <f t="shared" si="33"/>
        <v>-54.654494319279053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-1.0928108544399409</v>
      </c>
      <c r="AI56">
        <f t="shared" si="38"/>
        <v>-1.0928667061814576</v>
      </c>
      <c r="AJ56">
        <f t="shared" si="39"/>
        <v>-6.5144245592370282</v>
      </c>
      <c r="AK56">
        <f t="shared" si="61"/>
        <v>-4.281824321496126</v>
      </c>
      <c r="AL56">
        <f t="shared" si="40"/>
        <v>-11.889115586914611</v>
      </c>
      <c r="AN56">
        <f t="shared" si="41"/>
        <v>0</v>
      </c>
      <c r="AO56">
        <f t="shared" si="42"/>
        <v>0</v>
      </c>
      <c r="AP56">
        <f t="shared" si="43"/>
        <v>-3.518648298623594E-7</v>
      </c>
      <c r="AQ56">
        <f t="shared" si="44"/>
        <v>-6.8846860442671413E-3</v>
      </c>
      <c r="AR56">
        <f t="shared" si="45"/>
        <v>-6.8850379090970026E-3</v>
      </c>
      <c r="AS56">
        <f t="shared" si="46"/>
        <v>-4.1040741558515663E-2</v>
      </c>
      <c r="AT56">
        <f t="shared" si="47"/>
        <v>-2.6975405698469037E-2</v>
      </c>
      <c r="AU56">
        <f t="shared" si="48"/>
        <v>-7.4901185166081699E-2</v>
      </c>
      <c r="AW56">
        <v>53</v>
      </c>
      <c r="AX56">
        <f>IF(Z56&gt;0, (R56*SUMPRODUCT(K56:$K$98, X56:$X$98)-K56*$AZ$3)/Z56, 0)</f>
        <v>-24464095.852214906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100000</v>
      </c>
      <c r="S57">
        <f t="shared" si="32"/>
        <v>-132103773.63842699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-54.654494319279053</v>
      </c>
      <c r="AC57">
        <f t="shared" si="33"/>
        <v>-48.80467240860763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-0.18422870392509882</v>
      </c>
      <c r="AI57">
        <f t="shared" si="38"/>
        <v>-0.18423793997321924</v>
      </c>
      <c r="AJ57">
        <f t="shared" si="39"/>
        <v>-5.8498219106714231</v>
      </c>
      <c r="AK57">
        <f t="shared" si="61"/>
        <v>-3.8258146023495341</v>
      </c>
      <c r="AL57">
        <f t="shared" si="40"/>
        <v>-9.8598744529941769</v>
      </c>
      <c r="AN57">
        <f t="shared" si="41"/>
        <v>0</v>
      </c>
      <c r="AO57">
        <f t="shared" si="42"/>
        <v>0</v>
      </c>
      <c r="AP57">
        <f t="shared" si="43"/>
        <v>-5.1952602107096994E-8</v>
      </c>
      <c r="AQ57">
        <f t="shared" si="44"/>
        <v>-1.0362830971563826E-3</v>
      </c>
      <c r="AR57">
        <f t="shared" si="45"/>
        <v>-1.0363350497584896E-3</v>
      </c>
      <c r="AS57">
        <f t="shared" si="46"/>
        <v>-3.2905141480387791E-2</v>
      </c>
      <c r="AT57">
        <f t="shared" si="47"/>
        <v>-2.1520137311940125E-2</v>
      </c>
      <c r="AU57">
        <f t="shared" si="48"/>
        <v>-5.5461613842086407E-2</v>
      </c>
      <c r="AW57">
        <v>54</v>
      </c>
      <c r="AX57">
        <f>IF(Z57&gt;0, (R57*SUMPRODUCT(K57:$K$98, X57:$X$98)-K57*$AZ$3)/Z57, 0)</f>
        <v>-132103773.63842699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100000</v>
      </c>
      <c r="S58">
        <f t="shared" si="32"/>
        <v>-726191761.75814271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-48.80467240860763</v>
      </c>
      <c r="AC58">
        <f t="shared" si="33"/>
        <v>-43.576506373208638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-3.057406194159195E-2</v>
      </c>
      <c r="AI58">
        <f t="shared" si="38"/>
        <v>-3.0575562113745781E-2</v>
      </c>
      <c r="AJ58">
        <f t="shared" si="39"/>
        <v>-5.2281660353989921</v>
      </c>
      <c r="AK58">
        <f t="shared" si="61"/>
        <v>-3.4163270686025342</v>
      </c>
      <c r="AL58">
        <f t="shared" si="40"/>
        <v>-8.6750686661152727</v>
      </c>
      <c r="AN58">
        <f t="shared" si="41"/>
        <v>0</v>
      </c>
      <c r="AO58">
        <f t="shared" si="42"/>
        <v>0</v>
      </c>
      <c r="AP58">
        <f t="shared" si="43"/>
        <v>-7.5343223081500303E-9</v>
      </c>
      <c r="AQ58">
        <f t="shared" si="44"/>
        <v>-1.5355226821749284E-4</v>
      </c>
      <c r="AR58">
        <f t="shared" si="45"/>
        <v>-1.5355980253980097E-4</v>
      </c>
      <c r="AS58">
        <f t="shared" si="46"/>
        <v>-2.6257445114320051E-2</v>
      </c>
      <c r="AT58">
        <f t="shared" si="47"/>
        <v>-1.7157836971708015E-2</v>
      </c>
      <c r="AU58">
        <f t="shared" si="48"/>
        <v>-4.3568841888567869E-2</v>
      </c>
      <c r="AW58">
        <v>55</v>
      </c>
      <c r="AX58">
        <f>IF(Z58&gt;0, (R58*SUMPRODUCT(K58:$K$98, X58:$X$98)-K58*$AZ$3)/Z58, 0)</f>
        <v>-726191761.75814271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100000</v>
      </c>
      <c r="S59">
        <f t="shared" si="32"/>
        <v>-4073483128.6294894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-43.576506373208638</v>
      </c>
      <c r="AC59">
        <f t="shared" si="33"/>
        <v>-38.907729283962432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-4.985535284333608E-3</v>
      </c>
      <c r="AI59">
        <f t="shared" si="38"/>
        <v>-4.9857740709448161E-3</v>
      </c>
      <c r="AJ59">
        <f t="shared" si="39"/>
        <v>-4.6687770892462055</v>
      </c>
      <c r="AK59">
        <f t="shared" si="61"/>
        <v>-3.050355446124605</v>
      </c>
      <c r="AL59">
        <f t="shared" si="40"/>
        <v>-7.7241183094417547</v>
      </c>
      <c r="AN59">
        <f t="shared" si="41"/>
        <v>0</v>
      </c>
      <c r="AO59">
        <f t="shared" si="42"/>
        <v>0</v>
      </c>
      <c r="AP59">
        <f t="shared" si="43"/>
        <v>-1.0707671634791396E-9</v>
      </c>
      <c r="AQ59">
        <f t="shared" si="44"/>
        <v>-2.2356142364185339E-5</v>
      </c>
      <c r="AR59">
        <f t="shared" si="45"/>
        <v>-2.2357213131348819E-5</v>
      </c>
      <c r="AS59">
        <f t="shared" si="46"/>
        <v>-2.0935734945417485E-2</v>
      </c>
      <c r="AT59">
        <f t="shared" si="47"/>
        <v>-1.3678406976522868E-2</v>
      </c>
      <c r="AU59">
        <f t="shared" si="48"/>
        <v>-3.4636499135071698E-2</v>
      </c>
      <c r="AW59">
        <v>56</v>
      </c>
      <c r="AX59">
        <f>IF(Z59&gt;0, (R59*SUMPRODUCT(K59:$K$98, X59:$X$98)-K59*$AZ$3)/Z59, 0)</f>
        <v>-4073483128.6294894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100000</v>
      </c>
      <c r="S60">
        <f t="shared" si="32"/>
        <v>-23323029884.39933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-38.907729283962432</v>
      </c>
      <c r="AC60">
        <f t="shared" si="33"/>
        <v>-34.739063567324067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-7.9664750769527757E-4</v>
      </c>
      <c r="AI60">
        <f t="shared" si="38"/>
        <v>-7.9668474456344983E-4</v>
      </c>
      <c r="AJ60">
        <f t="shared" si="39"/>
        <v>-4.1686657166383654</v>
      </c>
      <c r="AK60">
        <f t="shared" si="61"/>
        <v>-2.7235410498773707</v>
      </c>
      <c r="AL60">
        <f t="shared" si="40"/>
        <v>-6.8930034512602996</v>
      </c>
      <c r="AN60">
        <f t="shared" si="41"/>
        <v>0</v>
      </c>
      <c r="AO60">
        <f t="shared" si="42"/>
        <v>0</v>
      </c>
      <c r="AP60">
        <f t="shared" si="43"/>
        <v>-1.4908714456962279E-10</v>
      </c>
      <c r="AQ60">
        <f t="shared" si="44"/>
        <v>-3.1895781783084671E-6</v>
      </c>
      <c r="AR60">
        <f t="shared" si="45"/>
        <v>-3.1897272654530367E-6</v>
      </c>
      <c r="AS60">
        <f t="shared" si="46"/>
        <v>-1.6690299127300183E-2</v>
      </c>
      <c r="AT60">
        <f t="shared" si="47"/>
        <v>-1.0904379937806826E-2</v>
      </c>
      <c r="AU60">
        <f t="shared" si="48"/>
        <v>-2.7597868792372464E-2</v>
      </c>
      <c r="AW60">
        <v>57</v>
      </c>
      <c r="AX60">
        <f>IF(Z60&gt;0, (R60*SUMPRODUCT(K60:$K$98, X60:$X$98)-K60*$AZ$3)/Z60, 0)</f>
        <v>-23323029884.39933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100000</v>
      </c>
      <c r="S61">
        <f t="shared" si="32"/>
        <v>-136593926437.56567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-34.739063567324067</v>
      </c>
      <c r="AC61">
        <f t="shared" si="33"/>
        <v>-31.017023834776598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-1.2475052871830749E-4</v>
      </c>
      <c r="AI61">
        <f t="shared" si="38"/>
        <v>-1.2475620558561844E-4</v>
      </c>
      <c r="AJ61">
        <f t="shared" si="39"/>
        <v>-3.7220397325474686</v>
      </c>
      <c r="AK61">
        <f t="shared" si="61"/>
        <v>-2.4317344497126849</v>
      </c>
      <c r="AL61">
        <f t="shared" si="40"/>
        <v>-6.1538989384657388</v>
      </c>
      <c r="AN61">
        <f t="shared" si="41"/>
        <v>0</v>
      </c>
      <c r="AO61">
        <f t="shared" si="42"/>
        <v>0</v>
      </c>
      <c r="AP61">
        <f t="shared" si="43"/>
        <v>-2.0293538055787912E-11</v>
      </c>
      <c r="AQ61">
        <f t="shared" si="44"/>
        <v>-4.4595539464801453E-7</v>
      </c>
      <c r="AR61">
        <f t="shared" si="45"/>
        <v>-4.4597568818607032E-7</v>
      </c>
      <c r="AS61">
        <f t="shared" si="46"/>
        <v>-1.3305464232314769E-2</v>
      </c>
      <c r="AT61">
        <f t="shared" si="47"/>
        <v>-8.6929098204426881E-3</v>
      </c>
      <c r="AU61">
        <f t="shared" si="48"/>
        <v>-2.1998820028445644E-2</v>
      </c>
      <c r="AW61">
        <v>58</v>
      </c>
      <c r="AX61">
        <f>IF(Z61&gt;0, (R61*SUMPRODUCT(K61:$K$98, X61:$X$98)-K61*$AZ$3)/Z61, 0)</f>
        <v>-136593926437.56567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100000</v>
      </c>
      <c r="S62">
        <f t="shared" si="32"/>
        <v>-819633227994.44055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-31.017023834776598</v>
      </c>
      <c r="AC62">
        <f t="shared" si="33"/>
        <v>-27.693771671691227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-1.9101594043352624E-5</v>
      </c>
      <c r="AI62">
        <f t="shared" si="38"/>
        <v>-1.9102438743479638E-5</v>
      </c>
      <c r="AJ62">
        <f t="shared" si="39"/>
        <v>-3.3232521630853711</v>
      </c>
      <c r="AK62">
        <f t="shared" si="61"/>
        <v>-2.171191668434362</v>
      </c>
      <c r="AL62">
        <f t="shared" si="40"/>
        <v>-5.4944629339584772</v>
      </c>
      <c r="AN62">
        <f t="shared" si="41"/>
        <v>0</v>
      </c>
      <c r="AO62">
        <f t="shared" si="42"/>
        <v>0</v>
      </c>
      <c r="AP62">
        <f t="shared" si="43"/>
        <v>-2.6960848981981183E-12</v>
      </c>
      <c r="AQ62">
        <f t="shared" si="44"/>
        <v>-6.0967812818743344E-8</v>
      </c>
      <c r="AR62">
        <f t="shared" si="45"/>
        <v>-6.0970508903641548E-8</v>
      </c>
      <c r="AS62">
        <f t="shared" si="46"/>
        <v>-1.0607042290220896E-2</v>
      </c>
      <c r="AT62">
        <f t="shared" si="47"/>
        <v>-6.9299351108755838E-3</v>
      </c>
      <c r="AU62">
        <f t="shared" si="48"/>
        <v>-1.7537038371605387E-2</v>
      </c>
      <c r="AW62">
        <v>59</v>
      </c>
      <c r="AX62">
        <f>IF(Z62&gt;0, (R62*SUMPRODUCT(K62:$K$98, X62:$X$98)-K62*$AZ$3)/Z62, 0)</f>
        <v>-819633227994.44055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100000</v>
      </c>
      <c r="S63">
        <f t="shared" si="32"/>
        <v>-5046326473395.1201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-27.693771671691227</v>
      </c>
      <c r="AC63">
        <f t="shared" si="33"/>
        <v>-24.726581903158365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-2.8550207825942368E-6</v>
      </c>
      <c r="AI63">
        <f t="shared" si="38"/>
        <v>-2.8551432805243327E-6</v>
      </c>
      <c r="AJ63">
        <f t="shared" si="39"/>
        <v>-2.9671897685328616</v>
      </c>
      <c r="AK63">
        <f t="shared" si="61"/>
        <v>-1.938564017018386</v>
      </c>
      <c r="AL63">
        <f t="shared" si="40"/>
        <v>-4.9057566406945279</v>
      </c>
      <c r="AN63">
        <f t="shared" si="41"/>
        <v>0</v>
      </c>
      <c r="AO63">
        <f t="shared" si="42"/>
        <v>0</v>
      </c>
      <c r="AP63">
        <f t="shared" si="43"/>
        <v>-3.4909347542161964E-13</v>
      </c>
      <c r="AQ63">
        <f t="shared" si="44"/>
        <v>-8.1362119883711531E-9</v>
      </c>
      <c r="AR63">
        <f t="shared" si="45"/>
        <v>-8.1365610818465746E-9</v>
      </c>
      <c r="AS63">
        <f t="shared" si="46"/>
        <v>-8.4558701336572284E-3</v>
      </c>
      <c r="AT63">
        <f t="shared" si="47"/>
        <v>-5.5245019201429647E-3</v>
      </c>
      <c r="AU63">
        <f t="shared" si="48"/>
        <v>-1.3980380190361274E-2</v>
      </c>
      <c r="AW63">
        <v>60</v>
      </c>
      <c r="AX63">
        <f>IF(Z63&gt;0, (R63*SUMPRODUCT(K63:$K$98, X63:$X$98)-K63*$AZ$3)/Z63, 0)</f>
        <v>-5046326473395.1201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100000</v>
      </c>
      <c r="S64">
        <f t="shared" si="32"/>
        <v>-31962592808639.063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-24.726581903158365</v>
      </c>
      <c r="AC64">
        <f t="shared" si="33"/>
        <v>-22.077305277811828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-4.1601948038664514E-7</v>
      </c>
      <c r="AI64">
        <f t="shared" si="38"/>
        <v>-4.1603674846734341E-7</v>
      </c>
      <c r="AJ64">
        <f t="shared" si="39"/>
        <v>-2.6492766253465376</v>
      </c>
      <c r="AK64">
        <f t="shared" si="61"/>
        <v>-1.7308607332210857</v>
      </c>
      <c r="AL64">
        <f t="shared" si="40"/>
        <v>-4.3801377746043721</v>
      </c>
      <c r="AN64">
        <f t="shared" si="41"/>
        <v>0</v>
      </c>
      <c r="AO64">
        <f t="shared" si="42"/>
        <v>0</v>
      </c>
      <c r="AP64">
        <f t="shared" si="43"/>
        <v>-4.3937872927578181E-14</v>
      </c>
      <c r="AQ64">
        <f t="shared" si="44"/>
        <v>-1.0585432963875569E-9</v>
      </c>
      <c r="AR64">
        <f t="shared" si="45"/>
        <v>-1.0585872342604843E-9</v>
      </c>
      <c r="AS64">
        <f t="shared" si="46"/>
        <v>-6.7409680177247079E-3</v>
      </c>
      <c r="AT64">
        <f t="shared" si="47"/>
        <v>-4.4040991167740703E-3</v>
      </c>
      <c r="AU64">
        <f t="shared" si="48"/>
        <v>-1.1145068193086013E-2</v>
      </c>
      <c r="AW64">
        <v>61</v>
      </c>
      <c r="AX64">
        <f>IF(Z64&gt;0, (R64*SUMPRODUCT(K64:$K$98, X64:$X$98)-K64*$AZ$3)/Z64, 0)</f>
        <v>-31962592808639.063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100000</v>
      </c>
      <c r="S65">
        <f t="shared" si="32"/>
        <v>-208614327897544.06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-22.077305277811828</v>
      </c>
      <c r="AC65">
        <f t="shared" si="33"/>
        <v>-19.711879713260775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-5.8932641810435093E-8</v>
      </c>
      <c r="AI65">
        <f t="shared" si="38"/>
        <v>-5.8935004049873762E-8</v>
      </c>
      <c r="AJ65">
        <f t="shared" si="39"/>
        <v>-2.3654255645510531</v>
      </c>
      <c r="AK65">
        <f t="shared" si="61"/>
        <v>-1.5454113694468281</v>
      </c>
      <c r="AL65">
        <f t="shared" si="40"/>
        <v>-3.910836992932885</v>
      </c>
      <c r="AN65">
        <f t="shared" si="41"/>
        <v>0</v>
      </c>
      <c r="AO65">
        <f t="shared" si="42"/>
        <v>0</v>
      </c>
      <c r="AP65">
        <f t="shared" si="43"/>
        <v>-5.3666200918043746E-15</v>
      </c>
      <c r="AQ65">
        <f t="shared" si="44"/>
        <v>-1.3388528462671965E-10</v>
      </c>
      <c r="AR65">
        <f t="shared" si="45"/>
        <v>-1.3389065124681145E-10</v>
      </c>
      <c r="AS65">
        <f t="shared" si="46"/>
        <v>-5.3738584465962301E-3</v>
      </c>
      <c r="AT65">
        <f t="shared" si="47"/>
        <v>-3.5109208531547689E-3</v>
      </c>
      <c r="AU65">
        <f t="shared" si="48"/>
        <v>-8.8847794336416493E-3</v>
      </c>
      <c r="AW65">
        <v>62</v>
      </c>
      <c r="AX65">
        <f>IF(Z65&gt;0, (R65*SUMPRODUCT(K65:$K$98, X65:$X$98)-K65*$AZ$3)/Z65, 0)</f>
        <v>-208614327897544.06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100000</v>
      </c>
      <c r="S66">
        <f t="shared" si="32"/>
        <v>-1406997473560430.3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-19.711879713260775</v>
      </c>
      <c r="AC66">
        <f t="shared" si="33"/>
        <v>-17.599892601243234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-8.1035851491328155E-9</v>
      </c>
      <c r="AI66">
        <f t="shared" si="38"/>
        <v>-8.1038978698898166E-9</v>
      </c>
      <c r="AJ66">
        <f t="shared" si="39"/>
        <v>-2.1119871120175411</v>
      </c>
      <c r="AK66">
        <f t="shared" si="61"/>
        <v>-1.3798315799282543</v>
      </c>
      <c r="AL66">
        <f t="shared" si="40"/>
        <v>-3.4918187000496932</v>
      </c>
      <c r="AN66">
        <f t="shared" si="41"/>
        <v>0</v>
      </c>
      <c r="AO66">
        <f t="shared" si="42"/>
        <v>0</v>
      </c>
      <c r="AP66">
        <f t="shared" si="43"/>
        <v>-6.343305417605844E-16</v>
      </c>
      <c r="AQ66">
        <f t="shared" si="44"/>
        <v>-1.6437513157551698E-11</v>
      </c>
      <c r="AR66">
        <f t="shared" si="45"/>
        <v>-1.6438147488093459E-11</v>
      </c>
      <c r="AS66">
        <f t="shared" si="46"/>
        <v>-4.2840070540978974E-3</v>
      </c>
      <c r="AT66">
        <f t="shared" si="47"/>
        <v>-2.7988846088330644E-3</v>
      </c>
      <c r="AU66">
        <f t="shared" si="48"/>
        <v>-7.0828916793691096E-3</v>
      </c>
      <c r="AW66">
        <v>63</v>
      </c>
      <c r="AX66">
        <f>IF(Z66&gt;0, (R66*SUMPRODUCT(K66:$K$98, X66:$X$98)-K66*$AZ$3)/Z66, 0)</f>
        <v>-1406997473560430.3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-9836757949189698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-17.599892601243234</v>
      </c>
      <c r="AC67">
        <f t="shared" ref="AC67:AC89" si="64">S67*Z67</f>
        <v>-15.714189822553038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-1.0786245128835934E-9</v>
      </c>
      <c r="AI67">
        <f t="shared" ref="AI67:AI89" si="69">SUM(AE67:AH67)</f>
        <v>-1.0786644503048039E-9</v>
      </c>
      <c r="AJ67">
        <f t="shared" ref="AJ67:AJ89" si="70">AB67-AC67</f>
        <v>-1.8857027786901952</v>
      </c>
      <c r="AK67">
        <f t="shared" si="61"/>
        <v>-1.2319924820870265</v>
      </c>
      <c r="AL67">
        <f t="shared" ref="AL67:AL89" si="71">SUM(AI67:AK67)</f>
        <v>-3.1176952618558862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-7.2330407131446561E-17</v>
      </c>
      <c r="AQ67">
        <f t="shared" ref="AQ67:AQ89" si="75">AH67*$K67</f>
        <v>-1.9534899298419938E-12</v>
      </c>
      <c r="AR67">
        <f t="shared" ref="AR67:AR89" si="76">AI67*$K67</f>
        <v>-1.9535622602491249E-12</v>
      </c>
      <c r="AS67">
        <f t="shared" ref="AS67:AS89" si="77">AJ67*$K67</f>
        <v>-3.4151841950989595E-3</v>
      </c>
      <c r="AT67">
        <f t="shared" ref="AT67:AT89" si="78">AK67*$K67</f>
        <v>-2.2312536741484028E-3</v>
      </c>
      <c r="AU67">
        <f t="shared" ref="AU67:AU89" si="79">AL67*$K67</f>
        <v>-5.6464378712009246E-3</v>
      </c>
      <c r="AW67">
        <v>64</v>
      </c>
      <c r="AX67">
        <f>IF(Z67&gt;0, (R67*SUMPRODUCT(K67:$K$98, X67:$X$98)-K67*$AZ$3)/Z67, 0)</f>
        <v>-9836757949189698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100000</v>
      </c>
      <c r="S68">
        <f t="shared" si="63"/>
        <v>-7.1434293496152384E+16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-15.714189822553038</v>
      </c>
      <c r="AC68">
        <f t="shared" si="64"/>
        <v>-14.030526627281214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-1.3851102414884727E-10</v>
      </c>
      <c r="AI68">
        <f t="shared" si="69"/>
        <v>-1.3851593443980859E-10</v>
      </c>
      <c r="AJ68">
        <f t="shared" si="70"/>
        <v>-1.6836631952718246</v>
      </c>
      <c r="AK68">
        <f t="shared" si="61"/>
        <v>-1.0999932875787128</v>
      </c>
      <c r="AL68">
        <f t="shared" si="71"/>
        <v>-2.7836564829890533</v>
      </c>
      <c r="AN68">
        <f t="shared" si="72"/>
        <v>0</v>
      </c>
      <c r="AO68">
        <f t="shared" si="73"/>
        <v>0</v>
      </c>
      <c r="AP68">
        <f t="shared" si="74"/>
        <v>-7.9401753865256074E-18</v>
      </c>
      <c r="AQ68">
        <f t="shared" si="75"/>
        <v>-2.239789522400836E-13</v>
      </c>
      <c r="AR68">
        <f t="shared" si="76"/>
        <v>-2.2398689241547013E-13</v>
      </c>
      <c r="AS68">
        <f t="shared" si="77"/>
        <v>-2.7225639310624718E-3</v>
      </c>
      <c r="AT68">
        <f t="shared" si="78"/>
        <v>-1.7787417682959604E-3</v>
      </c>
      <c r="AU68">
        <f t="shared" si="79"/>
        <v>-4.5013056995824186E-3</v>
      </c>
      <c r="AW68">
        <v>65</v>
      </c>
      <c r="AX68">
        <f>IF(Z68&gt;0, (R68*SUMPRODUCT(K68:$K$98, X68:$X$98)-K68*$AZ$3)/Z68, 0)</f>
        <v>-7.1434293496152384E+16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100000</v>
      </c>
      <c r="S69">
        <f t="shared" si="63"/>
        <v>-5.4062696957990093E+17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-14.030526627281214</v>
      </c>
      <c r="AC69">
        <f t="shared" si="64"/>
        <v>-12.527255917215566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-1.7127580363352227E-11</v>
      </c>
      <c r="AI69">
        <f t="shared" si="69"/>
        <v>-1.712815965631309E-11</v>
      </c>
      <c r="AJ69">
        <f t="shared" si="70"/>
        <v>-1.5032707100656477</v>
      </c>
      <c r="AK69">
        <f t="shared" si="61"/>
        <v>-0.98213686390968502</v>
      </c>
      <c r="AL69">
        <f t="shared" si="71"/>
        <v>-2.485407573992461</v>
      </c>
      <c r="AN69">
        <f t="shared" si="72"/>
        <v>0</v>
      </c>
      <c r="AO69">
        <f t="shared" si="73"/>
        <v>0</v>
      </c>
      <c r="AP69">
        <f t="shared" si="74"/>
        <v>-8.3637895567394366E-19</v>
      </c>
      <c r="AQ69">
        <f t="shared" si="75"/>
        <v>-2.4728675722519765E-14</v>
      </c>
      <c r="AR69">
        <f t="shared" si="76"/>
        <v>-2.4729512101475437E-14</v>
      </c>
      <c r="AS69">
        <f t="shared" si="77"/>
        <v>-2.1704112970864333E-3</v>
      </c>
      <c r="AT69">
        <f t="shared" si="78"/>
        <v>-1.4180020474299886E-3</v>
      </c>
      <c r="AU69">
        <f t="shared" si="79"/>
        <v>-3.5884133445411516E-3</v>
      </c>
      <c r="AW69">
        <v>66</v>
      </c>
      <c r="AX69">
        <f>IF(Z69&gt;0, (R69*SUMPRODUCT(K69:$K$98, X69:$X$98)-K69*$AZ$3)/Z69, 0)</f>
        <v>-5.4062696957990093E+17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100000</v>
      </c>
      <c r="S70">
        <f t="shared" si="63"/>
        <v>-4.2729387002431616E+18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-12.527255917215566</v>
      </c>
      <c r="AC70">
        <f t="shared" si="64"/>
        <v>-11.185049926085348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-2.0322353137078557E-12</v>
      </c>
      <c r="AI70">
        <f t="shared" si="69"/>
        <v>-2.0323007549106831E-12</v>
      </c>
      <c r="AJ70">
        <f t="shared" si="70"/>
        <v>-1.3422059911302178</v>
      </c>
      <c r="AK70">
        <f t="shared" si="61"/>
        <v>-0.87690791420508973</v>
      </c>
      <c r="AL70">
        <f t="shared" si="71"/>
        <v>-2.2191139053373399</v>
      </c>
      <c r="AN70">
        <f t="shared" si="72"/>
        <v>0</v>
      </c>
      <c r="AO70">
        <f t="shared" si="73"/>
        <v>0</v>
      </c>
      <c r="AP70">
        <f t="shared" si="74"/>
        <v>-8.4360296234116875E-20</v>
      </c>
      <c r="AQ70">
        <f t="shared" si="75"/>
        <v>-2.6197558369106903E-15</v>
      </c>
      <c r="AR70">
        <f t="shared" si="76"/>
        <v>-2.6198401972069243E-15</v>
      </c>
      <c r="AS70">
        <f t="shared" si="77"/>
        <v>-1.7302385978050991E-3</v>
      </c>
      <c r="AT70">
        <f t="shared" si="78"/>
        <v>-1.1304225505660162E-3</v>
      </c>
      <c r="AU70">
        <f t="shared" si="79"/>
        <v>-2.8606611483737356E-3</v>
      </c>
      <c r="AW70">
        <v>67</v>
      </c>
      <c r="AX70">
        <f>IF(Z70&gt;0, (R70*SUMPRODUCT(K70:$K$98, X70:$X$98)-K70*$AZ$3)/Z70, 0)</f>
        <v>-4.2729387002431616E+18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100000</v>
      </c>
      <c r="S71">
        <f t="shared" si="63"/>
        <v>-3.5311668248647393E+19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-11.185049926085348</v>
      </c>
      <c r="AC71">
        <f t="shared" si="64"/>
        <v>-9.9866517197190632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-2.3086571342402981E-13</v>
      </c>
      <c r="AI71">
        <f t="shared" si="69"/>
        <v>-2.3087278378647306E-13</v>
      </c>
      <c r="AJ71">
        <f t="shared" si="70"/>
        <v>-1.198398206366285</v>
      </c>
      <c r="AK71">
        <f t="shared" si="61"/>
        <v>-0.78295349482597443</v>
      </c>
      <c r="AL71">
        <f t="shared" si="71"/>
        <v>-1.9813517011924904</v>
      </c>
      <c r="AN71">
        <f t="shared" si="72"/>
        <v>0</v>
      </c>
      <c r="AO71">
        <f t="shared" si="73"/>
        <v>0</v>
      </c>
      <c r="AP71">
        <f t="shared" si="74"/>
        <v>-8.1378649353245744E-21</v>
      </c>
      <c r="AQ71">
        <f t="shared" si="75"/>
        <v>-2.6572244480075781E-16</v>
      </c>
      <c r="AR71">
        <f t="shared" si="76"/>
        <v>-2.6573058266569316E-16</v>
      </c>
      <c r="AS71">
        <f t="shared" si="77"/>
        <v>-1.3793356168727096E-3</v>
      </c>
      <c r="AT71">
        <f t="shared" si="78"/>
        <v>-9.0116593635683863E-4</v>
      </c>
      <c r="AU71">
        <f t="shared" si="79"/>
        <v>-2.2805015532298138E-3</v>
      </c>
      <c r="AW71">
        <v>68</v>
      </c>
      <c r="AX71">
        <f>IF(Z71&gt;0, (R71*SUMPRODUCT(K71:$K$98, X71:$X$98)-K71*$AZ$3)/Z71, 0)</f>
        <v>-3.5311668248647393E+19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100000</v>
      </c>
      <c r="S72">
        <f t="shared" si="63"/>
        <v>-3.0610650269574024E+20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-9.9866517197190632</v>
      </c>
      <c r="AC72">
        <f t="shared" si="64"/>
        <v>-8.9166533211777352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-2.5085710119183828E-14</v>
      </c>
      <c r="AI72">
        <f t="shared" si="69"/>
        <v>-2.508643835047283E-14</v>
      </c>
      <c r="AJ72">
        <f t="shared" si="70"/>
        <v>-1.0699983985413279</v>
      </c>
      <c r="AK72">
        <f t="shared" ref="AK72:AK89" si="92">G72*SUM(AB72:AB72, AE72:AF72)</f>
        <v>-0.69906562038033448</v>
      </c>
      <c r="AL72">
        <f t="shared" si="71"/>
        <v>-1.7690640189216875</v>
      </c>
      <c r="AN72">
        <f t="shared" si="72"/>
        <v>0</v>
      </c>
      <c r="AO72">
        <f t="shared" si="73"/>
        <v>0</v>
      </c>
      <c r="AP72">
        <f t="shared" si="74"/>
        <v>-7.4837644957401087E-22</v>
      </c>
      <c r="AQ72">
        <f t="shared" si="75"/>
        <v>-2.5779659508744414E-17</v>
      </c>
      <c r="AR72">
        <f t="shared" si="76"/>
        <v>-2.5780407885193992E-17</v>
      </c>
      <c r="AS72">
        <f t="shared" si="77"/>
        <v>-1.099597908858986E-3</v>
      </c>
      <c r="AT72">
        <f t="shared" si="78"/>
        <v>-7.1840396712120446E-4</v>
      </c>
      <c r="AU72">
        <f t="shared" si="79"/>
        <v>-1.8180018759802162E-3</v>
      </c>
      <c r="AW72">
        <v>69</v>
      </c>
      <c r="AX72">
        <f>IF(Z72&gt;0, (R72*SUMPRODUCT(K72:$K$98, X72:$X$98)-K72*$AZ$3)/Z72, 0)</f>
        <v>-3.0610650269574024E+20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100000</v>
      </c>
      <c r="S73">
        <f t="shared" si="63"/>
        <v>-2.7926979065846605E+21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-8.9166533211777352</v>
      </c>
      <c r="AC73">
        <f t="shared" si="64"/>
        <v>-7.9612976081944069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-2.5987204013070688E-15</v>
      </c>
      <c r="AI73">
        <f t="shared" si="69"/>
        <v>-2.5987916701828523E-15</v>
      </c>
      <c r="AJ73">
        <f t="shared" si="70"/>
        <v>-0.95535571298332833</v>
      </c>
      <c r="AK73">
        <f t="shared" si="92"/>
        <v>-0.62416573248244156</v>
      </c>
      <c r="AL73">
        <f t="shared" si="71"/>
        <v>-1.5795214454657724</v>
      </c>
      <c r="AN73">
        <f t="shared" si="72"/>
        <v>0</v>
      </c>
      <c r="AO73">
        <f t="shared" si="73"/>
        <v>0</v>
      </c>
      <c r="AP73">
        <f t="shared" si="74"/>
        <v>-6.5393211006001788E-23</v>
      </c>
      <c r="AQ73">
        <f t="shared" si="75"/>
        <v>-2.3844724598269597E-18</v>
      </c>
      <c r="AR73">
        <f t="shared" si="76"/>
        <v>-2.3845378530379661E-18</v>
      </c>
      <c r="AS73">
        <f t="shared" si="77"/>
        <v>-8.7659272071028836E-4</v>
      </c>
      <c r="AT73">
        <f t="shared" si="78"/>
        <v>-5.7270724419738875E-4</v>
      </c>
      <c r="AU73">
        <f t="shared" si="79"/>
        <v>-1.4492999649076796E-3</v>
      </c>
      <c r="AW73">
        <v>70</v>
      </c>
      <c r="AX73">
        <f>IF(Z73&gt;0, (R73*SUMPRODUCT(K73:$K$98, X73:$X$98)-K73*$AZ$3)/Z73, 0)</f>
        <v>-2.7926979065846605E+21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100000</v>
      </c>
      <c r="S74">
        <f t="shared" si="63"/>
        <v>-2.6904606266194473E+22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-7.9612976081944069</v>
      </c>
      <c r="AC74">
        <f t="shared" si="64"/>
        <v>-7.1083014358878627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-2.5580435984015754E-16</v>
      </c>
      <c r="AI74">
        <f t="shared" si="69"/>
        <v>-2.5581096493722302E-16</v>
      </c>
      <c r="AJ74">
        <f t="shared" si="70"/>
        <v>-0.85299617230654423</v>
      </c>
      <c r="AK74">
        <f t="shared" si="92"/>
        <v>-0.55729083257360856</v>
      </c>
      <c r="AL74">
        <f t="shared" si="71"/>
        <v>-1.410287004880153</v>
      </c>
      <c r="AN74">
        <f t="shared" si="72"/>
        <v>0</v>
      </c>
      <c r="AO74">
        <f t="shared" si="73"/>
        <v>0</v>
      </c>
      <c r="AP74">
        <f t="shared" si="74"/>
        <v>-5.4112043673082468E-24</v>
      </c>
      <c r="AQ74">
        <f t="shared" si="75"/>
        <v>-2.0956689287341621E-19</v>
      </c>
      <c r="AR74">
        <f t="shared" si="76"/>
        <v>-2.0957230407778349E-19</v>
      </c>
      <c r="AS74">
        <f t="shared" si="77"/>
        <v>-6.9881435005603437E-4</v>
      </c>
      <c r="AT74">
        <f t="shared" si="78"/>
        <v>-4.5655870870327551E-4</v>
      </c>
      <c r="AU74">
        <f t="shared" si="79"/>
        <v>-1.15537305875931E-3</v>
      </c>
      <c r="AW74">
        <v>71</v>
      </c>
      <c r="AX74">
        <f>IF(Z74&gt;0, (R74*SUMPRODUCT(K74:$K$98, X74:$X$98)-K74*$AZ$3)/Z74, 0)</f>
        <v>-2.6904606266194473E+22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100000</v>
      </c>
      <c r="S75">
        <f t="shared" si="63"/>
        <v>-2.7463399081932016E+23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-7.1083014358878627</v>
      </c>
      <c r="AC75">
        <f t="shared" si="64"/>
        <v>-6.346697710614162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-2.3845218540187531E-17</v>
      </c>
      <c r="AI75">
        <f t="shared" si="69"/>
        <v>-2.3845796281647325E-17</v>
      </c>
      <c r="AJ75">
        <f t="shared" si="70"/>
        <v>-0.76160372527370068</v>
      </c>
      <c r="AK75">
        <f t="shared" si="92"/>
        <v>-0.49758110051215043</v>
      </c>
      <c r="AL75">
        <f t="shared" si="71"/>
        <v>-1.2591848257858511</v>
      </c>
      <c r="AN75">
        <f t="shared" si="72"/>
        <v>0</v>
      </c>
      <c r="AO75">
        <f t="shared" si="73"/>
        <v>0</v>
      </c>
      <c r="AP75">
        <f t="shared" si="74"/>
        <v>-4.2260073105806519E-25</v>
      </c>
      <c r="AQ75">
        <f t="shared" si="75"/>
        <v>-1.7442069660179041E-20</v>
      </c>
      <c r="AR75">
        <f t="shared" si="76"/>
        <v>-1.7442492260910098E-20</v>
      </c>
      <c r="AS75">
        <f t="shared" si="77"/>
        <v>-5.5709052140946649E-4</v>
      </c>
      <c r="AT75">
        <f t="shared" si="78"/>
        <v>-3.6396580732085091E-4</v>
      </c>
      <c r="AU75">
        <f t="shared" si="79"/>
        <v>-9.2105632873031734E-4</v>
      </c>
      <c r="AW75">
        <v>72</v>
      </c>
      <c r="AX75">
        <f>IF(Z75&gt;0, (R75*SUMPRODUCT(K75:$K$98, X75:$X$98)-K75*$AZ$3)/Z75, 0)</f>
        <v>-2.7463399081932016E+23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100000</v>
      </c>
      <c r="S76">
        <f t="shared" si="63"/>
        <v>-2.981922030250121E+24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-6.346697710614162</v>
      </c>
      <c r="AC76">
        <f t="shared" si="64"/>
        <v>-5.66669438447693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-2.0978212192110841E-18</v>
      </c>
      <c r="AI76">
        <f t="shared" si="69"/>
        <v>-2.0978687279514787E-18</v>
      </c>
      <c r="AJ76">
        <f t="shared" si="70"/>
        <v>-0.68000332613723202</v>
      </c>
      <c r="AK76">
        <f t="shared" si="92"/>
        <v>-0.44426883974299136</v>
      </c>
      <c r="AL76">
        <f t="shared" si="71"/>
        <v>-1.1242721658802233</v>
      </c>
      <c r="AN76">
        <f t="shared" si="72"/>
        <v>0</v>
      </c>
      <c r="AO76">
        <f t="shared" si="73"/>
        <v>0</v>
      </c>
      <c r="AP76">
        <f t="shared" si="74"/>
        <v>-3.1027887131469818E-26</v>
      </c>
      <c r="AQ76">
        <f t="shared" si="75"/>
        <v>-1.3700838934294225E-21</v>
      </c>
      <c r="AR76">
        <f t="shared" si="76"/>
        <v>-1.370114921316554E-21</v>
      </c>
      <c r="AS76">
        <f t="shared" si="77"/>
        <v>-4.4410915290933183E-4</v>
      </c>
      <c r="AT76">
        <f t="shared" si="78"/>
        <v>-2.9015131323409664E-4</v>
      </c>
      <c r="AU76">
        <f t="shared" si="79"/>
        <v>-7.3426046614342836E-4</v>
      </c>
      <c r="AW76">
        <v>73</v>
      </c>
      <c r="AX76">
        <f>IF(Z76&gt;0, (R76*SUMPRODUCT(K76:$K$98, X76:$X$98)-K76*$AZ$3)/Z76, 0)</f>
        <v>-2.981922030250121E+24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100000</v>
      </c>
      <c r="S77">
        <f t="shared" si="63"/>
        <v>-3.4596155940443803E+25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-5.66669438447693</v>
      </c>
      <c r="AC77">
        <f t="shared" si="64"/>
        <v>-5.0595485575686876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-1.7351001446006146E-19</v>
      </c>
      <c r="AI77">
        <f t="shared" si="69"/>
        <v>-1.7351367060943703E-19</v>
      </c>
      <c r="AJ77">
        <f t="shared" si="70"/>
        <v>-0.60714582690824237</v>
      </c>
      <c r="AK77">
        <f t="shared" si="92"/>
        <v>-0.39666860691338512</v>
      </c>
      <c r="AL77">
        <f t="shared" si="71"/>
        <v>-1.0038144338216275</v>
      </c>
      <c r="AN77">
        <f t="shared" si="72"/>
        <v>0</v>
      </c>
      <c r="AO77">
        <f t="shared" si="73"/>
        <v>0</v>
      </c>
      <c r="AP77">
        <f t="shared" si="74"/>
        <v>-2.1319872109560843E-27</v>
      </c>
      <c r="AQ77">
        <f t="shared" si="75"/>
        <v>-1.0117779494244393E-22</v>
      </c>
      <c r="AR77">
        <f t="shared" si="76"/>
        <v>-1.0117992692965488E-22</v>
      </c>
      <c r="AS77">
        <f t="shared" si="77"/>
        <v>-3.5404109766368897E-4</v>
      </c>
      <c r="AT77">
        <f t="shared" si="78"/>
        <v>-2.3130685047361018E-4</v>
      </c>
      <c r="AU77">
        <f t="shared" si="79"/>
        <v>-5.8534794813729909E-4</v>
      </c>
      <c r="AW77">
        <v>74</v>
      </c>
      <c r="AX77">
        <f>IF(Z77&gt;0, (R77*SUMPRODUCT(K77:$K$98, X77:$X$98)-K77*$AZ$3)/Z77, 0)</f>
        <v>-3.4596155940443803E+25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100000</v>
      </c>
      <c r="S78">
        <f t="shared" si="63"/>
        <v>-4.3096121132943815E+26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-5.0595485575686876</v>
      </c>
      <c r="AC78">
        <f t="shared" si="64"/>
        <v>-4.5174540692577567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-1.3430123995339754E-20</v>
      </c>
      <c r="AI78">
        <f t="shared" si="69"/>
        <v>-1.3430386052222747E-20</v>
      </c>
      <c r="AJ78">
        <f t="shared" si="70"/>
        <v>-0.54209448831093088</v>
      </c>
      <c r="AK78">
        <f t="shared" si="92"/>
        <v>-0.35416839902980818</v>
      </c>
      <c r="AL78">
        <f t="shared" si="71"/>
        <v>-0.896262887340739</v>
      </c>
      <c r="AN78">
        <f t="shared" si="72"/>
        <v>0</v>
      </c>
      <c r="AO78">
        <f t="shared" si="73"/>
        <v>0</v>
      </c>
      <c r="AP78">
        <f t="shared" si="74"/>
        <v>-1.3643890101514676E-28</v>
      </c>
      <c r="AQ78">
        <f t="shared" si="75"/>
        <v>-6.9923420346769961E-24</v>
      </c>
      <c r="AR78">
        <f t="shared" si="76"/>
        <v>-6.9924784735780126E-24</v>
      </c>
      <c r="AS78">
        <f t="shared" si="77"/>
        <v>-2.8223939545893583E-4</v>
      </c>
      <c r="AT78">
        <f t="shared" si="78"/>
        <v>-1.8439640503317139E-4</v>
      </c>
      <c r="AU78">
        <f t="shared" si="79"/>
        <v>-4.6663580049210719E-4</v>
      </c>
      <c r="AW78">
        <v>75</v>
      </c>
      <c r="AX78">
        <f>IF(Z78&gt;0, (R78*SUMPRODUCT(K78:$K$98, X78:$X$98)-K78*$AZ$3)/Z78, 0)</f>
        <v>-4.3096121132943815E+26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100000</v>
      </c>
      <c r="S79">
        <f t="shared" si="63"/>
        <v>-5.793473118865725E+27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-4.5174540692577567</v>
      </c>
      <c r="AC79">
        <f t="shared" si="64"/>
        <v>-4.0334411332658542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-9.6812482257511715E-22</v>
      </c>
      <c r="AI79">
        <f t="shared" si="69"/>
        <v>-9.6814222768363549E-22</v>
      </c>
      <c r="AJ79">
        <f t="shared" si="70"/>
        <v>-0.48401293599190254</v>
      </c>
      <c r="AK79">
        <f t="shared" si="92"/>
        <v>-0.31622178484804297</v>
      </c>
      <c r="AL79">
        <f t="shared" si="71"/>
        <v>-0.80023472083994551</v>
      </c>
      <c r="AN79">
        <f t="shared" si="72"/>
        <v>0</v>
      </c>
      <c r="AO79">
        <f t="shared" si="73"/>
        <v>0</v>
      </c>
      <c r="AP79">
        <f t="shared" si="74"/>
        <v>-8.0909842222161574E-30</v>
      </c>
      <c r="AQ79">
        <f t="shared" si="75"/>
        <v>-4.5004503455754705E-25</v>
      </c>
      <c r="AR79">
        <f t="shared" si="76"/>
        <v>-4.5005312554176932E-25</v>
      </c>
      <c r="AS79">
        <f t="shared" si="77"/>
        <v>-2.2499951806356487E-4</v>
      </c>
      <c r="AT79">
        <f t="shared" si="78"/>
        <v>-1.4699968513486237E-4</v>
      </c>
      <c r="AU79">
        <f t="shared" si="79"/>
        <v>-3.7199920319842724E-4</v>
      </c>
      <c r="AW79">
        <v>76</v>
      </c>
      <c r="AX79">
        <f>IF(Z79&gt;0, (R79*SUMPRODUCT(K79:$K$98, X79:$X$98)-K79*$AZ$3)/Z79, 0)</f>
        <v>-5.793473118865725E+27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100000</v>
      </c>
      <c r="S80">
        <f t="shared" si="63"/>
        <v>-8.5765871884513825E+28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-4.0334411332658542</v>
      </c>
      <c r="AC80">
        <f t="shared" si="64"/>
        <v>-3.6012867261302266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-6.472525565683814E-23</v>
      </c>
      <c r="AI80">
        <f t="shared" si="69"/>
        <v>-6.4726305400357031E-23</v>
      </c>
      <c r="AJ80">
        <f t="shared" si="70"/>
        <v>-0.43215440713562758</v>
      </c>
      <c r="AK80">
        <f t="shared" si="92"/>
        <v>-0.2823408793286098</v>
      </c>
      <c r="AL80">
        <f t="shared" si="71"/>
        <v>-0.71449528646423732</v>
      </c>
      <c r="AN80">
        <f t="shared" si="72"/>
        <v>0</v>
      </c>
      <c r="AO80">
        <f t="shared" si="73"/>
        <v>0</v>
      </c>
      <c r="AP80">
        <f t="shared" si="74"/>
        <v>-4.357022455217009E-31</v>
      </c>
      <c r="AQ80">
        <f t="shared" si="75"/>
        <v>-2.6864599517891749E-26</v>
      </c>
      <c r="AR80">
        <f t="shared" si="76"/>
        <v>-2.6865035220137265E-26</v>
      </c>
      <c r="AS80">
        <f t="shared" si="77"/>
        <v>-1.7936823825220424E-4</v>
      </c>
      <c r="AT80">
        <f t="shared" si="78"/>
        <v>-1.1718724899144002E-4</v>
      </c>
      <c r="AU80">
        <f t="shared" si="79"/>
        <v>-2.9655548724364424E-4</v>
      </c>
      <c r="AW80">
        <v>77</v>
      </c>
      <c r="AX80">
        <f>IF(Z80&gt;0, (R80*SUMPRODUCT(K80:$K$98, X80:$X$98)-K80*$AZ$3)/Z80, 0)</f>
        <v>-8.5765871884513825E+28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100000</v>
      </c>
      <c r="S81">
        <f t="shared" si="63"/>
        <v>-1.4117953628795139E+30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-3.6012867261302266</v>
      </c>
      <c r="AC81">
        <f t="shared" si="64"/>
        <v>-3.2154345769019876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-3.9292293314168286E-24</v>
      </c>
      <c r="AI81">
        <f t="shared" si="69"/>
        <v>-3.9292862701676815E-24</v>
      </c>
      <c r="AJ81">
        <f t="shared" si="70"/>
        <v>-0.38585214922823896</v>
      </c>
      <c r="AK81">
        <f t="shared" si="92"/>
        <v>-0.25209007082911589</v>
      </c>
      <c r="AL81">
        <f t="shared" si="71"/>
        <v>-0.63794222005735479</v>
      </c>
      <c r="AN81">
        <f t="shared" si="72"/>
        <v>0</v>
      </c>
      <c r="AO81">
        <f t="shared" si="73"/>
        <v>0</v>
      </c>
      <c r="AP81">
        <f t="shared" si="74"/>
        <v>-2.1100682790369608E-32</v>
      </c>
      <c r="AQ81">
        <f t="shared" si="75"/>
        <v>-1.4561159226473922E-27</v>
      </c>
      <c r="AR81">
        <f t="shared" si="76"/>
        <v>-1.4561370233301826E-27</v>
      </c>
      <c r="AS81">
        <f t="shared" si="77"/>
        <v>-1.4299126136176998E-4</v>
      </c>
      <c r="AT81">
        <f t="shared" si="78"/>
        <v>-9.3420957423022966E-5</v>
      </c>
      <c r="AU81">
        <f t="shared" si="79"/>
        <v>-2.3641221878479293E-4</v>
      </c>
      <c r="AW81">
        <v>78</v>
      </c>
      <c r="AX81">
        <f>IF(Z81&gt;0, (R81*SUMPRODUCT(K81:$K$98, X81:$X$98)-K81*$AZ$3)/Z81, 0)</f>
        <v>-1.4117953628795139E+30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100000</v>
      </c>
      <c r="S82">
        <f t="shared" si="63"/>
        <v>-2.6146915391542605E+31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-3.2154345769019876</v>
      </c>
      <c r="AC82">
        <f t="shared" si="64"/>
        <v>-2.8709237293767744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-2.1449748237063703E-25</v>
      </c>
      <c r="AI82">
        <f t="shared" si="69"/>
        <v>-2.1450022736338893E-25</v>
      </c>
      <c r="AJ82">
        <f t="shared" si="70"/>
        <v>-0.34451084752521322</v>
      </c>
      <c r="AK82">
        <f t="shared" si="92"/>
        <v>-0.22508042038313916</v>
      </c>
      <c r="AL82">
        <f t="shared" si="71"/>
        <v>-0.56959126790835235</v>
      </c>
      <c r="AN82">
        <f t="shared" si="72"/>
        <v>0</v>
      </c>
      <c r="AO82">
        <f t="shared" si="73"/>
        <v>0</v>
      </c>
      <c r="AP82">
        <f t="shared" si="74"/>
        <v>-9.0826327243821574E-34</v>
      </c>
      <c r="AQ82">
        <f t="shared" si="75"/>
        <v>-7.0972932490482537E-29</v>
      </c>
      <c r="AR82">
        <f t="shared" si="76"/>
        <v>-7.0973840753754972E-29</v>
      </c>
      <c r="AS82">
        <f t="shared" si="77"/>
        <v>-1.1399175810090075E-4</v>
      </c>
      <c r="AT82">
        <f t="shared" si="78"/>
        <v>-7.4474615292588451E-5</v>
      </c>
      <c r="AU82">
        <f t="shared" si="79"/>
        <v>-1.884663733934892E-4</v>
      </c>
      <c r="AW82">
        <v>79</v>
      </c>
      <c r="AX82">
        <f>IF(Z82&gt;0, (R82*SUMPRODUCT(K82:$K$98, X82:$X$98)-K82*$AZ$3)/Z82, 0)</f>
        <v>-2.6146915391542605E+31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100000</v>
      </c>
      <c r="S83">
        <f t="shared" si="63"/>
        <v>-5.5285978156205668E+32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-2.8709237293767744</v>
      </c>
      <c r="AC83">
        <f t="shared" si="64"/>
        <v>-2.5633247583721195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-1.0406523037371609E-26</v>
      </c>
      <c r="AI83">
        <f t="shared" si="69"/>
        <v>-1.0406638949436651E-26</v>
      </c>
      <c r="AJ83">
        <f t="shared" si="70"/>
        <v>-0.30759897100465494</v>
      </c>
      <c r="AK83">
        <f t="shared" si="92"/>
        <v>-0.20096466105637423</v>
      </c>
      <c r="AL83">
        <f t="shared" si="71"/>
        <v>-0.50856363206102917</v>
      </c>
      <c r="AN83">
        <f t="shared" si="72"/>
        <v>0</v>
      </c>
      <c r="AO83">
        <f t="shared" si="73"/>
        <v>0</v>
      </c>
      <c r="AP83">
        <f t="shared" si="74"/>
        <v>-3.424373845169797E-35</v>
      </c>
      <c r="AQ83">
        <f t="shared" si="75"/>
        <v>-3.0743844737426133E-30</v>
      </c>
      <c r="AR83">
        <f t="shared" si="76"/>
        <v>-3.0744187174810651E-30</v>
      </c>
      <c r="AS83">
        <f t="shared" si="77"/>
        <v>-9.0873531649315089E-5</v>
      </c>
      <c r="AT83">
        <f t="shared" si="78"/>
        <v>-5.9370707344219089E-5</v>
      </c>
      <c r="AU83">
        <f t="shared" si="79"/>
        <v>-1.5024423899353417E-4</v>
      </c>
      <c r="AW83">
        <v>80</v>
      </c>
      <c r="AX83">
        <f>IF(Z83&gt;0, (R83*SUMPRODUCT(K83:$K$98, X83:$X$98)-K83*$AZ$3)/Z83, 0)</f>
        <v>-5.5285978156205668E+32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100000</v>
      </c>
      <c r="S84">
        <f t="shared" si="63"/>
        <v>-1.3598693383472335E+34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-2.5633247583721195</v>
      </c>
      <c r="AC84">
        <f t="shared" si="64"/>
        <v>-2.288682819975107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-4.4218161046383228E-28</v>
      </c>
      <c r="AI84">
        <f t="shared" si="69"/>
        <v>-4.4218581800560753E-28</v>
      </c>
      <c r="AJ84">
        <f t="shared" si="70"/>
        <v>-0.27464193839701245</v>
      </c>
      <c r="AK84">
        <f t="shared" si="92"/>
        <v>-0.17943273308604837</v>
      </c>
      <c r="AL84">
        <f t="shared" si="71"/>
        <v>-0.4540746714830608</v>
      </c>
      <c r="AN84">
        <f t="shared" si="72"/>
        <v>0</v>
      </c>
      <c r="AO84">
        <f t="shared" si="73"/>
        <v>0</v>
      </c>
      <c r="AP84">
        <f t="shared" si="74"/>
        <v>-1.10984656484105E-36</v>
      </c>
      <c r="AQ84">
        <f t="shared" si="75"/>
        <v>-1.166366889805679E-31</v>
      </c>
      <c r="AR84">
        <f t="shared" si="76"/>
        <v>-1.1663779882713275E-31</v>
      </c>
      <c r="AS84">
        <f t="shared" si="77"/>
        <v>-7.2443823062272631E-5</v>
      </c>
      <c r="AT84">
        <f t="shared" si="78"/>
        <v>-4.7329964400684847E-5</v>
      </c>
      <c r="AU84">
        <f t="shared" si="79"/>
        <v>-1.1977378746295748E-4</v>
      </c>
      <c r="AW84">
        <v>81</v>
      </c>
      <c r="AX84">
        <f>IF(Z84&gt;0, (R84*SUMPRODUCT(K84:$K$98, X84:$X$98)-K84*$AZ$3)/Z84, 0)</f>
        <v>-1.3598693383472335E+34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100000</v>
      </c>
      <c r="S85">
        <f t="shared" si="63"/>
        <v>-3.9936830050436331E+35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-2.288682819975107</v>
      </c>
      <c r="AC85">
        <f t="shared" si="64"/>
        <v>-2.0434668035492023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-1.6150190667263141E-29</v>
      </c>
      <c r="AI85">
        <f t="shared" si="69"/>
        <v>-1.6150318585953793E-29</v>
      </c>
      <c r="AJ85">
        <f t="shared" si="70"/>
        <v>-0.24521601642590474</v>
      </c>
      <c r="AK85">
        <f t="shared" si="92"/>
        <v>-0.1602077973982575</v>
      </c>
      <c r="AL85">
        <f t="shared" si="71"/>
        <v>-0.40542381382416226</v>
      </c>
      <c r="AN85">
        <f t="shared" si="72"/>
        <v>0</v>
      </c>
      <c r="AO85">
        <f t="shared" si="73"/>
        <v>0</v>
      </c>
      <c r="AP85">
        <f t="shared" si="74"/>
        <v>-3.0126625462166517E-38</v>
      </c>
      <c r="AQ85">
        <f t="shared" si="75"/>
        <v>-3.8035938524107611E-33</v>
      </c>
      <c r="AR85">
        <f t="shared" si="76"/>
        <v>-3.8036239790362231E-33</v>
      </c>
      <c r="AS85">
        <f t="shared" si="77"/>
        <v>-5.7751772211633332E-5</v>
      </c>
      <c r="AT85">
        <f t="shared" si="78"/>
        <v>-3.7731157844933713E-5</v>
      </c>
      <c r="AU85">
        <f t="shared" si="79"/>
        <v>-9.5482930056567058E-5</v>
      </c>
      <c r="AW85">
        <v>82</v>
      </c>
      <c r="AX85">
        <f>IF(Z85&gt;0, (R85*SUMPRODUCT(K85:$K$98, X85:$X$98)-K85*$AZ$3)/Z85, 0)</f>
        <v>-3.9936830050436331E+35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100000</v>
      </c>
      <c r="S86">
        <f t="shared" si="63"/>
        <v>-1.4551118477986724E+37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-2.0434668035492023</v>
      </c>
      <c r="AC86">
        <f t="shared" si="64"/>
        <v>-1.8245239317403592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-4.9401929547337224E-31</v>
      </c>
      <c r="AI86">
        <f t="shared" si="69"/>
        <v>-4.9402243015325015E-31</v>
      </c>
      <c r="AJ86">
        <f t="shared" si="70"/>
        <v>-0.21894287180884309</v>
      </c>
      <c r="AK86">
        <f t="shared" si="92"/>
        <v>-0.14304267624844416</v>
      </c>
      <c r="AL86">
        <f t="shared" si="71"/>
        <v>-0.36198554805728722</v>
      </c>
      <c r="AN86">
        <f t="shared" si="72"/>
        <v>0</v>
      </c>
      <c r="AO86">
        <f t="shared" si="73"/>
        <v>0</v>
      </c>
      <c r="AP86">
        <f t="shared" si="74"/>
        <v>-6.5916123123806302E-40</v>
      </c>
      <c r="AQ86">
        <f t="shared" si="75"/>
        <v>-1.0388249510199365E-34</v>
      </c>
      <c r="AR86">
        <f t="shared" si="76"/>
        <v>-1.0388315426322489E-34</v>
      </c>
      <c r="AS86">
        <f t="shared" si="77"/>
        <v>-4.6039359224835151E-5</v>
      </c>
      <c r="AT86">
        <f t="shared" si="78"/>
        <v>-3.0079048026892302E-5</v>
      </c>
      <c r="AU86">
        <f t="shared" si="79"/>
        <v>-7.611840725172745E-5</v>
      </c>
      <c r="AW86">
        <v>83</v>
      </c>
      <c r="AX86">
        <f>IF(Z86&gt;0, (R86*SUMPRODUCT(K86:$K$98, X86:$X$98)-K86*$AZ$3)/Z86, 0)</f>
        <v>-1.4551118477986724E+37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100000</v>
      </c>
      <c r="S87">
        <f t="shared" si="63"/>
        <v>-6.9819572674657607E+38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-1.8245239317403592</v>
      </c>
      <c r="AC87">
        <f t="shared" si="64"/>
        <v>-1.6290392247681778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-1.2180011033772716E-32</v>
      </c>
      <c r="AI87">
        <f t="shared" si="69"/>
        <v>-1.2180069364093369E-32</v>
      </c>
      <c r="AJ87">
        <f t="shared" si="70"/>
        <v>-0.19548470697218145</v>
      </c>
      <c r="AK87">
        <f t="shared" si="92"/>
        <v>-0.12771667522182514</v>
      </c>
      <c r="AL87">
        <f t="shared" si="71"/>
        <v>-0.32320138219400663</v>
      </c>
      <c r="AN87">
        <f t="shared" si="72"/>
        <v>0</v>
      </c>
      <c r="AO87">
        <f t="shared" si="73"/>
        <v>0</v>
      </c>
      <c r="AP87">
        <f t="shared" si="74"/>
        <v>-1.0951530105388729E-41</v>
      </c>
      <c r="AQ87">
        <f t="shared" si="75"/>
        <v>-2.2867996614558819E-36</v>
      </c>
      <c r="AR87">
        <f t="shared" si="76"/>
        <v>-2.2868106129859875E-36</v>
      </c>
      <c r="AS87">
        <f t="shared" si="77"/>
        <v>-3.67022953004107E-5</v>
      </c>
      <c r="AT87">
        <f t="shared" si="78"/>
        <v>-2.3978832929601643E-5</v>
      </c>
      <c r="AU87">
        <f t="shared" si="79"/>
        <v>-6.0681128230012346E-5</v>
      </c>
      <c r="AW87">
        <v>84</v>
      </c>
      <c r="AX87">
        <f>IF(Z87&gt;0, (R87*SUMPRODUCT(K87:$K$98, X87:$X$98)-K87*$AZ$3)/Z87, 0)</f>
        <v>-6.9819572674657607E+38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100000</v>
      </c>
      <c r="S88">
        <f t="shared" si="63"/>
        <v>-4.9043759047411827E+40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-1.6290392247681778</v>
      </c>
      <c r="AC88">
        <f t="shared" si="64"/>
        <v>-1.45449930782873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-2.2802235235840583E-34</v>
      </c>
      <c r="AI88">
        <f t="shared" si="69"/>
        <v>-2.2802309378776203E-34</v>
      </c>
      <c r="AJ88">
        <f t="shared" si="70"/>
        <v>-0.1745399169394477</v>
      </c>
      <c r="AK88">
        <f t="shared" si="92"/>
        <v>-0.11403274573377245</v>
      </c>
      <c r="AL88">
        <f t="shared" si="71"/>
        <v>-0.28857266267322013</v>
      </c>
      <c r="AN88">
        <f t="shared" si="72"/>
        <v>0</v>
      </c>
      <c r="AO88">
        <f t="shared" si="73"/>
        <v>0</v>
      </c>
      <c r="AP88">
        <f t="shared" si="74"/>
        <v>-1.2428885649714591E-43</v>
      </c>
      <c r="AQ88">
        <f t="shared" si="75"/>
        <v>-3.8224326018064427E-38</v>
      </c>
      <c r="AR88">
        <f t="shared" si="76"/>
        <v>-3.8224450306920929E-38</v>
      </c>
      <c r="AS88">
        <f t="shared" si="77"/>
        <v>-2.9258845105556997E-5</v>
      </c>
      <c r="AT88">
        <f t="shared" si="78"/>
        <v>-1.9115778802297228E-5</v>
      </c>
      <c r="AU88">
        <f t="shared" si="79"/>
        <v>-4.8374623907854221E-5</v>
      </c>
      <c r="AW88">
        <v>85</v>
      </c>
      <c r="AX88">
        <f>IF(Z88&gt;0, (R88*SUMPRODUCT(K88:$K$98, X88:$X$98)-K88*$AZ$3)/Z88, 0)</f>
        <v>-4.9043759047411827E+40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-1.45449930782873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-1.45449930782873</v>
      </c>
      <c r="AK89">
        <f t="shared" si="92"/>
        <v>-0.10181495154801111</v>
      </c>
      <c r="AL89">
        <f t="shared" si="71"/>
        <v>-1.5563142593767412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-4.4388877320409251E-40</v>
      </c>
      <c r="AR89">
        <f t="shared" si="76"/>
        <v>-4.4388877320409251E-40</v>
      </c>
      <c r="AS89">
        <f t="shared" si="77"/>
        <v>-2.176997403687275E-4</v>
      </c>
      <c r="AT89">
        <f t="shared" si="78"/>
        <v>-1.5238981825810925E-5</v>
      </c>
      <c r="AU89">
        <f t="shared" si="79"/>
        <v>-2.3293872219453841E-4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11731.129599552807</v>
      </c>
      <c r="AO91" s="6">
        <f t="shared" si="93"/>
        <v>-1173.1129599552808</v>
      </c>
      <c r="AP91" s="6">
        <f t="shared" si="93"/>
        <v>-437.85024565351978</v>
      </c>
      <c r="AQ91" s="6">
        <f t="shared" si="93"/>
        <v>-8676.630518430642</v>
      </c>
      <c r="AR91" s="6">
        <f t="shared" si="93"/>
        <v>1443.5358755133611</v>
      </c>
      <c r="AS91" s="6">
        <f t="shared" si="93"/>
        <v>-2103.4706793798737</v>
      </c>
      <c r="AT91" s="6">
        <f t="shared" si="93"/>
        <v>659.93480386651163</v>
      </c>
      <c r="AU91" s="6">
        <f t="shared" si="93"/>
        <v>2.4029312068775399E-12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25791.415722927162</v>
      </c>
      <c r="K3">
        <v>1</v>
      </c>
      <c r="L3" s="2">
        <v>0</v>
      </c>
      <c r="O3">
        <f>$C$3</f>
        <v>25791.415722927162</v>
      </c>
      <c r="P3">
        <f>O3*C5</f>
        <v>2579.1415722927163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25791.415722927162</v>
      </c>
      <c r="AF3">
        <f t="shared" ref="AF3:AF34" si="4">-$Z3*P3</f>
        <v>-2579.1415722927163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23012.274150634446</v>
      </c>
      <c r="AJ3">
        <f t="shared" ref="AJ3:AJ34" si="8">AB3-AC3</f>
        <v>0</v>
      </c>
      <c r="AL3">
        <f t="shared" ref="AL3:AL34" si="9">SUM(AI3:AK3)</f>
        <v>23012.274150634446</v>
      </c>
      <c r="AN3">
        <f t="shared" ref="AN3:AN34" si="10">AE3*$K3</f>
        <v>25791.415722927162</v>
      </c>
      <c r="AO3">
        <f t="shared" ref="AO3:AO34" si="11">AF3*$K3</f>
        <v>-2579.1415722927163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23012.274150634446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23012.274150634446</v>
      </c>
      <c r="AW3">
        <v>0</v>
      </c>
      <c r="AX3">
        <f>IF(Z3&gt;0, (R3*SUMPRODUCT(K3:$K$98, X3:$X$98)-K3*$AZ$3)/Z3, 0)</f>
        <v>0</v>
      </c>
      <c r="AZ3">
        <f>C6*ABS(SUMPRODUCT(X4:X79, K4:K79))/1</f>
        <v>20618.191589398517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1400.5473874849406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1383.0095860413785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-1383.0095860413785</v>
      </c>
      <c r="AK4">
        <f>G4*SUM(AB4, AE4:AF4)</f>
        <v>0</v>
      </c>
      <c r="AL4">
        <f t="shared" si="9"/>
        <v>-1635.2200860413786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-235.2929377740461</v>
      </c>
      <c r="AR4">
        <f t="shared" si="14"/>
        <v>-235.2929377740461</v>
      </c>
      <c r="AS4">
        <f t="shared" si="15"/>
        <v>-1290.2412408259897</v>
      </c>
      <c r="AT4">
        <f t="shared" si="16"/>
        <v>0</v>
      </c>
      <c r="AU4">
        <f t="shared" si="17"/>
        <v>-1525.5341786000361</v>
      </c>
      <c r="AW4">
        <v>1</v>
      </c>
      <c r="AX4">
        <f>IF(Z4&gt;0, (R4*SUMPRODUCT(K4:$K$98, X4:$X$98)-K4*$AZ$3)/Z4, 0)</f>
        <v>1400.5473874849406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100000</v>
      </c>
      <c r="S5">
        <f t="shared" si="1"/>
        <v>2822.807408691036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1383.0095860413785</v>
      </c>
      <c r="AC5">
        <f t="shared" si="2"/>
        <v>2752.1177136252627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-264.54532807049998</v>
      </c>
      <c r="AI5">
        <f t="shared" si="7"/>
        <v>-288.91926963973236</v>
      </c>
      <c r="AJ5">
        <f t="shared" si="8"/>
        <v>-1369.1081275838842</v>
      </c>
      <c r="AK5">
        <f>G5*SUM(AB5, AE5:AF5)</f>
        <v>56.703393027696521</v>
      </c>
      <c r="AL5">
        <f t="shared" si="9"/>
        <v>-1601.32400419592</v>
      </c>
      <c r="AN5">
        <f t="shared" si="10"/>
        <v>0</v>
      </c>
      <c r="AO5">
        <f t="shared" si="11"/>
        <v>0</v>
      </c>
      <c r="AP5">
        <f t="shared" si="12"/>
        <v>-20.842352858127899</v>
      </c>
      <c r="AQ5">
        <f t="shared" si="13"/>
        <v>-226.21483107084578</v>
      </c>
      <c r="AR5">
        <f t="shared" si="14"/>
        <v>-247.0571839289737</v>
      </c>
      <c r="AS5">
        <f t="shared" si="15"/>
        <v>-1170.7353369573532</v>
      </c>
      <c r="AT5">
        <f t="shared" si="16"/>
        <v>48.487526007209524</v>
      </c>
      <c r="AU5">
        <f t="shared" si="17"/>
        <v>-1369.3049948791174</v>
      </c>
      <c r="AW5">
        <v>2</v>
      </c>
      <c r="AX5">
        <f>IF(Z5&gt;0, (R5*SUMPRODUCT(K5:$K$98, X5:$X$98)-K5*$AZ$3)/Z5, 0)</f>
        <v>2822.807408691036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100000</v>
      </c>
      <c r="S6">
        <f t="shared" si="1"/>
        <v>4422.9244363629714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2752.1177136252627</v>
      </c>
      <c r="AC6">
        <f t="shared" si="2"/>
        <v>4251.6040388673737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-394.27287882390289</v>
      </c>
      <c r="AI6">
        <f t="shared" si="7"/>
        <v>-418.30451275773697</v>
      </c>
      <c r="AJ6">
        <f t="shared" si="8"/>
        <v>-1499.486325242111</v>
      </c>
      <c r="AK6">
        <f>G6*SUM(AB6, AE6:AF6)</f>
        <v>160.99888624707788</v>
      </c>
      <c r="AL6">
        <f t="shared" si="9"/>
        <v>-1756.79195175277</v>
      </c>
      <c r="AN6">
        <f t="shared" si="10"/>
        <v>0</v>
      </c>
      <c r="AO6">
        <f t="shared" si="11"/>
        <v>0</v>
      </c>
      <c r="AP6">
        <f t="shared" si="12"/>
        <v>-18.538243441216373</v>
      </c>
      <c r="AQ6">
        <f t="shared" si="13"/>
        <v>-304.1460530744942</v>
      </c>
      <c r="AR6">
        <f t="shared" si="14"/>
        <v>-322.68429651571057</v>
      </c>
      <c r="AS6">
        <f t="shared" si="15"/>
        <v>-1156.7187903514414</v>
      </c>
      <c r="AT6">
        <f t="shared" si="16"/>
        <v>124.19615558520015</v>
      </c>
      <c r="AU6">
        <f t="shared" si="17"/>
        <v>-1355.2069312819517</v>
      </c>
      <c r="AW6">
        <v>3</v>
      </c>
      <c r="AX6">
        <f>IF(Z6&gt;0, (R6*SUMPRODUCT(K6:$K$98, X6:$X$98)-K6*$AZ$3)/Z6, 0)</f>
        <v>4422.9244363629714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25</v>
      </c>
      <c r="R7">
        <f t="shared" si="0"/>
        <v>100000</v>
      </c>
      <c r="S7">
        <f t="shared" si="1"/>
        <v>5687.1451694428397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4251.6040388673737</v>
      </c>
      <c r="AC7">
        <f t="shared" si="2"/>
        <v>5381.5344177509396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-538.98148586803063</v>
      </c>
      <c r="AI7">
        <f t="shared" si="7"/>
        <v>-562.63805809105941</v>
      </c>
      <c r="AJ7">
        <f t="shared" si="8"/>
        <v>-1129.9303788835659</v>
      </c>
      <c r="AK7">
        <f>G7*SUM(AB7, AE7:AF7)</f>
        <v>208.75375830838803</v>
      </c>
      <c r="AL7">
        <f t="shared" si="9"/>
        <v>-1483.8146786662373</v>
      </c>
      <c r="AN7">
        <f t="shared" si="10"/>
        <v>0</v>
      </c>
      <c r="AO7">
        <f t="shared" si="11"/>
        <v>0</v>
      </c>
      <c r="AP7">
        <f t="shared" si="12"/>
        <v>-16.60350930382068</v>
      </c>
      <c r="AQ7">
        <f t="shared" si="13"/>
        <v>-378.28743872222805</v>
      </c>
      <c r="AR7">
        <f t="shared" si="14"/>
        <v>-394.89094802604876</v>
      </c>
      <c r="AS7">
        <f t="shared" si="15"/>
        <v>-793.04851867761363</v>
      </c>
      <c r="AT7">
        <f t="shared" si="16"/>
        <v>146.5150967605864</v>
      </c>
      <c r="AU7">
        <f t="shared" si="17"/>
        <v>-1041.424369943076</v>
      </c>
      <c r="AW7">
        <v>4</v>
      </c>
      <c r="AX7">
        <f>IF(Z7&gt;0, (R7*SUMPRODUCT(K7:$K$98, X7:$X$98)-K7*$AZ$3)/Z7, 0)</f>
        <v>5687.1451694428397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100000</v>
      </c>
      <c r="S8">
        <f t="shared" si="1"/>
        <v>6415.9141076035457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5381.5344177509396</v>
      </c>
      <c r="AC8">
        <f t="shared" si="2"/>
        <v>5966.359588788464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-686.89223106786221</v>
      </c>
      <c r="AI8">
        <f t="shared" si="7"/>
        <v>-710.14051451089369</v>
      </c>
      <c r="AJ8">
        <f t="shared" si="8"/>
        <v>-584.82517103752434</v>
      </c>
      <c r="AK8">
        <f t="shared" ref="AK8:AK39" si="30">G8*SUM(AB8:AB8, AE8:AF8)</f>
        <v>114.62668309809501</v>
      </c>
      <c r="AL8">
        <f t="shared" si="9"/>
        <v>-1180.3390024503231</v>
      </c>
      <c r="AN8">
        <f t="shared" si="10"/>
        <v>0</v>
      </c>
      <c r="AO8">
        <f t="shared" si="11"/>
        <v>0</v>
      </c>
      <c r="AP8">
        <f t="shared" si="12"/>
        <v>-15.23098043194814</v>
      </c>
      <c r="AQ8">
        <f t="shared" si="13"/>
        <v>-450.01353135978474</v>
      </c>
      <c r="AR8">
        <f t="shared" si="14"/>
        <v>-465.24451179173286</v>
      </c>
      <c r="AS8">
        <f t="shared" si="15"/>
        <v>-383.14487854599912</v>
      </c>
      <c r="AT8">
        <f t="shared" si="16"/>
        <v>75.097018303496341</v>
      </c>
      <c r="AU8">
        <f t="shared" si="17"/>
        <v>-773.29237203423565</v>
      </c>
      <c r="AW8">
        <v>5</v>
      </c>
      <c r="AX8">
        <f>IF(Z8&gt;0, (R8*SUMPRODUCT(K8:$K$98, X8:$X$98)-K8*$AZ$3)/Z8, 0)</f>
        <v>6415.9141076035457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100000</v>
      </c>
      <c r="S9">
        <f t="shared" si="1"/>
        <v>6831.2917415119991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5966.359588788464</v>
      </c>
      <c r="AC9">
        <f t="shared" si="2"/>
        <v>6231.4621596772249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-843.81969584827061</v>
      </c>
      <c r="AI9">
        <f t="shared" si="7"/>
        <v>-866.62454153290969</v>
      </c>
      <c r="AJ9">
        <f t="shared" si="8"/>
        <v>-265.10257088876097</v>
      </c>
      <c r="AK9">
        <f t="shared" si="30"/>
        <v>35.201521573851934</v>
      </c>
      <c r="AL9">
        <f t="shared" si="9"/>
        <v>-1096.5255908478186</v>
      </c>
      <c r="AN9">
        <f t="shared" si="10"/>
        <v>0</v>
      </c>
      <c r="AO9">
        <f t="shared" si="11"/>
        <v>0</v>
      </c>
      <c r="AP9">
        <f t="shared" si="12"/>
        <v>-14.149507255601062</v>
      </c>
      <c r="AQ9">
        <f t="shared" si="13"/>
        <v>-523.55683848658941</v>
      </c>
      <c r="AR9">
        <f t="shared" si="14"/>
        <v>-537.70634574219036</v>
      </c>
      <c r="AS9">
        <f t="shared" si="15"/>
        <v>-164.48568879357367</v>
      </c>
      <c r="AT9">
        <f t="shared" si="16"/>
        <v>21.841155682667704</v>
      </c>
      <c r="AU9">
        <f t="shared" si="17"/>
        <v>-680.35087885309633</v>
      </c>
      <c r="AW9">
        <v>6</v>
      </c>
      <c r="AX9">
        <f>IF(Z9&gt;0, (R9*SUMPRODUCT(K9:$K$98, X9:$X$98)-K9*$AZ$3)/Z9, 0)</f>
        <v>6831.2917415119991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25</v>
      </c>
      <c r="R10">
        <f t="shared" si="0"/>
        <v>100000</v>
      </c>
      <c r="S10">
        <f t="shared" si="1"/>
        <v>7126.9221644490026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6231.4621596772249</v>
      </c>
      <c r="AC10">
        <f t="shared" si="2"/>
        <v>6364.4740603051796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-1005.32881716163</v>
      </c>
      <c r="AI10">
        <f t="shared" si="7"/>
        <v>-1027.6542821851324</v>
      </c>
      <c r="AJ10">
        <f t="shared" si="8"/>
        <v>-133.01190062795467</v>
      </c>
      <c r="AK10">
        <f t="shared" si="30"/>
        <v>25.548994854676625</v>
      </c>
      <c r="AL10">
        <f t="shared" si="9"/>
        <v>-1135.1171879584103</v>
      </c>
      <c r="AN10">
        <f t="shared" si="10"/>
        <v>0</v>
      </c>
      <c r="AO10">
        <f t="shared" si="11"/>
        <v>0</v>
      </c>
      <c r="AP10">
        <f t="shared" si="12"/>
        <v>-13.141135056997506</v>
      </c>
      <c r="AQ10">
        <f t="shared" si="13"/>
        <v>-591.75303847444957</v>
      </c>
      <c r="AR10">
        <f t="shared" si="14"/>
        <v>-604.89417353144711</v>
      </c>
      <c r="AS10">
        <f t="shared" si="15"/>
        <v>-78.292987335306051</v>
      </c>
      <c r="AT10">
        <f t="shared" si="16"/>
        <v>15.038557611337513</v>
      </c>
      <c r="AU10">
        <f t="shared" si="17"/>
        <v>-668.14860325541554</v>
      </c>
      <c r="AW10">
        <v>7</v>
      </c>
      <c r="AX10">
        <f>IF(Z10&gt;0, (R10*SUMPRODUCT(K10:$K$98, X10:$X$98)-K10*$AZ$3)/Z10, 0)</f>
        <v>7126.9221644490026</v>
      </c>
    </row>
    <row r="11" spans="1:52" x14ac:dyDescent="0.3">
      <c r="A11" t="s">
        <v>33</v>
      </c>
      <c r="C11" s="25">
        <f>AU81</f>
        <v>-1.46628629377199E-12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25</v>
      </c>
      <c r="R11">
        <f t="shared" si="0"/>
        <v>100000</v>
      </c>
      <c r="S11">
        <f t="shared" si="1"/>
        <v>7311.0185118184272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6364.4740603051796</v>
      </c>
      <c r="AC11">
        <f t="shared" si="2"/>
        <v>6376.9942915826523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-1184.4105704268438</v>
      </c>
      <c r="AI11">
        <f t="shared" si="7"/>
        <v>-1206.2166781575045</v>
      </c>
      <c r="AJ11">
        <f t="shared" si="8"/>
        <v>-12.520231277472703</v>
      </c>
      <c r="AK11">
        <f t="shared" si="30"/>
        <v>15.27473774473243</v>
      </c>
      <c r="AL11">
        <f t="shared" si="9"/>
        <v>-1203.4621716902448</v>
      </c>
      <c r="AN11">
        <f t="shared" si="10"/>
        <v>0</v>
      </c>
      <c r="AO11">
        <f t="shared" si="11"/>
        <v>0</v>
      </c>
      <c r="AP11">
        <f t="shared" si="12"/>
        <v>-12.196344386323236</v>
      </c>
      <c r="AQ11">
        <f t="shared" si="13"/>
        <v>-662.45106142515363</v>
      </c>
      <c r="AR11">
        <f t="shared" si="14"/>
        <v>-674.64740581147692</v>
      </c>
      <c r="AS11">
        <f t="shared" si="15"/>
        <v>-7.0026734868307967</v>
      </c>
      <c r="AT11">
        <f t="shared" si="16"/>
        <v>8.5432927437841126</v>
      </c>
      <c r="AU11">
        <f t="shared" si="17"/>
        <v>-673.10678655452364</v>
      </c>
      <c r="AW11">
        <v>8</v>
      </c>
      <c r="AX11">
        <f>IF(Z11&gt;0, (R11*SUMPRODUCT(K11:$K$98, X11:$X$98)-K11*$AZ$3)/Z11, 0)</f>
        <v>7311.0185118184272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100000</v>
      </c>
      <c r="S12">
        <f t="shared" si="1"/>
        <v>7399.6536038600898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6376.9942915826523</v>
      </c>
      <c r="AC12">
        <f t="shared" si="2"/>
        <v>6287.6878433752445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-1379.4543750415874</v>
      </c>
      <c r="AI12">
        <f t="shared" si="7"/>
        <v>-1400.6975581011809</v>
      </c>
      <c r="AJ12">
        <f t="shared" si="8"/>
        <v>89.306448207407811</v>
      </c>
      <c r="AK12">
        <f t="shared" si="30"/>
        <v>14.6670868706401</v>
      </c>
      <c r="AL12">
        <f t="shared" si="9"/>
        <v>-1296.724023023133</v>
      </c>
      <c r="AN12">
        <f t="shared" si="10"/>
        <v>0</v>
      </c>
      <c r="AO12">
        <f t="shared" si="11"/>
        <v>0</v>
      </c>
      <c r="AP12">
        <f t="shared" si="12"/>
        <v>-11.290977626143022</v>
      </c>
      <c r="AQ12">
        <f t="shared" si="13"/>
        <v>-733.19466490431239</v>
      </c>
      <c r="AR12">
        <f t="shared" si="14"/>
        <v>-744.48564253045538</v>
      </c>
      <c r="AS12">
        <f t="shared" si="15"/>
        <v>47.467326612560605</v>
      </c>
      <c r="AT12">
        <f t="shared" si="16"/>
        <v>7.7957125931890312</v>
      </c>
      <c r="AU12">
        <f t="shared" si="17"/>
        <v>-689.2226033247058</v>
      </c>
      <c r="AW12">
        <v>9</v>
      </c>
      <c r="AX12">
        <f>IF(Z12&gt;0, (R12*SUMPRODUCT(K12:$K$98, X12:$X$98)-K12*$AZ$3)/Z12, 0)</f>
        <v>7399.6536038600898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25</v>
      </c>
      <c r="R13">
        <f t="shared" si="0"/>
        <v>100000</v>
      </c>
      <c r="S13">
        <f t="shared" si="1"/>
        <v>7385.8102959160515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6287.6878433752445</v>
      </c>
      <c r="AC13">
        <f t="shared" si="2"/>
        <v>6096.1823199282135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-1583.8917289232961</v>
      </c>
      <c r="AI13">
        <f t="shared" si="7"/>
        <v>-1604.526507220063</v>
      </c>
      <c r="AJ13">
        <f t="shared" si="8"/>
        <v>191.50552344703101</v>
      </c>
      <c r="AK13">
        <f t="shared" si="30"/>
        <v>12.575375686750489</v>
      </c>
      <c r="AL13">
        <f t="shared" si="9"/>
        <v>-1400.4456080862815</v>
      </c>
      <c r="AN13">
        <f t="shared" si="10"/>
        <v>0</v>
      </c>
      <c r="AO13">
        <f t="shared" si="11"/>
        <v>0</v>
      </c>
      <c r="AP13">
        <f t="shared" si="12"/>
        <v>-10.425479113051601</v>
      </c>
      <c r="AQ13">
        <f t="shared" si="13"/>
        <v>-800.24267281865366</v>
      </c>
      <c r="AR13">
        <f t="shared" si="14"/>
        <v>-810.66815193170532</v>
      </c>
      <c r="AS13">
        <f t="shared" si="15"/>
        <v>96.755914021323235</v>
      </c>
      <c r="AT13">
        <f t="shared" si="16"/>
        <v>6.3535607058853873</v>
      </c>
      <c r="AU13">
        <f t="shared" si="17"/>
        <v>-707.55867720449669</v>
      </c>
      <c r="AW13">
        <v>10</v>
      </c>
      <c r="AX13">
        <f>IF(Z13&gt;0, (R13*SUMPRODUCT(K13:$K$98, X13:$X$98)-K13*$AZ$3)/Z13, 0)</f>
        <v>7385.8102959160515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100000</v>
      </c>
      <c r="S14">
        <f t="shared" si="1"/>
        <v>7269.3539652351155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6096.1823199282135</v>
      </c>
      <c r="AC14">
        <f t="shared" si="2"/>
        <v>5808.9703769844782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-1803.3145449110443</v>
      </c>
      <c r="AI14">
        <f t="shared" si="7"/>
        <v>-1823.2921467886158</v>
      </c>
      <c r="AJ14">
        <f t="shared" si="8"/>
        <v>287.21194294373527</v>
      </c>
      <c r="AK14">
        <f t="shared" si="30"/>
        <v>10.973128175870784</v>
      </c>
      <c r="AL14">
        <f t="shared" si="9"/>
        <v>-1525.1070756690096</v>
      </c>
      <c r="AN14">
        <f t="shared" si="10"/>
        <v>0</v>
      </c>
      <c r="AO14">
        <f t="shared" si="11"/>
        <v>0</v>
      </c>
      <c r="AP14">
        <f t="shared" si="12"/>
        <v>-9.596357153697598</v>
      </c>
      <c r="AQ14">
        <f t="shared" si="13"/>
        <v>-866.23262088591503</v>
      </c>
      <c r="AR14">
        <f t="shared" si="14"/>
        <v>-875.82897803961271</v>
      </c>
      <c r="AS14">
        <f t="shared" si="15"/>
        <v>137.96392580982612</v>
      </c>
      <c r="AT14">
        <f t="shared" si="16"/>
        <v>5.2710058852048549</v>
      </c>
      <c r="AU14">
        <f t="shared" si="17"/>
        <v>-732.59404634458167</v>
      </c>
      <c r="AW14">
        <v>11</v>
      </c>
      <c r="AX14">
        <f>IF(Z14&gt;0, (R14*SUMPRODUCT(K14:$K$98, X14:$X$98)-K14*$AZ$3)/Z14, 0)</f>
        <v>7269.3539652351155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25</v>
      </c>
      <c r="R15">
        <f t="shared" si="0"/>
        <v>100000</v>
      </c>
      <c r="S15">
        <f t="shared" si="1"/>
        <v>7072.4069790630947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5808.9703769844782</v>
      </c>
      <c r="AC15">
        <f t="shared" si="2"/>
        <v>5451.0482452426859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-2036.4368249921158</v>
      </c>
      <c r="AI15">
        <f t="shared" si="7"/>
        <v>-2055.7055416446633</v>
      </c>
      <c r="AJ15">
        <f t="shared" si="8"/>
        <v>357.92213174179233</v>
      </c>
      <c r="AK15">
        <f t="shared" si="30"/>
        <v>23.816778545636364</v>
      </c>
      <c r="AL15">
        <f t="shared" si="9"/>
        <v>-1673.9666313572345</v>
      </c>
      <c r="AN15">
        <f t="shared" si="10"/>
        <v>0</v>
      </c>
      <c r="AO15">
        <f t="shared" si="11"/>
        <v>0</v>
      </c>
      <c r="AP15">
        <f t="shared" si="12"/>
        <v>-8.7807988013051812</v>
      </c>
      <c r="AQ15">
        <f t="shared" si="13"/>
        <v>-928.00897715522103</v>
      </c>
      <c r="AR15">
        <f t="shared" si="14"/>
        <v>-936.78977595652611</v>
      </c>
      <c r="AS15">
        <f t="shared" si="15"/>
        <v>163.10594431536217</v>
      </c>
      <c r="AT15">
        <f t="shared" si="16"/>
        <v>10.853361138445326</v>
      </c>
      <c r="AU15">
        <f t="shared" si="17"/>
        <v>-762.83047050271853</v>
      </c>
      <c r="AW15">
        <v>12</v>
      </c>
      <c r="AX15">
        <f>IF(Z15&gt;0, (R15*SUMPRODUCT(K15:$K$98, X15:$X$98)-K15*$AZ$3)/Z15, 0)</f>
        <v>7072.4069790630947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100000</v>
      </c>
      <c r="S16">
        <f t="shared" si="1"/>
        <v>6793.6671176060554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5451.0482452426859</v>
      </c>
      <c r="AC16">
        <f t="shared" si="2"/>
        <v>5030.5577262367387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-2256.3667200133277</v>
      </c>
      <c r="AI16">
        <f t="shared" si="7"/>
        <v>-2274.8786578193467</v>
      </c>
      <c r="AJ16">
        <f t="shared" si="8"/>
        <v>420.49051900594714</v>
      </c>
      <c r="AK16">
        <f t="shared" si="30"/>
        <v>38.702442541223071</v>
      </c>
      <c r="AL16">
        <f t="shared" si="9"/>
        <v>-1815.6856962721765</v>
      </c>
      <c r="AN16">
        <f t="shared" si="10"/>
        <v>0</v>
      </c>
      <c r="AO16">
        <f t="shared" si="11"/>
        <v>0</v>
      </c>
      <c r="AP16">
        <f t="shared" si="12"/>
        <v>-7.9802600779338961</v>
      </c>
      <c r="AQ16">
        <f t="shared" si="13"/>
        <v>-972.69088982389258</v>
      </c>
      <c r="AR16">
        <f t="shared" si="14"/>
        <v>-980.67114990182654</v>
      </c>
      <c r="AS16">
        <f t="shared" si="15"/>
        <v>181.26809506035849</v>
      </c>
      <c r="AT16">
        <f t="shared" si="16"/>
        <v>16.684128931647237</v>
      </c>
      <c r="AU16">
        <f t="shared" si="17"/>
        <v>-782.71892590982088</v>
      </c>
      <c r="AW16">
        <v>13</v>
      </c>
      <c r="AX16">
        <f>IF(Z16&gt;0, (R16*SUMPRODUCT(K16:$K$98, X16:$X$98)-K16*$AZ$3)/Z16, 0)</f>
        <v>6793.6671176060554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25</v>
      </c>
      <c r="R17">
        <f t="shared" si="0"/>
        <v>100000</v>
      </c>
      <c r="S17">
        <f t="shared" si="1"/>
        <v>6480.7733760635056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5030.5577262367387</v>
      </c>
      <c r="AC17">
        <f t="shared" si="2"/>
        <v>4590.9272432273301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-2468.0855960496538</v>
      </c>
      <c r="AI17">
        <f t="shared" si="7"/>
        <v>-2485.7953930785998</v>
      </c>
      <c r="AJ17">
        <f t="shared" si="8"/>
        <v>439.63048300940864</v>
      </c>
      <c r="AK17">
        <f t="shared" si="30"/>
        <v>69.421696622066989</v>
      </c>
      <c r="AL17">
        <f t="shared" si="9"/>
        <v>-1976.7432134471242</v>
      </c>
      <c r="AN17">
        <f t="shared" si="10"/>
        <v>0</v>
      </c>
      <c r="AO17">
        <f t="shared" si="11"/>
        <v>0</v>
      </c>
      <c r="AP17">
        <f t="shared" si="12"/>
        <v>-7.1766003275962982</v>
      </c>
      <c r="AQ17">
        <f t="shared" si="13"/>
        <v>-1000.1505871690719</v>
      </c>
      <c r="AR17">
        <f t="shared" si="14"/>
        <v>-1007.3271874966681</v>
      </c>
      <c r="AS17">
        <f t="shared" si="15"/>
        <v>178.15293214426944</v>
      </c>
      <c r="AT17">
        <f t="shared" si="16"/>
        <v>28.131986487812483</v>
      </c>
      <c r="AU17">
        <f t="shared" si="17"/>
        <v>-801.04226886458616</v>
      </c>
      <c r="AW17">
        <v>14</v>
      </c>
      <c r="AX17">
        <f>IF(Z17&gt;0, (R17*SUMPRODUCT(K17:$K$98, X17:$X$98)-K17*$AZ$3)/Z17, 0)</f>
        <v>6480.7733760635056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100000</v>
      </c>
      <c r="S18">
        <f t="shared" si="1"/>
        <v>6151.0026703855319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4590.9272432273301</v>
      </c>
      <c r="AC18">
        <f t="shared" si="2"/>
        <v>4149.0360825028374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-2677.7921499647846</v>
      </c>
      <c r="AI18">
        <f t="shared" si="7"/>
        <v>-2694.6554009859501</v>
      </c>
      <c r="AJ18">
        <f t="shared" si="8"/>
        <v>441.89116072449269</v>
      </c>
      <c r="AK18">
        <f t="shared" si="30"/>
        <v>99.16402845371033</v>
      </c>
      <c r="AL18">
        <f t="shared" si="9"/>
        <v>-2153.6002118077472</v>
      </c>
      <c r="AN18">
        <f t="shared" si="10"/>
        <v>0</v>
      </c>
      <c r="AO18">
        <f t="shared" si="11"/>
        <v>0</v>
      </c>
      <c r="AP18">
        <f t="shared" si="12"/>
        <v>-6.3769612311840866</v>
      </c>
      <c r="AQ18">
        <f t="shared" si="13"/>
        <v>-1012.6266106139143</v>
      </c>
      <c r="AR18">
        <f t="shared" si="14"/>
        <v>-1019.0035718450985</v>
      </c>
      <c r="AS18">
        <f t="shared" si="15"/>
        <v>167.10436183427311</v>
      </c>
      <c r="AT18">
        <f t="shared" si="16"/>
        <v>37.499599821152295</v>
      </c>
      <c r="AU18">
        <f t="shared" si="17"/>
        <v>-814.39961018967301</v>
      </c>
      <c r="AW18">
        <v>15</v>
      </c>
      <c r="AX18">
        <f>IF(Z18&gt;0, (R18*SUMPRODUCT(K18:$K$98, X18:$X$98)-K18*$AZ$3)/Z18, 0)</f>
        <v>6151.0026703855319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100000</v>
      </c>
      <c r="S19">
        <f t="shared" si="1"/>
        <v>5733.8844747351104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4149.0360825028374</v>
      </c>
      <c r="AC19">
        <f t="shared" si="2"/>
        <v>3662.1180142737012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-2910.4622202450068</v>
      </c>
      <c r="AI19">
        <f t="shared" si="7"/>
        <v>-2926.4292232008993</v>
      </c>
      <c r="AJ19">
        <f t="shared" si="8"/>
        <v>486.91806822913622</v>
      </c>
      <c r="AK19">
        <f t="shared" si="30"/>
        <v>92.523504639813282</v>
      </c>
      <c r="AL19">
        <f t="shared" si="9"/>
        <v>-2346.9876503319497</v>
      </c>
      <c r="AN19">
        <f t="shared" si="10"/>
        <v>0</v>
      </c>
      <c r="AO19">
        <f t="shared" si="11"/>
        <v>0</v>
      </c>
      <c r="AP19">
        <f t="shared" si="12"/>
        <v>-5.6309227787644458</v>
      </c>
      <c r="AQ19">
        <f t="shared" si="13"/>
        <v>-1026.4035184300326</v>
      </c>
      <c r="AR19">
        <f t="shared" si="14"/>
        <v>-1032.0344412087968</v>
      </c>
      <c r="AS19">
        <f t="shared" si="15"/>
        <v>171.71651119232473</v>
      </c>
      <c r="AT19">
        <f t="shared" si="16"/>
        <v>32.629336343622896</v>
      </c>
      <c r="AU19">
        <f t="shared" si="17"/>
        <v>-827.68859367284915</v>
      </c>
      <c r="AW19">
        <v>16</v>
      </c>
      <c r="AX19">
        <f>IF(Z19&gt;0, (R19*SUMPRODUCT(K19:$K$98, X19:$X$98)-K19*$AZ$3)/Z19, 0)</f>
        <v>5733.8844747351104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100000</v>
      </c>
      <c r="S20">
        <f t="shared" si="1"/>
        <v>5007.8759284006783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3662.1180142737012</v>
      </c>
      <c r="AC20">
        <f t="shared" si="2"/>
        <v>3010.2063364964115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-3119.8885095696014</v>
      </c>
      <c r="AI20">
        <f t="shared" si="7"/>
        <v>-3134.9158703685425</v>
      </c>
      <c r="AJ20">
        <f t="shared" si="8"/>
        <v>651.9116777772897</v>
      </c>
      <c r="AK20">
        <f t="shared" si="30"/>
        <v>15.747107461376915</v>
      </c>
      <c r="AL20">
        <f t="shared" si="9"/>
        <v>-2467.257085129876</v>
      </c>
      <c r="AN20">
        <f t="shared" si="10"/>
        <v>0</v>
      </c>
      <c r="AO20">
        <f t="shared" si="11"/>
        <v>0</v>
      </c>
      <c r="AP20">
        <f t="shared" si="12"/>
        <v>-5.0266040065986317</v>
      </c>
      <c r="AQ20">
        <f t="shared" si="13"/>
        <v>-1043.5927034804681</v>
      </c>
      <c r="AR20">
        <f t="shared" si="14"/>
        <v>-1048.6193074870666</v>
      </c>
      <c r="AS20">
        <f t="shared" si="15"/>
        <v>218.06236606062032</v>
      </c>
      <c r="AT20">
        <f t="shared" si="16"/>
        <v>5.267356957535271</v>
      </c>
      <c r="AU20">
        <f t="shared" si="17"/>
        <v>-825.28958446891113</v>
      </c>
      <c r="AW20">
        <v>17</v>
      </c>
      <c r="AX20">
        <f>IF(Z20&gt;0, (R20*SUMPRODUCT(K20:$K$98, X20:$X$98)-K20*$AZ$3)/Z20, 0)</f>
        <v>5007.8759284006783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25</v>
      </c>
      <c r="R21">
        <f t="shared" si="0"/>
        <v>100000</v>
      </c>
      <c r="S21">
        <f t="shared" si="1"/>
        <v>4099.2240808547731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3010.2063364964115</v>
      </c>
      <c r="AC21">
        <f t="shared" si="2"/>
        <v>2305.0224380794834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-3277.6477185786921</v>
      </c>
      <c r="AI21">
        <f t="shared" si="7"/>
        <v>-3291.7053938399995</v>
      </c>
      <c r="AJ21">
        <f t="shared" si="8"/>
        <v>705.18389841692806</v>
      </c>
      <c r="AK21">
        <f t="shared" si="30"/>
        <v>4.8163301383942585</v>
      </c>
      <c r="AL21">
        <f t="shared" si="9"/>
        <v>-2581.7051652846772</v>
      </c>
      <c r="AN21">
        <f t="shared" si="10"/>
        <v>0</v>
      </c>
      <c r="AO21">
        <f t="shared" si="11"/>
        <v>0</v>
      </c>
      <c r="AP21">
        <f t="shared" si="12"/>
        <v>-4.4715170247820808</v>
      </c>
      <c r="AQ21">
        <f t="shared" si="13"/>
        <v>-1042.5662353435155</v>
      </c>
      <c r="AR21">
        <f t="shared" si="14"/>
        <v>-1047.0377523682976</v>
      </c>
      <c r="AS21">
        <f t="shared" si="15"/>
        <v>224.30748674729779</v>
      </c>
      <c r="AT21">
        <f t="shared" si="16"/>
        <v>1.5319959958157594</v>
      </c>
      <c r="AU21">
        <f t="shared" si="17"/>
        <v>-821.19826962518414</v>
      </c>
      <c r="AW21">
        <v>18</v>
      </c>
      <c r="AX21">
        <f>IF(Z21&gt;0, (R21*SUMPRODUCT(K21:$K$98, X21:$X$98)-K21*$AZ$3)/Z21, 0)</f>
        <v>4099.2240808547731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100000</v>
      </c>
      <c r="S22">
        <f t="shared" si="1"/>
        <v>3248.2217311842355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2305.0224380794834</v>
      </c>
      <c r="AC22">
        <f t="shared" si="2"/>
        <v>1697.2274655474985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-3417.4208560237921</v>
      </c>
      <c r="AI22">
        <f t="shared" si="7"/>
        <v>-3430.4835993184802</v>
      </c>
      <c r="AJ22">
        <f t="shared" si="8"/>
        <v>607.79497253198497</v>
      </c>
      <c r="AK22">
        <f t="shared" si="30"/>
        <v>48.405471199669158</v>
      </c>
      <c r="AL22">
        <f t="shared" si="9"/>
        <v>-2774.2831555868261</v>
      </c>
      <c r="AN22">
        <f t="shared" si="10"/>
        <v>0</v>
      </c>
      <c r="AO22">
        <f t="shared" si="11"/>
        <v>0</v>
      </c>
      <c r="AP22">
        <f t="shared" si="12"/>
        <v>-3.8795942178834073</v>
      </c>
      <c r="AQ22">
        <f t="shared" si="13"/>
        <v>-1014.9633881648215</v>
      </c>
      <c r="AR22">
        <f t="shared" si="14"/>
        <v>-1018.8429823827049</v>
      </c>
      <c r="AS22">
        <f t="shared" si="15"/>
        <v>180.51322053098434</v>
      </c>
      <c r="AT22">
        <f t="shared" si="16"/>
        <v>14.376274718383369</v>
      </c>
      <c r="AU22">
        <f t="shared" si="17"/>
        <v>-823.95348713333715</v>
      </c>
      <c r="AW22">
        <v>19</v>
      </c>
      <c r="AX22">
        <f>IF(Z22&gt;0, (R22*SUMPRODUCT(K22:$K$98, X22:$X$98)-K22*$AZ$3)/Z22, 0)</f>
        <v>3248.2217311842355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100000</v>
      </c>
      <c r="S23">
        <f t="shared" si="1"/>
        <v>2776.3468917849345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1697.2274655474985</v>
      </c>
      <c r="AC23">
        <f t="shared" si="2"/>
        <v>1338.3575323296527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-3522.7606117115206</v>
      </c>
      <c r="AI23">
        <f t="shared" si="7"/>
        <v>-3534.812037420334</v>
      </c>
      <c r="AJ23">
        <f t="shared" si="8"/>
        <v>358.86993321784576</v>
      </c>
      <c r="AK23">
        <f t="shared" si="30"/>
        <v>118.8059225883249</v>
      </c>
      <c r="AL23">
        <f t="shared" si="9"/>
        <v>-3057.1361816141634</v>
      </c>
      <c r="AN23">
        <f t="shared" si="10"/>
        <v>0</v>
      </c>
      <c r="AO23">
        <f t="shared" si="11"/>
        <v>0</v>
      </c>
      <c r="AP23">
        <f t="shared" si="12"/>
        <v>-3.19574645851328</v>
      </c>
      <c r="AQ23">
        <f t="shared" si="13"/>
        <v>-934.15086489178304</v>
      </c>
      <c r="AR23">
        <f t="shared" si="14"/>
        <v>-937.34661135029637</v>
      </c>
      <c r="AS23">
        <f t="shared" si="15"/>
        <v>95.16362178701452</v>
      </c>
      <c r="AT23">
        <f t="shared" si="16"/>
        <v>31.504455616763984</v>
      </c>
      <c r="AU23">
        <f t="shared" si="17"/>
        <v>-810.67853394651786</v>
      </c>
      <c r="AW23">
        <v>20</v>
      </c>
      <c r="AX23">
        <f>IF(Z23&gt;0, (R23*SUMPRODUCT(K23:$K$98, X23:$X$98)-K23*$AZ$3)/Z23, 0)</f>
        <v>2776.3468917849345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100000</v>
      </c>
      <c r="S24">
        <f t="shared" si="1"/>
        <v>2244.0433055076164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1338.3575323296527</v>
      </c>
      <c r="AC24">
        <f t="shared" si="2"/>
        <v>990.00439506909697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-3606.6542747280232</v>
      </c>
      <c r="AI24">
        <f t="shared" si="7"/>
        <v>-3617.6835226110666</v>
      </c>
      <c r="AJ24">
        <f t="shared" si="8"/>
        <v>348.35313726055574</v>
      </c>
      <c r="AK24">
        <f t="shared" si="30"/>
        <v>93.685027263075696</v>
      </c>
      <c r="AL24">
        <f t="shared" si="9"/>
        <v>-3175.6453580874349</v>
      </c>
      <c r="AN24">
        <f t="shared" si="10"/>
        <v>0</v>
      </c>
      <c r="AO24">
        <f t="shared" si="11"/>
        <v>0</v>
      </c>
      <c r="AP24">
        <f t="shared" si="12"/>
        <v>-2.6113300316027686</v>
      </c>
      <c r="AQ24">
        <f t="shared" si="13"/>
        <v>-853.92628047516632</v>
      </c>
      <c r="AR24">
        <f t="shared" si="14"/>
        <v>-856.53761050676906</v>
      </c>
      <c r="AS24">
        <f t="shared" si="15"/>
        <v>82.477519643934656</v>
      </c>
      <c r="AT24">
        <f t="shared" si="16"/>
        <v>22.181251867565145</v>
      </c>
      <c r="AU24">
        <f t="shared" si="17"/>
        <v>-751.87883899526923</v>
      </c>
      <c r="AW24">
        <v>21</v>
      </c>
      <c r="AX24">
        <f>IF(Z24&gt;0, (R24*SUMPRODUCT(K24:$K$98, X24:$X$98)-K24*$AZ$3)/Z24, 0)</f>
        <v>2244.0433055076164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100000</v>
      </c>
      <c r="S25">
        <f t="shared" si="1"/>
        <v>1647.8360925852976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990.00439506909697</v>
      </c>
      <c r="AC25">
        <f t="shared" si="2"/>
        <v>659.11179997895579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-3677.1953611981767</v>
      </c>
      <c r="AI25">
        <f t="shared" si="7"/>
        <v>-3687.1950177620902</v>
      </c>
      <c r="AJ25">
        <f t="shared" si="8"/>
        <v>330.89259509014119</v>
      </c>
      <c r="AK25">
        <f t="shared" si="30"/>
        <v>69.3003076548368</v>
      </c>
      <c r="AL25">
        <f t="shared" si="9"/>
        <v>-3287.0021150171124</v>
      </c>
      <c r="AN25">
        <f t="shared" si="10"/>
        <v>0</v>
      </c>
      <c r="AO25">
        <f t="shared" si="11"/>
        <v>0</v>
      </c>
      <c r="AP25">
        <f t="shared" si="12"/>
        <v>-2.1138926444844808</v>
      </c>
      <c r="AQ25">
        <f t="shared" si="13"/>
        <v>-777.34631951472261</v>
      </c>
      <c r="AR25">
        <f t="shared" si="14"/>
        <v>-779.46021215920712</v>
      </c>
      <c r="AS25">
        <f t="shared" si="15"/>
        <v>69.9495446073294</v>
      </c>
      <c r="AT25">
        <f t="shared" si="16"/>
        <v>14.649844189722964</v>
      </c>
      <c r="AU25">
        <f t="shared" si="17"/>
        <v>-694.86082336215486</v>
      </c>
      <c r="AW25">
        <v>22</v>
      </c>
      <c r="AX25">
        <f>IF(Z25&gt;0, (R25*SUMPRODUCT(K25:$K$98, X25:$X$98)-K25*$AZ$3)/Z25, 0)</f>
        <v>1647.8360925852976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100000</v>
      </c>
      <c r="S26">
        <f t="shared" si="1"/>
        <v>971.48110611298432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659.11179997895579</v>
      </c>
      <c r="AC26">
        <f t="shared" si="2"/>
        <v>348.75984241514834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-3698.8329643652914</v>
      </c>
      <c r="AI26">
        <f t="shared" si="7"/>
        <v>-3707.8079161224741</v>
      </c>
      <c r="AJ26">
        <f t="shared" si="8"/>
        <v>310.35195756380745</v>
      </c>
      <c r="AK26">
        <f t="shared" si="30"/>
        <v>46.137825998526907</v>
      </c>
      <c r="AL26">
        <f t="shared" si="9"/>
        <v>-3351.3181325601399</v>
      </c>
      <c r="AN26">
        <f t="shared" si="10"/>
        <v>0</v>
      </c>
      <c r="AO26">
        <f t="shared" si="11"/>
        <v>0</v>
      </c>
      <c r="AP26">
        <f t="shared" si="12"/>
        <v>-1.6939942943156947</v>
      </c>
      <c r="AQ26">
        <f t="shared" si="13"/>
        <v>-698.14324430734951</v>
      </c>
      <c r="AR26">
        <f t="shared" si="14"/>
        <v>-699.83723860166515</v>
      </c>
      <c r="AS26">
        <f t="shared" si="15"/>
        <v>58.577968948082336</v>
      </c>
      <c r="AT26">
        <f t="shared" si="16"/>
        <v>8.708371488580271</v>
      </c>
      <c r="AU26">
        <f t="shared" si="17"/>
        <v>-632.55089816500254</v>
      </c>
      <c r="AW26">
        <v>23</v>
      </c>
      <c r="AX26">
        <f>IF(Z26&gt;0, (R26*SUMPRODUCT(K26:$K$98, X26:$X$98)-K26*$AZ$3)/Z26, 0)</f>
        <v>971.48110611298432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100000</v>
      </c>
      <c r="S27">
        <f t="shared" si="1"/>
        <v>212.01526955767648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348.75984241514834</v>
      </c>
      <c r="AC27">
        <f t="shared" si="2"/>
        <v>67.575849849687984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-3667.7037850903607</v>
      </c>
      <c r="AI27">
        <f t="shared" si="7"/>
        <v>-3675.6720613836992</v>
      </c>
      <c r="AJ27">
        <f t="shared" si="8"/>
        <v>281.18399256546036</v>
      </c>
      <c r="AK27">
        <f t="shared" si="30"/>
        <v>24.413188969060386</v>
      </c>
      <c r="AL27">
        <f t="shared" si="9"/>
        <v>-3370.0748798491786</v>
      </c>
      <c r="AN27">
        <f t="shared" si="10"/>
        <v>0</v>
      </c>
      <c r="AO27">
        <f t="shared" si="11"/>
        <v>0</v>
      </c>
      <c r="AP27">
        <f t="shared" si="12"/>
        <v>-1.3428459145480132</v>
      </c>
      <c r="AQ27">
        <f t="shared" si="13"/>
        <v>-618.09616813843911</v>
      </c>
      <c r="AR27">
        <f t="shared" si="14"/>
        <v>-619.43901405298709</v>
      </c>
      <c r="AS27">
        <f t="shared" si="15"/>
        <v>47.386255414924825</v>
      </c>
      <c r="AT27">
        <f t="shared" si="16"/>
        <v>4.1142086269772387</v>
      </c>
      <c r="AU27">
        <f t="shared" si="17"/>
        <v>-567.938550011085</v>
      </c>
      <c r="AW27">
        <v>24</v>
      </c>
      <c r="AX27">
        <f>IF(Z27&gt;0, (R27*SUMPRODUCT(K27:$K$98, X27:$X$98)-K27*$AZ$3)/Z27, 0)</f>
        <v>212.01526955767648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25</v>
      </c>
      <c r="R28">
        <f t="shared" si="0"/>
        <v>100000</v>
      </c>
      <c r="S28">
        <f t="shared" si="1"/>
        <v>-637.690280604637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67.575849849687984</v>
      </c>
      <c r="AC28">
        <f t="shared" si="2"/>
        <v>-178.23527209063562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-3604.2426061080319</v>
      </c>
      <c r="AI28">
        <f t="shared" si="7"/>
        <v>-3611.2301389869099</v>
      </c>
      <c r="AJ28">
        <f t="shared" si="8"/>
        <v>245.8111219403236</v>
      </c>
      <c r="AK28">
        <f t="shared" si="30"/>
        <v>4.7303094894781594</v>
      </c>
      <c r="AL28">
        <f t="shared" si="9"/>
        <v>-3360.688707557108</v>
      </c>
      <c r="AN28">
        <f t="shared" si="10"/>
        <v>0</v>
      </c>
      <c r="AO28">
        <f t="shared" si="11"/>
        <v>0</v>
      </c>
      <c r="AP28">
        <f t="shared" si="12"/>
        <v>-1.0513991933388653</v>
      </c>
      <c r="AQ28">
        <f t="shared" si="13"/>
        <v>-542.32271022501391</v>
      </c>
      <c r="AR28">
        <f t="shared" si="14"/>
        <v>-543.37410941835276</v>
      </c>
      <c r="AS28">
        <f t="shared" si="15"/>
        <v>36.986676098942915</v>
      </c>
      <c r="AT28">
        <f t="shared" si="16"/>
        <v>0.7117595963683041</v>
      </c>
      <c r="AU28">
        <f t="shared" si="17"/>
        <v>-505.67567372304154</v>
      </c>
      <c r="AW28">
        <v>25</v>
      </c>
      <c r="AX28">
        <f>IF(Z28&gt;0, (R28*SUMPRODUCT(K28:$K$98, X28:$X$98)-K28*$AZ$3)/Z28, 0)</f>
        <v>-637.690280604637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25</v>
      </c>
      <c r="R29">
        <f t="shared" si="0"/>
        <v>100000</v>
      </c>
      <c r="S29">
        <f t="shared" si="1"/>
        <v>-1606.2286293812085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-178.23527209063562</v>
      </c>
      <c r="AC29">
        <f t="shared" si="2"/>
        <v>-388.16061963876064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-3504.6669907300902</v>
      </c>
      <c r="AI29">
        <f t="shared" si="7"/>
        <v>-3510.708481532497</v>
      </c>
      <c r="AJ29">
        <f t="shared" si="8"/>
        <v>209.92534754812502</v>
      </c>
      <c r="AK29">
        <f t="shared" si="30"/>
        <v>-12.476469046344494</v>
      </c>
      <c r="AL29">
        <f t="shared" si="9"/>
        <v>-3313.2596030307163</v>
      </c>
      <c r="AN29">
        <f t="shared" si="10"/>
        <v>0</v>
      </c>
      <c r="AO29">
        <f t="shared" si="11"/>
        <v>0</v>
      </c>
      <c r="AP29">
        <f t="shared" si="12"/>
        <v>-0.81165201477921101</v>
      </c>
      <c r="AQ29">
        <f t="shared" si="13"/>
        <v>-470.83908875985833</v>
      </c>
      <c r="AR29">
        <f t="shared" si="14"/>
        <v>-471.65074077463754</v>
      </c>
      <c r="AS29">
        <f t="shared" si="15"/>
        <v>28.202696464055556</v>
      </c>
      <c r="AT29">
        <f t="shared" si="16"/>
        <v>-1.6761676165693753</v>
      </c>
      <c r="AU29">
        <f t="shared" si="17"/>
        <v>-445.12421192715129</v>
      </c>
      <c r="AW29">
        <v>26</v>
      </c>
      <c r="AX29">
        <f>IF(Z29&gt;0, (R29*SUMPRODUCT(K29:$K$98, X29:$X$98)-K29*$AZ$3)/Z29, 0)</f>
        <v>-1606.2286293812085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100000</v>
      </c>
      <c r="S30">
        <f t="shared" si="1"/>
        <v>-2735.3524814378784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-388.16061963876064</v>
      </c>
      <c r="AC30">
        <f t="shared" si="2"/>
        <v>-562.21634886568313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-3370.5960505891599</v>
      </c>
      <c r="AI30">
        <f t="shared" si="7"/>
        <v>-3375.7344774708954</v>
      </c>
      <c r="AJ30">
        <f t="shared" si="8"/>
        <v>174.05572922692249</v>
      </c>
      <c r="AK30">
        <f t="shared" si="30"/>
        <v>-27.171243374713246</v>
      </c>
      <c r="AL30">
        <f t="shared" si="9"/>
        <v>-3228.8499916186865</v>
      </c>
      <c r="AN30">
        <f t="shared" si="10"/>
        <v>0</v>
      </c>
      <c r="AO30">
        <f t="shared" si="11"/>
        <v>0</v>
      </c>
      <c r="AP30">
        <f t="shared" si="12"/>
        <v>-0.61636491657683823</v>
      </c>
      <c r="AQ30">
        <f t="shared" si="13"/>
        <v>-404.30995737628569</v>
      </c>
      <c r="AR30">
        <f t="shared" si="14"/>
        <v>-404.92632229286255</v>
      </c>
      <c r="AS30">
        <f t="shared" si="15"/>
        <v>20.878344188570054</v>
      </c>
      <c r="AT30">
        <f t="shared" si="16"/>
        <v>-3.2592467580832714</v>
      </c>
      <c r="AU30">
        <f t="shared" si="17"/>
        <v>-387.30722486237585</v>
      </c>
      <c r="AW30">
        <v>27</v>
      </c>
      <c r="AX30">
        <f>IF(Z30&gt;0, (R30*SUMPRODUCT(K30:$K$98, X30:$X$98)-K30*$AZ$3)/Z30, 0)</f>
        <v>-2735.3524814378784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100000</v>
      </c>
      <c r="S31">
        <f t="shared" si="1"/>
        <v>-4091.2679281034207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-562.21634886568313</v>
      </c>
      <c r="AC31">
        <f t="shared" si="2"/>
        <v>-701.54116380184792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-3200.8905342932085</v>
      </c>
      <c r="AI31">
        <f t="shared" si="7"/>
        <v>-3205.1773542725532</v>
      </c>
      <c r="AJ31">
        <f t="shared" si="8"/>
        <v>139.32481493616478</v>
      </c>
      <c r="AK31">
        <f t="shared" si="30"/>
        <v>-39.355144420597824</v>
      </c>
      <c r="AL31">
        <f t="shared" si="9"/>
        <v>-3105.2076837569862</v>
      </c>
      <c r="AN31">
        <f t="shared" si="10"/>
        <v>0</v>
      </c>
      <c r="AO31">
        <f t="shared" si="11"/>
        <v>0</v>
      </c>
      <c r="AP31">
        <f t="shared" si="12"/>
        <v>-0.45911866951590097</v>
      </c>
      <c r="AQ31">
        <f t="shared" si="13"/>
        <v>-342.81556269021695</v>
      </c>
      <c r="AR31">
        <f t="shared" si="14"/>
        <v>-343.27468135973288</v>
      </c>
      <c r="AS31">
        <f t="shared" si="15"/>
        <v>14.921695796010157</v>
      </c>
      <c r="AT31">
        <f t="shared" si="16"/>
        <v>-4.2149382600742635</v>
      </c>
      <c r="AU31">
        <f t="shared" si="17"/>
        <v>-332.56792382379695</v>
      </c>
      <c r="AW31">
        <v>28</v>
      </c>
      <c r="AX31">
        <f>IF(Z31&gt;0, (R31*SUMPRODUCT(K31:$K$98, X31:$X$98)-K31*$AZ$3)/Z31, 0)</f>
        <v>-4091.2679281034207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100000</v>
      </c>
      <c r="S32">
        <f t="shared" si="1"/>
        <v>-5776.3073540213727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-701.54116380184792</v>
      </c>
      <c r="AC32">
        <f t="shared" si="2"/>
        <v>-807.76284931338478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-2991.7373690248751</v>
      </c>
      <c r="AI32">
        <f t="shared" si="7"/>
        <v>-2995.2333864621701</v>
      </c>
      <c r="AJ32">
        <f t="shared" si="8"/>
        <v>106.22168551153686</v>
      </c>
      <c r="AK32">
        <f t="shared" si="30"/>
        <v>-49.107881466129356</v>
      </c>
      <c r="AL32">
        <f t="shared" si="9"/>
        <v>-2938.1195824167626</v>
      </c>
      <c r="AN32">
        <f t="shared" si="10"/>
        <v>0</v>
      </c>
      <c r="AO32">
        <f t="shared" si="11"/>
        <v>0</v>
      </c>
      <c r="AP32">
        <f t="shared" si="12"/>
        <v>-0.33430684928061977</v>
      </c>
      <c r="AQ32">
        <f t="shared" si="13"/>
        <v>-286.08504152302777</v>
      </c>
      <c r="AR32">
        <f t="shared" si="14"/>
        <v>-286.41934837230838</v>
      </c>
      <c r="AS32">
        <f t="shared" si="15"/>
        <v>10.157454201977229</v>
      </c>
      <c r="AT32">
        <f t="shared" si="16"/>
        <v>-4.6959437194597982</v>
      </c>
      <c r="AU32">
        <f t="shared" si="17"/>
        <v>-280.95783788979094</v>
      </c>
      <c r="AW32">
        <v>29</v>
      </c>
      <c r="AX32">
        <f>IF(Z32&gt;0, (R32*SUMPRODUCT(K32:$K$98, X32:$X$98)-K32*$AZ$3)/Z32, 0)</f>
        <v>-5776.3073540213727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25</v>
      </c>
      <c r="R33">
        <f t="shared" si="0"/>
        <v>100000</v>
      </c>
      <c r="S33">
        <f t="shared" si="1"/>
        <v>-7956.9786587367344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-807.76284931338478</v>
      </c>
      <c r="AC33">
        <f t="shared" si="2"/>
        <v>-882.60335764116246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-2752.0369584992018</v>
      </c>
      <c r="AI33">
        <f t="shared" si="7"/>
        <v>-2754.810006522499</v>
      </c>
      <c r="AJ33">
        <f t="shared" si="8"/>
        <v>74.840508327777684</v>
      </c>
      <c r="AK33">
        <f t="shared" si="30"/>
        <v>-56.543399451936942</v>
      </c>
      <c r="AL33">
        <f t="shared" si="9"/>
        <v>-2736.5128976466585</v>
      </c>
      <c r="AN33">
        <f t="shared" si="10"/>
        <v>0</v>
      </c>
      <c r="AO33">
        <f t="shared" si="11"/>
        <v>0</v>
      </c>
      <c r="AP33">
        <f t="shared" si="12"/>
        <v>-0.23676148344918402</v>
      </c>
      <c r="AQ33">
        <f t="shared" si="13"/>
        <v>-234.96756901688357</v>
      </c>
      <c r="AR33">
        <f t="shared" si="14"/>
        <v>-235.20433050033273</v>
      </c>
      <c r="AS33">
        <f t="shared" si="15"/>
        <v>6.3898459835203747</v>
      </c>
      <c r="AT33">
        <f t="shared" si="16"/>
        <v>-4.8276477799983963</v>
      </c>
      <c r="AU33">
        <f t="shared" si="17"/>
        <v>-233.64213229681079</v>
      </c>
      <c r="AW33">
        <v>30</v>
      </c>
      <c r="AX33">
        <f>IF(Z33&gt;0, (R33*SUMPRODUCT(K33:$K$98, X33:$X$98)-K33*$AZ$3)/Z33, 0)</f>
        <v>-7956.9786587367344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100000</v>
      </c>
      <c r="S34">
        <f t="shared" si="1"/>
        <v>-10912.572821632477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-882.60335764116246</v>
      </c>
      <c r="AC34">
        <f t="shared" si="2"/>
        <v>-928.95973630514413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-2468.522981570924</v>
      </c>
      <c r="AI34">
        <f t="shared" si="7"/>
        <v>-2470.6511683685958</v>
      </c>
      <c r="AJ34">
        <f t="shared" si="8"/>
        <v>46.356378663981673</v>
      </c>
      <c r="AK34">
        <f t="shared" si="30"/>
        <v>-61.782235034881381</v>
      </c>
      <c r="AL34">
        <f t="shared" si="9"/>
        <v>-2486.0770247394958</v>
      </c>
      <c r="AN34">
        <f t="shared" si="10"/>
        <v>0</v>
      </c>
      <c r="AO34">
        <f t="shared" si="11"/>
        <v>0</v>
      </c>
      <c r="AP34">
        <f t="shared" si="12"/>
        <v>-0.1622353102848304</v>
      </c>
      <c r="AQ34">
        <f t="shared" si="13"/>
        <v>-188.17971819886466</v>
      </c>
      <c r="AR34">
        <f t="shared" si="14"/>
        <v>-188.3419535091495</v>
      </c>
      <c r="AS34">
        <f t="shared" si="15"/>
        <v>3.5338258297909637</v>
      </c>
      <c r="AT34">
        <f t="shared" si="16"/>
        <v>-4.70976517754002</v>
      </c>
      <c r="AU34">
        <f t="shared" si="17"/>
        <v>-189.51789285689858</v>
      </c>
      <c r="AW34">
        <v>31</v>
      </c>
      <c r="AX34">
        <f>IF(Z34&gt;0, (R34*SUMPRODUCT(K34:$K$98, X34:$X$98)-K34*$AZ$3)/Z34, 0)</f>
        <v>-10912.572821632477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-15103.814779485214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-928.95973630514413</v>
      </c>
      <c r="AC35">
        <f t="shared" ref="AC35:AC66" si="33">S35*Z35</f>
        <v>-948.73660597463231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-2146.182745232752</v>
      </c>
      <c r="AI35">
        <f t="shared" ref="AI35:AI66" si="38">SUM(AE35:AH35)</f>
        <v>-2147.7531044761386</v>
      </c>
      <c r="AJ35">
        <f t="shared" ref="AJ35:AJ66" si="39">AB35-AC35</f>
        <v>19.776869669488178</v>
      </c>
      <c r="AK35">
        <f t="shared" si="30"/>
        <v>-65.027181541360093</v>
      </c>
      <c r="AL35">
        <f t="shared" ref="AL35:AL66" si="40">SUM(AI35:AK35)</f>
        <v>-2193.0034163480109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-0.10688496800431463</v>
      </c>
      <c r="AQ35">
        <f t="shared" ref="AQ35:AQ66" si="44">AH35*$K35</f>
        <v>-146.07783220410619</v>
      </c>
      <c r="AR35">
        <f t="shared" ref="AR35:AR66" si="45">AI35*$K35</f>
        <v>-146.18471717211051</v>
      </c>
      <c r="AS35">
        <f t="shared" ref="AS35:AS66" si="46">AJ35*$K35</f>
        <v>1.346093316386562</v>
      </c>
      <c r="AT35">
        <f t="shared" ref="AT35:AT66" si="47">AK35*$K35</f>
        <v>-4.4260115943083811</v>
      </c>
      <c r="AU35">
        <f t="shared" ref="AU35:AU66" si="48">AL35*$K35</f>
        <v>-149.26463545003236</v>
      </c>
      <c r="AW35">
        <v>32</v>
      </c>
      <c r="AX35">
        <f>IF(Z35&gt;0, (R35*SUMPRODUCT(K35:$K$98, X35:$X$98)-K35*$AZ$3)/Z35, 0)</f>
        <v>-15103.814779485214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25</v>
      </c>
      <c r="R36">
        <f t="shared" si="31"/>
        <v>100000</v>
      </c>
      <c r="S36">
        <f t="shared" si="32"/>
        <v>-21365.618381134598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-948.73660597463231</v>
      </c>
      <c r="AC36">
        <f t="shared" si="33"/>
        <v>-944.45475199179532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-1798.1806809803106</v>
      </c>
      <c r="AI36">
        <f t="shared" si="38"/>
        <v>-1799.2857914610183</v>
      </c>
      <c r="AJ36">
        <f t="shared" si="39"/>
        <v>-4.2818539828369921</v>
      </c>
      <c r="AK36">
        <f t="shared" si="30"/>
        <v>-66.411562418224264</v>
      </c>
      <c r="AL36">
        <f t="shared" si="40"/>
        <v>-1869.9792078620796</v>
      </c>
      <c r="AN36">
        <f t="shared" si="41"/>
        <v>0</v>
      </c>
      <c r="AO36">
        <f t="shared" si="42"/>
        <v>0</v>
      </c>
      <c r="AP36">
        <f t="shared" si="43"/>
        <v>-6.7159165552361025E-2</v>
      </c>
      <c r="AQ36">
        <f t="shared" si="44"/>
        <v>-109.27804609152551</v>
      </c>
      <c r="AR36">
        <f t="shared" si="45"/>
        <v>-109.34520525707786</v>
      </c>
      <c r="AS36">
        <f t="shared" si="46"/>
        <v>-0.2602144722401043</v>
      </c>
      <c r="AT36">
        <f t="shared" si="47"/>
        <v>-4.0359268986209287</v>
      </c>
      <c r="AU36">
        <f t="shared" si="48"/>
        <v>-113.6413466279389</v>
      </c>
      <c r="AW36">
        <v>33</v>
      </c>
      <c r="AX36">
        <f>IF(Z36&gt;0, (R36*SUMPRODUCT(K36:$K$98, X36:$X$98)-K36*$AZ$3)/Z36, 0)</f>
        <v>-21365.618381134598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100000</v>
      </c>
      <c r="S37">
        <f t="shared" si="32"/>
        <v>-31253.782434463221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-944.45475199179532</v>
      </c>
      <c r="AC37">
        <f t="shared" si="33"/>
        <v>-919.48307827355006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-1434.2477453979545</v>
      </c>
      <c r="AI37">
        <f t="shared" si="38"/>
        <v>-1434.9832428375057</v>
      </c>
      <c r="AJ37">
        <f t="shared" si="39"/>
        <v>-24.971673718245256</v>
      </c>
      <c r="AK37">
        <f t="shared" si="30"/>
        <v>-66.111832639425685</v>
      </c>
      <c r="AL37">
        <f t="shared" si="40"/>
        <v>-1526.0667491951767</v>
      </c>
      <c r="AN37">
        <f t="shared" si="41"/>
        <v>0</v>
      </c>
      <c r="AO37">
        <f t="shared" si="42"/>
        <v>0</v>
      </c>
      <c r="AP37">
        <f t="shared" si="43"/>
        <v>-3.9908254785758449E-2</v>
      </c>
      <c r="AQ37">
        <f t="shared" si="44"/>
        <v>-77.822601917099831</v>
      </c>
      <c r="AR37">
        <f t="shared" si="45"/>
        <v>-77.862510171885575</v>
      </c>
      <c r="AS37">
        <f t="shared" si="46"/>
        <v>-1.3549685744421294</v>
      </c>
      <c r="AT37">
        <f t="shared" si="47"/>
        <v>-3.5872427549679657</v>
      </c>
      <c r="AU37">
        <f t="shared" si="48"/>
        <v>-82.804721501295674</v>
      </c>
      <c r="AW37">
        <v>34</v>
      </c>
      <c r="AX37">
        <f>IF(Z37&gt;0, (R37*SUMPRODUCT(K37:$K$98, X37:$X$98)-K37*$AZ$3)/Z37, 0)</f>
        <v>-31253.782434463221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100000</v>
      </c>
      <c r="S38">
        <f t="shared" si="32"/>
        <v>-47869.805920847226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-919.48307827355006</v>
      </c>
      <c r="AC38">
        <f t="shared" si="33"/>
        <v>-877.4398589319261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-1079.5984456503866</v>
      </c>
      <c r="AI38">
        <f t="shared" si="38"/>
        <v>-1080.0566885041296</v>
      </c>
      <c r="AJ38">
        <f t="shared" si="39"/>
        <v>-42.043219341623967</v>
      </c>
      <c r="AK38">
        <f t="shared" si="30"/>
        <v>-64.363815479148514</v>
      </c>
      <c r="AL38">
        <f t="shared" si="40"/>
        <v>-1186.463723324902</v>
      </c>
      <c r="AN38">
        <f t="shared" si="41"/>
        <v>0</v>
      </c>
      <c r="AO38">
        <f t="shared" si="42"/>
        <v>0</v>
      </c>
      <c r="AP38">
        <f t="shared" si="43"/>
        <v>-2.2200320754651223E-2</v>
      </c>
      <c r="AQ38">
        <f t="shared" si="44"/>
        <v>-52.30290354532675</v>
      </c>
      <c r="AR38">
        <f t="shared" si="45"/>
        <v>-52.325103866081399</v>
      </c>
      <c r="AS38">
        <f t="shared" si="46"/>
        <v>-2.0368521785294282</v>
      </c>
      <c r="AT38">
        <f t="shared" si="47"/>
        <v>-3.1182097810330505</v>
      </c>
      <c r="AU38">
        <f t="shared" si="48"/>
        <v>-57.480165825643873</v>
      </c>
      <c r="AW38">
        <v>35</v>
      </c>
      <c r="AX38">
        <f>IF(Z38&gt;0, (R38*SUMPRODUCT(K38:$K$98, X38:$X$98)-K38*$AZ$3)/Z38, 0)</f>
        <v>-47869.805920847226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100000</v>
      </c>
      <c r="S39">
        <f t="shared" si="32"/>
        <v>-77837.014795105177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-877.4398589319261</v>
      </c>
      <c r="AC39">
        <f t="shared" si="33"/>
        <v>-822.71970778196362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-757.66423329311317</v>
      </c>
      <c r="AI39">
        <f t="shared" si="38"/>
        <v>-757.92847765999556</v>
      </c>
      <c r="AJ39">
        <f t="shared" si="39"/>
        <v>-54.720151149962476</v>
      </c>
      <c r="AK39">
        <f t="shared" si="30"/>
        <v>-61.420790125234831</v>
      </c>
      <c r="AL39">
        <f t="shared" si="40"/>
        <v>-874.06941893519286</v>
      </c>
      <c r="AN39">
        <f t="shared" si="41"/>
        <v>0</v>
      </c>
      <c r="AO39">
        <f t="shared" si="42"/>
        <v>0</v>
      </c>
      <c r="AP39">
        <f t="shared" si="43"/>
        <v>-1.1430132466256574E-2</v>
      </c>
      <c r="AQ39">
        <f t="shared" si="44"/>
        <v>-32.773461374633378</v>
      </c>
      <c r="AR39">
        <f t="shared" si="45"/>
        <v>-32.784891507099637</v>
      </c>
      <c r="AS39">
        <f t="shared" si="46"/>
        <v>-2.3669703297629536</v>
      </c>
      <c r="AT39">
        <f t="shared" si="47"/>
        <v>-2.6568126147642768</v>
      </c>
      <c r="AU39">
        <f t="shared" si="48"/>
        <v>-37.808674451626864</v>
      </c>
      <c r="AW39">
        <v>36</v>
      </c>
      <c r="AX39">
        <f>IF(Z39&gt;0, (R39*SUMPRODUCT(K39:$K$98, X39:$X$98)-K39*$AZ$3)/Z39, 0)</f>
        <v>-77837.014795105177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100000</v>
      </c>
      <c r="S40">
        <f t="shared" si="32"/>
        <v>-136776.86316115115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-822.71970778196362</v>
      </c>
      <c r="AC40">
        <f t="shared" si="33"/>
        <v>-759.93687032151706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-490.8043161149796</v>
      </c>
      <c r="AI40">
        <f t="shared" si="38"/>
        <v>-490.94321695916443</v>
      </c>
      <c r="AJ40">
        <f t="shared" si="39"/>
        <v>-62.782837460446558</v>
      </c>
      <c r="AK40">
        <f t="shared" ref="AK40:AK71" si="61">G40*SUM(AB40:AB40, AE40:AF40)</f>
        <v>-57.590379544737459</v>
      </c>
      <c r="AL40">
        <f t="shared" si="40"/>
        <v>-611.31643396434856</v>
      </c>
      <c r="AN40">
        <f t="shared" si="41"/>
        <v>0</v>
      </c>
      <c r="AO40">
        <f t="shared" si="42"/>
        <v>0</v>
      </c>
      <c r="AP40">
        <f t="shared" si="43"/>
        <v>-5.3645387690046129E-3</v>
      </c>
      <c r="AQ40">
        <f t="shared" si="44"/>
        <v>-18.955527572531572</v>
      </c>
      <c r="AR40">
        <f t="shared" si="45"/>
        <v>-18.960892111300577</v>
      </c>
      <c r="AS40">
        <f t="shared" si="46"/>
        <v>-2.4247582335532378</v>
      </c>
      <c r="AT40">
        <f t="shared" si="47"/>
        <v>-2.2242184747150624</v>
      </c>
      <c r="AU40">
        <f t="shared" si="48"/>
        <v>-23.609868819568881</v>
      </c>
      <c r="AW40">
        <v>37</v>
      </c>
      <c r="AX40">
        <f>IF(Z40&gt;0, (R40*SUMPRODUCT(K40:$K$98, X40:$X$98)-K40*$AZ$3)/Z40, 0)</f>
        <v>-136776.86316115115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100000</v>
      </c>
      <c r="S41">
        <f t="shared" si="32"/>
        <v>-266572.3314481937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-759.93687032151706</v>
      </c>
      <c r="AC41">
        <f t="shared" si="33"/>
        <v>-693.57427393415617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-289.86494888544024</v>
      </c>
      <c r="AI41">
        <f t="shared" si="38"/>
        <v>-289.92999448396188</v>
      </c>
      <c r="AJ41">
        <f t="shared" si="39"/>
        <v>-66.362596387360895</v>
      </c>
      <c r="AK41">
        <f t="shared" si="61"/>
        <v>-53.195580922506203</v>
      </c>
      <c r="AL41">
        <f t="shared" si="40"/>
        <v>-409.488171793829</v>
      </c>
      <c r="AN41">
        <f t="shared" si="41"/>
        <v>0</v>
      </c>
      <c r="AO41">
        <f t="shared" si="42"/>
        <v>0</v>
      </c>
      <c r="AP41">
        <f t="shared" si="43"/>
        <v>-2.2429902955889568E-3</v>
      </c>
      <c r="AQ41">
        <f t="shared" si="44"/>
        <v>-9.9955151794819077</v>
      </c>
      <c r="AR41">
        <f t="shared" si="45"/>
        <v>-9.9977581697774962</v>
      </c>
      <c r="AS41">
        <f t="shared" si="46"/>
        <v>-2.288404797096927</v>
      </c>
      <c r="AT41">
        <f t="shared" si="47"/>
        <v>-1.8343619628270853</v>
      </c>
      <c r="AU41">
        <f t="shared" si="48"/>
        <v>-14.12052492970151</v>
      </c>
      <c r="AW41">
        <v>38</v>
      </c>
      <c r="AX41">
        <f>IF(Z41&gt;0, (R41*SUMPRODUCT(K41:$K$98, X41:$X$98)-K41*$AZ$3)/Z41, 0)</f>
        <v>-266572.3314481937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100000</v>
      </c>
      <c r="S42">
        <f t="shared" si="32"/>
        <v>-597136.83865670254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-693.57427393415617</v>
      </c>
      <c r="AC42">
        <f t="shared" si="33"/>
        <v>-627.39289272087683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-152.51371576563466</v>
      </c>
      <c r="AI42">
        <f t="shared" si="38"/>
        <v>-152.53998247922965</v>
      </c>
      <c r="AJ42">
        <f t="shared" si="39"/>
        <v>-66.181381213279337</v>
      </c>
      <c r="AK42">
        <f t="shared" si="61"/>
        <v>-48.550199175390937</v>
      </c>
      <c r="AL42">
        <f t="shared" si="40"/>
        <v>-267.27156286789995</v>
      </c>
      <c r="AN42">
        <f t="shared" si="41"/>
        <v>0</v>
      </c>
      <c r="AO42">
        <f t="shared" si="42"/>
        <v>0</v>
      </c>
      <c r="AP42">
        <f t="shared" si="43"/>
        <v>-8.087181617542254E-4</v>
      </c>
      <c r="AQ42">
        <f t="shared" si="44"/>
        <v>-4.6957001838154815</v>
      </c>
      <c r="AR42">
        <f t="shared" si="45"/>
        <v>-4.6965089019772357</v>
      </c>
      <c r="AS42">
        <f t="shared" si="46"/>
        <v>-2.0376391878479327</v>
      </c>
      <c r="AT42">
        <f t="shared" si="47"/>
        <v>-1.4947978812770537</v>
      </c>
      <c r="AU42">
        <f t="shared" si="48"/>
        <v>-8.2289459711022221</v>
      </c>
      <c r="AW42">
        <v>39</v>
      </c>
      <c r="AX42">
        <f>IF(Z42&gt;0, (R42*SUMPRODUCT(K42:$K$98, X42:$X$98)-K42*$AZ$3)/Z42, 0)</f>
        <v>-597136.83865670254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100000</v>
      </c>
      <c r="S43">
        <f t="shared" si="32"/>
        <v>-1621408.4374878642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-627.39289272087683</v>
      </c>
      <c r="AC43">
        <f t="shared" si="33"/>
        <v>-564.07350683972697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-69.227079415032122</v>
      </c>
      <c r="AI43">
        <f t="shared" si="38"/>
        <v>-69.235776691637412</v>
      </c>
      <c r="AJ43">
        <f t="shared" si="39"/>
        <v>-63.319385881149856</v>
      </c>
      <c r="AK43">
        <f t="shared" si="61"/>
        <v>-43.917502490461381</v>
      </c>
      <c r="AL43">
        <f t="shared" si="40"/>
        <v>-176.47266506324863</v>
      </c>
      <c r="AN43">
        <f t="shared" si="41"/>
        <v>0</v>
      </c>
      <c r="AO43">
        <f t="shared" si="42"/>
        <v>0</v>
      </c>
      <c r="AP43">
        <f t="shared" si="43"/>
        <v>-2.3908741554561481E-4</v>
      </c>
      <c r="AQ43">
        <f t="shared" si="44"/>
        <v>-1.9030466954485521</v>
      </c>
      <c r="AR43">
        <f t="shared" si="45"/>
        <v>-1.9032857828640977</v>
      </c>
      <c r="AS43">
        <f t="shared" si="46"/>
        <v>-1.7406446881361337</v>
      </c>
      <c r="AT43">
        <f t="shared" si="47"/>
        <v>-1.207288516185445</v>
      </c>
      <c r="AU43">
        <f t="shared" si="48"/>
        <v>-4.8512189871856757</v>
      </c>
      <c r="AW43">
        <v>40</v>
      </c>
      <c r="AX43">
        <f>IF(Z43&gt;0, (R43*SUMPRODUCT(K43:$K$98, X43:$X$98)-K43*$AZ$3)/Z43, 0)</f>
        <v>-1621408.4374878642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100000</v>
      </c>
      <c r="S44">
        <f t="shared" si="32"/>
        <v>-5750073.1961832531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-564.07350683972697</v>
      </c>
      <c r="AC44">
        <f t="shared" si="33"/>
        <v>-505.24879812002791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-25.654391591748819</v>
      </c>
      <c r="AI44">
        <f t="shared" si="38"/>
        <v>-25.656588297690124</v>
      </c>
      <c r="AJ44">
        <f t="shared" si="39"/>
        <v>-58.824708719699061</v>
      </c>
      <c r="AK44">
        <f t="shared" si="61"/>
        <v>-39.485145478780893</v>
      </c>
      <c r="AL44">
        <f t="shared" si="40"/>
        <v>-123.96644249617007</v>
      </c>
      <c r="AN44">
        <f t="shared" si="41"/>
        <v>0</v>
      </c>
      <c r="AO44">
        <f t="shared" si="42"/>
        <v>0</v>
      </c>
      <c r="AP44">
        <f t="shared" si="43"/>
        <v>-5.3917200798230432E-5</v>
      </c>
      <c r="AQ44">
        <f t="shared" si="44"/>
        <v>-0.62967598748621623</v>
      </c>
      <c r="AR44">
        <f t="shared" si="45"/>
        <v>-0.6297299046870144</v>
      </c>
      <c r="AS44">
        <f t="shared" si="46"/>
        <v>-1.4438271287469868</v>
      </c>
      <c r="AT44">
        <f t="shared" si="47"/>
        <v>-0.96914588215706754</v>
      </c>
      <c r="AU44">
        <f t="shared" si="48"/>
        <v>-3.0427029155910685</v>
      </c>
      <c r="AW44">
        <v>41</v>
      </c>
      <c r="AX44">
        <f>IF(Z44&gt;0, (R44*SUMPRODUCT(K44:$K$98, X44:$X$98)-K44*$AZ$3)/Z44, 0)</f>
        <v>-5750073.1961832531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25</v>
      </c>
      <c r="R45">
        <f t="shared" si="31"/>
        <v>100000</v>
      </c>
      <c r="S45">
        <f t="shared" si="32"/>
        <v>-30146182.434511621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-505.24879812002791</v>
      </c>
      <c r="AC45">
        <f t="shared" si="33"/>
        <v>-451.65726391541801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-7.2007317810112692</v>
      </c>
      <c r="AI45">
        <f t="shared" si="38"/>
        <v>-7.2011063369479098</v>
      </c>
      <c r="AJ45">
        <f t="shared" si="39"/>
        <v>-53.5915342046099</v>
      </c>
      <c r="AK45">
        <f t="shared" si="61"/>
        <v>-35.367415868401956</v>
      </c>
      <c r="AL45">
        <f t="shared" si="40"/>
        <v>-96.160056409959765</v>
      </c>
      <c r="AN45">
        <f t="shared" si="41"/>
        <v>0</v>
      </c>
      <c r="AO45">
        <f t="shared" si="42"/>
        <v>0</v>
      </c>
      <c r="AP45">
        <f t="shared" si="43"/>
        <v>-8.2083161372363131E-6</v>
      </c>
      <c r="AQ45">
        <f t="shared" si="44"/>
        <v>-0.15780255255908376</v>
      </c>
      <c r="AR45">
        <f t="shared" si="45"/>
        <v>-0.157810760875221</v>
      </c>
      <c r="AS45">
        <f t="shared" si="46"/>
        <v>-1.1744474242668161</v>
      </c>
      <c r="AT45">
        <f t="shared" si="47"/>
        <v>-0.77506962780783772</v>
      </c>
      <c r="AU45">
        <f t="shared" si="48"/>
        <v>-2.1073278129498747</v>
      </c>
      <c r="AW45">
        <v>42</v>
      </c>
      <c r="AX45">
        <f>IF(Z45&gt;0, (R45*SUMPRODUCT(K45:$K$98, X45:$X$98)-K45*$AZ$3)/Z45, 0)</f>
        <v>-30146182.434511621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100000</v>
      </c>
      <c r="S46">
        <f t="shared" si="32"/>
        <v>-160235448.73964792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-451.65726391541801</v>
      </c>
      <c r="AC46">
        <f t="shared" si="33"/>
        <v>-403.40327165360566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-1.2314849378579924</v>
      </c>
      <c r="AI46">
        <f t="shared" si="38"/>
        <v>-1.2315478770008017</v>
      </c>
      <c r="AJ46">
        <f t="shared" si="39"/>
        <v>-48.253992261812357</v>
      </c>
      <c r="AK46">
        <f t="shared" si="61"/>
        <v>-31.616008474079266</v>
      </c>
      <c r="AL46">
        <f t="shared" si="40"/>
        <v>-81.101548612892429</v>
      </c>
      <c r="AN46">
        <f t="shared" si="41"/>
        <v>0</v>
      </c>
      <c r="AO46">
        <f t="shared" si="42"/>
        <v>0</v>
      </c>
      <c r="AP46">
        <f t="shared" si="43"/>
        <v>-1.2315163748583077E-6</v>
      </c>
      <c r="AQ46">
        <f t="shared" si="44"/>
        <v>-2.4096195128652301E-2</v>
      </c>
      <c r="AR46">
        <f t="shared" si="45"/>
        <v>-2.4097426645027158E-2</v>
      </c>
      <c r="AS46">
        <f t="shared" si="46"/>
        <v>-0.94417526153388387</v>
      </c>
      <c r="AT46">
        <f t="shared" si="47"/>
        <v>-0.61862348938317901</v>
      </c>
      <c r="AU46">
        <f t="shared" si="48"/>
        <v>-1.5868961775620902</v>
      </c>
      <c r="AW46">
        <v>43</v>
      </c>
      <c r="AX46">
        <f>IF(Z46&gt;0, (R46*SUMPRODUCT(K46:$K$98, X46:$X$98)-K46*$AZ$3)/Z46, 0)</f>
        <v>-160235448.73964792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100000</v>
      </c>
      <c r="S47">
        <f t="shared" si="32"/>
        <v>-865199981.78345358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-403.40327165360566</v>
      </c>
      <c r="AC47">
        <f t="shared" si="33"/>
        <v>-360.20255105018828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-0.20760671719456039</v>
      </c>
      <c r="AI47">
        <f t="shared" si="38"/>
        <v>-0.20761712526664297</v>
      </c>
      <c r="AJ47">
        <f t="shared" si="39"/>
        <v>-43.200720603417381</v>
      </c>
      <c r="AK47">
        <f t="shared" si="61"/>
        <v>-28.238229015752399</v>
      </c>
      <c r="AL47">
        <f t="shared" si="40"/>
        <v>-71.646566744436427</v>
      </c>
      <c r="AN47">
        <f t="shared" si="41"/>
        <v>0</v>
      </c>
      <c r="AO47">
        <f t="shared" si="42"/>
        <v>0</v>
      </c>
      <c r="AP47">
        <f t="shared" si="43"/>
        <v>-1.8183255267773065E-7</v>
      </c>
      <c r="AQ47">
        <f t="shared" si="44"/>
        <v>-3.6269598289666648E-3</v>
      </c>
      <c r="AR47">
        <f t="shared" si="45"/>
        <v>-3.6271416615193423E-3</v>
      </c>
      <c r="AS47">
        <f t="shared" si="46"/>
        <v>-0.75473125498230664</v>
      </c>
      <c r="AT47">
        <f t="shared" si="47"/>
        <v>-0.4933314473891135</v>
      </c>
      <c r="AU47">
        <f t="shared" si="48"/>
        <v>-1.2516898440329396</v>
      </c>
      <c r="AW47">
        <v>44</v>
      </c>
      <c r="AX47">
        <f>IF(Z47&gt;0, (R47*SUMPRODUCT(K47:$K$98, X47:$X$98)-K47*$AZ$3)/Z47, 0)</f>
        <v>-865199981.78345358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100000</v>
      </c>
      <c r="S48">
        <f t="shared" si="32"/>
        <v>-4756065730.6624193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-360.20255105018828</v>
      </c>
      <c r="AC48">
        <f t="shared" si="33"/>
        <v>-321.61259158274407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-3.4453809291182358E-2</v>
      </c>
      <c r="AI48">
        <f t="shared" si="38"/>
        <v>-3.4455499830221323E-2</v>
      </c>
      <c r="AJ48">
        <f t="shared" si="39"/>
        <v>-38.589959467444203</v>
      </c>
      <c r="AK48">
        <f t="shared" si="61"/>
        <v>-25.21417857351318</v>
      </c>
      <c r="AL48">
        <f t="shared" si="40"/>
        <v>-63.838593540787606</v>
      </c>
      <c r="AN48">
        <f t="shared" si="41"/>
        <v>0</v>
      </c>
      <c r="AO48">
        <f t="shared" si="42"/>
        <v>0</v>
      </c>
      <c r="AP48">
        <f t="shared" si="43"/>
        <v>-2.6369902611683528E-8</v>
      </c>
      <c r="AQ48">
        <f t="shared" si="44"/>
        <v>-5.374283436638134E-4</v>
      </c>
      <c r="AR48">
        <f t="shared" si="45"/>
        <v>-5.3745471356642517E-4</v>
      </c>
      <c r="AS48">
        <f t="shared" si="46"/>
        <v>-0.60194615414992669</v>
      </c>
      <c r="AT48">
        <f t="shared" si="47"/>
        <v>-0.39330380316102853</v>
      </c>
      <c r="AU48">
        <f t="shared" si="48"/>
        <v>-0.9957874120245217</v>
      </c>
      <c r="AW48">
        <v>45</v>
      </c>
      <c r="AX48">
        <f>IF(Z48&gt;0, (R48*SUMPRODUCT(K48:$K$98, X48:$X$98)-K48*$AZ$3)/Z48, 0)</f>
        <v>-4756065730.6624193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100000</v>
      </c>
      <c r="S49">
        <f t="shared" si="32"/>
        <v>-26678515745.044033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-321.61259158274407</v>
      </c>
      <c r="AC49">
        <f t="shared" si="33"/>
        <v>-287.15456970102235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-5.6181832243631198E-3</v>
      </c>
      <c r="AI49">
        <f t="shared" si="38"/>
        <v>-5.6184523122056046E-3</v>
      </c>
      <c r="AJ49">
        <f t="shared" si="39"/>
        <v>-34.45802188172172</v>
      </c>
      <c r="AK49">
        <f t="shared" si="61"/>
        <v>-22.512881410792087</v>
      </c>
      <c r="AL49">
        <f t="shared" si="40"/>
        <v>-56.976521744826016</v>
      </c>
      <c r="AN49">
        <f t="shared" si="41"/>
        <v>0</v>
      </c>
      <c r="AO49">
        <f t="shared" si="42"/>
        <v>0</v>
      </c>
      <c r="AP49">
        <f t="shared" si="43"/>
        <v>-3.747653029150352E-9</v>
      </c>
      <c r="AQ49">
        <f t="shared" si="44"/>
        <v>-7.8245829260422477E-5</v>
      </c>
      <c r="AR49">
        <f t="shared" si="45"/>
        <v>-7.8249576913451638E-5</v>
      </c>
      <c r="AS49">
        <f t="shared" si="46"/>
        <v>-0.47990540520592256</v>
      </c>
      <c r="AT49">
        <f t="shared" si="47"/>
        <v>-0.31354247533083363</v>
      </c>
      <c r="AU49">
        <f t="shared" si="48"/>
        <v>-0.79352613011366968</v>
      </c>
      <c r="AW49">
        <v>46</v>
      </c>
      <c r="AX49">
        <f>IF(Z49&gt;0, (R49*SUMPRODUCT(K49:$K$98, X49:$X$98)-K49*$AZ$3)/Z49, 0)</f>
        <v>-26678515745.044033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100000</v>
      </c>
      <c r="S50">
        <f t="shared" si="32"/>
        <v>-152749776077.63571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-287.15456970102235</v>
      </c>
      <c r="AC50">
        <f t="shared" si="33"/>
        <v>-256.38807713429327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-8.9773944184662368E-4</v>
      </c>
      <c r="AI50">
        <f t="shared" si="38"/>
        <v>-8.9778140395022174E-4</v>
      </c>
      <c r="AJ50">
        <f t="shared" si="39"/>
        <v>-30.766492566729085</v>
      </c>
      <c r="AK50">
        <f t="shared" si="61"/>
        <v>-20.100819879071565</v>
      </c>
      <c r="AL50">
        <f t="shared" si="40"/>
        <v>-50.8682102272046</v>
      </c>
      <c r="AN50">
        <f t="shared" si="41"/>
        <v>0</v>
      </c>
      <c r="AO50">
        <f t="shared" si="42"/>
        <v>0</v>
      </c>
      <c r="AP50">
        <f t="shared" si="43"/>
        <v>-5.2180054451642499E-10</v>
      </c>
      <c r="AQ50">
        <f t="shared" si="44"/>
        <v>-1.1163428175001617E-5</v>
      </c>
      <c r="AR50">
        <f t="shared" si="45"/>
        <v>-1.1163949975546133E-5</v>
      </c>
      <c r="AS50">
        <f t="shared" si="46"/>
        <v>-0.38258264475816622</v>
      </c>
      <c r="AT50">
        <f t="shared" si="47"/>
        <v>-0.2499545508628741</v>
      </c>
      <c r="AU50">
        <f t="shared" si="48"/>
        <v>-0.63254835957101585</v>
      </c>
      <c r="AW50">
        <v>47</v>
      </c>
      <c r="AX50">
        <f>IF(Z50&gt;0, (R50*SUMPRODUCT(K50:$K$98, X50:$X$98)-K50*$AZ$3)/Z50, 0)</f>
        <v>-152749776077.63571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100000</v>
      </c>
      <c r="S51">
        <f t="shared" si="32"/>
        <v>-894596062032.12085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-256.38807713429327</v>
      </c>
      <c r="AC51">
        <f t="shared" si="33"/>
        <v>-228.91793578650862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-1.4058095825297262E-4</v>
      </c>
      <c r="AI51">
        <f t="shared" si="38"/>
        <v>-1.4058735549597149E-4</v>
      </c>
      <c r="AJ51">
        <f t="shared" si="39"/>
        <v>-27.470141347784647</v>
      </c>
      <c r="AK51">
        <f t="shared" si="61"/>
        <v>-17.947165399400532</v>
      </c>
      <c r="AL51">
        <f t="shared" si="40"/>
        <v>-45.417447334540675</v>
      </c>
      <c r="AN51">
        <f t="shared" si="41"/>
        <v>0</v>
      </c>
      <c r="AO51">
        <f t="shared" si="42"/>
        <v>0</v>
      </c>
      <c r="AP51">
        <f t="shared" si="43"/>
        <v>-7.1026775905080429E-11</v>
      </c>
      <c r="AQ51">
        <f t="shared" si="44"/>
        <v>-1.5608305359198952E-6</v>
      </c>
      <c r="AR51">
        <f t="shared" si="45"/>
        <v>-1.5609015626958002E-6</v>
      </c>
      <c r="AS51">
        <f t="shared" si="46"/>
        <v>-0.30499319377595263</v>
      </c>
      <c r="AT51">
        <f t="shared" si="47"/>
        <v>-0.19926229083018079</v>
      </c>
      <c r="AU51">
        <f t="shared" si="48"/>
        <v>-0.50425704550769612</v>
      </c>
      <c r="AW51">
        <v>48</v>
      </c>
      <c r="AX51">
        <f>IF(Z51&gt;0, (R51*SUMPRODUCT(K51:$K$98, X51:$X$98)-K51*$AZ$3)/Z51, 0)</f>
        <v>-894596062032.12085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100000</v>
      </c>
      <c r="S52">
        <f t="shared" si="32"/>
        <v>-5368032618724.2334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-228.91793578650862</v>
      </c>
      <c r="AC52">
        <f t="shared" si="33"/>
        <v>-204.39101546232772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-2.1525523156998911E-5</v>
      </c>
      <c r="AI52">
        <f t="shared" si="38"/>
        <v>-2.1526475046778556E-5</v>
      </c>
      <c r="AJ52">
        <f t="shared" si="39"/>
        <v>-24.526920324180907</v>
      </c>
      <c r="AK52">
        <f t="shared" si="61"/>
        <v>-16.024255505055606</v>
      </c>
      <c r="AL52">
        <f t="shared" si="40"/>
        <v>-40.551197355711558</v>
      </c>
      <c r="AN52">
        <f t="shared" si="41"/>
        <v>0</v>
      </c>
      <c r="AO52">
        <f t="shared" si="42"/>
        <v>0</v>
      </c>
      <c r="AP52">
        <f t="shared" si="43"/>
        <v>-9.4362164625489409E-12</v>
      </c>
      <c r="AQ52">
        <f t="shared" si="44"/>
        <v>-2.133855203856243E-7</v>
      </c>
      <c r="AR52">
        <f t="shared" si="45"/>
        <v>-2.1339495660208689E-7</v>
      </c>
      <c r="AS52">
        <f t="shared" si="46"/>
        <v>-0.24313879010789019</v>
      </c>
      <c r="AT52">
        <f t="shared" si="47"/>
        <v>-0.15885068505880723</v>
      </c>
      <c r="AU52">
        <f t="shared" si="48"/>
        <v>-0.40198968856165401</v>
      </c>
      <c r="AW52">
        <v>49</v>
      </c>
      <c r="AX52">
        <f>IF(Z52&gt;0, (R52*SUMPRODUCT(K52:$K$98, X52:$X$98)-K52*$AZ$3)/Z52, 0)</f>
        <v>-5368032618724.2334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100000</v>
      </c>
      <c r="S53">
        <f t="shared" si="32"/>
        <v>-33049959613548.125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-204.39101546232772</v>
      </c>
      <c r="AC53">
        <f t="shared" si="33"/>
        <v>-182.49197827838159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-3.2173134781299616E-6</v>
      </c>
      <c r="AI53">
        <f t="shared" si="38"/>
        <v>-3.2174515206422763E-6</v>
      </c>
      <c r="AJ53">
        <f t="shared" si="39"/>
        <v>-21.89903718394612</v>
      </c>
      <c r="AK53">
        <f t="shared" si="61"/>
        <v>-14.307371082362941</v>
      </c>
      <c r="AL53">
        <f t="shared" si="40"/>
        <v>-36.206411483760583</v>
      </c>
      <c r="AN53">
        <f t="shared" si="41"/>
        <v>0</v>
      </c>
      <c r="AO53">
        <f t="shared" si="42"/>
        <v>0</v>
      </c>
      <c r="AP53">
        <f t="shared" si="43"/>
        <v>-1.2218167172493278E-12</v>
      </c>
      <c r="AQ53">
        <f t="shared" si="44"/>
        <v>-2.8476498480729294E-8</v>
      </c>
      <c r="AR53">
        <f t="shared" si="45"/>
        <v>-2.8477720297446544E-8</v>
      </c>
      <c r="AS53">
        <f t="shared" si="46"/>
        <v>-0.19382876531526025</v>
      </c>
      <c r="AT53">
        <f t="shared" si="47"/>
        <v>-0.12663479442076328</v>
      </c>
      <c r="AU53">
        <f t="shared" si="48"/>
        <v>-0.32046358821374382</v>
      </c>
      <c r="AW53">
        <v>50</v>
      </c>
      <c r="AX53">
        <f>IF(Z53&gt;0, (R53*SUMPRODUCT(K53:$K$98, X53:$X$98)-K53*$AZ$3)/Z53, 0)</f>
        <v>-33049959613548.125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100000</v>
      </c>
      <c r="S54">
        <f t="shared" si="32"/>
        <v>-209332948801389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-182.49197827838159</v>
      </c>
      <c r="AC54">
        <f t="shared" si="33"/>
        <v>-162.93926634495489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-4.6881097663897595E-7</v>
      </c>
      <c r="AI54">
        <f t="shared" si="38"/>
        <v>-4.6883043598200795E-7</v>
      </c>
      <c r="AJ54">
        <f t="shared" si="39"/>
        <v>-19.552711933426707</v>
      </c>
      <c r="AK54">
        <f t="shared" si="61"/>
        <v>-12.774438479486713</v>
      </c>
      <c r="AL54">
        <f t="shared" si="40"/>
        <v>-32.327150881743854</v>
      </c>
      <c r="AN54">
        <f t="shared" si="41"/>
        <v>0</v>
      </c>
      <c r="AO54">
        <f t="shared" si="42"/>
        <v>0</v>
      </c>
      <c r="AP54">
        <f t="shared" si="43"/>
        <v>-1.5378124039257521E-13</v>
      </c>
      <c r="AQ54">
        <f t="shared" si="44"/>
        <v>-3.7048698601326794E-9</v>
      </c>
      <c r="AR54">
        <f t="shared" si="45"/>
        <v>-3.705023641373072E-9</v>
      </c>
      <c r="AS54">
        <f t="shared" si="46"/>
        <v>-0.15451910628320098</v>
      </c>
      <c r="AT54">
        <f t="shared" si="47"/>
        <v>-0.10095248290062059</v>
      </c>
      <c r="AU54">
        <f t="shared" si="48"/>
        <v>-0.25547159288884519</v>
      </c>
      <c r="AW54">
        <v>51</v>
      </c>
      <c r="AX54">
        <f>IF(Z54&gt;0, (R54*SUMPRODUCT(K54:$K$98, X54:$X$98)-K54*$AZ$3)/Z54, 0)</f>
        <v>-209332948801389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100000</v>
      </c>
      <c r="S55">
        <f t="shared" si="32"/>
        <v>-1366280034957849.5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-162.93926634495489</v>
      </c>
      <c r="AC55">
        <f t="shared" si="33"/>
        <v>-145.48148781124613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-6.6410999161355377E-8</v>
      </c>
      <c r="AI55">
        <f t="shared" si="38"/>
        <v>-6.6413661161166709E-8</v>
      </c>
      <c r="AJ55">
        <f t="shared" si="39"/>
        <v>-17.457778533708762</v>
      </c>
      <c r="AK55">
        <f t="shared" si="61"/>
        <v>-11.405748644146843</v>
      </c>
      <c r="AL55">
        <f t="shared" si="40"/>
        <v>-28.863527244269267</v>
      </c>
      <c r="AN55">
        <f t="shared" si="41"/>
        <v>0</v>
      </c>
      <c r="AO55">
        <f t="shared" si="42"/>
        <v>0</v>
      </c>
      <c r="AP55">
        <f t="shared" si="43"/>
        <v>-1.8783009723608891E-14</v>
      </c>
      <c r="AQ55">
        <f t="shared" si="44"/>
        <v>-4.6859448963645523E-10</v>
      </c>
      <c r="AR55">
        <f t="shared" si="45"/>
        <v>-4.6861327264617889E-10</v>
      </c>
      <c r="AS55">
        <f t="shared" si="46"/>
        <v>-0.12318168564688349</v>
      </c>
      <c r="AT55">
        <f t="shared" si="47"/>
        <v>-8.0478701304282599E-2</v>
      </c>
      <c r="AU55">
        <f t="shared" si="48"/>
        <v>-0.20366038741977938</v>
      </c>
      <c r="AW55">
        <v>52</v>
      </c>
      <c r="AX55">
        <f>IF(Z55&gt;0, (R55*SUMPRODUCT(K55:$K$98, X55:$X$98)-K55*$AZ$3)/Z55, 0)</f>
        <v>-1366280034957849.5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100000</v>
      </c>
      <c r="S56">
        <f t="shared" si="32"/>
        <v>-9214863507836904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-145.48148781124613</v>
      </c>
      <c r="AC56">
        <f t="shared" si="33"/>
        <v>-129.89418554616685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-9.1319033053722594E-9</v>
      </c>
      <c r="AI56">
        <f t="shared" si="38"/>
        <v>-9.1322557093591325E-9</v>
      </c>
      <c r="AJ56">
        <f t="shared" si="39"/>
        <v>-15.587302265079273</v>
      </c>
      <c r="AK56">
        <f t="shared" si="61"/>
        <v>-10.18370414678723</v>
      </c>
      <c r="AL56">
        <f t="shared" si="40"/>
        <v>-25.771006420998759</v>
      </c>
      <c r="AN56">
        <f t="shared" si="41"/>
        <v>0</v>
      </c>
      <c r="AO56">
        <f t="shared" si="42"/>
        <v>0</v>
      </c>
      <c r="AP56">
        <f t="shared" si="43"/>
        <v>-2.2201379136314429E-15</v>
      </c>
      <c r="AQ56">
        <f t="shared" si="44"/>
        <v>-5.7530804153948509E-11</v>
      </c>
      <c r="AR56">
        <f t="shared" si="45"/>
        <v>-5.7533024291862144E-11</v>
      </c>
      <c r="AS56">
        <f t="shared" si="46"/>
        <v>-9.8199685641997492E-2</v>
      </c>
      <c r="AT56">
        <f t="shared" si="47"/>
        <v>-6.4157127954464946E-2</v>
      </c>
      <c r="AU56">
        <f t="shared" si="48"/>
        <v>-0.16235681365399546</v>
      </c>
      <c r="AW56">
        <v>53</v>
      </c>
      <c r="AX56">
        <f>IF(Z56&gt;0, (R56*SUMPRODUCT(K56:$K$98, X56:$X$98)-K56*$AZ$3)/Z56, 0)</f>
        <v>-9214863507836904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100000</v>
      </c>
      <c r="S57">
        <f t="shared" si="32"/>
        <v>-6.4423983386403528E+16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-129.89418554616685</v>
      </c>
      <c r="AC57">
        <f t="shared" si="33"/>
        <v>-115.97695138055664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-1.2154983964734777E-9</v>
      </c>
      <c r="AI57">
        <f t="shared" si="38"/>
        <v>-1.2155434018213638E-9</v>
      </c>
      <c r="AJ57">
        <f t="shared" si="39"/>
        <v>-13.917234165610211</v>
      </c>
      <c r="AK57">
        <f t="shared" si="61"/>
        <v>-9.0925929882316812</v>
      </c>
      <c r="AL57">
        <f t="shared" si="40"/>
        <v>-23.009827155057437</v>
      </c>
      <c r="AN57">
        <f t="shared" si="41"/>
        <v>0</v>
      </c>
      <c r="AO57">
        <f t="shared" si="42"/>
        <v>0</v>
      </c>
      <c r="AP57">
        <f t="shared" si="43"/>
        <v>-2.5315426045106268E-16</v>
      </c>
      <c r="AQ57">
        <f t="shared" si="44"/>
        <v>-6.8371562956783495E-12</v>
      </c>
      <c r="AR57">
        <f t="shared" si="45"/>
        <v>-6.8374094499388005E-12</v>
      </c>
      <c r="AS57">
        <f t="shared" si="46"/>
        <v>-7.8284188173265074E-2</v>
      </c>
      <c r="AT57">
        <f t="shared" si="47"/>
        <v>-5.114566960671886E-2</v>
      </c>
      <c r="AU57">
        <f t="shared" si="48"/>
        <v>-0.12942985778682134</v>
      </c>
      <c r="AW57">
        <v>54</v>
      </c>
      <c r="AX57">
        <f>IF(Z57&gt;0, (R57*SUMPRODUCT(K57:$K$98, X57:$X$98)-K57*$AZ$3)/Z57, 0)</f>
        <v>-6.4423983386403528E+16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100000</v>
      </c>
      <c r="S58">
        <f t="shared" si="32"/>
        <v>-4.6784537763221024E+17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-115.97695138055664</v>
      </c>
      <c r="AC58">
        <f t="shared" si="33"/>
        <v>-103.55084944693159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-1.5608761504662068E-10</v>
      </c>
      <c r="AI58">
        <f t="shared" si="38"/>
        <v>-1.5609314843726627E-10</v>
      </c>
      <c r="AJ58">
        <f t="shared" si="39"/>
        <v>-12.426101933625048</v>
      </c>
      <c r="AK58">
        <f t="shared" si="61"/>
        <v>-8.118386596638965</v>
      </c>
      <c r="AL58">
        <f t="shared" si="40"/>
        <v>-20.544488530420107</v>
      </c>
      <c r="AN58">
        <f t="shared" si="41"/>
        <v>0</v>
      </c>
      <c r="AO58">
        <f t="shared" si="42"/>
        <v>0</v>
      </c>
      <c r="AP58">
        <f t="shared" si="43"/>
        <v>-2.7790376240723653E-17</v>
      </c>
      <c r="AQ58">
        <f t="shared" si="44"/>
        <v>-7.8391963020336272E-13</v>
      </c>
      <c r="AR58">
        <f t="shared" si="45"/>
        <v>-7.8394742057960339E-13</v>
      </c>
      <c r="AS58">
        <f t="shared" si="46"/>
        <v>-6.2407675521002418E-2</v>
      </c>
      <c r="AT58">
        <f t="shared" si="47"/>
        <v>-4.0773014673741337E-2</v>
      </c>
      <c r="AU58">
        <f t="shared" si="48"/>
        <v>-0.10318069019552771</v>
      </c>
      <c r="AW58">
        <v>55</v>
      </c>
      <c r="AX58">
        <f>IF(Z58&gt;0, (R58*SUMPRODUCT(K58:$K$98, X58:$X$98)-K58*$AZ$3)/Z58, 0)</f>
        <v>-4.6784537763221024E+17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100000</v>
      </c>
      <c r="S59">
        <f t="shared" si="32"/>
        <v>-3.5407339579117875E+18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-103.55084944693159</v>
      </c>
      <c r="AC59">
        <f t="shared" si="33"/>
        <v>-92.456115577618164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-1.9301013669223024E-11</v>
      </c>
      <c r="AI59">
        <f t="shared" si="38"/>
        <v>-1.9301666472544854E-11</v>
      </c>
      <c r="AJ59">
        <f t="shared" si="39"/>
        <v>-11.09473386931343</v>
      </c>
      <c r="AK59">
        <f t="shared" si="61"/>
        <v>-7.248559461285212</v>
      </c>
      <c r="AL59">
        <f t="shared" si="40"/>
        <v>-18.343293330617943</v>
      </c>
      <c r="AN59">
        <f t="shared" si="41"/>
        <v>0</v>
      </c>
      <c r="AO59">
        <f t="shared" si="42"/>
        <v>0</v>
      </c>
      <c r="AP59">
        <f t="shared" si="43"/>
        <v>-2.9273013159691719E-18</v>
      </c>
      <c r="AQ59">
        <f t="shared" si="44"/>
        <v>-8.6549625015824782E-14</v>
      </c>
      <c r="AR59">
        <f t="shared" si="45"/>
        <v>-8.6552552317140754E-14</v>
      </c>
      <c r="AS59">
        <f t="shared" si="46"/>
        <v>-4.975101683755781E-2</v>
      </c>
      <c r="AT59">
        <f t="shared" si="47"/>
        <v>-3.2503997667206401E-2</v>
      </c>
      <c r="AU59">
        <f t="shared" si="48"/>
        <v>-8.225501450485076E-2</v>
      </c>
      <c r="AW59">
        <v>56</v>
      </c>
      <c r="AX59">
        <f>IF(Z59&gt;0, (R59*SUMPRODUCT(K59:$K$98, X59:$X$98)-K59*$AZ$3)/Z59, 0)</f>
        <v>-3.5407339579117875E+18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100000</v>
      </c>
      <c r="S60">
        <f t="shared" si="32"/>
        <v>-2.7984802844339745E+19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-92.456115577618164</v>
      </c>
      <c r="AC60">
        <f t="shared" si="33"/>
        <v>-82.550103194302011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-2.2901192542573535E-12</v>
      </c>
      <c r="AI60">
        <f t="shared" si="38"/>
        <v>-2.2901929997324007E-12</v>
      </c>
      <c r="AJ60">
        <f t="shared" si="39"/>
        <v>-9.9060123833161526</v>
      </c>
      <c r="AK60">
        <f t="shared" si="61"/>
        <v>-6.4719280904332717</v>
      </c>
      <c r="AL60">
        <f t="shared" si="40"/>
        <v>-16.377940473751714</v>
      </c>
      <c r="AN60">
        <f t="shared" si="41"/>
        <v>0</v>
      </c>
      <c r="AO60">
        <f t="shared" si="42"/>
        <v>0</v>
      </c>
      <c r="AP60">
        <f t="shared" si="43"/>
        <v>-2.952585123123909E-19</v>
      </c>
      <c r="AQ60">
        <f t="shared" si="44"/>
        <v>-9.1690670322128647E-15</v>
      </c>
      <c r="AR60">
        <f t="shared" si="45"/>
        <v>-9.1693622907251777E-15</v>
      </c>
      <c r="AS60">
        <f t="shared" si="46"/>
        <v>-3.9661206024841175E-2</v>
      </c>
      <c r="AT60">
        <f t="shared" si="47"/>
        <v>-2.5911987936229775E-2</v>
      </c>
      <c r="AU60">
        <f t="shared" si="48"/>
        <v>-6.557319396108012E-2</v>
      </c>
      <c r="AW60">
        <v>57</v>
      </c>
      <c r="AX60">
        <f>IF(Z60&gt;0, (R60*SUMPRODUCT(K60:$K$98, X60:$X$98)-K60*$AZ$3)/Z60, 0)</f>
        <v>-2.7984802844339745E+19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100000</v>
      </c>
      <c r="S61">
        <f t="shared" si="32"/>
        <v>-2.3126708417017384E+20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-82.550103194302011</v>
      </c>
      <c r="AC61">
        <f t="shared" si="33"/>
        <v>-73.705449280626794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-2.6016180896669348E-13</v>
      </c>
      <c r="AI61">
        <f t="shared" si="38"/>
        <v>-2.6016977653474852E-13</v>
      </c>
      <c r="AJ61">
        <f t="shared" si="39"/>
        <v>-8.8446539136752165</v>
      </c>
      <c r="AK61">
        <f t="shared" si="61"/>
        <v>-5.7785072236011414</v>
      </c>
      <c r="AL61">
        <f t="shared" si="40"/>
        <v>-14.623161137276618</v>
      </c>
      <c r="AN61">
        <f t="shared" si="41"/>
        <v>0</v>
      </c>
      <c r="AO61">
        <f t="shared" si="42"/>
        <v>0</v>
      </c>
      <c r="AP61">
        <f t="shared" si="43"/>
        <v>-2.8482283745601397E-20</v>
      </c>
      <c r="AQ61">
        <f t="shared" si="44"/>
        <v>-9.3002060497926219E-16</v>
      </c>
      <c r="AR61">
        <f t="shared" si="45"/>
        <v>-9.3004908726300781E-16</v>
      </c>
      <c r="AS61">
        <f t="shared" si="46"/>
        <v>-3.1617670619293312E-2</v>
      </c>
      <c r="AT61">
        <f t="shared" si="47"/>
        <v>-2.06568781379383E-2</v>
      </c>
      <c r="AU61">
        <f t="shared" si="48"/>
        <v>-5.2274548757232545E-2</v>
      </c>
      <c r="AW61">
        <v>58</v>
      </c>
      <c r="AX61">
        <f>IF(Z61&gt;0, (R61*SUMPRODUCT(K61:$K$98, X61:$X$98)-K61*$AZ$3)/Z61, 0)</f>
        <v>-2.3126708417017384E+20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100000</v>
      </c>
      <c r="S62">
        <f t="shared" si="32"/>
        <v>-2.0047865715515984E+21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-73.705449280626794</v>
      </c>
      <c r="AC62">
        <f t="shared" si="33"/>
        <v>-65.808436857702489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-2.8269003772916485E-14</v>
      </c>
      <c r="AI62">
        <f t="shared" si="38"/>
        <v>-2.8269824414347741E-14</v>
      </c>
      <c r="AJ62">
        <f t="shared" si="39"/>
        <v>-7.8970124229243055</v>
      </c>
      <c r="AK62">
        <f t="shared" si="61"/>
        <v>-5.1593814496438757</v>
      </c>
      <c r="AL62">
        <f t="shared" si="40"/>
        <v>-13.05639387256821</v>
      </c>
      <c r="AN62">
        <f t="shared" si="41"/>
        <v>0</v>
      </c>
      <c r="AO62">
        <f t="shared" si="42"/>
        <v>0</v>
      </c>
      <c r="AP62">
        <f t="shared" si="43"/>
        <v>-2.6192951781206471E-21</v>
      </c>
      <c r="AQ62">
        <f t="shared" si="44"/>
        <v>-9.0228036816608057E-17</v>
      </c>
      <c r="AR62">
        <f t="shared" si="45"/>
        <v>-9.0230656111786177E-17</v>
      </c>
      <c r="AS62">
        <f t="shared" si="46"/>
        <v>-2.5205413440125422E-2</v>
      </c>
      <c r="AT62">
        <f t="shared" si="47"/>
        <v>-1.646753678088193E-2</v>
      </c>
      <c r="AU62">
        <f t="shared" si="48"/>
        <v>-4.1672950221007442E-2</v>
      </c>
      <c r="AW62">
        <v>59</v>
      </c>
      <c r="AX62">
        <f>IF(Z62&gt;0, (R62*SUMPRODUCT(K62:$K$98, X62:$X$98)-K62*$AZ$3)/Z62, 0)</f>
        <v>-2.0047865715515984E+21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100000</v>
      </c>
      <c r="S63">
        <f t="shared" si="32"/>
        <v>-1.8290246081724606E+22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-65.808436857702489</v>
      </c>
      <c r="AC63">
        <f t="shared" si="33"/>
        <v>-58.757532908662938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-2.9284894260627287E-15</v>
      </c>
      <c r="AI63">
        <f t="shared" si="38"/>
        <v>-2.9285697387231571E-15</v>
      </c>
      <c r="AJ63">
        <f t="shared" si="39"/>
        <v>-7.0509039490395509</v>
      </c>
      <c r="AK63">
        <f t="shared" si="61"/>
        <v>-4.6065905800391747</v>
      </c>
      <c r="AL63">
        <f t="shared" si="40"/>
        <v>-11.657494529078729</v>
      </c>
      <c r="AN63">
        <f t="shared" si="41"/>
        <v>0</v>
      </c>
      <c r="AO63">
        <f t="shared" si="42"/>
        <v>0</v>
      </c>
      <c r="AP63">
        <f t="shared" si="43"/>
        <v>-2.2887428160966919E-22</v>
      </c>
      <c r="AQ63">
        <f t="shared" si="44"/>
        <v>-8.3455822533450394E-18</v>
      </c>
      <c r="AR63">
        <f t="shared" si="45"/>
        <v>-8.3458111276266488E-18</v>
      </c>
      <c r="AS63">
        <f t="shared" si="46"/>
        <v>-2.0093601275610169E-2</v>
      </c>
      <c r="AT63">
        <f t="shared" si="47"/>
        <v>-1.3127819500065314E-2</v>
      </c>
      <c r="AU63">
        <f t="shared" si="48"/>
        <v>-3.3221420775675491E-2</v>
      </c>
      <c r="AW63">
        <v>60</v>
      </c>
      <c r="AX63">
        <f>IF(Z63&gt;0, (R63*SUMPRODUCT(K63:$K$98, X63:$X$98)-K63*$AZ$3)/Z63, 0)</f>
        <v>-1.8290246081724606E+22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100000</v>
      </c>
      <c r="S64">
        <f t="shared" si="32"/>
        <v>-1.7620662377421699E+23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-58.757532908662938</v>
      </c>
      <c r="AC64">
        <f t="shared" si="33"/>
        <v>-52.46208295416335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-2.8826508713898751E-16</v>
      </c>
      <c r="AI64">
        <f t="shared" si="38"/>
        <v>-2.8827253040102704E-16</v>
      </c>
      <c r="AJ64">
        <f t="shared" si="39"/>
        <v>-6.2954499544995883</v>
      </c>
      <c r="AK64">
        <f t="shared" si="61"/>
        <v>-4.1130273036064064</v>
      </c>
      <c r="AL64">
        <f t="shared" si="40"/>
        <v>-10.408477258105995</v>
      </c>
      <c r="AN64">
        <f t="shared" si="41"/>
        <v>0</v>
      </c>
      <c r="AO64">
        <f t="shared" si="42"/>
        <v>0</v>
      </c>
      <c r="AP64">
        <f t="shared" si="43"/>
        <v>-1.8939053353674772E-23</v>
      </c>
      <c r="AQ64">
        <f t="shared" si="44"/>
        <v>-7.3347785370520273E-19</v>
      </c>
      <c r="AR64">
        <f t="shared" si="45"/>
        <v>-7.3349679275855632E-19</v>
      </c>
      <c r="AS64">
        <f t="shared" si="46"/>
        <v>-1.6018495914867772E-2</v>
      </c>
      <c r="AT64">
        <f t="shared" si="47"/>
        <v>-1.0465417331046967E-2</v>
      </c>
      <c r="AU64">
        <f t="shared" si="48"/>
        <v>-2.6483913245914741E-2</v>
      </c>
      <c r="AW64">
        <v>61</v>
      </c>
      <c r="AX64">
        <f>IF(Z64&gt;0, (R64*SUMPRODUCT(K64:$K$98, X64:$X$98)-K64*$AZ$3)/Z64, 0)</f>
        <v>-1.7620662377421699E+23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100000</v>
      </c>
      <c r="S65">
        <f t="shared" si="32"/>
        <v>-1.7986633150144432E+24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-52.46208295416335</v>
      </c>
      <c r="AC65">
        <f t="shared" si="33"/>
        <v>-46.841145494788698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-2.6871097914947602E-17</v>
      </c>
      <c r="AI65">
        <f t="shared" si="38"/>
        <v>-2.6871748969888009E-17</v>
      </c>
      <c r="AJ65">
        <f t="shared" si="39"/>
        <v>-5.6209374593746517</v>
      </c>
      <c r="AK65">
        <f t="shared" si="61"/>
        <v>-3.672345806791435</v>
      </c>
      <c r="AL65">
        <f t="shared" si="40"/>
        <v>-9.2932832661660871</v>
      </c>
      <c r="AN65">
        <f t="shared" si="41"/>
        <v>0</v>
      </c>
      <c r="AO65">
        <f t="shared" si="42"/>
        <v>0</v>
      </c>
      <c r="AP65">
        <f t="shared" si="43"/>
        <v>-1.4790899122503488E-24</v>
      </c>
      <c r="AQ65">
        <f t="shared" si="44"/>
        <v>-6.1046721851491552E-20</v>
      </c>
      <c r="AR65">
        <f t="shared" si="45"/>
        <v>-6.1048200941403803E-20</v>
      </c>
      <c r="AS65">
        <f t="shared" si="46"/>
        <v>-1.2769846870908664E-2</v>
      </c>
      <c r="AT65">
        <f t="shared" si="47"/>
        <v>-8.3429666223269836E-3</v>
      </c>
      <c r="AU65">
        <f t="shared" si="48"/>
        <v>-2.1112813493235648E-2</v>
      </c>
      <c r="AW65">
        <v>62</v>
      </c>
      <c r="AX65">
        <f>IF(Z65&gt;0, (R65*SUMPRODUCT(K65:$K$98, X65:$X$98)-K65*$AZ$3)/Z65, 0)</f>
        <v>-1.7986633150144432E+24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100000</v>
      </c>
      <c r="S66">
        <f t="shared" si="32"/>
        <v>-1.9529533646011342E+25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-46.841145494788698</v>
      </c>
      <c r="AC66">
        <f t="shared" si="33"/>
        <v>-41.82245133463276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-2.3640277942712648E-18</v>
      </c>
      <c r="AI66">
        <f t="shared" si="38"/>
        <v>-2.3640813317137003E-18</v>
      </c>
      <c r="AJ66">
        <f t="shared" si="39"/>
        <v>-5.0186941601559383</v>
      </c>
      <c r="AK66">
        <f t="shared" si="61"/>
        <v>-3.2788801846352094</v>
      </c>
      <c r="AL66">
        <f t="shared" si="40"/>
        <v>-8.2975743447911476</v>
      </c>
      <c r="AN66">
        <f t="shared" si="41"/>
        <v>0</v>
      </c>
      <c r="AO66">
        <f t="shared" si="42"/>
        <v>0</v>
      </c>
      <c r="AP66">
        <f t="shared" si="43"/>
        <v>-1.0859667644137065E-25</v>
      </c>
      <c r="AQ66">
        <f t="shared" si="44"/>
        <v>-4.7952526268339647E-21</v>
      </c>
      <c r="AR66">
        <f t="shared" si="45"/>
        <v>-4.795361223510406E-21</v>
      </c>
      <c r="AS66">
        <f t="shared" si="46"/>
        <v>-1.0180043742752439E-2</v>
      </c>
      <c r="AT66">
        <f t="shared" si="47"/>
        <v>-6.6509619119315862E-3</v>
      </c>
      <c r="AU66">
        <f t="shared" si="48"/>
        <v>-1.6831005654684025E-2</v>
      </c>
      <c r="AW66">
        <v>63</v>
      </c>
      <c r="AX66">
        <f>IF(Z66&gt;0, (R66*SUMPRODUCT(K66:$K$98, X66:$X$98)-K66*$AZ$3)/Z66, 0)</f>
        <v>-1.9529533646011342E+25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-2.2658097180524871E+26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-41.82245133463276</v>
      </c>
      <c r="AC67">
        <f t="shared" ref="AC67:AC79" si="64">S67*Z67</f>
        <v>-37.341474405922099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-1.9552786148394918E-19</v>
      </c>
      <c r="AI67">
        <f t="shared" ref="AI67:AI79" si="69">SUM(AE67:AH67)</f>
        <v>-1.9553198158658935E-19</v>
      </c>
      <c r="AJ67">
        <f t="shared" ref="AJ67:AJ79" si="70">AB67-AC67</f>
        <v>-4.4809769287106604</v>
      </c>
      <c r="AK67">
        <f t="shared" si="61"/>
        <v>-2.9275715934242936</v>
      </c>
      <c r="AL67">
        <f t="shared" ref="AL67:AL79" si="71">SUM(AI67:AK67)</f>
        <v>-7.4085485221349536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-7.461891437993326E-27</v>
      </c>
      <c r="AQ67">
        <f t="shared" ref="AQ67:AQ79" si="75">AH67*$K67</f>
        <v>-3.5411925452287287E-22</v>
      </c>
      <c r="AR67">
        <f t="shared" ref="AR67:AR79" si="76">AI67*$K67</f>
        <v>-3.5412671641431085E-22</v>
      </c>
      <c r="AS67">
        <f t="shared" ref="AS67:AS79" si="77">AJ67*$K67</f>
        <v>-8.1154685449238203E-3</v>
      </c>
      <c r="AT67">
        <f t="shared" ref="AT67:AT79" si="78">AK67*$K67</f>
        <v>-5.3021061160168879E-3</v>
      </c>
      <c r="AU67">
        <f t="shared" ref="AU67:AU79" si="79">AL67*$K67</f>
        <v>-1.3417574660940708E-2</v>
      </c>
      <c r="AW67">
        <v>64</v>
      </c>
      <c r="AX67">
        <f>IF(Z67&gt;0, (R67*SUMPRODUCT(K67:$K$98, X67:$X$98)-K67*$AZ$3)/Z67, 0)</f>
        <v>-2.2658097180524871E+26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100000</v>
      </c>
      <c r="S68">
        <f t="shared" si="63"/>
        <v>-2.8224988418218634E+27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-37.341474405922099</v>
      </c>
      <c r="AC68">
        <f t="shared" si="64"/>
        <v>-33.340602148144733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-1.5134362315885207E-20</v>
      </c>
      <c r="AI68">
        <f t="shared" si="69"/>
        <v>-1.5134657626920007E-20</v>
      </c>
      <c r="AJ68">
        <f t="shared" si="70"/>
        <v>-4.0008722577773668</v>
      </c>
      <c r="AK68">
        <f t="shared" si="61"/>
        <v>-2.613903208414547</v>
      </c>
      <c r="AL68">
        <f t="shared" si="71"/>
        <v>-6.6147754661919134</v>
      </c>
      <c r="AN68">
        <f t="shared" si="72"/>
        <v>0</v>
      </c>
      <c r="AO68">
        <f t="shared" si="73"/>
        <v>0</v>
      </c>
      <c r="AP68">
        <f t="shared" si="74"/>
        <v>-4.775320705782199E-28</v>
      </c>
      <c r="AQ68">
        <f t="shared" si="75"/>
        <v>-2.4472987873449241E-23</v>
      </c>
      <c r="AR68">
        <f t="shared" si="76"/>
        <v>-2.4473465405519816E-23</v>
      </c>
      <c r="AS68">
        <f t="shared" si="77"/>
        <v>-6.4696018374711438E-3</v>
      </c>
      <c r="AT68">
        <f t="shared" si="78"/>
        <v>-4.2268065338144818E-3</v>
      </c>
      <c r="AU68">
        <f t="shared" si="79"/>
        <v>-1.0696408371285625E-2</v>
      </c>
      <c r="AW68">
        <v>65</v>
      </c>
      <c r="AX68">
        <f>IF(Z68&gt;0, (R68*SUMPRODUCT(K68:$K$98, X68:$X$98)-K68*$AZ$3)/Z68, 0)</f>
        <v>-2.8224988418218634E+27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100000</v>
      </c>
      <c r="S69">
        <f t="shared" si="63"/>
        <v>-3.7943255073191797E+28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-33.340602148144733</v>
      </c>
      <c r="AC69">
        <f t="shared" si="64"/>
        <v>-29.768394775129224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-1.0909766608959181E-21</v>
      </c>
      <c r="AI69">
        <f t="shared" si="69"/>
        <v>-1.0909962746551473E-21</v>
      </c>
      <c r="AJ69">
        <f t="shared" si="70"/>
        <v>-3.5722073730155088</v>
      </c>
      <c r="AK69">
        <f t="shared" si="61"/>
        <v>-2.3338421503701317</v>
      </c>
      <c r="AL69">
        <f t="shared" si="71"/>
        <v>-5.90604952338564</v>
      </c>
      <c r="AN69">
        <f t="shared" si="72"/>
        <v>0</v>
      </c>
      <c r="AO69">
        <f t="shared" si="73"/>
        <v>0</v>
      </c>
      <c r="AP69">
        <f t="shared" si="74"/>
        <v>-2.8318202652641317E-29</v>
      </c>
      <c r="AQ69">
        <f t="shared" si="75"/>
        <v>-1.5751441532195692E-24</v>
      </c>
      <c r="AR69">
        <f t="shared" si="76"/>
        <v>-1.575172471422222E-24</v>
      </c>
      <c r="AS69">
        <f t="shared" si="77"/>
        <v>-5.1575269750248317E-3</v>
      </c>
      <c r="AT69">
        <f t="shared" si="78"/>
        <v>-3.3695842903495557E-3</v>
      </c>
      <c r="AU69">
        <f t="shared" si="79"/>
        <v>-8.5271112653743861E-3</v>
      </c>
      <c r="AW69">
        <v>66</v>
      </c>
      <c r="AX69">
        <f>IF(Z69&gt;0, (R69*SUMPRODUCT(K69:$K$98, X69:$X$98)-K69*$AZ$3)/Z69, 0)</f>
        <v>-3.7943255073191797E+28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100000</v>
      </c>
      <c r="S70">
        <f t="shared" si="63"/>
        <v>-5.6170733629397203E+29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-29.768394775129224</v>
      </c>
      <c r="AC70">
        <f t="shared" si="64"/>
        <v>-26.578923906365375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-7.2938676548243406E-23</v>
      </c>
      <c r="AI70">
        <f t="shared" si="69"/>
        <v>-7.2939859500743268E-23</v>
      </c>
      <c r="AJ70">
        <f t="shared" si="70"/>
        <v>-3.1894708687638484</v>
      </c>
      <c r="AK70">
        <f t="shared" si="61"/>
        <v>-2.0837876342590458</v>
      </c>
      <c r="AL70">
        <f t="shared" si="71"/>
        <v>-5.2732585030228947</v>
      </c>
      <c r="AN70">
        <f t="shared" si="72"/>
        <v>0</v>
      </c>
      <c r="AO70">
        <f t="shared" si="73"/>
        <v>0</v>
      </c>
      <c r="AP70">
        <f t="shared" si="74"/>
        <v>-1.5249448208063483E-30</v>
      </c>
      <c r="AQ70">
        <f t="shared" si="75"/>
        <v>-9.4025294381470679E-26</v>
      </c>
      <c r="AR70">
        <f t="shared" si="76"/>
        <v>-9.4026819326291483E-26</v>
      </c>
      <c r="AS70">
        <f t="shared" si="77"/>
        <v>-4.1115489277940322E-3</v>
      </c>
      <c r="AT70">
        <f t="shared" si="78"/>
        <v>-2.686211966158765E-3</v>
      </c>
      <c r="AU70">
        <f t="shared" si="79"/>
        <v>-6.7977608939527971E-3</v>
      </c>
      <c r="AW70">
        <v>67</v>
      </c>
      <c r="AX70">
        <f>IF(Z70&gt;0, (R70*SUMPRODUCT(K70:$K$98, X70:$X$98)-K70*$AZ$3)/Z70, 0)</f>
        <v>-5.6170733629397203E+29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100000</v>
      </c>
      <c r="S71">
        <f t="shared" si="63"/>
        <v>-9.2462863753434608E+30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-26.578923906365375</v>
      </c>
      <c r="AC71">
        <f t="shared" si="64"/>
        <v>-23.731182059254799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-4.4278355393070528E-24</v>
      </c>
      <c r="AI71">
        <f t="shared" si="69"/>
        <v>-4.427899703397088E-24</v>
      </c>
      <c r="AJ71">
        <f t="shared" si="70"/>
        <v>-2.8477418471105764</v>
      </c>
      <c r="AK71">
        <f t="shared" si="61"/>
        <v>-1.8605246734455765</v>
      </c>
      <c r="AL71">
        <f t="shared" si="71"/>
        <v>-4.7082665205561529</v>
      </c>
      <c r="AN71">
        <f t="shared" si="72"/>
        <v>0</v>
      </c>
      <c r="AO71">
        <f t="shared" si="73"/>
        <v>0</v>
      </c>
      <c r="AP71">
        <f t="shared" si="74"/>
        <v>-7.3851758322069868E-32</v>
      </c>
      <c r="AQ71">
        <f t="shared" si="75"/>
        <v>-5.0963621545627372E-27</v>
      </c>
      <c r="AR71">
        <f t="shared" si="76"/>
        <v>-5.0964360063210591E-27</v>
      </c>
      <c r="AS71">
        <f t="shared" si="77"/>
        <v>-3.2777016324888617E-3</v>
      </c>
      <c r="AT71">
        <f t="shared" si="78"/>
        <v>-2.1414317332260563E-3</v>
      </c>
      <c r="AU71">
        <f t="shared" si="79"/>
        <v>-5.419133365714918E-3</v>
      </c>
      <c r="AW71">
        <v>68</v>
      </c>
      <c r="AX71">
        <f>IF(Z71&gt;0, (R71*SUMPRODUCT(K71:$K$98, X71:$X$98)-K71*$AZ$3)/Z71, 0)</f>
        <v>-9.2462863753434608E+30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100000</v>
      </c>
      <c r="S72">
        <f t="shared" si="63"/>
        <v>-1.7124427087575803E+32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-23.731182059254799</v>
      </c>
      <c r="AC72">
        <f t="shared" si="64"/>
        <v>-21.188555410048924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-2.4171650352363742E-25</v>
      </c>
      <c r="AI72">
        <f t="shared" si="69"/>
        <v>-2.4171959684689163E-25</v>
      </c>
      <c r="AJ72">
        <f t="shared" si="70"/>
        <v>-2.5426266492058751</v>
      </c>
      <c r="AK72">
        <f t="shared" ref="AK72:AK79" si="92">G72*SUM(AB72:AB72, AE72:AF72)</f>
        <v>-1.6611827441478362</v>
      </c>
      <c r="AL72">
        <f t="shared" si="71"/>
        <v>-4.2038093933537111</v>
      </c>
      <c r="AN72">
        <f t="shared" si="72"/>
        <v>0</v>
      </c>
      <c r="AO72">
        <f t="shared" si="73"/>
        <v>0</v>
      </c>
      <c r="AP72">
        <f t="shared" si="74"/>
        <v>-3.1788942734845254E-33</v>
      </c>
      <c r="AQ72">
        <f t="shared" si="75"/>
        <v>-2.4840313983052323E-28</v>
      </c>
      <c r="AR72">
        <f t="shared" si="76"/>
        <v>-2.4840631872479672E-28</v>
      </c>
      <c r="AS72">
        <f t="shared" si="77"/>
        <v>-2.6129636738591085E-3</v>
      </c>
      <c r="AT72">
        <f t="shared" si="78"/>
        <v>-1.7071362669212819E-3</v>
      </c>
      <c r="AU72">
        <f t="shared" si="79"/>
        <v>-4.3200999407803902E-3</v>
      </c>
      <c r="AW72">
        <v>69</v>
      </c>
      <c r="AX72">
        <f>IF(Z72&gt;0, (R72*SUMPRODUCT(K72:$K$98, X72:$X$98)-K72*$AZ$3)/Z72, 0)</f>
        <v>-1.7124427087575803E+32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100000</v>
      </c>
      <c r="S73">
        <f t="shared" si="63"/>
        <v>-3.6208504434426741E+33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-21.188555410048924</v>
      </c>
      <c r="AC73">
        <f t="shared" si="64"/>
        <v>-18.91835304468654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-1.1727076395634144E-26</v>
      </c>
      <c r="AI73">
        <f t="shared" si="69"/>
        <v>-1.1727207016556909E-26</v>
      </c>
      <c r="AJ73">
        <f t="shared" si="70"/>
        <v>-2.2702023653623833</v>
      </c>
      <c r="AK73">
        <f t="shared" si="92"/>
        <v>-1.4831988787034247</v>
      </c>
      <c r="AL73">
        <f t="shared" si="71"/>
        <v>-3.7534012440658078</v>
      </c>
      <c r="AN73">
        <f t="shared" si="72"/>
        <v>0</v>
      </c>
      <c r="AO73">
        <f t="shared" si="73"/>
        <v>0</v>
      </c>
      <c r="AP73">
        <f t="shared" si="74"/>
        <v>-1.1985205982686E-34</v>
      </c>
      <c r="AQ73">
        <f t="shared" si="75"/>
        <v>-1.0760253656227131E-29</v>
      </c>
      <c r="AR73">
        <f t="shared" si="76"/>
        <v>-1.0760373508286958E-29</v>
      </c>
      <c r="AS73">
        <f t="shared" si="77"/>
        <v>-2.0830386430636979E-3</v>
      </c>
      <c r="AT73">
        <f t="shared" si="78"/>
        <v>-1.3609185801349501E-3</v>
      </c>
      <c r="AU73">
        <f t="shared" si="79"/>
        <v>-3.4439572231986476E-3</v>
      </c>
      <c r="AW73">
        <v>70</v>
      </c>
      <c r="AX73">
        <f>IF(Z73&gt;0, (R73*SUMPRODUCT(K73:$K$98, X73:$X$98)-K73*$AZ$3)/Z73, 0)</f>
        <v>-3.6208504434426741E+33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100000</v>
      </c>
      <c r="S74">
        <f t="shared" si="63"/>
        <v>-8.9062067109795341E+34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-18.91835304468654</v>
      </c>
      <c r="AC74">
        <f t="shared" si="64"/>
        <v>-16.891386647041553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-4.9829299450276488E-28</v>
      </c>
      <c r="AI74">
        <f t="shared" si="69"/>
        <v>-4.9829773596767668E-28</v>
      </c>
      <c r="AJ74">
        <f t="shared" si="70"/>
        <v>-2.026966397644987</v>
      </c>
      <c r="AK74">
        <f t="shared" si="92"/>
        <v>-1.324284713128058</v>
      </c>
      <c r="AL74">
        <f t="shared" si="71"/>
        <v>-3.3512511107730449</v>
      </c>
      <c r="AN74">
        <f t="shared" si="72"/>
        <v>0</v>
      </c>
      <c r="AO74">
        <f t="shared" si="73"/>
        <v>0</v>
      </c>
      <c r="AP74">
        <f t="shared" si="74"/>
        <v>-3.8844297644543284E-36</v>
      </c>
      <c r="AQ74">
        <f t="shared" si="75"/>
        <v>-4.0822492104429487E-31</v>
      </c>
      <c r="AR74">
        <f t="shared" si="76"/>
        <v>-4.0822880547405929E-31</v>
      </c>
      <c r="AS74">
        <f t="shared" si="77"/>
        <v>-1.6605856529525666E-3</v>
      </c>
      <c r="AT74">
        <f t="shared" si="78"/>
        <v>-1.0849159599290101E-3</v>
      </c>
      <c r="AU74">
        <f t="shared" si="79"/>
        <v>-2.7455016128815767E-3</v>
      </c>
      <c r="AW74">
        <v>71</v>
      </c>
      <c r="AX74">
        <f>IF(Z74&gt;0, (R74*SUMPRODUCT(K74:$K$98, X74:$X$98)-K74*$AZ$3)/Z74, 0)</f>
        <v>-8.9062067109795341E+34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100000</v>
      </c>
      <c r="S75">
        <f t="shared" si="63"/>
        <v>-2.6155870551706073E+36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-16.891386647041553</v>
      </c>
      <c r="AC75">
        <f t="shared" si="64"/>
        <v>-15.081595220572815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-1.8199596453004018E-29</v>
      </c>
      <c r="AI75">
        <f t="shared" si="69"/>
        <v>-1.8199740604153478E-29</v>
      </c>
      <c r="AJ75">
        <f t="shared" si="70"/>
        <v>-1.8097914264687383</v>
      </c>
      <c r="AK75">
        <f t="shared" si="92"/>
        <v>-1.1823970652929088</v>
      </c>
      <c r="AL75">
        <f t="shared" si="71"/>
        <v>-2.992188491761647</v>
      </c>
      <c r="AN75">
        <f t="shared" si="72"/>
        <v>0</v>
      </c>
      <c r="AO75">
        <f t="shared" si="73"/>
        <v>0</v>
      </c>
      <c r="AP75">
        <f t="shared" si="74"/>
        <v>-1.0544228756933409E-37</v>
      </c>
      <c r="AQ75">
        <f t="shared" si="75"/>
        <v>-1.331246465975761E-32</v>
      </c>
      <c r="AR75">
        <f t="shared" si="76"/>
        <v>-1.331257010204518E-32</v>
      </c>
      <c r="AS75">
        <f t="shared" si="77"/>
        <v>-1.3238087156828495E-3</v>
      </c>
      <c r="AT75">
        <f t="shared" si="78"/>
        <v>-8.6488836091279484E-4</v>
      </c>
      <c r="AU75">
        <f t="shared" si="79"/>
        <v>-2.1886970765956442E-3</v>
      </c>
      <c r="AW75">
        <v>72</v>
      </c>
      <c r="AX75">
        <f>IF(Z75&gt;0, (R75*SUMPRODUCT(K75:$K$98, X75:$X$98)-K75*$AZ$3)/Z75, 0)</f>
        <v>-2.6155870551706073E+36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100000</v>
      </c>
      <c r="S76">
        <f t="shared" si="63"/>
        <v>-9.5299794904127806E+37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-15.081595220572815</v>
      </c>
      <c r="AC76">
        <f t="shared" si="64"/>
        <v>-13.465710018368584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-5.5670871030876756E-31</v>
      </c>
      <c r="AI76">
        <f t="shared" si="69"/>
        <v>-5.5671224276915532E-31</v>
      </c>
      <c r="AJ76">
        <f t="shared" si="70"/>
        <v>-1.6158852022042307</v>
      </c>
      <c r="AK76">
        <f t="shared" si="92"/>
        <v>-1.0557116654400971</v>
      </c>
      <c r="AL76">
        <f t="shared" si="71"/>
        <v>-2.671596867644328</v>
      </c>
      <c r="AN76">
        <f t="shared" si="72"/>
        <v>0</v>
      </c>
      <c r="AO76">
        <f t="shared" si="73"/>
        <v>0</v>
      </c>
      <c r="AP76">
        <f t="shared" si="74"/>
        <v>-2.3070445837368573E-39</v>
      </c>
      <c r="AQ76">
        <f t="shared" si="75"/>
        <v>-3.6358562414234099E-34</v>
      </c>
      <c r="AR76">
        <f t="shared" si="76"/>
        <v>-3.6358793118692471E-34</v>
      </c>
      <c r="AS76">
        <f t="shared" si="77"/>
        <v>-1.0553322031910471E-3</v>
      </c>
      <c r="AT76">
        <f t="shared" si="78"/>
        <v>-6.8948370608481731E-4</v>
      </c>
      <c r="AU76">
        <f t="shared" si="79"/>
        <v>-1.7448159092758645E-3</v>
      </c>
      <c r="AW76">
        <v>73</v>
      </c>
      <c r="AX76">
        <f>IF(Z76&gt;0, (R76*SUMPRODUCT(K76:$K$98, X76:$X$98)-K76*$AZ$3)/Z76, 0)</f>
        <v>-9.5299794904127806E+37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100000</v>
      </c>
      <c r="S77">
        <f t="shared" si="63"/>
        <v>-4.5727006939395848E+39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-13.465710018368584</v>
      </c>
      <c r="AC77">
        <f t="shared" si="64"/>
        <v>-12.022955373543377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-1.3725614153716084E-32</v>
      </c>
      <c r="AI77">
        <f t="shared" si="69"/>
        <v>-1.3725679885961524E-32</v>
      </c>
      <c r="AJ77">
        <f t="shared" si="70"/>
        <v>-1.4427546448252073</v>
      </c>
      <c r="AK77">
        <f t="shared" si="92"/>
        <v>-0.94259970128580095</v>
      </c>
      <c r="AL77">
        <f t="shared" si="71"/>
        <v>-2.3853543461110083</v>
      </c>
      <c r="AN77">
        <f t="shared" si="72"/>
        <v>0</v>
      </c>
      <c r="AO77">
        <f t="shared" si="73"/>
        <v>0</v>
      </c>
      <c r="AP77">
        <f t="shared" si="74"/>
        <v>-3.8330027641057209E-41</v>
      </c>
      <c r="AQ77">
        <f t="shared" si="75"/>
        <v>-8.0037303819339444E-36</v>
      </c>
      <c r="AR77">
        <f t="shared" si="76"/>
        <v>-8.0037687119615854E-36</v>
      </c>
      <c r="AS77">
        <f t="shared" si="77"/>
        <v>-8.4130437116633299E-4</v>
      </c>
      <c r="AT77">
        <f t="shared" si="78"/>
        <v>-5.4965218916200353E-4</v>
      </c>
      <c r="AU77">
        <f t="shared" si="79"/>
        <v>-1.3909565603283365E-3</v>
      </c>
      <c r="AW77">
        <v>74</v>
      </c>
      <c r="AX77">
        <f>IF(Z77&gt;0, (R77*SUMPRODUCT(K77:$K$98, X77:$X$98)-K77*$AZ$3)/Z77, 0)</f>
        <v>-4.5727006939395848E+39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100000</v>
      </c>
      <c r="S78">
        <f t="shared" si="63"/>
        <v>-3.2120281238974935E+41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-12.022955373543377</v>
      </c>
      <c r="AC78">
        <f t="shared" si="64"/>
        <v>-10.734781583520874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-2.5695763478506056E-34</v>
      </c>
      <c r="AI78">
        <f t="shared" si="69"/>
        <v>-2.5695847029935011E-34</v>
      </c>
      <c r="AJ78">
        <f t="shared" si="70"/>
        <v>-1.288173790022503</v>
      </c>
      <c r="AK78">
        <f t="shared" si="92"/>
        <v>-0.84160687614803653</v>
      </c>
      <c r="AL78">
        <f t="shared" si="71"/>
        <v>-2.1297806661705394</v>
      </c>
      <c r="AN78">
        <f t="shared" si="72"/>
        <v>0</v>
      </c>
      <c r="AO78">
        <f t="shared" si="73"/>
        <v>0</v>
      </c>
      <c r="AP78">
        <f t="shared" si="74"/>
        <v>-4.3500727835892763E-43</v>
      </c>
      <c r="AQ78">
        <f t="shared" si="75"/>
        <v>-1.337839971888737E-37</v>
      </c>
      <c r="AR78">
        <f t="shared" si="76"/>
        <v>-1.3378443219615208E-37</v>
      </c>
      <c r="AS78">
        <f t="shared" si="77"/>
        <v>-6.7068269385070999E-4</v>
      </c>
      <c r="AT78">
        <f t="shared" si="78"/>
        <v>-4.3817935998246454E-4</v>
      </c>
      <c r="AU78">
        <f t="shared" si="79"/>
        <v>-1.1088620538331744E-3</v>
      </c>
      <c r="AW78">
        <v>75</v>
      </c>
      <c r="AX78">
        <f>IF(Z78&gt;0, (R78*SUMPRODUCT(K78:$K$98, X78:$X$98)-K78*$AZ$3)/Z78, 0)</f>
        <v>-3.2120281238974935E+41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-10.734781583520874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-10.734781583520874</v>
      </c>
      <c r="AK79">
        <f t="shared" si="92"/>
        <v>-0.7514347108464613</v>
      </c>
      <c r="AL79">
        <f t="shared" si="71"/>
        <v>-11.486216294367335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-1.5535974227104562E-39</v>
      </c>
      <c r="AR79">
        <f t="shared" si="76"/>
        <v>-1.5535974227104562E-39</v>
      </c>
      <c r="AS79">
        <f t="shared" si="77"/>
        <v>-4.990198614960647E-3</v>
      </c>
      <c r="AT79">
        <f t="shared" si="78"/>
        <v>-3.4931390304724535E-4</v>
      </c>
      <c r="AU79">
        <f t="shared" si="79"/>
        <v>-5.339512518007892E-3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25791.415722927162</v>
      </c>
      <c r="AO81" s="6">
        <f t="shared" si="93"/>
        <v>-2579.1415722927163</v>
      </c>
      <c r="AP81" s="6">
        <f t="shared" si="93"/>
        <v>-406.22409461945722</v>
      </c>
      <c r="AQ81" s="6">
        <f t="shared" si="93"/>
        <v>-20618.191589398528</v>
      </c>
      <c r="AR81" s="6">
        <f t="shared" si="93"/>
        <v>2187.8584666164629</v>
      </c>
      <c r="AS81" s="6">
        <f t="shared" si="93"/>
        <v>-2823.0787762472992</v>
      </c>
      <c r="AT81" s="6">
        <f t="shared" si="93"/>
        <v>635.22030963083444</v>
      </c>
      <c r="AU81" s="6">
        <f t="shared" si="93"/>
        <v>-1.46628629377199E-12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44138.685970120438</v>
      </c>
      <c r="K3">
        <v>1</v>
      </c>
      <c r="L3" s="2">
        <v>0</v>
      </c>
      <c r="O3">
        <f>$C$3</f>
        <v>44138.685970120438</v>
      </c>
      <c r="P3" s="2">
        <f>O3*C5</f>
        <v>4413.8685970120441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44138.685970120438</v>
      </c>
      <c r="AF3">
        <f t="shared" ref="AF3:AF34" si="4">-$Z3*P3</f>
        <v>-4413.8685970120441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39524.817373108395</v>
      </c>
      <c r="AJ3">
        <f t="shared" ref="AJ3:AJ34" si="8">AB3-AC3</f>
        <v>0</v>
      </c>
      <c r="AL3">
        <f t="shared" ref="AL3:AL34" si="9">SUM(AI3:AK3)</f>
        <v>39524.817373108395</v>
      </c>
      <c r="AN3">
        <f t="shared" ref="AN3:AN34" si="10">AE3*$K3</f>
        <v>44138.685970120438</v>
      </c>
      <c r="AO3">
        <f t="shared" ref="AO3:AO34" si="11">AF3*$K3</f>
        <v>-4413.8685970120441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39524.817373108395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39524.817373108395</v>
      </c>
      <c r="AW3">
        <v>0</v>
      </c>
      <c r="AX3">
        <f>IF(Z3&gt;0, (R3*SUMPRODUCT(K3:$K$98, X3:$X$98)-K3*$AZ$3)/Z3, 0)</f>
        <v>0</v>
      </c>
      <c r="AZ3">
        <f>C6*ABS(SUMPRODUCT(X4:X69, K4:K69))/1</f>
        <v>39461.100553837365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2734.0110523224812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2646.9382683281146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-2646.9382683281146</v>
      </c>
      <c r="AK4">
        <f>G4*SUM(AB4, AE4:AF4)</f>
        <v>0</v>
      </c>
      <c r="AL4">
        <f t="shared" si="9"/>
        <v>-4831.7382683281139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-2038.2498367385015</v>
      </c>
      <c r="AR4">
        <f t="shared" si="14"/>
        <v>-2038.2498367385015</v>
      </c>
      <c r="AS4">
        <f t="shared" si="15"/>
        <v>-2469.3891858644597</v>
      </c>
      <c r="AT4">
        <f t="shared" si="16"/>
        <v>0</v>
      </c>
      <c r="AU4">
        <f t="shared" si="17"/>
        <v>-4507.6390226029607</v>
      </c>
      <c r="AW4">
        <v>1</v>
      </c>
      <c r="AX4">
        <f>IF(Z4&gt;0, (R4*SUMPRODUCT(K4:$K$98, X4:$X$98)-K4*$AZ$3)/Z4, 0)</f>
        <v>2734.0110523224812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100000</v>
      </c>
      <c r="S5">
        <f t="shared" si="1"/>
        <v>3940.1957117677434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2646.9382683281146</v>
      </c>
      <c r="AC5">
        <f t="shared" si="2"/>
        <v>3679.347247337857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-2467.2385568</v>
      </c>
      <c r="AI5">
        <f t="shared" si="7"/>
        <v>-2490.5835091608001</v>
      </c>
      <c r="AJ5">
        <f t="shared" si="8"/>
        <v>-1032.4089790097423</v>
      </c>
      <c r="AK5">
        <f>G5*SUM(AB5, AE5:AF5)</f>
        <v>108.5244690014527</v>
      </c>
      <c r="AL5">
        <f t="shared" si="9"/>
        <v>-3414.4680191690895</v>
      </c>
      <c r="AN5">
        <f t="shared" si="10"/>
        <v>0</v>
      </c>
      <c r="AO5">
        <f t="shared" si="11"/>
        <v>0</v>
      </c>
      <c r="AP5">
        <f t="shared" si="12"/>
        <v>-19.962455935899055</v>
      </c>
      <c r="AQ5">
        <f t="shared" si="13"/>
        <v>-2109.755471430029</v>
      </c>
      <c r="AR5">
        <f t="shared" si="14"/>
        <v>-2129.7179273659281</v>
      </c>
      <c r="AS5">
        <f t="shared" si="15"/>
        <v>-882.82119546815193</v>
      </c>
      <c r="AT5">
        <f t="shared" si="16"/>
        <v>92.800143556776234</v>
      </c>
      <c r="AU5">
        <f t="shared" si="17"/>
        <v>-2919.7389792773038</v>
      </c>
      <c r="AW5">
        <v>2</v>
      </c>
      <c r="AX5">
        <f>IF(Z5&gt;0, (R5*SUMPRODUCT(K5:$K$98, X5:$X$98)-K5*$AZ$3)/Z5, 0)</f>
        <v>3940.1957117677434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100000</v>
      </c>
      <c r="S6">
        <f t="shared" si="1"/>
        <v>5431.1455149837857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3679.347247337857</v>
      </c>
      <c r="AC6">
        <f t="shared" si="2"/>
        <v>4872.4065043418159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-2733.6939214496801</v>
      </c>
      <c r="AI6">
        <f t="shared" si="7"/>
        <v>-2756.1220008065097</v>
      </c>
      <c r="AJ6">
        <f t="shared" si="8"/>
        <v>-1193.0592570039589</v>
      </c>
      <c r="AK6">
        <f>G6*SUM(AB6, AE6:AF6)</f>
        <v>215.24181396926465</v>
      </c>
      <c r="AL6">
        <f t="shared" si="9"/>
        <v>-3733.9394438412041</v>
      </c>
      <c r="AN6">
        <f t="shared" si="10"/>
        <v>0</v>
      </c>
      <c r="AO6">
        <f t="shared" si="11"/>
        <v>0</v>
      </c>
      <c r="AP6">
        <f t="shared" si="12"/>
        <v>-17.301245357705564</v>
      </c>
      <c r="AQ6">
        <f t="shared" si="13"/>
        <v>-2108.7989085194217</v>
      </c>
      <c r="AR6">
        <f t="shared" si="14"/>
        <v>-2126.1001538771275</v>
      </c>
      <c r="AS6">
        <f t="shared" si="15"/>
        <v>-920.33787661010172</v>
      </c>
      <c r="AT6">
        <f t="shared" si="16"/>
        <v>166.03969405814871</v>
      </c>
      <c r="AU6">
        <f t="shared" si="17"/>
        <v>-2880.3983364290802</v>
      </c>
      <c r="AW6">
        <v>3</v>
      </c>
      <c r="AX6">
        <f>IF(Z6&gt;0, (R6*SUMPRODUCT(K6:$K$98, X6:$X$98)-K6*$AZ$3)/Z6, 0)</f>
        <v>5431.1455149837857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25</v>
      </c>
      <c r="R7">
        <f t="shared" si="0"/>
        <v>100000</v>
      </c>
      <c r="S7">
        <f t="shared" si="1"/>
        <v>6418.0402100110032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4872.4065043418159</v>
      </c>
      <c r="AC7">
        <f t="shared" si="2"/>
        <v>5508.2825610352993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-2990.2012521699471</v>
      </c>
      <c r="AI7">
        <f t="shared" si="7"/>
        <v>-3011.6575004201659</v>
      </c>
      <c r="AJ7">
        <f t="shared" si="8"/>
        <v>-635.87605669348341</v>
      </c>
      <c r="AK7">
        <f>G7*SUM(AB7, AE7:AF7)</f>
        <v>239.23515936318316</v>
      </c>
      <c r="AL7">
        <f t="shared" si="9"/>
        <v>-3408.2983977504659</v>
      </c>
      <c r="AN7">
        <f t="shared" si="10"/>
        <v>0</v>
      </c>
      <c r="AO7">
        <f t="shared" si="11"/>
        <v>0</v>
      </c>
      <c r="AP7">
        <f t="shared" si="12"/>
        <v>-15.059198521618438</v>
      </c>
      <c r="AQ7">
        <f t="shared" si="13"/>
        <v>-2098.6909617602919</v>
      </c>
      <c r="AR7">
        <f t="shared" si="14"/>
        <v>-2113.7501602819102</v>
      </c>
      <c r="AS7">
        <f t="shared" si="15"/>
        <v>-446.29348342823255</v>
      </c>
      <c r="AT7">
        <f t="shared" si="16"/>
        <v>167.90865374912229</v>
      </c>
      <c r="AU7">
        <f t="shared" si="17"/>
        <v>-2392.1349899610204</v>
      </c>
      <c r="AW7">
        <v>4</v>
      </c>
      <c r="AX7">
        <f>IF(Z7&gt;0, (R7*SUMPRODUCT(K7:$K$98, X7:$X$98)-K7*$AZ$3)/Z7, 0)</f>
        <v>6418.0402100110032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100000</v>
      </c>
      <c r="S8">
        <f t="shared" si="1"/>
        <v>6427.7181422643707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5508.2825610352993</v>
      </c>
      <c r="AC8">
        <f t="shared" si="2"/>
        <v>5252.8901918605879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-3244.2705604260832</v>
      </c>
      <c r="AI8">
        <f t="shared" si="7"/>
        <v>-3264.7011785536934</v>
      </c>
      <c r="AJ8">
        <f t="shared" si="8"/>
        <v>255.39236917471135</v>
      </c>
      <c r="AK8">
        <f t="shared" ref="AK8:AK39" si="30">G8*SUM(AB8:AB8, AE8:AF8)</f>
        <v>117.32641855005187</v>
      </c>
      <c r="AL8">
        <f t="shared" si="9"/>
        <v>-2891.98239082893</v>
      </c>
      <c r="AN8">
        <f t="shared" si="10"/>
        <v>0</v>
      </c>
      <c r="AO8">
        <f t="shared" si="11"/>
        <v>0</v>
      </c>
      <c r="AP8">
        <f t="shared" si="12"/>
        <v>-13.385003055247415</v>
      </c>
      <c r="AQ8">
        <f t="shared" si="13"/>
        <v>-2125.4653722232747</v>
      </c>
      <c r="AR8">
        <f t="shared" si="14"/>
        <v>-2138.8503752785223</v>
      </c>
      <c r="AS8">
        <f t="shared" si="15"/>
        <v>167.31885547166576</v>
      </c>
      <c r="AT8">
        <f t="shared" si="16"/>
        <v>76.865734602097589</v>
      </c>
      <c r="AU8">
        <f t="shared" si="17"/>
        <v>-1894.665785204759</v>
      </c>
      <c r="AW8">
        <v>5</v>
      </c>
      <c r="AX8">
        <f>IF(Z8&gt;0, (R8*SUMPRODUCT(K8:$K$98, X8:$X$98)-K8*$AZ$3)/Z8, 0)</f>
        <v>6427.7181422643707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100000</v>
      </c>
      <c r="S9">
        <f t="shared" si="1"/>
        <v>5810.463492118728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5252.8901918605879</v>
      </c>
      <c r="AC9">
        <f t="shared" si="2"/>
        <v>4496.0835740262264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-3526.1612438804805</v>
      </c>
      <c r="AI9">
        <f t="shared" si="7"/>
        <v>-3545.5060155158444</v>
      </c>
      <c r="AJ9">
        <f t="shared" si="8"/>
        <v>756.80661783436153</v>
      </c>
      <c r="AK9">
        <f t="shared" si="30"/>
        <v>30.992052131977466</v>
      </c>
      <c r="AL9">
        <f t="shared" si="9"/>
        <v>-2757.7073455495056</v>
      </c>
      <c r="AN9">
        <f t="shared" si="10"/>
        <v>0</v>
      </c>
      <c r="AO9">
        <f t="shared" si="11"/>
        <v>0</v>
      </c>
      <c r="AP9">
        <f t="shared" si="12"/>
        <v>-12.002667783755209</v>
      </c>
      <c r="AQ9">
        <f t="shared" si="13"/>
        <v>-2187.8439694206472</v>
      </c>
      <c r="AR9">
        <f t="shared" si="14"/>
        <v>-2199.8466372044027</v>
      </c>
      <c r="AS9">
        <f t="shared" si="15"/>
        <v>469.56865563651661</v>
      </c>
      <c r="AT9">
        <f t="shared" si="16"/>
        <v>19.229345928122708</v>
      </c>
      <c r="AU9">
        <f t="shared" si="17"/>
        <v>-1711.0486356397635</v>
      </c>
      <c r="AW9">
        <v>6</v>
      </c>
      <c r="AX9">
        <f>IF(Z9&gt;0, (R9*SUMPRODUCT(K9:$K$98, X9:$X$98)-K9*$AZ$3)/Z9, 0)</f>
        <v>5810.463492118728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100000</v>
      </c>
      <c r="S10">
        <f t="shared" si="1"/>
        <v>4895.0565210411178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4496.0835740262264</v>
      </c>
      <c r="AC10">
        <f t="shared" si="2"/>
        <v>3564.8447206443338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-3779.8909984635588</v>
      </c>
      <c r="AI10">
        <f t="shared" si="7"/>
        <v>-3798.0973496329534</v>
      </c>
      <c r="AJ10">
        <f t="shared" si="8"/>
        <v>931.23885338189257</v>
      </c>
      <c r="AK10">
        <f t="shared" si="30"/>
        <v>18.433942653507529</v>
      </c>
      <c r="AL10">
        <f t="shared" si="9"/>
        <v>-2848.4245535975533</v>
      </c>
      <c r="AN10">
        <f t="shared" si="10"/>
        <v>0</v>
      </c>
      <c r="AO10">
        <f t="shared" si="11"/>
        <v>0</v>
      </c>
      <c r="AP10">
        <f t="shared" si="12"/>
        <v>-10.716557050895549</v>
      </c>
      <c r="AQ10">
        <f t="shared" si="13"/>
        <v>-2224.9058668766083</v>
      </c>
      <c r="AR10">
        <f t="shared" si="14"/>
        <v>-2235.6224239275039</v>
      </c>
      <c r="AS10">
        <f t="shared" si="15"/>
        <v>548.14247003286789</v>
      </c>
      <c r="AT10">
        <f t="shared" si="16"/>
        <v>10.850521133050409</v>
      </c>
      <c r="AU10">
        <f t="shared" si="17"/>
        <v>-1676.6294327615858</v>
      </c>
      <c r="AW10">
        <v>7</v>
      </c>
      <c r="AX10">
        <f>IF(Z10&gt;0, (R10*SUMPRODUCT(K10:$K$98, X10:$X$98)-K10*$AZ$3)/Z10, 0)</f>
        <v>4895.0565210411178</v>
      </c>
    </row>
    <row r="11" spans="1:52" x14ac:dyDescent="0.3">
      <c r="A11" t="s">
        <v>33</v>
      </c>
      <c r="C11" s="25">
        <f>AU71</f>
        <v>2.1138646388862981E-13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25</v>
      </c>
      <c r="R11">
        <f t="shared" si="0"/>
        <v>100000</v>
      </c>
      <c r="S11">
        <f t="shared" si="1"/>
        <v>3664.4616758625102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3564.8447206443338</v>
      </c>
      <c r="AC11">
        <f t="shared" si="2"/>
        <v>2496.4558138651009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-3971.0236662589391</v>
      </c>
      <c r="AI11">
        <f t="shared" si="7"/>
        <v>-3988.0551980000746</v>
      </c>
      <c r="AJ11">
        <f t="shared" si="8"/>
        <v>1068.3889067792329</v>
      </c>
      <c r="AK11">
        <f t="shared" si="30"/>
        <v>8.5556273295464003</v>
      </c>
      <c r="AL11">
        <f t="shared" si="9"/>
        <v>-2911.1106638912952</v>
      </c>
      <c r="AN11">
        <f t="shared" si="10"/>
        <v>0</v>
      </c>
      <c r="AO11">
        <f t="shared" si="11"/>
        <v>0</v>
      </c>
      <c r="AP11">
        <f t="shared" si="12"/>
        <v>-9.5258827988553421</v>
      </c>
      <c r="AQ11">
        <f t="shared" si="13"/>
        <v>-2221.0278330339515</v>
      </c>
      <c r="AR11">
        <f t="shared" si="14"/>
        <v>-2230.5537158328066</v>
      </c>
      <c r="AS11">
        <f t="shared" si="15"/>
        <v>597.55914290405053</v>
      </c>
      <c r="AT11">
        <f t="shared" si="16"/>
        <v>4.7852362577053977</v>
      </c>
      <c r="AU11">
        <f t="shared" si="17"/>
        <v>-1628.2093366710508</v>
      </c>
      <c r="AW11">
        <v>8</v>
      </c>
      <c r="AX11">
        <f>IF(Z11&gt;0, (R11*SUMPRODUCT(K11:$K$98, X11:$X$98)-K11*$AZ$3)/Z11, 0)</f>
        <v>3664.4616758625102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100000</v>
      </c>
      <c r="S12">
        <f t="shared" si="1"/>
        <v>2167.8836150784446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2496.4558138651009</v>
      </c>
      <c r="AC12">
        <f t="shared" si="2"/>
        <v>1372.3678902315878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-4140.3653662700799</v>
      </c>
      <c r="AI12">
        <f t="shared" si="7"/>
        <v>-4156.1914913522369</v>
      </c>
      <c r="AJ12">
        <f t="shared" si="8"/>
        <v>1124.0879236335131</v>
      </c>
      <c r="AK12">
        <f t="shared" si="30"/>
        <v>5.7418483718897324</v>
      </c>
      <c r="AL12">
        <f t="shared" si="9"/>
        <v>-3026.361719346834</v>
      </c>
      <c r="AN12">
        <f t="shared" si="10"/>
        <v>0</v>
      </c>
      <c r="AO12">
        <f t="shared" si="11"/>
        <v>0</v>
      </c>
      <c r="AP12">
        <f t="shared" si="12"/>
        <v>-8.4117537240010964</v>
      </c>
      <c r="AQ12">
        <f t="shared" si="13"/>
        <v>-2200.6482071669043</v>
      </c>
      <c r="AR12">
        <f t="shared" si="14"/>
        <v>-2209.0599608909056</v>
      </c>
      <c r="AS12">
        <f t="shared" si="15"/>
        <v>597.46468125602996</v>
      </c>
      <c r="AT12">
        <f t="shared" si="16"/>
        <v>3.0518534495438789</v>
      </c>
      <c r="AU12">
        <f t="shared" si="17"/>
        <v>-1608.5434261853318</v>
      </c>
      <c r="AW12">
        <v>9</v>
      </c>
      <c r="AX12">
        <f>IF(Z12&gt;0, (R12*SUMPRODUCT(K12:$K$98, X12:$X$98)-K12*$AZ$3)/Z12, 0)</f>
        <v>2167.8836150784446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100000</v>
      </c>
      <c r="S13">
        <f t="shared" si="1"/>
        <v>356.9258223635274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1372.3678902315878</v>
      </c>
      <c r="AC13">
        <f t="shared" si="2"/>
        <v>208.45705099943734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-4267.989412156041</v>
      </c>
      <c r="AI13">
        <f t="shared" si="7"/>
        <v>-4282.5902786343368</v>
      </c>
      <c r="AJ13">
        <f t="shared" si="8"/>
        <v>1163.9108392321505</v>
      </c>
      <c r="AK13">
        <f t="shared" si="30"/>
        <v>2.7447357804631758</v>
      </c>
      <c r="AL13">
        <f t="shared" si="9"/>
        <v>-3115.9347036217232</v>
      </c>
      <c r="AN13">
        <f t="shared" si="10"/>
        <v>0</v>
      </c>
      <c r="AO13">
        <f t="shared" si="11"/>
        <v>0</v>
      </c>
      <c r="AP13">
        <f t="shared" si="12"/>
        <v>-7.376916112822177</v>
      </c>
      <c r="AQ13">
        <f t="shared" si="13"/>
        <v>-2156.3514679549571</v>
      </c>
      <c r="AR13">
        <f t="shared" si="14"/>
        <v>-2163.7283840677792</v>
      </c>
      <c r="AS13">
        <f t="shared" si="15"/>
        <v>588.05226639001171</v>
      </c>
      <c r="AT13">
        <f t="shared" si="16"/>
        <v>1.3867454807860884</v>
      </c>
      <c r="AU13">
        <f t="shared" si="17"/>
        <v>-1574.2893721969813</v>
      </c>
      <c r="AW13">
        <v>10</v>
      </c>
      <c r="AX13">
        <f>IF(Z13&gt;0, (R13*SUMPRODUCT(K13:$K$98, X13:$X$98)-K13*$AZ$3)/Z13, 0)</f>
        <v>356.9258223635274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100000</v>
      </c>
      <c r="S14">
        <f t="shared" si="1"/>
        <v>-1807.3150718140096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208.45705099943734</v>
      </c>
      <c r="AC14">
        <f t="shared" si="2"/>
        <v>-966.00630465316135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-4369.6305126926618</v>
      </c>
      <c r="AI14">
        <f t="shared" si="7"/>
        <v>-4382.9929628780019</v>
      </c>
      <c r="AJ14">
        <f t="shared" si="8"/>
        <v>1174.4633556525987</v>
      </c>
      <c r="AK14">
        <f t="shared" si="30"/>
        <v>0.37522269179898721</v>
      </c>
      <c r="AL14">
        <f t="shared" si="9"/>
        <v>-3208.1543845336041</v>
      </c>
      <c r="AN14">
        <f t="shared" si="10"/>
        <v>0</v>
      </c>
      <c r="AO14">
        <f t="shared" si="11"/>
        <v>0</v>
      </c>
      <c r="AP14">
        <f t="shared" si="12"/>
        <v>-6.4187305970382447</v>
      </c>
      <c r="AQ14">
        <f t="shared" si="13"/>
        <v>-2098.9774091239001</v>
      </c>
      <c r="AR14">
        <f t="shared" si="14"/>
        <v>-2105.3961397209387</v>
      </c>
      <c r="AS14">
        <f t="shared" si="15"/>
        <v>564.1602978096106</v>
      </c>
      <c r="AT14">
        <f t="shared" si="16"/>
        <v>0.18024040046155013</v>
      </c>
      <c r="AU14">
        <f t="shared" si="17"/>
        <v>-1541.0556015108664</v>
      </c>
      <c r="AW14">
        <v>11</v>
      </c>
      <c r="AX14">
        <f>IF(Z14&gt;0, (R14*SUMPRODUCT(K14:$K$98, X14:$X$98)-K14*$AZ$3)/Z14, 0)</f>
        <v>-1807.3150718140096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100000</v>
      </c>
      <c r="S15">
        <f t="shared" si="1"/>
        <v>-4317.2114332957517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-966.00630465316135</v>
      </c>
      <c r="AC15">
        <f t="shared" si="2"/>
        <v>-2092.1296573136369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-4455.0943415931233</v>
      </c>
      <c r="AI15">
        <f t="shared" si="7"/>
        <v>-4467.2093936912115</v>
      </c>
      <c r="AJ15">
        <f t="shared" si="8"/>
        <v>1126.1233526604756</v>
      </c>
      <c r="AK15">
        <f t="shared" si="30"/>
        <v>-3.960625849077962</v>
      </c>
      <c r="AL15">
        <f t="shared" si="9"/>
        <v>-3345.046666879814</v>
      </c>
      <c r="AN15">
        <f t="shared" si="10"/>
        <v>0</v>
      </c>
      <c r="AO15">
        <f t="shared" si="11"/>
        <v>0</v>
      </c>
      <c r="AP15">
        <f t="shared" si="12"/>
        <v>-5.5208572972907008</v>
      </c>
      <c r="AQ15">
        <f t="shared" si="13"/>
        <v>-2030.1968086281554</v>
      </c>
      <c r="AR15">
        <f t="shared" si="14"/>
        <v>-2035.717665925446</v>
      </c>
      <c r="AS15">
        <f t="shared" si="15"/>
        <v>513.17701969816915</v>
      </c>
      <c r="AT15">
        <f t="shared" si="16"/>
        <v>-1.8048663714925692</v>
      </c>
      <c r="AU15">
        <f t="shared" si="17"/>
        <v>-1524.3455125987696</v>
      </c>
      <c r="AW15">
        <v>12</v>
      </c>
      <c r="AX15">
        <f>IF(Z15&gt;0, (R15*SUMPRODUCT(K15:$K$98, X15:$X$98)-K15*$AZ$3)/Z15, 0)</f>
        <v>-4317.2114332957517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100000</v>
      </c>
      <c r="S16">
        <f t="shared" si="1"/>
        <v>-7244.6010004775062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-2092.1296573136369</v>
      </c>
      <c r="AC16">
        <f t="shared" si="2"/>
        <v>-3150.9882754355676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-4481.3093108745061</v>
      </c>
      <c r="AI16">
        <f t="shared" si="7"/>
        <v>-4492.1828851238952</v>
      </c>
      <c r="AJ16">
        <f t="shared" si="8"/>
        <v>1058.8586181219307</v>
      </c>
      <c r="AK16">
        <f t="shared" si="30"/>
        <v>-14.854120566926824</v>
      </c>
      <c r="AL16">
        <f t="shared" si="9"/>
        <v>-3448.1783875688911</v>
      </c>
      <c r="AN16">
        <f t="shared" si="10"/>
        <v>0</v>
      </c>
      <c r="AO16">
        <f t="shared" si="11"/>
        <v>0</v>
      </c>
      <c r="AP16">
        <f t="shared" si="12"/>
        <v>-4.6874590545909882</v>
      </c>
      <c r="AQ16">
        <f t="shared" si="13"/>
        <v>-1931.8352387083919</v>
      </c>
      <c r="AR16">
        <f t="shared" si="14"/>
        <v>-1936.5226977629829</v>
      </c>
      <c r="AS16">
        <f t="shared" si="15"/>
        <v>456.46043363582072</v>
      </c>
      <c r="AT16">
        <f t="shared" si="16"/>
        <v>-6.4034217592564442</v>
      </c>
      <c r="AU16">
        <f t="shared" si="17"/>
        <v>-1486.4656858864187</v>
      </c>
      <c r="AW16">
        <v>13</v>
      </c>
      <c r="AX16">
        <f>IF(Z16&gt;0, (R16*SUMPRODUCT(K16:$K$98, X16:$X$98)-K16*$AZ$3)/Z16, 0)</f>
        <v>-7244.6010004775062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100000</v>
      </c>
      <c r="S17">
        <f t="shared" si="1"/>
        <v>-10520.576947550589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-3150.9882754355676</v>
      </c>
      <c r="AC17">
        <f t="shared" si="2"/>
        <v>-4062.6006578682632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-4443.5948527552637</v>
      </c>
      <c r="AI17">
        <f t="shared" si="7"/>
        <v>-4453.2487925489695</v>
      </c>
      <c r="AJ17">
        <f t="shared" si="8"/>
        <v>911.61238243269554</v>
      </c>
      <c r="AK17">
        <f t="shared" si="30"/>
        <v>-43.483638201010834</v>
      </c>
      <c r="AL17">
        <f t="shared" si="9"/>
        <v>-3585.1200483172847</v>
      </c>
      <c r="AN17">
        <f t="shared" si="10"/>
        <v>0</v>
      </c>
      <c r="AO17">
        <f t="shared" si="11"/>
        <v>0</v>
      </c>
      <c r="AP17">
        <f t="shared" si="12"/>
        <v>-3.9120983359022281</v>
      </c>
      <c r="AQ17">
        <f t="shared" si="13"/>
        <v>-1800.6928156130414</v>
      </c>
      <c r="AR17">
        <f t="shared" si="14"/>
        <v>-1804.6049139489435</v>
      </c>
      <c r="AS17">
        <f t="shared" si="15"/>
        <v>369.41573704736055</v>
      </c>
      <c r="AT17">
        <f t="shared" si="16"/>
        <v>-17.621020254969114</v>
      </c>
      <c r="AU17">
        <f t="shared" si="17"/>
        <v>-1452.810197156552</v>
      </c>
      <c r="AW17">
        <v>14</v>
      </c>
      <c r="AX17">
        <f>IF(Z17&gt;0, (R17*SUMPRODUCT(K17:$K$98, X17:$X$98)-K17*$AZ$3)/Z17, 0)</f>
        <v>-10520.576947550589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25</v>
      </c>
      <c r="R18">
        <f t="shared" si="0"/>
        <v>100000</v>
      </c>
      <c r="S18">
        <f t="shared" si="1"/>
        <v>-14159.576660303512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-4062.6006578682632</v>
      </c>
      <c r="AC18">
        <f t="shared" si="2"/>
        <v>-4794.8422823795554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-4366.7086632483561</v>
      </c>
      <c r="AI18">
        <f t="shared" si="7"/>
        <v>-4375.174386478313</v>
      </c>
      <c r="AJ18">
        <f t="shared" si="8"/>
        <v>732.24162451129223</v>
      </c>
      <c r="AK18">
        <f t="shared" si="30"/>
        <v>-87.752174209954489</v>
      </c>
      <c r="AL18">
        <f t="shared" si="9"/>
        <v>-3730.684936176975</v>
      </c>
      <c r="AN18">
        <f t="shared" si="10"/>
        <v>0</v>
      </c>
      <c r="AO18">
        <f t="shared" si="11"/>
        <v>0</v>
      </c>
      <c r="AP18">
        <f t="shared" si="12"/>
        <v>-3.2013749165929881</v>
      </c>
      <c r="AQ18">
        <f t="shared" si="13"/>
        <v>-1651.3026947449043</v>
      </c>
      <c r="AR18">
        <f t="shared" si="14"/>
        <v>-1654.5040696614972</v>
      </c>
      <c r="AS18">
        <f t="shared" si="15"/>
        <v>276.90250506897917</v>
      </c>
      <c r="AT18">
        <f t="shared" si="16"/>
        <v>-33.184123997598753</v>
      </c>
      <c r="AU18">
        <f t="shared" si="17"/>
        <v>-1410.7856885901167</v>
      </c>
      <c r="AW18">
        <v>15</v>
      </c>
      <c r="AX18">
        <f>IF(Z18&gt;0, (R18*SUMPRODUCT(K18:$K$98, X18:$X$98)-K18*$AZ$3)/Z18, 0)</f>
        <v>-14159.576660303512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25</v>
      </c>
      <c r="R19">
        <f t="shared" si="0"/>
        <v>100000</v>
      </c>
      <c r="S19">
        <f t="shared" si="1"/>
        <v>-18580.355369048975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-4794.8422823795554</v>
      </c>
      <c r="AC19">
        <f t="shared" si="2"/>
        <v>-5439.992834095402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-4246.0681432172496</v>
      </c>
      <c r="AI19">
        <f t="shared" si="7"/>
        <v>-4253.3876921791025</v>
      </c>
      <c r="AJ19">
        <f t="shared" si="8"/>
        <v>645.15055171584663</v>
      </c>
      <c r="AK19">
        <f t="shared" si="30"/>
        <v>-106.92498289706408</v>
      </c>
      <c r="AL19">
        <f t="shared" si="9"/>
        <v>-3715.16212336032</v>
      </c>
      <c r="AN19">
        <f t="shared" si="10"/>
        <v>0</v>
      </c>
      <c r="AO19">
        <f t="shared" si="11"/>
        <v>0</v>
      </c>
      <c r="AP19">
        <f t="shared" si="12"/>
        <v>-2.581311915168762</v>
      </c>
      <c r="AQ19">
        <f t="shared" si="13"/>
        <v>-1497.4182627682355</v>
      </c>
      <c r="AR19">
        <f t="shared" si="14"/>
        <v>-1499.9995746834043</v>
      </c>
      <c r="AS19">
        <f t="shared" si="15"/>
        <v>227.51877402568653</v>
      </c>
      <c r="AT19">
        <f t="shared" si="16"/>
        <v>-37.708161229586025</v>
      </c>
      <c r="AU19">
        <f t="shared" si="17"/>
        <v>-1310.1889618873038</v>
      </c>
      <c r="AW19">
        <v>16</v>
      </c>
      <c r="AX19">
        <f>IF(Z19&gt;0, (R19*SUMPRODUCT(K19:$K$98, X19:$X$98)-K19*$AZ$3)/Z19, 0)</f>
        <v>-18580.355369048975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100000</v>
      </c>
      <c r="S20">
        <f t="shared" si="1"/>
        <v>-24980.834479598125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-5439.992834095402</v>
      </c>
      <c r="AC20">
        <f t="shared" si="2"/>
        <v>-6220.672186153929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-4083.6349222095669</v>
      </c>
      <c r="AI20">
        <f t="shared" si="7"/>
        <v>-4089.860366951249</v>
      </c>
      <c r="AJ20">
        <f t="shared" si="8"/>
        <v>780.679352058527</v>
      </c>
      <c r="AK20">
        <f t="shared" si="30"/>
        <v>-23.391969186610229</v>
      </c>
      <c r="AL20">
        <f t="shared" si="9"/>
        <v>-3332.5729840793324</v>
      </c>
      <c r="AN20">
        <f t="shared" si="10"/>
        <v>0</v>
      </c>
      <c r="AO20">
        <f t="shared" si="11"/>
        <v>0</v>
      </c>
      <c r="AP20">
        <f t="shared" si="12"/>
        <v>-2.0823913061036525</v>
      </c>
      <c r="AQ20">
        <f t="shared" si="13"/>
        <v>-1365.9627885497234</v>
      </c>
      <c r="AR20">
        <f t="shared" si="14"/>
        <v>-1368.045179855827</v>
      </c>
      <c r="AS20">
        <f t="shared" si="15"/>
        <v>261.13474025343629</v>
      </c>
      <c r="AT20">
        <f t="shared" si="16"/>
        <v>-7.8245386937092976</v>
      </c>
      <c r="AU20">
        <f t="shared" si="17"/>
        <v>-1114.7349782961001</v>
      </c>
      <c r="AW20">
        <v>17</v>
      </c>
      <c r="AX20">
        <f>IF(Z20&gt;0, (R20*SUMPRODUCT(K20:$K$98, X20:$X$98)-K20*$AZ$3)/Z20, 0)</f>
        <v>-24980.834479598125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100000</v>
      </c>
      <c r="S21">
        <f t="shared" si="1"/>
        <v>-33400.936977304955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-6220.672186153929</v>
      </c>
      <c r="AC21">
        <f t="shared" si="2"/>
        <v>-6938.9552872288978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-3878.0287438255937</v>
      </c>
      <c r="AI21">
        <f t="shared" si="7"/>
        <v>-3883.2224269339026</v>
      </c>
      <c r="AJ21">
        <f t="shared" si="8"/>
        <v>718.28310107496873</v>
      </c>
      <c r="AK21">
        <f t="shared" si="30"/>
        <v>-9.953075497846287</v>
      </c>
      <c r="AL21">
        <f t="shared" si="9"/>
        <v>-3174.8924013567803</v>
      </c>
      <c r="AN21">
        <f t="shared" si="10"/>
        <v>0</v>
      </c>
      <c r="AO21">
        <f t="shared" si="11"/>
        <v>0</v>
      </c>
      <c r="AP21">
        <f t="shared" si="12"/>
        <v>-1.6520258156800838</v>
      </c>
      <c r="AQ21">
        <f t="shared" si="13"/>
        <v>-1233.5376389252194</v>
      </c>
      <c r="AR21">
        <f t="shared" si="14"/>
        <v>-1235.1896647408994</v>
      </c>
      <c r="AS21">
        <f t="shared" si="15"/>
        <v>228.47412928297496</v>
      </c>
      <c r="AT21">
        <f t="shared" si="16"/>
        <v>-3.1659108430295628</v>
      </c>
      <c r="AU21">
        <f t="shared" si="17"/>
        <v>-1009.8814463009542</v>
      </c>
      <c r="AW21">
        <v>18</v>
      </c>
      <c r="AX21">
        <f>IF(Z21&gt;0, (R21*SUMPRODUCT(K21:$K$98, X21:$X$98)-K21*$AZ$3)/Z21, 0)</f>
        <v>-33400.936977304955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100000</v>
      </c>
      <c r="S22">
        <f t="shared" si="1"/>
        <v>-43325.649238299717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-6938.9552872288978</v>
      </c>
      <c r="AC22">
        <f t="shared" si="2"/>
        <v>-7340.3853940587132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-3624.6298918239895</v>
      </c>
      <c r="AI22">
        <f t="shared" si="7"/>
        <v>-3628.8654806282593</v>
      </c>
      <c r="AJ22">
        <f t="shared" si="8"/>
        <v>401.43010682981549</v>
      </c>
      <c r="AK22">
        <f t="shared" si="30"/>
        <v>-145.71806103180685</v>
      </c>
      <c r="AL22">
        <f t="shared" si="9"/>
        <v>-3373.1534348302507</v>
      </c>
      <c r="AN22">
        <f t="shared" si="10"/>
        <v>0</v>
      </c>
      <c r="AO22">
        <f t="shared" si="11"/>
        <v>0</v>
      </c>
      <c r="AP22">
        <f t="shared" si="12"/>
        <v>-1.2579567295836895</v>
      </c>
      <c r="AQ22">
        <f t="shared" si="13"/>
        <v>-1076.5038287176517</v>
      </c>
      <c r="AR22">
        <f t="shared" si="14"/>
        <v>-1077.7617854472353</v>
      </c>
      <c r="AS22">
        <f t="shared" si="15"/>
        <v>119.22349587735974</v>
      </c>
      <c r="AT22">
        <f t="shared" si="16"/>
        <v>-43.277811885812774</v>
      </c>
      <c r="AU22">
        <f t="shared" si="17"/>
        <v>-1001.8161014556883</v>
      </c>
      <c r="AW22">
        <v>19</v>
      </c>
      <c r="AX22">
        <f>IF(Z22&gt;0, (R22*SUMPRODUCT(K22:$K$98, X22:$X$98)-K22*$AZ$3)/Z22, 0)</f>
        <v>-43325.649238299717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25</v>
      </c>
      <c r="R23">
        <f t="shared" si="0"/>
        <v>100000</v>
      </c>
      <c r="S23">
        <f t="shared" si="1"/>
        <v>-53287.806113444116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-7340.3853940587132</v>
      </c>
      <c r="AC23">
        <f t="shared" si="2"/>
        <v>-7161.1937518074465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-3334.2216220108462</v>
      </c>
      <c r="AI23">
        <f t="shared" si="7"/>
        <v>-3337.5812995215706</v>
      </c>
      <c r="AJ23">
        <f t="shared" si="8"/>
        <v>-179.19164225126679</v>
      </c>
      <c r="AK23">
        <f t="shared" si="30"/>
        <v>-513.82697758410995</v>
      </c>
      <c r="AL23">
        <f t="shared" si="9"/>
        <v>-4030.5999193569473</v>
      </c>
      <c r="AN23">
        <f t="shared" si="10"/>
        <v>0</v>
      </c>
      <c r="AO23">
        <f t="shared" si="11"/>
        <v>0</v>
      </c>
      <c r="AP23">
        <f t="shared" si="12"/>
        <v>-0.89090517305289441</v>
      </c>
      <c r="AQ23">
        <f t="shared" si="13"/>
        <v>-884.15488738789622</v>
      </c>
      <c r="AR23">
        <f t="shared" si="14"/>
        <v>-885.04579256094905</v>
      </c>
      <c r="AS23">
        <f t="shared" si="15"/>
        <v>-47.517287162204596</v>
      </c>
      <c r="AT23">
        <f t="shared" si="16"/>
        <v>-136.25448005725397</v>
      </c>
      <c r="AU23">
        <f t="shared" si="17"/>
        <v>-1068.8175597804077</v>
      </c>
      <c r="AW23">
        <v>20</v>
      </c>
      <c r="AX23">
        <f>IF(Z23&gt;0, (R23*SUMPRODUCT(K23:$K$98, X23:$X$98)-K23*$AZ$3)/Z23, 0)</f>
        <v>-53287.806113444116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100000</v>
      </c>
      <c r="S24">
        <f t="shared" si="1"/>
        <v>-67136.571993790858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-7161.1937518074465</v>
      </c>
      <c r="AC24">
        <f t="shared" si="2"/>
        <v>-6924.1919686873762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-2990.7311652067856</v>
      </c>
      <c r="AI24">
        <f t="shared" si="7"/>
        <v>-2993.309563151101</v>
      </c>
      <c r="AJ24">
        <f t="shared" si="8"/>
        <v>-237.00178312007029</v>
      </c>
      <c r="AK24">
        <f t="shared" si="30"/>
        <v>-501.2835626265213</v>
      </c>
      <c r="AL24">
        <f t="shared" si="9"/>
        <v>-3731.5949088976927</v>
      </c>
      <c r="AN24">
        <f t="shared" si="10"/>
        <v>0</v>
      </c>
      <c r="AO24">
        <f t="shared" si="11"/>
        <v>0</v>
      </c>
      <c r="AP24">
        <f t="shared" si="12"/>
        <v>-0.61047208810726428</v>
      </c>
      <c r="AQ24">
        <f t="shared" si="13"/>
        <v>-708.09779515081925</v>
      </c>
      <c r="AR24">
        <f t="shared" si="14"/>
        <v>-708.70826723892651</v>
      </c>
      <c r="AS24">
        <f t="shared" si="15"/>
        <v>-56.113515660151606</v>
      </c>
      <c r="AT24">
        <f t="shared" si="16"/>
        <v>-118.68595531776754</v>
      </c>
      <c r="AU24">
        <f t="shared" si="17"/>
        <v>-883.50773821684572</v>
      </c>
      <c r="AW24">
        <v>21</v>
      </c>
      <c r="AX24">
        <f>IF(Z24&gt;0, (R24*SUMPRODUCT(K24:$K$98, X24:$X$98)-K24*$AZ$3)/Z24, 0)</f>
        <v>-67136.571993790858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25</v>
      </c>
      <c r="R25">
        <f t="shared" si="0"/>
        <v>100000</v>
      </c>
      <c r="S25">
        <f t="shared" si="1"/>
        <v>-87135.806065117649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-6924.1919686873762</v>
      </c>
      <c r="AC25">
        <f t="shared" si="2"/>
        <v>-6631.2570223132288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-2600.2008773326993</v>
      </c>
      <c r="AI25">
        <f t="shared" si="7"/>
        <v>-2602.1034410782386</v>
      </c>
      <c r="AJ25">
        <f t="shared" si="8"/>
        <v>-292.93494637414733</v>
      </c>
      <c r="AK25">
        <f t="shared" si="30"/>
        <v>-484.69343780811636</v>
      </c>
      <c r="AL25">
        <f t="shared" si="9"/>
        <v>-3379.7318252605023</v>
      </c>
      <c r="AN25">
        <f t="shared" si="10"/>
        <v>0</v>
      </c>
      <c r="AO25">
        <f t="shared" si="11"/>
        <v>0</v>
      </c>
      <c r="AP25">
        <f t="shared" si="12"/>
        <v>-0.40219536357599706</v>
      </c>
      <c r="AQ25">
        <f t="shared" si="13"/>
        <v>-549.6734286466957</v>
      </c>
      <c r="AR25">
        <f t="shared" si="14"/>
        <v>-550.07562401027178</v>
      </c>
      <c r="AS25">
        <f t="shared" si="15"/>
        <v>-61.925429587996781</v>
      </c>
      <c r="AT25">
        <f t="shared" si="16"/>
        <v>-102.46250823353296</v>
      </c>
      <c r="AU25">
        <f t="shared" si="17"/>
        <v>-714.46356183180148</v>
      </c>
      <c r="AW25">
        <v>22</v>
      </c>
      <c r="AX25">
        <f>IF(Z25&gt;0, (R25*SUMPRODUCT(K25:$K$98, X25:$X$98)-K25*$AZ$3)/Z25, 0)</f>
        <v>-87135.806065117649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25</v>
      </c>
      <c r="R26">
        <f t="shared" si="0"/>
        <v>100000</v>
      </c>
      <c r="S26">
        <f t="shared" si="1"/>
        <v>-117394.57163355354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-6631.2570223132288</v>
      </c>
      <c r="AC26">
        <f t="shared" si="2"/>
        <v>-6287.15121745549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-2178.5800834870861</v>
      </c>
      <c r="AI26">
        <f t="shared" si="7"/>
        <v>-2179.9189765742981</v>
      </c>
      <c r="AJ26">
        <f t="shared" si="8"/>
        <v>-344.1058048577388</v>
      </c>
      <c r="AK26">
        <f t="shared" si="30"/>
        <v>-464.18799156192608</v>
      </c>
      <c r="AL26">
        <f t="shared" si="9"/>
        <v>-2988.212772993963</v>
      </c>
      <c r="AN26">
        <f t="shared" si="10"/>
        <v>0</v>
      </c>
      <c r="AO26">
        <f t="shared" si="11"/>
        <v>0</v>
      </c>
      <c r="AP26">
        <f t="shared" si="12"/>
        <v>-0.25271191553991068</v>
      </c>
      <c r="AQ26">
        <f t="shared" si="13"/>
        <v>-411.20023048406102</v>
      </c>
      <c r="AR26">
        <f t="shared" si="14"/>
        <v>-411.45294239960094</v>
      </c>
      <c r="AS26">
        <f t="shared" si="15"/>
        <v>-64.948902884452664</v>
      </c>
      <c r="AT26">
        <f t="shared" si="16"/>
        <v>-87.614043002118919</v>
      </c>
      <c r="AU26">
        <f t="shared" si="17"/>
        <v>-564.01588828617253</v>
      </c>
      <c r="AW26">
        <v>23</v>
      </c>
      <c r="AX26">
        <f>IF(Z26&gt;0, (R26*SUMPRODUCT(K26:$K$98, X26:$X$98)-K26*$AZ$3)/Z26, 0)</f>
        <v>-117394.57163355354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100000</v>
      </c>
      <c r="S27">
        <f t="shared" si="1"/>
        <v>-165537.06797292098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-6287.15121745549</v>
      </c>
      <c r="AC27">
        <f t="shared" si="2"/>
        <v>-5900.3342751677319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-1737.6582931626181</v>
      </c>
      <c r="AI27">
        <f t="shared" si="7"/>
        <v>-1738.5493827456673</v>
      </c>
      <c r="AJ27">
        <f t="shared" si="8"/>
        <v>-386.81694228775814</v>
      </c>
      <c r="AK27">
        <f t="shared" si="30"/>
        <v>-440.10058522188433</v>
      </c>
      <c r="AL27">
        <f t="shared" si="9"/>
        <v>-2565.4669102553098</v>
      </c>
      <c r="AN27">
        <f t="shared" si="10"/>
        <v>0</v>
      </c>
      <c r="AO27">
        <f t="shared" si="11"/>
        <v>0</v>
      </c>
      <c r="AP27">
        <f t="shared" si="12"/>
        <v>-0.15016999436809217</v>
      </c>
      <c r="AQ27">
        <f t="shared" si="13"/>
        <v>-292.83715247231549</v>
      </c>
      <c r="AR27">
        <f t="shared" si="14"/>
        <v>-292.98732246668357</v>
      </c>
      <c r="AS27">
        <f t="shared" si="15"/>
        <v>-65.187944231216207</v>
      </c>
      <c r="AT27">
        <f t="shared" si="16"/>
        <v>-74.16751767875644</v>
      </c>
      <c r="AU27">
        <f t="shared" si="17"/>
        <v>-432.34278437665625</v>
      </c>
      <c r="AW27">
        <v>24</v>
      </c>
      <c r="AX27">
        <f>IF(Z27&gt;0, (R27*SUMPRODUCT(K27:$K$98, X27:$X$98)-K27*$AZ$3)/Z27, 0)</f>
        <v>-165537.06797292098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100000</v>
      </c>
      <c r="S28">
        <f t="shared" si="1"/>
        <v>-246795.17097409233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-5900.3342751677319</v>
      </c>
      <c r="AC28">
        <f t="shared" si="2"/>
        <v>-5480.6560948080687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-1307.9840622997447</v>
      </c>
      <c r="AI28">
        <f t="shared" si="7"/>
        <v>-1308.5392449713886</v>
      </c>
      <c r="AJ28">
        <f t="shared" si="8"/>
        <v>-419.6781803596632</v>
      </c>
      <c r="AK28">
        <f t="shared" si="30"/>
        <v>-413.02339926174125</v>
      </c>
      <c r="AL28">
        <f t="shared" si="9"/>
        <v>-2141.2408245927932</v>
      </c>
      <c r="AN28">
        <f t="shared" si="10"/>
        <v>0</v>
      </c>
      <c r="AO28">
        <f t="shared" si="11"/>
        <v>0</v>
      </c>
      <c r="AP28">
        <f t="shared" si="12"/>
        <v>-8.3537154420631615E-2</v>
      </c>
      <c r="AQ28">
        <f t="shared" si="13"/>
        <v>-196.8095766903709</v>
      </c>
      <c r="AR28">
        <f t="shared" si="14"/>
        <v>-196.89311384479154</v>
      </c>
      <c r="AS28">
        <f t="shared" si="15"/>
        <v>-63.148082154415533</v>
      </c>
      <c r="AT28">
        <f t="shared" si="16"/>
        <v>-62.146751413010094</v>
      </c>
      <c r="AU28">
        <f t="shared" si="17"/>
        <v>-322.18794741221717</v>
      </c>
      <c r="AW28">
        <v>25</v>
      </c>
      <c r="AX28">
        <f>IF(Z28&gt;0, (R28*SUMPRODUCT(K28:$K$98, X28:$X$98)-K28*$AZ$3)/Z28, 0)</f>
        <v>-246795.17097409233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100000</v>
      </c>
      <c r="S29">
        <f t="shared" si="1"/>
        <v>-393673.20808040304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-5480.6560948080687</v>
      </c>
      <c r="AC29">
        <f t="shared" si="2"/>
        <v>-5041.2912671841723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-917.94569148803089</v>
      </c>
      <c r="AI29">
        <f t="shared" si="7"/>
        <v>-918.26583591008637</v>
      </c>
      <c r="AJ29">
        <f t="shared" si="8"/>
        <v>-439.36482762389642</v>
      </c>
      <c r="AK29">
        <f t="shared" si="30"/>
        <v>-383.64592663656487</v>
      </c>
      <c r="AL29">
        <f t="shared" si="9"/>
        <v>-1741.2765901705477</v>
      </c>
      <c r="AN29">
        <f t="shared" si="10"/>
        <v>0</v>
      </c>
      <c r="AO29">
        <f t="shared" si="11"/>
        <v>0</v>
      </c>
      <c r="AP29">
        <f t="shared" si="12"/>
        <v>-4.3010222754637457E-2</v>
      </c>
      <c r="AQ29">
        <f t="shared" si="13"/>
        <v>-123.32261925439765</v>
      </c>
      <c r="AR29">
        <f t="shared" si="14"/>
        <v>-123.3656294771523</v>
      </c>
      <c r="AS29">
        <f t="shared" si="15"/>
        <v>-59.027044686055191</v>
      </c>
      <c r="AT29">
        <f t="shared" si="16"/>
        <v>-51.541415769822336</v>
      </c>
      <c r="AU29">
        <f t="shared" si="17"/>
        <v>-233.93408993302981</v>
      </c>
      <c r="AW29">
        <v>26</v>
      </c>
      <c r="AX29">
        <f>IF(Z29&gt;0, (R29*SUMPRODUCT(K29:$K$98, X29:$X$98)-K29*$AZ$3)/Z29, 0)</f>
        <v>-393673.20808040304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100000</v>
      </c>
      <c r="S30">
        <f t="shared" si="1"/>
        <v>-682860.09084655542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-5041.2912671841723</v>
      </c>
      <c r="AC30">
        <f t="shared" si="2"/>
        <v>-4596.6010254436887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-594.63240779267517</v>
      </c>
      <c r="AI30">
        <f t="shared" si="7"/>
        <v>-594.80069266856185</v>
      </c>
      <c r="AJ30">
        <f t="shared" si="8"/>
        <v>-444.69024174048354</v>
      </c>
      <c r="AK30">
        <f t="shared" si="30"/>
        <v>-352.8903887028921</v>
      </c>
      <c r="AL30">
        <f t="shared" si="9"/>
        <v>-1392.3813231119375</v>
      </c>
      <c r="AN30">
        <f t="shared" si="10"/>
        <v>0</v>
      </c>
      <c r="AO30">
        <f t="shared" si="11"/>
        <v>0</v>
      </c>
      <c r="AP30">
        <f t="shared" si="12"/>
        <v>-2.0186118412181649E-2</v>
      </c>
      <c r="AQ30">
        <f t="shared" si="13"/>
        <v>-71.327385376598713</v>
      </c>
      <c r="AR30">
        <f t="shared" si="14"/>
        <v>-71.347571495010897</v>
      </c>
      <c r="AS30">
        <f t="shared" si="15"/>
        <v>-53.341512891263967</v>
      </c>
      <c r="AT30">
        <f t="shared" si="16"/>
        <v>-42.329930930177198</v>
      </c>
      <c r="AU30">
        <f t="shared" si="17"/>
        <v>-167.01901531645206</v>
      </c>
      <c r="AW30">
        <v>27</v>
      </c>
      <c r="AX30">
        <f>IF(Z30&gt;0, (R30*SUMPRODUCT(K30:$K$98, X30:$X$98)-K30*$AZ$3)/Z30, 0)</f>
        <v>-682860.09084655542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100000</v>
      </c>
      <c r="S31">
        <f t="shared" si="1"/>
        <v>-1319945.5834382491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-4596.6010254436887</v>
      </c>
      <c r="AC31">
        <f t="shared" si="2"/>
        <v>-4160.7740706462855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-351.18495667440487</v>
      </c>
      <c r="AI31">
        <f t="shared" si="7"/>
        <v>-351.26376246236413</v>
      </c>
      <c r="AJ31">
        <f t="shared" si="8"/>
        <v>-435.82695479740323</v>
      </c>
      <c r="AK31">
        <f t="shared" si="30"/>
        <v>-321.76207178105824</v>
      </c>
      <c r="AL31">
        <f t="shared" si="9"/>
        <v>-1108.8527890408257</v>
      </c>
      <c r="AN31">
        <f t="shared" si="10"/>
        <v>0</v>
      </c>
      <c r="AO31">
        <f t="shared" si="11"/>
        <v>0</v>
      </c>
      <c r="AP31">
        <f t="shared" si="12"/>
        <v>-8.4401044812533223E-3</v>
      </c>
      <c r="AQ31">
        <f t="shared" si="13"/>
        <v>-37.611929318057534</v>
      </c>
      <c r="AR31">
        <f t="shared" si="14"/>
        <v>-37.620369422538786</v>
      </c>
      <c r="AS31">
        <f t="shared" si="15"/>
        <v>-46.677092247837997</v>
      </c>
      <c r="AT31">
        <f t="shared" si="16"/>
        <v>-34.460736631954212</v>
      </c>
      <c r="AU31">
        <f t="shared" si="17"/>
        <v>-118.75819830233101</v>
      </c>
      <c r="AW31">
        <v>28</v>
      </c>
      <c r="AX31">
        <f>IF(Z31&gt;0, (R31*SUMPRODUCT(K31:$K$98, X31:$X$98)-K31*$AZ$3)/Z31, 0)</f>
        <v>-1319945.5834382491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100000</v>
      </c>
      <c r="S32">
        <f t="shared" si="1"/>
        <v>-2942469.3166691791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-4160.7740706462855</v>
      </c>
      <c r="AC32">
        <f t="shared" si="2"/>
        <v>-3745.5696248089844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-184.7775071437664</v>
      </c>
      <c r="AI32">
        <f t="shared" si="7"/>
        <v>-184.8093304970601</v>
      </c>
      <c r="AJ32">
        <f t="shared" si="8"/>
        <v>-415.20444583730114</v>
      </c>
      <c r="AK32">
        <f t="shared" si="30"/>
        <v>-291.25418494524001</v>
      </c>
      <c r="AL32">
        <f t="shared" si="9"/>
        <v>-891.2679612796012</v>
      </c>
      <c r="AN32">
        <f t="shared" si="10"/>
        <v>0</v>
      </c>
      <c r="AO32">
        <f t="shared" si="11"/>
        <v>0</v>
      </c>
      <c r="AP32">
        <f t="shared" si="12"/>
        <v>-3.0431098139461748E-3</v>
      </c>
      <c r="AQ32">
        <f t="shared" si="13"/>
        <v>-17.669358731503827</v>
      </c>
      <c r="AR32">
        <f t="shared" si="14"/>
        <v>-17.672401841317775</v>
      </c>
      <c r="AS32">
        <f t="shared" si="15"/>
        <v>-39.703946729330163</v>
      </c>
      <c r="AT32">
        <f t="shared" si="16"/>
        <v>-27.851196584469239</v>
      </c>
      <c r="AU32">
        <f t="shared" si="17"/>
        <v>-85.22754515511717</v>
      </c>
      <c r="AW32">
        <v>29</v>
      </c>
      <c r="AX32">
        <f>IF(Z32&gt;0, (R32*SUMPRODUCT(K32:$K$98, X32:$X$98)-K32*$AZ$3)/Z32, 0)</f>
        <v>-2942469.3166691791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100000</v>
      </c>
      <c r="S33">
        <f t="shared" si="1"/>
        <v>-7969271.0110759959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-3745.5696248089844</v>
      </c>
      <c r="AC33">
        <f t="shared" si="2"/>
        <v>-3358.9386485803461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-83.871847833081688</v>
      </c>
      <c r="AI33">
        <f t="shared" si="7"/>
        <v>-83.882384990884177</v>
      </c>
      <c r="AJ33">
        <f t="shared" si="8"/>
        <v>-386.63097622863825</v>
      </c>
      <c r="AK33">
        <f t="shared" si="30"/>
        <v>-262.18987373662895</v>
      </c>
      <c r="AL33">
        <f t="shared" si="9"/>
        <v>-732.70323495615139</v>
      </c>
      <c r="AN33">
        <f t="shared" si="10"/>
        <v>0</v>
      </c>
      <c r="AO33">
        <f t="shared" si="11"/>
        <v>0</v>
      </c>
      <c r="AP33">
        <f t="shared" si="12"/>
        <v>-8.99657377620512E-4</v>
      </c>
      <c r="AQ33">
        <f t="shared" si="13"/>
        <v>-7.1609373316847824</v>
      </c>
      <c r="AR33">
        <f t="shared" si="14"/>
        <v>-7.1618369890624027</v>
      </c>
      <c r="AS33">
        <f t="shared" si="15"/>
        <v>-33.010363581966402</v>
      </c>
      <c r="AT33">
        <f t="shared" si="16"/>
        <v>-22.385643136978686</v>
      </c>
      <c r="AU33">
        <f t="shared" si="17"/>
        <v>-62.557843708007489</v>
      </c>
      <c r="AW33">
        <v>30</v>
      </c>
      <c r="AX33">
        <f>IF(Z33&gt;0, (R33*SUMPRODUCT(K33:$K$98, X33:$X$98)-K33*$AZ$3)/Z33, 0)</f>
        <v>-7969271.0110759959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100000</v>
      </c>
      <c r="S34">
        <f t="shared" si="1"/>
        <v>-28228596.670995403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-3358.9386485803461</v>
      </c>
      <c r="AC34">
        <f t="shared" si="2"/>
        <v>-3005.1171439833333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-31.081496518632949</v>
      </c>
      <c r="AI34">
        <f t="shared" si="7"/>
        <v>-31.084157930727756</v>
      </c>
      <c r="AJ34">
        <f t="shared" si="8"/>
        <v>-353.82150459701279</v>
      </c>
      <c r="AK34">
        <f t="shared" si="30"/>
        <v>-235.12570540062424</v>
      </c>
      <c r="AL34">
        <f t="shared" si="9"/>
        <v>-620.03136792836483</v>
      </c>
      <c r="AN34">
        <f t="shared" si="10"/>
        <v>0</v>
      </c>
      <c r="AO34">
        <f t="shared" si="11"/>
        <v>0</v>
      </c>
      <c r="AP34">
        <f t="shared" si="12"/>
        <v>-2.0288398437064568E-4</v>
      </c>
      <c r="AQ34">
        <f t="shared" si="13"/>
        <v>-2.3693955048185136</v>
      </c>
      <c r="AR34">
        <f t="shared" si="14"/>
        <v>-2.3695983888028844</v>
      </c>
      <c r="AS34">
        <f t="shared" si="15"/>
        <v>-26.972416916853071</v>
      </c>
      <c r="AT34">
        <f t="shared" si="16"/>
        <v>-17.924033648429496</v>
      </c>
      <c r="AU34">
        <f t="shared" si="17"/>
        <v>-47.266048954085456</v>
      </c>
      <c r="AW34">
        <v>31</v>
      </c>
      <c r="AX34">
        <f>IF(Z34&gt;0, (R34*SUMPRODUCT(K34:$K$98, X34:$X$98)-K34*$AZ$3)/Z34, 0)</f>
        <v>-28228596.670995403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-147930134.92004371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-3005.1171439833333</v>
      </c>
      <c r="AC35">
        <f t="shared" ref="AC35:AC69" si="33">S35*Z35</f>
        <v>-2685.1807877661004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-8.7240236815865426</v>
      </c>
      <c r="AI35">
        <f t="shared" ref="AI35:AI66" si="38">SUM(AE35:AH35)</f>
        <v>-8.7244774736400039</v>
      </c>
      <c r="AJ35">
        <f t="shared" ref="AJ35:AJ69" si="39">AB35-AC35</f>
        <v>-319.93635621723297</v>
      </c>
      <c r="AK35">
        <f t="shared" si="30"/>
        <v>-210.35820007883336</v>
      </c>
      <c r="AL35">
        <f t="shared" ref="AL35:AL66" si="40">SUM(AI35:AK35)</f>
        <v>-539.01903376970631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-3.0886912863455415E-5</v>
      </c>
      <c r="AQ35">
        <f t="shared" ref="AQ35:AQ69" si="44">AH35*$K35</f>
        <v>-0.59379215042810407</v>
      </c>
      <c r="AR35">
        <f t="shared" ref="AR35:AR69" si="45">AI35*$K35</f>
        <v>-0.59382303734096764</v>
      </c>
      <c r="AS35">
        <f t="shared" ref="AS35:AS69" si="46">AJ35*$K35</f>
        <v>-21.77615557822671</v>
      </c>
      <c r="AT35">
        <f t="shared" ref="AT35:AT69" si="47">AK35*$K35</f>
        <v>-14.317825414508734</v>
      </c>
      <c r="AU35">
        <f t="shared" ref="AU35:AU69" si="48">AL35*$K35</f>
        <v>-36.687804030076407</v>
      </c>
      <c r="AW35">
        <v>32</v>
      </c>
      <c r="AX35">
        <f>IF(Z35&gt;0, (R35*SUMPRODUCT(K35:$K$98, X35:$X$98)-K35*$AZ$3)/Z35, 0)</f>
        <v>-147930134.92004371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100000</v>
      </c>
      <c r="S36">
        <f t="shared" si="32"/>
        <v>-786191690.90525198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-2685.1807877661004</v>
      </c>
      <c r="AC36">
        <f t="shared" si="33"/>
        <v>-2398.001587307554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-1.4920016587371696</v>
      </c>
      <c r="AI36">
        <f t="shared" si="38"/>
        <v>-1.4920779124554118</v>
      </c>
      <c r="AJ36">
        <f t="shared" si="39"/>
        <v>-287.17920045854635</v>
      </c>
      <c r="AK36">
        <f t="shared" si="30"/>
        <v>-187.96265514362705</v>
      </c>
      <c r="AL36">
        <f t="shared" si="40"/>
        <v>-476.63393351462878</v>
      </c>
      <c r="AN36">
        <f t="shared" si="41"/>
        <v>0</v>
      </c>
      <c r="AO36">
        <f t="shared" si="42"/>
        <v>0</v>
      </c>
      <c r="AP36">
        <f t="shared" si="43"/>
        <v>-4.6340489723114026E-6</v>
      </c>
      <c r="AQ36">
        <f t="shared" si="44"/>
        <v>-9.0671103163686026E-2</v>
      </c>
      <c r="AR36">
        <f t="shared" si="45"/>
        <v>-9.0675737212658328E-2</v>
      </c>
      <c r="AS36">
        <f t="shared" si="46"/>
        <v>-17.452296221494162</v>
      </c>
      <c r="AT36">
        <f t="shared" si="47"/>
        <v>-11.422762967886483</v>
      </c>
      <c r="AU36">
        <f t="shared" si="48"/>
        <v>-28.965734926593299</v>
      </c>
      <c r="AW36">
        <v>33</v>
      </c>
      <c r="AX36">
        <f>IF(Z36&gt;0, (R36*SUMPRODUCT(K36:$K$98, X36:$X$98)-K36*$AZ$3)/Z36, 0)</f>
        <v>-786191690.90525198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100000</v>
      </c>
      <c r="S37">
        <f t="shared" si="32"/>
        <v>-4244993525.4807353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-2398.001587307554</v>
      </c>
      <c r="AC37">
        <f t="shared" si="33"/>
        <v>-2141.1520864384188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-0.25152525775754236</v>
      </c>
      <c r="AI37">
        <f t="shared" si="38"/>
        <v>-0.2515378676241628</v>
      </c>
      <c r="AJ37">
        <f t="shared" si="39"/>
        <v>-256.84950086913523</v>
      </c>
      <c r="AK37">
        <f t="shared" si="30"/>
        <v>-167.86011111152879</v>
      </c>
      <c r="AL37">
        <f t="shared" si="40"/>
        <v>-424.96114984828819</v>
      </c>
      <c r="AN37">
        <f t="shared" si="41"/>
        <v>0</v>
      </c>
      <c r="AO37">
        <f t="shared" si="42"/>
        <v>0</v>
      </c>
      <c r="AP37">
        <f t="shared" si="43"/>
        <v>-6.8421416967837248E-7</v>
      </c>
      <c r="AQ37">
        <f t="shared" si="44"/>
        <v>-1.3647816473387541E-2</v>
      </c>
      <c r="AR37">
        <f t="shared" si="45"/>
        <v>-1.3648500687557219E-2</v>
      </c>
      <c r="AS37">
        <f t="shared" si="46"/>
        <v>-13.9367110897555</v>
      </c>
      <c r="AT37">
        <f t="shared" si="47"/>
        <v>-9.1081269931981179</v>
      </c>
      <c r="AU37">
        <f t="shared" si="48"/>
        <v>-23.058486583641177</v>
      </c>
      <c r="AW37">
        <v>34</v>
      </c>
      <c r="AX37">
        <f>IF(Z37&gt;0, (R37*SUMPRODUCT(K37:$K$98, X37:$X$98)-K37*$AZ$3)/Z37, 0)</f>
        <v>-4244993525.4807353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100000</v>
      </c>
      <c r="S38">
        <f t="shared" si="32"/>
        <v>-23334946379.31802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-2141.1520864384188</v>
      </c>
      <c r="AC38">
        <f t="shared" si="33"/>
        <v>-1911.7548664224828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-4.174240303878235E-2</v>
      </c>
      <c r="AI38">
        <f t="shared" si="38"/>
        <v>-4.1744451205976897E-2</v>
      </c>
      <c r="AJ38">
        <f t="shared" si="39"/>
        <v>-229.397220015936</v>
      </c>
      <c r="AK38">
        <f t="shared" si="30"/>
        <v>-149.88064605068934</v>
      </c>
      <c r="AL38">
        <f t="shared" si="40"/>
        <v>-379.31961051783128</v>
      </c>
      <c r="AN38">
        <f t="shared" si="41"/>
        <v>0</v>
      </c>
      <c r="AO38">
        <f t="shared" si="42"/>
        <v>0</v>
      </c>
      <c r="AP38">
        <f t="shared" si="43"/>
        <v>-9.9226792751077633E-8</v>
      </c>
      <c r="AQ38">
        <f t="shared" si="44"/>
        <v>-2.0222786432156493E-3</v>
      </c>
      <c r="AR38">
        <f t="shared" si="45"/>
        <v>-2.0223778700084005E-3</v>
      </c>
      <c r="AS38">
        <f t="shared" si="46"/>
        <v>-11.113521625007078</v>
      </c>
      <c r="AT38">
        <f t="shared" si="47"/>
        <v>-7.261211800817172</v>
      </c>
      <c r="AU38">
        <f t="shared" si="48"/>
        <v>-18.376755803694255</v>
      </c>
      <c r="AW38">
        <v>35</v>
      </c>
      <c r="AX38">
        <f>IF(Z38&gt;0, (R38*SUMPRODUCT(K38:$K$98, X38:$X$98)-K38*$AZ$3)/Z38, 0)</f>
        <v>-23334946379.31802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100000</v>
      </c>
      <c r="S39">
        <f t="shared" si="32"/>
        <v>-130894187687.88551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-1911.7548664224828</v>
      </c>
      <c r="AC39">
        <f t="shared" si="33"/>
        <v>-1706.925756707903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-6.8066920123433195E-3</v>
      </c>
      <c r="AI39">
        <f t="shared" si="38"/>
        <v>-6.807018024862832E-3</v>
      </c>
      <c r="AJ39">
        <f t="shared" si="39"/>
        <v>-204.82910971457977</v>
      </c>
      <c r="AK39">
        <f t="shared" si="30"/>
        <v>-133.82284064957381</v>
      </c>
      <c r="AL39">
        <f t="shared" si="40"/>
        <v>-338.65875738217846</v>
      </c>
      <c r="AN39">
        <f t="shared" si="41"/>
        <v>0</v>
      </c>
      <c r="AO39">
        <f t="shared" si="42"/>
        <v>0</v>
      </c>
      <c r="AP39">
        <f t="shared" si="43"/>
        <v>-1.4101970564794177E-8</v>
      </c>
      <c r="AQ39">
        <f t="shared" si="44"/>
        <v>-2.9442970639641914E-4</v>
      </c>
      <c r="AR39">
        <f t="shared" si="45"/>
        <v>-2.9444380836698395E-4</v>
      </c>
      <c r="AS39">
        <f t="shared" si="46"/>
        <v>-8.8600710191295509</v>
      </c>
      <c r="AT39">
        <f t="shared" si="47"/>
        <v>-5.7886297205952459</v>
      </c>
      <c r="AU39">
        <f t="shared" si="48"/>
        <v>-14.648995183533165</v>
      </c>
      <c r="AW39">
        <v>36</v>
      </c>
      <c r="AX39">
        <f>IF(Z39&gt;0, (R39*SUMPRODUCT(K39:$K$98, X39:$X$98)-K39*$AZ$3)/Z39, 0)</f>
        <v>-130894187687.88551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100000</v>
      </c>
      <c r="S40">
        <f t="shared" si="32"/>
        <v>-749444087921.4104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-1706.925756707903</v>
      </c>
      <c r="AC40">
        <f t="shared" si="33"/>
        <v>-1524.0411118579461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-1.0876533647895875E-3</v>
      </c>
      <c r="AI40">
        <f t="shared" si="38"/>
        <v>-1.0877042038427076E-3</v>
      </c>
      <c r="AJ40">
        <f t="shared" si="39"/>
        <v>-182.88464484995689</v>
      </c>
      <c r="AK40">
        <f t="shared" ref="AK40:AK69" si="61">G40*SUM(AB40:AB40, AE40:AF40)</f>
        <v>-119.48480296955323</v>
      </c>
      <c r="AL40">
        <f t="shared" si="40"/>
        <v>-302.37053552371395</v>
      </c>
      <c r="AN40">
        <f t="shared" si="41"/>
        <v>0</v>
      </c>
      <c r="AO40">
        <f t="shared" si="42"/>
        <v>0</v>
      </c>
      <c r="AP40">
        <f t="shared" si="43"/>
        <v>-1.9634731022931603E-9</v>
      </c>
      <c r="AQ40">
        <f t="shared" si="44"/>
        <v>-4.2006646373492488E-5</v>
      </c>
      <c r="AR40">
        <f t="shared" si="45"/>
        <v>-4.2008609846594775E-5</v>
      </c>
      <c r="AS40">
        <f t="shared" si="46"/>
        <v>-7.0632527347902787</v>
      </c>
      <c r="AT40">
        <f t="shared" si="47"/>
        <v>-4.6146649546930156</v>
      </c>
      <c r="AU40">
        <f t="shared" si="48"/>
        <v>-11.67795969809314</v>
      </c>
      <c r="AW40">
        <v>37</v>
      </c>
      <c r="AX40">
        <f>IF(Z40&gt;0, (R40*SUMPRODUCT(K40:$K$98, X40:$X$98)-K40*$AZ$3)/Z40, 0)</f>
        <v>-749444087921.4104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100000</v>
      </c>
      <c r="S41">
        <f t="shared" si="32"/>
        <v>-4389202632430.1211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-1524.0411118579461</v>
      </c>
      <c r="AC41">
        <f t="shared" si="33"/>
        <v>-1360.7510295077504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-1.7032041274099813E-4</v>
      </c>
      <c r="AI41">
        <f t="shared" si="38"/>
        <v>-1.7032816330040187E-4</v>
      </c>
      <c r="AJ41">
        <f t="shared" si="39"/>
        <v>-163.29008235019569</v>
      </c>
      <c r="AK41">
        <f t="shared" si="61"/>
        <v>-106.68287783005624</v>
      </c>
      <c r="AL41">
        <f t="shared" si="40"/>
        <v>-269.97313050841524</v>
      </c>
      <c r="AN41">
        <f t="shared" si="41"/>
        <v>0</v>
      </c>
      <c r="AO41">
        <f t="shared" si="42"/>
        <v>0</v>
      </c>
      <c r="AP41">
        <f t="shared" si="43"/>
        <v>-2.6726527118033619E-10</v>
      </c>
      <c r="AQ41">
        <f t="shared" si="44"/>
        <v>-5.8732188126723282E-6</v>
      </c>
      <c r="AR41">
        <f t="shared" si="45"/>
        <v>-5.8734860779435091E-6</v>
      </c>
      <c r="AS41">
        <f t="shared" si="46"/>
        <v>-5.6307894523504238</v>
      </c>
      <c r="AT41">
        <f t="shared" si="47"/>
        <v>-3.6787832707657993</v>
      </c>
      <c r="AU41">
        <f t="shared" si="48"/>
        <v>-9.3095785966023019</v>
      </c>
      <c r="AW41">
        <v>38</v>
      </c>
      <c r="AX41">
        <f>IF(Z41&gt;0, (R41*SUMPRODUCT(K41:$K$98, X41:$X$98)-K41*$AZ$3)/Z41, 0)</f>
        <v>-4389202632430.1211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100000</v>
      </c>
      <c r="S42">
        <f t="shared" si="32"/>
        <v>-26337454235731.699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-1360.7510295077504</v>
      </c>
      <c r="AC42">
        <f t="shared" si="33"/>
        <v>-1214.9562814909316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-2.6079179101686382E-5</v>
      </c>
      <c r="AI42">
        <f t="shared" si="38"/>
        <v>-2.6080332360720662E-5</v>
      </c>
      <c r="AJ42">
        <f t="shared" si="39"/>
        <v>-145.79474801681886</v>
      </c>
      <c r="AK42">
        <f t="shared" si="61"/>
        <v>-95.252572065542537</v>
      </c>
      <c r="AL42">
        <f t="shared" si="40"/>
        <v>-241.04734616269377</v>
      </c>
      <c r="AN42">
        <f t="shared" si="41"/>
        <v>0</v>
      </c>
      <c r="AO42">
        <f t="shared" si="42"/>
        <v>0</v>
      </c>
      <c r="AP42">
        <f t="shared" si="43"/>
        <v>-3.5507355073385836E-11</v>
      </c>
      <c r="AQ42">
        <f t="shared" si="44"/>
        <v>-8.0294421709407377E-7</v>
      </c>
      <c r="AR42">
        <f t="shared" si="45"/>
        <v>-8.0297972444914717E-7</v>
      </c>
      <c r="AS42">
        <f t="shared" si="46"/>
        <v>-4.4888318511230478</v>
      </c>
      <c r="AT42">
        <f t="shared" si="47"/>
        <v>-2.9327035795547043</v>
      </c>
      <c r="AU42">
        <f t="shared" si="48"/>
        <v>-7.4215362336574771</v>
      </c>
      <c r="AW42">
        <v>39</v>
      </c>
      <c r="AX42">
        <f>IF(Z42&gt;0, (R42*SUMPRODUCT(K42:$K$98, X42:$X$98)-K42*$AZ$3)/Z42, 0)</f>
        <v>-26337454235731.699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100000</v>
      </c>
      <c r="S43">
        <f t="shared" si="32"/>
        <v>-162154714829978.38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-1214.9562814909316</v>
      </c>
      <c r="AC43">
        <f t="shared" si="33"/>
        <v>-1084.7823948920566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-3.8979259091846814E-6</v>
      </c>
      <c r="AI43">
        <f t="shared" si="38"/>
        <v>-3.898093154151322E-6</v>
      </c>
      <c r="AJ43">
        <f t="shared" si="39"/>
        <v>-130.17388659887501</v>
      </c>
      <c r="AK43">
        <f t="shared" si="61"/>
        <v>-85.046939704365215</v>
      </c>
      <c r="AL43">
        <f t="shared" si="40"/>
        <v>-215.2208302013334</v>
      </c>
      <c r="AN43">
        <f t="shared" si="41"/>
        <v>0</v>
      </c>
      <c r="AO43">
        <f t="shared" si="42"/>
        <v>0</v>
      </c>
      <c r="AP43">
        <f t="shared" si="43"/>
        <v>-4.5975503196809517E-12</v>
      </c>
      <c r="AQ43">
        <f t="shared" si="44"/>
        <v>-1.0715366130217613E-7</v>
      </c>
      <c r="AR43">
        <f t="shared" si="45"/>
        <v>-1.0715825885249582E-7</v>
      </c>
      <c r="AS43">
        <f t="shared" si="46"/>
        <v>-3.5784693911540586</v>
      </c>
      <c r="AT43">
        <f t="shared" si="47"/>
        <v>-2.3379333481929385</v>
      </c>
      <c r="AU43">
        <f t="shared" si="48"/>
        <v>-5.9164028465052567</v>
      </c>
      <c r="AW43">
        <v>40</v>
      </c>
      <c r="AX43">
        <f>IF(Z43&gt;0, (R43*SUMPRODUCT(K43:$K$98, X43:$X$98)-K43*$AZ$3)/Z43, 0)</f>
        <v>-162154714829978.38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100000</v>
      </c>
      <c r="S44">
        <f t="shared" si="32"/>
        <v>-1027061001356984.8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-1084.7823948920566</v>
      </c>
      <c r="AC44">
        <f t="shared" si="33"/>
        <v>-968.5557098190144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-5.6798644731796375E-7</v>
      </c>
      <c r="AI44">
        <f t="shared" si="38"/>
        <v>-5.680100232231081E-7</v>
      </c>
      <c r="AJ44">
        <f t="shared" si="39"/>
        <v>-116.22668507304218</v>
      </c>
      <c r="AK44">
        <f t="shared" si="61"/>
        <v>-75.934767642443973</v>
      </c>
      <c r="AL44">
        <f t="shared" si="40"/>
        <v>-192.16145328349617</v>
      </c>
      <c r="AN44">
        <f t="shared" si="41"/>
        <v>0</v>
      </c>
      <c r="AO44">
        <f t="shared" si="42"/>
        <v>0</v>
      </c>
      <c r="AP44">
        <f t="shared" si="43"/>
        <v>-5.7866043322727037E-13</v>
      </c>
      <c r="AQ44">
        <f t="shared" si="44"/>
        <v>-1.3940982611677142E-8</v>
      </c>
      <c r="AR44">
        <f t="shared" si="45"/>
        <v>-1.3941561272110367E-8</v>
      </c>
      <c r="AS44">
        <f t="shared" si="46"/>
        <v>-2.852733904598062</v>
      </c>
      <c r="AT44">
        <f t="shared" si="47"/>
        <v>-1.8637861525108521</v>
      </c>
      <c r="AU44">
        <f t="shared" si="48"/>
        <v>-4.7165200710504749</v>
      </c>
      <c r="AW44">
        <v>41</v>
      </c>
      <c r="AX44">
        <f>IF(Z44&gt;0, (R44*SUMPRODUCT(K44:$K$98, X44:$X$98)-K44*$AZ$3)/Z44, 0)</f>
        <v>-1027061001356984.8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100000</v>
      </c>
      <c r="S45">
        <f t="shared" si="32"/>
        <v>-6703449929221309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-968.5557098190144</v>
      </c>
      <c r="AC45">
        <f t="shared" si="33"/>
        <v>-864.78188377920924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-8.0460034760539566E-8</v>
      </c>
      <c r="AI45">
        <f t="shared" si="38"/>
        <v>-8.0463259897942364E-8</v>
      </c>
      <c r="AJ45">
        <f t="shared" si="39"/>
        <v>-103.77382603980516</v>
      </c>
      <c r="AK45">
        <f t="shared" si="61"/>
        <v>-67.798899687331016</v>
      </c>
      <c r="AL45">
        <f t="shared" si="40"/>
        <v>-171.57272580759945</v>
      </c>
      <c r="AN45">
        <f t="shared" si="41"/>
        <v>0</v>
      </c>
      <c r="AO45">
        <f t="shared" si="42"/>
        <v>0</v>
      </c>
      <c r="AP45">
        <f t="shared" si="43"/>
        <v>-7.067822132419426E-14</v>
      </c>
      <c r="AQ45">
        <f t="shared" si="44"/>
        <v>-1.7632650750425003E-9</v>
      </c>
      <c r="AR45">
        <f t="shared" si="45"/>
        <v>-1.7633357532638245E-9</v>
      </c>
      <c r="AS45">
        <f t="shared" si="46"/>
        <v>-2.2741820048189267</v>
      </c>
      <c r="AT45">
        <f t="shared" si="47"/>
        <v>-1.4857989099901674</v>
      </c>
      <c r="AU45">
        <f t="shared" si="48"/>
        <v>-3.7599809165724305</v>
      </c>
      <c r="AW45">
        <v>42</v>
      </c>
      <c r="AX45">
        <f>IF(Z45&gt;0, (R45*SUMPRODUCT(K45:$K$98, X45:$X$98)-K45*$AZ$3)/Z45, 0)</f>
        <v>-6703449929221309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100000</v>
      </c>
      <c r="S46">
        <f t="shared" si="32"/>
        <v>-4.5211358249282464E+16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-864.78188377920924</v>
      </c>
      <c r="AC46">
        <f t="shared" si="33"/>
        <v>-772.12668194727041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-1.1063728398287546E-8</v>
      </c>
      <c r="AI46">
        <f t="shared" si="38"/>
        <v>-1.106415535221674E-8</v>
      </c>
      <c r="AJ46">
        <f t="shared" si="39"/>
        <v>-92.655201831938825</v>
      </c>
      <c r="AK46">
        <f t="shared" si="61"/>
        <v>-60.534731864544653</v>
      </c>
      <c r="AL46">
        <f t="shared" si="40"/>
        <v>-153.18993370754765</v>
      </c>
      <c r="AN46">
        <f t="shared" si="41"/>
        <v>0</v>
      </c>
      <c r="AO46">
        <f t="shared" si="42"/>
        <v>0</v>
      </c>
      <c r="AP46">
        <f t="shared" si="43"/>
        <v>-8.3541136984370864E-15</v>
      </c>
      <c r="AQ46">
        <f t="shared" si="44"/>
        <v>-2.1648154203108127E-10</v>
      </c>
      <c r="AR46">
        <f t="shared" si="45"/>
        <v>-2.1648989614477973E-10</v>
      </c>
      <c r="AS46">
        <f t="shared" si="46"/>
        <v>-1.812963970887409</v>
      </c>
      <c r="AT46">
        <f t="shared" si="47"/>
        <v>-1.184469794332895</v>
      </c>
      <c r="AU46">
        <f t="shared" si="48"/>
        <v>-2.9974337654367944</v>
      </c>
      <c r="AW46">
        <v>43</v>
      </c>
      <c r="AX46">
        <f>IF(Z46&gt;0, (R46*SUMPRODUCT(K46:$K$98, X46:$X$98)-K46*$AZ$3)/Z46, 0)</f>
        <v>-4.5211358249282464E+16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100000</v>
      </c>
      <c r="S47">
        <f t="shared" si="32"/>
        <v>-3.1608669952093216E+17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-772.12668194727041</v>
      </c>
      <c r="AC47">
        <f t="shared" si="33"/>
        <v>-689.3988231673959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-1.4726332153807662E-9</v>
      </c>
      <c r="AI47">
        <f t="shared" si="38"/>
        <v>-1.4726877414668221E-9</v>
      </c>
      <c r="AJ47">
        <f t="shared" si="39"/>
        <v>-82.727858779874509</v>
      </c>
      <c r="AK47">
        <f t="shared" si="61"/>
        <v>-54.048867736308935</v>
      </c>
      <c r="AL47">
        <f t="shared" si="40"/>
        <v>-136.77672651765613</v>
      </c>
      <c r="AN47">
        <f t="shared" si="41"/>
        <v>0</v>
      </c>
      <c r="AO47">
        <f t="shared" si="42"/>
        <v>0</v>
      </c>
      <c r="AP47">
        <f t="shared" si="43"/>
        <v>-9.5258923423935379E-16</v>
      </c>
      <c r="AQ47">
        <f t="shared" si="44"/>
        <v>-2.5727402211087995E-11</v>
      </c>
      <c r="AR47">
        <f t="shared" si="45"/>
        <v>-2.5728354800322237E-11</v>
      </c>
      <c r="AS47">
        <f t="shared" si="46"/>
        <v>-1.4452837778357484</v>
      </c>
      <c r="AT47">
        <f t="shared" si="47"/>
        <v>-0.94425206818819296</v>
      </c>
      <c r="AU47">
        <f t="shared" si="48"/>
        <v>-2.3895358460496698</v>
      </c>
      <c r="AW47">
        <v>44</v>
      </c>
      <c r="AX47">
        <f>IF(Z47&gt;0, (R47*SUMPRODUCT(K47:$K$98, X47:$X$98)-K47*$AZ$3)/Z47, 0)</f>
        <v>-3.1608669952093216E+17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100000</v>
      </c>
      <c r="S48">
        <f t="shared" si="32"/>
        <v>-2.2954138121967764E+18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-689.3988231673959</v>
      </c>
      <c r="AC48">
        <f t="shared" si="33"/>
        <v>-615.53466354234035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-1.8910745344799459E-10</v>
      </c>
      <c r="AI48">
        <f t="shared" si="38"/>
        <v>-1.8911415740982787E-10</v>
      </c>
      <c r="AJ48">
        <f t="shared" si="39"/>
        <v>-73.864159625055549</v>
      </c>
      <c r="AK48">
        <f t="shared" si="61"/>
        <v>-48.257917621717716</v>
      </c>
      <c r="AL48">
        <f t="shared" si="40"/>
        <v>-122.12207724696239</v>
      </c>
      <c r="AN48">
        <f t="shared" si="41"/>
        <v>0</v>
      </c>
      <c r="AO48">
        <f t="shared" si="42"/>
        <v>0</v>
      </c>
      <c r="AP48">
        <f t="shared" si="43"/>
        <v>-1.045718652935408E-16</v>
      </c>
      <c r="AQ48">
        <f t="shared" si="44"/>
        <v>-2.949795902743552E-12</v>
      </c>
      <c r="AR48">
        <f t="shared" si="45"/>
        <v>-2.9499004746088454E-12</v>
      </c>
      <c r="AS48">
        <f t="shared" si="46"/>
        <v>-1.152171379017082</v>
      </c>
      <c r="AT48">
        <f t="shared" si="47"/>
        <v>-0.75275196762472374</v>
      </c>
      <c r="AU48">
        <f t="shared" si="48"/>
        <v>-1.9049233466447557</v>
      </c>
      <c r="AW48">
        <v>45</v>
      </c>
      <c r="AX48">
        <f>IF(Z48&gt;0, (R48*SUMPRODUCT(K48:$K$98, X48:$X$98)-K48*$AZ$3)/Z48, 0)</f>
        <v>-2.2954138121967764E+18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100000</v>
      </c>
      <c r="S49">
        <f t="shared" si="32"/>
        <v>-1.7372084925661336E+19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-615.53466354234035</v>
      </c>
      <c r="AC49">
        <f t="shared" si="33"/>
        <v>-549.58452101994931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-2.3384081708606528E-11</v>
      </c>
      <c r="AI49">
        <f t="shared" si="38"/>
        <v>-2.3384872610394328E-11</v>
      </c>
      <c r="AJ49">
        <f t="shared" si="39"/>
        <v>-65.950142522391047</v>
      </c>
      <c r="AK49">
        <f t="shared" si="61"/>
        <v>-43.087426447963828</v>
      </c>
      <c r="AL49">
        <f t="shared" si="40"/>
        <v>-109.03756897037826</v>
      </c>
      <c r="AN49">
        <f t="shared" si="41"/>
        <v>0</v>
      </c>
      <c r="AO49">
        <f t="shared" si="42"/>
        <v>0</v>
      </c>
      <c r="AP49">
        <f t="shared" si="43"/>
        <v>-1.1015085086849545E-17</v>
      </c>
      <c r="AQ49">
        <f t="shared" si="44"/>
        <v>-3.2567589765476387E-13</v>
      </c>
      <c r="AR49">
        <f t="shared" si="45"/>
        <v>-3.2568691273985076E-13</v>
      </c>
      <c r="AS49">
        <f t="shared" si="46"/>
        <v>-0.91850396924221267</v>
      </c>
      <c r="AT49">
        <f t="shared" si="47"/>
        <v>-0.60008925990493567</v>
      </c>
      <c r="AU49">
        <f t="shared" si="48"/>
        <v>-1.518593229147474</v>
      </c>
      <c r="AW49">
        <v>46</v>
      </c>
      <c r="AX49">
        <f>IF(Z49&gt;0, (R49*SUMPRODUCT(K49:$K$98, X49:$X$98)-K49*$AZ$3)/Z49, 0)</f>
        <v>-1.7372084925661336E+19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100000</v>
      </c>
      <c r="S50">
        <f t="shared" si="32"/>
        <v>-1.3730327593617832E+20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-549.58452101994931</v>
      </c>
      <c r="AC50">
        <f t="shared" si="33"/>
        <v>-490.7004651963835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-2.7745866969360478E-12</v>
      </c>
      <c r="AI50">
        <f t="shared" si="38"/>
        <v>-2.7746760430317346E-12</v>
      </c>
      <c r="AJ50">
        <f t="shared" si="39"/>
        <v>-58.884055823565802</v>
      </c>
      <c r="AK50">
        <f t="shared" si="61"/>
        <v>-38.470916471396457</v>
      </c>
      <c r="AL50">
        <f t="shared" si="40"/>
        <v>-97.354972294965037</v>
      </c>
      <c r="AN50">
        <f t="shared" si="41"/>
        <v>0</v>
      </c>
      <c r="AO50">
        <f t="shared" si="42"/>
        <v>0</v>
      </c>
      <c r="AP50">
        <f t="shared" si="43"/>
        <v>-1.111022503216696E-18</v>
      </c>
      <c r="AQ50">
        <f t="shared" si="44"/>
        <v>-3.4502103687065535E-14</v>
      </c>
      <c r="AR50">
        <f t="shared" si="45"/>
        <v>-3.4503214709568747E-14</v>
      </c>
      <c r="AS50">
        <f t="shared" si="46"/>
        <v>-0.73222574078623204</v>
      </c>
      <c r="AT50">
        <f t="shared" si="47"/>
        <v>-0.47838748398033992</v>
      </c>
      <c r="AU50">
        <f t="shared" si="48"/>
        <v>-1.2106132247666066</v>
      </c>
      <c r="AW50">
        <v>47</v>
      </c>
      <c r="AX50">
        <f>IF(Z50&gt;0, (R50*SUMPRODUCT(K50:$K$98, X50:$X$98)-K50*$AZ$3)/Z50, 0)</f>
        <v>-1.3730327593617832E+20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100000</v>
      </c>
      <c r="S51">
        <f t="shared" si="32"/>
        <v>-1.1346775765903007E+21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-490.7004651963835</v>
      </c>
      <c r="AC51">
        <f t="shared" si="33"/>
        <v>-438.12541535391387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-3.1519821200048619E-13</v>
      </c>
      <c r="AI51">
        <f t="shared" si="38"/>
        <v>-3.1520786508221604E-13</v>
      </c>
      <c r="AJ51">
        <f t="shared" si="39"/>
        <v>-52.575049842469639</v>
      </c>
      <c r="AK51">
        <f t="shared" si="61"/>
        <v>-34.349032563746846</v>
      </c>
      <c r="AL51">
        <f t="shared" si="40"/>
        <v>-86.924082406216797</v>
      </c>
      <c r="AN51">
        <f t="shared" si="41"/>
        <v>0</v>
      </c>
      <c r="AO51">
        <f t="shared" si="42"/>
        <v>0</v>
      </c>
      <c r="AP51">
        <f t="shared" si="43"/>
        <v>-1.0717543056264412E-19</v>
      </c>
      <c r="AQ51">
        <f t="shared" si="44"/>
        <v>-3.4995564141227412E-15</v>
      </c>
      <c r="AR51">
        <f t="shared" si="45"/>
        <v>-3.4996635895533039E-15</v>
      </c>
      <c r="AS51">
        <f t="shared" si="46"/>
        <v>-0.58372587754004657</v>
      </c>
      <c r="AT51">
        <f t="shared" si="47"/>
        <v>-0.38136757332616394</v>
      </c>
      <c r="AU51">
        <f t="shared" si="48"/>
        <v>-0.9650934508662139</v>
      </c>
      <c r="AW51">
        <v>48</v>
      </c>
      <c r="AX51">
        <f>IF(Z51&gt;0, (R51*SUMPRODUCT(K51:$K$98, X51:$X$98)-K51*$AZ$3)/Z51, 0)</f>
        <v>-1.1346775765903007E+21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100000</v>
      </c>
      <c r="S52">
        <f t="shared" si="32"/>
        <v>-9.8361873534717306E+21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-438.12541535391387</v>
      </c>
      <c r="AC52">
        <f t="shared" si="33"/>
        <v>-391.18340656599446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-3.4249221588857384E-14</v>
      </c>
      <c r="AI52">
        <f t="shared" si="38"/>
        <v>-3.4250215834372719E-14</v>
      </c>
      <c r="AJ52">
        <f t="shared" si="39"/>
        <v>-46.942008787919406</v>
      </c>
      <c r="AK52">
        <f t="shared" si="61"/>
        <v>-30.668779074773973</v>
      </c>
      <c r="AL52">
        <f t="shared" si="40"/>
        <v>-77.610787862693414</v>
      </c>
      <c r="AN52">
        <f t="shared" si="41"/>
        <v>0</v>
      </c>
      <c r="AO52">
        <f t="shared" si="42"/>
        <v>0</v>
      </c>
      <c r="AP52">
        <f t="shared" si="43"/>
        <v>-9.8560947918753492E-21</v>
      </c>
      <c r="AQ52">
        <f t="shared" si="44"/>
        <v>-3.3951732175041888E-16</v>
      </c>
      <c r="AR52">
        <f t="shared" si="45"/>
        <v>-3.3952717784521079E-16</v>
      </c>
      <c r="AS52">
        <f t="shared" si="46"/>
        <v>-0.46534269574302262</v>
      </c>
      <c r="AT52">
        <f t="shared" si="47"/>
        <v>-0.30402389455210771</v>
      </c>
      <c r="AU52">
        <f t="shared" si="48"/>
        <v>-0.76936659029513066</v>
      </c>
      <c r="AW52">
        <v>49</v>
      </c>
      <c r="AX52">
        <f>IF(Z52&gt;0, (R52*SUMPRODUCT(K52:$K$98, X52:$X$98)-K52*$AZ$3)/Z52, 0)</f>
        <v>-9.8361873534717306E+21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100000</v>
      </c>
      <c r="S53">
        <f t="shared" si="32"/>
        <v>-8.9738374026372091E+22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-391.18340656599446</v>
      </c>
      <c r="AC53">
        <f t="shared" si="33"/>
        <v>-349.27089871963784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-3.5480020477389618E-15</v>
      </c>
      <c r="AI53">
        <f t="shared" si="38"/>
        <v>-3.5480993502872053E-15</v>
      </c>
      <c r="AJ53">
        <f t="shared" si="39"/>
        <v>-41.912507846356618</v>
      </c>
      <c r="AK53">
        <f t="shared" si="61"/>
        <v>-27.382838459619613</v>
      </c>
      <c r="AL53">
        <f t="shared" si="40"/>
        <v>-69.295346305976238</v>
      </c>
      <c r="AN53">
        <f t="shared" si="41"/>
        <v>0</v>
      </c>
      <c r="AO53">
        <f t="shared" si="42"/>
        <v>0</v>
      </c>
      <c r="AP53">
        <f t="shared" si="43"/>
        <v>-8.6122657492380067E-22</v>
      </c>
      <c r="AQ53">
        <f t="shared" si="44"/>
        <v>-3.1403428857292634E-17</v>
      </c>
      <c r="AR53">
        <f t="shared" si="45"/>
        <v>-3.1404290083867556E-17</v>
      </c>
      <c r="AS53">
        <f t="shared" si="46"/>
        <v>-0.37096834800942491</v>
      </c>
      <c r="AT53">
        <f t="shared" si="47"/>
        <v>-0.24236598736615722</v>
      </c>
      <c r="AU53">
        <f t="shared" si="48"/>
        <v>-0.61333433537558224</v>
      </c>
      <c r="AW53">
        <v>50</v>
      </c>
      <c r="AX53">
        <f>IF(Z53&gt;0, (R53*SUMPRODUCT(K53:$K$98, X53:$X$98)-K53*$AZ$3)/Z53, 0)</f>
        <v>-8.9738374026372091E+22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100000</v>
      </c>
      <c r="S54">
        <f t="shared" si="32"/>
        <v>-8.6453161097567562E+23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-349.27089871963784</v>
      </c>
      <c r="AC54">
        <f t="shared" si="33"/>
        <v>-311.84901671396238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-3.4924664926513196E-16</v>
      </c>
      <c r="AI54">
        <f t="shared" si="38"/>
        <v>-3.4925566712557671E-16</v>
      </c>
      <c r="AJ54">
        <f t="shared" si="39"/>
        <v>-37.421882005675457</v>
      </c>
      <c r="AK54">
        <f t="shared" si="61"/>
        <v>-24.44896291037465</v>
      </c>
      <c r="AL54">
        <f t="shared" si="40"/>
        <v>-61.870844916050103</v>
      </c>
      <c r="AN54">
        <f t="shared" si="41"/>
        <v>0</v>
      </c>
      <c r="AO54">
        <f t="shared" si="42"/>
        <v>0</v>
      </c>
      <c r="AP54">
        <f t="shared" si="43"/>
        <v>-7.1265394859443057E-23</v>
      </c>
      <c r="AQ54">
        <f t="shared" si="44"/>
        <v>-2.7599895247570942E-18</v>
      </c>
      <c r="AR54">
        <f t="shared" si="45"/>
        <v>-2.7600607901519538E-18</v>
      </c>
      <c r="AS54">
        <f t="shared" si="46"/>
        <v>-0.29573369579832909</v>
      </c>
      <c r="AT54">
        <f t="shared" si="47"/>
        <v>-0.19321268125490848</v>
      </c>
      <c r="AU54">
        <f t="shared" si="48"/>
        <v>-0.48894637705323751</v>
      </c>
      <c r="AW54">
        <v>51</v>
      </c>
      <c r="AX54">
        <f>IF(Z54&gt;0, (R54*SUMPRODUCT(K54:$K$98, X54:$X$98)-K54*$AZ$3)/Z54, 0)</f>
        <v>-8.6453161097567562E+23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100000</v>
      </c>
      <c r="S55">
        <f t="shared" si="32"/>
        <v>-8.8248742301809904E+24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-311.84901671396238</v>
      </c>
      <c r="AC55">
        <f t="shared" si="33"/>
        <v>-278.43662206603778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-3.2555593193794918E-17</v>
      </c>
      <c r="AI55">
        <f t="shared" si="38"/>
        <v>-3.2556381977336766E-17</v>
      </c>
      <c r="AJ55">
        <f t="shared" si="39"/>
        <v>-33.4123946479246</v>
      </c>
      <c r="AK55">
        <f t="shared" si="61"/>
        <v>-21.829431169977369</v>
      </c>
      <c r="AL55">
        <f t="shared" si="40"/>
        <v>-55.241825817901969</v>
      </c>
      <c r="AN55">
        <f t="shared" si="41"/>
        <v>0</v>
      </c>
      <c r="AO55">
        <f t="shared" si="42"/>
        <v>0</v>
      </c>
      <c r="AP55">
        <f t="shared" si="43"/>
        <v>-5.5656386124857557E-24</v>
      </c>
      <c r="AQ55">
        <f t="shared" si="44"/>
        <v>-2.2971152023165919E-19</v>
      </c>
      <c r="AR55">
        <f t="shared" si="45"/>
        <v>-2.2971708587027165E-19</v>
      </c>
      <c r="AS55">
        <f t="shared" si="46"/>
        <v>-0.23575709167596443</v>
      </c>
      <c r="AT55">
        <f t="shared" si="47"/>
        <v>-0.15402796656162984</v>
      </c>
      <c r="AU55">
        <f t="shared" si="48"/>
        <v>-0.3897850582375943</v>
      </c>
      <c r="AW55">
        <v>52</v>
      </c>
      <c r="AX55">
        <f>IF(Z55&gt;0, (R55*SUMPRODUCT(K55:$K$98, X55:$X$98)-K55*$AZ$3)/Z55, 0)</f>
        <v>-8.8248742301809904E+24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100000</v>
      </c>
      <c r="S56">
        <f t="shared" si="32"/>
        <v>-9.5818754272393719E+25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-278.43662206603778</v>
      </c>
      <c r="AC56">
        <f t="shared" si="33"/>
        <v>-248.60412684467659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-2.8641303534645595E-18</v>
      </c>
      <c r="AI56">
        <f t="shared" si="38"/>
        <v>-2.8641952165826235E-18</v>
      </c>
      <c r="AJ56">
        <f t="shared" si="39"/>
        <v>-29.832495221361199</v>
      </c>
      <c r="AK56">
        <f t="shared" si="61"/>
        <v>-19.490563544622646</v>
      </c>
      <c r="AL56">
        <f t="shared" si="40"/>
        <v>-49.323058765983845</v>
      </c>
      <c r="AN56">
        <f t="shared" si="41"/>
        <v>0</v>
      </c>
      <c r="AO56">
        <f t="shared" si="42"/>
        <v>0</v>
      </c>
      <c r="AP56">
        <f t="shared" si="43"/>
        <v>-4.0863631790317648E-25</v>
      </c>
      <c r="AQ56">
        <f t="shared" si="44"/>
        <v>-1.8043962679676213E-20</v>
      </c>
      <c r="AR56">
        <f t="shared" si="45"/>
        <v>-1.8044371315994116E-20</v>
      </c>
      <c r="AS56">
        <f t="shared" si="46"/>
        <v>-0.18794411007331313</v>
      </c>
      <c r="AT56">
        <f t="shared" si="47"/>
        <v>-0.12279015191456455</v>
      </c>
      <c r="AU56">
        <f t="shared" si="48"/>
        <v>-0.31073426198787768</v>
      </c>
      <c r="AW56">
        <v>53</v>
      </c>
      <c r="AX56">
        <f>IF(Z56&gt;0, (R56*SUMPRODUCT(K56:$K$98, X56:$X$98)-K56*$AZ$3)/Z56, 0)</f>
        <v>-9.5818754272393719E+25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100000</v>
      </c>
      <c r="S57">
        <f t="shared" si="32"/>
        <v>-1.1116858627416041E+27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-248.60412684467659</v>
      </c>
      <c r="AC57">
        <f t="shared" si="33"/>
        <v>-221.96797039703264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-2.3689115854783087E-19</v>
      </c>
      <c r="AI57">
        <f t="shared" si="38"/>
        <v>-2.3689615024507727E-19</v>
      </c>
      <c r="AJ57">
        <f t="shared" si="39"/>
        <v>-26.636156447643941</v>
      </c>
      <c r="AK57">
        <f t="shared" si="61"/>
        <v>-17.402288879127362</v>
      </c>
      <c r="AL57">
        <f t="shared" si="40"/>
        <v>-44.038445326771303</v>
      </c>
      <c r="AN57">
        <f t="shared" si="41"/>
        <v>0</v>
      </c>
      <c r="AO57">
        <f t="shared" si="42"/>
        <v>0</v>
      </c>
      <c r="AP57">
        <f t="shared" si="43"/>
        <v>-2.8078205905878143E-26</v>
      </c>
      <c r="AQ57">
        <f t="shared" si="44"/>
        <v>-1.3325084432484327E-21</v>
      </c>
      <c r="AR57">
        <f t="shared" si="45"/>
        <v>-1.3325365214543384E-21</v>
      </c>
      <c r="AS57">
        <f t="shared" si="46"/>
        <v>-0.14982789387222037</v>
      </c>
      <c r="AT57">
        <f t="shared" si="47"/>
        <v>-9.7887557329850564E-2</v>
      </c>
      <c r="AU57">
        <f t="shared" si="48"/>
        <v>-0.24771545120207092</v>
      </c>
      <c r="AW57">
        <v>54</v>
      </c>
      <c r="AX57">
        <f>IF(Z57&gt;0, (R57*SUMPRODUCT(K57:$K$98, X57:$X$98)-K57*$AZ$3)/Z57, 0)</f>
        <v>-1.1116858627416041E+27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100000</v>
      </c>
      <c r="S58">
        <f t="shared" si="32"/>
        <v>-1.38481710757021E+28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-221.96797039703264</v>
      </c>
      <c r="AC58">
        <f t="shared" si="33"/>
        <v>-198.18568785449344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-1.8335988516843604E-20</v>
      </c>
      <c r="AI58">
        <f t="shared" si="38"/>
        <v>-1.8336346299988344E-20</v>
      </c>
      <c r="AJ58">
        <f t="shared" si="39"/>
        <v>-23.782282542539207</v>
      </c>
      <c r="AK58">
        <f t="shared" si="61"/>
        <v>-15.537757927792287</v>
      </c>
      <c r="AL58">
        <f t="shared" si="40"/>
        <v>-39.320040470331492</v>
      </c>
      <c r="AN58">
        <f t="shared" si="41"/>
        <v>0</v>
      </c>
      <c r="AO58">
        <f t="shared" si="42"/>
        <v>0</v>
      </c>
      <c r="AP58">
        <f t="shared" si="43"/>
        <v>-1.796896124230048E-27</v>
      </c>
      <c r="AQ58">
        <f t="shared" si="44"/>
        <v>-9.2088929241720398E-23</v>
      </c>
      <c r="AR58">
        <f t="shared" si="45"/>
        <v>-9.2090726137844628E-23</v>
      </c>
      <c r="AS58">
        <f t="shared" si="46"/>
        <v>-0.11944187968129799</v>
      </c>
      <c r="AT58">
        <f t="shared" si="47"/>
        <v>-7.8035361391781369E-2</v>
      </c>
      <c r="AU58">
        <f t="shared" si="48"/>
        <v>-0.19747724107307935</v>
      </c>
      <c r="AW58">
        <v>55</v>
      </c>
      <c r="AX58">
        <f>IF(Z58&gt;0, (R58*SUMPRODUCT(K58:$K$98, X58:$X$98)-K58*$AZ$3)/Z58, 0)</f>
        <v>-1.38481710757021E+28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100000</v>
      </c>
      <c r="S59">
        <f t="shared" si="32"/>
        <v>-1.8616294172981782E+29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-198.18568785449344</v>
      </c>
      <c r="AC59">
        <f t="shared" si="33"/>
        <v>-176.95150701294057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-1.3217693027829353E-21</v>
      </c>
      <c r="AI59">
        <f t="shared" si="38"/>
        <v>-1.3217930657705322E-21</v>
      </c>
      <c r="AJ59">
        <f t="shared" si="39"/>
        <v>-21.23418084155287</v>
      </c>
      <c r="AK59">
        <f t="shared" si="61"/>
        <v>-13.872998149814542</v>
      </c>
      <c r="AL59">
        <f t="shared" si="40"/>
        <v>-35.107178991367412</v>
      </c>
      <c r="AN59">
        <f t="shared" si="41"/>
        <v>0</v>
      </c>
      <c r="AO59">
        <f t="shared" si="42"/>
        <v>0</v>
      </c>
      <c r="AP59">
        <f t="shared" si="43"/>
        <v>-1.0655801301487091E-28</v>
      </c>
      <c r="AQ59">
        <f t="shared" si="44"/>
        <v>-5.9270792443253274E-24</v>
      </c>
      <c r="AR59">
        <f t="shared" si="45"/>
        <v>-5.927185802338342E-24</v>
      </c>
      <c r="AS59">
        <f t="shared" si="46"/>
        <v>-9.5218335205116397E-2</v>
      </c>
      <c r="AT59">
        <f t="shared" si="47"/>
        <v>-6.2209312334009385E-2</v>
      </c>
      <c r="AU59">
        <f t="shared" si="48"/>
        <v>-0.15742764753912578</v>
      </c>
      <c r="AW59">
        <v>56</v>
      </c>
      <c r="AX59">
        <f>IF(Z59&gt;0, (R59*SUMPRODUCT(K59:$K$98, X59:$X$98)-K59*$AZ$3)/Z59, 0)</f>
        <v>-1.8616294172981782E+29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100000</v>
      </c>
      <c r="S60">
        <f t="shared" si="32"/>
        <v>-2.7559335622100472E+30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-176.95150701294057</v>
      </c>
      <c r="AC60">
        <f t="shared" si="33"/>
        <v>-157.99241697583977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-8.8368621532114754E-23</v>
      </c>
      <c r="AI60">
        <f t="shared" si="38"/>
        <v>-8.8370054734452627E-23</v>
      </c>
      <c r="AJ60">
        <f t="shared" si="39"/>
        <v>-18.959090037100793</v>
      </c>
      <c r="AK60">
        <f t="shared" si="61"/>
        <v>-12.386605490905842</v>
      </c>
      <c r="AL60">
        <f t="shared" si="40"/>
        <v>-31.345695528006637</v>
      </c>
      <c r="AN60">
        <f t="shared" si="41"/>
        <v>0</v>
      </c>
      <c r="AO60">
        <f t="shared" si="42"/>
        <v>0</v>
      </c>
      <c r="AP60">
        <f t="shared" si="43"/>
        <v>-5.7381851544623528E-30</v>
      </c>
      <c r="AQ60">
        <f t="shared" si="44"/>
        <v>-3.5380594825615843E-25</v>
      </c>
      <c r="AR60">
        <f t="shared" si="45"/>
        <v>-3.5381168644131288E-25</v>
      </c>
      <c r="AS60">
        <f t="shared" si="46"/>
        <v>-7.5907473856119637E-2</v>
      </c>
      <c r="AT60">
        <f t="shared" si="47"/>
        <v>-4.9592882919331463E-2</v>
      </c>
      <c r="AU60">
        <f t="shared" si="48"/>
        <v>-0.1255003567754511</v>
      </c>
      <c r="AW60">
        <v>57</v>
      </c>
      <c r="AX60">
        <f>IF(Z60&gt;0, (R60*SUMPRODUCT(K60:$K$98, X60:$X$98)-K60*$AZ$3)/Z60, 0)</f>
        <v>-2.7559335622100472E+30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100000</v>
      </c>
      <c r="S61">
        <f t="shared" si="32"/>
        <v>-4.5365529878495892E+31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-157.99241697583977</v>
      </c>
      <c r="AC61">
        <f t="shared" si="33"/>
        <v>-141.06465801414265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-5.3645300613683179E-24</v>
      </c>
      <c r="AI61">
        <f t="shared" si="38"/>
        <v>-5.3646077991674753E-24</v>
      </c>
      <c r="AJ61">
        <f t="shared" si="39"/>
        <v>-16.927758961697123</v>
      </c>
      <c r="AK61">
        <f t="shared" si="61"/>
        <v>-11.059469188308785</v>
      </c>
      <c r="AL61">
        <f t="shared" si="40"/>
        <v>-27.987228150005908</v>
      </c>
      <c r="AN61">
        <f t="shared" si="41"/>
        <v>0</v>
      </c>
      <c r="AO61">
        <f t="shared" si="42"/>
        <v>0</v>
      </c>
      <c r="AP61">
        <f t="shared" si="43"/>
        <v>-2.7789534247577722E-31</v>
      </c>
      <c r="AQ61">
        <f t="shared" si="44"/>
        <v>-1.9177001854803066E-26</v>
      </c>
      <c r="AR61">
        <f t="shared" si="45"/>
        <v>-1.9177279750145543E-26</v>
      </c>
      <c r="AS61">
        <f t="shared" si="46"/>
        <v>-6.0512973418462672E-2</v>
      </c>
      <c r="AT61">
        <f t="shared" si="47"/>
        <v>-3.9535142633395609E-2</v>
      </c>
      <c r="AU61">
        <f t="shared" si="48"/>
        <v>-0.10004811605185827</v>
      </c>
      <c r="AW61">
        <v>58</v>
      </c>
      <c r="AX61">
        <f>IF(Z61&gt;0, (R61*SUMPRODUCT(K61:$K$98, X61:$X$98)-K61*$AZ$3)/Z61, 0)</f>
        <v>-4.5365529878495892E+31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100000</v>
      </c>
      <c r="S62">
        <f t="shared" si="32"/>
        <v>-8.4018456400523E+32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-141.06465801414265</v>
      </c>
      <c r="AC62">
        <f t="shared" si="33"/>
        <v>-125.95058751262734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-2.9285086087102591E-25</v>
      </c>
      <c r="AI62">
        <f t="shared" si="38"/>
        <v>-2.9285460857697375E-25</v>
      </c>
      <c r="AJ62">
        <f t="shared" si="39"/>
        <v>-15.114070501515315</v>
      </c>
      <c r="AK62">
        <f t="shared" si="61"/>
        <v>-9.8745260609899859</v>
      </c>
      <c r="AL62">
        <f t="shared" si="40"/>
        <v>-24.9885965625053</v>
      </c>
      <c r="AN62">
        <f t="shared" si="41"/>
        <v>0</v>
      </c>
      <c r="AO62">
        <f t="shared" si="42"/>
        <v>0</v>
      </c>
      <c r="AP62">
        <f t="shared" si="43"/>
        <v>-1.1961799324692229E-32</v>
      </c>
      <c r="AQ62">
        <f t="shared" si="44"/>
        <v>-9.3471133502630034E-28</v>
      </c>
      <c r="AR62">
        <f t="shared" si="45"/>
        <v>-9.3472329682562504E-28</v>
      </c>
      <c r="AS62">
        <f t="shared" si="46"/>
        <v>-4.8240571921606162E-2</v>
      </c>
      <c r="AT62">
        <f t="shared" si="47"/>
        <v>-3.1517173655449295E-2</v>
      </c>
      <c r="AU62">
        <f t="shared" si="48"/>
        <v>-7.9757745577055464E-2</v>
      </c>
      <c r="AW62">
        <v>59</v>
      </c>
      <c r="AX62">
        <f>IF(Z62&gt;0, (R62*SUMPRODUCT(K62:$K$98, X62:$X$98)-K62*$AZ$3)/Z62, 0)</f>
        <v>-8.4018456400523E+32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100000</v>
      </c>
      <c r="S63">
        <f t="shared" si="32"/>
        <v>-1.7765164554668263E+34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-125.95058751262734</v>
      </c>
      <c r="AC63">
        <f t="shared" si="33"/>
        <v>-112.45588170770299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-1.4207902099766676E-26</v>
      </c>
      <c r="AI63">
        <f t="shared" si="38"/>
        <v>-1.4208060353130109E-26</v>
      </c>
      <c r="AJ63">
        <f t="shared" si="39"/>
        <v>-13.494705804924351</v>
      </c>
      <c r="AK63">
        <f t="shared" si="61"/>
        <v>-8.8165411258839139</v>
      </c>
      <c r="AL63">
        <f t="shared" si="40"/>
        <v>-22.311246930808267</v>
      </c>
      <c r="AN63">
        <f t="shared" si="41"/>
        <v>0</v>
      </c>
      <c r="AO63">
        <f t="shared" si="42"/>
        <v>0</v>
      </c>
      <c r="AP63">
        <f t="shared" si="43"/>
        <v>-4.5098898074657395E-34</v>
      </c>
      <c r="AQ63">
        <f t="shared" si="44"/>
        <v>-4.0489548832175518E-29</v>
      </c>
      <c r="AR63">
        <f t="shared" si="45"/>
        <v>-4.0489999821156265E-29</v>
      </c>
      <c r="AS63">
        <f t="shared" si="46"/>
        <v>-3.845708858546399E-2</v>
      </c>
      <c r="AT63">
        <f t="shared" si="47"/>
        <v>-2.5125297875836488E-2</v>
      </c>
      <c r="AU63">
        <f t="shared" si="48"/>
        <v>-6.3582386461300489E-2</v>
      </c>
      <c r="AW63">
        <v>60</v>
      </c>
      <c r="AX63">
        <f>IF(Z63&gt;0, (R63*SUMPRODUCT(K63:$K$98, X63:$X$98)-K63*$AZ$3)/Z63, 0)</f>
        <v>-1.7765164554668263E+34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100000</v>
      </c>
      <c r="S64">
        <f t="shared" si="32"/>
        <v>-4.3696979549370151E+35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-112.45588170770299</v>
      </c>
      <c r="AC64">
        <f t="shared" si="33"/>
        <v>-100.40703723902053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-6.0370529226965279E-28</v>
      </c>
      <c r="AI64">
        <f t="shared" si="38"/>
        <v>-6.0371103677638266E-28</v>
      </c>
      <c r="AJ64">
        <f t="shared" si="39"/>
        <v>-12.048844468682461</v>
      </c>
      <c r="AK64">
        <f t="shared" si="61"/>
        <v>-7.8719117195392094</v>
      </c>
      <c r="AL64">
        <f t="shared" si="40"/>
        <v>-19.92075618822167</v>
      </c>
      <c r="AN64">
        <f t="shared" si="41"/>
        <v>0</v>
      </c>
      <c r="AO64">
        <f t="shared" si="42"/>
        <v>0</v>
      </c>
      <c r="AP64">
        <f t="shared" si="43"/>
        <v>-1.461664507713623E-35</v>
      </c>
      <c r="AQ64">
        <f t="shared" si="44"/>
        <v>-1.5361016016168413E-30</v>
      </c>
      <c r="AR64">
        <f t="shared" si="45"/>
        <v>-1.5361162182619184E-30</v>
      </c>
      <c r="AS64">
        <f t="shared" si="46"/>
        <v>-3.0657755568769138E-2</v>
      </c>
      <c r="AT64">
        <f t="shared" si="47"/>
        <v>-2.0029733638262506E-2</v>
      </c>
      <c r="AU64">
        <f t="shared" si="48"/>
        <v>-5.0687489207031644E-2</v>
      </c>
      <c r="AW64">
        <v>61</v>
      </c>
      <c r="AX64">
        <f>IF(Z64&gt;0, (R64*SUMPRODUCT(K64:$K$98, X64:$X$98)-K64*$AZ$3)/Z64, 0)</f>
        <v>-4.3696979549370151E+35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100000</v>
      </c>
      <c r="S65">
        <f t="shared" si="32"/>
        <v>-1.283298914660126E+37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-100.40703723902053</v>
      </c>
      <c r="AC65">
        <f t="shared" si="33"/>
        <v>-89.649140391982613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-2.2049663184236384E-29</v>
      </c>
      <c r="AI65">
        <f t="shared" si="38"/>
        <v>-2.2049837830102924E-29</v>
      </c>
      <c r="AJ65">
        <f t="shared" si="39"/>
        <v>-10.757896847037912</v>
      </c>
      <c r="AK65">
        <f t="shared" si="61"/>
        <v>-7.0284926067314375</v>
      </c>
      <c r="AL65">
        <f t="shared" si="40"/>
        <v>-17.786389453769349</v>
      </c>
      <c r="AN65">
        <f t="shared" si="41"/>
        <v>0</v>
      </c>
      <c r="AO65">
        <f t="shared" si="42"/>
        <v>0</v>
      </c>
      <c r="AP65">
        <f t="shared" si="43"/>
        <v>-3.9676672947613198E-37</v>
      </c>
      <c r="AQ65">
        <f t="shared" si="44"/>
        <v>-5.0093213890541426E-32</v>
      </c>
      <c r="AR65">
        <f t="shared" si="45"/>
        <v>-5.0093610657270903E-32</v>
      </c>
      <c r="AS65">
        <f t="shared" si="46"/>
        <v>-2.4440175038878461E-2</v>
      </c>
      <c r="AT65">
        <f t="shared" si="47"/>
        <v>-1.5967581025400596E-2</v>
      </c>
      <c r="AU65">
        <f t="shared" si="48"/>
        <v>-4.040775606427905E-2</v>
      </c>
      <c r="AW65">
        <v>62</v>
      </c>
      <c r="AX65">
        <f>IF(Z65&gt;0, (R65*SUMPRODUCT(K65:$K$98, X65:$X$98)-K65*$AZ$3)/Z65, 0)</f>
        <v>-1.283298914660126E+37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100000</v>
      </c>
      <c r="S66">
        <f t="shared" si="32"/>
        <v>-4.6757427983914826E+38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-89.649140391982613</v>
      </c>
      <c r="AC66">
        <f t="shared" si="33"/>
        <v>-80.043875349984461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-6.7447866691641758E-31</v>
      </c>
      <c r="AI66">
        <f t="shared" si="38"/>
        <v>-6.7448294665756252E-31</v>
      </c>
      <c r="AJ66">
        <f t="shared" si="39"/>
        <v>-9.6052650419981518</v>
      </c>
      <c r="AK66">
        <f t="shared" si="61"/>
        <v>-6.2754398274387837</v>
      </c>
      <c r="AL66">
        <f t="shared" si="40"/>
        <v>-15.880704869436936</v>
      </c>
      <c r="AN66">
        <f t="shared" si="41"/>
        <v>0</v>
      </c>
      <c r="AO66">
        <f t="shared" si="42"/>
        <v>0</v>
      </c>
      <c r="AP66">
        <f t="shared" si="43"/>
        <v>-8.6811331141028257E-39</v>
      </c>
      <c r="AQ66">
        <f t="shared" si="44"/>
        <v>-1.3681292610484835E-33</v>
      </c>
      <c r="AR66">
        <f t="shared" si="45"/>
        <v>-1.3681379421815975E-33</v>
      </c>
      <c r="AS66">
        <f t="shared" si="46"/>
        <v>-1.948355790726921E-2</v>
      </c>
      <c r="AT66">
        <f t="shared" si="47"/>
        <v>-1.2729257832749198E-2</v>
      </c>
      <c r="AU66">
        <f t="shared" si="48"/>
        <v>-3.2212815740018406E-2</v>
      </c>
      <c r="AW66">
        <v>63</v>
      </c>
      <c r="AX66">
        <f>IF(Z66&gt;0, (R66*SUMPRODUCT(K66:$K$98, X66:$X$98)-K66*$AZ$3)/Z66, 0)</f>
        <v>-4.6757427983914826E+38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100000</v>
      </c>
      <c r="S67">
        <f t="shared" si="32"/>
        <v>-2.2435276340727608E+40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-80.043875349984461</v>
      </c>
      <c r="AC67">
        <f t="shared" si="33"/>
        <v>-71.467745848200408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-1.6629224162619971E-32</v>
      </c>
      <c r="AI67">
        <f t="shared" ref="AI67:AI69" si="62">SUM(AE67:AH67)</f>
        <v>-1.662930380031282E-32</v>
      </c>
      <c r="AJ67">
        <f t="shared" si="39"/>
        <v>-8.5761295017840524</v>
      </c>
      <c r="AK67">
        <f t="shared" si="61"/>
        <v>-5.6030712744989124</v>
      </c>
      <c r="AL67">
        <f t="shared" ref="AL67:AL69" si="63">SUM(AI67:AK67)</f>
        <v>-14.179200776282965</v>
      </c>
      <c r="AN67">
        <f t="shared" si="41"/>
        <v>0</v>
      </c>
      <c r="AO67">
        <f t="shared" si="42"/>
        <v>0</v>
      </c>
      <c r="AP67">
        <f t="shared" si="43"/>
        <v>-1.4423131419518864E-40</v>
      </c>
      <c r="AQ67">
        <f t="shared" si="44"/>
        <v>-3.0117081110939949E-35</v>
      </c>
      <c r="AR67">
        <f t="shared" si="45"/>
        <v>-3.0117225342254145E-35</v>
      </c>
      <c r="AS67">
        <f t="shared" si="46"/>
        <v>-1.5532173076585762E-2</v>
      </c>
      <c r="AT67">
        <f t="shared" si="47"/>
        <v>-1.0147686410036027E-2</v>
      </c>
      <c r="AU67">
        <f t="shared" si="48"/>
        <v>-2.5679859486621791E-2</v>
      </c>
      <c r="AW67">
        <v>64</v>
      </c>
      <c r="AX67">
        <f>IF(Z67&gt;0, (R67*SUMPRODUCT(K67:$K$98, X67:$X$98)-K67*$AZ$3)/Z67, 0)</f>
        <v>-2.2435276340727608E+40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100000</v>
      </c>
      <c r="S68">
        <f t="shared" si="32"/>
        <v>-1.5759338604719317E+42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-71.467745848200408</v>
      </c>
      <c r="AC68">
        <f t="shared" si="33"/>
        <v>-63.810487364464642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-3.1131620496417176E-34</v>
      </c>
      <c r="AI68">
        <f t="shared" si="62"/>
        <v>-3.1131721722885122E-34</v>
      </c>
      <c r="AJ68">
        <f t="shared" si="39"/>
        <v>-7.6572584837357667</v>
      </c>
      <c r="AK68">
        <f t="shared" si="61"/>
        <v>-5.0027422093740288</v>
      </c>
      <c r="AL68">
        <f t="shared" si="63"/>
        <v>-12.660000693109795</v>
      </c>
      <c r="AN68">
        <f t="shared" si="41"/>
        <v>0</v>
      </c>
      <c r="AO68">
        <f t="shared" si="42"/>
        <v>0</v>
      </c>
      <c r="AP68">
        <f t="shared" si="43"/>
        <v>-1.6368804121334573E-42</v>
      </c>
      <c r="AQ68">
        <f t="shared" si="44"/>
        <v>-5.0341319639874027E-37</v>
      </c>
      <c r="AR68">
        <f t="shared" si="45"/>
        <v>-5.0341483327915242E-37</v>
      </c>
      <c r="AS68">
        <f t="shared" si="46"/>
        <v>-1.2382153281716974E-2</v>
      </c>
      <c r="AT68">
        <f t="shared" si="47"/>
        <v>-8.0896734773884139E-3</v>
      </c>
      <c r="AU68">
        <f t="shared" si="48"/>
        <v>-2.0471826759105388E-2</v>
      </c>
      <c r="AW68">
        <v>65</v>
      </c>
      <c r="AX68">
        <f>IF(Z68&gt;0, (R68*SUMPRODUCT(K68:$K$98, X68:$X$98)-K68*$AZ$3)/Z68, 0)</f>
        <v>-1.5759338604719317E+42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-63.810487364464642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-63.810487364464642</v>
      </c>
      <c r="AK69">
        <f t="shared" si="61"/>
        <v>-4.4667341155125255</v>
      </c>
      <c r="AL69">
        <f t="shared" si="63"/>
        <v>-68.277221479977172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-5.8460014719052053E-39</v>
      </c>
      <c r="AR69">
        <f t="shared" si="45"/>
        <v>-5.8460014719052053E-39</v>
      </c>
      <c r="AS69">
        <f t="shared" si="46"/>
        <v>-9.2129116679441653E-2</v>
      </c>
      <c r="AT69">
        <f t="shared" si="47"/>
        <v>-6.4490381675609164E-3</v>
      </c>
      <c r="AU69">
        <f t="shared" si="48"/>
        <v>-9.857815484700258E-2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44138.685970120438</v>
      </c>
      <c r="AO71" s="6">
        <f t="shared" si="70"/>
        <v>-4413.8685970120441</v>
      </c>
      <c r="AP71" s="6">
        <f t="shared" si="70"/>
        <v>-347.52169641541622</v>
      </c>
      <c r="AQ71" s="6">
        <f t="shared" si="70"/>
        <v>-39461.100553837365</v>
      </c>
      <c r="AR71" s="6">
        <f t="shared" si="70"/>
        <v>-83.80487714438226</v>
      </c>
      <c r="AS71" s="6">
        <f t="shared" si="70"/>
        <v>540.14805760870127</v>
      </c>
      <c r="AT71" s="6">
        <f t="shared" si="70"/>
        <v>-456.34318046432168</v>
      </c>
      <c r="AU71" s="6">
        <f t="shared" si="70"/>
        <v>2.1138646388862981E-13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13208.167348716135</v>
      </c>
      <c r="K3">
        <v>1</v>
      </c>
      <c r="L3" s="2">
        <v>0</v>
      </c>
      <c r="O3">
        <f>$C$3</f>
        <v>13208.167348716135</v>
      </c>
      <c r="P3">
        <f>O3*C5</f>
        <v>1320.8167348716136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13208.167348716135</v>
      </c>
      <c r="AF3">
        <f t="shared" ref="AF3:AF34" si="4">-$Z3*P3</f>
        <v>-1320.8167348716136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11687.350613844521</v>
      </c>
      <c r="AJ3">
        <f t="shared" ref="AJ3:AJ34" si="8">AB3-AC3</f>
        <v>0</v>
      </c>
      <c r="AL3">
        <f t="shared" ref="AL3:AL34" si="9">SUM(AI3:AK3)</f>
        <v>11687.350613844521</v>
      </c>
      <c r="AN3">
        <f t="shared" ref="AN3:AN34" si="10">AE3*$K3</f>
        <v>13208.167348716135</v>
      </c>
      <c r="AO3">
        <f t="shared" ref="AO3:AO34" si="11">AF3*$K3</f>
        <v>-1320.8167348716136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11687.350613844521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11687.350613844521</v>
      </c>
      <c r="AW3">
        <v>0</v>
      </c>
      <c r="AX3">
        <f>IF(Z3&gt;0, (R3*SUMPRODUCT(K3:$K$98, X3:$X$98)-K3*$AZ$3)/Z3, 0)</f>
        <v>0</v>
      </c>
      <c r="AZ3">
        <f>C6*SUMPRODUCT(X4:X98, K4:K98)/1</f>
        <v>9892.6867723507839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671.10437595085421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663.57326143485625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-663.57326143485625</v>
      </c>
      <c r="AK4">
        <f>G4*SUM(AB4, AE4:AF4)</f>
        <v>0</v>
      </c>
      <c r="AL4">
        <f t="shared" si="9"/>
        <v>-969.06626143485619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-285.00139938427088</v>
      </c>
      <c r="AR4">
        <f t="shared" si="14"/>
        <v>-285.00139938427088</v>
      </c>
      <c r="AS4">
        <f t="shared" si="15"/>
        <v>-619.06265643703352</v>
      </c>
      <c r="AT4">
        <f t="shared" si="16"/>
        <v>0</v>
      </c>
      <c r="AU4">
        <f t="shared" si="17"/>
        <v>-904.06405582130435</v>
      </c>
      <c r="AW4">
        <v>1</v>
      </c>
      <c r="AX4">
        <f>IF(Z4&gt;0, (R4*SUMPRODUCT(K4:$K$98, X4:$X$98)-K4*$AZ$3)/Z4, 0)</f>
        <v>671.10437595085421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250000</v>
      </c>
      <c r="S5">
        <f t="shared" si="1"/>
        <v>1174.5982217581618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663.57326143485625</v>
      </c>
      <c r="AC5">
        <f t="shared" si="2"/>
        <v>1148.369597608189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-305.02912263574797</v>
      </c>
      <c r="AI5">
        <f t="shared" si="7"/>
        <v>-329.47087591648437</v>
      </c>
      <c r="AJ5">
        <f t="shared" si="8"/>
        <v>-484.79633617333275</v>
      </c>
      <c r="AK5">
        <f>G5*SUM(AB5, AE5:AF5)</f>
        <v>27.206503718829108</v>
      </c>
      <c r="AL5">
        <f t="shared" si="9"/>
        <v>-787.06070837098798</v>
      </c>
      <c r="AN5">
        <f t="shared" si="10"/>
        <v>0</v>
      </c>
      <c r="AO5">
        <f t="shared" si="11"/>
        <v>0</v>
      </c>
      <c r="AP5">
        <f t="shared" si="12"/>
        <v>-20.900339196327096</v>
      </c>
      <c r="AQ5">
        <f t="shared" si="13"/>
        <v>-260.83284838938948</v>
      </c>
      <c r="AR5">
        <f t="shared" si="14"/>
        <v>-281.73318758571656</v>
      </c>
      <c r="AS5">
        <f t="shared" si="15"/>
        <v>-414.55323399999503</v>
      </c>
      <c r="AT5">
        <f t="shared" si="16"/>
        <v>23.264499462803279</v>
      </c>
      <c r="AU5">
        <f t="shared" si="17"/>
        <v>-673.02192212290834</v>
      </c>
      <c r="AW5">
        <v>2</v>
      </c>
      <c r="AX5">
        <f>IF(Z5&gt;0, (R5*SUMPRODUCT(K5:$K$98, X5:$X$98)-K5*$AZ$3)/Z5, 0)</f>
        <v>1174.5982217581618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25</v>
      </c>
      <c r="R6">
        <f t="shared" si="0"/>
        <v>250000</v>
      </c>
      <c r="S6">
        <f t="shared" si="1"/>
        <v>1774.6806386894557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1148.369597608189</v>
      </c>
      <c r="AC6">
        <f t="shared" si="2"/>
        <v>1715.534729937227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-305.26625526988886</v>
      </c>
      <c r="AI6">
        <f t="shared" si="7"/>
        <v>-329.43306439229093</v>
      </c>
      <c r="AJ6">
        <f t="shared" si="8"/>
        <v>-567.16513232903799</v>
      </c>
      <c r="AK6">
        <f>G6*SUM(AB6, AE6:AF6)</f>
        <v>67.179621460079062</v>
      </c>
      <c r="AL6">
        <f t="shared" si="9"/>
        <v>-829.41857526124988</v>
      </c>
      <c r="AN6">
        <f t="shared" si="10"/>
        <v>0</v>
      </c>
      <c r="AO6">
        <f t="shared" si="11"/>
        <v>0</v>
      </c>
      <c r="AP6">
        <f t="shared" si="12"/>
        <v>-18.642518937413815</v>
      </c>
      <c r="AQ6">
        <f t="shared" si="13"/>
        <v>-235.48545097527753</v>
      </c>
      <c r="AR6">
        <f t="shared" si="14"/>
        <v>-254.12796991269133</v>
      </c>
      <c r="AS6">
        <f t="shared" si="15"/>
        <v>-437.51687144678186</v>
      </c>
      <c r="AT6">
        <f t="shared" si="16"/>
        <v>51.82303377059705</v>
      </c>
      <c r="AU6">
        <f t="shared" si="17"/>
        <v>-639.82180758887614</v>
      </c>
      <c r="AW6">
        <v>3</v>
      </c>
      <c r="AX6">
        <f>IF(Z6&gt;0, (R6*SUMPRODUCT(K6:$K$98, X6:$X$98)-K6*$AZ$3)/Z6, 0)</f>
        <v>1774.6806386894557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250000</v>
      </c>
      <c r="S7">
        <f t="shared" si="1"/>
        <v>2268.4280160454541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1715.534729937227</v>
      </c>
      <c r="AC7">
        <f t="shared" si="2"/>
        <v>2168.1246073659304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-305.69636031718642</v>
      </c>
      <c r="AI7">
        <f t="shared" si="7"/>
        <v>-329.59093171233275</v>
      </c>
      <c r="AJ7">
        <f t="shared" si="8"/>
        <v>-452.5898774287034</v>
      </c>
      <c r="AK7">
        <f>G7*SUM(AB7, AE7:AF7)</f>
        <v>84.232755239917836</v>
      </c>
      <c r="AL7">
        <f t="shared" si="9"/>
        <v>-697.94805390111833</v>
      </c>
      <c r="AN7">
        <f t="shared" si="10"/>
        <v>0</v>
      </c>
      <c r="AO7">
        <f t="shared" si="11"/>
        <v>0</v>
      </c>
      <c r="AP7">
        <f t="shared" si="12"/>
        <v>-16.770550472393257</v>
      </c>
      <c r="AQ7">
        <f t="shared" si="13"/>
        <v>-214.55485244517371</v>
      </c>
      <c r="AR7">
        <f t="shared" si="14"/>
        <v>-231.32540291756698</v>
      </c>
      <c r="AS7">
        <f t="shared" si="15"/>
        <v>-317.65296213909619</v>
      </c>
      <c r="AT7">
        <f t="shared" si="16"/>
        <v>59.11927231583384</v>
      </c>
      <c r="AU7">
        <f t="shared" si="17"/>
        <v>-489.85909274082928</v>
      </c>
      <c r="AW7">
        <v>4</v>
      </c>
      <c r="AX7">
        <f>IF(Z7&gt;0, (R7*SUMPRODUCT(K7:$K$98, X7:$X$98)-K7*$AZ$3)/Z7, 0)</f>
        <v>2268.4280160454541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250000</v>
      </c>
      <c r="S8">
        <f t="shared" si="1"/>
        <v>2556.27803204374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2168.1246073659304</v>
      </c>
      <c r="AC8">
        <f t="shared" si="2"/>
        <v>2415.674849518552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-307.02851622765382</v>
      </c>
      <c r="AI8">
        <f t="shared" si="7"/>
        <v>-330.65343905722591</v>
      </c>
      <c r="AJ8">
        <f t="shared" si="8"/>
        <v>-247.55024215262165</v>
      </c>
      <c r="AK8">
        <f>G8*SUM(AB8, AE8:AF8)</f>
        <v>46.181054136894318</v>
      </c>
      <c r="AL8">
        <f t="shared" si="9"/>
        <v>-532.02262707295324</v>
      </c>
      <c r="AN8">
        <f t="shared" si="10"/>
        <v>0</v>
      </c>
      <c r="AO8">
        <f t="shared" si="11"/>
        <v>0</v>
      </c>
      <c r="AP8">
        <f t="shared" si="12"/>
        <v>-15.477733579997043</v>
      </c>
      <c r="AQ8">
        <f t="shared" si="13"/>
        <v>-201.14798299722088</v>
      </c>
      <c r="AR8">
        <f t="shared" si="14"/>
        <v>-216.6257165772179</v>
      </c>
      <c r="AS8">
        <f t="shared" si="15"/>
        <v>-162.18113063658328</v>
      </c>
      <c r="AT8">
        <f t="shared" si="16"/>
        <v>30.255254484029852</v>
      </c>
      <c r="AU8">
        <f t="shared" si="17"/>
        <v>-348.55159272977136</v>
      </c>
      <c r="AW8">
        <v>5</v>
      </c>
      <c r="AX8">
        <f>IF(Z8&gt;0, (R8*SUMPRODUCT(K8:$K$98, X8:$X$98)-K8*$AZ$3)/Z8, 0)</f>
        <v>2556.27803204374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250000</v>
      </c>
      <c r="S9">
        <f t="shared" si="1"/>
        <v>2737.4857617147554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2415.674849518552</v>
      </c>
      <c r="AC9">
        <f t="shared" si="2"/>
        <v>2557.6422932422056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-310.88248575739402</v>
      </c>
      <c r="AI9">
        <f t="shared" si="7"/>
        <v>-334.24007111009468</v>
      </c>
      <c r="AJ9">
        <f t="shared" si="8"/>
        <v>-141.96744372365356</v>
      </c>
      <c r="AK9">
        <f t="shared" ref="AK9:AK40" si="30">G9*SUM(AB9:AB9, AE9:AF9)</f>
        <v>14.252481612159457</v>
      </c>
      <c r="AL9">
        <f t="shared" si="9"/>
        <v>-461.95503322158879</v>
      </c>
      <c r="AN9">
        <f t="shared" si="10"/>
        <v>0</v>
      </c>
      <c r="AO9">
        <f t="shared" si="11"/>
        <v>0</v>
      </c>
      <c r="AP9">
        <f t="shared" si="12"/>
        <v>-14.492460417917938</v>
      </c>
      <c r="AQ9">
        <f t="shared" si="13"/>
        <v>-192.8903202719986</v>
      </c>
      <c r="AR9">
        <f t="shared" si="14"/>
        <v>-207.38278068991653</v>
      </c>
      <c r="AS9">
        <f t="shared" si="15"/>
        <v>-88.085199207466673</v>
      </c>
      <c r="AT9">
        <f t="shared" si="16"/>
        <v>8.8431026795944945</v>
      </c>
      <c r="AU9">
        <f t="shared" si="17"/>
        <v>-286.62487721778871</v>
      </c>
      <c r="AW9">
        <v>6</v>
      </c>
      <c r="AX9">
        <f>IF(Z9&gt;0, (R9*SUMPRODUCT(K9:$K$98, X9:$X$98)-K9*$AZ$3)/Z9, 0)</f>
        <v>2737.4857617147554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250000</v>
      </c>
      <c r="S10">
        <f t="shared" si="1"/>
        <v>2901.1439497102301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2557.6422932422056</v>
      </c>
      <c r="AC10">
        <f t="shared" si="2"/>
        <v>2679.7761520993427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-316.00103502303057</v>
      </c>
      <c r="AI10">
        <f t="shared" si="7"/>
        <v>-339.09344441870189</v>
      </c>
      <c r="AJ10">
        <f t="shared" si="8"/>
        <v>-122.13385885713706</v>
      </c>
      <c r="AK10">
        <f t="shared" si="30"/>
        <v>10.486333402293043</v>
      </c>
      <c r="AL10">
        <f t="shared" si="9"/>
        <v>-450.74096987354591</v>
      </c>
      <c r="AN10">
        <f t="shared" si="10"/>
        <v>0</v>
      </c>
      <c r="AO10">
        <f t="shared" si="11"/>
        <v>0</v>
      </c>
      <c r="AP10">
        <f t="shared" si="12"/>
        <v>-13.592571099439072</v>
      </c>
      <c r="AQ10">
        <f t="shared" si="13"/>
        <v>-186.00339455492357</v>
      </c>
      <c r="AR10">
        <f t="shared" si="14"/>
        <v>-199.59596565436263</v>
      </c>
      <c r="AS10">
        <f t="shared" si="15"/>
        <v>-71.88999344848267</v>
      </c>
      <c r="AT10">
        <f t="shared" si="16"/>
        <v>6.1724279134688036</v>
      </c>
      <c r="AU10">
        <f t="shared" si="17"/>
        <v>-265.31353118937648</v>
      </c>
      <c r="AW10">
        <v>7</v>
      </c>
      <c r="AX10">
        <f>IF(Z10&gt;0, (R10*SUMPRODUCT(K10:$K$98, X10:$X$98)-K10*$AZ$3)/Z10, 0)</f>
        <v>2901.1439497102301</v>
      </c>
    </row>
    <row r="11" spans="1:52" x14ac:dyDescent="0.3">
      <c r="A11" t="s">
        <v>33</v>
      </c>
      <c r="C11" s="25">
        <f>AU100</f>
        <v>-4.703711175440585E-13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25</v>
      </c>
      <c r="R11">
        <f t="shared" si="0"/>
        <v>250000</v>
      </c>
      <c r="S11">
        <f t="shared" si="1"/>
        <v>3048.3759588954617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2679.7761520993427</v>
      </c>
      <c r="AC11">
        <f t="shared" si="2"/>
        <v>2783.7053715004222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-320.72123713272089</v>
      </c>
      <c r="AI11">
        <f t="shared" si="7"/>
        <v>-343.55065031072223</v>
      </c>
      <c r="AJ11">
        <f t="shared" si="8"/>
        <v>-103.92921940107954</v>
      </c>
      <c r="AK11">
        <f t="shared" si="30"/>
        <v>6.4314627650384217</v>
      </c>
      <c r="AL11">
        <f t="shared" si="9"/>
        <v>-441.04840694676335</v>
      </c>
      <c r="AN11">
        <f t="shared" si="10"/>
        <v>0</v>
      </c>
      <c r="AO11">
        <f t="shared" si="11"/>
        <v>0</v>
      </c>
      <c r="AP11">
        <f t="shared" si="12"/>
        <v>-12.768687960991558</v>
      </c>
      <c r="AQ11">
        <f t="shared" si="13"/>
        <v>-179.38215789782353</v>
      </c>
      <c r="AR11">
        <f t="shared" si="14"/>
        <v>-192.1508458588151</v>
      </c>
      <c r="AS11">
        <f t="shared" si="15"/>
        <v>-58.128510015341227</v>
      </c>
      <c r="AT11">
        <f t="shared" si="16"/>
        <v>3.5971726710279404</v>
      </c>
      <c r="AU11">
        <f t="shared" si="17"/>
        <v>-246.6821832031284</v>
      </c>
      <c r="AW11">
        <v>8</v>
      </c>
      <c r="AX11">
        <f>IF(Z11&gt;0, (R11*SUMPRODUCT(K11:$K$98, X11:$X$98)-K11*$AZ$3)/Z11, 0)</f>
        <v>3048.3759588954617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25</v>
      </c>
      <c r="R12">
        <f t="shared" si="0"/>
        <v>250000</v>
      </c>
      <c r="S12">
        <f t="shared" si="1"/>
        <v>3189.5536857575676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2783.7053715004222</v>
      </c>
      <c r="AC12">
        <f t="shared" si="2"/>
        <v>2879.3201797157017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-327.56326910191677</v>
      </c>
      <c r="AI12">
        <f t="shared" si="7"/>
        <v>-350.13163182122793</v>
      </c>
      <c r="AJ12">
        <f t="shared" si="8"/>
        <v>-95.614808215279481</v>
      </c>
      <c r="AK12">
        <f t="shared" si="30"/>
        <v>6.4025223544509711</v>
      </c>
      <c r="AL12">
        <f t="shared" si="9"/>
        <v>-439.34391768205643</v>
      </c>
      <c r="AN12">
        <f t="shared" si="10"/>
        <v>0</v>
      </c>
      <c r="AO12">
        <f t="shared" si="11"/>
        <v>0</v>
      </c>
      <c r="AP12">
        <f t="shared" si="12"/>
        <v>-11.995324702874248</v>
      </c>
      <c r="AQ12">
        <f t="shared" si="13"/>
        <v>-174.10335975548338</v>
      </c>
      <c r="AR12">
        <f t="shared" si="14"/>
        <v>-186.09868445835764</v>
      </c>
      <c r="AS12">
        <f t="shared" si="15"/>
        <v>-50.820287019045814</v>
      </c>
      <c r="AT12">
        <f t="shared" si="16"/>
        <v>3.4030086947040394</v>
      </c>
      <c r="AU12">
        <f t="shared" si="17"/>
        <v>-233.5159627826994</v>
      </c>
      <c r="AW12">
        <v>9</v>
      </c>
      <c r="AX12">
        <f>IF(Z12&gt;0, (R12*SUMPRODUCT(K12:$K$98, X12:$X$98)-K12*$AZ$3)/Z12, 0)</f>
        <v>3189.5536857575676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25</v>
      </c>
      <c r="R13">
        <f t="shared" si="0"/>
        <v>250000</v>
      </c>
      <c r="S13">
        <f t="shared" si="1"/>
        <v>3322.7540298276926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2879.3201797157017</v>
      </c>
      <c r="AC13">
        <f t="shared" si="2"/>
        <v>2965.121331041385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-334.64323103469127</v>
      </c>
      <c r="AI13">
        <f t="shared" si="7"/>
        <v>-356.95244580370581</v>
      </c>
      <c r="AJ13">
        <f t="shared" si="8"/>
        <v>-85.80115132568335</v>
      </c>
      <c r="AK13">
        <f t="shared" si="30"/>
        <v>5.7586403594314035</v>
      </c>
      <c r="AL13">
        <f t="shared" si="9"/>
        <v>-436.99495676995775</v>
      </c>
      <c r="AN13">
        <f t="shared" si="10"/>
        <v>0</v>
      </c>
      <c r="AO13">
        <f t="shared" si="11"/>
        <v>0</v>
      </c>
      <c r="AP13">
        <f t="shared" si="12"/>
        <v>-11.271468452820089</v>
      </c>
      <c r="AQ13">
        <f t="shared" si="13"/>
        <v>-169.07455778300883</v>
      </c>
      <c r="AR13">
        <f t="shared" si="14"/>
        <v>-180.3460262358289</v>
      </c>
      <c r="AS13">
        <f t="shared" si="15"/>
        <v>-43.350022867066649</v>
      </c>
      <c r="AT13">
        <f t="shared" si="16"/>
        <v>2.9094853321605592</v>
      </c>
      <c r="AU13">
        <f t="shared" si="17"/>
        <v>-220.78656377073497</v>
      </c>
      <c r="AW13">
        <v>10</v>
      </c>
      <c r="AX13">
        <f>IF(Z13&gt;0, (R13*SUMPRODUCT(K13:$K$98, X13:$X$98)-K13*$AZ$3)/Z13, 0)</f>
        <v>3322.7540298276926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250000</v>
      </c>
      <c r="S14">
        <f t="shared" si="1"/>
        <v>3448.9267136887152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2965.121331041385</v>
      </c>
      <c r="AC14">
        <f t="shared" si="2"/>
        <v>3042.2008694232754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-343.28527317968849</v>
      </c>
      <c r="AI14">
        <f t="shared" si="7"/>
        <v>-365.33706727369491</v>
      </c>
      <c r="AJ14">
        <f t="shared" si="8"/>
        <v>-77.079538381890416</v>
      </c>
      <c r="AK14">
        <f t="shared" si="30"/>
        <v>5.3372183958744932</v>
      </c>
      <c r="AL14">
        <f t="shared" si="9"/>
        <v>-437.07938725971081</v>
      </c>
      <c r="AN14">
        <f t="shared" si="10"/>
        <v>0</v>
      </c>
      <c r="AO14">
        <f t="shared" si="11"/>
        <v>0</v>
      </c>
      <c r="AP14">
        <f t="shared" si="12"/>
        <v>-10.592707438196829</v>
      </c>
      <c r="AQ14">
        <f t="shared" si="13"/>
        <v>-164.89907583629432</v>
      </c>
      <c r="AR14">
        <f t="shared" si="14"/>
        <v>-175.49178327449113</v>
      </c>
      <c r="AS14">
        <f t="shared" si="15"/>
        <v>-37.025604178507336</v>
      </c>
      <c r="AT14">
        <f t="shared" si="16"/>
        <v>2.5637638715584932</v>
      </c>
      <c r="AU14">
        <f t="shared" si="17"/>
        <v>-209.95362358143996</v>
      </c>
      <c r="AW14">
        <v>11</v>
      </c>
      <c r="AX14">
        <f>IF(Z14&gt;0, (R14*SUMPRODUCT(K14:$K$98, X14:$X$98)-K14*$AZ$3)/Z14, 0)</f>
        <v>3448.9267136887152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250000</v>
      </c>
      <c r="S15">
        <f t="shared" si="1"/>
        <v>3580.0624762133571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3042.2008694232754</v>
      </c>
      <c r="AC15">
        <f t="shared" si="2"/>
        <v>3121.1911002897477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-356.29282183833067</v>
      </c>
      <c r="AI15">
        <f t="shared" si="7"/>
        <v>-378.0884687092132</v>
      </c>
      <c r="AJ15">
        <f t="shared" si="8"/>
        <v>-78.990230866472302</v>
      </c>
      <c r="AK15">
        <f t="shared" si="30"/>
        <v>12.473023564635429</v>
      </c>
      <c r="AL15">
        <f t="shared" si="9"/>
        <v>-444.60567601105009</v>
      </c>
      <c r="AN15">
        <f t="shared" si="10"/>
        <v>0</v>
      </c>
      <c r="AO15">
        <f t="shared" si="11"/>
        <v>0</v>
      </c>
      <c r="AP15">
        <f t="shared" si="12"/>
        <v>-9.9323267536975592</v>
      </c>
      <c r="AQ15">
        <f t="shared" si="13"/>
        <v>-162.36346401917808</v>
      </c>
      <c r="AR15">
        <f t="shared" si="14"/>
        <v>-172.29579077287562</v>
      </c>
      <c r="AS15">
        <f t="shared" si="15"/>
        <v>-35.996031132433252</v>
      </c>
      <c r="AT15">
        <f t="shared" si="16"/>
        <v>5.6839857235910607</v>
      </c>
      <c r="AU15">
        <f t="shared" si="17"/>
        <v>-202.60783618171783</v>
      </c>
      <c r="AW15">
        <v>12</v>
      </c>
      <c r="AX15">
        <f>IF(Z15&gt;0, (R15*SUMPRODUCT(K15:$K$98, X15:$X$98)-K15*$AZ$3)/Z15, 0)</f>
        <v>3580.0624762133571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25</v>
      </c>
      <c r="R16">
        <f t="shared" si="0"/>
        <v>250000</v>
      </c>
      <c r="S16">
        <f t="shared" si="1"/>
        <v>3716.6401710968771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3121.1911002897477</v>
      </c>
      <c r="AC16">
        <f t="shared" si="2"/>
        <v>3202.3369234885022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-371.53949438449945</v>
      </c>
      <c r="AI16">
        <f t="shared" si="7"/>
        <v>-393.08003083723474</v>
      </c>
      <c r="AJ16">
        <f t="shared" si="8"/>
        <v>-81.145823198754442</v>
      </c>
      <c r="AK16">
        <f t="shared" si="30"/>
        <v>22.160456812057209</v>
      </c>
      <c r="AL16">
        <f t="shared" si="9"/>
        <v>-452.065397223932</v>
      </c>
      <c r="AN16">
        <f t="shared" si="10"/>
        <v>0</v>
      </c>
      <c r="AO16">
        <f t="shared" si="11"/>
        <v>0</v>
      </c>
      <c r="AP16">
        <f t="shared" si="12"/>
        <v>-9.2858502935955869</v>
      </c>
      <c r="AQ16">
        <f t="shared" si="13"/>
        <v>-160.16593322004115</v>
      </c>
      <c r="AR16">
        <f t="shared" si="14"/>
        <v>-169.45178351363674</v>
      </c>
      <c r="AS16">
        <f t="shared" si="15"/>
        <v>-34.980928531077836</v>
      </c>
      <c r="AT16">
        <f t="shared" si="16"/>
        <v>9.5530900470365694</v>
      </c>
      <c r="AU16">
        <f t="shared" si="17"/>
        <v>-194.87962199767802</v>
      </c>
      <c r="AW16">
        <v>13</v>
      </c>
      <c r="AX16">
        <f>IF(Z16&gt;0, (R16*SUMPRODUCT(K16:$K$98, X16:$X$98)-K16*$AZ$3)/Z16, 0)</f>
        <v>3716.6401710968771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25</v>
      </c>
      <c r="R17">
        <f t="shared" si="0"/>
        <v>250000</v>
      </c>
      <c r="S17">
        <f t="shared" si="1"/>
        <v>3873.279616233674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3202.3369234885022</v>
      </c>
      <c r="AC17">
        <f t="shared" si="2"/>
        <v>3297.9354016375464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-386.77950308630483</v>
      </c>
      <c r="AI17">
        <f t="shared" si="7"/>
        <v>-408.06595622420411</v>
      </c>
      <c r="AJ17">
        <f t="shared" si="8"/>
        <v>-95.59847814904424</v>
      </c>
      <c r="AK17">
        <f t="shared" si="30"/>
        <v>44.192249544141326</v>
      </c>
      <c r="AL17">
        <f t="shared" si="9"/>
        <v>-459.47218482910705</v>
      </c>
      <c r="AN17">
        <f t="shared" si="10"/>
        <v>0</v>
      </c>
      <c r="AO17">
        <f t="shared" si="11"/>
        <v>0</v>
      </c>
      <c r="AP17">
        <f t="shared" si="12"/>
        <v>-8.625980654274116</v>
      </c>
      <c r="AQ17">
        <f t="shared" si="13"/>
        <v>-156.73595264924802</v>
      </c>
      <c r="AR17">
        <f t="shared" si="14"/>
        <v>-165.36193330352214</v>
      </c>
      <c r="AS17">
        <f t="shared" si="15"/>
        <v>-38.739691283913118</v>
      </c>
      <c r="AT17">
        <f t="shared" si="16"/>
        <v>17.908173201382716</v>
      </c>
      <c r="AU17">
        <f t="shared" si="17"/>
        <v>-186.19345138605254</v>
      </c>
      <c r="AW17">
        <v>14</v>
      </c>
      <c r="AX17">
        <f>IF(Z17&gt;0, (R17*SUMPRODUCT(K17:$K$98, X17:$X$98)-K17*$AZ$3)/Z17, 0)</f>
        <v>3873.279616233674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25</v>
      </c>
      <c r="R18">
        <f t="shared" si="0"/>
        <v>250000</v>
      </c>
      <c r="S18">
        <f t="shared" si="1"/>
        <v>4051.9681109100202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3297.9354016375464</v>
      </c>
      <c r="AC18">
        <f t="shared" si="2"/>
        <v>3409.0544458527202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-402.63858271664964</v>
      </c>
      <c r="AI18">
        <f t="shared" si="7"/>
        <v>-423.67190746489825</v>
      </c>
      <c r="AJ18">
        <f t="shared" si="8"/>
        <v>-111.11904421517374</v>
      </c>
      <c r="AK18">
        <f t="shared" si="30"/>
        <v>71.235404675371001</v>
      </c>
      <c r="AL18">
        <f t="shared" si="9"/>
        <v>-463.555547004701</v>
      </c>
      <c r="AN18">
        <f t="shared" si="10"/>
        <v>0</v>
      </c>
      <c r="AO18">
        <f t="shared" si="11"/>
        <v>0</v>
      </c>
      <c r="AP18">
        <f t="shared" si="12"/>
        <v>-7.953904992230588</v>
      </c>
      <c r="AQ18">
        <f t="shared" si="13"/>
        <v>-152.26071348521694</v>
      </c>
      <c r="AR18">
        <f t="shared" si="14"/>
        <v>-160.21461847744752</v>
      </c>
      <c r="AS18">
        <f t="shared" si="15"/>
        <v>-42.02047612984034</v>
      </c>
      <c r="AT18">
        <f t="shared" si="16"/>
        <v>26.938187264863018</v>
      </c>
      <c r="AU18">
        <f t="shared" si="17"/>
        <v>-175.29690734242484</v>
      </c>
      <c r="AW18">
        <v>15</v>
      </c>
      <c r="AX18">
        <f>IF(Z18&gt;0, (R18*SUMPRODUCT(K18:$K$98, X18:$X$98)-K18*$AZ$3)/Z18, 0)</f>
        <v>4051.9681109100202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250000</v>
      </c>
      <c r="S19">
        <f t="shared" si="1"/>
        <v>4221.4668276825232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3409.0544458527202</v>
      </c>
      <c r="AC19">
        <f t="shared" si="2"/>
        <v>3509.0306912109645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-421.1820217545523</v>
      </c>
      <c r="AI19">
        <f t="shared" si="7"/>
        <v>-441.96289505314297</v>
      </c>
      <c r="AJ19">
        <f t="shared" si="8"/>
        <v>-99.976245358244341</v>
      </c>
      <c r="AK19">
        <f t="shared" si="30"/>
        <v>76.021914142515655</v>
      </c>
      <c r="AL19">
        <f t="shared" si="9"/>
        <v>-465.91722626887173</v>
      </c>
      <c r="AN19">
        <f t="shared" si="10"/>
        <v>0</v>
      </c>
      <c r="AO19">
        <f t="shared" si="11"/>
        <v>0</v>
      </c>
      <c r="AP19">
        <f t="shared" si="12"/>
        <v>-7.3285821480021314</v>
      </c>
      <c r="AQ19">
        <f t="shared" si="13"/>
        <v>-148.53403903382574</v>
      </c>
      <c r="AR19">
        <f t="shared" si="14"/>
        <v>-155.86262118182785</v>
      </c>
      <c r="AS19">
        <f t="shared" si="15"/>
        <v>-35.257619659631878</v>
      </c>
      <c r="AT19">
        <f t="shared" si="16"/>
        <v>26.809885938699903</v>
      </c>
      <c r="AU19">
        <f t="shared" si="17"/>
        <v>-164.31035490275985</v>
      </c>
      <c r="AW19">
        <v>16</v>
      </c>
      <c r="AX19">
        <f>IF(Z19&gt;0, (R19*SUMPRODUCT(K19:$K$98, X19:$X$98)-K19*$AZ$3)/Z19, 0)</f>
        <v>4221.4668276825232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250000</v>
      </c>
      <c r="S20">
        <f t="shared" si="1"/>
        <v>4311.1578454694099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3509.0306912109645</v>
      </c>
      <c r="AC20">
        <f t="shared" si="2"/>
        <v>3540.1792621827412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-438.97059576730408</v>
      </c>
      <c r="AI20">
        <f t="shared" si="7"/>
        <v>-459.49976327333212</v>
      </c>
      <c r="AJ20">
        <f t="shared" si="8"/>
        <v>-31.148570971776735</v>
      </c>
      <c r="AK20">
        <f t="shared" si="30"/>
        <v>15.088831972207148</v>
      </c>
      <c r="AL20">
        <f t="shared" si="9"/>
        <v>-475.55950227290168</v>
      </c>
      <c r="AN20">
        <f t="shared" si="10"/>
        <v>0</v>
      </c>
      <c r="AO20">
        <f t="shared" si="11"/>
        <v>0</v>
      </c>
      <c r="AP20">
        <f t="shared" si="12"/>
        <v>-6.8669407102546494</v>
      </c>
      <c r="AQ20">
        <f t="shared" si="13"/>
        <v>-146.83425685888687</v>
      </c>
      <c r="AR20">
        <f t="shared" si="14"/>
        <v>-153.70119756914153</v>
      </c>
      <c r="AS20">
        <f t="shared" si="15"/>
        <v>-10.419097121670569</v>
      </c>
      <c r="AT20">
        <f t="shared" si="16"/>
        <v>5.0471659169674865</v>
      </c>
      <c r="AU20">
        <f t="shared" si="17"/>
        <v>-159.07312877384459</v>
      </c>
      <c r="AW20">
        <v>17</v>
      </c>
      <c r="AX20">
        <f>IF(Z20&gt;0, (R20*SUMPRODUCT(K20:$K$98, X20:$X$98)-K20*$AZ$3)/Z20, 0)</f>
        <v>4311.1578454694099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25</v>
      </c>
      <c r="R21">
        <f t="shared" si="0"/>
        <v>250000</v>
      </c>
      <c r="S21">
        <f t="shared" si="1"/>
        <v>4383.7260797698418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3540.1792621827412</v>
      </c>
      <c r="AC21">
        <f t="shared" si="2"/>
        <v>3555.7148375656152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-459.50312453737564</v>
      </c>
      <c r="AI21">
        <f t="shared" si="7"/>
        <v>-479.78105005588969</v>
      </c>
      <c r="AJ21">
        <f t="shared" si="8"/>
        <v>-15.535575382873958</v>
      </c>
      <c r="AK21">
        <f t="shared" si="30"/>
        <v>5.6642868194923865</v>
      </c>
      <c r="AL21">
        <f t="shared" si="9"/>
        <v>-489.65233861927129</v>
      </c>
      <c r="AN21">
        <f t="shared" si="10"/>
        <v>0</v>
      </c>
      <c r="AO21">
        <f t="shared" si="11"/>
        <v>0</v>
      </c>
      <c r="AP21">
        <f t="shared" si="12"/>
        <v>-6.4500770929649907</v>
      </c>
      <c r="AQ21">
        <f t="shared" si="13"/>
        <v>-146.16044304030737</v>
      </c>
      <c r="AR21">
        <f t="shared" si="14"/>
        <v>-152.61052013327236</v>
      </c>
      <c r="AS21">
        <f t="shared" si="15"/>
        <v>-4.941612928384461</v>
      </c>
      <c r="AT21">
        <f t="shared" si="16"/>
        <v>1.8017171741278124</v>
      </c>
      <c r="AU21">
        <f t="shared" si="17"/>
        <v>-155.75041588752902</v>
      </c>
      <c r="AW21">
        <v>18</v>
      </c>
      <c r="AX21">
        <f>IF(Z21&gt;0, (R21*SUMPRODUCT(K21:$K$98, X21:$X$98)-K21*$AZ$3)/Z21, 0)</f>
        <v>4383.7260797698418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250000</v>
      </c>
      <c r="S22">
        <f t="shared" si="1"/>
        <v>4516.6011831027645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3555.7148375656152</v>
      </c>
      <c r="AC22">
        <f t="shared" si="2"/>
        <v>3618.1593006328535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-481.4391159983258</v>
      </c>
      <c r="AI22">
        <f t="shared" si="7"/>
        <v>-501.46611835005484</v>
      </c>
      <c r="AJ22">
        <f t="shared" si="8"/>
        <v>-62.444463067238303</v>
      </c>
      <c r="AK22">
        <f t="shared" si="30"/>
        <v>74.670011588877927</v>
      </c>
      <c r="AL22">
        <f t="shared" si="9"/>
        <v>-489.24056982841518</v>
      </c>
      <c r="AN22">
        <f t="shared" si="10"/>
        <v>0</v>
      </c>
      <c r="AO22">
        <f t="shared" si="11"/>
        <v>0</v>
      </c>
      <c r="AP22">
        <f t="shared" si="12"/>
        <v>-5.9479575440252024</v>
      </c>
      <c r="AQ22">
        <f t="shared" si="13"/>
        <v>-142.98592328990438</v>
      </c>
      <c r="AR22">
        <f t="shared" si="14"/>
        <v>-148.93388083392958</v>
      </c>
      <c r="AS22">
        <f t="shared" si="15"/>
        <v>-18.545811732593936</v>
      </c>
      <c r="AT22">
        <f t="shared" si="16"/>
        <v>22.176761701142492</v>
      </c>
      <c r="AU22">
        <f t="shared" si="17"/>
        <v>-145.302930865381</v>
      </c>
      <c r="AW22">
        <v>19</v>
      </c>
      <c r="AX22">
        <f>IF(Z22&gt;0, (R22*SUMPRODUCT(K22:$K$98, X22:$X$98)-K22*$AZ$3)/Z22, 0)</f>
        <v>4516.6011831027645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250000</v>
      </c>
      <c r="S23">
        <f t="shared" si="1"/>
        <v>4791.0686496129238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3618.1593006328535</v>
      </c>
      <c r="AC23">
        <f t="shared" si="2"/>
        <v>3789.9695133201294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-505.10202766307634</v>
      </c>
      <c r="AI23">
        <f t="shared" si="7"/>
        <v>-524.87824978852177</v>
      </c>
      <c r="AJ23">
        <f t="shared" si="8"/>
        <v>-171.81021268727591</v>
      </c>
      <c r="AK23">
        <f t="shared" si="30"/>
        <v>253.27115104429976</v>
      </c>
      <c r="AL23">
        <f t="shared" si="9"/>
        <v>-443.41731143149792</v>
      </c>
      <c r="AN23">
        <f t="shared" si="10"/>
        <v>0</v>
      </c>
      <c r="AO23">
        <f t="shared" si="11"/>
        <v>0</v>
      </c>
      <c r="AP23">
        <f t="shared" si="12"/>
        <v>-5.2441755313601588</v>
      </c>
      <c r="AQ23">
        <f t="shared" si="13"/>
        <v>-133.94083447833648</v>
      </c>
      <c r="AR23">
        <f t="shared" si="14"/>
        <v>-139.18501000969661</v>
      </c>
      <c r="AS23">
        <f t="shared" si="15"/>
        <v>-45.559910669343857</v>
      </c>
      <c r="AT23">
        <f t="shared" si="16"/>
        <v>67.161380200973113</v>
      </c>
      <c r="AU23">
        <f t="shared" si="17"/>
        <v>-117.58354047806736</v>
      </c>
      <c r="AW23">
        <v>20</v>
      </c>
      <c r="AX23">
        <f>IF(Z23&gt;0, (R23*SUMPRODUCT(K23:$K$98, X23:$X$98)-K23*$AZ$3)/Z23, 0)</f>
        <v>4791.0686496129238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25</v>
      </c>
      <c r="R24">
        <f t="shared" si="0"/>
        <v>250000</v>
      </c>
      <c r="S24">
        <f t="shared" si="1"/>
        <v>5040.973099437796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3789.9695133201294</v>
      </c>
      <c r="AC24">
        <f t="shared" si="2"/>
        <v>3937.0966573928486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-529.80499074068405</v>
      </c>
      <c r="AI24">
        <f t="shared" si="7"/>
        <v>-549.33047014580097</v>
      </c>
      <c r="AJ24">
        <f t="shared" si="8"/>
        <v>-147.12714407271915</v>
      </c>
      <c r="AK24">
        <f t="shared" si="30"/>
        <v>265.29786593240908</v>
      </c>
      <c r="AL24">
        <f t="shared" si="9"/>
        <v>-431.15974828611104</v>
      </c>
      <c r="AN24">
        <f t="shared" si="10"/>
        <v>0</v>
      </c>
      <c r="AO24">
        <f t="shared" si="11"/>
        <v>0</v>
      </c>
      <c r="AP24">
        <f t="shared" si="12"/>
        <v>-4.6229327051768232</v>
      </c>
      <c r="AQ24">
        <f t="shared" si="13"/>
        <v>-125.43880579030234</v>
      </c>
      <c r="AR24">
        <f t="shared" si="14"/>
        <v>-130.06173849547918</v>
      </c>
      <c r="AS24">
        <f t="shared" si="15"/>
        <v>-34.834426957772415</v>
      </c>
      <c r="AT24">
        <f t="shared" si="16"/>
        <v>62.813012453417123</v>
      </c>
      <c r="AU24">
        <f t="shared" si="17"/>
        <v>-102.08315299983445</v>
      </c>
      <c r="AW24">
        <v>21</v>
      </c>
      <c r="AX24">
        <f>IF(Z24&gt;0, (R24*SUMPRODUCT(K24:$K$98, X24:$X$98)-K24*$AZ$3)/Z24, 0)</f>
        <v>5040.973099437796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250000</v>
      </c>
      <c r="S25">
        <f t="shared" si="1"/>
        <v>5275.7724039929581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3937.0966573928486</v>
      </c>
      <c r="AC25">
        <f t="shared" si="2"/>
        <v>4062.6114038802734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-789.6103871429292</v>
      </c>
      <c r="AI25">
        <f t="shared" si="7"/>
        <v>-808.86165071528069</v>
      </c>
      <c r="AJ25">
        <f t="shared" si="8"/>
        <v>-125.51474648742487</v>
      </c>
      <c r="AK25">
        <f t="shared" si="30"/>
        <v>275.59676601749942</v>
      </c>
      <c r="AL25">
        <f t="shared" si="9"/>
        <v>-658.7796311852062</v>
      </c>
      <c r="AN25">
        <f t="shared" si="10"/>
        <v>0</v>
      </c>
      <c r="AO25">
        <f t="shared" si="11"/>
        <v>0</v>
      </c>
      <c r="AP25">
        <f t="shared" si="12"/>
        <v>-4.0696502127368932</v>
      </c>
      <c r="AQ25">
        <f t="shared" si="13"/>
        <v>-166.92089160477744</v>
      </c>
      <c r="AR25">
        <f t="shared" si="14"/>
        <v>-170.99054181751433</v>
      </c>
      <c r="AS25">
        <f t="shared" si="15"/>
        <v>-26.533381189470312</v>
      </c>
      <c r="AT25">
        <f t="shared" si="16"/>
        <v>58.260198518268922</v>
      </c>
      <c r="AU25">
        <f t="shared" si="17"/>
        <v>-139.26372448871572</v>
      </c>
      <c r="AW25">
        <v>22</v>
      </c>
      <c r="AX25">
        <f>IF(Z25&gt;0, (R25*SUMPRODUCT(K25:$K$98, X25:$X$98)-K25*$AZ$3)/Z25, 0)</f>
        <v>5275.7724039929581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25</v>
      </c>
      <c r="R26">
        <f t="shared" si="0"/>
        <v>250000</v>
      </c>
      <c r="S26">
        <f t="shared" si="1"/>
        <v>5434.802495537725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4062.6114038802734</v>
      </c>
      <c r="AC26">
        <f t="shared" si="2"/>
        <v>4119.7561839520386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-1079.4183485017477</v>
      </c>
      <c r="AI26">
        <f t="shared" si="7"/>
        <v>-1098.3691576035255</v>
      </c>
      <c r="AJ26">
        <f t="shared" si="8"/>
        <v>-57.144780071765126</v>
      </c>
      <c r="AK26">
        <f t="shared" si="30"/>
        <v>284.38279827161915</v>
      </c>
      <c r="AL26">
        <f t="shared" si="9"/>
        <v>-871.13113940367157</v>
      </c>
      <c r="AN26">
        <f t="shared" si="10"/>
        <v>0</v>
      </c>
      <c r="AO26">
        <f t="shared" si="11"/>
        <v>0</v>
      </c>
      <c r="AP26">
        <f t="shared" si="12"/>
        <v>-3.5769064123809891</v>
      </c>
      <c r="AQ26">
        <f t="shared" si="13"/>
        <v>-203.73686377514073</v>
      </c>
      <c r="AR26">
        <f t="shared" si="14"/>
        <v>-207.31377018752173</v>
      </c>
      <c r="AS26">
        <f t="shared" si="15"/>
        <v>-10.785899914617522</v>
      </c>
      <c r="AT26">
        <f t="shared" si="16"/>
        <v>53.676370715653427</v>
      </c>
      <c r="AU26">
        <f t="shared" si="17"/>
        <v>-164.42329938648584</v>
      </c>
      <c r="AW26">
        <v>23</v>
      </c>
      <c r="AX26">
        <f>IF(Z26&gt;0, (R26*SUMPRODUCT(K26:$K$98, X26:$X$98)-K26*$AZ$3)/Z26, 0)</f>
        <v>5434.802495537725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250000</v>
      </c>
      <c r="S27">
        <f t="shared" si="1"/>
        <v>5525.3115100717387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4119.7561839520386</v>
      </c>
      <c r="AC27">
        <f t="shared" si="2"/>
        <v>4116.0779556023826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-1375.6392326980497</v>
      </c>
      <c r="AI27">
        <f t="shared" si="7"/>
        <v>-1394.2629697855398</v>
      </c>
      <c r="AJ27">
        <f t="shared" si="8"/>
        <v>3.6782283496559103</v>
      </c>
      <c r="AK27">
        <f t="shared" si="30"/>
        <v>288.38293287664271</v>
      </c>
      <c r="AL27">
        <f t="shared" si="9"/>
        <v>-1102.2018085592413</v>
      </c>
      <c r="AN27">
        <f t="shared" si="10"/>
        <v>0</v>
      </c>
      <c r="AO27">
        <f t="shared" si="11"/>
        <v>0</v>
      </c>
      <c r="AP27">
        <f t="shared" si="12"/>
        <v>-3.1385469505443799</v>
      </c>
      <c r="AQ27">
        <f t="shared" si="13"/>
        <v>-231.82824685244282</v>
      </c>
      <c r="AR27">
        <f t="shared" si="14"/>
        <v>-234.96679380298718</v>
      </c>
      <c r="AS27">
        <f t="shared" si="15"/>
        <v>0.61986981001642716</v>
      </c>
      <c r="AT27">
        <f t="shared" si="16"/>
        <v>48.599449740782724</v>
      </c>
      <c r="AU27">
        <f t="shared" si="17"/>
        <v>-185.74747425218806</v>
      </c>
      <c r="AW27">
        <v>24</v>
      </c>
      <c r="AX27">
        <f>IF(Z27&gt;0, (R27*SUMPRODUCT(K27:$K$98, X27:$X$98)-K27*$AZ$3)/Z27, 0)</f>
        <v>5525.3115100717387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250000</v>
      </c>
      <c r="S28">
        <f t="shared" si="1"/>
        <v>5559.9416038439376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4116.0779556023826</v>
      </c>
      <c r="AC28">
        <f t="shared" si="2"/>
        <v>4062.8734903798368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-1689.9179033188616</v>
      </c>
      <c r="AI28">
        <f t="shared" si="7"/>
        <v>-1708.1864112451451</v>
      </c>
      <c r="AJ28">
        <f t="shared" si="8"/>
        <v>53.204465222545878</v>
      </c>
      <c r="AK28">
        <f t="shared" si="30"/>
        <v>288.12545689216682</v>
      </c>
      <c r="AL28">
        <f t="shared" si="9"/>
        <v>-1366.8564891304325</v>
      </c>
      <c r="AN28">
        <f t="shared" si="10"/>
        <v>0</v>
      </c>
      <c r="AO28">
        <f t="shared" si="11"/>
        <v>0</v>
      </c>
      <c r="AP28">
        <f t="shared" si="12"/>
        <v>-2.7488234875086572</v>
      </c>
      <c r="AQ28">
        <f t="shared" si="13"/>
        <v>-254.27834847535451</v>
      </c>
      <c r="AR28">
        <f t="shared" si="14"/>
        <v>-257.02717196286318</v>
      </c>
      <c r="AS28">
        <f t="shared" si="15"/>
        <v>8.0055625907826915</v>
      </c>
      <c r="AT28">
        <f t="shared" si="16"/>
        <v>43.35362397685855</v>
      </c>
      <c r="AU28">
        <f t="shared" si="17"/>
        <v>-205.66798539522193</v>
      </c>
      <c r="AW28">
        <v>25</v>
      </c>
      <c r="AX28">
        <f>IF(Z28&gt;0, (R28*SUMPRODUCT(K28:$K$98, X28:$X$98)-K28*$AZ$3)/Z28, 0)</f>
        <v>5559.9416038439376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25</v>
      </c>
      <c r="R29">
        <f t="shared" si="0"/>
        <v>250000</v>
      </c>
      <c r="S29">
        <f t="shared" si="1"/>
        <v>5546.8196643589063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4062.8734903798368</v>
      </c>
      <c r="AC29">
        <f t="shared" si="2"/>
        <v>3968.080661216889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-2013.3722585556957</v>
      </c>
      <c r="AI29">
        <f t="shared" si="7"/>
        <v>-2031.2567441768606</v>
      </c>
      <c r="AJ29">
        <f t="shared" si="8"/>
        <v>94.792829162947783</v>
      </c>
      <c r="AK29">
        <f t="shared" si="30"/>
        <v>284.40114432658862</v>
      </c>
      <c r="AL29">
        <f t="shared" si="9"/>
        <v>-1652.0627706873242</v>
      </c>
      <c r="AN29">
        <f t="shared" si="10"/>
        <v>0</v>
      </c>
      <c r="AO29">
        <f t="shared" si="11"/>
        <v>0</v>
      </c>
      <c r="AP29">
        <f t="shared" si="12"/>
        <v>-2.402714704444409</v>
      </c>
      <c r="AQ29">
        <f t="shared" si="13"/>
        <v>-270.48913978422246</v>
      </c>
      <c r="AR29">
        <f t="shared" si="14"/>
        <v>-272.89185448866681</v>
      </c>
      <c r="AS29">
        <f t="shared" si="15"/>
        <v>12.735067103979972</v>
      </c>
      <c r="AT29">
        <f t="shared" si="16"/>
        <v>38.208245174556929</v>
      </c>
      <c r="AU29">
        <f t="shared" si="17"/>
        <v>-221.94854221012994</v>
      </c>
      <c r="AW29">
        <v>26</v>
      </c>
      <c r="AX29">
        <f>IF(Z29&gt;0, (R29*SUMPRODUCT(K29:$K$98, X29:$X$98)-K29*$AZ$3)/Z29, 0)</f>
        <v>5546.8196643589063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25</v>
      </c>
      <c r="R30">
        <f t="shared" si="0"/>
        <v>250000</v>
      </c>
      <c r="S30">
        <f t="shared" si="1"/>
        <v>5495.6103167380788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3968.080661216889</v>
      </c>
      <c r="AC30">
        <f t="shared" si="2"/>
        <v>3839.9893065330311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-2372.0193279351161</v>
      </c>
      <c r="AI30">
        <f t="shared" si="7"/>
        <v>-2389.4877667672758</v>
      </c>
      <c r="AJ30">
        <f t="shared" si="8"/>
        <v>128.09135468385784</v>
      </c>
      <c r="AK30">
        <f t="shared" si="30"/>
        <v>277.76564628518224</v>
      </c>
      <c r="AL30">
        <f t="shared" si="9"/>
        <v>-1983.6307657982356</v>
      </c>
      <c r="AN30">
        <f t="shared" si="10"/>
        <v>0</v>
      </c>
      <c r="AO30">
        <f t="shared" si="11"/>
        <v>0</v>
      </c>
      <c r="AP30">
        <f t="shared" si="12"/>
        <v>-2.0953753145311773</v>
      </c>
      <c r="AQ30">
        <f t="shared" si="13"/>
        <v>-284.52861718791246</v>
      </c>
      <c r="AR30">
        <f t="shared" si="14"/>
        <v>-286.62399250244363</v>
      </c>
      <c r="AS30">
        <f t="shared" si="15"/>
        <v>15.364822534414625</v>
      </c>
      <c r="AT30">
        <f t="shared" si="16"/>
        <v>33.318562926141361</v>
      </c>
      <c r="AU30">
        <f t="shared" si="17"/>
        <v>-237.9406070418876</v>
      </c>
      <c r="AW30">
        <v>27</v>
      </c>
      <c r="AX30">
        <f>IF(Z30&gt;0, (R30*SUMPRODUCT(K30:$K$98, X30:$X$98)-K30*$AZ$3)/Z30, 0)</f>
        <v>5495.6103167380788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250000</v>
      </c>
      <c r="S31">
        <f t="shared" si="1"/>
        <v>5410.0242373928686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3839.9893065330311</v>
      </c>
      <c r="AC31">
        <f t="shared" si="2"/>
        <v>3682.6015688990165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-2762.6336013060809</v>
      </c>
      <c r="AI31">
        <f t="shared" si="7"/>
        <v>-2779.6510923897886</v>
      </c>
      <c r="AJ31">
        <f t="shared" si="8"/>
        <v>157.38773763401468</v>
      </c>
      <c r="AK31">
        <f t="shared" si="30"/>
        <v>268.79925145731221</v>
      </c>
      <c r="AL31">
        <f t="shared" si="9"/>
        <v>-2353.4641032984619</v>
      </c>
      <c r="AN31">
        <f t="shared" si="10"/>
        <v>0</v>
      </c>
      <c r="AO31">
        <f t="shared" si="11"/>
        <v>0</v>
      </c>
      <c r="AP31">
        <f t="shared" si="12"/>
        <v>-1.8225742864165666</v>
      </c>
      <c r="AQ31">
        <f t="shared" si="13"/>
        <v>-295.87821963670149</v>
      </c>
      <c r="AR31">
        <f t="shared" si="14"/>
        <v>-297.70079392311806</v>
      </c>
      <c r="AS31">
        <f t="shared" si="15"/>
        <v>16.856235869202827</v>
      </c>
      <c r="AT31">
        <f t="shared" si="16"/>
        <v>28.788415489939588</v>
      </c>
      <c r="AU31">
        <f t="shared" si="17"/>
        <v>-252.05614256397564</v>
      </c>
      <c r="AW31">
        <v>28</v>
      </c>
      <c r="AX31">
        <f>IF(Z31&gt;0, (R31*SUMPRODUCT(K31:$K$98, X31:$X$98)-K31*$AZ$3)/Z31, 0)</f>
        <v>5410.0242373928686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25</v>
      </c>
      <c r="R32">
        <f t="shared" si="0"/>
        <v>250000</v>
      </c>
      <c r="S32">
        <f t="shared" si="1"/>
        <v>5293.7366452387441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3682.6015688990165</v>
      </c>
      <c r="AC32">
        <f t="shared" si="2"/>
        <v>3500.24199172115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-3172.0603380031057</v>
      </c>
      <c r="AI32">
        <f t="shared" si="7"/>
        <v>-3188.5904481421758</v>
      </c>
      <c r="AJ32">
        <f t="shared" si="8"/>
        <v>182.35957717786641</v>
      </c>
      <c r="AK32">
        <f t="shared" si="30"/>
        <v>257.7821098229312</v>
      </c>
      <c r="AL32">
        <f t="shared" si="9"/>
        <v>-2748.4487611413783</v>
      </c>
      <c r="AN32">
        <f t="shared" si="10"/>
        <v>0</v>
      </c>
      <c r="AO32">
        <f t="shared" si="11"/>
        <v>0</v>
      </c>
      <c r="AP32">
        <f t="shared" si="12"/>
        <v>-1.5806926418335678</v>
      </c>
      <c r="AQ32">
        <f t="shared" si="13"/>
        <v>-303.32843481075713</v>
      </c>
      <c r="AR32">
        <f t="shared" si="14"/>
        <v>-304.90912745259072</v>
      </c>
      <c r="AS32">
        <f t="shared" si="15"/>
        <v>17.438144052750214</v>
      </c>
      <c r="AT32">
        <f t="shared" si="16"/>
        <v>24.650427659906597</v>
      </c>
      <c r="AU32">
        <f t="shared" si="17"/>
        <v>-262.82055573993392</v>
      </c>
      <c r="AW32">
        <v>29</v>
      </c>
      <c r="AX32">
        <f>IF(Z32&gt;0, (R32*SUMPRODUCT(K32:$K$98, X32:$X$98)-K32*$AZ$3)/Z32, 0)</f>
        <v>5293.7366452387441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250000</v>
      </c>
      <c r="S33">
        <f t="shared" si="1"/>
        <v>5152.3677307775206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3500.24199172115</v>
      </c>
      <c r="AC33">
        <f t="shared" si="2"/>
        <v>3298.2694876772107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-3611.4984631840707</v>
      </c>
      <c r="AI33">
        <f t="shared" si="7"/>
        <v>-3627.502122375432</v>
      </c>
      <c r="AJ33">
        <f t="shared" si="8"/>
        <v>201.97250404393935</v>
      </c>
      <c r="AK33">
        <f t="shared" si="30"/>
        <v>245.01693942048053</v>
      </c>
      <c r="AL33">
        <f t="shared" si="9"/>
        <v>-3180.5126789110122</v>
      </c>
      <c r="AN33">
        <f t="shared" si="10"/>
        <v>0</v>
      </c>
      <c r="AO33">
        <f t="shared" si="11"/>
        <v>0</v>
      </c>
      <c r="AP33">
        <f t="shared" si="12"/>
        <v>-1.3663845915861181</v>
      </c>
      <c r="AQ33">
        <f t="shared" si="13"/>
        <v>-308.34797177481954</v>
      </c>
      <c r="AR33">
        <f t="shared" si="14"/>
        <v>-309.7143563664057</v>
      </c>
      <c r="AS33">
        <f t="shared" si="15"/>
        <v>17.244313575402472</v>
      </c>
      <c r="AT33">
        <f t="shared" si="16"/>
        <v>20.919426407333997</v>
      </c>
      <c r="AU33">
        <f t="shared" si="17"/>
        <v>-271.55061638366919</v>
      </c>
      <c r="AW33">
        <v>30</v>
      </c>
      <c r="AX33">
        <f>IF(Z33&gt;0, (R33*SUMPRODUCT(K33:$K$98, X33:$X$98)-K33*$AZ$3)/Z33, 0)</f>
        <v>5152.3677307775206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25</v>
      </c>
      <c r="R34">
        <f t="shared" si="0"/>
        <v>250000</v>
      </c>
      <c r="S34">
        <f t="shared" si="1"/>
        <v>4989.0851244165806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3298.2694876772107</v>
      </c>
      <c r="AC34">
        <f t="shared" si="2"/>
        <v>3080.4178826584784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-4078.3725083264758</v>
      </c>
      <c r="AI34">
        <f t="shared" si="7"/>
        <v>-4093.8082936750907</v>
      </c>
      <c r="AJ34">
        <f t="shared" si="8"/>
        <v>217.85160501873224</v>
      </c>
      <c r="AK34">
        <f t="shared" si="30"/>
        <v>230.87886413740478</v>
      </c>
      <c r="AL34">
        <f t="shared" si="9"/>
        <v>-3645.0778245189535</v>
      </c>
      <c r="AN34">
        <f t="shared" si="10"/>
        <v>0</v>
      </c>
      <c r="AO34">
        <f t="shared" si="11"/>
        <v>0</v>
      </c>
      <c r="AP34">
        <f t="shared" si="12"/>
        <v>-1.1766962506591752</v>
      </c>
      <c r="AQ34">
        <f t="shared" si="13"/>
        <v>-310.90129403554135</v>
      </c>
      <c r="AR34">
        <f t="shared" si="14"/>
        <v>-312.07799028620053</v>
      </c>
      <c r="AS34">
        <f t="shared" si="15"/>
        <v>16.607199506608101</v>
      </c>
      <c r="AT34">
        <f t="shared" si="16"/>
        <v>17.600289693799844</v>
      </c>
      <c r="AU34">
        <f t="shared" si="17"/>
        <v>-277.87050108579257</v>
      </c>
      <c r="AW34">
        <v>31</v>
      </c>
      <c r="AX34">
        <f>IF(Z34&gt;0, (R34*SUMPRODUCT(K34:$K$98, X34:$X$98)-K34*$AZ$3)/Z34, 0)</f>
        <v>4989.0851244165806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4805.1321522867611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3080.4178826584784</v>
      </c>
      <c r="AC35">
        <f t="shared" ref="AC35:AC66" si="33">S35*Z35</f>
        <v>2850.3169160837297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-4518.8261608070097</v>
      </c>
      <c r="AI35">
        <f t="shared" ref="AI35:AI66" si="38">SUM(AE35:AH35)</f>
        <v>-4533.6557056860574</v>
      </c>
      <c r="AJ35">
        <f t="shared" ref="AJ35:AJ66" si="39">AB35-AC35</f>
        <v>230.10096657474878</v>
      </c>
      <c r="AK35">
        <f t="shared" si="30"/>
        <v>215.6292517860935</v>
      </c>
      <c r="AL35">
        <f t="shared" ref="AL35:AL66" si="40">SUM(AI35:AK35)</f>
        <v>-4087.9254873252153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-1.0093584869772645</v>
      </c>
      <c r="AQ35">
        <f t="shared" ref="AQ35:AQ66" si="44">AH35*$K35</f>
        <v>-307.56948873256567</v>
      </c>
      <c r="AR35">
        <f t="shared" ref="AR35:AR66" si="45">AI35*$K35</f>
        <v>-308.57884721954292</v>
      </c>
      <c r="AS35">
        <f t="shared" ref="AS35:AS66" si="46">AJ35*$K35</f>
        <v>15.661597531697392</v>
      </c>
      <c r="AT35">
        <f t="shared" ref="AT35:AT66" si="47">AK35*$K35</f>
        <v>14.676594400301138</v>
      </c>
      <c r="AU35">
        <f t="shared" ref="AU35:AU66" si="48">AL35*$K35</f>
        <v>-278.24065528754437</v>
      </c>
      <c r="AW35">
        <v>32</v>
      </c>
      <c r="AX35">
        <f>IF(Z35&gt;0, (R35*SUMPRODUCT(K35:$K$98, X35:$X$98)-K35*$AZ$3)/Z35, 0)</f>
        <v>4805.1321522867611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25</v>
      </c>
      <c r="R36">
        <f t="shared" si="31"/>
        <v>250000</v>
      </c>
      <c r="S36">
        <f t="shared" si="32"/>
        <v>4607.9101776419229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2850.3169160837297</v>
      </c>
      <c r="AC36">
        <f t="shared" si="33"/>
        <v>2614.8905768697282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-4942.8356036355035</v>
      </c>
      <c r="AI36">
        <f t="shared" si="38"/>
        <v>-4957.0225695053978</v>
      </c>
      <c r="AJ36">
        <f t="shared" si="39"/>
        <v>235.42633921400147</v>
      </c>
      <c r="AK36">
        <f t="shared" si="30"/>
        <v>199.52218412586109</v>
      </c>
      <c r="AL36">
        <f t="shared" si="40"/>
        <v>-4522.074046165535</v>
      </c>
      <c r="AN36">
        <f t="shared" si="41"/>
        <v>0</v>
      </c>
      <c r="AO36">
        <f t="shared" si="42"/>
        <v>0</v>
      </c>
      <c r="AP36">
        <f t="shared" si="43"/>
        <v>-0.86216247712326111</v>
      </c>
      <c r="AQ36">
        <f t="shared" si="44"/>
        <v>-300.38328329856427</v>
      </c>
      <c r="AR36">
        <f t="shared" si="45"/>
        <v>-301.24544577568753</v>
      </c>
      <c r="AS36">
        <f t="shared" si="46"/>
        <v>14.307199838094842</v>
      </c>
      <c r="AT36">
        <f t="shared" si="47"/>
        <v>12.125252297394928</v>
      </c>
      <c r="AU36">
        <f t="shared" si="48"/>
        <v>-274.81299364019776</v>
      </c>
      <c r="AW36">
        <v>33</v>
      </c>
      <c r="AX36">
        <f>IF(Z36&gt;0, (R36*SUMPRODUCT(K36:$K$98, X36:$X$98)-K36*$AZ$3)/Z36, 0)</f>
        <v>4607.9101776419229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250000</v>
      </c>
      <c r="S37">
        <f t="shared" si="32"/>
        <v>4402.5343270873018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2614.8905768697282</v>
      </c>
      <c r="AC37">
        <f t="shared" si="33"/>
        <v>2378.9208199270251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-5362.8149684786358</v>
      </c>
      <c r="AI37">
        <f t="shared" si="38"/>
        <v>-5376.3237831929828</v>
      </c>
      <c r="AJ37">
        <f t="shared" si="39"/>
        <v>235.96975694270304</v>
      </c>
      <c r="AK37">
        <f t="shared" si="30"/>
        <v>183.042340380881</v>
      </c>
      <c r="AL37">
        <f t="shared" si="40"/>
        <v>-4957.3116858693984</v>
      </c>
      <c r="AN37">
        <f t="shared" si="41"/>
        <v>0</v>
      </c>
      <c r="AO37">
        <f t="shared" si="42"/>
        <v>0</v>
      </c>
      <c r="AP37">
        <f t="shared" si="43"/>
        <v>-0.73299129335204649</v>
      </c>
      <c r="AQ37">
        <f t="shared" si="44"/>
        <v>-290.98753390836066</v>
      </c>
      <c r="AR37">
        <f t="shared" si="45"/>
        <v>-291.72052520171269</v>
      </c>
      <c r="AS37">
        <f t="shared" si="46"/>
        <v>12.803771536647222</v>
      </c>
      <c r="AT37">
        <f t="shared" si="47"/>
        <v>9.9319181327931165</v>
      </c>
      <c r="AU37">
        <f t="shared" si="48"/>
        <v>-268.98483553227231</v>
      </c>
      <c r="AW37">
        <v>34</v>
      </c>
      <c r="AX37">
        <f>IF(Z37&gt;0, (R37*SUMPRODUCT(K37:$K$98, X37:$X$98)-K37*$AZ$3)/Z37, 0)</f>
        <v>4402.5343270873018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250000</v>
      </c>
      <c r="S38">
        <f t="shared" si="32"/>
        <v>4193.3211241326762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2378.9208199270251</v>
      </c>
      <c r="AC38">
        <f t="shared" si="33"/>
        <v>2145.4453631221122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-5828.7833729465337</v>
      </c>
      <c r="AI38">
        <f t="shared" si="38"/>
        <v>-5841.5742211764427</v>
      </c>
      <c r="AJ38">
        <f t="shared" si="39"/>
        <v>233.47545680491294</v>
      </c>
      <c r="AK38">
        <f t="shared" si="30"/>
        <v>166.52445739489178</v>
      </c>
      <c r="AL38">
        <f t="shared" si="40"/>
        <v>-5441.5743069766377</v>
      </c>
      <c r="AN38">
        <f t="shared" si="41"/>
        <v>0</v>
      </c>
      <c r="AO38">
        <f t="shared" si="42"/>
        <v>0</v>
      </c>
      <c r="AP38">
        <f t="shared" si="43"/>
        <v>-0.61967345722586775</v>
      </c>
      <c r="AQ38">
        <f t="shared" si="44"/>
        <v>-282.38489576387593</v>
      </c>
      <c r="AR38">
        <f t="shared" si="45"/>
        <v>-283.0045692211018</v>
      </c>
      <c r="AS38">
        <f t="shared" si="46"/>
        <v>11.311098442821374</v>
      </c>
      <c r="AT38">
        <f t="shared" si="47"/>
        <v>8.0675483260962579</v>
      </c>
      <c r="AU38">
        <f t="shared" si="48"/>
        <v>-263.62592245218411</v>
      </c>
      <c r="AW38">
        <v>35</v>
      </c>
      <c r="AX38">
        <f>IF(Z38&gt;0, (R38*SUMPRODUCT(K38:$K$98, X38:$X$98)-K38*$AZ$3)/Z38, 0)</f>
        <v>4193.3211241326762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250000</v>
      </c>
      <c r="S39">
        <f t="shared" si="32"/>
        <v>3975.7258596571246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2145.4453631221122</v>
      </c>
      <c r="AC39">
        <f t="shared" si="33"/>
        <v>1914.4105362006005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-6248.2014518282876</v>
      </c>
      <c r="AI39">
        <f t="shared" si="38"/>
        <v>-6260.2395714307149</v>
      </c>
      <c r="AJ39">
        <f t="shared" si="39"/>
        <v>231.03482692151169</v>
      </c>
      <c r="AK39">
        <f t="shared" si="30"/>
        <v>150.18117541854787</v>
      </c>
      <c r="AL39">
        <f t="shared" si="40"/>
        <v>-5879.0235690906547</v>
      </c>
      <c r="AN39">
        <f t="shared" si="41"/>
        <v>0</v>
      </c>
      <c r="AO39">
        <f t="shared" si="42"/>
        <v>0</v>
      </c>
      <c r="AP39">
        <f t="shared" si="43"/>
        <v>-0.52071990530498447</v>
      </c>
      <c r="AQ39">
        <f t="shared" si="44"/>
        <v>-270.27168492880725</v>
      </c>
      <c r="AR39">
        <f t="shared" si="45"/>
        <v>-270.79240483411223</v>
      </c>
      <c r="AS39">
        <f t="shared" si="46"/>
        <v>9.9936233539719019</v>
      </c>
      <c r="AT39">
        <f t="shared" si="47"/>
        <v>6.4962244956238937</v>
      </c>
      <c r="AU39">
        <f t="shared" si="48"/>
        <v>-254.3025569845164</v>
      </c>
      <c r="AW39">
        <v>36</v>
      </c>
      <c r="AX39">
        <f>IF(Z39&gt;0, (R39*SUMPRODUCT(K39:$K$98, X39:$X$98)-K39*$AZ$3)/Z39, 0)</f>
        <v>3975.7258596571246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25</v>
      </c>
      <c r="R40">
        <f t="shared" si="31"/>
        <v>250000</v>
      </c>
      <c r="S40">
        <f t="shared" si="32"/>
        <v>3751.7505799677656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1914.4105362006005</v>
      </c>
      <c r="AC40">
        <f t="shared" si="33"/>
        <v>1689.9871270239043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-6564.1458568114831</v>
      </c>
      <c r="AI40">
        <f t="shared" si="38"/>
        <v>-6575.4071806322045</v>
      </c>
      <c r="AJ40">
        <f t="shared" si="39"/>
        <v>224.42340917669617</v>
      </c>
      <c r="AK40">
        <f t="shared" si="30"/>
        <v>134.00873753404204</v>
      </c>
      <c r="AL40">
        <f t="shared" si="40"/>
        <v>-6216.975033921467</v>
      </c>
      <c r="AN40">
        <f t="shared" si="41"/>
        <v>0</v>
      </c>
      <c r="AO40">
        <f t="shared" si="42"/>
        <v>0</v>
      </c>
      <c r="AP40">
        <f t="shared" si="43"/>
        <v>-0.43492758147809318</v>
      </c>
      <c r="AQ40">
        <f t="shared" si="44"/>
        <v>-253.51620532562669</v>
      </c>
      <c r="AR40">
        <f t="shared" si="45"/>
        <v>-253.95113290710478</v>
      </c>
      <c r="AS40">
        <f t="shared" si="46"/>
        <v>8.6675360849390124</v>
      </c>
      <c r="AT40">
        <f t="shared" si="47"/>
        <v>5.1755989828980891</v>
      </c>
      <c r="AU40">
        <f t="shared" si="48"/>
        <v>-240.10799783926771</v>
      </c>
      <c r="AW40">
        <v>37</v>
      </c>
      <c r="AX40">
        <f>IF(Z40&gt;0, (R40*SUMPRODUCT(K40:$K$98, X40:$X$98)-K40*$AZ$3)/Z40, 0)</f>
        <v>3751.7505799677656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250000</v>
      </c>
      <c r="S41">
        <f t="shared" si="32"/>
        <v>3529.6349733570355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1689.9871270239043</v>
      </c>
      <c r="AC41">
        <f t="shared" si="33"/>
        <v>1477.4068821912331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-6844.0695520436384</v>
      </c>
      <c r="AI41">
        <f t="shared" si="38"/>
        <v>-6854.5338556709485</v>
      </c>
      <c r="AJ41">
        <f t="shared" si="39"/>
        <v>212.58024483267127</v>
      </c>
      <c r="AK41">
        <f t="shared" ref="AK41:AK72" si="61">G41*SUM(AB41:AB41, AE41:AF41)</f>
        <v>118.29909889167331</v>
      </c>
      <c r="AL41">
        <f t="shared" si="40"/>
        <v>-6523.6545119466036</v>
      </c>
      <c r="AN41">
        <f t="shared" si="41"/>
        <v>0</v>
      </c>
      <c r="AO41">
        <f t="shared" si="42"/>
        <v>0</v>
      </c>
      <c r="AP41">
        <f t="shared" si="43"/>
        <v>-0.36084426955266169</v>
      </c>
      <c r="AQ41">
        <f t="shared" si="44"/>
        <v>-236.00646218152775</v>
      </c>
      <c r="AR41">
        <f t="shared" si="45"/>
        <v>-236.3673064510804</v>
      </c>
      <c r="AS41">
        <f t="shared" si="46"/>
        <v>7.3304794948585661</v>
      </c>
      <c r="AT41">
        <f t="shared" si="47"/>
        <v>4.0793495151360339</v>
      </c>
      <c r="AU41">
        <f t="shared" si="48"/>
        <v>-224.95747744108579</v>
      </c>
      <c r="AW41">
        <v>38</v>
      </c>
      <c r="AX41">
        <f>IF(Z41&gt;0, (R41*SUMPRODUCT(K41:$K$98, X41:$X$98)-K41*$AZ$3)/Z41, 0)</f>
        <v>3529.6349733570355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250000</v>
      </c>
      <c r="S42">
        <f t="shared" si="32"/>
        <v>3309.3266271254452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1477.4068821912331</v>
      </c>
      <c r="AC42">
        <f t="shared" si="33"/>
        <v>1277.9503847355591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-7055.0335055325095</v>
      </c>
      <c r="AI42">
        <f t="shared" si="38"/>
        <v>-7064.6876627729935</v>
      </c>
      <c r="AJ42">
        <f t="shared" si="39"/>
        <v>199.45649745567403</v>
      </c>
      <c r="AK42">
        <f t="shared" si="61"/>
        <v>103.41848175338633</v>
      </c>
      <c r="AL42">
        <f t="shared" si="40"/>
        <v>-6761.8126835639332</v>
      </c>
      <c r="AN42">
        <f t="shared" si="41"/>
        <v>0</v>
      </c>
      <c r="AO42">
        <f t="shared" si="42"/>
        <v>0</v>
      </c>
      <c r="AP42">
        <f t="shared" si="43"/>
        <v>-0.29723902339633446</v>
      </c>
      <c r="AQ42">
        <f t="shared" si="44"/>
        <v>-217.2153629753611</v>
      </c>
      <c r="AR42">
        <f t="shared" si="45"/>
        <v>-217.51260199875745</v>
      </c>
      <c r="AS42">
        <f t="shared" si="46"/>
        <v>6.1410077583123091</v>
      </c>
      <c r="AT42">
        <f t="shared" si="47"/>
        <v>3.18412138437137</v>
      </c>
      <c r="AU42">
        <f t="shared" si="48"/>
        <v>-208.18747285607378</v>
      </c>
      <c r="AW42">
        <v>39</v>
      </c>
      <c r="AX42">
        <f>IF(Z42&gt;0, (R42*SUMPRODUCT(K42:$K$98, X42:$X$98)-K42*$AZ$3)/Z42, 0)</f>
        <v>3309.3266271254452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250000</v>
      </c>
      <c r="S43">
        <f t="shared" si="32"/>
        <v>3093.7477110139789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1277.9503847355591</v>
      </c>
      <c r="AC43">
        <f t="shared" si="33"/>
        <v>1093.3689188368526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-7223.0473641851759</v>
      </c>
      <c r="AI43">
        <f t="shared" si="38"/>
        <v>-7231.8826751168363</v>
      </c>
      <c r="AJ43">
        <f t="shared" si="39"/>
        <v>184.58146589870648</v>
      </c>
      <c r="AK43">
        <f t="shared" si="61"/>
        <v>89.456526931489137</v>
      </c>
      <c r="AL43">
        <f t="shared" si="40"/>
        <v>-6957.8446822866408</v>
      </c>
      <c r="AN43">
        <f t="shared" si="41"/>
        <v>0</v>
      </c>
      <c r="AO43">
        <f t="shared" si="42"/>
        <v>0</v>
      </c>
      <c r="AP43">
        <f t="shared" si="43"/>
        <v>-0.24288196777670015</v>
      </c>
      <c r="AQ43">
        <f t="shared" si="44"/>
        <v>-198.56097546845493</v>
      </c>
      <c r="AR43">
        <f t="shared" si="45"/>
        <v>-198.80385743623162</v>
      </c>
      <c r="AS43">
        <f t="shared" si="46"/>
        <v>5.0741292524223995</v>
      </c>
      <c r="AT43">
        <f t="shared" si="47"/>
        <v>2.459152536865632</v>
      </c>
      <c r="AU43">
        <f t="shared" si="48"/>
        <v>-191.2705756469436</v>
      </c>
      <c r="AW43">
        <v>40</v>
      </c>
      <c r="AX43">
        <f>IF(Z43&gt;0, (R43*SUMPRODUCT(K43:$K$98, X43:$X$98)-K43*$AZ$3)/Z43, 0)</f>
        <v>3093.7477110139789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250000</v>
      </c>
      <c r="S44">
        <f t="shared" si="32"/>
        <v>2883.53527637455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1093.3689188368526</v>
      </c>
      <c r="AC44">
        <f t="shared" si="33"/>
        <v>923.94535147255385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-7364.3200146483041</v>
      </c>
      <c r="AI44">
        <f t="shared" si="38"/>
        <v>-7372.3305404691828</v>
      </c>
      <c r="AJ44">
        <f t="shared" si="39"/>
        <v>169.42356736429872</v>
      </c>
      <c r="AK44">
        <f t="shared" si="61"/>
        <v>76.535824318579685</v>
      </c>
      <c r="AL44">
        <f t="shared" si="40"/>
        <v>-7126.3711487863038</v>
      </c>
      <c r="AN44">
        <f t="shared" si="41"/>
        <v>0</v>
      </c>
      <c r="AO44">
        <f t="shared" si="42"/>
        <v>0</v>
      </c>
      <c r="AP44">
        <f t="shared" si="43"/>
        <v>-0.19661490464533696</v>
      </c>
      <c r="AQ44">
        <f t="shared" si="44"/>
        <v>-180.75406157281904</v>
      </c>
      <c r="AR44">
        <f t="shared" si="45"/>
        <v>-180.95067647746436</v>
      </c>
      <c r="AS44">
        <f t="shared" si="46"/>
        <v>4.1584284586138542</v>
      </c>
      <c r="AT44">
        <f t="shared" si="47"/>
        <v>1.8785388296393428</v>
      </c>
      <c r="AU44">
        <f t="shared" si="48"/>
        <v>-174.91370918921115</v>
      </c>
      <c r="AW44">
        <v>41</v>
      </c>
      <c r="AX44">
        <f>IF(Z44&gt;0, (R44*SUMPRODUCT(K44:$K$98, X44:$X$98)-K44*$AZ$3)/Z44, 0)</f>
        <v>2883.53527637455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250000</v>
      </c>
      <c r="S45">
        <f t="shared" si="32"/>
        <v>2674.7000088177083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923.94535147255385</v>
      </c>
      <c r="AC45">
        <f t="shared" si="33"/>
        <v>769.20683284987422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-7407.6536475996636</v>
      </c>
      <c r="AI45">
        <f t="shared" si="38"/>
        <v>-7414.8433027975734</v>
      </c>
      <c r="AJ45">
        <f t="shared" si="39"/>
        <v>154.73851862267963</v>
      </c>
      <c r="AK45">
        <f t="shared" si="61"/>
        <v>64.676174603078778</v>
      </c>
      <c r="AL45">
        <f t="shared" si="40"/>
        <v>-7195.4286095718153</v>
      </c>
      <c r="AN45">
        <f t="shared" si="41"/>
        <v>0</v>
      </c>
      <c r="AO45">
        <f t="shared" si="42"/>
        <v>0</v>
      </c>
      <c r="AP45">
        <f t="shared" si="43"/>
        <v>-0.15755981152384882</v>
      </c>
      <c r="AQ45">
        <f t="shared" si="44"/>
        <v>-162.33720260868651</v>
      </c>
      <c r="AR45">
        <f t="shared" si="45"/>
        <v>-162.49476242021035</v>
      </c>
      <c r="AS45">
        <f t="shared" si="46"/>
        <v>3.3910627364654995</v>
      </c>
      <c r="AT45">
        <f t="shared" si="47"/>
        <v>1.4173650335146186</v>
      </c>
      <c r="AU45">
        <f t="shared" si="48"/>
        <v>-157.68633465023024</v>
      </c>
      <c r="AW45">
        <v>42</v>
      </c>
      <c r="AX45">
        <f>IF(Z45&gt;0, (R45*SUMPRODUCT(K45:$K$98, X45:$X$98)-K45*$AZ$3)/Z45, 0)</f>
        <v>2674.7000088177083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250000</v>
      </c>
      <c r="S46">
        <f t="shared" si="32"/>
        <v>2467.7868341486692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769.20683284987422</v>
      </c>
      <c r="AC46">
        <f t="shared" si="33"/>
        <v>630.09779358952665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-7345.3112329450187</v>
      </c>
      <c r="AI46">
        <f t="shared" si="38"/>
        <v>-7351.6944604676555</v>
      </c>
      <c r="AJ46">
        <f t="shared" si="39"/>
        <v>139.10903926034757</v>
      </c>
      <c r="AK46">
        <f t="shared" si="61"/>
        <v>53.8444782994912</v>
      </c>
      <c r="AL46">
        <f t="shared" si="40"/>
        <v>-7158.740942907817</v>
      </c>
      <c r="AN46">
        <f t="shared" si="41"/>
        <v>0</v>
      </c>
      <c r="AO46">
        <f t="shared" si="42"/>
        <v>0</v>
      </c>
      <c r="AP46">
        <f t="shared" si="43"/>
        <v>-0.12489921005738952</v>
      </c>
      <c r="AQ46">
        <f t="shared" si="44"/>
        <v>-143.72409057441084</v>
      </c>
      <c r="AR46">
        <f t="shared" si="45"/>
        <v>-143.84898978446822</v>
      </c>
      <c r="AS46">
        <f t="shared" si="46"/>
        <v>2.7219159984263013</v>
      </c>
      <c r="AT46">
        <f t="shared" si="47"/>
        <v>1.0535630731803871</v>
      </c>
      <c r="AU46">
        <f t="shared" si="48"/>
        <v>-140.07351071286155</v>
      </c>
      <c r="AW46">
        <v>43</v>
      </c>
      <c r="AX46">
        <f>IF(Z46&gt;0, (R46*SUMPRODUCT(K46:$K$98, X46:$X$98)-K46*$AZ$3)/Z46, 0)</f>
        <v>2467.7868341486692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25</v>
      </c>
      <c r="R47">
        <f t="shared" si="31"/>
        <v>250000</v>
      </c>
      <c r="S47">
        <f t="shared" si="32"/>
        <v>2264.8793041551298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630.09779358952665</v>
      </c>
      <c r="AC47">
        <f t="shared" si="33"/>
        <v>507.11313457613255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-7218.2175148727574</v>
      </c>
      <c r="AI47">
        <f t="shared" si="38"/>
        <v>-7223.8150883686803</v>
      </c>
      <c r="AJ47">
        <f t="shared" si="39"/>
        <v>122.98465901339409</v>
      </c>
      <c r="AK47">
        <f t="shared" si="61"/>
        <v>44.106845551266872</v>
      </c>
      <c r="AL47">
        <f t="shared" si="40"/>
        <v>-7056.7235838040197</v>
      </c>
      <c r="AN47">
        <f t="shared" si="41"/>
        <v>0</v>
      </c>
      <c r="AO47">
        <f t="shared" si="42"/>
        <v>0</v>
      </c>
      <c r="AP47">
        <f t="shared" si="43"/>
        <v>-9.779150927171068E-2</v>
      </c>
      <c r="AQ47">
        <f t="shared" si="44"/>
        <v>-126.10471046874702</v>
      </c>
      <c r="AR47">
        <f t="shared" si="45"/>
        <v>-126.20250197801872</v>
      </c>
      <c r="AS47">
        <f t="shared" si="46"/>
        <v>2.1485837445361371</v>
      </c>
      <c r="AT47">
        <f t="shared" si="47"/>
        <v>0.77056156543798737</v>
      </c>
      <c r="AU47">
        <f t="shared" si="48"/>
        <v>-123.2833566680446</v>
      </c>
      <c r="AW47">
        <v>44</v>
      </c>
      <c r="AX47">
        <f>IF(Z47&gt;0, (R47*SUMPRODUCT(K47:$K$98, X47:$X$98)-K47*$AZ$3)/Z47, 0)</f>
        <v>2264.8793041551298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25</v>
      </c>
      <c r="R48">
        <f t="shared" si="31"/>
        <v>250000</v>
      </c>
      <c r="S48">
        <f t="shared" si="32"/>
        <v>2063.7864232937554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507.11313457613255</v>
      </c>
      <c r="AC48">
        <f t="shared" si="33"/>
        <v>399.52577371543617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-7018.7974065378667</v>
      </c>
      <c r="AI48">
        <f t="shared" si="38"/>
        <v>-7023.6371245581768</v>
      </c>
      <c r="AJ48">
        <f t="shared" si="39"/>
        <v>107.58736086069638</v>
      </c>
      <c r="AK48">
        <f t="shared" si="61"/>
        <v>35.497919420329282</v>
      </c>
      <c r="AL48">
        <f t="shared" si="40"/>
        <v>-6880.5518442771508</v>
      </c>
      <c r="AN48">
        <f t="shared" si="41"/>
        <v>0</v>
      </c>
      <c r="AO48">
        <f t="shared" si="42"/>
        <v>0</v>
      </c>
      <c r="AP48">
        <f t="shared" si="43"/>
        <v>-7.5492425742333738E-2</v>
      </c>
      <c r="AQ48">
        <f t="shared" si="44"/>
        <v>-109.48283346053394</v>
      </c>
      <c r="AR48">
        <f t="shared" si="45"/>
        <v>-109.55832588627628</v>
      </c>
      <c r="AS48">
        <f t="shared" si="46"/>
        <v>1.6782033202152438</v>
      </c>
      <c r="AT48">
        <f t="shared" si="47"/>
        <v>0.55371491367898007</v>
      </c>
      <c r="AU48">
        <f t="shared" si="48"/>
        <v>-107.32640765238204</v>
      </c>
      <c r="AW48">
        <v>45</v>
      </c>
      <c r="AX48">
        <f>IF(Z48&gt;0, (R48*SUMPRODUCT(K48:$K$98, X48:$X$98)-K48*$AZ$3)/Z48, 0)</f>
        <v>2063.7864232937554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250000</v>
      </c>
      <c r="S49">
        <f t="shared" si="32"/>
        <v>1861.9690131262641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399.52577371543617</v>
      </c>
      <c r="AC49">
        <f t="shared" si="33"/>
        <v>306.57628811923303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-6750.2935031877741</v>
      </c>
      <c r="AI49">
        <f t="shared" si="38"/>
        <v>-6754.4097946775619</v>
      </c>
      <c r="AJ49">
        <f t="shared" si="39"/>
        <v>92.949485596203147</v>
      </c>
      <c r="AK49">
        <f t="shared" si="61"/>
        <v>27.966804160080535</v>
      </c>
      <c r="AL49">
        <f t="shared" si="40"/>
        <v>-6633.4935049212781</v>
      </c>
      <c r="AN49">
        <f t="shared" si="41"/>
        <v>0</v>
      </c>
      <c r="AO49">
        <f t="shared" si="42"/>
        <v>0</v>
      </c>
      <c r="AP49">
        <f t="shared" si="43"/>
        <v>-5.7328611088970451E-2</v>
      </c>
      <c r="AQ49">
        <f t="shared" si="44"/>
        <v>-94.013009511281069</v>
      </c>
      <c r="AR49">
        <f t="shared" si="45"/>
        <v>-94.070338122370032</v>
      </c>
      <c r="AS49">
        <f t="shared" si="46"/>
        <v>1.2945305073472522</v>
      </c>
      <c r="AT49">
        <f t="shared" si="47"/>
        <v>0.38950060827135091</v>
      </c>
      <c r="AU49">
        <f t="shared" si="48"/>
        <v>-92.386307006751423</v>
      </c>
      <c r="AW49">
        <v>46</v>
      </c>
      <c r="AX49">
        <f>IF(Z49&gt;0, (R49*SUMPRODUCT(K49:$K$98, X49:$X$98)-K49*$AZ$3)/Z49, 0)</f>
        <v>1861.9690131262641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250000</v>
      </c>
      <c r="S50">
        <f t="shared" si="32"/>
        <v>1654.9176859684851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306.57628811923303</v>
      </c>
      <c r="AC50">
        <f t="shared" si="33"/>
        <v>227.32519634396186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-6410.424225791734</v>
      </c>
      <c r="AI50">
        <f t="shared" si="38"/>
        <v>-6413.8583119440455</v>
      </c>
      <c r="AJ50">
        <f t="shared" si="39"/>
        <v>79.251091775271163</v>
      </c>
      <c r="AK50">
        <f t="shared" si="61"/>
        <v>21.460340168346313</v>
      </c>
      <c r="AL50">
        <f t="shared" si="40"/>
        <v>-6313.1468800004277</v>
      </c>
      <c r="AN50">
        <f t="shared" si="41"/>
        <v>0</v>
      </c>
      <c r="AO50">
        <f t="shared" si="42"/>
        <v>0</v>
      </c>
      <c r="AP50">
        <f t="shared" si="43"/>
        <v>-4.2703007488716166E-2</v>
      </c>
      <c r="AQ50">
        <f t="shared" si="44"/>
        <v>-79.713898131416386</v>
      </c>
      <c r="AR50">
        <f t="shared" si="45"/>
        <v>-79.756601138905111</v>
      </c>
      <c r="AS50">
        <f t="shared" si="46"/>
        <v>0.98549069984479076</v>
      </c>
      <c r="AT50">
        <f t="shared" si="47"/>
        <v>0.2668602435330743</v>
      </c>
      <c r="AU50">
        <f t="shared" si="48"/>
        <v>-78.504250195527248</v>
      </c>
      <c r="AW50">
        <v>47</v>
      </c>
      <c r="AX50">
        <f>IF(Z50&gt;0, (R50*SUMPRODUCT(K50:$K$98, X50:$X$98)-K50*$AZ$3)/Z50, 0)</f>
        <v>1654.9176859684851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250000</v>
      </c>
      <c r="S51">
        <f t="shared" si="32"/>
        <v>1435.3366897257342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227.32519634396186</v>
      </c>
      <c r="AC51">
        <f t="shared" si="33"/>
        <v>160.79158190541136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-5991.5531325216843</v>
      </c>
      <c r="AI51">
        <f t="shared" si="38"/>
        <v>-5994.3537224992206</v>
      </c>
      <c r="AJ51">
        <f t="shared" si="39"/>
        <v>66.533614438550501</v>
      </c>
      <c r="AK51">
        <f t="shared" si="61"/>
        <v>15.912763744077331</v>
      </c>
      <c r="AL51">
        <f t="shared" si="40"/>
        <v>-5911.9073443165935</v>
      </c>
      <c r="AN51">
        <f t="shared" si="41"/>
        <v>0</v>
      </c>
      <c r="AO51">
        <f t="shared" si="42"/>
        <v>0</v>
      </c>
      <c r="AP51">
        <f t="shared" si="43"/>
        <v>-3.1094156775223415E-2</v>
      </c>
      <c r="AQ51">
        <f t="shared" si="44"/>
        <v>-66.522516299810476</v>
      </c>
      <c r="AR51">
        <f t="shared" si="45"/>
        <v>-66.553610456585716</v>
      </c>
      <c r="AS51">
        <f t="shared" si="46"/>
        <v>0.73870386410326361</v>
      </c>
      <c r="AT51">
        <f t="shared" si="47"/>
        <v>0.1766749058428026</v>
      </c>
      <c r="AU51">
        <f t="shared" si="48"/>
        <v>-65.638231686639656</v>
      </c>
      <c r="AW51">
        <v>48</v>
      </c>
      <c r="AX51">
        <f>IF(Z51&gt;0, (R51*SUMPRODUCT(K51:$K$98, X51:$X$98)-K51*$AZ$3)/Z51, 0)</f>
        <v>1435.3366897257342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25</v>
      </c>
      <c r="R52">
        <f t="shared" si="31"/>
        <v>250000</v>
      </c>
      <c r="S52">
        <f t="shared" si="32"/>
        <v>1193.3417390090794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160.79158190541136</v>
      </c>
      <c r="AC52">
        <f t="shared" si="33"/>
        <v>106.03717604565971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-5511.5050639908768</v>
      </c>
      <c r="AI52">
        <f t="shared" si="38"/>
        <v>-5513.7264975622384</v>
      </c>
      <c r="AJ52">
        <f t="shared" si="39"/>
        <v>54.754405859751657</v>
      </c>
      <c r="AK52">
        <f t="shared" si="61"/>
        <v>11.255410733378797</v>
      </c>
      <c r="AL52">
        <f t="shared" si="40"/>
        <v>-5447.716680969108</v>
      </c>
      <c r="AN52">
        <f t="shared" si="41"/>
        <v>0</v>
      </c>
      <c r="AO52">
        <f t="shared" si="42"/>
        <v>0</v>
      </c>
      <c r="AP52">
        <f t="shared" si="43"/>
        <v>-2.2021381555732827E-2</v>
      </c>
      <c r="AQ52">
        <f t="shared" si="44"/>
        <v>-54.636320223664441</v>
      </c>
      <c r="AR52">
        <f t="shared" si="45"/>
        <v>-54.65834160522018</v>
      </c>
      <c r="AS52">
        <f t="shared" si="46"/>
        <v>0.54278808011176527</v>
      </c>
      <c r="AT52">
        <f t="shared" si="47"/>
        <v>0.11157646013890549</v>
      </c>
      <c r="AU52">
        <f t="shared" si="48"/>
        <v>-54.003977064969504</v>
      </c>
      <c r="AW52">
        <v>49</v>
      </c>
      <c r="AX52">
        <f>IF(Z52&gt;0, (R52*SUMPRODUCT(K52:$K$98, X52:$X$98)-K52*$AZ$3)/Z52, 0)</f>
        <v>1193.3417390090794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250000</v>
      </c>
      <c r="S53">
        <f t="shared" si="32"/>
        <v>907.82425146629726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106.03717604565971</v>
      </c>
      <c r="AC53">
        <f t="shared" si="33"/>
        <v>61.908097286333486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-4943.7115557218094</v>
      </c>
      <c r="AI53">
        <f t="shared" si="38"/>
        <v>-4945.4164038018853</v>
      </c>
      <c r="AJ53">
        <f t="shared" si="39"/>
        <v>44.129078759326219</v>
      </c>
      <c r="AK53">
        <f t="shared" si="61"/>
        <v>7.4226023231961804</v>
      </c>
      <c r="AL53">
        <f t="shared" si="40"/>
        <v>-4893.8647227193633</v>
      </c>
      <c r="AN53">
        <f t="shared" si="41"/>
        <v>0</v>
      </c>
      <c r="AO53">
        <f t="shared" si="42"/>
        <v>0</v>
      </c>
      <c r="AP53">
        <f t="shared" si="43"/>
        <v>-1.508964050042266E-2</v>
      </c>
      <c r="AQ53">
        <f t="shared" si="44"/>
        <v>-43.756878390197464</v>
      </c>
      <c r="AR53">
        <f t="shared" si="45"/>
        <v>-43.771968030697892</v>
      </c>
      <c r="AS53">
        <f t="shared" si="46"/>
        <v>0.39058725635164082</v>
      </c>
      <c r="AT53">
        <f t="shared" si="47"/>
        <v>6.5697584402751696E-2</v>
      </c>
      <c r="AU53">
        <f t="shared" si="48"/>
        <v>-43.315683189943499</v>
      </c>
      <c r="AW53">
        <v>50</v>
      </c>
      <c r="AX53">
        <f>IF(Z53&gt;0, (R53*SUMPRODUCT(K53:$K$98, X53:$X$98)-K53*$AZ$3)/Z53, 0)</f>
        <v>907.82425146629726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25</v>
      </c>
      <c r="R54">
        <f t="shared" si="31"/>
        <v>250000</v>
      </c>
      <c r="S54">
        <f t="shared" si="32"/>
        <v>547.15908085498813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61.908097286333486</v>
      </c>
      <c r="AC54">
        <f t="shared" si="33"/>
        <v>27.532684489295164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-4298.1606886016643</v>
      </c>
      <c r="AI54">
        <f t="shared" si="38"/>
        <v>-4299.4186721320793</v>
      </c>
      <c r="AJ54">
        <f t="shared" si="39"/>
        <v>34.375412797038322</v>
      </c>
      <c r="AK54">
        <f t="shared" si="61"/>
        <v>4.3335668100433447</v>
      </c>
      <c r="AL54">
        <f t="shared" si="40"/>
        <v>-4260.7096925249971</v>
      </c>
      <c r="AN54">
        <f t="shared" si="41"/>
        <v>0</v>
      </c>
      <c r="AO54">
        <f t="shared" si="42"/>
        <v>0</v>
      </c>
      <c r="AP54">
        <f t="shared" si="43"/>
        <v>-9.941459348477566E-3</v>
      </c>
      <c r="AQ54">
        <f t="shared" si="44"/>
        <v>-33.967050224317489</v>
      </c>
      <c r="AR54">
        <f t="shared" si="45"/>
        <v>-33.976991683665972</v>
      </c>
      <c r="AS54">
        <f t="shared" si="46"/>
        <v>0.27165838077089588</v>
      </c>
      <c r="AT54">
        <f t="shared" si="47"/>
        <v>3.4246853980479317E-2</v>
      </c>
      <c r="AU54">
        <f t="shared" si="48"/>
        <v>-33.671086448914593</v>
      </c>
      <c r="AW54">
        <v>51</v>
      </c>
      <c r="AX54">
        <f>IF(Z54&gt;0, (R54*SUMPRODUCT(K54:$K$98, X54:$X$98)-K54*$AZ$3)/Z54, 0)</f>
        <v>547.15908085498813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25</v>
      </c>
      <c r="R55">
        <f t="shared" si="31"/>
        <v>250000</v>
      </c>
      <c r="S55">
        <f t="shared" si="32"/>
        <v>54.839667278215856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27.532684489295164</v>
      </c>
      <c r="AC55">
        <f t="shared" si="33"/>
        <v>1.9419428302983164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-3601.2168726826417</v>
      </c>
      <c r="AI55">
        <f t="shared" si="38"/>
        <v>-3602.102154690484</v>
      </c>
      <c r="AJ55">
        <f t="shared" si="39"/>
        <v>25.590741658996848</v>
      </c>
      <c r="AK55">
        <f t="shared" si="61"/>
        <v>1.9272879142506616</v>
      </c>
      <c r="AL55">
        <f t="shared" si="40"/>
        <v>-3574.5841251172365</v>
      </c>
      <c r="AN55">
        <f t="shared" si="41"/>
        <v>0</v>
      </c>
      <c r="AO55">
        <f t="shared" si="42"/>
        <v>0</v>
      </c>
      <c r="AP55">
        <f t="shared" si="43"/>
        <v>-6.2465295792530941E-3</v>
      </c>
      <c r="AQ55">
        <f t="shared" si="44"/>
        <v>-25.410103805618959</v>
      </c>
      <c r="AR55">
        <f t="shared" si="45"/>
        <v>-25.416350335198214</v>
      </c>
      <c r="AS55">
        <f t="shared" si="46"/>
        <v>0.18056768725885955</v>
      </c>
      <c r="AT55">
        <f t="shared" si="47"/>
        <v>1.3598899398675535E-2</v>
      </c>
      <c r="AU55">
        <f t="shared" si="48"/>
        <v>-25.222183748540679</v>
      </c>
      <c r="AW55">
        <v>52</v>
      </c>
      <c r="AX55">
        <f>IF(Z55&gt;0, (R55*SUMPRODUCT(K55:$K$98, X55:$X$98)-K55*$AZ$3)/Z55, 0)</f>
        <v>54.839667278215856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250000</v>
      </c>
      <c r="S56">
        <f t="shared" si="32"/>
        <v>-678.44201571773363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1.9419428302983164</v>
      </c>
      <c r="AC56">
        <f t="shared" si="33"/>
        <v>-15.989314041998618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-2872.3682970046916</v>
      </c>
      <c r="AI56">
        <f t="shared" si="38"/>
        <v>-2872.957489362755</v>
      </c>
      <c r="AJ56">
        <f t="shared" si="39"/>
        <v>17.931256872296935</v>
      </c>
      <c r="AK56">
        <f t="shared" si="61"/>
        <v>0.13593599812088217</v>
      </c>
      <c r="AL56">
        <f t="shared" si="40"/>
        <v>-2854.8902964923373</v>
      </c>
      <c r="AN56">
        <f t="shared" si="41"/>
        <v>0</v>
      </c>
      <c r="AO56">
        <f t="shared" si="42"/>
        <v>0</v>
      </c>
      <c r="AP56">
        <f t="shared" si="43"/>
        <v>-3.7118998118171979E-3</v>
      </c>
      <c r="AQ56">
        <f t="shared" si="44"/>
        <v>-18.095861555583035</v>
      </c>
      <c r="AR56">
        <f t="shared" si="45"/>
        <v>-18.099573455394854</v>
      </c>
      <c r="AS56">
        <f t="shared" si="46"/>
        <v>0.11296655175349619</v>
      </c>
      <c r="AT56">
        <f t="shared" si="47"/>
        <v>8.5639400942443336E-4</v>
      </c>
      <c r="AU56">
        <f t="shared" si="48"/>
        <v>-17.985750509631934</v>
      </c>
      <c r="AW56">
        <v>53</v>
      </c>
      <c r="AX56">
        <f>IF(Z56&gt;0, (R56*SUMPRODUCT(K56:$K$98, X56:$X$98)-K56*$AZ$3)/Z56, 0)</f>
        <v>-678.44201571773363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250000</v>
      </c>
      <c r="S57">
        <f t="shared" si="32"/>
        <v>-1866.5512070154014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-15.989314041998618</v>
      </c>
      <c r="AC57">
        <f t="shared" si="33"/>
        <v>-27.407633692829865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-2162.1120609963309</v>
      </c>
      <c r="AI57">
        <f t="shared" si="38"/>
        <v>-2162.479150224714</v>
      </c>
      <c r="AJ57">
        <f t="shared" si="39"/>
        <v>11.418319650831247</v>
      </c>
      <c r="AK57">
        <f t="shared" si="61"/>
        <v>-1.1192519829399035</v>
      </c>
      <c r="AL57">
        <f t="shared" si="40"/>
        <v>-2152.180082556823</v>
      </c>
      <c r="AN57">
        <f t="shared" si="41"/>
        <v>0</v>
      </c>
      <c r="AO57">
        <f t="shared" si="42"/>
        <v>0</v>
      </c>
      <c r="AP57">
        <f t="shared" si="43"/>
        <v>-2.0648702097812175E-3</v>
      </c>
      <c r="AQ57">
        <f t="shared" si="44"/>
        <v>-12.161840881643414</v>
      </c>
      <c r="AR57">
        <f t="shared" si="45"/>
        <v>-12.163905751853195</v>
      </c>
      <c r="AS57">
        <f t="shared" si="46"/>
        <v>6.4227839636193343E-2</v>
      </c>
      <c r="AT57">
        <f t="shared" si="47"/>
        <v>-6.2957719761788404E-3</v>
      </c>
      <c r="AU57">
        <f t="shared" si="48"/>
        <v>-12.105973684193183</v>
      </c>
      <c r="AW57">
        <v>54</v>
      </c>
      <c r="AX57">
        <f>IF(Z57&gt;0, (R57*SUMPRODUCT(K57:$K$98, X57:$X$98)-K57*$AZ$3)/Z57, 0)</f>
        <v>-1866.5512070154014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250000</v>
      </c>
      <c r="S58">
        <f t="shared" si="32"/>
        <v>-3969.1090724528717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-27.407633692829865</v>
      </c>
      <c r="AC58">
        <f t="shared" si="33"/>
        <v>-33.607383588087757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-1517.374338198216</v>
      </c>
      <c r="AI58">
        <f t="shared" si="38"/>
        <v>-1517.5860191004954</v>
      </c>
      <c r="AJ58">
        <f t="shared" si="39"/>
        <v>6.1997498952578916</v>
      </c>
      <c r="AK58">
        <f t="shared" si="61"/>
        <v>-1.9185343584980907</v>
      </c>
      <c r="AL58">
        <f t="shared" si="40"/>
        <v>-1513.3048035637357</v>
      </c>
      <c r="AN58">
        <f t="shared" si="41"/>
        <v>0</v>
      </c>
      <c r="AO58">
        <f t="shared" si="42"/>
        <v>0</v>
      </c>
      <c r="AP58">
        <f t="shared" si="43"/>
        <v>-1.0631260820175977E-3</v>
      </c>
      <c r="AQ58">
        <f t="shared" si="44"/>
        <v>-7.6207169269972814</v>
      </c>
      <c r="AR58">
        <f t="shared" si="45"/>
        <v>-7.6217800530792985</v>
      </c>
      <c r="AS58">
        <f t="shared" si="46"/>
        <v>3.1137035720561642E-2</v>
      </c>
      <c r="AT58">
        <f t="shared" si="47"/>
        <v>-9.6354649559931907E-3</v>
      </c>
      <c r="AU58">
        <f t="shared" si="48"/>
        <v>-7.6002784823147307</v>
      </c>
      <c r="AW58">
        <v>55</v>
      </c>
      <c r="AX58">
        <f>IF(Z58&gt;0, (R58*SUMPRODUCT(K58:$K$98, X58:$X$98)-K58*$AZ$3)/Z58, 0)</f>
        <v>-3969.1090724528717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250000</v>
      </c>
      <c r="S59">
        <f t="shared" si="32"/>
        <v>-8066.9944027702777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-33.607383588087757</v>
      </c>
      <c r="AC59">
        <f t="shared" si="33"/>
        <v>-35.904804991526532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-982.93391930734606</v>
      </c>
      <c r="AI59">
        <f t="shared" si="38"/>
        <v>-983.04519000867197</v>
      </c>
      <c r="AJ59">
        <f t="shared" si="39"/>
        <v>2.2974214034387757</v>
      </c>
      <c r="AK59">
        <f t="shared" si="61"/>
        <v>-2.3525168511661434</v>
      </c>
      <c r="AL59">
        <f t="shared" si="40"/>
        <v>-983.10028545639932</v>
      </c>
      <c r="AN59">
        <f t="shared" si="41"/>
        <v>0</v>
      </c>
      <c r="AO59">
        <f t="shared" si="42"/>
        <v>0</v>
      </c>
      <c r="AP59">
        <f t="shared" si="43"/>
        <v>-4.9896019142035397E-4</v>
      </c>
      <c r="AQ59">
        <f t="shared" si="44"/>
        <v>-4.4076732750591558</v>
      </c>
      <c r="AR59">
        <f t="shared" si="45"/>
        <v>-4.4081722352505759</v>
      </c>
      <c r="AS59">
        <f t="shared" si="46"/>
        <v>1.0302099380822853E-2</v>
      </c>
      <c r="AT59">
        <f t="shared" si="47"/>
        <v>-1.054915844324331E-2</v>
      </c>
      <c r="AU59">
        <f t="shared" si="48"/>
        <v>-4.4084192943129965</v>
      </c>
      <c r="AW59">
        <v>56</v>
      </c>
      <c r="AX59">
        <f>IF(Z59&gt;0, (R59*SUMPRODUCT(K59:$K$98, X59:$X$98)-K59*$AZ$3)/Z59, 0)</f>
        <v>-8066.9944027702777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250000</v>
      </c>
      <c r="S60">
        <f t="shared" si="32"/>
        <v>-17060.911796111617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-35.904804991526532</v>
      </c>
      <c r="AC60">
        <f t="shared" si="33"/>
        <v>-35.559535834837021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-580.51260130125308</v>
      </c>
      <c r="AI60">
        <f t="shared" si="38"/>
        <v>-580.56470803543561</v>
      </c>
      <c r="AJ60">
        <f t="shared" si="39"/>
        <v>-0.34526915668951119</v>
      </c>
      <c r="AK60">
        <f t="shared" si="61"/>
        <v>-2.5133363494068575</v>
      </c>
      <c r="AL60">
        <f t="shared" si="40"/>
        <v>-583.42331354153191</v>
      </c>
      <c r="AN60">
        <f t="shared" si="41"/>
        <v>0</v>
      </c>
      <c r="AO60">
        <f t="shared" si="42"/>
        <v>0</v>
      </c>
      <c r="AP60">
        <f t="shared" si="43"/>
        <v>-2.0862238403558452E-4</v>
      </c>
      <c r="AQ60">
        <f t="shared" si="44"/>
        <v>-2.3242278516633541</v>
      </c>
      <c r="AR60">
        <f t="shared" si="45"/>
        <v>-2.3244364740473897</v>
      </c>
      <c r="AS60">
        <f t="shared" si="46"/>
        <v>-1.3823716978740256E-3</v>
      </c>
      <c r="AT60">
        <f t="shared" si="47"/>
        <v>-1.0062772678482953E-2</v>
      </c>
      <c r="AU60">
        <f t="shared" si="48"/>
        <v>-2.3358816184237465</v>
      </c>
      <c r="AW60">
        <v>57</v>
      </c>
      <c r="AX60">
        <f>IF(Z60&gt;0, (R60*SUMPRODUCT(K60:$K$98, X60:$X$98)-K60*$AZ$3)/Z60, 0)</f>
        <v>-17060.911796111617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250000</v>
      </c>
      <c r="S61">
        <f t="shared" si="32"/>
        <v>-39968.252212485131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-35.559535834837021</v>
      </c>
      <c r="AC61">
        <f t="shared" si="33"/>
        <v>-33.640065086724775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-305.43925443093002</v>
      </c>
      <c r="AI61">
        <f t="shared" si="38"/>
        <v>-305.46029617232762</v>
      </c>
      <c r="AJ61">
        <f t="shared" si="39"/>
        <v>-1.9194707481122464</v>
      </c>
      <c r="AK61">
        <f t="shared" si="61"/>
        <v>-2.4891675084385918</v>
      </c>
      <c r="AL61">
        <f t="shared" si="40"/>
        <v>-309.86893442887845</v>
      </c>
      <c r="AN61">
        <f t="shared" si="41"/>
        <v>0</v>
      </c>
      <c r="AO61">
        <f t="shared" si="42"/>
        <v>0</v>
      </c>
      <c r="AP61">
        <f t="shared" si="43"/>
        <v>-7.5219545643972983E-5</v>
      </c>
      <c r="AQ61">
        <f t="shared" si="44"/>
        <v>-1.0918774024462405</v>
      </c>
      <c r="AR61">
        <f t="shared" si="45"/>
        <v>-1.0919526219918847</v>
      </c>
      <c r="AS61">
        <f t="shared" si="46"/>
        <v>-6.8616810187843028E-3</v>
      </c>
      <c r="AT61">
        <f t="shared" si="47"/>
        <v>-8.8982202318140819E-3</v>
      </c>
      <c r="AU61">
        <f t="shared" si="48"/>
        <v>-1.1077125232424829</v>
      </c>
      <c r="AW61">
        <v>58</v>
      </c>
      <c r="AX61">
        <f>IF(Z61&gt;0, (R61*SUMPRODUCT(K61:$K$98, X61:$X$98)-K61*$AZ$3)/Z61, 0)</f>
        <v>-39968.252212485131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250000</v>
      </c>
      <c r="S62">
        <f t="shared" si="32"/>
        <v>-111030.46614277011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-33.640065086724775</v>
      </c>
      <c r="AC62">
        <f t="shared" si="33"/>
        <v>-30.942925882228518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-138.64108822481816</v>
      </c>
      <c r="AI62">
        <f t="shared" si="38"/>
        <v>-138.64805543997929</v>
      </c>
      <c r="AJ62">
        <f t="shared" si="39"/>
        <v>-2.6971392044962563</v>
      </c>
      <c r="AK62">
        <f t="shared" si="61"/>
        <v>-2.3548045560707345</v>
      </c>
      <c r="AL62">
        <f t="shared" si="40"/>
        <v>-143.6999992005463</v>
      </c>
      <c r="AN62">
        <f t="shared" si="41"/>
        <v>0</v>
      </c>
      <c r="AO62">
        <f t="shared" si="42"/>
        <v>0</v>
      </c>
      <c r="AP62">
        <f t="shared" si="43"/>
        <v>-2.2237718425320066E-5</v>
      </c>
      <c r="AQ62">
        <f t="shared" si="44"/>
        <v>-0.44250987099263195</v>
      </c>
      <c r="AR62">
        <f t="shared" si="45"/>
        <v>-0.4425321087110573</v>
      </c>
      <c r="AS62">
        <f t="shared" si="46"/>
        <v>-8.6086364202178686E-3</v>
      </c>
      <c r="AT62">
        <f t="shared" si="47"/>
        <v>-7.5159844290171238E-3</v>
      </c>
      <c r="AU62">
        <f t="shared" si="48"/>
        <v>-0.45865672956029235</v>
      </c>
      <c r="AW62">
        <v>59</v>
      </c>
      <c r="AX62">
        <f>IF(Z62&gt;0, (R62*SUMPRODUCT(K62:$K$98, X62:$X$98)-K62*$AZ$3)/Z62, 0)</f>
        <v>-111030.46614277011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250000</v>
      </c>
      <c r="S63">
        <f t="shared" si="32"/>
        <v>-397820.50972251862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-30.942925882228518</v>
      </c>
      <c r="AC63">
        <f t="shared" si="33"/>
        <v>-28.002385211308212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-51.378056074013159</v>
      </c>
      <c r="AI63">
        <f t="shared" si="38"/>
        <v>-51.379815811415263</v>
      </c>
      <c r="AJ63">
        <f t="shared" si="39"/>
        <v>-2.9405406709203064</v>
      </c>
      <c r="AK63">
        <f t="shared" si="61"/>
        <v>-2.1660048117559967</v>
      </c>
      <c r="AL63">
        <f t="shared" si="40"/>
        <v>-56.486361294091566</v>
      </c>
      <c r="AN63">
        <f t="shared" si="41"/>
        <v>0</v>
      </c>
      <c r="AO63">
        <f t="shared" si="42"/>
        <v>0</v>
      </c>
      <c r="AP63">
        <f t="shared" si="43"/>
        <v>-5.0148834763899907E-6</v>
      </c>
      <c r="AQ63">
        <f t="shared" si="44"/>
        <v>-0.14641671203133996</v>
      </c>
      <c r="AR63">
        <f t="shared" si="45"/>
        <v>-0.14642172691481634</v>
      </c>
      <c r="AS63">
        <f t="shared" si="46"/>
        <v>-8.379925780188275E-3</v>
      </c>
      <c r="AT63">
        <f t="shared" si="47"/>
        <v>-6.1726606067873868E-3</v>
      </c>
      <c r="AU63">
        <f t="shared" si="48"/>
        <v>-0.16097431330179202</v>
      </c>
      <c r="AW63">
        <v>60</v>
      </c>
      <c r="AX63">
        <f>IF(Z63&gt;0, (R63*SUMPRODUCT(K63:$K$98, X63:$X$98)-K63*$AZ$3)/Z63, 0)</f>
        <v>-397820.50972251862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25</v>
      </c>
      <c r="R64">
        <f t="shared" si="31"/>
        <v>250000</v>
      </c>
      <c r="S64">
        <f t="shared" si="32"/>
        <v>-2093674.3284466774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-28.002385211308212</v>
      </c>
      <c r="AC64">
        <f t="shared" si="33"/>
        <v>-25.128221082345853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-14.420907231248286</v>
      </c>
      <c r="AI64">
        <f t="shared" si="38"/>
        <v>-14.421207280553244</v>
      </c>
      <c r="AJ64">
        <f t="shared" si="39"/>
        <v>-2.8741641289623594</v>
      </c>
      <c r="AK64">
        <f t="shared" si="61"/>
        <v>-1.9601669647915749</v>
      </c>
      <c r="AL64">
        <f t="shared" si="40"/>
        <v>-19.255538374307179</v>
      </c>
      <c r="AN64">
        <f t="shared" si="41"/>
        <v>0</v>
      </c>
      <c r="AO64">
        <f t="shared" si="42"/>
        <v>0</v>
      </c>
      <c r="AP64">
        <f t="shared" si="43"/>
        <v>-7.6346227838598628E-7</v>
      </c>
      <c r="AQ64">
        <f t="shared" si="44"/>
        <v>-3.6693365087801667E-2</v>
      </c>
      <c r="AR64">
        <f t="shared" si="45"/>
        <v>-3.6694128550080057E-2</v>
      </c>
      <c r="AS64">
        <f t="shared" si="46"/>
        <v>-7.3131843936805069E-3</v>
      </c>
      <c r="AT64">
        <f t="shared" si="47"/>
        <v>-4.9875587519412562E-3</v>
      </c>
      <c r="AU64">
        <f t="shared" si="48"/>
        <v>-4.8994871695701818E-2</v>
      </c>
      <c r="AW64">
        <v>61</v>
      </c>
      <c r="AX64">
        <f>IF(Z64&gt;0, (R64*SUMPRODUCT(K64:$K$98, X64:$X$98)-K64*$AZ$3)/Z64, 0)</f>
        <v>-2093674.3284466774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250000</v>
      </c>
      <c r="S65">
        <f t="shared" si="32"/>
        <v>-11140560.135008158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-25.128221082345853</v>
      </c>
      <c r="AC65">
        <f t="shared" si="33"/>
        <v>-22.467967267974995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-2.4662951746600936</v>
      </c>
      <c r="AI65">
        <f t="shared" si="38"/>
        <v>-2.4663455939545358</v>
      </c>
      <c r="AJ65">
        <f t="shared" si="39"/>
        <v>-2.6602538143708578</v>
      </c>
      <c r="AK65">
        <f t="shared" si="61"/>
        <v>-1.7589754757642098</v>
      </c>
      <c r="AL65">
        <f t="shared" si="40"/>
        <v>-6.8855748840896034</v>
      </c>
      <c r="AN65">
        <f t="shared" si="41"/>
        <v>0</v>
      </c>
      <c r="AO65">
        <f t="shared" si="42"/>
        <v>0</v>
      </c>
      <c r="AP65">
        <f t="shared" si="43"/>
        <v>-1.1454435741744455E-7</v>
      </c>
      <c r="AQ65">
        <f t="shared" si="44"/>
        <v>-5.6030176365588257E-3</v>
      </c>
      <c r="AR65">
        <f t="shared" si="45"/>
        <v>-5.6031321809162432E-3</v>
      </c>
      <c r="AS65">
        <f t="shared" si="46"/>
        <v>-6.0436598152518728E-3</v>
      </c>
      <c r="AT65">
        <f t="shared" si="47"/>
        <v>-3.9961034324853756E-3</v>
      </c>
      <c r="AU65">
        <f t="shared" si="48"/>
        <v>-1.5642895428653492E-2</v>
      </c>
      <c r="AW65">
        <v>62</v>
      </c>
      <c r="AX65">
        <f>IF(Z65&gt;0, (R65*SUMPRODUCT(K65:$K$98, X65:$X$98)-K65*$AZ$3)/Z65, 0)</f>
        <v>-11140560.135008158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250000</v>
      </c>
      <c r="S66">
        <f t="shared" si="32"/>
        <v>-60165223.219654515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-22.467967267974995</v>
      </c>
      <c r="AC66">
        <f t="shared" si="33"/>
        <v>-20.065581732523462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-0.41577402134902125</v>
      </c>
      <c r="AI66">
        <f t="shared" si="38"/>
        <v>-0.41578235904838423</v>
      </c>
      <c r="AJ66">
        <f t="shared" si="39"/>
        <v>-2.4023855354515327</v>
      </c>
      <c r="AK66">
        <f t="shared" si="61"/>
        <v>-1.5727577087582498</v>
      </c>
      <c r="AL66">
        <f t="shared" si="40"/>
        <v>-4.3909256032581663</v>
      </c>
      <c r="AN66">
        <f t="shared" si="41"/>
        <v>0</v>
      </c>
      <c r="AO66">
        <f t="shared" si="42"/>
        <v>0</v>
      </c>
      <c r="AP66">
        <f t="shared" si="43"/>
        <v>-1.6912396237070453E-8</v>
      </c>
      <c r="AQ66">
        <f t="shared" si="44"/>
        <v>-8.4336633980134983E-4</v>
      </c>
      <c r="AR66">
        <f t="shared" si="45"/>
        <v>-8.4338325219758688E-4</v>
      </c>
      <c r="AS66">
        <f t="shared" si="46"/>
        <v>-4.8730584206574659E-3</v>
      </c>
      <c r="AT66">
        <f t="shared" si="47"/>
        <v>-3.1902207548372718E-3</v>
      </c>
      <c r="AU66">
        <f t="shared" si="48"/>
        <v>-8.9066624276923235E-3</v>
      </c>
      <c r="AW66">
        <v>63</v>
      </c>
      <c r="AX66">
        <f>IF(Z66&gt;0, (R66*SUMPRODUCT(K66:$K$98, X66:$X$98)-K66*$AZ$3)/Z66, 0)</f>
        <v>-60165223.219654515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-330742854.55094993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-20.065581732523462</v>
      </c>
      <c r="AC67">
        <f t="shared" ref="AC67:AC98" si="64">S67*Z67</f>
        <v>-17.916435319320328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-6.9000651970053381E-2</v>
      </c>
      <c r="AI67">
        <f t="shared" ref="AI67:AI98" si="69">SUM(AE67:AH67)</f>
        <v>-6.9002006227225743E-2</v>
      </c>
      <c r="AJ67">
        <f t="shared" ref="AJ67:AJ98" si="70">AB67-AC67</f>
        <v>-2.1491464132031339</v>
      </c>
      <c r="AK67">
        <f t="shared" si="61"/>
        <v>-1.4045907212766424</v>
      </c>
      <c r="AL67">
        <f t="shared" ref="AL67:AL98" si="71">SUM(AI67:AK67)</f>
        <v>-3.6227391407070018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-2.4526864696893771E-9</v>
      </c>
      <c r="AQ67">
        <f t="shared" ref="AQ67:AQ98" si="75">AH67*$K67</f>
        <v>-1.2496663775578255E-4</v>
      </c>
      <c r="AR67">
        <f t="shared" ref="AR67:AR98" si="76">AI67*$K67</f>
        <v>-1.2496909044225221E-4</v>
      </c>
      <c r="AS67">
        <f t="shared" ref="AS67:AS98" si="77">AJ67*$K67</f>
        <v>-3.8923052700930529E-3</v>
      </c>
      <c r="AT67">
        <f t="shared" ref="AT67:AT98" si="78">AK67*$K67</f>
        <v>-2.5438452369564717E-3</v>
      </c>
      <c r="AU67">
        <f t="shared" ref="AU67:AU98" si="79">AL67*$K67</f>
        <v>-6.5611195974917763E-3</v>
      </c>
      <c r="AW67">
        <v>64</v>
      </c>
      <c r="AX67">
        <f>IF(Z67&gt;0, (R67*SUMPRODUCT(K67:$K$98, X67:$X$98)-K67*$AZ$3)/Z67, 0)</f>
        <v>-330742854.55094993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250000</v>
      </c>
      <c r="S68">
        <f t="shared" si="63"/>
        <v>-1855267525.6302471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-17.916435319320328</v>
      </c>
      <c r="AC68">
        <f t="shared" si="64"/>
        <v>-15.99692655422332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-1.12515368646765E-2</v>
      </c>
      <c r="AI68">
        <f t="shared" si="69"/>
        <v>-1.1251752425590671E-2</v>
      </c>
      <c r="AJ68">
        <f t="shared" si="70"/>
        <v>-1.9195087650970084</v>
      </c>
      <c r="AK68">
        <f t="shared" si="61"/>
        <v>-1.2541504723524231</v>
      </c>
      <c r="AL68">
        <f t="shared" si="71"/>
        <v>-3.1849109898750223</v>
      </c>
      <c r="AN68">
        <f t="shared" si="72"/>
        <v>0</v>
      </c>
      <c r="AO68">
        <f t="shared" si="73"/>
        <v>0</v>
      </c>
      <c r="AP68">
        <f t="shared" si="74"/>
        <v>-3.485723103738321E-10</v>
      </c>
      <c r="AQ68">
        <f t="shared" si="75"/>
        <v>-1.8194273369408848E-5</v>
      </c>
      <c r="AR68">
        <f t="shared" si="76"/>
        <v>-1.8194621941719224E-5</v>
      </c>
      <c r="AS68">
        <f t="shared" si="77"/>
        <v>-3.1039375000221792E-3</v>
      </c>
      <c r="AT68">
        <f t="shared" si="78"/>
        <v>-2.0280213107588909E-3</v>
      </c>
      <c r="AU68">
        <f t="shared" si="79"/>
        <v>-5.1501534327227901E-3</v>
      </c>
      <c r="AW68">
        <v>65</v>
      </c>
      <c r="AX68">
        <f>IF(Z68&gt;0, (R68*SUMPRODUCT(K68:$K$98, X68:$X$98)-K68*$AZ$3)/Z68, 0)</f>
        <v>-1855267525.6302471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250000</v>
      </c>
      <c r="S69">
        <f t="shared" si="63"/>
        <v>-10622477728.33227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-15.99692655422332</v>
      </c>
      <c r="AC69">
        <f t="shared" si="64"/>
        <v>-14.282986059447792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-1.7979029913102267E-3</v>
      </c>
      <c r="AI69">
        <f t="shared" si="69"/>
        <v>-1.7979366063161245E-3</v>
      </c>
      <c r="AJ69">
        <f t="shared" si="70"/>
        <v>-1.7139404947755281</v>
      </c>
      <c r="AK69">
        <f t="shared" si="61"/>
        <v>-1.1197848587956325</v>
      </c>
      <c r="AL69">
        <f t="shared" si="71"/>
        <v>-2.835523290177477</v>
      </c>
      <c r="AN69">
        <f t="shared" si="72"/>
        <v>0</v>
      </c>
      <c r="AO69">
        <f t="shared" si="73"/>
        <v>0</v>
      </c>
      <c r="AP69">
        <f t="shared" si="74"/>
        <v>-4.8533100567650465E-11</v>
      </c>
      <c r="AQ69">
        <f t="shared" si="75"/>
        <v>-2.5957992378064756E-6</v>
      </c>
      <c r="AR69">
        <f t="shared" si="76"/>
        <v>-2.5958477709070432E-6</v>
      </c>
      <c r="AS69">
        <f t="shared" si="77"/>
        <v>-2.4745747971316933E-3</v>
      </c>
      <c r="AT69">
        <f t="shared" si="78"/>
        <v>-1.6167372194261951E-3</v>
      </c>
      <c r="AU69">
        <f t="shared" si="79"/>
        <v>-4.093907864328796E-3</v>
      </c>
      <c r="AW69">
        <v>66</v>
      </c>
      <c r="AX69">
        <f>IF(Z69&gt;0, (R69*SUMPRODUCT(K69:$K$98, X69:$X$98)-K69*$AZ$3)/Z69, 0)</f>
        <v>-10622477728.33227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250000</v>
      </c>
      <c r="S70">
        <f t="shared" si="63"/>
        <v>-62211731346.418808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-14.282986059447792</v>
      </c>
      <c r="AC70">
        <f t="shared" si="64"/>
        <v>-12.752668397167659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-2.8154151815406084E-4</v>
      </c>
      <c r="AI70">
        <f t="shared" si="69"/>
        <v>-2.8154664285808418E-4</v>
      </c>
      <c r="AJ70">
        <f t="shared" si="70"/>
        <v>-1.5303176622801331</v>
      </c>
      <c r="AK70">
        <f t="shared" si="61"/>
        <v>-0.99980902416134554</v>
      </c>
      <c r="AL70">
        <f t="shared" si="71"/>
        <v>-2.5304082330843367</v>
      </c>
      <c r="AN70">
        <f t="shared" si="72"/>
        <v>0</v>
      </c>
      <c r="AO70">
        <f t="shared" si="73"/>
        <v>0</v>
      </c>
      <c r="AP70">
        <f t="shared" si="74"/>
        <v>-6.606259219587175E-12</v>
      </c>
      <c r="AQ70">
        <f t="shared" si="75"/>
        <v>-3.6293535032175289E-7</v>
      </c>
      <c r="AR70">
        <f t="shared" si="76"/>
        <v>-3.6294195658097248E-7</v>
      </c>
      <c r="AS70">
        <f t="shared" si="77"/>
        <v>-1.9727334728630859E-3</v>
      </c>
      <c r="AT70">
        <f t="shared" si="78"/>
        <v>-1.2888544496669433E-3</v>
      </c>
      <c r="AU70">
        <f t="shared" si="79"/>
        <v>-3.2619508644866103E-3</v>
      </c>
      <c r="AW70">
        <v>67</v>
      </c>
      <c r="AX70">
        <f>IF(Z70&gt;0, (R70*SUMPRODUCT(K70:$K$98, X70:$X$98)-K70*$AZ$3)/Z70, 0)</f>
        <v>-62211731346.418808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25</v>
      </c>
      <c r="R71">
        <f t="shared" si="62"/>
        <v>250000</v>
      </c>
      <c r="S71">
        <f t="shared" si="63"/>
        <v>-373302124164.00049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-12.752668397167659</v>
      </c>
      <c r="AC71">
        <f t="shared" si="64"/>
        <v>-11.386311386817857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-4.310917028874156E-5</v>
      </c>
      <c r="AI71">
        <f t="shared" si="69"/>
        <v>-4.3109932828695781E-5</v>
      </c>
      <c r="AJ71">
        <f t="shared" si="70"/>
        <v>-1.3663570103498017</v>
      </c>
      <c r="AK71">
        <f t="shared" si="61"/>
        <v>-0.89268678780173616</v>
      </c>
      <c r="AL71">
        <f t="shared" si="71"/>
        <v>-2.2590869080843667</v>
      </c>
      <c r="AN71">
        <f t="shared" si="72"/>
        <v>0</v>
      </c>
      <c r="AO71">
        <f t="shared" si="73"/>
        <v>0</v>
      </c>
      <c r="AP71">
        <f t="shared" si="74"/>
        <v>-8.776703040419902E-13</v>
      </c>
      <c r="AQ71">
        <f t="shared" si="75"/>
        <v>-4.9617909704145301E-8</v>
      </c>
      <c r="AR71">
        <f t="shared" si="76"/>
        <v>-4.9618787374449348E-8</v>
      </c>
      <c r="AS71">
        <f t="shared" si="77"/>
        <v>-1.5726532964812829E-3</v>
      </c>
      <c r="AT71">
        <f t="shared" si="78"/>
        <v>-1.0274670594343992E-3</v>
      </c>
      <c r="AU71">
        <f t="shared" si="79"/>
        <v>-2.6001699747030568E-3</v>
      </c>
      <c r="AW71">
        <v>68</v>
      </c>
      <c r="AX71">
        <f>IF(Z71&gt;0, (R71*SUMPRODUCT(K71:$K$98, X71:$X$98)-K71*$AZ$3)/Z71, 0)</f>
        <v>-373302124164.00049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250000</v>
      </c>
      <c r="S72">
        <f t="shared" si="63"/>
        <v>-2298350446747.9946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-11.386311386817857</v>
      </c>
      <c r="AC72">
        <f t="shared" si="64"/>
        <v>-10.166349496002594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-6.4433144592758395E-6</v>
      </c>
      <c r="AI72">
        <f t="shared" si="69"/>
        <v>-6.4434250423845902E-6</v>
      </c>
      <c r="AJ72">
        <f t="shared" si="70"/>
        <v>-1.219961890815263</v>
      </c>
      <c r="AK72">
        <f t="shared" si="61"/>
        <v>-0.79704179707725009</v>
      </c>
      <c r="AL72">
        <f t="shared" si="71"/>
        <v>-2.0170101313175555</v>
      </c>
      <c r="AN72">
        <f t="shared" si="72"/>
        <v>0</v>
      </c>
      <c r="AO72">
        <f t="shared" si="73"/>
        <v>0</v>
      </c>
      <c r="AP72">
        <f t="shared" si="74"/>
        <v>-1.1364218423430871E-13</v>
      </c>
      <c r="AQ72">
        <f t="shared" si="75"/>
        <v>-6.6215567380280767E-9</v>
      </c>
      <c r="AR72">
        <f t="shared" si="76"/>
        <v>-6.6216703802123108E-9</v>
      </c>
      <c r="AS72">
        <f t="shared" si="77"/>
        <v>-1.2537098614884559E-3</v>
      </c>
      <c r="AT72">
        <f t="shared" si="78"/>
        <v>-8.190904720363478E-4</v>
      </c>
      <c r="AU72">
        <f t="shared" si="79"/>
        <v>-2.0728069551951838E-3</v>
      </c>
      <c r="AW72">
        <v>69</v>
      </c>
      <c r="AX72">
        <f>IF(Z72&gt;0, (R72*SUMPRODUCT(K72:$K$98, X72:$X$98)-K72*$AZ$3)/Z72, 0)</f>
        <v>-2298350446747.9946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250000</v>
      </c>
      <c r="S73">
        <f t="shared" si="63"/>
        <v>-14557369577951.156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-10.166349496002594</v>
      </c>
      <c r="AC73">
        <f t="shared" si="64"/>
        <v>-9.0770977700945323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-9.3888785316651705E-7</v>
      </c>
      <c r="AI73">
        <f t="shared" si="69"/>
        <v>-9.3890344165886364E-7</v>
      </c>
      <c r="AJ73">
        <f t="shared" si="70"/>
        <v>-1.0892517259080616</v>
      </c>
      <c r="AK73">
        <f t="shared" ref="AK73:AK98" si="92">G73*SUM(AB73:AB73, AE73:AF73)</f>
        <v>-0.71164446472018161</v>
      </c>
      <c r="AL73">
        <f t="shared" si="71"/>
        <v>-1.8008971295316849</v>
      </c>
      <c r="AN73">
        <f t="shared" si="72"/>
        <v>0</v>
      </c>
      <c r="AO73">
        <f t="shared" si="73"/>
        <v>0</v>
      </c>
      <c r="AP73">
        <f t="shared" si="74"/>
        <v>-1.430332046185887E-14</v>
      </c>
      <c r="AQ73">
        <f t="shared" si="75"/>
        <v>-8.6148253102396141E-10</v>
      </c>
      <c r="AR73">
        <f t="shared" si="76"/>
        <v>-8.6149683434442332E-10</v>
      </c>
      <c r="AS73">
        <f t="shared" si="77"/>
        <v>-9.9944986037759482E-4</v>
      </c>
      <c r="AT73">
        <f t="shared" si="78"/>
        <v>-6.5297391226085339E-4</v>
      </c>
      <c r="AU73">
        <f t="shared" si="79"/>
        <v>-1.6524246341352825E-3</v>
      </c>
      <c r="AW73">
        <v>70</v>
      </c>
      <c r="AX73">
        <f>IF(Z73&gt;0, (R73*SUMPRODUCT(K73:$K$98, X73:$X$98)-K73*$AZ$3)/Z73, 0)</f>
        <v>-14557369577951.156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250000</v>
      </c>
      <c r="S74">
        <f t="shared" si="63"/>
        <v>-95013439265783.031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-9.0770977700945323</v>
      </c>
      <c r="AC74">
        <f t="shared" si="64"/>
        <v>-8.1045515811974269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-1.330013236385141E-7</v>
      </c>
      <c r="AI74">
        <f t="shared" si="69"/>
        <v>-1.3300345611357338E-7</v>
      </c>
      <c r="AJ74">
        <f t="shared" si="70"/>
        <v>-0.97254618889710542</v>
      </c>
      <c r="AK74">
        <f t="shared" si="92"/>
        <v>-0.63539684390661733</v>
      </c>
      <c r="AL74">
        <f t="shared" si="71"/>
        <v>-1.6079431658071788</v>
      </c>
      <c r="AN74">
        <f t="shared" si="72"/>
        <v>0</v>
      </c>
      <c r="AO74">
        <f t="shared" si="73"/>
        <v>0</v>
      </c>
      <c r="AP74">
        <f t="shared" si="74"/>
        <v>-1.747023282093128E-15</v>
      </c>
      <c r="AQ74">
        <f t="shared" si="75"/>
        <v>-1.0896090340442838E-10</v>
      </c>
      <c r="AR74">
        <f t="shared" si="76"/>
        <v>-1.0896265042771048E-10</v>
      </c>
      <c r="AS74">
        <f t="shared" si="77"/>
        <v>-7.9675531374994628E-4</v>
      </c>
      <c r="AT74">
        <f t="shared" si="78"/>
        <v>-5.205468053878766E-4</v>
      </c>
      <c r="AU74">
        <f t="shared" si="79"/>
        <v>-1.3173022281004732E-3</v>
      </c>
      <c r="AW74">
        <v>71</v>
      </c>
      <c r="AX74">
        <f>IF(Z74&gt;0, (R74*SUMPRODUCT(K74:$K$98, X74:$X$98)-K74*$AZ$3)/Z74, 0)</f>
        <v>-95013439265783.031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250000</v>
      </c>
      <c r="S75">
        <f t="shared" si="63"/>
        <v>-640817293564678.5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-8.1045515811974269</v>
      </c>
      <c r="AC75">
        <f t="shared" si="64"/>
        <v>-7.2362067690219352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-1.8288464897245253E-8</v>
      </c>
      <c r="AI75">
        <f t="shared" si="69"/>
        <v>-1.8288747201064209E-8</v>
      </c>
      <c r="AJ75">
        <f t="shared" si="70"/>
        <v>-0.86834481217549175</v>
      </c>
      <c r="AK75">
        <f t="shared" si="92"/>
        <v>-0.56731861068381995</v>
      </c>
      <c r="AL75">
        <f t="shared" si="71"/>
        <v>-1.4356634411480589</v>
      </c>
      <c r="AN75">
        <f t="shared" si="72"/>
        <v>0</v>
      </c>
      <c r="AO75">
        <f t="shared" si="73"/>
        <v>0</v>
      </c>
      <c r="AP75">
        <f t="shared" si="74"/>
        <v>-2.0649686507357937E-16</v>
      </c>
      <c r="AQ75">
        <f t="shared" si="75"/>
        <v>-1.3377469289194534E-11</v>
      </c>
      <c r="AR75">
        <f t="shared" si="76"/>
        <v>-1.3377675786059608E-11</v>
      </c>
      <c r="AS75">
        <f t="shared" si="77"/>
        <v>-6.3516845851063015E-4</v>
      </c>
      <c r="AT75">
        <f t="shared" si="78"/>
        <v>-4.1497672627266094E-4</v>
      </c>
      <c r="AU75">
        <f t="shared" si="79"/>
        <v>-1.0501451981609667E-3</v>
      </c>
      <c r="AW75">
        <v>72</v>
      </c>
      <c r="AX75">
        <f>IF(Z75&gt;0, (R75*SUMPRODUCT(K75:$K$98, X75:$X$98)-K75*$AZ$3)/Z75, 0)</f>
        <v>-640817293564678.5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250000</v>
      </c>
      <c r="S76">
        <f t="shared" si="63"/>
        <v>-4480153465027183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-7.2362067690219352</v>
      </c>
      <c r="AC76">
        <f t="shared" si="64"/>
        <v>-6.4608989009241924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-2.4342789244697239E-9</v>
      </c>
      <c r="AI76">
        <f t="shared" si="69"/>
        <v>-2.4343149773580421E-9</v>
      </c>
      <c r="AJ76">
        <f t="shared" si="70"/>
        <v>-0.77530786809774277</v>
      </c>
      <c r="AK76">
        <f t="shared" si="92"/>
        <v>-0.50653447383153549</v>
      </c>
      <c r="AL76">
        <f t="shared" si="71"/>
        <v>-1.2818423443635933</v>
      </c>
      <c r="AN76">
        <f t="shared" si="72"/>
        <v>0</v>
      </c>
      <c r="AO76">
        <f t="shared" si="73"/>
        <v>0</v>
      </c>
      <c r="AP76">
        <f t="shared" si="74"/>
        <v>-2.3546087313854548E-17</v>
      </c>
      <c r="AQ76">
        <f t="shared" si="75"/>
        <v>-1.5898239163511292E-12</v>
      </c>
      <c r="AR76">
        <f t="shared" si="76"/>
        <v>-1.589847462438443E-12</v>
      </c>
      <c r="AS76">
        <f t="shared" si="77"/>
        <v>-5.0635240639299571E-4</v>
      </c>
      <c r="AT76">
        <f t="shared" si="78"/>
        <v>-3.308169055151043E-4</v>
      </c>
      <c r="AU76">
        <f t="shared" si="79"/>
        <v>-8.3716931349794746E-4</v>
      </c>
      <c r="AW76">
        <v>73</v>
      </c>
      <c r="AX76">
        <f>IF(Z76&gt;0, (R76*SUMPRODUCT(K76:$K$98, X76:$X$98)-K76*$AZ$3)/Z76, 0)</f>
        <v>-4480153465027183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250000</v>
      </c>
      <c r="S77">
        <f t="shared" si="63"/>
        <v>-3.2534763911208896E+16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-6.4608989009241924</v>
      </c>
      <c r="AC77">
        <f t="shared" si="64"/>
        <v>-5.768659732969426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-3.12596703361445E-10</v>
      </c>
      <c r="AI77">
        <f t="shared" si="69"/>
        <v>-3.1260113605054391E-10</v>
      </c>
      <c r="AJ77">
        <f t="shared" si="70"/>
        <v>-0.69223916795476637</v>
      </c>
      <c r="AK77">
        <f t="shared" si="92"/>
        <v>-0.45226292306469351</v>
      </c>
      <c r="AL77">
        <f t="shared" si="71"/>
        <v>-1.1445020913320612</v>
      </c>
      <c r="AN77">
        <f t="shared" si="72"/>
        <v>0</v>
      </c>
      <c r="AO77">
        <f t="shared" si="73"/>
        <v>0</v>
      </c>
      <c r="AP77">
        <f t="shared" si="74"/>
        <v>-2.5848058977282813E-18</v>
      </c>
      <c r="AQ77">
        <f t="shared" si="75"/>
        <v>-1.8228253424339579E-13</v>
      </c>
      <c r="AR77">
        <f t="shared" si="76"/>
        <v>-1.8228511904929353E-13</v>
      </c>
      <c r="AS77">
        <f t="shared" si="77"/>
        <v>-4.0366103826575947E-4</v>
      </c>
      <c r="AT77">
        <f t="shared" si="78"/>
        <v>-2.6372521166749514E-4</v>
      </c>
      <c r="AU77">
        <f t="shared" si="79"/>
        <v>-6.6738625011553989E-4</v>
      </c>
      <c r="AW77">
        <v>74</v>
      </c>
      <c r="AX77">
        <f>IF(Z77&gt;0, (R77*SUMPRODUCT(K77:$K$98, X77:$X$98)-K77*$AZ$3)/Z77, 0)</f>
        <v>-3.2534763911208896E+16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250000</v>
      </c>
      <c r="S78">
        <f t="shared" si="63"/>
        <v>-2.4622866635143603E+17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-5.768659732969426</v>
      </c>
      <c r="AC78">
        <f t="shared" si="64"/>
        <v>-5.1505890472942921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-3.86541446144284E-11</v>
      </c>
      <c r="AI78">
        <f t="shared" si="69"/>
        <v>-3.8654667562174863E-11</v>
      </c>
      <c r="AJ78">
        <f t="shared" si="70"/>
        <v>-0.6180706856751339</v>
      </c>
      <c r="AK78">
        <f t="shared" si="92"/>
        <v>-0.40380618130785983</v>
      </c>
      <c r="AL78">
        <f t="shared" si="71"/>
        <v>-1.0218768670216485</v>
      </c>
      <c r="AN78">
        <f t="shared" si="72"/>
        <v>0</v>
      </c>
      <c r="AO78">
        <f t="shared" si="73"/>
        <v>0</v>
      </c>
      <c r="AP78">
        <f t="shared" si="74"/>
        <v>-2.7227071848192589E-19</v>
      </c>
      <c r="AQ78">
        <f t="shared" si="75"/>
        <v>-2.0125130661171797E-14</v>
      </c>
      <c r="AR78">
        <f t="shared" si="76"/>
        <v>-2.0125402931890279E-14</v>
      </c>
      <c r="AS78">
        <f t="shared" si="77"/>
        <v>-3.2179610831199485E-4</v>
      </c>
      <c r="AT78">
        <f t="shared" si="78"/>
        <v>-2.1024012409722497E-4</v>
      </c>
      <c r="AU78">
        <f t="shared" si="79"/>
        <v>-5.3203623242934525E-4</v>
      </c>
      <c r="AW78">
        <v>75</v>
      </c>
      <c r="AX78">
        <f>IF(Z78&gt;0, (R78*SUMPRODUCT(K78:$K$98, X78:$X$98)-K78*$AZ$3)/Z78, 0)</f>
        <v>-2.4622866635143603E+17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250000</v>
      </c>
      <c r="S79">
        <f t="shared" si="63"/>
        <v>-1.9461108245855224E+18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-5.1505890472942921</v>
      </c>
      <c r="AC79">
        <f t="shared" si="64"/>
        <v>-4.5987402207984918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-4.5864223690751968E-12</v>
      </c>
      <c r="AI79">
        <f t="shared" si="69"/>
        <v>-4.5864814451072849E-12</v>
      </c>
      <c r="AJ79">
        <f t="shared" si="70"/>
        <v>-0.55184882649580036</v>
      </c>
      <c r="AK79">
        <f t="shared" si="92"/>
        <v>-0.36054123331060051</v>
      </c>
      <c r="AL79">
        <f t="shared" si="71"/>
        <v>-0.91239005981098731</v>
      </c>
      <c r="AN79">
        <f t="shared" si="72"/>
        <v>0</v>
      </c>
      <c r="AO79">
        <f t="shared" si="73"/>
        <v>0</v>
      </c>
      <c r="AP79">
        <f t="shared" si="74"/>
        <v>-2.746223863141454E-20</v>
      </c>
      <c r="AQ79">
        <f t="shared" si="75"/>
        <v>-2.1320562859814495E-15</v>
      </c>
      <c r="AR79">
        <f t="shared" si="76"/>
        <v>-2.1320837482200808E-15</v>
      </c>
      <c r="AS79">
        <f t="shared" si="77"/>
        <v>-2.5653388736613471E-4</v>
      </c>
      <c r="AT79">
        <f t="shared" si="78"/>
        <v>-1.6760213974587978E-4</v>
      </c>
      <c r="AU79">
        <f t="shared" si="79"/>
        <v>-4.2413602711414657E-4</v>
      </c>
      <c r="AW79">
        <v>76</v>
      </c>
      <c r="AX79">
        <f>IF(Z79&gt;0, (R79*SUMPRODUCT(K79:$K$98, X79:$X$98)-K79*$AZ$3)/Z79, 0)</f>
        <v>-1.9461108245855224E+18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250000</v>
      </c>
      <c r="S80">
        <f t="shared" si="63"/>
        <v>-1.6082706688245946E+19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-4.5987402207984918</v>
      </c>
      <c r="AC80">
        <f t="shared" si="64"/>
        <v>-4.1060180542843696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-5.2102611600060496E-13</v>
      </c>
      <c r="AI80">
        <f t="shared" si="69"/>
        <v>-5.2103249866077195E-13</v>
      </c>
      <c r="AJ80">
        <f t="shared" si="70"/>
        <v>-0.49272216651412215</v>
      </c>
      <c r="AK80">
        <f t="shared" si="92"/>
        <v>-0.32191181545589448</v>
      </c>
      <c r="AL80">
        <f t="shared" si="71"/>
        <v>-0.81463398197053771</v>
      </c>
      <c r="AN80">
        <f t="shared" si="72"/>
        <v>0</v>
      </c>
      <c r="AO80">
        <f t="shared" si="73"/>
        <v>0</v>
      </c>
      <c r="AP80">
        <f t="shared" si="74"/>
        <v>-2.6491607874857501E-21</v>
      </c>
      <c r="AQ80">
        <f t="shared" si="75"/>
        <v>-2.1625496574211028E-16</v>
      </c>
      <c r="AR80">
        <f t="shared" si="76"/>
        <v>-2.1625761490289775E-16</v>
      </c>
      <c r="AS80">
        <f t="shared" si="77"/>
        <v>-2.0450724439265174E-4</v>
      </c>
      <c r="AT80">
        <f t="shared" si="78"/>
        <v>-1.3361139966986638E-4</v>
      </c>
      <c r="AU80">
        <f t="shared" si="79"/>
        <v>-3.381186440627344E-4</v>
      </c>
      <c r="AW80">
        <v>77</v>
      </c>
      <c r="AX80">
        <f>IF(Z80&gt;0, (R80*SUMPRODUCT(K80:$K$98, X80:$X$98)-K80*$AZ$3)/Z80, 0)</f>
        <v>-1.6082706688245946E+19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250000</v>
      </c>
      <c r="S81">
        <f t="shared" si="63"/>
        <v>-1.394162706659698E+20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-4.1060180542843696</v>
      </c>
      <c r="AC81">
        <f t="shared" si="64"/>
        <v>-3.666087548468187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-5.6614340504123498E-14</v>
      </c>
      <c r="AI81">
        <f t="shared" si="69"/>
        <v>-5.6614997903638445E-14</v>
      </c>
      <c r="AJ81">
        <f t="shared" si="70"/>
        <v>-0.43993050581618265</v>
      </c>
      <c r="AK81">
        <f t="shared" si="92"/>
        <v>-0.2874212637999059</v>
      </c>
      <c r="AL81">
        <f t="shared" si="71"/>
        <v>-0.72735176961614512</v>
      </c>
      <c r="AN81">
        <f t="shared" si="72"/>
        <v>0</v>
      </c>
      <c r="AO81">
        <f t="shared" si="73"/>
        <v>0</v>
      </c>
      <c r="AP81">
        <f t="shared" si="74"/>
        <v>-2.4362281264750467E-22</v>
      </c>
      <c r="AQ81">
        <f t="shared" si="75"/>
        <v>-2.0980460977193636E-17</v>
      </c>
      <c r="AR81">
        <f t="shared" si="76"/>
        <v>-2.0980704600006285E-17</v>
      </c>
      <c r="AS81">
        <f t="shared" si="77"/>
        <v>-1.6303192314465301E-4</v>
      </c>
      <c r="AT81">
        <f t="shared" si="78"/>
        <v>-1.0651418978783993E-4</v>
      </c>
      <c r="AU81">
        <f t="shared" si="79"/>
        <v>-2.6954611293251394E-4</v>
      </c>
      <c r="AW81">
        <v>78</v>
      </c>
      <c r="AX81">
        <f>IF(Z81&gt;0, (R81*SUMPRODUCT(K81:$K$98, X81:$X$98)-K81*$AZ$3)/Z81, 0)</f>
        <v>-1.394162706659698E+20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250000</v>
      </c>
      <c r="S82">
        <f t="shared" si="63"/>
        <v>-1.2719348455648222E+21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-3.666087548468187</v>
      </c>
      <c r="AC82">
        <f t="shared" si="64"/>
        <v>-3.2732924539894519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-5.8648864622771791E-15</v>
      </c>
      <c r="AI82">
        <f t="shared" si="69"/>
        <v>-5.86495079915075E-15</v>
      </c>
      <c r="AJ82">
        <f t="shared" si="70"/>
        <v>-0.39279509447873506</v>
      </c>
      <c r="AK82">
        <f t="shared" si="92"/>
        <v>-0.2566261283927731</v>
      </c>
      <c r="AL82">
        <f t="shared" si="71"/>
        <v>-0.64942122287151405</v>
      </c>
      <c r="AN82">
        <f t="shared" si="72"/>
        <v>0</v>
      </c>
      <c r="AO82">
        <f t="shared" si="73"/>
        <v>0</v>
      </c>
      <c r="AP82">
        <f t="shared" si="74"/>
        <v>-2.1287786383981319E-23</v>
      </c>
      <c r="AQ82">
        <f t="shared" si="75"/>
        <v>-1.9405737836693796E-18</v>
      </c>
      <c r="AR82">
        <f t="shared" si="76"/>
        <v>-1.9405950714557639E-18</v>
      </c>
      <c r="AS82">
        <f t="shared" si="77"/>
        <v>-1.2996805097628604E-4</v>
      </c>
      <c r="AT82">
        <f t="shared" si="78"/>
        <v>-8.4912459971173403E-5</v>
      </c>
      <c r="AU82">
        <f t="shared" si="79"/>
        <v>-2.148805109474614E-4</v>
      </c>
      <c r="AW82">
        <v>79</v>
      </c>
      <c r="AX82">
        <f>IF(Z82&gt;0, (R82*SUMPRODUCT(K82:$K$98, X82:$X$98)-K82*$AZ$3)/Z82, 0)</f>
        <v>-1.2719348455648222E+21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250000</v>
      </c>
      <c r="S83">
        <f t="shared" si="63"/>
        <v>-1.2253708550247369E+22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-3.2732924539894519</v>
      </c>
      <c r="AC83">
        <f t="shared" si="64"/>
        <v>-2.9225825482048675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-5.7730855780538666E-16</v>
      </c>
      <c r="AI83">
        <f t="shared" si="69"/>
        <v>-5.7731452045444145E-16</v>
      </c>
      <c r="AJ83">
        <f t="shared" si="70"/>
        <v>-0.35070990578458439</v>
      </c>
      <c r="AK83">
        <f t="shared" si="92"/>
        <v>-0.22913047177926166</v>
      </c>
      <c r="AL83">
        <f t="shared" si="71"/>
        <v>-0.57984037756384654</v>
      </c>
      <c r="AN83">
        <f t="shared" si="72"/>
        <v>0</v>
      </c>
      <c r="AO83">
        <f t="shared" si="73"/>
        <v>0</v>
      </c>
      <c r="AP83">
        <f t="shared" si="74"/>
        <v>-1.761537029291198E-24</v>
      </c>
      <c r="AQ83">
        <f t="shared" si="75"/>
        <v>-1.7055345577978001E-19</v>
      </c>
      <c r="AR83">
        <f t="shared" si="76"/>
        <v>-1.705552173168093E-19</v>
      </c>
      <c r="AS83">
        <f t="shared" si="77"/>
        <v>-1.0360973451553401E-4</v>
      </c>
      <c r="AT83">
        <f t="shared" si="78"/>
        <v>-6.7691693216815507E-5</v>
      </c>
      <c r="AU83">
        <f t="shared" si="79"/>
        <v>-1.7130142773234965E-4</v>
      </c>
      <c r="AW83">
        <v>80</v>
      </c>
      <c r="AX83">
        <f>IF(Z83&gt;0, (R83*SUMPRODUCT(K83:$K$98, X83:$X$98)-K83*$AZ$3)/Z83, 0)</f>
        <v>-1.2253708550247369E+22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250000</v>
      </c>
      <c r="S84">
        <f t="shared" si="63"/>
        <v>-1.2508210855030165E+23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-2.9225825482048675</v>
      </c>
      <c r="AC84">
        <f t="shared" si="64"/>
        <v>-2.6094487037543463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-5.3814754113619604E-17</v>
      </c>
      <c r="AI84">
        <f t="shared" si="69"/>
        <v>-5.3815275660772511E-17</v>
      </c>
      <c r="AJ84">
        <f t="shared" si="70"/>
        <v>-0.31313384445052117</v>
      </c>
      <c r="AK84">
        <f t="shared" si="92"/>
        <v>-0.20458077837434074</v>
      </c>
      <c r="AL84">
        <f t="shared" si="71"/>
        <v>-0.51771462282486191</v>
      </c>
      <c r="AN84">
        <f t="shared" si="72"/>
        <v>0</v>
      </c>
      <c r="AO84">
        <f t="shared" si="73"/>
        <v>0</v>
      </c>
      <c r="AP84">
        <f t="shared" si="74"/>
        <v>-1.3757137706011656E-25</v>
      </c>
      <c r="AQ84">
        <f t="shared" si="75"/>
        <v>-1.4195015327597818E-20</v>
      </c>
      <c r="AR84">
        <f t="shared" si="76"/>
        <v>-1.4195152898974875E-20</v>
      </c>
      <c r="AS84">
        <f t="shared" si="77"/>
        <v>-8.2597046010470196E-5</v>
      </c>
      <c r="AT84">
        <f t="shared" si="78"/>
        <v>-5.3963403393507256E-5</v>
      </c>
      <c r="AU84">
        <f t="shared" si="79"/>
        <v>-1.3656044940397744E-4</v>
      </c>
      <c r="AW84">
        <v>81</v>
      </c>
      <c r="AX84">
        <f>IF(Z84&gt;0, (R84*SUMPRODUCT(K84:$K$98, X84:$X$98)-K84*$AZ$3)/Z84, 0)</f>
        <v>-1.2508210855030165E+23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250000</v>
      </c>
      <c r="S85">
        <f t="shared" si="63"/>
        <v>-1.3581170122589294E+24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-2.6094487037543463</v>
      </c>
      <c r="AC85">
        <f t="shared" si="64"/>
        <v>-2.3298649140663805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-4.7344390195423336E-18</v>
      </c>
      <c r="AI85">
        <f t="shared" si="69"/>
        <v>-4.7344819073217559E-18</v>
      </c>
      <c r="AJ85">
        <f t="shared" si="70"/>
        <v>-0.27958378968796582</v>
      </c>
      <c r="AK85">
        <f t="shared" si="92"/>
        <v>-0.18266140926280428</v>
      </c>
      <c r="AL85">
        <f t="shared" si="71"/>
        <v>-0.4622451989507701</v>
      </c>
      <c r="AN85">
        <f t="shared" si="72"/>
        <v>0</v>
      </c>
      <c r="AO85">
        <f t="shared" si="73"/>
        <v>0</v>
      </c>
      <c r="AP85">
        <f t="shared" si="74"/>
        <v>-1.0100666767080622E-26</v>
      </c>
      <c r="AQ85">
        <f t="shared" si="75"/>
        <v>-1.1150260402712955E-21</v>
      </c>
      <c r="AR85">
        <f t="shared" si="76"/>
        <v>-1.1150361409380625E-21</v>
      </c>
      <c r="AS85">
        <f t="shared" si="77"/>
        <v>-6.5845859383346878E-5</v>
      </c>
      <c r="AT85">
        <f t="shared" si="78"/>
        <v>-4.3019294797119945E-5</v>
      </c>
      <c r="AU85">
        <f t="shared" si="79"/>
        <v>-1.0886515418046682E-4</v>
      </c>
      <c r="AW85">
        <v>82</v>
      </c>
      <c r="AX85">
        <f>IF(Z85&gt;0, (R85*SUMPRODUCT(K85:$K$98, X85:$X$98)-K85*$AZ$3)/Z85, 0)</f>
        <v>-1.3581170122589294E+24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250000</v>
      </c>
      <c r="S86">
        <f t="shared" si="63"/>
        <v>-1.5756826457846211E+25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-2.3298649140663805</v>
      </c>
      <c r="AC86">
        <f t="shared" si="64"/>
        <v>-2.080236530416411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-3.9158369417675959E-19</v>
      </c>
      <c r="AI86">
        <f t="shared" si="69"/>
        <v>-3.9158699470897017E-19</v>
      </c>
      <c r="AJ86">
        <f t="shared" si="70"/>
        <v>-0.24962838364996953</v>
      </c>
      <c r="AK86">
        <f t="shared" si="92"/>
        <v>-0.16309054398464665</v>
      </c>
      <c r="AL86">
        <f t="shared" si="71"/>
        <v>-0.41271892763461615</v>
      </c>
      <c r="AN86">
        <f t="shared" si="72"/>
        <v>0</v>
      </c>
      <c r="AO86">
        <f t="shared" si="73"/>
        <v>0</v>
      </c>
      <c r="AP86">
        <f t="shared" si="74"/>
        <v>-6.9403669925380751E-28</v>
      </c>
      <c r="AQ86">
        <f t="shared" si="75"/>
        <v>-8.234231246647814E-23</v>
      </c>
      <c r="AR86">
        <f t="shared" si="76"/>
        <v>-8.2343006503177394E-23</v>
      </c>
      <c r="AS86">
        <f t="shared" si="77"/>
        <v>-5.2491915962489548E-5</v>
      </c>
      <c r="AT86">
        <f t="shared" si="78"/>
        <v>-3.4294718428826481E-5</v>
      </c>
      <c r="AU86">
        <f t="shared" si="79"/>
        <v>-8.6786634391316028E-5</v>
      </c>
      <c r="AW86">
        <v>83</v>
      </c>
      <c r="AX86">
        <f>IF(Z86&gt;0, (R86*SUMPRODUCT(K86:$K$98, X86:$X$98)-K86*$AZ$3)/Z86, 0)</f>
        <v>-1.5756826457846211E+25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250000</v>
      </c>
      <c r="S87">
        <f t="shared" si="63"/>
        <v>-1.9628137382288665E+26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-2.080236530416411</v>
      </c>
      <c r="AC87">
        <f t="shared" si="64"/>
        <v>-1.8573540450146524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-3.0309590969215186E-20</v>
      </c>
      <c r="AI87">
        <f t="shared" si="69"/>
        <v>-3.0309827537006726E-20</v>
      </c>
      <c r="AJ87">
        <f t="shared" si="70"/>
        <v>-0.22288248540175859</v>
      </c>
      <c r="AK87">
        <f t="shared" si="92"/>
        <v>-0.14561655712914878</v>
      </c>
      <c r="AL87">
        <f t="shared" si="71"/>
        <v>-0.36849904253090737</v>
      </c>
      <c r="AN87">
        <f t="shared" si="72"/>
        <v>0</v>
      </c>
      <c r="AO87">
        <f t="shared" si="73"/>
        <v>0</v>
      </c>
      <c r="AP87">
        <f t="shared" si="74"/>
        <v>-4.4415653163277873E-29</v>
      </c>
      <c r="AQ87">
        <f t="shared" si="75"/>
        <v>-5.6906321492714119E-24</v>
      </c>
      <c r="AR87">
        <f t="shared" si="76"/>
        <v>-5.690676564924576E-24</v>
      </c>
      <c r="AS87">
        <f t="shared" si="77"/>
        <v>-4.1846234026219362E-5</v>
      </c>
      <c r="AT87">
        <f t="shared" si="78"/>
        <v>-2.733953956379662E-5</v>
      </c>
      <c r="AU87">
        <f t="shared" si="79"/>
        <v>-6.9185773590015975E-5</v>
      </c>
      <c r="AW87">
        <v>84</v>
      </c>
      <c r="AX87">
        <f>IF(Z87&gt;0, (R87*SUMPRODUCT(K87:$K$98, X87:$X$98)-K87*$AZ$3)/Z87, 0)</f>
        <v>-1.9628137382288665E+26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250000</v>
      </c>
      <c r="S88">
        <f t="shared" si="63"/>
        <v>-2.6386385435223303E+27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-1.8573540450146524</v>
      </c>
      <c r="AC88">
        <f t="shared" si="64"/>
        <v>-1.6583518259059395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-2.1848992153444037E-21</v>
      </c>
      <c r="AI88">
        <f t="shared" si="69"/>
        <v>-2.184914927536492E-21</v>
      </c>
      <c r="AJ88">
        <f t="shared" si="70"/>
        <v>-0.19900221910871285</v>
      </c>
      <c r="AK88">
        <f t="shared" si="92"/>
        <v>-0.13001478315102569</v>
      </c>
      <c r="AL88">
        <f t="shared" si="71"/>
        <v>-0.32901700225973851</v>
      </c>
      <c r="AN88">
        <f t="shared" si="72"/>
        <v>0</v>
      </c>
      <c r="AO88">
        <f t="shared" si="73"/>
        <v>0</v>
      </c>
      <c r="AP88">
        <f t="shared" si="74"/>
        <v>-2.6338994692108489E-30</v>
      </c>
      <c r="AQ88">
        <f t="shared" si="75"/>
        <v>-3.6626365380472267E-25</v>
      </c>
      <c r="AR88">
        <f t="shared" si="76"/>
        <v>-3.6626628770419186E-25</v>
      </c>
      <c r="AS88">
        <f t="shared" si="77"/>
        <v>-3.3359561564269231E-5</v>
      </c>
      <c r="AT88">
        <f t="shared" si="78"/>
        <v>-2.1794913555322558E-5</v>
      </c>
      <c r="AU88">
        <f t="shared" si="79"/>
        <v>-5.5154475119591782E-5</v>
      </c>
      <c r="AW88">
        <v>85</v>
      </c>
      <c r="AX88">
        <f>IF(Z88&gt;0, (R88*SUMPRODUCT(K88:$K$98, X88:$X$98)-K88*$AZ$3)/Z88, 0)</f>
        <v>-2.6386385435223303E+27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250000</v>
      </c>
      <c r="S89">
        <f t="shared" si="63"/>
        <v>-3.9062084285217807E+28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-1.6583518259059395</v>
      </c>
      <c r="AC89">
        <f t="shared" si="64"/>
        <v>-1.4806712731303031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-1.4607430467636728E-22</v>
      </c>
      <c r="AI89">
        <f t="shared" si="69"/>
        <v>-1.4607525231606714E-22</v>
      </c>
      <c r="AJ89">
        <f t="shared" si="70"/>
        <v>-0.17768055277563644</v>
      </c>
      <c r="AK89">
        <f t="shared" si="92"/>
        <v>-0.11608462781341577</v>
      </c>
      <c r="AL89">
        <f t="shared" si="71"/>
        <v>-0.29376518058905221</v>
      </c>
      <c r="AN89">
        <f t="shared" si="72"/>
        <v>0</v>
      </c>
      <c r="AO89">
        <f t="shared" si="73"/>
        <v>0</v>
      </c>
      <c r="AP89">
        <f t="shared" si="74"/>
        <v>-1.4183638006146668E-31</v>
      </c>
      <c r="AQ89">
        <f t="shared" si="75"/>
        <v>-2.1863426150445513E-26</v>
      </c>
      <c r="AR89">
        <f t="shared" si="76"/>
        <v>-2.1863567986825572E-26</v>
      </c>
      <c r="AS89">
        <f t="shared" si="77"/>
        <v>-2.6594038236821763E-5</v>
      </c>
      <c r="AT89">
        <f t="shared" si="78"/>
        <v>-1.7374771648056881E-5</v>
      </c>
      <c r="AU89">
        <f t="shared" si="79"/>
        <v>-4.3968809884878647E-5</v>
      </c>
      <c r="AW89">
        <v>86</v>
      </c>
      <c r="AX89">
        <f>IF(Z89&gt;0, (R89*SUMPRODUCT(K89:$K$98, X89:$X$98)-K89*$AZ$3)/Z89, 0)</f>
        <v>-3.9062084285217807E+28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25</v>
      </c>
      <c r="R90">
        <f t="shared" si="62"/>
        <v>250000</v>
      </c>
      <c r="S90">
        <f t="shared" si="63"/>
        <v>-6.4300249325905568E+29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-1.4806712731303031</v>
      </c>
      <c r="AC90">
        <f t="shared" si="64"/>
        <v>-1.3220279224377707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-8.8676272758771533E-24</v>
      </c>
      <c r="AI90">
        <f t="shared" si="69"/>
        <v>-8.8676786764524352E-24</v>
      </c>
      <c r="AJ90">
        <f t="shared" si="70"/>
        <v>-0.15864335069253244</v>
      </c>
      <c r="AK90">
        <f t="shared" si="92"/>
        <v>-0.10364698911912122</v>
      </c>
      <c r="AL90">
        <f t="shared" si="71"/>
        <v>-0.26229033981165367</v>
      </c>
      <c r="AN90">
        <f t="shared" si="72"/>
        <v>0</v>
      </c>
      <c r="AO90">
        <f t="shared" si="73"/>
        <v>0</v>
      </c>
      <c r="AP90">
        <f t="shared" si="74"/>
        <v>-6.8690131725801642E-33</v>
      </c>
      <c r="AQ90">
        <f t="shared" si="75"/>
        <v>-1.1850421563175201E-27</v>
      </c>
      <c r="AR90">
        <f t="shared" si="76"/>
        <v>-1.1850490253306927E-27</v>
      </c>
      <c r="AS90">
        <f t="shared" si="77"/>
        <v>-2.1200604461752031E-5</v>
      </c>
      <c r="AT90">
        <f t="shared" si="78"/>
        <v>-1.3851061581677998E-5</v>
      </c>
      <c r="AU90">
        <f t="shared" si="79"/>
        <v>-3.5051666043430031E-5</v>
      </c>
      <c r="AW90">
        <v>87</v>
      </c>
      <c r="AX90">
        <f>IF(Z90&gt;0, (R90*SUMPRODUCT(K90:$K$98, X90:$X$98)-K90*$AZ$3)/Z90, 0)</f>
        <v>-6.4300249325905568E+29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25</v>
      </c>
      <c r="R91">
        <f t="shared" si="62"/>
        <v>250000</v>
      </c>
      <c r="S91">
        <f t="shared" si="63"/>
        <v>-1.1908618082938338E+31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-1.3220279224377707</v>
      </c>
      <c r="AC91">
        <f t="shared" si="64"/>
        <v>-1.1803820736051522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-4.8408569845196E-25</v>
      </c>
      <c r="AI91">
        <f t="shared" si="69"/>
        <v>-4.840881764516435E-25</v>
      </c>
      <c r="AJ91">
        <f t="shared" si="70"/>
        <v>-0.14164584883261844</v>
      </c>
      <c r="AK91">
        <f t="shared" si="92"/>
        <v>-9.2541954570643958E-2</v>
      </c>
      <c r="AL91">
        <f t="shared" si="71"/>
        <v>-0.2341878034032624</v>
      </c>
      <c r="AN91">
        <f t="shared" si="72"/>
        <v>0</v>
      </c>
      <c r="AO91">
        <f t="shared" si="73"/>
        <v>0</v>
      </c>
      <c r="AP91">
        <f t="shared" si="74"/>
        <v>-2.9567158771735589E-34</v>
      </c>
      <c r="AQ91">
        <f t="shared" si="75"/>
        <v>-5.7760454130454657E-29</v>
      </c>
      <c r="AR91">
        <f t="shared" si="76"/>
        <v>-5.776074980204238E-29</v>
      </c>
      <c r="AS91">
        <f t="shared" si="77"/>
        <v>-1.6900992077289586E-5</v>
      </c>
      <c r="AT91">
        <f t="shared" si="78"/>
        <v>-1.1041981490495853E-5</v>
      </c>
      <c r="AU91">
        <f t="shared" si="79"/>
        <v>-2.7942973567785439E-5</v>
      </c>
      <c r="AW91">
        <v>88</v>
      </c>
      <c r="AX91">
        <f>IF(Z91&gt;0, (R91*SUMPRODUCT(K91:$K$98, X91:$X$98)-K91*$AZ$3)/Z91, 0)</f>
        <v>-1.1908618082938338E+31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25</v>
      </c>
      <c r="R92">
        <f t="shared" si="62"/>
        <v>250000</v>
      </c>
      <c r="S92">
        <f t="shared" si="63"/>
        <v>-2.518001031268423E+32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-1.1803820736051522</v>
      </c>
      <c r="AC92">
        <f t="shared" si="64"/>
        <v>-1.0539125657188859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-2.348581865542708E-26</v>
      </c>
      <c r="AI92">
        <f t="shared" si="69"/>
        <v>-2.3485923293248175E-26</v>
      </c>
      <c r="AJ92">
        <f t="shared" si="70"/>
        <v>-0.12646950788626632</v>
      </c>
      <c r="AK92">
        <f t="shared" si="92"/>
        <v>-8.2626745152360667E-2</v>
      </c>
      <c r="AL92">
        <f t="shared" si="71"/>
        <v>-0.209096253038627</v>
      </c>
      <c r="AN92">
        <f t="shared" si="72"/>
        <v>0</v>
      </c>
      <c r="AO92">
        <f t="shared" si="73"/>
        <v>0</v>
      </c>
      <c r="AP92">
        <f t="shared" si="74"/>
        <v>-1.1147539292446894E-35</v>
      </c>
      <c r="AQ92">
        <f t="shared" si="75"/>
        <v>-2.5020502485057302E-30</v>
      </c>
      <c r="AR92">
        <f t="shared" si="76"/>
        <v>-2.5020613960450227E-30</v>
      </c>
      <c r="AS92">
        <f t="shared" si="77"/>
        <v>-1.3473367408553545E-5</v>
      </c>
      <c r="AT92">
        <f t="shared" si="78"/>
        <v>-8.8026000402549827E-6</v>
      </c>
      <c r="AU92">
        <f t="shared" si="79"/>
        <v>-2.227596744880853E-5</v>
      </c>
      <c r="AW92">
        <v>89</v>
      </c>
      <c r="AX92">
        <f>IF(Z92&gt;0, (R92*SUMPRODUCT(K92:$K$98, X92:$X$98)-K92*$AZ$3)/Z92, 0)</f>
        <v>-2.518001031268423E+32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250000</v>
      </c>
      <c r="S93">
        <f t="shared" si="63"/>
        <v>-6.1935277452702127E+33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-1.0539125657188859</v>
      </c>
      <c r="AC93">
        <f t="shared" si="64"/>
        <v>-0.94099336224900509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-9.9793149727569487E-28</v>
      </c>
      <c r="AI93">
        <f t="shared" si="69"/>
        <v>-9.9793529556885243E-28</v>
      </c>
      <c r="AJ93">
        <f t="shared" si="70"/>
        <v>-0.11291920346988082</v>
      </c>
      <c r="AK93">
        <f t="shared" si="92"/>
        <v>-7.3773879600322015E-2</v>
      </c>
      <c r="AL93">
        <f t="shared" si="71"/>
        <v>-0.18669308307020283</v>
      </c>
      <c r="AN93">
        <f t="shared" si="72"/>
        <v>0</v>
      </c>
      <c r="AO93">
        <f t="shared" si="73"/>
        <v>0</v>
      </c>
      <c r="AP93">
        <f t="shared" si="74"/>
        <v>-3.6129402774186296E-37</v>
      </c>
      <c r="AQ93">
        <f t="shared" si="75"/>
        <v>-9.4923344539745883E-32</v>
      </c>
      <c r="AR93">
        <f t="shared" si="76"/>
        <v>-9.4923705833773626E-32</v>
      </c>
      <c r="AS93">
        <f t="shared" si="77"/>
        <v>-1.0740886008094361E-5</v>
      </c>
      <c r="AT93">
        <f t="shared" si="78"/>
        <v>-7.0173788586216367E-6</v>
      </c>
      <c r="AU93">
        <f t="shared" si="79"/>
        <v>-1.7758264866715995E-5</v>
      </c>
      <c r="AW93">
        <v>90</v>
      </c>
      <c r="AX93">
        <f>IF(Z93&gt;0, (R93*SUMPRODUCT(K93:$K$98, X93:$X$98)-K93*$AZ$3)/Z93, 0)</f>
        <v>-6.1935277452702127E+33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250000</v>
      </c>
      <c r="S94">
        <f t="shared" si="63"/>
        <v>-1.8189237598087443E+35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-0.94099336224900509</v>
      </c>
      <c r="AC94">
        <f t="shared" si="64"/>
        <v>-0.84017264486518317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-3.6448336096483088E-29</v>
      </c>
      <c r="AI94">
        <f t="shared" si="69"/>
        <v>-3.6448451573099456E-29</v>
      </c>
      <c r="AJ94">
        <f t="shared" si="70"/>
        <v>-0.10082071738382192</v>
      </c>
      <c r="AK94">
        <f t="shared" si="92"/>
        <v>-6.5869535357430356E-2</v>
      </c>
      <c r="AL94">
        <f t="shared" si="71"/>
        <v>-0.16669025274125226</v>
      </c>
      <c r="AN94">
        <f t="shared" si="72"/>
        <v>0</v>
      </c>
      <c r="AO94">
        <f t="shared" si="73"/>
        <v>0</v>
      </c>
      <c r="AP94">
        <f t="shared" si="74"/>
        <v>-9.8072744470363825E-39</v>
      </c>
      <c r="AQ94">
        <f t="shared" si="75"/>
        <v>-3.0955083936050318E-33</v>
      </c>
      <c r="AR94">
        <f t="shared" si="76"/>
        <v>-3.0955182008794787E-33</v>
      </c>
      <c r="AS94">
        <f t="shared" si="77"/>
        <v>-8.5625685651262225E-6</v>
      </c>
      <c r="AT94">
        <f t="shared" si="78"/>
        <v>-5.5942114625491349E-6</v>
      </c>
      <c r="AU94">
        <f t="shared" si="79"/>
        <v>-1.4156780027675357E-5</v>
      </c>
      <c r="AW94">
        <v>91</v>
      </c>
      <c r="AX94">
        <f>IF(Z94&gt;0, (R94*SUMPRODUCT(K94:$K$98, X94:$X$98)-K94*$AZ$3)/Z94, 0)</f>
        <v>-1.8189237598087443E+35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250000</v>
      </c>
      <c r="S95">
        <f t="shared" si="63"/>
        <v>-6.6273099537385159E+36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-0.84017264486518317</v>
      </c>
      <c r="AC95">
        <f t="shared" si="64"/>
        <v>-0.75015414720105633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-1.1149206650581727E-30</v>
      </c>
      <c r="AI95">
        <f t="shared" si="69"/>
        <v>-1.1149234948418724E-30</v>
      </c>
      <c r="AJ95">
        <f t="shared" si="70"/>
        <v>-9.001849766412684E-2</v>
      </c>
      <c r="AK95">
        <f t="shared" si="92"/>
        <v>-5.8812085140562825E-2</v>
      </c>
      <c r="AL95">
        <f t="shared" si="71"/>
        <v>-0.14883058280468967</v>
      </c>
      <c r="AN95">
        <f t="shared" si="72"/>
        <v>0</v>
      </c>
      <c r="AO95">
        <f t="shared" si="73"/>
        <v>0</v>
      </c>
      <c r="AP95">
        <f t="shared" si="74"/>
        <v>-2.1458012639737659E-40</v>
      </c>
      <c r="AQ95">
        <f t="shared" si="75"/>
        <v>-8.4543499651794243E-35</v>
      </c>
      <c r="AR95">
        <f t="shared" si="76"/>
        <v>-8.4543714231920647E-35</v>
      </c>
      <c r="AS95">
        <f t="shared" si="77"/>
        <v>-6.8260272362294592E-6</v>
      </c>
      <c r="AT95">
        <f t="shared" si="78"/>
        <v>-4.4596711276699097E-6</v>
      </c>
      <c r="AU95">
        <f t="shared" si="79"/>
        <v>-1.128569836389937E-5</v>
      </c>
      <c r="AW95">
        <v>92</v>
      </c>
      <c r="AX95">
        <f>IF(Z95&gt;0, (R95*SUMPRODUCT(K95:$K$98, X95:$X$98)-K95*$AZ$3)/Z95, 0)</f>
        <v>-6.6273099537385159E+36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250000</v>
      </c>
      <c r="S96">
        <f t="shared" si="63"/>
        <v>-3.1799338975387591E+38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-0.75015414720105633</v>
      </c>
      <c r="AC96">
        <f t="shared" si="64"/>
        <v>-0.6697804885723716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-2.7488290693539828E-32</v>
      </c>
      <c r="AI96">
        <f t="shared" si="69"/>
        <v>-2.7488343350333188E-32</v>
      </c>
      <c r="AJ96">
        <f t="shared" si="70"/>
        <v>-8.037365862868473E-2</v>
      </c>
      <c r="AK96">
        <f t="shared" si="92"/>
        <v>-5.2510790304073948E-2</v>
      </c>
      <c r="AL96">
        <f t="shared" si="71"/>
        <v>-0.13288444893275869</v>
      </c>
      <c r="AN96">
        <f t="shared" si="72"/>
        <v>0</v>
      </c>
      <c r="AO96">
        <f t="shared" si="73"/>
        <v>0</v>
      </c>
      <c r="AP96">
        <f t="shared" si="74"/>
        <v>-3.5651075987056644E-42</v>
      </c>
      <c r="AQ96">
        <f t="shared" si="75"/>
        <v>-1.8610839698468969E-36</v>
      </c>
      <c r="AR96">
        <f t="shared" si="76"/>
        <v>-1.8610875349544956E-36</v>
      </c>
      <c r="AS96">
        <f t="shared" si="77"/>
        <v>-5.4416671207186406E-6</v>
      </c>
      <c r="AT96">
        <f t="shared" si="78"/>
        <v>-3.5552225188695064E-6</v>
      </c>
      <c r="AU96">
        <f t="shared" si="79"/>
        <v>-8.9968896395881479E-6</v>
      </c>
      <c r="AW96">
        <v>93</v>
      </c>
      <c r="AX96">
        <f>IF(Z96&gt;0, (R96*SUMPRODUCT(K96:$K$98, X96:$X$98)-K96*$AZ$3)/Z96, 0)</f>
        <v>-3.1799338975387591E+38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250000</v>
      </c>
      <c r="S97">
        <f t="shared" si="63"/>
        <v>-2.2336990314206782E+40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-0.6697804885723716</v>
      </c>
      <c r="AC97">
        <f t="shared" si="64"/>
        <v>-0.5980182933681889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-5.1460911561351699E-34</v>
      </c>
      <c r="AI97">
        <f t="shared" si="69"/>
        <v>-5.1460978492738262E-34</v>
      </c>
      <c r="AJ97">
        <f t="shared" si="70"/>
        <v>-7.1762195204182699E-2</v>
      </c>
      <c r="AK97">
        <f t="shared" si="92"/>
        <v>-4.6884634200066014E-2</v>
      </c>
      <c r="AL97">
        <f t="shared" si="71"/>
        <v>-0.11864682940424871</v>
      </c>
      <c r="AN97">
        <f t="shared" si="72"/>
        <v>0</v>
      </c>
      <c r="AO97">
        <f t="shared" si="73"/>
        <v>0</v>
      </c>
      <c r="AP97">
        <f t="shared" si="74"/>
        <v>-4.0460387038919965E-44</v>
      </c>
      <c r="AQ97">
        <f t="shared" si="75"/>
        <v>-3.110840079674122E-38</v>
      </c>
      <c r="AR97">
        <f t="shared" si="76"/>
        <v>-3.1108441257128255E-38</v>
      </c>
      <c r="AS97">
        <f t="shared" si="77"/>
        <v>-4.3380637123075836E-6</v>
      </c>
      <c r="AT97">
        <f t="shared" si="78"/>
        <v>-2.8342016253742871E-6</v>
      </c>
      <c r="AU97">
        <f t="shared" si="79"/>
        <v>-7.1722653376818707E-6</v>
      </c>
      <c r="AW97">
        <v>94</v>
      </c>
      <c r="AX97">
        <f>IF(Z97&gt;0, (R97*SUMPRODUCT(K97:$K$98, X97:$X$98)-K97*$AZ$3)/Z97, 0)</f>
        <v>-2.2336990314206782E+40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-0.5980182933681889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-0.5980182933681889</v>
      </c>
      <c r="AK98">
        <f t="shared" si="92"/>
        <v>-4.1861280535773225E-2</v>
      </c>
      <c r="AL98">
        <f t="shared" si="71"/>
        <v>-0.63987957390396211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-3.6125345570464252E-40</v>
      </c>
      <c r="AR98">
        <f t="shared" si="76"/>
        <v>-3.6125345570464252E-40</v>
      </c>
      <c r="AS98">
        <f t="shared" si="77"/>
        <v>-3.2277259764193313E-5</v>
      </c>
      <c r="AT98">
        <f t="shared" si="78"/>
        <v>-2.2594081834935319E-6</v>
      </c>
      <c r="AU98">
        <f t="shared" si="79"/>
        <v>-3.4536667947686842E-5</v>
      </c>
      <c r="AW98">
        <v>95</v>
      </c>
    </row>
    <row r="100" spans="5:50" x14ac:dyDescent="0.3">
      <c r="AN100" s="6">
        <f t="shared" ref="AN100:AU100" si="93">SUM(AN3:AN98)</f>
        <v>13208.167348716135</v>
      </c>
      <c r="AO100" s="6">
        <f t="shared" si="93"/>
        <v>-1320.8167348716136</v>
      </c>
      <c r="AP100" s="6">
        <f t="shared" si="93"/>
        <v>-448.66668749496245</v>
      </c>
      <c r="AQ100" s="6">
        <f t="shared" si="93"/>
        <v>-9892.6867723507858</v>
      </c>
      <c r="AR100" s="6">
        <f t="shared" si="93"/>
        <v>1545.9971539987725</v>
      </c>
      <c r="AS100" s="6">
        <f t="shared" si="93"/>
        <v>-2424.0612218105548</v>
      </c>
      <c r="AT100" s="6">
        <f t="shared" si="93"/>
        <v>878.06406781177577</v>
      </c>
      <c r="AU100" s="6">
        <f t="shared" si="93"/>
        <v>-4.703711175440585E-13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28598.07358945948</v>
      </c>
      <c r="K3">
        <v>1</v>
      </c>
      <c r="L3" s="2">
        <v>0</v>
      </c>
      <c r="O3">
        <f>$C$3</f>
        <v>28598.07358945948</v>
      </c>
      <c r="P3">
        <f>O3*C5</f>
        <v>2859.8073589459482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28598.07358945948</v>
      </c>
      <c r="AF3">
        <f t="shared" ref="AF3:AF34" si="4">-$Z3*P3</f>
        <v>-2859.8073589459482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25538.266230513531</v>
      </c>
      <c r="AJ3">
        <f t="shared" ref="AJ3:AJ34" si="8">AB3-AC3</f>
        <v>0</v>
      </c>
      <c r="AL3">
        <f t="shared" ref="AL3:AL34" si="9">SUM(AI3:AK3)</f>
        <v>25538.266230513531</v>
      </c>
      <c r="AN3">
        <f t="shared" ref="AN3:AN34" si="10">AE3*$K3</f>
        <v>28598.07358945948</v>
      </c>
      <c r="AO3">
        <f t="shared" ref="AO3:AO34" si="11">AF3*$K3</f>
        <v>-2859.8073589459482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25538.266230513531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25538.266230513531</v>
      </c>
      <c r="AW3">
        <v>0</v>
      </c>
      <c r="AX3">
        <f>IF(Z3&gt;0, (R3*SUMPRODUCT(K3:$K$98, X3:$X$98)-K3*$AZ$3)/Z3, 0)</f>
        <v>0</v>
      </c>
      <c r="AZ3">
        <f>C6*SUMPRODUCT(X4:X89, K4:K89)/1</f>
        <v>21691.576296076597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1471.9108306806868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1455.0091759379684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-1455.0091759379684</v>
      </c>
      <c r="AK4">
        <f>G4*SUM(AB4, AE4:AF4)</f>
        <v>0</v>
      </c>
      <c r="AL4">
        <f t="shared" si="9"/>
        <v>-1825.7086759379683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-345.83403302546878</v>
      </c>
      <c r="AR4">
        <f t="shared" si="14"/>
        <v>-345.83403302546878</v>
      </c>
      <c r="AS4">
        <f t="shared" si="15"/>
        <v>-1357.4113032353468</v>
      </c>
      <c r="AT4">
        <f t="shared" si="16"/>
        <v>0</v>
      </c>
      <c r="AU4">
        <f t="shared" si="17"/>
        <v>-1703.2453362608157</v>
      </c>
      <c r="AW4">
        <v>1</v>
      </c>
      <c r="AX4">
        <f>IF(Z4&gt;0, (R4*SUMPRODUCT(K4:$K$98, X4:$X$98)-K4*$AZ$3)/Z4, 0)</f>
        <v>1471.9108306806868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250000</v>
      </c>
      <c r="S5">
        <f t="shared" si="1"/>
        <v>2862.6242363746956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1455.0091759379684</v>
      </c>
      <c r="AC5">
        <f t="shared" si="2"/>
        <v>2797.1014563246099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-380.27268243738001</v>
      </c>
      <c r="AI5">
        <f t="shared" si="7"/>
        <v>-404.70045591863629</v>
      </c>
      <c r="AJ5">
        <f t="shared" si="8"/>
        <v>-1342.0922803866415</v>
      </c>
      <c r="AK5">
        <f>G5*SUM(AB5, AE5:AF5)</f>
        <v>59.655376213456705</v>
      </c>
      <c r="AL5">
        <f t="shared" si="9"/>
        <v>-1687.1373600918209</v>
      </c>
      <c r="AN5">
        <f t="shared" si="10"/>
        <v>0</v>
      </c>
      <c r="AO5">
        <f t="shared" si="11"/>
        <v>0</v>
      </c>
      <c r="AP5">
        <f t="shared" si="12"/>
        <v>-20.888384957706158</v>
      </c>
      <c r="AQ5">
        <f t="shared" si="13"/>
        <v>-325.17421965397375</v>
      </c>
      <c r="AR5">
        <f t="shared" si="14"/>
        <v>-346.06260461167989</v>
      </c>
      <c r="AS5">
        <f t="shared" si="15"/>
        <v>-1147.6338694147801</v>
      </c>
      <c r="AT5">
        <f t="shared" si="16"/>
        <v>51.011790497387011</v>
      </c>
      <c r="AU5">
        <f t="shared" si="17"/>
        <v>-1442.6846835290728</v>
      </c>
      <c r="AW5">
        <v>2</v>
      </c>
      <c r="AX5">
        <f>IF(Z5&gt;0, (R5*SUMPRODUCT(K5:$K$98, X5:$X$98)-K5*$AZ$3)/Z5, 0)</f>
        <v>2862.6242363746956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250000</v>
      </c>
      <c r="S6">
        <f t="shared" si="1"/>
        <v>4439.4711285589183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2797.1014563246099</v>
      </c>
      <c r="AC6">
        <f t="shared" si="2"/>
        <v>4287.4685334950191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-394.68173463627073</v>
      </c>
      <c r="AI6">
        <f t="shared" si="7"/>
        <v>-418.8257622092508</v>
      </c>
      <c r="AJ6">
        <f t="shared" si="8"/>
        <v>-1490.3670771704092</v>
      </c>
      <c r="AK6">
        <f>G6*SUM(AB6, AE6:AF6)</f>
        <v>163.6304351949897</v>
      </c>
      <c r="AL6">
        <f t="shared" si="9"/>
        <v>-1745.5624041846702</v>
      </c>
      <c r="AN6">
        <f t="shared" si="10"/>
        <v>0</v>
      </c>
      <c r="AO6">
        <f t="shared" si="11"/>
        <v>0</v>
      </c>
      <c r="AP6">
        <f t="shared" si="12"/>
        <v>-18.624945021702718</v>
      </c>
      <c r="AQ6">
        <f t="shared" si="13"/>
        <v>-304.46144854876366</v>
      </c>
      <c r="AR6">
        <f t="shared" si="14"/>
        <v>-323.08639357046638</v>
      </c>
      <c r="AS6">
        <f t="shared" si="15"/>
        <v>-1149.6841109276656</v>
      </c>
      <c r="AT6">
        <f t="shared" si="16"/>
        <v>126.22615883667207</v>
      </c>
      <c r="AU6">
        <f t="shared" si="17"/>
        <v>-1346.5443456614601</v>
      </c>
      <c r="AW6">
        <v>3</v>
      </c>
      <c r="AX6">
        <f>IF(Z6&gt;0, (R6*SUMPRODUCT(K6:$K$98, X6:$X$98)-K6*$AZ$3)/Z6, 0)</f>
        <v>4439.4711285589183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25</v>
      </c>
      <c r="R7">
        <f t="shared" si="0"/>
        <v>250000</v>
      </c>
      <c r="S7">
        <f t="shared" si="1"/>
        <v>5753.7850930517516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4287.4685334950191</v>
      </c>
      <c r="AC7">
        <f t="shared" si="2"/>
        <v>5491.7416508923034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-411.57116602280485</v>
      </c>
      <c r="AI7">
        <f t="shared" si="7"/>
        <v>-435.43259620345282</v>
      </c>
      <c r="AJ7">
        <f t="shared" si="8"/>
        <v>-1204.2731173972843</v>
      </c>
      <c r="AK7">
        <f>G7*SUM(AB7, AE7:AF7)</f>
        <v>210.51470499460544</v>
      </c>
      <c r="AL7">
        <f t="shared" si="9"/>
        <v>-1429.1910086061316</v>
      </c>
      <c r="AN7">
        <f t="shared" si="10"/>
        <v>0</v>
      </c>
      <c r="AO7">
        <f t="shared" si="11"/>
        <v>0</v>
      </c>
      <c r="AP7">
        <f t="shared" si="12"/>
        <v>-16.747290109138795</v>
      </c>
      <c r="AQ7">
        <f t="shared" si="13"/>
        <v>-288.8637296992589</v>
      </c>
      <c r="AR7">
        <f t="shared" si="14"/>
        <v>-305.61101980839766</v>
      </c>
      <c r="AS7">
        <f t="shared" si="15"/>
        <v>-845.2264225153657</v>
      </c>
      <c r="AT7">
        <f t="shared" si="16"/>
        <v>147.75102791800407</v>
      </c>
      <c r="AU7">
        <f t="shared" si="17"/>
        <v>-1003.0864144057593</v>
      </c>
      <c r="AW7">
        <v>4</v>
      </c>
      <c r="AX7">
        <f>IF(Z7&gt;0, (R7*SUMPRODUCT(K7:$K$98, X7:$X$98)-K7*$AZ$3)/Z7, 0)</f>
        <v>5753.7850930517516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25</v>
      </c>
      <c r="R8">
        <f t="shared" si="0"/>
        <v>250000</v>
      </c>
      <c r="S8">
        <f t="shared" si="1"/>
        <v>6590.477112246941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5491.7416508923034</v>
      </c>
      <c r="AC8">
        <f t="shared" si="2"/>
        <v>6216.1302506097072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-428.45321556639544</v>
      </c>
      <c r="AI8">
        <f t="shared" si="7"/>
        <v>-452.03318612368031</v>
      </c>
      <c r="AJ8">
        <f t="shared" si="8"/>
        <v>-724.38859971740385</v>
      </c>
      <c r="AK8">
        <f t="shared" ref="AK8:AK39" si="30">G8*SUM(AB8:AB8, AE8:AF8)</f>
        <v>116.97409716400605</v>
      </c>
      <c r="AL8">
        <f t="shared" si="9"/>
        <v>-1059.4476886770781</v>
      </c>
      <c r="AN8">
        <f t="shared" si="10"/>
        <v>0</v>
      </c>
      <c r="AO8">
        <f t="shared" si="11"/>
        <v>0</v>
      </c>
      <c r="AP8">
        <f t="shared" si="12"/>
        <v>-15.448283354940378</v>
      </c>
      <c r="AQ8">
        <f t="shared" si="13"/>
        <v>-280.69868290654733</v>
      </c>
      <c r="AR8">
        <f t="shared" si="14"/>
        <v>-296.14696626148771</v>
      </c>
      <c r="AS8">
        <f t="shared" si="15"/>
        <v>-474.57906363100568</v>
      </c>
      <c r="AT8">
        <f t="shared" si="16"/>
        <v>76.634913253511996</v>
      </c>
      <c r="AU8">
        <f t="shared" si="17"/>
        <v>-694.09111663898136</v>
      </c>
      <c r="AW8">
        <v>5</v>
      </c>
      <c r="AX8">
        <f>IF(Z8&gt;0, (R8*SUMPRODUCT(K8:$K$98, X8:$X$98)-K8*$AZ$3)/Z8, 0)</f>
        <v>6590.477112246941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25</v>
      </c>
      <c r="R9">
        <f t="shared" si="0"/>
        <v>250000</v>
      </c>
      <c r="S9">
        <f t="shared" si="1"/>
        <v>7175.85885806637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6216.1302506097072</v>
      </c>
      <c r="AC9">
        <f t="shared" si="2"/>
        <v>6687.7766715508315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-446.02103808368264</v>
      </c>
      <c r="AI9">
        <f t="shared" si="7"/>
        <v>-469.3206068315863</v>
      </c>
      <c r="AJ9">
        <f t="shared" si="8"/>
        <v>-471.64642094112423</v>
      </c>
      <c r="AK9">
        <f t="shared" si="30"/>
        <v>36.675168478597271</v>
      </c>
      <c r="AL9">
        <f t="shared" si="9"/>
        <v>-904.29185929411324</v>
      </c>
      <c r="AN9">
        <f t="shared" si="10"/>
        <v>0</v>
      </c>
      <c r="AO9">
        <f t="shared" si="11"/>
        <v>0</v>
      </c>
      <c r="AP9">
        <f t="shared" si="12"/>
        <v>-14.456463402990831</v>
      </c>
      <c r="AQ9">
        <f t="shared" si="13"/>
        <v>-276.73846171942034</v>
      </c>
      <c r="AR9">
        <f t="shared" si="14"/>
        <v>-291.19492512241118</v>
      </c>
      <c r="AS9">
        <f t="shared" si="15"/>
        <v>-292.63800104027428</v>
      </c>
      <c r="AT9">
        <f t="shared" si="16"/>
        <v>22.755495461995096</v>
      </c>
      <c r="AU9">
        <f t="shared" si="17"/>
        <v>-561.07743070069034</v>
      </c>
      <c r="AW9">
        <v>6</v>
      </c>
      <c r="AX9">
        <f>IF(Z9&gt;0, (R9*SUMPRODUCT(K9:$K$98, X9:$X$98)-K9*$AZ$3)/Z9, 0)</f>
        <v>7175.85885806637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250000</v>
      </c>
      <c r="S10">
        <f t="shared" si="1"/>
        <v>7712.6559871934787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6687.7766715508315</v>
      </c>
      <c r="AC10">
        <f t="shared" si="2"/>
        <v>7101.7879701277998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-466.56244738808419</v>
      </c>
      <c r="AI10">
        <f t="shared" si="7"/>
        <v>-489.58236420377</v>
      </c>
      <c r="AJ10">
        <f t="shared" si="8"/>
        <v>-414.01129857696833</v>
      </c>
      <c r="AK10">
        <f t="shared" si="30"/>
        <v>27.419884353358412</v>
      </c>
      <c r="AL10">
        <f t="shared" si="9"/>
        <v>-876.17377842737994</v>
      </c>
      <c r="AN10">
        <f t="shared" si="10"/>
        <v>0</v>
      </c>
      <c r="AO10">
        <f t="shared" si="11"/>
        <v>0</v>
      </c>
      <c r="AP10">
        <f t="shared" si="12"/>
        <v>-13.549900777310636</v>
      </c>
      <c r="AQ10">
        <f t="shared" si="13"/>
        <v>-274.62631247303284</v>
      </c>
      <c r="AR10">
        <f t="shared" si="14"/>
        <v>-288.17621325034349</v>
      </c>
      <c r="AS10">
        <f t="shared" si="15"/>
        <v>-243.69384395780759</v>
      </c>
      <c r="AT10">
        <f t="shared" si="16"/>
        <v>16.139793870157391</v>
      </c>
      <c r="AU10">
        <f t="shared" si="17"/>
        <v>-515.73026333799373</v>
      </c>
      <c r="AW10">
        <v>7</v>
      </c>
      <c r="AX10">
        <f>IF(Z10&gt;0, (R10*SUMPRODUCT(K10:$K$98, X10:$X$98)-K10*$AZ$3)/Z10, 0)</f>
        <v>7712.6559871934787</v>
      </c>
    </row>
    <row r="11" spans="1:52" x14ac:dyDescent="0.3">
      <c r="A11" t="s">
        <v>33</v>
      </c>
      <c r="C11" s="25">
        <f>AU91</f>
        <v>-3.8608585729502098E-12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250000</v>
      </c>
      <c r="S11">
        <f t="shared" si="1"/>
        <v>8204.1946460363415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7101.7879701277998</v>
      </c>
      <c r="AC11">
        <f t="shared" si="2"/>
        <v>7462.8934422620559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-486.26765843284755</v>
      </c>
      <c r="AI11">
        <f t="shared" si="7"/>
        <v>-509.00874931453325</v>
      </c>
      <c r="AJ11">
        <f t="shared" si="8"/>
        <v>-361.10547213425616</v>
      </c>
      <c r="AK11">
        <f t="shared" si="30"/>
        <v>17.044291128306718</v>
      </c>
      <c r="AL11">
        <f t="shared" si="9"/>
        <v>-853.06993032048274</v>
      </c>
      <c r="AN11">
        <f t="shared" si="10"/>
        <v>0</v>
      </c>
      <c r="AO11">
        <f t="shared" si="11"/>
        <v>0</v>
      </c>
      <c r="AP11">
        <f t="shared" si="12"/>
        <v>-12.719288537850014</v>
      </c>
      <c r="AQ11">
        <f t="shared" si="13"/>
        <v>-271.97370110389477</v>
      </c>
      <c r="AR11">
        <f t="shared" si="14"/>
        <v>-284.69298964174482</v>
      </c>
      <c r="AS11">
        <f t="shared" si="15"/>
        <v>-201.96940932024935</v>
      </c>
      <c r="AT11">
        <f t="shared" si="16"/>
        <v>9.5330192342989672</v>
      </c>
      <c r="AU11">
        <f t="shared" si="17"/>
        <v>-477.12937972769521</v>
      </c>
      <c r="AW11">
        <v>8</v>
      </c>
      <c r="AX11">
        <f>IF(Z11&gt;0, (R11*SUMPRODUCT(K11:$K$98, X11:$X$98)-K11*$AZ$3)/Z11, 0)</f>
        <v>8204.1946460363415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25</v>
      </c>
      <c r="R12">
        <f t="shared" si="0"/>
        <v>250000</v>
      </c>
      <c r="S12">
        <f t="shared" si="1"/>
        <v>8674.2410679544882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7462.8934422620559</v>
      </c>
      <c r="AC12">
        <f t="shared" si="2"/>
        <v>7793.9023088771783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-509.01247273931739</v>
      </c>
      <c r="AI12">
        <f t="shared" si="7"/>
        <v>-531.47525146491228</v>
      </c>
      <c r="AJ12">
        <f t="shared" si="8"/>
        <v>-331.00886661512232</v>
      </c>
      <c r="AK12">
        <f t="shared" si="30"/>
        <v>17.164654917202729</v>
      </c>
      <c r="AL12">
        <f t="shared" si="9"/>
        <v>-845.31946316283188</v>
      </c>
      <c r="AN12">
        <f t="shared" si="10"/>
        <v>0</v>
      </c>
      <c r="AO12">
        <f t="shared" si="11"/>
        <v>0</v>
      </c>
      <c r="AP12">
        <f t="shared" si="12"/>
        <v>-11.939205687781978</v>
      </c>
      <c r="AQ12">
        <f t="shared" si="13"/>
        <v>-270.54554042134811</v>
      </c>
      <c r="AR12">
        <f t="shared" si="14"/>
        <v>-282.48474610913007</v>
      </c>
      <c r="AS12">
        <f t="shared" si="15"/>
        <v>-175.93473146287582</v>
      </c>
      <c r="AT12">
        <f t="shared" si="16"/>
        <v>9.1231965608410963</v>
      </c>
      <c r="AU12">
        <f t="shared" si="17"/>
        <v>-449.29628101116481</v>
      </c>
      <c r="AW12">
        <v>9</v>
      </c>
      <c r="AX12">
        <f>IF(Z12&gt;0, (R12*SUMPRODUCT(K12:$K$98, X12:$X$98)-K12*$AZ$3)/Z12, 0)</f>
        <v>8674.2410679544882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250000</v>
      </c>
      <c r="S13">
        <f t="shared" si="1"/>
        <v>9120.2524792445147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7793.9023088771783</v>
      </c>
      <c r="AC13">
        <f t="shared" si="2"/>
        <v>8093.2462900333867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-533.3119663864353</v>
      </c>
      <c r="AI13">
        <f t="shared" si="7"/>
        <v>-555.49678612813557</v>
      </c>
      <c r="AJ13">
        <f t="shared" si="8"/>
        <v>-299.34398115620843</v>
      </c>
      <c r="AK13">
        <f t="shared" si="30"/>
        <v>15.587804617754356</v>
      </c>
      <c r="AL13">
        <f t="shared" si="9"/>
        <v>-839.25296266658961</v>
      </c>
      <c r="AN13">
        <f t="shared" si="10"/>
        <v>0</v>
      </c>
      <c r="AO13">
        <f t="shared" si="11"/>
        <v>0</v>
      </c>
      <c r="AP13">
        <f t="shared" si="12"/>
        <v>-11.208619327892212</v>
      </c>
      <c r="AQ13">
        <f t="shared" si="13"/>
        <v>-269.44960039495277</v>
      </c>
      <c r="AR13">
        <f t="shared" si="14"/>
        <v>-280.65821972284493</v>
      </c>
      <c r="AS13">
        <f t="shared" si="15"/>
        <v>-151.24002682649379</v>
      </c>
      <c r="AT13">
        <f t="shared" si="16"/>
        <v>7.8755550034763671</v>
      </c>
      <c r="AU13">
        <f t="shared" si="17"/>
        <v>-424.02269154586236</v>
      </c>
      <c r="AW13">
        <v>10</v>
      </c>
      <c r="AX13">
        <f>IF(Z13&gt;0, (R13*SUMPRODUCT(K13:$K$98, X13:$X$98)-K13*$AZ$3)/Z13, 0)</f>
        <v>9120.2524792445147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250000</v>
      </c>
      <c r="S14">
        <f t="shared" si="1"/>
        <v>9544.3563116089736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8093.2462900333867</v>
      </c>
      <c r="AC14">
        <f t="shared" si="2"/>
        <v>8363.5358404297094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-559.52444794641008</v>
      </c>
      <c r="AI14">
        <f t="shared" si="7"/>
        <v>-581.43146704589867</v>
      </c>
      <c r="AJ14">
        <f t="shared" si="8"/>
        <v>-270.28955039632274</v>
      </c>
      <c r="AK14">
        <f t="shared" si="30"/>
        <v>14.567843322060096</v>
      </c>
      <c r="AL14">
        <f t="shared" si="9"/>
        <v>-837.15317412016134</v>
      </c>
      <c r="AN14">
        <f t="shared" si="10"/>
        <v>0</v>
      </c>
      <c r="AO14">
        <f t="shared" si="11"/>
        <v>0</v>
      </c>
      <c r="AP14">
        <f t="shared" si="12"/>
        <v>-10.523163928278493</v>
      </c>
      <c r="AQ14">
        <f t="shared" si="13"/>
        <v>-268.77082002256697</v>
      </c>
      <c r="AR14">
        <f t="shared" si="14"/>
        <v>-279.29398395084542</v>
      </c>
      <c r="AS14">
        <f t="shared" si="15"/>
        <v>-129.83515621199174</v>
      </c>
      <c r="AT14">
        <f t="shared" si="16"/>
        <v>6.9977481949195841</v>
      </c>
      <c r="AU14">
        <f t="shared" si="17"/>
        <v>-402.13139196791764</v>
      </c>
      <c r="AW14">
        <v>11</v>
      </c>
      <c r="AX14">
        <f>IF(Z14&gt;0, (R14*SUMPRODUCT(K14:$K$98, X14:$X$98)-K14*$AZ$3)/Z14, 0)</f>
        <v>9544.3563116089736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25</v>
      </c>
      <c r="R15">
        <f t="shared" si="0"/>
        <v>250000</v>
      </c>
      <c r="S15">
        <f t="shared" si="1"/>
        <v>9974.379836192722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8363.5358404297094</v>
      </c>
      <c r="AC15">
        <f t="shared" si="2"/>
        <v>8629.5381943568482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-586.88904167530075</v>
      </c>
      <c r="AI15">
        <f t="shared" si="7"/>
        <v>-608.51830167962703</v>
      </c>
      <c r="AJ15">
        <f t="shared" si="8"/>
        <v>-266.00235392713876</v>
      </c>
      <c r="AK15">
        <f t="shared" si="30"/>
        <v>34.290496945761809</v>
      </c>
      <c r="AL15">
        <f t="shared" si="9"/>
        <v>-840.230158661004</v>
      </c>
      <c r="AN15">
        <f t="shared" si="10"/>
        <v>0</v>
      </c>
      <c r="AO15">
        <f t="shared" si="11"/>
        <v>0</v>
      </c>
      <c r="AP15">
        <f t="shared" si="12"/>
        <v>-9.8565038732870214</v>
      </c>
      <c r="AQ15">
        <f t="shared" si="13"/>
        <v>-267.44669541654565</v>
      </c>
      <c r="AR15">
        <f t="shared" si="14"/>
        <v>-277.30319928983272</v>
      </c>
      <c r="AS15">
        <f t="shared" si="15"/>
        <v>-121.21788869623335</v>
      </c>
      <c r="AT15">
        <f t="shared" si="16"/>
        <v>15.626258868552844</v>
      </c>
      <c r="AU15">
        <f t="shared" si="17"/>
        <v>-382.89482911751321</v>
      </c>
      <c r="AW15">
        <v>12</v>
      </c>
      <c r="AX15">
        <f>IF(Z15&gt;0, (R15*SUMPRODUCT(K15:$K$98, X15:$X$98)-K15*$AZ$3)/Z15, 0)</f>
        <v>9974.379836192722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250000</v>
      </c>
      <c r="S16">
        <f t="shared" si="1"/>
        <v>10428.866803435476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8629.5381943568482</v>
      </c>
      <c r="AC16">
        <f t="shared" si="2"/>
        <v>8896.0314086980907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-874.68727457495243</v>
      </c>
      <c r="AI16">
        <f t="shared" si="7"/>
        <v>-896.01277325177784</v>
      </c>
      <c r="AJ16">
        <f t="shared" si="8"/>
        <v>-266.49321434124249</v>
      </c>
      <c r="AK16">
        <f t="shared" si="30"/>
        <v>61.269721179933626</v>
      </c>
      <c r="AL16">
        <f t="shared" si="9"/>
        <v>-1101.2362664130867</v>
      </c>
      <c r="AN16">
        <f t="shared" si="10"/>
        <v>0</v>
      </c>
      <c r="AO16">
        <f t="shared" si="11"/>
        <v>0</v>
      </c>
      <c r="AP16">
        <f t="shared" si="12"/>
        <v>-9.1931502534202778</v>
      </c>
      <c r="AQ16">
        <f t="shared" si="13"/>
        <v>-377.06651843319179</v>
      </c>
      <c r="AR16">
        <f t="shared" si="14"/>
        <v>-386.25966868661209</v>
      </c>
      <c r="AS16">
        <f t="shared" si="15"/>
        <v>-114.88182283954329</v>
      </c>
      <c r="AT16">
        <f t="shared" si="16"/>
        <v>26.41259467495577</v>
      </c>
      <c r="AU16">
        <f t="shared" si="17"/>
        <v>-474.72889685119958</v>
      </c>
      <c r="AW16">
        <v>13</v>
      </c>
      <c r="AX16">
        <f>IF(Z16&gt;0, (R16*SUMPRODUCT(K16:$K$98, X16:$X$98)-K16*$AZ$3)/Z16, 0)</f>
        <v>10428.866803435476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25</v>
      </c>
      <c r="R17">
        <f t="shared" si="0"/>
        <v>250000</v>
      </c>
      <c r="S17">
        <f t="shared" si="1"/>
        <v>10813.031125079546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8896.0314086980907</v>
      </c>
      <c r="AC17">
        <f t="shared" si="2"/>
        <v>9079.7764645825682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-1195.7207108096038</v>
      </c>
      <c r="AI17">
        <f t="shared" si="7"/>
        <v>-1216.71338242858</v>
      </c>
      <c r="AJ17">
        <f t="shared" si="8"/>
        <v>-183.74505588447755</v>
      </c>
      <c r="AK17">
        <f t="shared" si="30"/>
        <v>122.76523344003365</v>
      </c>
      <c r="AL17">
        <f t="shared" si="9"/>
        <v>-1277.6932048730239</v>
      </c>
      <c r="AN17">
        <f t="shared" si="10"/>
        <v>0</v>
      </c>
      <c r="AO17">
        <f t="shared" si="11"/>
        <v>0</v>
      </c>
      <c r="AP17">
        <f t="shared" si="12"/>
        <v>-8.5069305860266464</v>
      </c>
      <c r="AQ17">
        <f t="shared" si="13"/>
        <v>-484.54590591208398</v>
      </c>
      <c r="AR17">
        <f t="shared" si="14"/>
        <v>-493.05283649811059</v>
      </c>
      <c r="AS17">
        <f t="shared" si="15"/>
        <v>-74.459624020502147</v>
      </c>
      <c r="AT17">
        <f t="shared" si="16"/>
        <v>49.748566462006792</v>
      </c>
      <c r="AU17">
        <f t="shared" si="17"/>
        <v>-517.76389405660598</v>
      </c>
      <c r="AW17">
        <v>14</v>
      </c>
      <c r="AX17">
        <f>IF(Z17&gt;0, (R17*SUMPRODUCT(K17:$K$98, X17:$X$98)-K17*$AZ$3)/Z17, 0)</f>
        <v>10813.031125079546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250000</v>
      </c>
      <c r="S18">
        <f t="shared" si="1"/>
        <v>11127.47598249574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9079.7764645825682</v>
      </c>
      <c r="AC18">
        <f t="shared" si="2"/>
        <v>9182.5530155998786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-1523.8580328214859</v>
      </c>
      <c r="AI18">
        <f t="shared" si="7"/>
        <v>-1544.4883919209904</v>
      </c>
      <c r="AJ18">
        <f t="shared" si="8"/>
        <v>-102.77655101731034</v>
      </c>
      <c r="AK18">
        <f t="shared" si="30"/>
        <v>196.12317163498349</v>
      </c>
      <c r="AL18">
        <f t="shared" si="9"/>
        <v>-1451.1417713033172</v>
      </c>
      <c r="AN18">
        <f t="shared" si="10"/>
        <v>0</v>
      </c>
      <c r="AO18">
        <f t="shared" si="11"/>
        <v>0</v>
      </c>
      <c r="AP18">
        <f t="shared" si="12"/>
        <v>-7.8015205963441705</v>
      </c>
      <c r="AQ18">
        <f t="shared" si="13"/>
        <v>-576.25801720760944</v>
      </c>
      <c r="AR18">
        <f t="shared" si="14"/>
        <v>-584.05953780395362</v>
      </c>
      <c r="AS18">
        <f t="shared" si="15"/>
        <v>-38.865701547678256</v>
      </c>
      <c r="AT18">
        <f t="shared" si="16"/>
        <v>74.165406212799638</v>
      </c>
      <c r="AU18">
        <f t="shared" si="17"/>
        <v>-548.75983313883228</v>
      </c>
      <c r="AW18">
        <v>15</v>
      </c>
      <c r="AX18">
        <f>IF(Z18&gt;0, (R18*SUMPRODUCT(K18:$K$98, X18:$X$98)-K18*$AZ$3)/Z18, 0)</f>
        <v>11127.47598249574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250000</v>
      </c>
      <c r="S19">
        <f t="shared" si="1"/>
        <v>11315.211385943086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9182.5530155998786</v>
      </c>
      <c r="AC19">
        <f t="shared" si="2"/>
        <v>9159.3719696287808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-1871.9987846890238</v>
      </c>
      <c r="AI19">
        <f t="shared" si="7"/>
        <v>-1892.235640319064</v>
      </c>
      <c r="AJ19">
        <f t="shared" si="8"/>
        <v>23.181045971097774</v>
      </c>
      <c r="AK19">
        <f t="shared" si="30"/>
        <v>204.77093224787728</v>
      </c>
      <c r="AL19">
        <f t="shared" si="9"/>
        <v>-1664.283662100089</v>
      </c>
      <c r="AN19">
        <f t="shared" si="10"/>
        <v>0</v>
      </c>
      <c r="AO19">
        <f t="shared" si="11"/>
        <v>0</v>
      </c>
      <c r="AP19">
        <f t="shared" si="12"/>
        <v>-7.1367288934901625</v>
      </c>
      <c r="AQ19">
        <f t="shared" si="13"/>
        <v>-660.17903470322676</v>
      </c>
      <c r="AR19">
        <f t="shared" si="14"/>
        <v>-667.31576359671692</v>
      </c>
      <c r="AS19">
        <f t="shared" si="15"/>
        <v>8.17502696998422</v>
      </c>
      <c r="AT19">
        <f t="shared" si="16"/>
        <v>72.214510763766583</v>
      </c>
      <c r="AU19">
        <f t="shared" si="17"/>
        <v>-586.92622586296613</v>
      </c>
      <c r="AW19">
        <v>16</v>
      </c>
      <c r="AX19">
        <f>IF(Z19&gt;0, (R19*SUMPRODUCT(K19:$K$98, X19:$X$98)-K19*$AZ$3)/Z19, 0)</f>
        <v>11315.211385943086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25</v>
      </c>
      <c r="R20">
        <f t="shared" si="0"/>
        <v>250000</v>
      </c>
      <c r="S20">
        <f t="shared" si="1"/>
        <v>11222.270263796241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9159.3719696287808</v>
      </c>
      <c r="AC20">
        <f t="shared" si="2"/>
        <v>8893.1808508179492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-2230.3038589867515</v>
      </c>
      <c r="AI20">
        <f t="shared" si="7"/>
        <v>-2250.1153156745927</v>
      </c>
      <c r="AJ20">
        <f t="shared" si="8"/>
        <v>266.19111881083154</v>
      </c>
      <c r="AK20">
        <f t="shared" si="30"/>
        <v>39.385299469403755</v>
      </c>
      <c r="AL20">
        <f t="shared" si="9"/>
        <v>-1944.5388973943575</v>
      </c>
      <c r="AN20">
        <f t="shared" si="10"/>
        <v>0</v>
      </c>
      <c r="AO20">
        <f t="shared" si="11"/>
        <v>0</v>
      </c>
      <c r="AP20">
        <f t="shared" si="12"/>
        <v>-6.6268687426919346</v>
      </c>
      <c r="AQ20">
        <f t="shared" si="13"/>
        <v>-746.02949004225627</v>
      </c>
      <c r="AR20">
        <f t="shared" si="14"/>
        <v>-752.65635878494822</v>
      </c>
      <c r="AS20">
        <f t="shared" si="15"/>
        <v>89.040075781621084</v>
      </c>
      <c r="AT20">
        <f t="shared" si="16"/>
        <v>13.174256395570076</v>
      </c>
      <c r="AU20">
        <f t="shared" si="17"/>
        <v>-650.44202660775704</v>
      </c>
      <c r="AW20">
        <v>17</v>
      </c>
      <c r="AX20">
        <f>IF(Z20&gt;0, (R20*SUMPRODUCT(K20:$K$98, X20:$X$98)-K20*$AZ$3)/Z20, 0)</f>
        <v>11222.270263796241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25</v>
      </c>
      <c r="R21">
        <f t="shared" si="0"/>
        <v>250000</v>
      </c>
      <c r="S21">
        <f t="shared" si="1"/>
        <v>10985.686911889958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8893.1808508179492</v>
      </c>
      <c r="AC21">
        <f t="shared" si="2"/>
        <v>8503.1777553540778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-2627.5935005083934</v>
      </c>
      <c r="AI21">
        <f t="shared" si="7"/>
        <v>-2646.9440832793052</v>
      </c>
      <c r="AJ21">
        <f t="shared" si="8"/>
        <v>390.00309546387143</v>
      </c>
      <c r="AK21">
        <f t="shared" si="30"/>
        <v>14.22908936130872</v>
      </c>
      <c r="AL21">
        <f t="shared" si="9"/>
        <v>-2242.7118984541253</v>
      </c>
      <c r="AN21">
        <f t="shared" si="10"/>
        <v>0</v>
      </c>
      <c r="AO21">
        <f t="shared" si="11"/>
        <v>0</v>
      </c>
      <c r="AP21">
        <f t="shared" si="12"/>
        <v>-6.1551045027868891</v>
      </c>
      <c r="AQ21">
        <f t="shared" si="13"/>
        <v>-835.79459998405412</v>
      </c>
      <c r="AR21">
        <f t="shared" si="14"/>
        <v>-841.94970448684091</v>
      </c>
      <c r="AS21">
        <f t="shared" si="15"/>
        <v>124.05361830233682</v>
      </c>
      <c r="AT21">
        <f t="shared" si="16"/>
        <v>4.5260410518489147</v>
      </c>
      <c r="AU21">
        <f t="shared" si="17"/>
        <v>-713.37004513265526</v>
      </c>
      <c r="AW21">
        <v>18</v>
      </c>
      <c r="AX21">
        <f>IF(Z21&gt;0, (R21*SUMPRODUCT(K21:$K$98, X21:$X$98)-K21*$AZ$3)/Z21, 0)</f>
        <v>10985.686911889958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250000</v>
      </c>
      <c r="S22">
        <f t="shared" si="1"/>
        <v>10774.983001635097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8503.1777553540778</v>
      </c>
      <c r="AC22">
        <f t="shared" si="2"/>
        <v>8124.7886449701446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-3060.2946652197425</v>
      </c>
      <c r="AI22">
        <f t="shared" si="7"/>
        <v>-3079.1457126964233</v>
      </c>
      <c r="AJ22">
        <f t="shared" si="8"/>
        <v>378.38911038393326</v>
      </c>
      <c r="AK22">
        <f t="shared" si="30"/>
        <v>178.56673286243566</v>
      </c>
      <c r="AL22">
        <f t="shared" si="9"/>
        <v>-2522.1898694500542</v>
      </c>
      <c r="AN22">
        <f t="shared" si="10"/>
        <v>0</v>
      </c>
      <c r="AO22">
        <f t="shared" si="11"/>
        <v>0</v>
      </c>
      <c r="AP22">
        <f t="shared" si="12"/>
        <v>-5.5987025957492484</v>
      </c>
      <c r="AQ22">
        <f t="shared" si="13"/>
        <v>-908.89801784850272</v>
      </c>
      <c r="AR22">
        <f t="shared" si="14"/>
        <v>-914.49672044425188</v>
      </c>
      <c r="AS22">
        <f t="shared" si="15"/>
        <v>112.38039144139752</v>
      </c>
      <c r="AT22">
        <f t="shared" si="16"/>
        <v>53.033765472612451</v>
      </c>
      <c r="AU22">
        <f t="shared" si="17"/>
        <v>-749.08256353024194</v>
      </c>
      <c r="AW22">
        <v>19</v>
      </c>
      <c r="AX22">
        <f>IF(Z22&gt;0, (R22*SUMPRODUCT(K22:$K$98, X22:$X$98)-K22*$AZ$3)/Z22, 0)</f>
        <v>10774.983001635097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25</v>
      </c>
      <c r="R23">
        <f t="shared" si="0"/>
        <v>250000</v>
      </c>
      <c r="S23">
        <f t="shared" si="1"/>
        <v>10794.159376512405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8124.7886449701446</v>
      </c>
      <c r="AC23">
        <f t="shared" si="2"/>
        <v>7906.1403599185951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-3513.8352496533325</v>
      </c>
      <c r="AI23">
        <f t="shared" si="7"/>
        <v>-3532.1464031302812</v>
      </c>
      <c r="AJ23">
        <f t="shared" si="8"/>
        <v>218.64828505154946</v>
      </c>
      <c r="AK23">
        <f t="shared" si="30"/>
        <v>568.73520514791016</v>
      </c>
      <c r="AL23">
        <f t="shared" si="9"/>
        <v>-2744.7629129308216</v>
      </c>
      <c r="AN23">
        <f t="shared" si="10"/>
        <v>0</v>
      </c>
      <c r="AO23">
        <f t="shared" si="11"/>
        <v>0</v>
      </c>
      <c r="AP23">
        <f t="shared" si="12"/>
        <v>-4.8556747798276696</v>
      </c>
      <c r="AQ23">
        <f t="shared" si="13"/>
        <v>-931.78407486398214</v>
      </c>
      <c r="AR23">
        <f t="shared" si="14"/>
        <v>-936.63974964380986</v>
      </c>
      <c r="AS23">
        <f t="shared" si="15"/>
        <v>57.980233998578662</v>
      </c>
      <c r="AT23">
        <f t="shared" si="16"/>
        <v>150.81481325102115</v>
      </c>
      <c r="AU23">
        <f t="shared" si="17"/>
        <v>-727.84470239421</v>
      </c>
      <c r="AW23">
        <v>20</v>
      </c>
      <c r="AX23">
        <f>IF(Z23&gt;0, (R23*SUMPRODUCT(K23:$K$98, X23:$X$98)-K23*$AZ$3)/Z23, 0)</f>
        <v>10794.159376512405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250000</v>
      </c>
      <c r="S24">
        <f t="shared" si="1"/>
        <v>10704.336800988216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7906.1403599185951</v>
      </c>
      <c r="AC24">
        <f t="shared" si="2"/>
        <v>7590.6506893376145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-4000.6208116437788</v>
      </c>
      <c r="AI24">
        <f t="shared" si="7"/>
        <v>-4018.3487915047936</v>
      </c>
      <c r="AJ24">
        <f t="shared" si="8"/>
        <v>315.4896705809806</v>
      </c>
      <c r="AK24">
        <f t="shared" si="30"/>
        <v>553.42982519430166</v>
      </c>
      <c r="AL24">
        <f t="shared" si="9"/>
        <v>-3149.4292957295111</v>
      </c>
      <c r="AN24">
        <f t="shared" si="10"/>
        <v>0</v>
      </c>
      <c r="AO24">
        <f t="shared" si="11"/>
        <v>0</v>
      </c>
      <c r="AP24">
        <f t="shared" si="12"/>
        <v>-4.1973493298568902</v>
      </c>
      <c r="AQ24">
        <f t="shared" si="13"/>
        <v>-947.20341597924028</v>
      </c>
      <c r="AR24">
        <f t="shared" si="14"/>
        <v>-951.4007653090971</v>
      </c>
      <c r="AS24">
        <f t="shared" si="15"/>
        <v>74.696630285659424</v>
      </c>
      <c r="AT24">
        <f t="shared" si="16"/>
        <v>131.03231863492911</v>
      </c>
      <c r="AU24">
        <f t="shared" si="17"/>
        <v>-745.67181638850855</v>
      </c>
      <c r="AW24">
        <v>21</v>
      </c>
      <c r="AX24">
        <f>IF(Z24&gt;0, (R24*SUMPRODUCT(K24:$K$98, X24:$X$98)-K24*$AZ$3)/Z24, 0)</f>
        <v>10704.336800988216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25</v>
      </c>
      <c r="R25">
        <f t="shared" si="0"/>
        <v>250000</v>
      </c>
      <c r="S25">
        <f t="shared" si="1"/>
        <v>10517.784222984612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7590.6506893376145</v>
      </c>
      <c r="AC25">
        <f t="shared" si="2"/>
        <v>7193.7101343253371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-4517.7983877810511</v>
      </c>
      <c r="AI25">
        <f t="shared" si="7"/>
        <v>-4534.8973080046781</v>
      </c>
      <c r="AJ25">
        <f t="shared" si="8"/>
        <v>396.9405550122774</v>
      </c>
      <c r="AK25">
        <f t="shared" si="30"/>
        <v>531.34554825363307</v>
      </c>
      <c r="AL25">
        <f t="shared" si="9"/>
        <v>-3606.6112047387678</v>
      </c>
      <c r="AN25">
        <f t="shared" si="10"/>
        <v>0</v>
      </c>
      <c r="AO25">
        <f t="shared" si="11"/>
        <v>0</v>
      </c>
      <c r="AP25">
        <f t="shared" si="12"/>
        <v>-3.6146523091395077</v>
      </c>
      <c r="AQ25">
        <f t="shared" si="13"/>
        <v>-955.0468778756516</v>
      </c>
      <c r="AR25">
        <f t="shared" si="14"/>
        <v>-958.66153018479122</v>
      </c>
      <c r="AS25">
        <f t="shared" si="15"/>
        <v>83.911853789672975</v>
      </c>
      <c r="AT25">
        <f t="shared" si="16"/>
        <v>112.32460224547586</v>
      </c>
      <c r="AU25">
        <f t="shared" si="17"/>
        <v>-762.42507414964246</v>
      </c>
      <c r="AW25">
        <v>22</v>
      </c>
      <c r="AX25">
        <f>IF(Z25&gt;0, (R25*SUMPRODUCT(K25:$K$98, X25:$X$98)-K25*$AZ$3)/Z25, 0)</f>
        <v>10517.784222984612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250000</v>
      </c>
      <c r="S26">
        <f t="shared" si="1"/>
        <v>10242.01291062475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7193.7101343253371</v>
      </c>
      <c r="AC26">
        <f t="shared" si="2"/>
        <v>6729.9693823130447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-5005.708895466717</v>
      </c>
      <c r="AI26">
        <f t="shared" si="7"/>
        <v>-5022.1362555985606</v>
      </c>
      <c r="AJ26">
        <f t="shared" si="8"/>
        <v>463.74075201229243</v>
      </c>
      <c r="AK26">
        <f t="shared" si="30"/>
        <v>503.55970940277365</v>
      </c>
      <c r="AL26">
        <f t="shared" si="9"/>
        <v>-4054.8357941834947</v>
      </c>
      <c r="AN26">
        <f t="shared" si="10"/>
        <v>0</v>
      </c>
      <c r="AO26">
        <f t="shared" si="11"/>
        <v>0</v>
      </c>
      <c r="AP26">
        <f t="shared" si="12"/>
        <v>-3.1006132497304049</v>
      </c>
      <c r="AQ26">
        <f t="shared" si="13"/>
        <v>-944.81202098267033</v>
      </c>
      <c r="AR26">
        <f t="shared" si="14"/>
        <v>-947.91263423240071</v>
      </c>
      <c r="AS26">
        <f t="shared" si="15"/>
        <v>87.529627924938652</v>
      </c>
      <c r="AT26">
        <f t="shared" si="16"/>
        <v>95.045332571606025</v>
      </c>
      <c r="AU26">
        <f t="shared" si="17"/>
        <v>-765.33767373585613</v>
      </c>
      <c r="AW26">
        <v>23</v>
      </c>
      <c r="AX26">
        <f>IF(Z26&gt;0, (R26*SUMPRODUCT(K26:$K$98, X26:$X$98)-K26*$AZ$3)/Z26, 0)</f>
        <v>10242.01291062475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25</v>
      </c>
      <c r="R27">
        <f t="shared" si="0"/>
        <v>250000</v>
      </c>
      <c r="S27">
        <f t="shared" si="1"/>
        <v>9900.743298869229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6729.9693823130447</v>
      </c>
      <c r="AC27">
        <f t="shared" si="2"/>
        <v>6223.8235451369464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-5475.4034055448446</v>
      </c>
      <c r="AI27">
        <f t="shared" si="7"/>
        <v>-5491.1189517348157</v>
      </c>
      <c r="AJ27">
        <f t="shared" si="8"/>
        <v>506.14583717609821</v>
      </c>
      <c r="AK27">
        <f t="shared" si="30"/>
        <v>471.09785676191319</v>
      </c>
      <c r="AL27">
        <f t="shared" si="9"/>
        <v>-4513.8752577968044</v>
      </c>
      <c r="AN27">
        <f t="shared" si="10"/>
        <v>0</v>
      </c>
      <c r="AO27">
        <f t="shared" si="11"/>
        <v>0</v>
      </c>
      <c r="AP27">
        <f t="shared" si="12"/>
        <v>-2.6484469437556575</v>
      </c>
      <c r="AQ27">
        <f t="shared" si="13"/>
        <v>-922.73696631039388</v>
      </c>
      <c r="AR27">
        <f t="shared" si="14"/>
        <v>-925.38541325414951</v>
      </c>
      <c r="AS27">
        <f t="shared" si="15"/>
        <v>85.297728717768038</v>
      </c>
      <c r="AT27">
        <f t="shared" si="16"/>
        <v>79.391302336482426</v>
      </c>
      <c r="AU27">
        <f t="shared" si="17"/>
        <v>-760.69638219989906</v>
      </c>
      <c r="AW27">
        <v>24</v>
      </c>
      <c r="AX27">
        <f>IF(Z27&gt;0, (R27*SUMPRODUCT(K27:$K$98, X27:$X$98)-K27*$AZ$3)/Z27, 0)</f>
        <v>9900.743298869229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250000</v>
      </c>
      <c r="S28">
        <f t="shared" si="1"/>
        <v>9510.5390889394403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6223.8235451369464</v>
      </c>
      <c r="AC28">
        <f t="shared" si="2"/>
        <v>5692.7528143681329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-5940.6336152708782</v>
      </c>
      <c r="AI28">
        <f t="shared" si="7"/>
        <v>-5955.5979426374224</v>
      </c>
      <c r="AJ28">
        <f t="shared" si="8"/>
        <v>531.07073076881352</v>
      </c>
      <c r="AK28">
        <f t="shared" si="30"/>
        <v>435.66764815958629</v>
      </c>
      <c r="AL28">
        <f t="shared" si="9"/>
        <v>-4988.859563709023</v>
      </c>
      <c r="AN28">
        <f t="shared" si="10"/>
        <v>0</v>
      </c>
      <c r="AO28">
        <f t="shared" si="11"/>
        <v>0</v>
      </c>
      <c r="AP28">
        <f t="shared" si="12"/>
        <v>-2.2516504744617798</v>
      </c>
      <c r="AQ28">
        <f t="shared" si="13"/>
        <v>-893.87449036524663</v>
      </c>
      <c r="AR28">
        <f t="shared" si="14"/>
        <v>-896.12614083970834</v>
      </c>
      <c r="AS28">
        <f t="shared" si="15"/>
        <v>79.909082020071125</v>
      </c>
      <c r="AT28">
        <f t="shared" si="16"/>
        <v>65.553983326998804</v>
      </c>
      <c r="AU28">
        <f t="shared" si="17"/>
        <v>-750.66307549263854</v>
      </c>
      <c r="AW28">
        <v>25</v>
      </c>
      <c r="AX28">
        <f>IF(Z28&gt;0, (R28*SUMPRODUCT(K28:$K$98, X28:$X$98)-K28*$AZ$3)/Z28, 0)</f>
        <v>9510.5390889394403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250000</v>
      </c>
      <c r="S29">
        <f t="shared" si="1"/>
        <v>9084.231636809358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5692.7528143681329</v>
      </c>
      <c r="AC29">
        <f t="shared" si="2"/>
        <v>5148.5803200221553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-6456.807972116424</v>
      </c>
      <c r="AI29">
        <f t="shared" si="7"/>
        <v>-6470.9769754120907</v>
      </c>
      <c r="AJ29">
        <f t="shared" si="8"/>
        <v>544.17249434597761</v>
      </c>
      <c r="AK29">
        <f t="shared" si="30"/>
        <v>398.49269700576934</v>
      </c>
      <c r="AL29">
        <f t="shared" si="9"/>
        <v>-5528.3117840603436</v>
      </c>
      <c r="AN29">
        <f t="shared" si="10"/>
        <v>0</v>
      </c>
      <c r="AO29">
        <f t="shared" si="11"/>
        <v>0</v>
      </c>
      <c r="AP29">
        <f t="shared" si="12"/>
        <v>-1.903553352718826</v>
      </c>
      <c r="AQ29">
        <f t="shared" si="13"/>
        <v>-867.44834528640058</v>
      </c>
      <c r="AR29">
        <f t="shared" si="14"/>
        <v>-869.35189863911933</v>
      </c>
      <c r="AS29">
        <f t="shared" si="15"/>
        <v>73.10756829214867</v>
      </c>
      <c r="AT29">
        <f t="shared" si="16"/>
        <v>53.536024629994479</v>
      </c>
      <c r="AU29">
        <f t="shared" si="17"/>
        <v>-742.70830571697616</v>
      </c>
      <c r="AW29">
        <v>26</v>
      </c>
      <c r="AX29">
        <f>IF(Z29&gt;0, (R29*SUMPRODUCT(K29:$K$98, X29:$X$98)-K29*$AZ$3)/Z29, 0)</f>
        <v>9084.231636809358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250000</v>
      </c>
      <c r="S30">
        <f t="shared" si="1"/>
        <v>8611.3737985489406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5148.5803200221553</v>
      </c>
      <c r="AC30">
        <f t="shared" si="2"/>
        <v>4593.3658997529528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-6921.4164199003535</v>
      </c>
      <c r="AI30">
        <f t="shared" si="7"/>
        <v>-6934.7515915210734</v>
      </c>
      <c r="AJ30">
        <f t="shared" si="8"/>
        <v>555.21442026920249</v>
      </c>
      <c r="AK30">
        <f t="shared" si="30"/>
        <v>360.40062240155089</v>
      </c>
      <c r="AL30">
        <f t="shared" si="9"/>
        <v>-6019.1365488503197</v>
      </c>
      <c r="AN30">
        <f t="shared" si="10"/>
        <v>0</v>
      </c>
      <c r="AO30">
        <f t="shared" si="11"/>
        <v>0</v>
      </c>
      <c r="AP30">
        <f t="shared" si="12"/>
        <v>-1.599581376307746</v>
      </c>
      <c r="AQ30">
        <f t="shared" si="13"/>
        <v>-830.23819399073136</v>
      </c>
      <c r="AR30">
        <f t="shared" si="14"/>
        <v>-831.83777536703906</v>
      </c>
      <c r="AS30">
        <f t="shared" si="15"/>
        <v>66.59911636533927</v>
      </c>
      <c r="AT30">
        <f t="shared" si="16"/>
        <v>43.230798972807207</v>
      </c>
      <c r="AU30">
        <f t="shared" si="17"/>
        <v>-722.00786002889254</v>
      </c>
      <c r="AW30">
        <v>27</v>
      </c>
      <c r="AX30">
        <f>IF(Z30&gt;0, (R30*SUMPRODUCT(K30:$K$98, X30:$X$98)-K30*$AZ$3)/Z30, 0)</f>
        <v>8611.3737985489406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25</v>
      </c>
      <c r="R31">
        <f t="shared" si="0"/>
        <v>250000</v>
      </c>
      <c r="S31">
        <f t="shared" si="1"/>
        <v>8100.2240218838015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4593.3658997529528</v>
      </c>
      <c r="AC31">
        <f t="shared" si="2"/>
        <v>4041.907995956155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-7271.4023813463418</v>
      </c>
      <c r="AI31">
        <f t="shared" si="7"/>
        <v>-7283.8770610127203</v>
      </c>
      <c r="AJ31">
        <f t="shared" si="8"/>
        <v>551.45790379679784</v>
      </c>
      <c r="AK31">
        <f t="shared" si="30"/>
        <v>321.53561298270671</v>
      </c>
      <c r="AL31">
        <f t="shared" si="9"/>
        <v>-6410.8835442332156</v>
      </c>
      <c r="AN31">
        <f t="shared" si="10"/>
        <v>0</v>
      </c>
      <c r="AO31">
        <f t="shared" si="11"/>
        <v>0</v>
      </c>
      <c r="AP31">
        <f t="shared" si="12"/>
        <v>-1.3360389189797854</v>
      </c>
      <c r="AQ31">
        <f t="shared" si="13"/>
        <v>-778.76761863668548</v>
      </c>
      <c r="AR31">
        <f t="shared" si="14"/>
        <v>-780.10365755566522</v>
      </c>
      <c r="AS31">
        <f t="shared" si="15"/>
        <v>59.061173621737339</v>
      </c>
      <c r="AT31">
        <f t="shared" si="16"/>
        <v>34.436482881458438</v>
      </c>
      <c r="AU31">
        <f t="shared" si="17"/>
        <v>-686.60600105246942</v>
      </c>
      <c r="AW31">
        <v>28</v>
      </c>
      <c r="AX31">
        <f>IF(Z31&gt;0, (R31*SUMPRODUCT(K31:$K$98, X31:$X$98)-K31*$AZ$3)/Z31, 0)</f>
        <v>8100.2240218838015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250000</v>
      </c>
      <c r="S32">
        <f t="shared" si="1"/>
        <v>7574.4408414087893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4041.907995956155</v>
      </c>
      <c r="AC32">
        <f t="shared" si="2"/>
        <v>3512.0513507069109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-7581.4865672414835</v>
      </c>
      <c r="AI32">
        <f t="shared" si="7"/>
        <v>-7593.0783514544737</v>
      </c>
      <c r="AJ32">
        <f t="shared" si="8"/>
        <v>529.85664524924414</v>
      </c>
      <c r="AK32">
        <f t="shared" si="30"/>
        <v>282.93355971693086</v>
      </c>
      <c r="AL32">
        <f t="shared" si="9"/>
        <v>-6780.2881464882985</v>
      </c>
      <c r="AN32">
        <f t="shared" si="10"/>
        <v>0</v>
      </c>
      <c r="AO32">
        <f t="shared" si="11"/>
        <v>0</v>
      </c>
      <c r="AP32">
        <f t="shared" si="12"/>
        <v>-1.1084649682937417</v>
      </c>
      <c r="AQ32">
        <f t="shared" si="13"/>
        <v>-724.98004733032531</v>
      </c>
      <c r="AR32">
        <f t="shared" si="14"/>
        <v>-726.08851229861909</v>
      </c>
      <c r="AS32">
        <f t="shared" si="15"/>
        <v>50.667569261532272</v>
      </c>
      <c r="AT32">
        <f t="shared" si="16"/>
        <v>27.055536364229305</v>
      </c>
      <c r="AU32">
        <f t="shared" si="17"/>
        <v>-648.36540667285749</v>
      </c>
      <c r="AW32">
        <v>29</v>
      </c>
      <c r="AX32">
        <f>IF(Z32&gt;0, (R32*SUMPRODUCT(K32:$K$98, X32:$X$98)-K32*$AZ$3)/Z32, 0)</f>
        <v>7574.4408414087893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250000</v>
      </c>
      <c r="S33">
        <f t="shared" si="1"/>
        <v>7034.821490123466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3512.0513507069109</v>
      </c>
      <c r="AC33">
        <f t="shared" si="2"/>
        <v>3009.3132439010851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-7815.1809163981843</v>
      </c>
      <c r="AI33">
        <f t="shared" si="7"/>
        <v>-7825.8752646774046</v>
      </c>
      <c r="AJ33">
        <f t="shared" si="8"/>
        <v>502.73810680582574</v>
      </c>
      <c r="AK33">
        <f t="shared" si="30"/>
        <v>245.84359454948378</v>
      </c>
      <c r="AL33">
        <f t="shared" si="9"/>
        <v>-7077.293563322095</v>
      </c>
      <c r="AN33">
        <f t="shared" si="10"/>
        <v>0</v>
      </c>
      <c r="AO33">
        <f t="shared" si="11"/>
        <v>0</v>
      </c>
      <c r="AP33">
        <f t="shared" si="12"/>
        <v>-0.91307822361467872</v>
      </c>
      <c r="AQ33">
        <f t="shared" si="13"/>
        <v>-667.25632287825044</v>
      </c>
      <c r="AR33">
        <f t="shared" si="14"/>
        <v>-668.16940110186511</v>
      </c>
      <c r="AS33">
        <f t="shared" si="15"/>
        <v>42.923533582461339</v>
      </c>
      <c r="AT33">
        <f t="shared" si="16"/>
        <v>20.990005817787541</v>
      </c>
      <c r="AU33">
        <f t="shared" si="17"/>
        <v>-604.25586170161625</v>
      </c>
      <c r="AW33">
        <v>30</v>
      </c>
      <c r="AX33">
        <f>IF(Z33&gt;0, (R33*SUMPRODUCT(K33:$K$98, X33:$X$98)-K33*$AZ$3)/Z33, 0)</f>
        <v>7034.821490123466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250000</v>
      </c>
      <c r="S34">
        <f t="shared" si="1"/>
        <v>6489.2608333154731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3009.3132439010851</v>
      </c>
      <c r="AC34">
        <f t="shared" si="2"/>
        <v>2540.4872250625649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-8001.2974955473892</v>
      </c>
      <c r="AI34">
        <f t="shared" si="7"/>
        <v>-8011.0847705942633</v>
      </c>
      <c r="AJ34">
        <f t="shared" si="8"/>
        <v>468.82601883852021</v>
      </c>
      <c r="AK34">
        <f t="shared" si="30"/>
        <v>210.65192707307597</v>
      </c>
      <c r="AL34">
        <f t="shared" si="9"/>
        <v>-7331.6068246826671</v>
      </c>
      <c r="AN34">
        <f t="shared" si="10"/>
        <v>0</v>
      </c>
      <c r="AO34">
        <f t="shared" si="11"/>
        <v>0</v>
      </c>
      <c r="AP34">
        <f t="shared" si="12"/>
        <v>-0.74610067396797231</v>
      </c>
      <c r="AQ34">
        <f t="shared" si="13"/>
        <v>-609.95255834288412</v>
      </c>
      <c r="AR34">
        <f t="shared" si="14"/>
        <v>-610.69865901685216</v>
      </c>
      <c r="AS34">
        <f t="shared" si="15"/>
        <v>35.739407235813729</v>
      </c>
      <c r="AT34">
        <f t="shared" si="16"/>
        <v>16.058355774120756</v>
      </c>
      <c r="AU34">
        <f t="shared" si="17"/>
        <v>-558.90089600691772</v>
      </c>
      <c r="AW34">
        <v>31</v>
      </c>
      <c r="AX34">
        <f>IF(Z34&gt;0, (R34*SUMPRODUCT(K34:$K$98, X34:$X$98)-K34*$AZ$3)/Z34, 0)</f>
        <v>6489.2608333154731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5938.1172414552429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2540.4872250625649</v>
      </c>
      <c r="AC35">
        <f t="shared" ref="AC35:AC66" si="33">S35*Z35</f>
        <v>2107.7045810408708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-8157.7916243197951</v>
      </c>
      <c r="AI35">
        <f t="shared" ref="AI35:AI66" si="38">SUM(AE35:AH35)</f>
        <v>-8166.6652474537686</v>
      </c>
      <c r="AJ35">
        <f t="shared" ref="AJ35:AJ66" si="39">AB35-AC35</f>
        <v>432.78264402169407</v>
      </c>
      <c r="AK35">
        <f t="shared" si="30"/>
        <v>177.83410575437955</v>
      </c>
      <c r="AL35">
        <f t="shared" ref="AL35:AL66" si="40">SUM(AI35:AK35)</f>
        <v>-7556.0484976776952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-0.60397449102891798</v>
      </c>
      <c r="AQ35">
        <f t="shared" ref="AQ35:AQ66" si="44">AH35*$K35</f>
        <v>-555.25211853486121</v>
      </c>
      <c r="AR35">
        <f t="shared" ref="AR35:AR66" si="45">AI35*$K35</f>
        <v>-555.85609302589023</v>
      </c>
      <c r="AS35">
        <f t="shared" ref="AS35:AS66" si="46">AJ35*$K35</f>
        <v>29.456927931546804</v>
      </c>
      <c r="AT35">
        <f t="shared" ref="AT35:AT66" si="47">AK35*$K35</f>
        <v>12.104104703226602</v>
      </c>
      <c r="AU35">
        <f t="shared" ref="AU35:AU66" si="48">AL35*$K35</f>
        <v>-514.29506039111686</v>
      </c>
      <c r="AW35">
        <v>32</v>
      </c>
      <c r="AX35">
        <f>IF(Z35&gt;0, (R35*SUMPRODUCT(K35:$K$98, X35:$X$98)-K35*$AZ$3)/Z35, 0)</f>
        <v>5938.1172414552429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250000</v>
      </c>
      <c r="S36">
        <f t="shared" si="32"/>
        <v>5369.7069423788143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2107.7045810408708</v>
      </c>
      <c r="AC36">
        <f t="shared" si="33"/>
        <v>1710.6398860070713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-8205.7942569102834</v>
      </c>
      <c r="AI36">
        <f t="shared" si="38"/>
        <v>-8213.7585643872262</v>
      </c>
      <c r="AJ36">
        <f t="shared" si="39"/>
        <v>397.06469503379958</v>
      </c>
      <c r="AK36">
        <f t="shared" si="30"/>
        <v>147.53932067286098</v>
      </c>
      <c r="AL36">
        <f t="shared" si="40"/>
        <v>-7669.1545486805653</v>
      </c>
      <c r="AN36">
        <f t="shared" si="41"/>
        <v>0</v>
      </c>
      <c r="AO36">
        <f t="shared" si="42"/>
        <v>0</v>
      </c>
      <c r="AP36">
        <f t="shared" si="43"/>
        <v>-0.48400250806716122</v>
      </c>
      <c r="AQ36">
        <f t="shared" si="44"/>
        <v>-498.67800967328708</v>
      </c>
      <c r="AR36">
        <f t="shared" si="45"/>
        <v>-499.16201218135427</v>
      </c>
      <c r="AS36">
        <f t="shared" si="46"/>
        <v>24.1301969841907</v>
      </c>
      <c r="AT36">
        <f t="shared" si="47"/>
        <v>8.9661783464449325</v>
      </c>
      <c r="AU36">
        <f t="shared" si="48"/>
        <v>-466.06563685071859</v>
      </c>
      <c r="AW36">
        <v>33</v>
      </c>
      <c r="AX36">
        <f>IF(Z36&gt;0, (R36*SUMPRODUCT(K36:$K$98, X36:$X$98)-K36*$AZ$3)/Z36, 0)</f>
        <v>5369.7069423788143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250000</v>
      </c>
      <c r="S37">
        <f t="shared" si="32"/>
        <v>4784.3387897975526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1710.6398860070713</v>
      </c>
      <c r="AC37">
        <f t="shared" si="33"/>
        <v>1353.2006473168756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-8136.7347338181416</v>
      </c>
      <c r="AI37">
        <f t="shared" si="38"/>
        <v>-8143.8057247469324</v>
      </c>
      <c r="AJ37">
        <f t="shared" si="39"/>
        <v>357.43923869019568</v>
      </c>
      <c r="AK37">
        <f t="shared" si="30"/>
        <v>119.744792020495</v>
      </c>
      <c r="AL37">
        <f t="shared" si="40"/>
        <v>-7666.6216940362419</v>
      </c>
      <c r="AN37">
        <f t="shared" si="41"/>
        <v>0</v>
      </c>
      <c r="AO37">
        <f t="shared" si="42"/>
        <v>0</v>
      </c>
      <c r="AP37">
        <f t="shared" si="43"/>
        <v>-0.38367354174090001</v>
      </c>
      <c r="AQ37">
        <f t="shared" si="44"/>
        <v>-441.50103782751364</v>
      </c>
      <c r="AR37">
        <f t="shared" si="45"/>
        <v>-441.88471136925449</v>
      </c>
      <c r="AS37">
        <f t="shared" si="46"/>
        <v>19.394732654378412</v>
      </c>
      <c r="AT37">
        <f t="shared" si="47"/>
        <v>6.4973790692424842</v>
      </c>
      <c r="AU37">
        <f t="shared" si="48"/>
        <v>-415.99259964563362</v>
      </c>
      <c r="AW37">
        <v>34</v>
      </c>
      <c r="AX37">
        <f>IF(Z37&gt;0, (R37*SUMPRODUCT(K37:$K$98, X37:$X$98)-K37*$AZ$3)/Z37, 0)</f>
        <v>4784.3387897975526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25</v>
      </c>
      <c r="R38">
        <f t="shared" si="31"/>
        <v>250000</v>
      </c>
      <c r="S38">
        <f t="shared" si="32"/>
        <v>4184.2370576244439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1353.2006473168756</v>
      </c>
      <c r="AC38">
        <f t="shared" si="33"/>
        <v>1037.8056550099784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-7995.9472521862663</v>
      </c>
      <c r="AI38">
        <f t="shared" si="38"/>
        <v>-8002.1479384805507</v>
      </c>
      <c r="AJ38">
        <f t="shared" si="39"/>
        <v>315.39499230689717</v>
      </c>
      <c r="AK38">
        <f t="shared" si="30"/>
        <v>94.724045312181303</v>
      </c>
      <c r="AL38">
        <f t="shared" si="40"/>
        <v>-7592.0289008614727</v>
      </c>
      <c r="AN38">
        <f t="shared" si="41"/>
        <v>0</v>
      </c>
      <c r="AO38">
        <f t="shared" si="42"/>
        <v>0</v>
      </c>
      <c r="AP38">
        <f t="shared" si="43"/>
        <v>-0.30040233799097171</v>
      </c>
      <c r="AQ38">
        <f t="shared" si="44"/>
        <v>-387.37667655002429</v>
      </c>
      <c r="AR38">
        <f t="shared" si="45"/>
        <v>-387.67707888801522</v>
      </c>
      <c r="AS38">
        <f t="shared" si="46"/>
        <v>15.279823649031767</v>
      </c>
      <c r="AT38">
        <f t="shared" si="47"/>
        <v>4.5890605209249964</v>
      </c>
      <c r="AU38">
        <f t="shared" si="48"/>
        <v>-367.80819471805847</v>
      </c>
      <c r="AW38">
        <v>35</v>
      </c>
      <c r="AX38">
        <f>IF(Z38&gt;0, (R38*SUMPRODUCT(K38:$K$98, X38:$X$98)-K38*$AZ$3)/Z38, 0)</f>
        <v>4184.2370576244439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25</v>
      </c>
      <c r="R39">
        <f t="shared" si="31"/>
        <v>250000</v>
      </c>
      <c r="S39">
        <f t="shared" si="32"/>
        <v>3558.0987764735032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1037.8056550099784</v>
      </c>
      <c r="AC39">
        <f t="shared" si="33"/>
        <v>763.0236619605065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-7775.040544403415</v>
      </c>
      <c r="AI39">
        <f t="shared" si="38"/>
        <v>-7780.4017197803159</v>
      </c>
      <c r="AJ39">
        <f t="shared" si="39"/>
        <v>274.78199304947191</v>
      </c>
      <c r="AK39">
        <f t="shared" si="30"/>
        <v>72.646395850698497</v>
      </c>
      <c r="AL39">
        <f t="shared" si="40"/>
        <v>-7432.973330880146</v>
      </c>
      <c r="AN39">
        <f t="shared" si="41"/>
        <v>0</v>
      </c>
      <c r="AO39">
        <f t="shared" si="42"/>
        <v>0</v>
      </c>
      <c r="AP39">
        <f t="shared" si="43"/>
        <v>-0.23190255843783394</v>
      </c>
      <c r="AQ39">
        <f t="shared" si="44"/>
        <v>-336.31651036328515</v>
      </c>
      <c r="AR39">
        <f t="shared" si="45"/>
        <v>-336.54841292172296</v>
      </c>
      <c r="AS39">
        <f t="shared" si="46"/>
        <v>11.885947151695252</v>
      </c>
      <c r="AT39">
        <f t="shared" si="47"/>
        <v>3.1423864870471179</v>
      </c>
      <c r="AU39">
        <f t="shared" si="48"/>
        <v>-321.52007928298065</v>
      </c>
      <c r="AW39">
        <v>36</v>
      </c>
      <c r="AX39">
        <f>IF(Z39&gt;0, (R39*SUMPRODUCT(K39:$K$98, X39:$X$98)-K39*$AZ$3)/Z39, 0)</f>
        <v>3558.0987764735032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250000</v>
      </c>
      <c r="S40">
        <f t="shared" si="32"/>
        <v>2890.6847677694491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763.0236619605065</v>
      </c>
      <c r="AC40">
        <f t="shared" si="33"/>
        <v>527.23811900842759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-7477.6065804407344</v>
      </c>
      <c r="AI40">
        <f t="shared" si="38"/>
        <v>-7482.1663834058227</v>
      </c>
      <c r="AJ40">
        <f t="shared" si="39"/>
        <v>235.78554295207891</v>
      </c>
      <c r="AK40">
        <f t="shared" ref="AK40:AK71" si="61">G40*SUM(AB40:AB40, AE40:AF40)</f>
        <v>53.411656337235463</v>
      </c>
      <c r="AL40">
        <f t="shared" si="40"/>
        <v>-7192.9691841165086</v>
      </c>
      <c r="AN40">
        <f t="shared" si="41"/>
        <v>0</v>
      </c>
      <c r="AO40">
        <f t="shared" si="42"/>
        <v>0</v>
      </c>
      <c r="AP40">
        <f t="shared" si="43"/>
        <v>-0.17610576759841237</v>
      </c>
      <c r="AQ40">
        <f t="shared" si="44"/>
        <v>-288.79529592173003</v>
      </c>
      <c r="AR40">
        <f t="shared" si="45"/>
        <v>-288.97140168932845</v>
      </c>
      <c r="AS40">
        <f t="shared" si="46"/>
        <v>9.1063570834316252</v>
      </c>
      <c r="AT40">
        <f t="shared" si="47"/>
        <v>2.0628305235968303</v>
      </c>
      <c r="AU40">
        <f t="shared" si="48"/>
        <v>-277.8022140823</v>
      </c>
      <c r="AW40">
        <v>37</v>
      </c>
      <c r="AX40">
        <f>IF(Z40&gt;0, (R40*SUMPRODUCT(K40:$K$98, X40:$X$98)-K40*$AZ$3)/Z40, 0)</f>
        <v>2890.6847677694491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250000</v>
      </c>
      <c r="S41">
        <f t="shared" si="32"/>
        <v>2156.9044402681125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527.23811900842759</v>
      </c>
      <c r="AC41">
        <f t="shared" si="33"/>
        <v>328.20261541813159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-7101.1179516209477</v>
      </c>
      <c r="AI41">
        <f t="shared" si="38"/>
        <v>-7104.9220447612233</v>
      </c>
      <c r="AJ41">
        <f t="shared" si="39"/>
        <v>199.035503590296</v>
      </c>
      <c r="AK41">
        <f t="shared" si="61"/>
        <v>36.906668330589937</v>
      </c>
      <c r="AL41">
        <f t="shared" si="40"/>
        <v>-6868.9798728403375</v>
      </c>
      <c r="AN41">
        <f t="shared" si="41"/>
        <v>0</v>
      </c>
      <c r="AO41">
        <f t="shared" si="42"/>
        <v>0</v>
      </c>
      <c r="AP41">
        <f t="shared" si="43"/>
        <v>-0.1311778843009149</v>
      </c>
      <c r="AQ41">
        <f t="shared" si="44"/>
        <v>-244.8703527268174</v>
      </c>
      <c r="AR41">
        <f t="shared" si="45"/>
        <v>-245.00153061111834</v>
      </c>
      <c r="AS41">
        <f t="shared" si="46"/>
        <v>6.8634114094936676</v>
      </c>
      <c r="AT41">
        <f t="shared" si="47"/>
        <v>1.2726656497826931</v>
      </c>
      <c r="AU41">
        <f t="shared" si="48"/>
        <v>-236.86545355184199</v>
      </c>
      <c r="AW41">
        <v>38</v>
      </c>
      <c r="AX41">
        <f>IF(Z41&gt;0, (R41*SUMPRODUCT(K41:$K$98, X41:$X$98)-K41*$AZ$3)/Z41, 0)</f>
        <v>2156.9044402681125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250000</v>
      </c>
      <c r="S42">
        <f t="shared" si="32"/>
        <v>1317.3515741343153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328.20261541813159</v>
      </c>
      <c r="AC42">
        <f t="shared" si="33"/>
        <v>163.47493441580798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-6637.1154246325459</v>
      </c>
      <c r="AI42">
        <f t="shared" si="38"/>
        <v>-6640.2177652989549</v>
      </c>
      <c r="AJ42">
        <f t="shared" si="39"/>
        <v>164.72768100232361</v>
      </c>
      <c r="AK42">
        <f t="shared" si="61"/>
        <v>22.974183079269213</v>
      </c>
      <c r="AL42">
        <f t="shared" si="40"/>
        <v>-6452.5159012173617</v>
      </c>
      <c r="AN42">
        <f t="shared" si="41"/>
        <v>0</v>
      </c>
      <c r="AO42">
        <f t="shared" si="42"/>
        <v>0</v>
      </c>
      <c r="AP42">
        <f t="shared" si="43"/>
        <v>-9.5517059330600187E-2</v>
      </c>
      <c r="AQ42">
        <f t="shared" si="44"/>
        <v>-204.34820542529928</v>
      </c>
      <c r="AR42">
        <f t="shared" si="45"/>
        <v>-204.44372248462986</v>
      </c>
      <c r="AS42">
        <f t="shared" si="46"/>
        <v>5.07175238685255</v>
      </c>
      <c r="AT42">
        <f t="shared" si="47"/>
        <v>0.70734540278405011</v>
      </c>
      <c r="AU42">
        <f t="shared" si="48"/>
        <v>-198.66462469499325</v>
      </c>
      <c r="AW42">
        <v>39</v>
      </c>
      <c r="AX42">
        <f>IF(Z42&gt;0, (R42*SUMPRODUCT(K42:$K$98, X42:$X$98)-K42*$AZ$3)/Z42, 0)</f>
        <v>1317.3515741343153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25</v>
      </c>
      <c r="R43">
        <f t="shared" si="31"/>
        <v>250000</v>
      </c>
      <c r="S43">
        <f t="shared" si="32"/>
        <v>311.7167189855254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163.47493441580798</v>
      </c>
      <c r="AC43">
        <f t="shared" si="33"/>
        <v>30.682685887378856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-6105.3443846801847</v>
      </c>
      <c r="AI43">
        <f t="shared" si="38"/>
        <v>-6107.8051675014622</v>
      </c>
      <c r="AJ43">
        <f t="shared" si="39"/>
        <v>132.79224852842913</v>
      </c>
      <c r="AK43">
        <f t="shared" si="61"/>
        <v>11.443245409106559</v>
      </c>
      <c r="AL43">
        <f t="shared" si="40"/>
        <v>-5963.5696735639267</v>
      </c>
      <c r="AN43">
        <f t="shared" si="41"/>
        <v>0</v>
      </c>
      <c r="AO43">
        <f t="shared" si="42"/>
        <v>0</v>
      </c>
      <c r="AP43">
        <f t="shared" si="43"/>
        <v>-6.7646716513527438E-2</v>
      </c>
      <c r="AQ43">
        <f t="shared" si="44"/>
        <v>-167.83541287628086</v>
      </c>
      <c r="AR43">
        <f t="shared" si="45"/>
        <v>-167.90305959279439</v>
      </c>
      <c r="AS43">
        <f t="shared" si="46"/>
        <v>3.6504479443391906</v>
      </c>
      <c r="AT43">
        <f t="shared" si="47"/>
        <v>0.31457387116461744</v>
      </c>
      <c r="AU43">
        <f t="shared" si="48"/>
        <v>-163.93803777729059</v>
      </c>
      <c r="AW43">
        <v>40</v>
      </c>
      <c r="AX43">
        <f>IF(Z43&gt;0, (R43*SUMPRODUCT(K43:$K$98, X43:$X$98)-K43*$AZ$3)/Z43, 0)</f>
        <v>311.7167189855254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250000</v>
      </c>
      <c r="S44">
        <f t="shared" si="32"/>
        <v>-969.84406095541772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30.682685887378856</v>
      </c>
      <c r="AC44">
        <f t="shared" si="33"/>
        <v>-73.263479759553547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-5476.3737374395432</v>
      </c>
      <c r="AI44">
        <f t="shared" si="38"/>
        <v>-5478.2622750588635</v>
      </c>
      <c r="AJ44">
        <f t="shared" si="39"/>
        <v>103.9461656469324</v>
      </c>
      <c r="AK44">
        <f t="shared" si="61"/>
        <v>2.14778801211652</v>
      </c>
      <c r="AL44">
        <f t="shared" si="40"/>
        <v>-5372.1683213998149</v>
      </c>
      <c r="AN44">
        <f t="shared" si="41"/>
        <v>0</v>
      </c>
      <c r="AO44">
        <f t="shared" si="42"/>
        <v>0</v>
      </c>
      <c r="AP44">
        <f t="shared" si="43"/>
        <v>-4.6353342120689887E-2</v>
      </c>
      <c r="AQ44">
        <f t="shared" si="44"/>
        <v>-134.4152336894596</v>
      </c>
      <c r="AR44">
        <f t="shared" si="45"/>
        <v>-134.46158703158028</v>
      </c>
      <c r="AS44">
        <f t="shared" si="46"/>
        <v>2.5513138467953111</v>
      </c>
      <c r="AT44">
        <f t="shared" si="47"/>
        <v>5.2716531304351832E-2</v>
      </c>
      <c r="AU44">
        <f t="shared" si="48"/>
        <v>-131.85755665348063</v>
      </c>
      <c r="AW44">
        <v>41</v>
      </c>
      <c r="AX44">
        <f>IF(Z44&gt;0, (R44*SUMPRODUCT(K44:$K$98, X44:$X$98)-K44*$AZ$3)/Z44, 0)</f>
        <v>-969.84406095541772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25</v>
      </c>
      <c r="R45">
        <f t="shared" si="31"/>
        <v>250000</v>
      </c>
      <c r="S45">
        <f t="shared" si="32"/>
        <v>-2702.4038307207279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-73.263479759553547</v>
      </c>
      <c r="AC45">
        <f t="shared" si="33"/>
        <v>-150.63474270852345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-4761.2677335736034</v>
      </c>
      <c r="AI45">
        <f t="shared" si="38"/>
        <v>-4762.6612590433733</v>
      </c>
      <c r="AJ45">
        <f t="shared" si="39"/>
        <v>77.3712629489699</v>
      </c>
      <c r="AK45">
        <f t="shared" si="61"/>
        <v>-5.1284435831687487</v>
      </c>
      <c r="AL45">
        <f t="shared" si="40"/>
        <v>-4690.4184396775718</v>
      </c>
      <c r="AN45">
        <f t="shared" si="41"/>
        <v>0</v>
      </c>
      <c r="AO45">
        <f t="shared" si="42"/>
        <v>0</v>
      </c>
      <c r="AP45">
        <f t="shared" si="43"/>
        <v>-3.0538823396488727E-2</v>
      </c>
      <c r="AQ45">
        <f t="shared" si="44"/>
        <v>-104.3422008519251</v>
      </c>
      <c r="AR45">
        <f t="shared" si="45"/>
        <v>-104.37273967532158</v>
      </c>
      <c r="AS45">
        <f t="shared" si="46"/>
        <v>1.6955752775383657</v>
      </c>
      <c r="AT45">
        <f t="shared" si="47"/>
        <v>-0.11238878390296424</v>
      </c>
      <c r="AU45">
        <f t="shared" si="48"/>
        <v>-102.78955318168617</v>
      </c>
      <c r="AW45">
        <v>42</v>
      </c>
      <c r="AX45">
        <f>IF(Z45&gt;0, (R45*SUMPRODUCT(K45:$K$98, X45:$X$98)-K45*$AZ$3)/Z45, 0)</f>
        <v>-2702.4038307207279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25</v>
      </c>
      <c r="R46">
        <f t="shared" si="31"/>
        <v>250000</v>
      </c>
      <c r="S46">
        <f t="shared" si="32"/>
        <v>-5201.6844599321366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-150.63474270852345</v>
      </c>
      <c r="AC46">
        <f t="shared" si="33"/>
        <v>-204.04482682786849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-3989.2314270556012</v>
      </c>
      <c r="AI46">
        <f t="shared" si="38"/>
        <v>-3990.2120941279677</v>
      </c>
      <c r="AJ46">
        <f t="shared" si="39"/>
        <v>53.410084119345044</v>
      </c>
      <c r="AK46">
        <f t="shared" si="61"/>
        <v>-10.544431989596642</v>
      </c>
      <c r="AL46">
        <f t="shared" si="40"/>
        <v>-3947.3464419982192</v>
      </c>
      <c r="AN46">
        <f t="shared" si="41"/>
        <v>0</v>
      </c>
      <c r="AO46">
        <f t="shared" si="42"/>
        <v>0</v>
      </c>
      <c r="AP46">
        <f t="shared" si="43"/>
        <v>-1.9188497078245006E-2</v>
      </c>
      <c r="AQ46">
        <f t="shared" si="44"/>
        <v>-78.056414597227047</v>
      </c>
      <c r="AR46">
        <f t="shared" si="45"/>
        <v>-78.075603094305293</v>
      </c>
      <c r="AS46">
        <f t="shared" si="46"/>
        <v>1.0450633777267349</v>
      </c>
      <c r="AT46">
        <f t="shared" si="47"/>
        <v>-0.20632058333093733</v>
      </c>
      <c r="AU46">
        <f t="shared" si="48"/>
        <v>-77.236860299909495</v>
      </c>
      <c r="AW46">
        <v>43</v>
      </c>
      <c r="AX46">
        <f>IF(Z46&gt;0, (R46*SUMPRODUCT(K46:$K$98, X46:$X$98)-K46*$AZ$3)/Z46, 0)</f>
        <v>-5201.6844599321366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250000</v>
      </c>
      <c r="S47">
        <f t="shared" si="32"/>
        <v>-9063.7029148562251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-204.04482682786849</v>
      </c>
      <c r="AC47">
        <f t="shared" si="33"/>
        <v>-236.6261371995777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-3181.8527696593633</v>
      </c>
      <c r="AI47">
        <f t="shared" si="38"/>
        <v>-3182.5054447840403</v>
      </c>
      <c r="AJ47">
        <f t="shared" si="39"/>
        <v>32.581310371709208</v>
      </c>
      <c r="AK47">
        <f t="shared" si="61"/>
        <v>-14.283137877950796</v>
      </c>
      <c r="AL47">
        <f t="shared" si="40"/>
        <v>-3164.2072722902817</v>
      </c>
      <c r="AN47">
        <f t="shared" si="41"/>
        <v>0</v>
      </c>
      <c r="AO47">
        <f t="shared" si="42"/>
        <v>0</v>
      </c>
      <c r="AP47">
        <f t="shared" si="43"/>
        <v>-1.1402456002186909E-2</v>
      </c>
      <c r="AQ47">
        <f t="shared" si="44"/>
        <v>-55.588048080475161</v>
      </c>
      <c r="AR47">
        <f t="shared" si="45"/>
        <v>-55.599450536477349</v>
      </c>
      <c r="AS47">
        <f t="shared" si="46"/>
        <v>0.56920655309307355</v>
      </c>
      <c r="AT47">
        <f t="shared" si="47"/>
        <v>-0.2495312676534007</v>
      </c>
      <c r="AU47">
        <f t="shared" si="48"/>
        <v>-55.279775251037677</v>
      </c>
      <c r="AW47">
        <v>44</v>
      </c>
      <c r="AX47">
        <f>IF(Z47&gt;0, (R47*SUMPRODUCT(K47:$K$98, X47:$X$98)-K47*$AZ$3)/Z47, 0)</f>
        <v>-9063.7029148562251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250000</v>
      </c>
      <c r="S48">
        <f t="shared" si="32"/>
        <v>-15468.875707922509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-236.6261371995777</v>
      </c>
      <c r="AC48">
        <f t="shared" si="33"/>
        <v>-251.61141365012617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-2395.0696910173615</v>
      </c>
      <c r="AI48">
        <f t="shared" si="38"/>
        <v>-2395.4763324216901</v>
      </c>
      <c r="AJ48">
        <f t="shared" si="39"/>
        <v>14.985276450548469</v>
      </c>
      <c r="AK48">
        <f t="shared" si="61"/>
        <v>-16.56382960397044</v>
      </c>
      <c r="AL48">
        <f t="shared" si="40"/>
        <v>-2397.0548855751122</v>
      </c>
      <c r="AN48">
        <f t="shared" si="41"/>
        <v>0</v>
      </c>
      <c r="AO48">
        <f t="shared" si="42"/>
        <v>0</v>
      </c>
      <c r="AP48">
        <f t="shared" si="43"/>
        <v>-6.3430030202593999E-3</v>
      </c>
      <c r="AQ48">
        <f t="shared" si="44"/>
        <v>-37.359536245308149</v>
      </c>
      <c r="AR48">
        <f t="shared" si="45"/>
        <v>-37.365879248328412</v>
      </c>
      <c r="AS48">
        <f t="shared" si="46"/>
        <v>0.23374809543116964</v>
      </c>
      <c r="AT48">
        <f t="shared" si="47"/>
        <v>-0.25837118425885341</v>
      </c>
      <c r="AU48">
        <f t="shared" si="48"/>
        <v>-37.390502337156093</v>
      </c>
      <c r="AW48">
        <v>45</v>
      </c>
      <c r="AX48">
        <f>IF(Z48&gt;0, (R48*SUMPRODUCT(K48:$K$98, X48:$X$98)-K48*$AZ$3)/Z48, 0)</f>
        <v>-15468.875707922509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250000</v>
      </c>
      <c r="S49">
        <f t="shared" si="32"/>
        <v>-26943.584203171191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-251.61141365012617</v>
      </c>
      <c r="AC49">
        <f t="shared" si="33"/>
        <v>-252.71847522585688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-1680.864444034125</v>
      </c>
      <c r="AI49">
        <f t="shared" si="38"/>
        <v>-1681.0989325800067</v>
      </c>
      <c r="AJ49">
        <f t="shared" si="39"/>
        <v>1.107061575730711</v>
      </c>
      <c r="AK49">
        <f t="shared" si="61"/>
        <v>-17.612798955508833</v>
      </c>
      <c r="AL49">
        <f t="shared" si="40"/>
        <v>-1697.6046699597848</v>
      </c>
      <c r="AN49">
        <f t="shared" si="41"/>
        <v>0</v>
      </c>
      <c r="AO49">
        <f t="shared" si="42"/>
        <v>0</v>
      </c>
      <c r="AP49">
        <f t="shared" si="43"/>
        <v>-3.2657800559138584E-3</v>
      </c>
      <c r="AQ49">
        <f t="shared" si="44"/>
        <v>-23.409815423511457</v>
      </c>
      <c r="AR49">
        <f t="shared" si="45"/>
        <v>-23.413081203567369</v>
      </c>
      <c r="AS49">
        <f t="shared" si="46"/>
        <v>1.5418320758881818E-2</v>
      </c>
      <c r="AT49">
        <f t="shared" si="47"/>
        <v>-0.24529781333842432</v>
      </c>
      <c r="AU49">
        <f t="shared" si="48"/>
        <v>-23.642960696146915</v>
      </c>
      <c r="AW49">
        <v>46</v>
      </c>
      <c r="AX49">
        <f>IF(Z49&gt;0, (R49*SUMPRODUCT(K49:$K$98, X49:$X$98)-K49*$AZ$3)/Z49, 0)</f>
        <v>-26943.584203171191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250000</v>
      </c>
      <c r="S50">
        <f t="shared" si="32"/>
        <v>-49440.367048054672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-252.71847522585688</v>
      </c>
      <c r="AC50">
        <f t="shared" si="33"/>
        <v>-243.76000969438857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-1088.8405281459295</v>
      </c>
      <c r="AI50">
        <f t="shared" si="38"/>
        <v>-1088.9637877535379</v>
      </c>
      <c r="AJ50">
        <f t="shared" si="39"/>
        <v>-8.9584655314683062</v>
      </c>
      <c r="AK50">
        <f t="shared" si="61"/>
        <v>-17.690293265809984</v>
      </c>
      <c r="AL50">
        <f t="shared" si="40"/>
        <v>-1115.6125465508162</v>
      </c>
      <c r="AN50">
        <f t="shared" si="41"/>
        <v>0</v>
      </c>
      <c r="AO50">
        <f t="shared" si="42"/>
        <v>0</v>
      </c>
      <c r="AP50">
        <f t="shared" si="43"/>
        <v>-1.5327384676172206E-3</v>
      </c>
      <c r="AQ50">
        <f t="shared" si="44"/>
        <v>-13.539778318066359</v>
      </c>
      <c r="AR50">
        <f t="shared" si="45"/>
        <v>-13.541311056533976</v>
      </c>
      <c r="AS50">
        <f t="shared" si="46"/>
        <v>-0.11139890023441799</v>
      </c>
      <c r="AT50">
        <f t="shared" si="47"/>
        <v>-0.2199795498138804</v>
      </c>
      <c r="AU50">
        <f t="shared" si="48"/>
        <v>-13.872689506582274</v>
      </c>
      <c r="AW50">
        <v>47</v>
      </c>
      <c r="AX50">
        <f>IF(Z50&gt;0, (R50*SUMPRODUCT(K50:$K$98, X50:$X$98)-K50*$AZ$3)/Z50, 0)</f>
        <v>-49440.367048054672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250000</v>
      </c>
      <c r="S51">
        <f t="shared" si="32"/>
        <v>-98923.942949335949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-243.76000969438857</v>
      </c>
      <c r="AC51">
        <f t="shared" si="33"/>
        <v>-228.39953715979436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-643.0601640460651</v>
      </c>
      <c r="AI51">
        <f t="shared" si="38"/>
        <v>-643.11788504119284</v>
      </c>
      <c r="AJ51">
        <f t="shared" si="39"/>
        <v>-15.360472534594209</v>
      </c>
      <c r="AK51">
        <f t="shared" si="61"/>
        <v>-17.063200678607203</v>
      </c>
      <c r="AL51">
        <f t="shared" si="40"/>
        <v>-675.54155825439432</v>
      </c>
      <c r="AN51">
        <f t="shared" si="41"/>
        <v>0</v>
      </c>
      <c r="AO51">
        <f t="shared" si="42"/>
        <v>0</v>
      </c>
      <c r="AP51">
        <f t="shared" si="43"/>
        <v>-6.4085984957458302E-4</v>
      </c>
      <c r="AQ51">
        <f t="shared" si="44"/>
        <v>-7.1397147447992442</v>
      </c>
      <c r="AR51">
        <f t="shared" si="45"/>
        <v>-7.1403556046488186</v>
      </c>
      <c r="AS51">
        <f t="shared" si="46"/>
        <v>-0.17054297307470909</v>
      </c>
      <c r="AT51">
        <f t="shared" si="47"/>
        <v>-0.18944788106917065</v>
      </c>
      <c r="AU51">
        <f t="shared" si="48"/>
        <v>-7.5003464587926993</v>
      </c>
      <c r="AW51">
        <v>48</v>
      </c>
      <c r="AX51">
        <f>IF(Z51&gt;0, (R51*SUMPRODUCT(K51:$K$98, X51:$X$98)-K51*$AZ$3)/Z51, 0)</f>
        <v>-98923.942949335949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250000</v>
      </c>
      <c r="S52">
        <f t="shared" si="32"/>
        <v>-224952.19230989329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-228.39953715979436</v>
      </c>
      <c r="AC52">
        <f t="shared" si="33"/>
        <v>-209.73545650043246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-338.34892923975139</v>
      </c>
      <c r="AI52">
        <f t="shared" si="38"/>
        <v>-338.37223813200387</v>
      </c>
      <c r="AJ52">
        <f t="shared" si="39"/>
        <v>-18.6640806593619</v>
      </c>
      <c r="AK52">
        <f t="shared" si="61"/>
        <v>-15.987967601185607</v>
      </c>
      <c r="AL52">
        <f t="shared" si="40"/>
        <v>-373.0242863925514</v>
      </c>
      <c r="AN52">
        <f t="shared" si="41"/>
        <v>0</v>
      </c>
      <c r="AO52">
        <f t="shared" si="42"/>
        <v>0</v>
      </c>
      <c r="AP52">
        <f t="shared" si="43"/>
        <v>-2.310643075492929E-4</v>
      </c>
      <c r="AQ52">
        <f t="shared" si="44"/>
        <v>-3.3541002377109743</v>
      </c>
      <c r="AR52">
        <f t="shared" si="45"/>
        <v>-3.3543313020185237</v>
      </c>
      <c r="AS52">
        <f t="shared" si="46"/>
        <v>-0.1850196408686248</v>
      </c>
      <c r="AT52">
        <f t="shared" si="47"/>
        <v>-0.15849095799459018</v>
      </c>
      <c r="AU52">
        <f t="shared" si="48"/>
        <v>-3.6978419008817389</v>
      </c>
      <c r="AW52">
        <v>49</v>
      </c>
      <c r="AX52">
        <f>IF(Z52&gt;0, (R52*SUMPRODUCT(K52:$K$98, X52:$X$98)-K52*$AZ$3)/Z52, 0)</f>
        <v>-224952.19230989329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250000</v>
      </c>
      <c r="S53">
        <f t="shared" si="32"/>
        <v>-615615.77687160706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-209.73545650043246</v>
      </c>
      <c r="AC53">
        <f t="shared" si="33"/>
        <v>-190.05045369871377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-153.57902780668559</v>
      </c>
      <c r="AI53">
        <f t="shared" si="38"/>
        <v>-153.58674570723488</v>
      </c>
      <c r="AJ53">
        <f t="shared" si="39"/>
        <v>-19.685002801718696</v>
      </c>
      <c r="AK53">
        <f t="shared" si="61"/>
        <v>-14.681481955030273</v>
      </c>
      <c r="AL53">
        <f t="shared" si="40"/>
        <v>-187.95323046398386</v>
      </c>
      <c r="AN53">
        <f t="shared" si="41"/>
        <v>0</v>
      </c>
      <c r="AO53">
        <f t="shared" si="42"/>
        <v>0</v>
      </c>
      <c r="AP53">
        <f t="shared" si="43"/>
        <v>-6.831127422310408E-5</v>
      </c>
      <c r="AQ53">
        <f t="shared" si="44"/>
        <v>-1.3593306905707443</v>
      </c>
      <c r="AR53">
        <f t="shared" si="45"/>
        <v>-1.3593990018449675</v>
      </c>
      <c r="AS53">
        <f t="shared" si="46"/>
        <v>-0.17423230785149213</v>
      </c>
      <c r="AT53">
        <f t="shared" si="47"/>
        <v>-0.12994605636945214</v>
      </c>
      <c r="AU53">
        <f t="shared" si="48"/>
        <v>-1.6635773660659119</v>
      </c>
      <c r="AW53">
        <v>50</v>
      </c>
      <c r="AX53">
        <f>IF(Z53&gt;0, (R53*SUMPRODUCT(K53:$K$98, X53:$X$98)-K53*$AZ$3)/Z53, 0)</f>
        <v>-615615.77687160706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250000</v>
      </c>
      <c r="S54">
        <f t="shared" si="32"/>
        <v>-2190986.0243379204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-190.05045369871377</v>
      </c>
      <c r="AC54">
        <f t="shared" si="33"/>
        <v>-170.83915667550809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-56.913805304593836</v>
      </c>
      <c r="AI54">
        <f t="shared" si="38"/>
        <v>-56.915754645607173</v>
      </c>
      <c r="AJ54">
        <f t="shared" si="39"/>
        <v>-19.211297023205674</v>
      </c>
      <c r="AK54">
        <f t="shared" si="61"/>
        <v>-13.303531758909966</v>
      </c>
      <c r="AL54">
        <f t="shared" si="40"/>
        <v>-89.430583427722809</v>
      </c>
      <c r="AN54">
        <f t="shared" si="41"/>
        <v>0</v>
      </c>
      <c r="AO54">
        <f t="shared" si="42"/>
        <v>0</v>
      </c>
      <c r="AP54">
        <f t="shared" si="43"/>
        <v>-1.5405046228237756E-5</v>
      </c>
      <c r="AQ54">
        <f t="shared" si="44"/>
        <v>-0.44977240808256025</v>
      </c>
      <c r="AR54">
        <f t="shared" si="45"/>
        <v>-0.44978781312878852</v>
      </c>
      <c r="AS54">
        <f t="shared" si="46"/>
        <v>-0.15182100859840233</v>
      </c>
      <c r="AT54">
        <f t="shared" si="47"/>
        <v>-0.10513374537486403</v>
      </c>
      <c r="AU54">
        <f t="shared" si="48"/>
        <v>-0.70674256710205485</v>
      </c>
      <c r="AW54">
        <v>51</v>
      </c>
      <c r="AX54">
        <f>IF(Z54&gt;0, (R54*SUMPRODUCT(K54:$K$98, X54:$X$98)-K54*$AZ$3)/Z54, 0)</f>
        <v>-2190986.0243379204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25</v>
      </c>
      <c r="R55">
        <f t="shared" si="31"/>
        <v>250000</v>
      </c>
      <c r="S55">
        <f t="shared" si="32"/>
        <v>-11502129.196667504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-170.83915667550809</v>
      </c>
      <c r="AC55">
        <f t="shared" si="33"/>
        <v>-152.92229719629023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-15.974693657006728</v>
      </c>
      <c r="AI55">
        <f t="shared" si="38"/>
        <v>-15.97502603524423</v>
      </c>
      <c r="AJ55">
        <f t="shared" si="39"/>
        <v>-17.916859479217862</v>
      </c>
      <c r="AK55">
        <f t="shared" si="61"/>
        <v>-11.958740967285568</v>
      </c>
      <c r="AL55">
        <f t="shared" si="40"/>
        <v>-45.850626481747653</v>
      </c>
      <c r="AN55">
        <f t="shared" si="41"/>
        <v>0</v>
      </c>
      <c r="AO55">
        <f t="shared" si="42"/>
        <v>0</v>
      </c>
      <c r="AP55">
        <f t="shared" si="43"/>
        <v>-2.3452532341824668E-6</v>
      </c>
      <c r="AQ55">
        <f t="shared" si="44"/>
        <v>-0.11271707271134833</v>
      </c>
      <c r="AR55">
        <f t="shared" si="45"/>
        <v>-0.11271941796458251</v>
      </c>
      <c r="AS55">
        <f t="shared" si="46"/>
        <v>-0.12642095028797082</v>
      </c>
      <c r="AT55">
        <f t="shared" si="47"/>
        <v>-8.4380602475871286E-2</v>
      </c>
      <c r="AU55">
        <f t="shared" si="48"/>
        <v>-0.32352097072842456</v>
      </c>
      <c r="AW55">
        <v>52</v>
      </c>
      <c r="AX55">
        <f>IF(Z55&gt;0, (R55*SUMPRODUCT(K55:$K$98, X55:$X$98)-K55*$AZ$3)/Z55, 0)</f>
        <v>-11502129.196667504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250000</v>
      </c>
      <c r="S56">
        <f t="shared" si="32"/>
        <v>-61160239.630537257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-152.92229719629023</v>
      </c>
      <c r="AC56">
        <f t="shared" si="33"/>
        <v>-136.63623579819762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-2.7320271360998523</v>
      </c>
      <c r="AI56">
        <f t="shared" si="38"/>
        <v>-2.7320829878413693</v>
      </c>
      <c r="AJ56">
        <f t="shared" si="39"/>
        <v>-16.286061398092613</v>
      </c>
      <c r="AK56">
        <f t="shared" si="61"/>
        <v>-10.704560803740318</v>
      </c>
      <c r="AL56">
        <f t="shared" si="40"/>
        <v>-29.722705189674301</v>
      </c>
      <c r="AN56">
        <f t="shared" si="41"/>
        <v>0</v>
      </c>
      <c r="AO56">
        <f t="shared" si="42"/>
        <v>0</v>
      </c>
      <c r="AP56">
        <f t="shared" si="43"/>
        <v>-3.518648298623594E-7</v>
      </c>
      <c r="AQ56">
        <f t="shared" si="44"/>
        <v>-1.7211715110667852E-2</v>
      </c>
      <c r="AR56">
        <f t="shared" si="45"/>
        <v>-1.7212066975497715E-2</v>
      </c>
      <c r="AS56">
        <f t="shared" si="46"/>
        <v>-0.10260185389628942</v>
      </c>
      <c r="AT56">
        <f t="shared" si="47"/>
        <v>-6.7438514246172615E-2</v>
      </c>
      <c r="AU56">
        <f t="shared" si="48"/>
        <v>-0.18725243511795975</v>
      </c>
      <c r="AW56">
        <v>53</v>
      </c>
      <c r="AX56">
        <f>IF(Z56&gt;0, (R56*SUMPRODUCT(K56:$K$98, X56:$X$98)-K56*$AZ$3)/Z56, 0)</f>
        <v>-61160239.630537257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250000</v>
      </c>
      <c r="S57">
        <f t="shared" si="32"/>
        <v>-330259434.09606749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-136.63623579819762</v>
      </c>
      <c r="AC57">
        <f t="shared" si="33"/>
        <v>-122.01168102151908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-0.46057175981274712</v>
      </c>
      <c r="AI57">
        <f t="shared" si="38"/>
        <v>-0.46058099586086754</v>
      </c>
      <c r="AJ57">
        <f t="shared" si="39"/>
        <v>-14.624554776678536</v>
      </c>
      <c r="AK57">
        <f t="shared" si="61"/>
        <v>-9.5645365058738339</v>
      </c>
      <c r="AL57">
        <f t="shared" si="40"/>
        <v>-24.649672278413238</v>
      </c>
      <c r="AN57">
        <f t="shared" si="41"/>
        <v>0</v>
      </c>
      <c r="AO57">
        <f t="shared" si="42"/>
        <v>0</v>
      </c>
      <c r="AP57">
        <f t="shared" si="43"/>
        <v>-5.1952602107096994E-8</v>
      </c>
      <c r="AQ57">
        <f t="shared" si="44"/>
        <v>-2.5907077428909569E-3</v>
      </c>
      <c r="AR57">
        <f t="shared" si="45"/>
        <v>-2.590759695493064E-3</v>
      </c>
      <c r="AS57">
        <f t="shared" si="46"/>
        <v>-8.2262853700969349E-2</v>
      </c>
      <c r="AT57">
        <f t="shared" si="47"/>
        <v>-5.3800343279850303E-2</v>
      </c>
      <c r="AU57">
        <f t="shared" si="48"/>
        <v>-0.13865395667631272</v>
      </c>
      <c r="AW57">
        <v>54</v>
      </c>
      <c r="AX57">
        <f>IF(Z57&gt;0, (R57*SUMPRODUCT(K57:$K$98, X57:$X$98)-K57*$AZ$3)/Z57, 0)</f>
        <v>-330259434.09606749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250000</v>
      </c>
      <c r="S58">
        <f t="shared" si="32"/>
        <v>-1815479404.3953567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-122.01168102151908</v>
      </c>
      <c r="AC58">
        <f t="shared" si="33"/>
        <v>-108.9412659330216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-7.6435154853979878E-2</v>
      </c>
      <c r="AI58">
        <f t="shared" si="38"/>
        <v>-7.6436655026133712E-2</v>
      </c>
      <c r="AJ58">
        <f t="shared" si="39"/>
        <v>-13.070415088497484</v>
      </c>
      <c r="AK58">
        <f t="shared" si="61"/>
        <v>-8.5408176715063373</v>
      </c>
      <c r="AL58">
        <f t="shared" si="40"/>
        <v>-21.687669415029955</v>
      </c>
      <c r="AN58">
        <f t="shared" si="41"/>
        <v>0</v>
      </c>
      <c r="AO58">
        <f t="shared" si="42"/>
        <v>0</v>
      </c>
      <c r="AP58">
        <f t="shared" si="43"/>
        <v>-7.5343223081500303E-9</v>
      </c>
      <c r="AQ58">
        <f t="shared" si="44"/>
        <v>-3.838806705437321E-4</v>
      </c>
      <c r="AR58">
        <f t="shared" si="45"/>
        <v>-3.8388820486604024E-4</v>
      </c>
      <c r="AS58">
        <f t="shared" si="46"/>
        <v>-6.5643612785800137E-2</v>
      </c>
      <c r="AT58">
        <f t="shared" si="47"/>
        <v>-4.2894592429270052E-2</v>
      </c>
      <c r="AU58">
        <f t="shared" si="48"/>
        <v>-0.10892209341993624</v>
      </c>
      <c r="AW58">
        <v>55</v>
      </c>
      <c r="AX58">
        <f>IF(Z58&gt;0, (R58*SUMPRODUCT(K58:$K$98, X58:$X$98)-K58*$AZ$3)/Z58, 0)</f>
        <v>-1815479404.3953567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250000</v>
      </c>
      <c r="S59">
        <f t="shared" si="32"/>
        <v>-10183707821.573727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-108.9412659330216</v>
      </c>
      <c r="AC59">
        <f t="shared" si="33"/>
        <v>-97.269323209906105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-1.246383821083402E-2</v>
      </c>
      <c r="AI59">
        <f t="shared" si="38"/>
        <v>-1.2464076997445228E-2</v>
      </c>
      <c r="AJ59">
        <f t="shared" si="39"/>
        <v>-11.671942723115492</v>
      </c>
      <c r="AK59">
        <f t="shared" si="61"/>
        <v>-7.6258886153115126</v>
      </c>
      <c r="AL59">
        <f t="shared" si="40"/>
        <v>-19.310295415424449</v>
      </c>
      <c r="AN59">
        <f t="shared" si="41"/>
        <v>0</v>
      </c>
      <c r="AO59">
        <f t="shared" si="42"/>
        <v>0</v>
      </c>
      <c r="AP59">
        <f t="shared" si="43"/>
        <v>-1.0707671634791396E-9</v>
      </c>
      <c r="AQ59">
        <f t="shared" si="44"/>
        <v>-5.5890355910463348E-5</v>
      </c>
      <c r="AR59">
        <f t="shared" si="45"/>
        <v>-5.5891426677626821E-5</v>
      </c>
      <c r="AS59">
        <f t="shared" si="46"/>
        <v>-5.2339337363543612E-2</v>
      </c>
      <c r="AT59">
        <f t="shared" si="47"/>
        <v>-3.4196017441307174E-2</v>
      </c>
      <c r="AU59">
        <f t="shared" si="48"/>
        <v>-8.6591246231528404E-2</v>
      </c>
      <c r="AW59">
        <v>56</v>
      </c>
      <c r="AX59">
        <f>IF(Z59&gt;0, (R59*SUMPRODUCT(K59:$K$98, X59:$X$98)-K59*$AZ$3)/Z59, 0)</f>
        <v>-10183707821.573727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250000</v>
      </c>
      <c r="S60">
        <f t="shared" si="32"/>
        <v>-58307574710.998344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-97.269323209906105</v>
      </c>
      <c r="AC60">
        <f t="shared" si="33"/>
        <v>-86.847658918310188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-1.9916187692381937E-3</v>
      </c>
      <c r="AI60">
        <f t="shared" si="38"/>
        <v>-1.9916560061063659E-3</v>
      </c>
      <c r="AJ60">
        <f t="shared" si="39"/>
        <v>-10.421664291595917</v>
      </c>
      <c r="AK60">
        <f t="shared" si="61"/>
        <v>-6.8088526246934276</v>
      </c>
      <c r="AL60">
        <f t="shared" si="40"/>
        <v>-17.232508572295451</v>
      </c>
      <c r="AN60">
        <f t="shared" si="41"/>
        <v>0</v>
      </c>
      <c r="AO60">
        <f t="shared" si="42"/>
        <v>0</v>
      </c>
      <c r="AP60">
        <f t="shared" si="43"/>
        <v>-1.4908714456962279E-10</v>
      </c>
      <c r="AQ60">
        <f t="shared" si="44"/>
        <v>-7.9739454457711663E-6</v>
      </c>
      <c r="AR60">
        <f t="shared" si="45"/>
        <v>-7.9740945329157363E-6</v>
      </c>
      <c r="AS60">
        <f t="shared" si="46"/>
        <v>-4.1725747818250475E-2</v>
      </c>
      <c r="AT60">
        <f t="shared" si="47"/>
        <v>-2.7260949844517067E-2</v>
      </c>
      <c r="AU60">
        <f t="shared" si="48"/>
        <v>-6.8994671757300452E-2</v>
      </c>
      <c r="AW60">
        <v>57</v>
      </c>
      <c r="AX60">
        <f>IF(Z60&gt;0, (R60*SUMPRODUCT(K60:$K$98, X60:$X$98)-K60*$AZ$3)/Z60, 0)</f>
        <v>-58307574710.998344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250000</v>
      </c>
      <c r="S61">
        <f t="shared" si="32"/>
        <v>-341484816093.91418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-86.847658918310188</v>
      </c>
      <c r="AC61">
        <f t="shared" si="33"/>
        <v>-77.542559586941493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-3.1187632179576874E-4</v>
      </c>
      <c r="AI61">
        <f t="shared" si="38"/>
        <v>-3.1188199866307971E-4</v>
      </c>
      <c r="AJ61">
        <f t="shared" si="39"/>
        <v>-9.3050993313686945</v>
      </c>
      <c r="AK61">
        <f t="shared" si="61"/>
        <v>-6.0793361242817134</v>
      </c>
      <c r="AL61">
        <f t="shared" si="40"/>
        <v>-15.38474733764907</v>
      </c>
      <c r="AN61">
        <f t="shared" si="41"/>
        <v>0</v>
      </c>
      <c r="AO61">
        <f t="shared" si="42"/>
        <v>0</v>
      </c>
      <c r="AP61">
        <f t="shared" si="43"/>
        <v>-2.0293538055787912E-11</v>
      </c>
      <c r="AQ61">
        <f t="shared" si="44"/>
        <v>-1.1148884866200364E-6</v>
      </c>
      <c r="AR61">
        <f t="shared" si="45"/>
        <v>-1.1149087801580921E-6</v>
      </c>
      <c r="AS61">
        <f t="shared" si="46"/>
        <v>-3.3263660580787009E-2</v>
      </c>
      <c r="AT61">
        <f t="shared" si="47"/>
        <v>-2.1732274551106726E-2</v>
      </c>
      <c r="AU61">
        <f t="shared" si="48"/>
        <v>-5.4997050040673887E-2</v>
      </c>
      <c r="AW61">
        <v>58</v>
      </c>
      <c r="AX61">
        <f>IF(Z61&gt;0, (R61*SUMPRODUCT(K61:$K$98, X61:$X$98)-K61*$AZ$3)/Z61, 0)</f>
        <v>-341484816093.91418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250000</v>
      </c>
      <c r="S62">
        <f t="shared" si="32"/>
        <v>-2049083069986.1013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-77.542559586941493</v>
      </c>
      <c r="AC62">
        <f t="shared" si="33"/>
        <v>-69.234429179228073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-4.7753985108381562E-5</v>
      </c>
      <c r="AI62">
        <f t="shared" si="38"/>
        <v>-4.7754829808508579E-5</v>
      </c>
      <c r="AJ62">
        <f t="shared" si="39"/>
        <v>-8.3081304077134206</v>
      </c>
      <c r="AK62">
        <f t="shared" si="61"/>
        <v>-5.4279791710859051</v>
      </c>
      <c r="AL62">
        <f t="shared" si="40"/>
        <v>-13.736157333629134</v>
      </c>
      <c r="AN62">
        <f t="shared" si="41"/>
        <v>0</v>
      </c>
      <c r="AO62">
        <f t="shared" si="42"/>
        <v>0</v>
      </c>
      <c r="AP62">
        <f t="shared" si="43"/>
        <v>-2.6960848981981183E-12</v>
      </c>
      <c r="AQ62">
        <f t="shared" si="44"/>
        <v>-1.5241953204685837E-7</v>
      </c>
      <c r="AR62">
        <f t="shared" si="45"/>
        <v>-1.5242222813175658E-7</v>
      </c>
      <c r="AS62">
        <f t="shared" si="46"/>
        <v>-2.6517605725552219E-2</v>
      </c>
      <c r="AT62">
        <f t="shared" si="47"/>
        <v>-1.7324837777188958E-2</v>
      </c>
      <c r="AU62">
        <f t="shared" si="48"/>
        <v>-4.3842595924969308E-2</v>
      </c>
      <c r="AW62">
        <v>59</v>
      </c>
      <c r="AX62">
        <f>IF(Z62&gt;0, (R62*SUMPRODUCT(K62:$K$98, X62:$X$98)-K62*$AZ$3)/Z62, 0)</f>
        <v>-2049083069986.1013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250000</v>
      </c>
      <c r="S63">
        <f t="shared" si="32"/>
        <v>-12615816183487.801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-69.234429179228073</v>
      </c>
      <c r="AC63">
        <f t="shared" si="33"/>
        <v>-61.816454757895919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-7.1375519564855911E-6</v>
      </c>
      <c r="AI63">
        <f t="shared" si="38"/>
        <v>-7.1376744544156867E-6</v>
      </c>
      <c r="AJ63">
        <f t="shared" si="39"/>
        <v>-7.4179744213321541</v>
      </c>
      <c r="AK63">
        <f t="shared" si="61"/>
        <v>-4.8464100425459655</v>
      </c>
      <c r="AL63">
        <f t="shared" si="40"/>
        <v>-12.264391601552575</v>
      </c>
      <c r="AN63">
        <f t="shared" si="41"/>
        <v>0</v>
      </c>
      <c r="AO63">
        <f t="shared" si="42"/>
        <v>0</v>
      </c>
      <c r="AP63">
        <f t="shared" si="43"/>
        <v>-3.4909347542161964E-13</v>
      </c>
      <c r="AQ63">
        <f t="shared" si="44"/>
        <v>-2.0340529970927879E-8</v>
      </c>
      <c r="AR63">
        <f t="shared" si="45"/>
        <v>-2.0340879064403301E-8</v>
      </c>
      <c r="AS63">
        <f t="shared" si="46"/>
        <v>-2.1139675334143071E-2</v>
      </c>
      <c r="AT63">
        <f t="shared" si="47"/>
        <v>-1.3811254800357414E-2</v>
      </c>
      <c r="AU63">
        <f t="shared" si="48"/>
        <v>-3.495095047537955E-2</v>
      </c>
      <c r="AW63">
        <v>60</v>
      </c>
      <c r="AX63">
        <f>IF(Z63&gt;0, (R63*SUMPRODUCT(K63:$K$98, X63:$X$98)-K63*$AZ$3)/Z63, 0)</f>
        <v>-12615816183487.801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250000</v>
      </c>
      <c r="S64">
        <f t="shared" si="32"/>
        <v>-79906482021597.656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-61.816454757895919</v>
      </c>
      <c r="AC64">
        <f t="shared" si="33"/>
        <v>-55.193263194529571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-1.0400487009666129E-6</v>
      </c>
      <c r="AI64">
        <f t="shared" si="38"/>
        <v>-1.0400659690473111E-6</v>
      </c>
      <c r="AJ64">
        <f t="shared" si="39"/>
        <v>-6.6231915633663476</v>
      </c>
      <c r="AK64">
        <f t="shared" si="61"/>
        <v>-4.3271518330527146</v>
      </c>
      <c r="AL64">
        <f t="shared" si="40"/>
        <v>-10.950344436485032</v>
      </c>
      <c r="AN64">
        <f t="shared" si="41"/>
        <v>0</v>
      </c>
      <c r="AO64">
        <f t="shared" si="42"/>
        <v>0</v>
      </c>
      <c r="AP64">
        <f t="shared" si="43"/>
        <v>-4.3937872927578181E-14</v>
      </c>
      <c r="AQ64">
        <f t="shared" si="44"/>
        <v>-2.6463582409688919E-9</v>
      </c>
      <c r="AR64">
        <f t="shared" si="45"/>
        <v>-2.6464021788418198E-9</v>
      </c>
      <c r="AS64">
        <f t="shared" si="46"/>
        <v>-1.685242004431178E-2</v>
      </c>
      <c r="AT64">
        <f t="shared" si="47"/>
        <v>-1.1010247791935178E-2</v>
      </c>
      <c r="AU64">
        <f t="shared" si="48"/>
        <v>-2.7862670482649139E-2</v>
      </c>
      <c r="AW64">
        <v>61</v>
      </c>
      <c r="AX64">
        <f>IF(Z64&gt;0, (R64*SUMPRODUCT(K64:$K$98, X64:$X$98)-K64*$AZ$3)/Z64, 0)</f>
        <v>-79906482021597.656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250000</v>
      </c>
      <c r="S65">
        <f t="shared" si="32"/>
        <v>-521535819743860.13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-55.193263194529571</v>
      </c>
      <c r="AC65">
        <f t="shared" si="33"/>
        <v>-49.279699283151935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-1.4733160452608772E-7</v>
      </c>
      <c r="AI65">
        <f t="shared" si="38"/>
        <v>-1.473339667655264E-7</v>
      </c>
      <c r="AJ65">
        <f t="shared" si="39"/>
        <v>-5.9135639113776364</v>
      </c>
      <c r="AK65">
        <f t="shared" si="61"/>
        <v>-3.8635284236170704</v>
      </c>
      <c r="AL65">
        <f t="shared" si="40"/>
        <v>-9.7770924823286727</v>
      </c>
      <c r="AN65">
        <f t="shared" si="41"/>
        <v>0</v>
      </c>
      <c r="AO65">
        <f t="shared" si="42"/>
        <v>0</v>
      </c>
      <c r="AP65">
        <f t="shared" si="43"/>
        <v>-5.3666200918043746E-15</v>
      </c>
      <c r="AQ65">
        <f t="shared" si="44"/>
        <v>-3.347132115667991E-10</v>
      </c>
      <c r="AR65">
        <f t="shared" si="45"/>
        <v>-3.3471857818689091E-10</v>
      </c>
      <c r="AS65">
        <f t="shared" si="46"/>
        <v>-1.3434646116490583E-2</v>
      </c>
      <c r="AT65">
        <f t="shared" si="47"/>
        <v>-8.7773021328869227E-3</v>
      </c>
      <c r="AU65">
        <f t="shared" si="48"/>
        <v>-2.2211948584096083E-2</v>
      </c>
      <c r="AW65">
        <v>62</v>
      </c>
      <c r="AX65">
        <f>IF(Z65&gt;0, (R65*SUMPRODUCT(K65:$K$98, X65:$X$98)-K65*$AZ$3)/Z65, 0)</f>
        <v>-521535819743860.13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250000</v>
      </c>
      <c r="S66">
        <f t="shared" si="32"/>
        <v>-3517493683901075.5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-49.279699283151935</v>
      </c>
      <c r="AC66">
        <f t="shared" si="33"/>
        <v>-43.99973150310808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-2.025896287283204E-8</v>
      </c>
      <c r="AI66">
        <f t="shared" si="38"/>
        <v>-2.0259275593589041E-8</v>
      </c>
      <c r="AJ66">
        <f t="shared" si="39"/>
        <v>-5.2799677800438545</v>
      </c>
      <c r="AK66">
        <f t="shared" si="61"/>
        <v>-3.4495789498206357</v>
      </c>
      <c r="AL66">
        <f t="shared" si="40"/>
        <v>-8.7295467501237667</v>
      </c>
      <c r="AN66">
        <f t="shared" si="41"/>
        <v>0</v>
      </c>
      <c r="AO66">
        <f t="shared" si="42"/>
        <v>0</v>
      </c>
      <c r="AP66">
        <f t="shared" si="43"/>
        <v>-6.343305417605844E-16</v>
      </c>
      <c r="AQ66">
        <f t="shared" si="44"/>
        <v>-4.1093782893879251E-11</v>
      </c>
      <c r="AR66">
        <f t="shared" si="45"/>
        <v>-4.1094417224421009E-11</v>
      </c>
      <c r="AS66">
        <f t="shared" si="46"/>
        <v>-1.0710017635244748E-2</v>
      </c>
      <c r="AT66">
        <f t="shared" si="47"/>
        <v>-6.9972115220826607E-3</v>
      </c>
      <c r="AU66">
        <f t="shared" si="48"/>
        <v>-1.7707229198421829E-2</v>
      </c>
      <c r="AW66">
        <v>63</v>
      </c>
      <c r="AX66">
        <f>IF(Z66&gt;0, (R66*SUMPRODUCT(K66:$K$98, X66:$X$98)-K66*$AZ$3)/Z66, 0)</f>
        <v>-3517493683901075.5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-2.4591894872974244E+16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-43.99973150310808</v>
      </c>
      <c r="AC67">
        <f t="shared" ref="AC67:AC89" si="64">S67*Z67</f>
        <v>-39.285474556382596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-2.6965612822089837E-9</v>
      </c>
      <c r="AI67">
        <f t="shared" ref="AI67:AI89" si="69">SUM(AE67:AH67)</f>
        <v>-2.6966012196301945E-9</v>
      </c>
      <c r="AJ67">
        <f t="shared" ref="AJ67:AJ89" si="70">AB67-AC67</f>
        <v>-4.7142569467254845</v>
      </c>
      <c r="AK67">
        <f t="shared" si="61"/>
        <v>-3.0799812052175657</v>
      </c>
      <c r="AL67">
        <f t="shared" ref="AL67:AL89" si="71">SUM(AI67:AK67)</f>
        <v>-7.7942381546396513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-7.2330407131446561E-17</v>
      </c>
      <c r="AQ67">
        <f t="shared" ref="AQ67:AQ89" si="75">AH67*$K67</f>
        <v>-4.883724824604985E-12</v>
      </c>
      <c r="AR67">
        <f t="shared" ref="AR67:AR89" si="76">AI67*$K67</f>
        <v>-4.8837971550121166E-12</v>
      </c>
      <c r="AS67">
        <f t="shared" ref="AS67:AS89" si="77">AJ67*$K67</f>
        <v>-8.5379604877473918E-3</v>
      </c>
      <c r="AT67">
        <f t="shared" ref="AT67:AT89" si="78">AK67*$K67</f>
        <v>-5.5781341853710061E-3</v>
      </c>
      <c r="AU67">
        <f t="shared" ref="AU67:AU89" si="79">AL67*$K67</f>
        <v>-1.4116094678002195E-2</v>
      </c>
      <c r="AW67">
        <v>64</v>
      </c>
      <c r="AX67">
        <f>IF(Z67&gt;0, (R67*SUMPRODUCT(K67:$K$98, X67:$X$98)-K67*$AZ$3)/Z67, 0)</f>
        <v>-2.4591894872974244E+16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250000</v>
      </c>
      <c r="S68">
        <f t="shared" si="63"/>
        <v>-1.7858573374038096E+17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-39.285474556382596</v>
      </c>
      <c r="AC68">
        <f t="shared" si="64"/>
        <v>-35.076316568203033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-3.4627756037211811E-10</v>
      </c>
      <c r="AI68">
        <f t="shared" si="69"/>
        <v>-3.4628247066307941E-10</v>
      </c>
      <c r="AJ68">
        <f t="shared" si="70"/>
        <v>-4.2091579881795624</v>
      </c>
      <c r="AK68">
        <f t="shared" si="61"/>
        <v>-2.7499832189467819</v>
      </c>
      <c r="AL68">
        <f t="shared" si="71"/>
        <v>-6.9591412074726264</v>
      </c>
      <c r="AN68">
        <f t="shared" si="72"/>
        <v>0</v>
      </c>
      <c r="AO68">
        <f t="shared" si="73"/>
        <v>0</v>
      </c>
      <c r="AP68">
        <f t="shared" si="74"/>
        <v>-7.9401753865256074E-18</v>
      </c>
      <c r="AQ68">
        <f t="shared" si="75"/>
        <v>-5.5994738060020889E-13</v>
      </c>
      <c r="AR68">
        <f t="shared" si="76"/>
        <v>-5.5995532077559537E-13</v>
      </c>
      <c r="AS68">
        <f t="shared" si="77"/>
        <v>-6.8064098276561808E-3</v>
      </c>
      <c r="AT68">
        <f t="shared" si="78"/>
        <v>-4.4468544207399005E-3</v>
      </c>
      <c r="AU68">
        <f t="shared" si="79"/>
        <v>-1.1253264248956035E-2</v>
      </c>
      <c r="AW68">
        <v>65</v>
      </c>
      <c r="AX68">
        <f>IF(Z68&gt;0, (R68*SUMPRODUCT(K68:$K$98, X68:$X$98)-K68*$AZ$3)/Z68, 0)</f>
        <v>-1.7858573374038096E+17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250000</v>
      </c>
      <c r="S69">
        <f t="shared" si="63"/>
        <v>-1.3515674239497526E+18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-35.076316568203033</v>
      </c>
      <c r="AC69">
        <f t="shared" si="64"/>
        <v>-31.31813979303892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-4.2818950908380567E-11</v>
      </c>
      <c r="AI69">
        <f t="shared" si="69"/>
        <v>-4.2819530201341429E-11</v>
      </c>
      <c r="AJ69">
        <f t="shared" si="70"/>
        <v>-3.7581767751641131</v>
      </c>
      <c r="AK69">
        <f t="shared" si="61"/>
        <v>-2.4553421597742124</v>
      </c>
      <c r="AL69">
        <f t="shared" si="71"/>
        <v>-6.2135189349811455</v>
      </c>
      <c r="AN69">
        <f t="shared" si="72"/>
        <v>0</v>
      </c>
      <c r="AO69">
        <f t="shared" si="73"/>
        <v>0</v>
      </c>
      <c r="AP69">
        <f t="shared" si="74"/>
        <v>-8.3637895567394366E-19</v>
      </c>
      <c r="AQ69">
        <f t="shared" si="75"/>
        <v>-6.1821689306299405E-14</v>
      </c>
      <c r="AR69">
        <f t="shared" si="76"/>
        <v>-6.1822525685255084E-14</v>
      </c>
      <c r="AS69">
        <f t="shared" si="77"/>
        <v>-5.4260282427160741E-3</v>
      </c>
      <c r="AT69">
        <f t="shared" si="78"/>
        <v>-3.5450051185749714E-3</v>
      </c>
      <c r="AU69">
        <f t="shared" si="79"/>
        <v>-8.9710333613528693E-3</v>
      </c>
      <c r="AW69">
        <v>66</v>
      </c>
      <c r="AX69">
        <f>IF(Z69&gt;0, (R69*SUMPRODUCT(K69:$K$98, X69:$X$98)-K69*$AZ$3)/Z69, 0)</f>
        <v>-1.3515674239497526E+18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250000</v>
      </c>
      <c r="S70">
        <f t="shared" si="63"/>
        <v>-1.0682346750607905E+19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-31.31813979303892</v>
      </c>
      <c r="AC70">
        <f t="shared" si="64"/>
        <v>-27.962624815213374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-5.0805882842696401E-12</v>
      </c>
      <c r="AI70">
        <f t="shared" si="69"/>
        <v>-5.0806537254724674E-12</v>
      </c>
      <c r="AJ70">
        <f t="shared" si="70"/>
        <v>-3.3555149778255462</v>
      </c>
      <c r="AK70">
        <f t="shared" si="61"/>
        <v>-2.1922697855127247</v>
      </c>
      <c r="AL70">
        <f t="shared" si="71"/>
        <v>-5.5477847633433512</v>
      </c>
      <c r="AN70">
        <f t="shared" si="72"/>
        <v>0</v>
      </c>
      <c r="AO70">
        <f t="shared" si="73"/>
        <v>0</v>
      </c>
      <c r="AP70">
        <f t="shared" si="74"/>
        <v>-8.4360296234116875E-20</v>
      </c>
      <c r="AQ70">
        <f t="shared" si="75"/>
        <v>-6.5493895922767265E-15</v>
      </c>
      <c r="AR70">
        <f t="shared" si="76"/>
        <v>-6.5494739525729602E-15</v>
      </c>
      <c r="AS70">
        <f t="shared" si="77"/>
        <v>-4.3255964945127503E-3</v>
      </c>
      <c r="AT70">
        <f t="shared" si="78"/>
        <v>-2.8260563764150415E-3</v>
      </c>
      <c r="AU70">
        <f t="shared" si="79"/>
        <v>-7.1516528709343408E-3</v>
      </c>
      <c r="AW70">
        <v>67</v>
      </c>
      <c r="AX70">
        <f>IF(Z70&gt;0, (R70*SUMPRODUCT(K70:$K$98, X70:$X$98)-K70*$AZ$3)/Z70, 0)</f>
        <v>-1.0682346750607905E+19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250000</v>
      </c>
      <c r="S71">
        <f t="shared" si="63"/>
        <v>-8.8279170621618504E+19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-27.962624815213374</v>
      </c>
      <c r="AC71">
        <f t="shared" si="64"/>
        <v>-24.966629299297665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-5.7716428356007451E-13</v>
      </c>
      <c r="AI71">
        <f t="shared" si="69"/>
        <v>-5.7717135392251775E-13</v>
      </c>
      <c r="AJ71">
        <f t="shared" si="70"/>
        <v>-2.995995515915709</v>
      </c>
      <c r="AK71">
        <f t="shared" si="61"/>
        <v>-1.9573837370649363</v>
      </c>
      <c r="AL71">
        <f t="shared" si="71"/>
        <v>-4.9533792529812226</v>
      </c>
      <c r="AN71">
        <f t="shared" si="72"/>
        <v>0</v>
      </c>
      <c r="AO71">
        <f t="shared" si="73"/>
        <v>0</v>
      </c>
      <c r="AP71">
        <f t="shared" si="74"/>
        <v>-8.1378649353245744E-21</v>
      </c>
      <c r="AQ71">
        <f t="shared" si="75"/>
        <v>-6.6430611200189444E-16</v>
      </c>
      <c r="AR71">
        <f t="shared" si="76"/>
        <v>-6.6431424986682979E-16</v>
      </c>
      <c r="AS71">
        <f t="shared" si="77"/>
        <v>-3.4483390421817697E-3</v>
      </c>
      <c r="AT71">
        <f t="shared" si="78"/>
        <v>-2.2529148408920968E-3</v>
      </c>
      <c r="AU71">
        <f t="shared" si="79"/>
        <v>-5.7012538830745309E-3</v>
      </c>
      <c r="AW71">
        <v>68</v>
      </c>
      <c r="AX71">
        <f>IF(Z71&gt;0, (R71*SUMPRODUCT(K71:$K$98, X71:$X$98)-K71*$AZ$3)/Z71, 0)</f>
        <v>-8.8279170621618504E+19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250000</v>
      </c>
      <c r="S72">
        <f t="shared" si="63"/>
        <v>-7.6526625673935048E+20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-24.966629299297665</v>
      </c>
      <c r="AC72">
        <f t="shared" si="64"/>
        <v>-22.291633302944334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-6.2714275297959566E-14</v>
      </c>
      <c r="AI72">
        <f t="shared" si="69"/>
        <v>-6.2715003529248568E-14</v>
      </c>
      <c r="AJ72">
        <f t="shared" si="70"/>
        <v>-2.6749959963533314</v>
      </c>
      <c r="AK72">
        <f t="shared" ref="AK72:AK89" si="92">G72*SUM(AB72:AB72, AE72:AF72)</f>
        <v>-1.7476640509508368</v>
      </c>
      <c r="AL72">
        <f t="shared" si="71"/>
        <v>-4.4226600473042303</v>
      </c>
      <c r="AN72">
        <f t="shared" si="72"/>
        <v>0</v>
      </c>
      <c r="AO72">
        <f t="shared" si="73"/>
        <v>0</v>
      </c>
      <c r="AP72">
        <f t="shared" si="74"/>
        <v>-7.4837644957401087E-22</v>
      </c>
      <c r="AQ72">
        <f t="shared" si="75"/>
        <v>-6.4449148771861034E-17</v>
      </c>
      <c r="AR72">
        <f t="shared" si="76"/>
        <v>-6.4449897148310609E-17</v>
      </c>
      <c r="AS72">
        <f t="shared" si="77"/>
        <v>-2.7489947721474769E-3</v>
      </c>
      <c r="AT72">
        <f t="shared" si="78"/>
        <v>-1.7960099178030116E-3</v>
      </c>
      <c r="AU72">
        <f t="shared" si="79"/>
        <v>-4.5450046899505525E-3</v>
      </c>
      <c r="AW72">
        <v>69</v>
      </c>
      <c r="AX72">
        <f>IF(Z72&gt;0, (R72*SUMPRODUCT(K72:$K$98, X72:$X$98)-K72*$AZ$3)/Z72, 0)</f>
        <v>-7.6526625673935048E+20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250000</v>
      </c>
      <c r="S73">
        <f t="shared" si="63"/>
        <v>-6.9817447664616515E+21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-22.291633302944334</v>
      </c>
      <c r="AC73">
        <f t="shared" si="64"/>
        <v>-19.903244020486017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-6.4968010032676725E-15</v>
      </c>
      <c r="AI73">
        <f t="shared" si="69"/>
        <v>-6.4968722721434556E-15</v>
      </c>
      <c r="AJ73">
        <f t="shared" si="70"/>
        <v>-2.3883892824583164</v>
      </c>
      <c r="AK73">
        <f t="shared" si="92"/>
        <v>-1.5604143312061034</v>
      </c>
      <c r="AL73">
        <f t="shared" si="71"/>
        <v>-3.9488036136644267</v>
      </c>
      <c r="AN73">
        <f t="shared" si="72"/>
        <v>0</v>
      </c>
      <c r="AO73">
        <f t="shared" si="73"/>
        <v>0</v>
      </c>
      <c r="AP73">
        <f t="shared" si="74"/>
        <v>-6.5393211006001788E-23</v>
      </c>
      <c r="AQ73">
        <f t="shared" si="75"/>
        <v>-5.9611811495674001E-18</v>
      </c>
      <c r="AR73">
        <f t="shared" si="76"/>
        <v>-5.9612465427784061E-18</v>
      </c>
      <c r="AS73">
        <f t="shared" si="77"/>
        <v>-2.1914818017757169E-3</v>
      </c>
      <c r="AT73">
        <f t="shared" si="78"/>
        <v>-1.4317681104934715E-3</v>
      </c>
      <c r="AU73">
        <f t="shared" si="79"/>
        <v>-3.6232499122691949E-3</v>
      </c>
      <c r="AW73">
        <v>70</v>
      </c>
      <c r="AX73">
        <f>IF(Z73&gt;0, (R73*SUMPRODUCT(K73:$K$98, X73:$X$98)-K73*$AZ$3)/Z73, 0)</f>
        <v>-6.9817447664616515E+21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250000</v>
      </c>
      <c r="S74">
        <f t="shared" si="63"/>
        <v>-6.7261515665486188E+22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-19.903244020486017</v>
      </c>
      <c r="AC74">
        <f t="shared" si="64"/>
        <v>-17.770753589719657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-6.3951089960039378E-16</v>
      </c>
      <c r="AI74">
        <f t="shared" si="69"/>
        <v>-6.3951750469745926E-16</v>
      </c>
      <c r="AJ74">
        <f t="shared" si="70"/>
        <v>-2.1324904307663601</v>
      </c>
      <c r="AK74">
        <f t="shared" si="92"/>
        <v>-1.3932270814340213</v>
      </c>
      <c r="AL74">
        <f t="shared" si="71"/>
        <v>-3.5257175122003819</v>
      </c>
      <c r="AN74">
        <f t="shared" si="72"/>
        <v>0</v>
      </c>
      <c r="AO74">
        <f t="shared" si="73"/>
        <v>0</v>
      </c>
      <c r="AP74">
        <f t="shared" si="74"/>
        <v>-5.4112043673082468E-24</v>
      </c>
      <c r="AQ74">
        <f t="shared" si="75"/>
        <v>-5.2391723218354046E-19</v>
      </c>
      <c r="AR74">
        <f t="shared" si="76"/>
        <v>-5.2392264338790771E-19</v>
      </c>
      <c r="AS74">
        <f t="shared" si="77"/>
        <v>-1.7470358751400855E-3</v>
      </c>
      <c r="AT74">
        <f t="shared" si="78"/>
        <v>-1.1413967717581886E-3</v>
      </c>
      <c r="AU74">
        <f t="shared" si="79"/>
        <v>-2.8884326468982743E-3</v>
      </c>
      <c r="AW74">
        <v>71</v>
      </c>
      <c r="AX74">
        <f>IF(Z74&gt;0, (R74*SUMPRODUCT(K74:$K$98, X74:$X$98)-K74*$AZ$3)/Z74, 0)</f>
        <v>-6.7261515665486188E+22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250000</v>
      </c>
      <c r="S75">
        <f t="shared" si="63"/>
        <v>-6.8658497704830042E+23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-17.770753589719657</v>
      </c>
      <c r="AC75">
        <f t="shared" si="64"/>
        <v>-15.866744276535407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-5.9613046350468822E-17</v>
      </c>
      <c r="AI75">
        <f t="shared" si="69"/>
        <v>-5.9613624091928613E-17</v>
      </c>
      <c r="AJ75">
        <f t="shared" si="70"/>
        <v>-1.9040093131842504</v>
      </c>
      <c r="AK75">
        <f t="shared" si="92"/>
        <v>-1.2439527512803761</v>
      </c>
      <c r="AL75">
        <f t="shared" si="71"/>
        <v>-3.1479620644646262</v>
      </c>
      <c r="AN75">
        <f t="shared" si="72"/>
        <v>0</v>
      </c>
      <c r="AO75">
        <f t="shared" si="73"/>
        <v>0</v>
      </c>
      <c r="AP75">
        <f t="shared" si="74"/>
        <v>-4.2260073105806519E-25</v>
      </c>
      <c r="AQ75">
        <f t="shared" si="75"/>
        <v>-4.3605174150447596E-20</v>
      </c>
      <c r="AR75">
        <f t="shared" si="76"/>
        <v>-4.3605596751178653E-20</v>
      </c>
      <c r="AS75">
        <f t="shared" si="77"/>
        <v>-1.3927263035236651E-3</v>
      </c>
      <c r="AT75">
        <f t="shared" si="78"/>
        <v>-9.0991451830212729E-4</v>
      </c>
      <c r="AU75">
        <f t="shared" si="79"/>
        <v>-2.3026408218257922E-3</v>
      </c>
      <c r="AW75">
        <v>72</v>
      </c>
      <c r="AX75">
        <f>IF(Z75&gt;0, (R75*SUMPRODUCT(K75:$K$98, X75:$X$98)-K75*$AZ$3)/Z75, 0)</f>
        <v>-6.8658497704830042E+23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250000</v>
      </c>
      <c r="S76">
        <f t="shared" si="63"/>
        <v>-7.4548050756253028E+24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-15.866744276535407</v>
      </c>
      <c r="AC76">
        <f t="shared" si="64"/>
        <v>-14.166735961192327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-5.2445530480277105E-18</v>
      </c>
      <c r="AI76">
        <f t="shared" si="69"/>
        <v>-5.2446005567681051E-18</v>
      </c>
      <c r="AJ76">
        <f t="shared" si="70"/>
        <v>-1.7000083153430801</v>
      </c>
      <c r="AK76">
        <f t="shared" si="92"/>
        <v>-1.1106720993574786</v>
      </c>
      <c r="AL76">
        <f t="shared" si="71"/>
        <v>-2.8106804147005588</v>
      </c>
      <c r="AN76">
        <f t="shared" si="72"/>
        <v>0</v>
      </c>
      <c r="AO76">
        <f t="shared" si="73"/>
        <v>0</v>
      </c>
      <c r="AP76">
        <f t="shared" si="74"/>
        <v>-3.1027887131469818E-26</v>
      </c>
      <c r="AQ76">
        <f t="shared" si="75"/>
        <v>-3.4252097335735564E-21</v>
      </c>
      <c r="AR76">
        <f t="shared" si="76"/>
        <v>-3.4252407614606877E-21</v>
      </c>
      <c r="AS76">
        <f t="shared" si="77"/>
        <v>-1.1102728822733295E-3</v>
      </c>
      <c r="AT76">
        <f t="shared" si="78"/>
        <v>-7.2537828308524171E-4</v>
      </c>
      <c r="AU76">
        <f t="shared" si="79"/>
        <v>-1.8356511653585714E-3</v>
      </c>
      <c r="AW76">
        <v>73</v>
      </c>
      <c r="AX76">
        <f>IF(Z76&gt;0, (R76*SUMPRODUCT(K76:$K$98, X76:$X$98)-K76*$AZ$3)/Z76, 0)</f>
        <v>-7.4548050756253028E+24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250000</v>
      </c>
      <c r="S77">
        <f t="shared" si="63"/>
        <v>-8.6490389851109507E+25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-14.166735961192327</v>
      </c>
      <c r="AC77">
        <f t="shared" si="64"/>
        <v>-12.64887139392172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-4.3377503615015363E-19</v>
      </c>
      <c r="AI77">
        <f t="shared" si="69"/>
        <v>-4.3377869229952918E-19</v>
      </c>
      <c r="AJ77">
        <f t="shared" si="70"/>
        <v>-1.5178645672706068</v>
      </c>
      <c r="AK77">
        <f t="shared" si="92"/>
        <v>-0.99167151728346292</v>
      </c>
      <c r="AL77">
        <f t="shared" si="71"/>
        <v>-2.5095360845540697</v>
      </c>
      <c r="AN77">
        <f t="shared" si="72"/>
        <v>0</v>
      </c>
      <c r="AO77">
        <f t="shared" si="73"/>
        <v>0</v>
      </c>
      <c r="AP77">
        <f t="shared" si="74"/>
        <v>-2.1319872109560843E-27</v>
      </c>
      <c r="AQ77">
        <f t="shared" si="75"/>
        <v>-2.5294448735610979E-22</v>
      </c>
      <c r="AR77">
        <f t="shared" si="76"/>
        <v>-2.5294661934332073E-22</v>
      </c>
      <c r="AS77">
        <f t="shared" si="77"/>
        <v>-8.8510274415922287E-4</v>
      </c>
      <c r="AT77">
        <f t="shared" si="78"/>
        <v>-5.7826712618402551E-4</v>
      </c>
      <c r="AU77">
        <f t="shared" si="79"/>
        <v>-1.4633698703432484E-3</v>
      </c>
      <c r="AW77">
        <v>74</v>
      </c>
      <c r="AX77">
        <f>IF(Z77&gt;0, (R77*SUMPRODUCT(K77:$K$98, X77:$X$98)-K77*$AZ$3)/Z77, 0)</f>
        <v>-8.6490389851109507E+25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250000</v>
      </c>
      <c r="S78">
        <f t="shared" si="63"/>
        <v>-1.0774030283235955E+27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-12.64887139392172</v>
      </c>
      <c r="AC78">
        <f t="shared" si="64"/>
        <v>-11.293635173144393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-3.3575309988349385E-20</v>
      </c>
      <c r="AI78">
        <f t="shared" si="69"/>
        <v>-3.3575572045232376E-20</v>
      </c>
      <c r="AJ78">
        <f t="shared" si="70"/>
        <v>-1.3552362207773267</v>
      </c>
      <c r="AK78">
        <f t="shared" si="92"/>
        <v>-0.88542099757452053</v>
      </c>
      <c r="AL78">
        <f t="shared" si="71"/>
        <v>-2.2406572183518474</v>
      </c>
      <c r="AN78">
        <f t="shared" si="72"/>
        <v>0</v>
      </c>
      <c r="AO78">
        <f t="shared" si="73"/>
        <v>0</v>
      </c>
      <c r="AP78">
        <f t="shared" si="74"/>
        <v>-1.3643890101514676E-28</v>
      </c>
      <c r="AQ78">
        <f t="shared" si="75"/>
        <v>-1.7480855086692492E-23</v>
      </c>
      <c r="AR78">
        <f t="shared" si="76"/>
        <v>-1.7480991525593505E-23</v>
      </c>
      <c r="AS78">
        <f t="shared" si="77"/>
        <v>-7.0559848864733927E-4</v>
      </c>
      <c r="AT78">
        <f t="shared" si="78"/>
        <v>-4.6099101258292852E-4</v>
      </c>
      <c r="AU78">
        <f t="shared" si="79"/>
        <v>-1.1665895012302678E-3</v>
      </c>
      <c r="AW78">
        <v>75</v>
      </c>
      <c r="AX78">
        <f>IF(Z78&gt;0, (R78*SUMPRODUCT(K78:$K$98, X78:$X$98)-K78*$AZ$3)/Z78, 0)</f>
        <v>-1.0774030283235955E+27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250000</v>
      </c>
      <c r="S79">
        <f t="shared" si="63"/>
        <v>-1.4483682797164313E+28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-11.293635173144393</v>
      </c>
      <c r="AC79">
        <f t="shared" si="64"/>
        <v>-10.083602833164635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-2.4203120564377928E-21</v>
      </c>
      <c r="AI79">
        <f t="shared" si="69"/>
        <v>-2.4203294615463109E-21</v>
      </c>
      <c r="AJ79">
        <f t="shared" si="70"/>
        <v>-1.2100323399797581</v>
      </c>
      <c r="AK79">
        <f t="shared" si="92"/>
        <v>-0.7905544621201076</v>
      </c>
      <c r="AL79">
        <f t="shared" si="71"/>
        <v>-2.0005868020998658</v>
      </c>
      <c r="AN79">
        <f t="shared" si="72"/>
        <v>0</v>
      </c>
      <c r="AO79">
        <f t="shared" si="73"/>
        <v>0</v>
      </c>
      <c r="AP79">
        <f t="shared" si="74"/>
        <v>-8.0909842222161574E-30</v>
      </c>
      <c r="AQ79">
        <f t="shared" si="75"/>
        <v>-1.1251125863938676E-24</v>
      </c>
      <c r="AR79">
        <f t="shared" si="76"/>
        <v>-1.1251206773780899E-24</v>
      </c>
      <c r="AS79">
        <f t="shared" si="77"/>
        <v>-5.6249879515891303E-4</v>
      </c>
      <c r="AT79">
        <f t="shared" si="78"/>
        <v>-3.6749921283715602E-4</v>
      </c>
      <c r="AU79">
        <f t="shared" si="79"/>
        <v>-9.29998007996069E-4</v>
      </c>
      <c r="AW79">
        <v>76</v>
      </c>
      <c r="AX79">
        <f>IF(Z79&gt;0, (R79*SUMPRODUCT(K79:$K$98, X79:$X$98)-K79*$AZ$3)/Z79, 0)</f>
        <v>-1.4483682797164313E+28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250000</v>
      </c>
      <c r="S80">
        <f t="shared" si="63"/>
        <v>-2.1441467971128459E+29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-10.083602833164635</v>
      </c>
      <c r="AC80">
        <f t="shared" si="64"/>
        <v>-9.0032168153255672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-1.6181313914209535E-22</v>
      </c>
      <c r="AI80">
        <f t="shared" si="69"/>
        <v>-1.6181418888561425E-22</v>
      </c>
      <c r="AJ80">
        <f t="shared" si="70"/>
        <v>-1.0803860178390678</v>
      </c>
      <c r="AK80">
        <f t="shared" si="92"/>
        <v>-0.70585219832152457</v>
      </c>
      <c r="AL80">
        <f t="shared" si="71"/>
        <v>-1.7862382161605925</v>
      </c>
      <c r="AN80">
        <f t="shared" si="72"/>
        <v>0</v>
      </c>
      <c r="AO80">
        <f t="shared" si="73"/>
        <v>0</v>
      </c>
      <c r="AP80">
        <f t="shared" si="74"/>
        <v>-4.357022455217009E-31</v>
      </c>
      <c r="AQ80">
        <f t="shared" si="75"/>
        <v>-6.7161498794729369E-26</v>
      </c>
      <c r="AR80">
        <f t="shared" si="76"/>
        <v>-6.7161934496974891E-26</v>
      </c>
      <c r="AS80">
        <f t="shared" si="77"/>
        <v>-4.4842059563051018E-4</v>
      </c>
      <c r="AT80">
        <f t="shared" si="78"/>
        <v>-2.9296812247860007E-4</v>
      </c>
      <c r="AU80">
        <f t="shared" si="79"/>
        <v>-7.4138871810911031E-4</v>
      </c>
      <c r="AW80">
        <v>77</v>
      </c>
      <c r="AX80">
        <f>IF(Z80&gt;0, (R80*SUMPRODUCT(K80:$K$98, X80:$X$98)-K80*$AZ$3)/Z80, 0)</f>
        <v>-2.1441467971128459E+29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250000</v>
      </c>
      <c r="S81">
        <f t="shared" si="63"/>
        <v>-3.529488407198785E+30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-9.0032168153255672</v>
      </c>
      <c r="AC81">
        <f t="shared" si="64"/>
        <v>-8.0385864422549691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-9.8230733285420716E-24</v>
      </c>
      <c r="AI81">
        <f t="shared" si="69"/>
        <v>-9.8231302672929252E-24</v>
      </c>
      <c r="AJ81">
        <f t="shared" si="70"/>
        <v>-0.96463037307059807</v>
      </c>
      <c r="AK81">
        <f t="shared" si="92"/>
        <v>-0.6302251770727898</v>
      </c>
      <c r="AL81">
        <f t="shared" si="71"/>
        <v>-1.5948555501433879</v>
      </c>
      <c r="AN81">
        <f t="shared" si="72"/>
        <v>0</v>
      </c>
      <c r="AO81">
        <f t="shared" si="73"/>
        <v>0</v>
      </c>
      <c r="AP81">
        <f t="shared" si="74"/>
        <v>-2.1100682790369608E-32</v>
      </c>
      <c r="AQ81">
        <f t="shared" si="75"/>
        <v>-3.6402898066184808E-27</v>
      </c>
      <c r="AR81">
        <f t="shared" si="76"/>
        <v>-3.6403109073012716E-27</v>
      </c>
      <c r="AS81">
        <f t="shared" si="77"/>
        <v>-3.5747815340442517E-4</v>
      </c>
      <c r="AT81">
        <f t="shared" si="78"/>
        <v>-2.3355239355755744E-4</v>
      </c>
      <c r="AU81">
        <f t="shared" si="79"/>
        <v>-5.9103054696198263E-4</v>
      </c>
      <c r="AW81">
        <v>78</v>
      </c>
      <c r="AX81">
        <f>IF(Z81&gt;0, (R81*SUMPRODUCT(K81:$K$98, X81:$X$98)-K81*$AZ$3)/Z81, 0)</f>
        <v>-3.529488407198785E+30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250000</v>
      </c>
      <c r="S82">
        <f t="shared" si="63"/>
        <v>-6.5367288478856517E+31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-8.0385864422549691</v>
      </c>
      <c r="AC82">
        <f t="shared" si="64"/>
        <v>-7.1773093234419365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-5.3624370592659256E-25</v>
      </c>
      <c r="AI82">
        <f t="shared" si="69"/>
        <v>-5.3624645091934451E-25</v>
      </c>
      <c r="AJ82">
        <f t="shared" si="70"/>
        <v>-0.86127711881303259</v>
      </c>
      <c r="AK82">
        <f t="shared" si="92"/>
        <v>-0.56270105095784784</v>
      </c>
      <c r="AL82">
        <f t="shared" si="71"/>
        <v>-1.4239781697708804</v>
      </c>
      <c r="AN82">
        <f t="shared" si="72"/>
        <v>0</v>
      </c>
      <c r="AO82">
        <f t="shared" si="73"/>
        <v>0</v>
      </c>
      <c r="AP82">
        <f t="shared" si="74"/>
        <v>-9.0826327243821574E-34</v>
      </c>
      <c r="AQ82">
        <f t="shared" si="75"/>
        <v>-1.7743233122620633E-28</v>
      </c>
      <c r="AR82">
        <f t="shared" si="76"/>
        <v>-1.774332394894788E-28</v>
      </c>
      <c r="AS82">
        <f t="shared" si="77"/>
        <v>-2.8497939525225176E-4</v>
      </c>
      <c r="AT82">
        <f t="shared" si="78"/>
        <v>-1.8618653823147111E-4</v>
      </c>
      <c r="AU82">
        <f t="shared" si="79"/>
        <v>-4.7116593348372284E-4</v>
      </c>
      <c r="AW82">
        <v>79</v>
      </c>
      <c r="AX82">
        <f>IF(Z82&gt;0, (R82*SUMPRODUCT(K82:$K$98, X82:$X$98)-K82*$AZ$3)/Z82, 0)</f>
        <v>-6.5367288478856517E+31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250000</v>
      </c>
      <c r="S83">
        <f t="shared" si="63"/>
        <v>-1.3821494539051419E+33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-7.1773093234419365</v>
      </c>
      <c r="AC83">
        <f t="shared" si="64"/>
        <v>-6.4083118959302992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-2.6016307593429025E-26</v>
      </c>
      <c r="AI83">
        <f t="shared" si="69"/>
        <v>-2.6016423505494068E-26</v>
      </c>
      <c r="AJ83">
        <f t="shared" si="70"/>
        <v>-0.76899742751163735</v>
      </c>
      <c r="AK83">
        <f t="shared" si="92"/>
        <v>-0.50241165264093557</v>
      </c>
      <c r="AL83">
        <f t="shared" si="71"/>
        <v>-1.2714090801525728</v>
      </c>
      <c r="AN83">
        <f t="shared" si="72"/>
        <v>0</v>
      </c>
      <c r="AO83">
        <f t="shared" si="73"/>
        <v>0</v>
      </c>
      <c r="AP83">
        <f t="shared" si="74"/>
        <v>-3.424373845169797E-35</v>
      </c>
      <c r="AQ83">
        <f t="shared" si="75"/>
        <v>-7.6859611843565341E-30</v>
      </c>
      <c r="AR83">
        <f t="shared" si="76"/>
        <v>-7.6859954280949866E-30</v>
      </c>
      <c r="AS83">
        <f t="shared" si="77"/>
        <v>-2.2718382912328771E-4</v>
      </c>
      <c r="AT83">
        <f t="shared" si="78"/>
        <v>-1.4842676836054772E-4</v>
      </c>
      <c r="AU83">
        <f t="shared" si="79"/>
        <v>-3.7561059748383543E-4</v>
      </c>
      <c r="AW83">
        <v>80</v>
      </c>
      <c r="AX83">
        <f>IF(Z83&gt;0, (R83*SUMPRODUCT(K83:$K$98, X83:$X$98)-K83*$AZ$3)/Z83, 0)</f>
        <v>-1.3821494539051419E+33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250000</v>
      </c>
      <c r="S84">
        <f t="shared" si="63"/>
        <v>-3.3996733458680832E+34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-6.4083118959302992</v>
      </c>
      <c r="AC84">
        <f t="shared" si="64"/>
        <v>-5.7217070499377671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-1.1054540261595807E-27</v>
      </c>
      <c r="AI84">
        <f t="shared" si="69"/>
        <v>-1.1054582337013559E-27</v>
      </c>
      <c r="AJ84">
        <f t="shared" si="70"/>
        <v>-0.68660484599253202</v>
      </c>
      <c r="AK84">
        <f t="shared" si="92"/>
        <v>-0.44858183271512098</v>
      </c>
      <c r="AL84">
        <f t="shared" si="71"/>
        <v>-1.135186678707653</v>
      </c>
      <c r="AN84">
        <f t="shared" si="72"/>
        <v>0</v>
      </c>
      <c r="AO84">
        <f t="shared" si="73"/>
        <v>0</v>
      </c>
      <c r="AP84">
        <f t="shared" si="74"/>
        <v>-1.10984656484105E-36</v>
      </c>
      <c r="AQ84">
        <f t="shared" si="75"/>
        <v>-2.9159172245141972E-31</v>
      </c>
      <c r="AR84">
        <f t="shared" si="76"/>
        <v>-2.9159283229798457E-31</v>
      </c>
      <c r="AS84">
        <f t="shared" si="77"/>
        <v>-1.8110955765568182E-4</v>
      </c>
      <c r="AT84">
        <f t="shared" si="78"/>
        <v>-1.1832491100171214E-4</v>
      </c>
      <c r="AU84">
        <f t="shared" si="79"/>
        <v>-2.9943446865739393E-4</v>
      </c>
      <c r="AW84">
        <v>81</v>
      </c>
      <c r="AX84">
        <f>IF(Z84&gt;0, (R84*SUMPRODUCT(K84:$K$98, X84:$X$98)-K84*$AZ$3)/Z84, 0)</f>
        <v>-3.3996733458680832E+34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250000</v>
      </c>
      <c r="S85">
        <f t="shared" si="63"/>
        <v>-9.9842075126090832E+35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-5.7217070499377671</v>
      </c>
      <c r="AC85">
        <f t="shared" si="64"/>
        <v>-5.108667008873006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-4.037547666815785E-29</v>
      </c>
      <c r="AI85">
        <f t="shared" si="69"/>
        <v>-4.0375604586848503E-29</v>
      </c>
      <c r="AJ85">
        <f t="shared" si="70"/>
        <v>-0.61304004106476118</v>
      </c>
      <c r="AK85">
        <f t="shared" si="92"/>
        <v>-0.40051949349564375</v>
      </c>
      <c r="AL85">
        <f t="shared" si="71"/>
        <v>-1.0135595345604049</v>
      </c>
      <c r="AN85">
        <f t="shared" si="72"/>
        <v>0</v>
      </c>
      <c r="AO85">
        <f t="shared" si="73"/>
        <v>0</v>
      </c>
      <c r="AP85">
        <f t="shared" si="74"/>
        <v>-3.0126625462166517E-38</v>
      </c>
      <c r="AQ85">
        <f t="shared" si="75"/>
        <v>-9.5089846310269027E-33</v>
      </c>
      <c r="AR85">
        <f t="shared" si="76"/>
        <v>-9.5090147576523647E-33</v>
      </c>
      <c r="AS85">
        <f t="shared" si="77"/>
        <v>-1.4437943052908318E-4</v>
      </c>
      <c r="AT85">
        <f t="shared" si="78"/>
        <v>-9.4327894612334292E-5</v>
      </c>
      <c r="AU85">
        <f t="shared" si="79"/>
        <v>-2.3870732514141746E-4</v>
      </c>
      <c r="AW85">
        <v>82</v>
      </c>
      <c r="AX85">
        <f>IF(Z85&gt;0, (R85*SUMPRODUCT(K85:$K$98, X85:$X$98)-K85*$AZ$3)/Z85, 0)</f>
        <v>-9.9842075126090832E+35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250000</v>
      </c>
      <c r="S86">
        <f t="shared" si="63"/>
        <v>-3.6377796194966808E+37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-5.108667008873006</v>
      </c>
      <c r="AC86">
        <f t="shared" si="64"/>
        <v>-4.5613098293508978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-1.2350482386834306E-30</v>
      </c>
      <c r="AI86">
        <f t="shared" si="69"/>
        <v>-1.2350513733633085E-30</v>
      </c>
      <c r="AJ86">
        <f t="shared" si="70"/>
        <v>-0.54735717952210816</v>
      </c>
      <c r="AK86">
        <f t="shared" si="92"/>
        <v>-0.35760669062111045</v>
      </c>
      <c r="AL86">
        <f t="shared" si="71"/>
        <v>-0.90496387014321855</v>
      </c>
      <c r="AN86">
        <f t="shared" si="72"/>
        <v>0</v>
      </c>
      <c r="AO86">
        <f t="shared" si="73"/>
        <v>0</v>
      </c>
      <c r="AP86">
        <f t="shared" si="74"/>
        <v>-6.5916123123806302E-40</v>
      </c>
      <c r="AQ86">
        <f t="shared" si="75"/>
        <v>-2.5970623775498413E-34</v>
      </c>
      <c r="AR86">
        <f t="shared" si="76"/>
        <v>-2.5970689691621535E-34</v>
      </c>
      <c r="AS86">
        <f t="shared" si="77"/>
        <v>-1.1509839806208797E-4</v>
      </c>
      <c r="AT86">
        <f t="shared" si="78"/>
        <v>-7.5197620067230761E-5</v>
      </c>
      <c r="AU86">
        <f t="shared" si="79"/>
        <v>-1.9029601812931875E-4</v>
      </c>
      <c r="AW86">
        <v>83</v>
      </c>
      <c r="AX86">
        <f>IF(Z86&gt;0, (R86*SUMPRODUCT(K86:$K$98, X86:$X$98)-K86*$AZ$3)/Z86, 0)</f>
        <v>-3.6377796194966808E+37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250000</v>
      </c>
      <c r="S87">
        <f t="shared" si="63"/>
        <v>-1.7454893168664404E+39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-4.5613098293508978</v>
      </c>
      <c r="AC87">
        <f t="shared" si="64"/>
        <v>-4.0725980619204449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-3.0450027584431793E-32</v>
      </c>
      <c r="AI87">
        <f t="shared" si="69"/>
        <v>-3.0450085914752443E-32</v>
      </c>
      <c r="AJ87">
        <f t="shared" si="70"/>
        <v>-0.48871176743045286</v>
      </c>
      <c r="AK87">
        <f t="shared" si="92"/>
        <v>-0.31929168805456287</v>
      </c>
      <c r="AL87">
        <f t="shared" si="71"/>
        <v>-0.80800345548501573</v>
      </c>
      <c r="AN87">
        <f t="shared" si="72"/>
        <v>0</v>
      </c>
      <c r="AO87">
        <f t="shared" si="73"/>
        <v>0</v>
      </c>
      <c r="AP87">
        <f t="shared" si="74"/>
        <v>-1.0951530105388729E-41</v>
      </c>
      <c r="AQ87">
        <f t="shared" si="75"/>
        <v>-5.7169991536397052E-36</v>
      </c>
      <c r="AR87">
        <f t="shared" si="76"/>
        <v>-5.7170101051698102E-36</v>
      </c>
      <c r="AS87">
        <f t="shared" si="77"/>
        <v>-9.17557382510266E-5</v>
      </c>
      <c r="AT87">
        <f t="shared" si="78"/>
        <v>-5.9947082324004114E-5</v>
      </c>
      <c r="AU87">
        <f t="shared" si="79"/>
        <v>-1.5170282057503073E-4</v>
      </c>
      <c r="AW87">
        <v>84</v>
      </c>
      <c r="AX87">
        <f>IF(Z87&gt;0, (R87*SUMPRODUCT(K87:$K$98, X87:$X$98)-K87*$AZ$3)/Z87, 0)</f>
        <v>-1.7454893168664404E+39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250000</v>
      </c>
      <c r="S88">
        <f t="shared" si="63"/>
        <v>-1.2260939761852959E+41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-4.0725980619204449</v>
      </c>
      <c r="AC88">
        <f t="shared" si="64"/>
        <v>-3.6362482695718255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-5.700558808960145E-34</v>
      </c>
      <c r="AI88">
        <f t="shared" si="69"/>
        <v>-5.7005662232537067E-34</v>
      </c>
      <c r="AJ88">
        <f t="shared" si="70"/>
        <v>-0.43634979234861948</v>
      </c>
      <c r="AK88">
        <f t="shared" si="92"/>
        <v>-0.28508186433443117</v>
      </c>
      <c r="AL88">
        <f t="shared" si="71"/>
        <v>-0.72143165668305065</v>
      </c>
      <c r="AN88">
        <f t="shared" si="72"/>
        <v>0</v>
      </c>
      <c r="AO88">
        <f t="shared" si="73"/>
        <v>0</v>
      </c>
      <c r="AP88">
        <f t="shared" si="74"/>
        <v>-1.2428885649714591E-43</v>
      </c>
      <c r="AQ88">
        <f t="shared" si="75"/>
        <v>-9.5560815045161057E-38</v>
      </c>
      <c r="AR88">
        <f t="shared" si="76"/>
        <v>-9.5560939334017559E-38</v>
      </c>
      <c r="AS88">
        <f t="shared" si="77"/>
        <v>-7.3147112763892526E-5</v>
      </c>
      <c r="AT88">
        <f t="shared" si="78"/>
        <v>-4.7789447005743075E-5</v>
      </c>
      <c r="AU88">
        <f t="shared" si="79"/>
        <v>-1.209365597696356E-4</v>
      </c>
      <c r="AW88">
        <v>85</v>
      </c>
      <c r="AX88">
        <f>IF(Z88&gt;0, (R88*SUMPRODUCT(K88:$K$98, X88:$X$98)-K88*$AZ$3)/Z88, 0)</f>
        <v>-1.2260939761852959E+41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-3.6362482695718255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-3.6362482695718255</v>
      </c>
      <c r="AK89">
        <f t="shared" si="92"/>
        <v>-0.25453737887002781</v>
      </c>
      <c r="AL89">
        <f t="shared" si="71"/>
        <v>-3.8907856484418533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-1.1097219330102311E-39</v>
      </c>
      <c r="AR89">
        <f t="shared" si="76"/>
        <v>-1.1097219330102311E-39</v>
      </c>
      <c r="AS89">
        <f t="shared" si="77"/>
        <v>-5.4424935092181874E-4</v>
      </c>
      <c r="AT89">
        <f t="shared" si="78"/>
        <v>-3.809745456452732E-5</v>
      </c>
      <c r="AU89">
        <f t="shared" si="79"/>
        <v>-5.823468054863461E-4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28598.07358945948</v>
      </c>
      <c r="AO91" s="6">
        <f t="shared" si="93"/>
        <v>-2859.8073589459482</v>
      </c>
      <c r="AP91" s="6">
        <f t="shared" si="93"/>
        <v>-437.85024565351978</v>
      </c>
      <c r="AQ91" s="6">
        <f t="shared" si="93"/>
        <v>-21691.576296076608</v>
      </c>
      <c r="AR91" s="6">
        <f t="shared" si="93"/>
        <v>3608.8396887834033</v>
      </c>
      <c r="AS91" s="6">
        <f t="shared" si="93"/>
        <v>-5258.676698449689</v>
      </c>
      <c r="AT91" s="6">
        <f t="shared" si="93"/>
        <v>1649.8370096662802</v>
      </c>
      <c r="AU91" s="6">
        <f t="shared" si="93"/>
        <v>-3.8608585729502098E-12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63801.499149618816</v>
      </c>
      <c r="K3">
        <v>1</v>
      </c>
      <c r="L3" s="2">
        <v>0</v>
      </c>
      <c r="O3">
        <f>$C$3</f>
        <v>63801.499149618816</v>
      </c>
      <c r="P3">
        <f>O3*C5</f>
        <v>6380.1499149618821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63801.499149618816</v>
      </c>
      <c r="AF3">
        <f t="shared" ref="AF3:AF34" si="4">-$Z3*P3</f>
        <v>-6380.1499149618821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57221.349234656933</v>
      </c>
      <c r="AJ3">
        <f t="shared" ref="AJ3:AJ34" si="8">AB3-AC3</f>
        <v>0</v>
      </c>
      <c r="AL3">
        <f t="shared" ref="AL3:AL34" si="9">SUM(AI3:AK3)</f>
        <v>57221.349234656933</v>
      </c>
      <c r="AN3">
        <f t="shared" ref="AN3:AN34" si="10">AE3*$K3</f>
        <v>63801.499149618816</v>
      </c>
      <c r="AO3">
        <f t="shared" ref="AO3:AO34" si="11">AF3*$K3</f>
        <v>-6380.1499149618821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57221.349234656933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57221.349234656933</v>
      </c>
      <c r="AW3">
        <v>0</v>
      </c>
      <c r="AX3">
        <f>IF(Z3&gt;0, (R3*SUMPRODUCT(K3:$K$98, X3:$X$98)-K3*$AZ$3)/Z3, 0)</f>
        <v>0</v>
      </c>
      <c r="AZ3">
        <f>C6*ABS(SUMPRODUCT(X4:X79, K4:K79))/1</f>
        <v>51545.478973496298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3501.3684687123555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3457.5239651034499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-3457.5239651034499</v>
      </c>
      <c r="AK4">
        <f>G4*SUM(AB4, AE4:AF4)</f>
        <v>0</v>
      </c>
      <c r="AL4">
        <f t="shared" si="9"/>
        <v>-4088.0502151034498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-588.23234443511524</v>
      </c>
      <c r="AR4">
        <f t="shared" si="14"/>
        <v>-588.23234443511524</v>
      </c>
      <c r="AS4">
        <f t="shared" si="15"/>
        <v>-3225.603102064978</v>
      </c>
      <c r="AT4">
        <f t="shared" si="16"/>
        <v>0</v>
      </c>
      <c r="AU4">
        <f t="shared" si="17"/>
        <v>-3813.835446500093</v>
      </c>
      <c r="AW4">
        <v>1</v>
      </c>
      <c r="AX4">
        <f>IF(Z4&gt;0, (R4*SUMPRODUCT(K4:$K$98, X4:$X$98)-K4*$AZ$3)/Z4, 0)</f>
        <v>3501.3684687123555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250000</v>
      </c>
      <c r="S5">
        <f t="shared" si="1"/>
        <v>7057.0185217275848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3457.5239651034499</v>
      </c>
      <c r="AC5">
        <f t="shared" si="2"/>
        <v>6880.2942840631513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-661.36332017625</v>
      </c>
      <c r="AI5">
        <f t="shared" si="7"/>
        <v>-685.73726174548233</v>
      </c>
      <c r="AJ5">
        <f t="shared" si="8"/>
        <v>-3422.7703189597014</v>
      </c>
      <c r="AK5">
        <f>G5*SUM(AB5, AE5:AF5)</f>
        <v>141.75848256924144</v>
      </c>
      <c r="AL5">
        <f t="shared" si="9"/>
        <v>-3966.7490981359419</v>
      </c>
      <c r="AN5">
        <f t="shared" si="10"/>
        <v>0</v>
      </c>
      <c r="AO5">
        <f t="shared" si="11"/>
        <v>0</v>
      </c>
      <c r="AP5">
        <f t="shared" si="12"/>
        <v>-20.842352858127899</v>
      </c>
      <c r="AQ5">
        <f t="shared" si="13"/>
        <v>-565.53707767711455</v>
      </c>
      <c r="AR5">
        <f t="shared" si="14"/>
        <v>-586.37943053524236</v>
      </c>
      <c r="AS5">
        <f t="shared" si="15"/>
        <v>-2926.8383423933751</v>
      </c>
      <c r="AT5">
        <f t="shared" si="16"/>
        <v>121.21881501802392</v>
      </c>
      <c r="AU5">
        <f t="shared" si="17"/>
        <v>-3391.9989579105936</v>
      </c>
      <c r="AW5">
        <v>2</v>
      </c>
      <c r="AX5">
        <f>IF(Z5&gt;0, (R5*SUMPRODUCT(K5:$K$98, X5:$X$98)-K5*$AZ$3)/Z5, 0)</f>
        <v>7057.0185217275848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250000</v>
      </c>
      <c r="S6">
        <f t="shared" si="1"/>
        <v>11057.311090907424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6880.2942840631513</v>
      </c>
      <c r="AC6">
        <f t="shared" si="2"/>
        <v>10629.01009716843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-985.6821970597573</v>
      </c>
      <c r="AI6">
        <f t="shared" si="7"/>
        <v>-1009.7138309935914</v>
      </c>
      <c r="AJ6">
        <f t="shared" si="8"/>
        <v>-3748.7158131052784</v>
      </c>
      <c r="AK6">
        <f>G6*SUM(AB6, AE6:AF6)</f>
        <v>402.49721561769439</v>
      </c>
      <c r="AL6">
        <f t="shared" si="9"/>
        <v>-4355.9324284811755</v>
      </c>
      <c r="AN6">
        <f t="shared" si="10"/>
        <v>0</v>
      </c>
      <c r="AO6">
        <f t="shared" si="11"/>
        <v>0</v>
      </c>
      <c r="AP6">
        <f t="shared" si="12"/>
        <v>-18.538243441216373</v>
      </c>
      <c r="AQ6">
        <f t="shared" si="13"/>
        <v>-760.3651326862356</v>
      </c>
      <c r="AR6">
        <f t="shared" si="14"/>
        <v>-778.90337612745202</v>
      </c>
      <c r="AS6">
        <f t="shared" si="15"/>
        <v>-2891.7969758786044</v>
      </c>
      <c r="AT6">
        <f t="shared" si="16"/>
        <v>310.4903889630001</v>
      </c>
      <c r="AU6">
        <f t="shared" si="17"/>
        <v>-3360.2099630430562</v>
      </c>
      <c r="AW6">
        <v>3</v>
      </c>
      <c r="AX6">
        <f>IF(Z6&gt;0, (R6*SUMPRODUCT(K6:$K$98, X6:$X$98)-K6*$AZ$3)/Z6, 0)</f>
        <v>11057.311090907424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25</v>
      </c>
      <c r="R7">
        <f t="shared" si="0"/>
        <v>250000</v>
      </c>
      <c r="S7">
        <f t="shared" si="1"/>
        <v>14217.862923607099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10629.01009716843</v>
      </c>
      <c r="AC7">
        <f t="shared" si="2"/>
        <v>13453.836044377349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-1347.4537146700766</v>
      </c>
      <c r="AI7">
        <f t="shared" si="7"/>
        <v>-1371.1102868931052</v>
      </c>
      <c r="AJ7">
        <f t="shared" si="8"/>
        <v>-2824.8259472089194</v>
      </c>
      <c r="AK7">
        <f>G7*SUM(AB7, AE7:AF7)</f>
        <v>521.88439577096983</v>
      </c>
      <c r="AL7">
        <f t="shared" si="9"/>
        <v>-3674.0518383310546</v>
      </c>
      <c r="AN7">
        <f t="shared" si="10"/>
        <v>0</v>
      </c>
      <c r="AO7">
        <f t="shared" si="11"/>
        <v>0</v>
      </c>
      <c r="AP7">
        <f t="shared" si="12"/>
        <v>-16.60350930382068</v>
      </c>
      <c r="AQ7">
        <f t="shared" si="13"/>
        <v>-945.71859680557009</v>
      </c>
      <c r="AR7">
        <f t="shared" si="14"/>
        <v>-962.32210610939069</v>
      </c>
      <c r="AS7">
        <f t="shared" si="15"/>
        <v>-1982.6212966940373</v>
      </c>
      <c r="AT7">
        <f t="shared" si="16"/>
        <v>366.28774190146584</v>
      </c>
      <c r="AU7">
        <f t="shared" si="17"/>
        <v>-2578.6556609019622</v>
      </c>
      <c r="AW7">
        <v>4</v>
      </c>
      <c r="AX7">
        <f>IF(Z7&gt;0, (R7*SUMPRODUCT(K7:$K$98, X7:$X$98)-K7*$AZ$3)/Z7, 0)</f>
        <v>14217.862923607099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250000</v>
      </c>
      <c r="S8">
        <f t="shared" si="1"/>
        <v>16039.785269008866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13453.836044377349</v>
      </c>
      <c r="AC8">
        <f t="shared" si="2"/>
        <v>14915.898971971161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-1717.2305776696555</v>
      </c>
      <c r="AI8">
        <f t="shared" si="7"/>
        <v>-1740.4788611126869</v>
      </c>
      <c r="AJ8">
        <f t="shared" si="8"/>
        <v>-1462.0629275938118</v>
      </c>
      <c r="AK8">
        <f t="shared" ref="AK8:AK39" si="30">G8*SUM(AB8:AB8, AE8:AF8)</f>
        <v>286.56670774523752</v>
      </c>
      <c r="AL8">
        <f t="shared" si="9"/>
        <v>-2915.975080961261</v>
      </c>
      <c r="AN8">
        <f t="shared" si="10"/>
        <v>0</v>
      </c>
      <c r="AO8">
        <f t="shared" si="11"/>
        <v>0</v>
      </c>
      <c r="AP8">
        <f t="shared" si="12"/>
        <v>-15.23098043194814</v>
      </c>
      <c r="AQ8">
        <f t="shared" si="13"/>
        <v>-1125.0338283994618</v>
      </c>
      <c r="AR8">
        <f t="shared" si="14"/>
        <v>-1140.2648088314099</v>
      </c>
      <c r="AS8">
        <f t="shared" si="15"/>
        <v>-957.86219636499834</v>
      </c>
      <c r="AT8">
        <f t="shared" si="16"/>
        <v>187.74254575874085</v>
      </c>
      <c r="AU8">
        <f t="shared" si="17"/>
        <v>-1910.3844594376674</v>
      </c>
      <c r="AW8">
        <v>5</v>
      </c>
      <c r="AX8">
        <f>IF(Z8&gt;0, (R8*SUMPRODUCT(K8:$K$98, X8:$X$98)-K8*$AZ$3)/Z8, 0)</f>
        <v>16039.785269008866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250000</v>
      </c>
      <c r="S9">
        <f t="shared" si="1"/>
        <v>17078.22935378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14915.898971971161</v>
      </c>
      <c r="AC9">
        <f t="shared" si="2"/>
        <v>15578.655399193063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-2109.5492396206769</v>
      </c>
      <c r="AI9">
        <f t="shared" si="7"/>
        <v>-2132.3540853053159</v>
      </c>
      <c r="AJ9">
        <f t="shared" si="8"/>
        <v>-662.75642722190241</v>
      </c>
      <c r="AK9">
        <f t="shared" si="30"/>
        <v>88.003803934629843</v>
      </c>
      <c r="AL9">
        <f t="shared" si="9"/>
        <v>-2707.1067085925883</v>
      </c>
      <c r="AN9">
        <f t="shared" si="10"/>
        <v>0</v>
      </c>
      <c r="AO9">
        <f t="shared" si="11"/>
        <v>0</v>
      </c>
      <c r="AP9">
        <f t="shared" si="12"/>
        <v>-14.149507255601062</v>
      </c>
      <c r="AQ9">
        <f t="shared" si="13"/>
        <v>-1308.8920962164736</v>
      </c>
      <c r="AR9">
        <f t="shared" si="14"/>
        <v>-1323.0416034720747</v>
      </c>
      <c r="AS9">
        <f t="shared" si="15"/>
        <v>-411.21422198393418</v>
      </c>
      <c r="AT9">
        <f t="shared" si="16"/>
        <v>54.602889206669261</v>
      </c>
      <c r="AU9">
        <f t="shared" si="17"/>
        <v>-1679.6529362493395</v>
      </c>
      <c r="AW9">
        <v>6</v>
      </c>
      <c r="AX9">
        <f>IF(Z9&gt;0, (R9*SUMPRODUCT(K9:$K$98, X9:$X$98)-K9*$AZ$3)/Z9, 0)</f>
        <v>17078.22935378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25</v>
      </c>
      <c r="R10">
        <f t="shared" si="0"/>
        <v>250000</v>
      </c>
      <c r="S10">
        <f t="shared" si="1"/>
        <v>17817.305411122506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15578.655399193063</v>
      </c>
      <c r="AC10">
        <f t="shared" si="2"/>
        <v>15911.185150762949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-2513.3220429040748</v>
      </c>
      <c r="AI10">
        <f t="shared" si="7"/>
        <v>-2535.647507927577</v>
      </c>
      <c r="AJ10">
        <f t="shared" si="8"/>
        <v>-332.52975156988578</v>
      </c>
      <c r="AK10">
        <f t="shared" si="30"/>
        <v>63.872487136691568</v>
      </c>
      <c r="AL10">
        <f t="shared" si="9"/>
        <v>-2804.304772360771</v>
      </c>
      <c r="AN10">
        <f t="shared" si="10"/>
        <v>0</v>
      </c>
      <c r="AO10">
        <f t="shared" si="11"/>
        <v>0</v>
      </c>
      <c r="AP10">
        <f t="shared" si="12"/>
        <v>-13.141135056997506</v>
      </c>
      <c r="AQ10">
        <f t="shared" si="13"/>
        <v>-1479.3825961861237</v>
      </c>
      <c r="AR10">
        <f t="shared" si="14"/>
        <v>-1492.5237312431211</v>
      </c>
      <c r="AS10">
        <f t="shared" si="15"/>
        <v>-195.7324683382646</v>
      </c>
      <c r="AT10">
        <f t="shared" si="16"/>
        <v>37.596394028343788</v>
      </c>
      <c r="AU10">
        <f t="shared" si="17"/>
        <v>-1650.6598055530419</v>
      </c>
      <c r="AW10">
        <v>7</v>
      </c>
      <c r="AX10">
        <f>IF(Z10&gt;0, (R10*SUMPRODUCT(K10:$K$98, X10:$X$98)-K10*$AZ$3)/Z10, 0)</f>
        <v>17817.305411122506</v>
      </c>
    </row>
    <row r="11" spans="1:52" x14ac:dyDescent="0.3">
      <c r="A11" t="s">
        <v>33</v>
      </c>
      <c r="C11" s="25">
        <f>AU81</f>
        <v>1.9786082494643864E-12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25</v>
      </c>
      <c r="R11">
        <f t="shared" si="0"/>
        <v>250000</v>
      </c>
      <c r="S11">
        <f t="shared" si="1"/>
        <v>18277.54627954607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15911.185150762949</v>
      </c>
      <c r="AC11">
        <f t="shared" si="2"/>
        <v>15942.485728956632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-2961.0264260671097</v>
      </c>
      <c r="AI11">
        <f t="shared" si="7"/>
        <v>-2982.8325337977703</v>
      </c>
      <c r="AJ11">
        <f t="shared" si="8"/>
        <v>-31.300578193682668</v>
      </c>
      <c r="AK11">
        <f t="shared" si="30"/>
        <v>38.186844361831071</v>
      </c>
      <c r="AL11">
        <f t="shared" si="9"/>
        <v>-2975.9462676296221</v>
      </c>
      <c r="AN11">
        <f t="shared" si="10"/>
        <v>0</v>
      </c>
      <c r="AO11">
        <f t="shared" si="11"/>
        <v>0</v>
      </c>
      <c r="AP11">
        <f t="shared" si="12"/>
        <v>-12.196344386323236</v>
      </c>
      <c r="AQ11">
        <f t="shared" si="13"/>
        <v>-1656.1276535628842</v>
      </c>
      <c r="AR11">
        <f t="shared" si="14"/>
        <v>-1668.3239979492075</v>
      </c>
      <c r="AS11">
        <f t="shared" si="15"/>
        <v>-17.5066837170775</v>
      </c>
      <c r="AT11">
        <f t="shared" si="16"/>
        <v>21.358231859460279</v>
      </c>
      <c r="AU11">
        <f t="shared" si="17"/>
        <v>-1664.4724498068247</v>
      </c>
      <c r="AW11">
        <v>8</v>
      </c>
      <c r="AX11">
        <f>IF(Z11&gt;0, (R11*SUMPRODUCT(K11:$K$98, X11:$X$98)-K11*$AZ$3)/Z11, 0)</f>
        <v>18277.54627954607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250000</v>
      </c>
      <c r="S12">
        <f t="shared" si="1"/>
        <v>18499.134009650221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15942.485728956632</v>
      </c>
      <c r="AC12">
        <f t="shared" si="2"/>
        <v>15719.219608438108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-3448.6359376039682</v>
      </c>
      <c r="AI12">
        <f t="shared" si="7"/>
        <v>-3469.8791206635619</v>
      </c>
      <c r="AJ12">
        <f t="shared" si="8"/>
        <v>223.26612051852317</v>
      </c>
      <c r="AK12">
        <f t="shared" si="30"/>
        <v>36.667717176600249</v>
      </c>
      <c r="AL12">
        <f t="shared" si="9"/>
        <v>-3209.9452829684387</v>
      </c>
      <c r="AN12">
        <f t="shared" si="10"/>
        <v>0</v>
      </c>
      <c r="AO12">
        <f t="shared" si="11"/>
        <v>0</v>
      </c>
      <c r="AP12">
        <f t="shared" si="12"/>
        <v>-11.290977626143022</v>
      </c>
      <c r="AQ12">
        <f t="shared" si="13"/>
        <v>-1832.9866622607808</v>
      </c>
      <c r="AR12">
        <f t="shared" si="14"/>
        <v>-1844.2776398869239</v>
      </c>
      <c r="AS12">
        <f t="shared" si="15"/>
        <v>118.66831653140345</v>
      </c>
      <c r="AT12">
        <f t="shared" si="16"/>
        <v>19.489281482972579</v>
      </c>
      <c r="AU12">
        <f t="shared" si="17"/>
        <v>-1706.120041872548</v>
      </c>
      <c r="AW12">
        <v>9</v>
      </c>
      <c r="AX12">
        <f>IF(Z12&gt;0, (R12*SUMPRODUCT(K12:$K$98, X12:$X$98)-K12*$AZ$3)/Z12, 0)</f>
        <v>18499.134009650221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25</v>
      </c>
      <c r="R13">
        <f t="shared" si="0"/>
        <v>250000</v>
      </c>
      <c r="S13">
        <f t="shared" si="1"/>
        <v>18464.525739790115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15719.219608438108</v>
      </c>
      <c r="AC13">
        <f t="shared" si="2"/>
        <v>15240.455799820524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-3959.7293223082402</v>
      </c>
      <c r="AI13">
        <f t="shared" si="7"/>
        <v>-3980.364100605007</v>
      </c>
      <c r="AJ13">
        <f t="shared" si="8"/>
        <v>478.7638086175848</v>
      </c>
      <c r="AK13">
        <f t="shared" si="30"/>
        <v>31.438439216876219</v>
      </c>
      <c r="AL13">
        <f t="shared" si="9"/>
        <v>-3470.1618527705459</v>
      </c>
      <c r="AN13">
        <f t="shared" si="10"/>
        <v>0</v>
      </c>
      <c r="AO13">
        <f t="shared" si="11"/>
        <v>0</v>
      </c>
      <c r="AP13">
        <f t="shared" si="12"/>
        <v>-10.425479113051601</v>
      </c>
      <c r="AQ13">
        <f t="shared" si="13"/>
        <v>-2000.6066820466342</v>
      </c>
      <c r="AR13">
        <f t="shared" si="14"/>
        <v>-2011.0321611596858</v>
      </c>
      <c r="AS13">
        <f t="shared" si="15"/>
        <v>241.88978505331175</v>
      </c>
      <c r="AT13">
        <f t="shared" si="16"/>
        <v>15.883901764713467</v>
      </c>
      <c r="AU13">
        <f t="shared" si="17"/>
        <v>-1753.2584743416605</v>
      </c>
      <c r="AW13">
        <v>10</v>
      </c>
      <c r="AX13">
        <f>IF(Z13&gt;0, (R13*SUMPRODUCT(K13:$K$98, X13:$X$98)-K13*$AZ$3)/Z13, 0)</f>
        <v>18464.525739790115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250000</v>
      </c>
      <c r="S14">
        <f t="shared" si="1"/>
        <v>18173.38491308779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15240.455799820524</v>
      </c>
      <c r="AC14">
        <f t="shared" si="2"/>
        <v>14522.425942461197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-4508.2863622776113</v>
      </c>
      <c r="AI14">
        <f t="shared" si="7"/>
        <v>-4528.2639641551823</v>
      </c>
      <c r="AJ14">
        <f t="shared" si="8"/>
        <v>718.02985735932634</v>
      </c>
      <c r="AK14">
        <f t="shared" si="30"/>
        <v>27.432820439676942</v>
      </c>
      <c r="AL14">
        <f t="shared" si="9"/>
        <v>-3782.8012863561789</v>
      </c>
      <c r="AN14">
        <f t="shared" si="10"/>
        <v>0</v>
      </c>
      <c r="AO14">
        <f t="shared" si="11"/>
        <v>0</v>
      </c>
      <c r="AP14">
        <f t="shared" si="12"/>
        <v>-9.596357153697598</v>
      </c>
      <c r="AQ14">
        <f t="shared" si="13"/>
        <v>-2165.5815522147877</v>
      </c>
      <c r="AR14">
        <f t="shared" si="14"/>
        <v>-2175.1779093684854</v>
      </c>
      <c r="AS14">
        <f t="shared" si="15"/>
        <v>344.90981452455964</v>
      </c>
      <c r="AT14">
        <f t="shared" si="16"/>
        <v>13.177514713012128</v>
      </c>
      <c r="AU14">
        <f t="shared" si="17"/>
        <v>-1817.0905801309134</v>
      </c>
      <c r="AW14">
        <v>11</v>
      </c>
      <c r="AX14">
        <f>IF(Z14&gt;0, (R14*SUMPRODUCT(K14:$K$98, X14:$X$98)-K14*$AZ$3)/Z14, 0)</f>
        <v>18173.38491308779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25</v>
      </c>
      <c r="R15">
        <f t="shared" si="0"/>
        <v>250000</v>
      </c>
      <c r="S15">
        <f t="shared" si="1"/>
        <v>17681.017447657734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14522.425942461197</v>
      </c>
      <c r="AC15">
        <f t="shared" si="2"/>
        <v>13627.620613106712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-5091.0920624802893</v>
      </c>
      <c r="AI15">
        <f t="shared" si="7"/>
        <v>-5110.3607791328368</v>
      </c>
      <c r="AJ15">
        <f t="shared" si="8"/>
        <v>894.80532935448537</v>
      </c>
      <c r="AK15">
        <f t="shared" si="30"/>
        <v>59.541946364090911</v>
      </c>
      <c r="AL15">
        <f t="shared" si="9"/>
        <v>-4156.0135034142604</v>
      </c>
      <c r="AN15">
        <f t="shared" si="10"/>
        <v>0</v>
      </c>
      <c r="AO15">
        <f t="shared" si="11"/>
        <v>0</v>
      </c>
      <c r="AP15">
        <f t="shared" si="12"/>
        <v>-8.7807988013051812</v>
      </c>
      <c r="AQ15">
        <f t="shared" si="13"/>
        <v>-2320.0224428880524</v>
      </c>
      <c r="AR15">
        <f t="shared" si="14"/>
        <v>-2328.8032416893575</v>
      </c>
      <c r="AS15">
        <f t="shared" si="15"/>
        <v>407.76486078840747</v>
      </c>
      <c r="AT15">
        <f t="shared" si="16"/>
        <v>27.133402846113313</v>
      </c>
      <c r="AU15">
        <f t="shared" si="17"/>
        <v>-1893.9049780548366</v>
      </c>
      <c r="AW15">
        <v>12</v>
      </c>
      <c r="AX15">
        <f>IF(Z15&gt;0, (R15*SUMPRODUCT(K15:$K$98, X15:$X$98)-K15*$AZ$3)/Z15, 0)</f>
        <v>17681.017447657734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250000</v>
      </c>
      <c r="S16">
        <f t="shared" si="1"/>
        <v>16984.167794015138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13627.620613106712</v>
      </c>
      <c r="AC16">
        <f t="shared" si="2"/>
        <v>12576.394315591848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-5640.9168000333193</v>
      </c>
      <c r="AI16">
        <f t="shared" si="7"/>
        <v>-5659.4287378393383</v>
      </c>
      <c r="AJ16">
        <f t="shared" si="8"/>
        <v>1051.2262975148642</v>
      </c>
      <c r="AK16">
        <f t="shared" si="30"/>
        <v>96.75610635305766</v>
      </c>
      <c r="AL16">
        <f t="shared" si="9"/>
        <v>-4511.4463339714166</v>
      </c>
      <c r="AN16">
        <f t="shared" si="10"/>
        <v>0</v>
      </c>
      <c r="AO16">
        <f t="shared" si="11"/>
        <v>0</v>
      </c>
      <c r="AP16">
        <f t="shared" si="12"/>
        <v>-7.9802600779338961</v>
      </c>
      <c r="AQ16">
        <f t="shared" si="13"/>
        <v>-2431.7272245597314</v>
      </c>
      <c r="AR16">
        <f t="shared" si="14"/>
        <v>-2439.7074846376654</v>
      </c>
      <c r="AS16">
        <f t="shared" si="15"/>
        <v>453.17023765089465</v>
      </c>
      <c r="AT16">
        <f t="shared" si="16"/>
        <v>41.710322329118085</v>
      </c>
      <c r="AU16">
        <f t="shared" si="17"/>
        <v>-1944.8269246576529</v>
      </c>
      <c r="AW16">
        <v>13</v>
      </c>
      <c r="AX16">
        <f>IF(Z16&gt;0, (R16*SUMPRODUCT(K16:$K$98, X16:$X$98)-K16*$AZ$3)/Z16, 0)</f>
        <v>16984.167794015138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25</v>
      </c>
      <c r="R17">
        <f t="shared" si="0"/>
        <v>250000</v>
      </c>
      <c r="S17">
        <f t="shared" si="1"/>
        <v>16201.933440158762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12576.394315591848</v>
      </c>
      <c r="AC17">
        <f t="shared" si="2"/>
        <v>11477.318108068324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-6170.2139901241344</v>
      </c>
      <c r="AI17">
        <f t="shared" si="7"/>
        <v>-6187.9237871530804</v>
      </c>
      <c r="AJ17">
        <f t="shared" si="8"/>
        <v>1099.0762075235234</v>
      </c>
      <c r="AK17">
        <f t="shared" si="30"/>
        <v>173.55424155516749</v>
      </c>
      <c r="AL17">
        <f t="shared" si="9"/>
        <v>-4915.2933380743898</v>
      </c>
      <c r="AN17">
        <f t="shared" si="10"/>
        <v>0</v>
      </c>
      <c r="AO17">
        <f t="shared" si="11"/>
        <v>0</v>
      </c>
      <c r="AP17">
        <f t="shared" si="12"/>
        <v>-7.1766003275962982</v>
      </c>
      <c r="AQ17">
        <f t="shared" si="13"/>
        <v>-2500.3764679226797</v>
      </c>
      <c r="AR17">
        <f t="shared" si="14"/>
        <v>-2507.5530682502758</v>
      </c>
      <c r="AS17">
        <f t="shared" si="15"/>
        <v>445.3823303606743</v>
      </c>
      <c r="AT17">
        <f t="shared" si="16"/>
        <v>70.329966219531215</v>
      </c>
      <c r="AU17">
        <f t="shared" si="17"/>
        <v>-1991.8407716700706</v>
      </c>
      <c r="AW17">
        <v>14</v>
      </c>
      <c r="AX17">
        <f>IF(Z17&gt;0, (R17*SUMPRODUCT(K17:$K$98, X17:$X$98)-K17*$AZ$3)/Z17, 0)</f>
        <v>16201.933440158762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250000</v>
      </c>
      <c r="S18">
        <f t="shared" si="1"/>
        <v>15377.506675963823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11477.318108068324</v>
      </c>
      <c r="AC18">
        <f t="shared" si="2"/>
        <v>10372.590206257089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-6694.4803749119619</v>
      </c>
      <c r="AI18">
        <f t="shared" si="7"/>
        <v>-6711.3436259331274</v>
      </c>
      <c r="AJ18">
        <f t="shared" si="8"/>
        <v>1104.7279018112349</v>
      </c>
      <c r="AK18">
        <f t="shared" si="30"/>
        <v>247.91007113427582</v>
      </c>
      <c r="AL18">
        <f t="shared" si="9"/>
        <v>-5358.7056529876163</v>
      </c>
      <c r="AN18">
        <f t="shared" si="10"/>
        <v>0</v>
      </c>
      <c r="AO18">
        <f t="shared" si="11"/>
        <v>0</v>
      </c>
      <c r="AP18">
        <f t="shared" si="12"/>
        <v>-6.3769612311840866</v>
      </c>
      <c r="AQ18">
        <f t="shared" si="13"/>
        <v>-2531.5665265347861</v>
      </c>
      <c r="AR18">
        <f t="shared" si="14"/>
        <v>-2537.9434877659701</v>
      </c>
      <c r="AS18">
        <f t="shared" si="15"/>
        <v>417.76090458568399</v>
      </c>
      <c r="AT18">
        <f t="shared" si="16"/>
        <v>93.748999552880733</v>
      </c>
      <c r="AU18">
        <f t="shared" si="17"/>
        <v>-2026.4335836274051</v>
      </c>
      <c r="AW18">
        <v>15</v>
      </c>
      <c r="AX18">
        <f>IF(Z18&gt;0, (R18*SUMPRODUCT(K18:$K$98, X18:$X$98)-K18*$AZ$3)/Z18, 0)</f>
        <v>15377.506675963823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250000</v>
      </c>
      <c r="S19">
        <f t="shared" si="1"/>
        <v>14334.711186837774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10372.590206257089</v>
      </c>
      <c r="AC19">
        <f t="shared" si="2"/>
        <v>9155.2950356842521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-7276.1555506125178</v>
      </c>
      <c r="AI19">
        <f t="shared" si="7"/>
        <v>-7292.1225535684107</v>
      </c>
      <c r="AJ19">
        <f t="shared" si="8"/>
        <v>1217.2951705728374</v>
      </c>
      <c r="AK19">
        <f t="shared" si="30"/>
        <v>231.30876159953309</v>
      </c>
      <c r="AL19">
        <f t="shared" si="9"/>
        <v>-5843.5186213960405</v>
      </c>
      <c r="AN19">
        <f t="shared" si="10"/>
        <v>0</v>
      </c>
      <c r="AO19">
        <f t="shared" si="11"/>
        <v>0</v>
      </c>
      <c r="AP19">
        <f t="shared" si="12"/>
        <v>-5.6309227787644458</v>
      </c>
      <c r="AQ19">
        <f t="shared" si="13"/>
        <v>-2566.0087960750816</v>
      </c>
      <c r="AR19">
        <f t="shared" si="14"/>
        <v>-2571.6397188538458</v>
      </c>
      <c r="AS19">
        <f t="shared" si="15"/>
        <v>429.29127798081072</v>
      </c>
      <c r="AT19">
        <f t="shared" si="16"/>
        <v>81.573340859057197</v>
      </c>
      <c r="AU19">
        <f t="shared" si="17"/>
        <v>-2060.7751000139783</v>
      </c>
      <c r="AW19">
        <v>16</v>
      </c>
      <c r="AX19">
        <f>IF(Z19&gt;0, (R19*SUMPRODUCT(K19:$K$98, X19:$X$98)-K19*$AZ$3)/Z19, 0)</f>
        <v>14334.711186837774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250000</v>
      </c>
      <c r="S20">
        <f t="shared" si="1"/>
        <v>12519.689821001699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9155.2950356842521</v>
      </c>
      <c r="AC20">
        <f t="shared" si="2"/>
        <v>7525.515841241031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-7799.721273924004</v>
      </c>
      <c r="AI20">
        <f t="shared" si="7"/>
        <v>-7814.7486347229451</v>
      </c>
      <c r="AJ20">
        <f t="shared" si="8"/>
        <v>1629.7791944432211</v>
      </c>
      <c r="AK20">
        <f t="shared" si="30"/>
        <v>39.367768653442283</v>
      </c>
      <c r="AL20">
        <f t="shared" si="9"/>
        <v>-6145.601671626282</v>
      </c>
      <c r="AN20">
        <f t="shared" si="10"/>
        <v>0</v>
      </c>
      <c r="AO20">
        <f t="shared" si="11"/>
        <v>0</v>
      </c>
      <c r="AP20">
        <f t="shared" si="12"/>
        <v>-5.0266040065986317</v>
      </c>
      <c r="AQ20">
        <f t="shared" si="13"/>
        <v>-2608.9817587011707</v>
      </c>
      <c r="AR20">
        <f t="shared" si="14"/>
        <v>-2614.0083627077693</v>
      </c>
      <c r="AS20">
        <f t="shared" si="15"/>
        <v>545.15591515154972</v>
      </c>
      <c r="AT20">
        <f t="shared" si="16"/>
        <v>13.168392393838175</v>
      </c>
      <c r="AU20">
        <f t="shared" si="17"/>
        <v>-2055.6840551623814</v>
      </c>
      <c r="AW20">
        <v>17</v>
      </c>
      <c r="AX20">
        <f>IF(Z20&gt;0, (R20*SUMPRODUCT(K20:$K$98, X20:$X$98)-K20*$AZ$3)/Z20, 0)</f>
        <v>12519.689821001699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25</v>
      </c>
      <c r="R21">
        <f t="shared" si="0"/>
        <v>250000</v>
      </c>
      <c r="S21">
        <f t="shared" si="1"/>
        <v>10248.060202136929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7525.515841241031</v>
      </c>
      <c r="AC21">
        <f t="shared" si="2"/>
        <v>5762.5560951987063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-8194.11929644673</v>
      </c>
      <c r="AI21">
        <f t="shared" si="7"/>
        <v>-8208.1769717080369</v>
      </c>
      <c r="AJ21">
        <f t="shared" si="8"/>
        <v>1762.9597460423247</v>
      </c>
      <c r="AK21">
        <f t="shared" si="30"/>
        <v>12.040825345985651</v>
      </c>
      <c r="AL21">
        <f t="shared" si="9"/>
        <v>-6433.1764003197268</v>
      </c>
      <c r="AN21">
        <f t="shared" si="10"/>
        <v>0</v>
      </c>
      <c r="AO21">
        <f t="shared" si="11"/>
        <v>0</v>
      </c>
      <c r="AP21">
        <f t="shared" si="12"/>
        <v>-4.4715170247820808</v>
      </c>
      <c r="AQ21">
        <f t="shared" si="13"/>
        <v>-2606.4155883587887</v>
      </c>
      <c r="AR21">
        <f t="shared" si="14"/>
        <v>-2610.887105383571</v>
      </c>
      <c r="AS21">
        <f t="shared" si="15"/>
        <v>560.76871686824586</v>
      </c>
      <c r="AT21">
        <f t="shared" si="16"/>
        <v>3.8299899895394001</v>
      </c>
      <c r="AU21">
        <f t="shared" si="17"/>
        <v>-2046.2883985257856</v>
      </c>
      <c r="AW21">
        <v>18</v>
      </c>
      <c r="AX21">
        <f>IF(Z21&gt;0, (R21*SUMPRODUCT(K21:$K$98, X21:$X$98)-K21*$AZ$3)/Z21, 0)</f>
        <v>10248.060202136929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250000</v>
      </c>
      <c r="S22">
        <f t="shared" si="1"/>
        <v>8120.5543279605845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5762.5560951987063</v>
      </c>
      <c r="AC22">
        <f t="shared" si="2"/>
        <v>4243.0686638687439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-8543.5521400594807</v>
      </c>
      <c r="AI22">
        <f t="shared" si="7"/>
        <v>-8556.6148833541683</v>
      </c>
      <c r="AJ22">
        <f t="shared" si="8"/>
        <v>1519.4874313299624</v>
      </c>
      <c r="AK22">
        <f t="shared" si="30"/>
        <v>121.01367799917284</v>
      </c>
      <c r="AL22">
        <f t="shared" si="9"/>
        <v>-6916.1137740250333</v>
      </c>
      <c r="AN22">
        <f t="shared" si="10"/>
        <v>0</v>
      </c>
      <c r="AO22">
        <f t="shared" si="11"/>
        <v>0</v>
      </c>
      <c r="AP22">
        <f t="shared" si="12"/>
        <v>-3.8795942178834073</v>
      </c>
      <c r="AQ22">
        <f t="shared" si="13"/>
        <v>-2537.4084704120542</v>
      </c>
      <c r="AR22">
        <f t="shared" si="14"/>
        <v>-2541.2880646299373</v>
      </c>
      <c r="AS22">
        <f t="shared" si="15"/>
        <v>451.2830513274609</v>
      </c>
      <c r="AT22">
        <f t="shared" si="16"/>
        <v>35.940686795958406</v>
      </c>
      <c r="AU22">
        <f t="shared" si="17"/>
        <v>-2054.0643265065178</v>
      </c>
      <c r="AW22">
        <v>19</v>
      </c>
      <c r="AX22">
        <f>IF(Z22&gt;0, (R22*SUMPRODUCT(K22:$K$98, X22:$X$98)-K22*$AZ$3)/Z22, 0)</f>
        <v>8120.5543279605845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250000</v>
      </c>
      <c r="S23">
        <f t="shared" si="1"/>
        <v>6940.8672294623302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4243.0686638687439</v>
      </c>
      <c r="AC23">
        <f t="shared" si="2"/>
        <v>3345.8938308241286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-8806.9015292788026</v>
      </c>
      <c r="AI23">
        <f t="shared" si="7"/>
        <v>-8818.952954987617</v>
      </c>
      <c r="AJ23">
        <f t="shared" si="8"/>
        <v>897.1748330446153</v>
      </c>
      <c r="AK23">
        <f t="shared" si="30"/>
        <v>297.01480647081212</v>
      </c>
      <c r="AL23">
        <f t="shared" si="9"/>
        <v>-7624.7633154721898</v>
      </c>
      <c r="AN23">
        <f t="shared" si="10"/>
        <v>0</v>
      </c>
      <c r="AO23">
        <f t="shared" si="11"/>
        <v>0</v>
      </c>
      <c r="AP23">
        <f t="shared" si="12"/>
        <v>-3.19574645851328</v>
      </c>
      <c r="AQ23">
        <f t="shared" si="13"/>
        <v>-2335.377162229458</v>
      </c>
      <c r="AR23">
        <f t="shared" si="14"/>
        <v>-2338.5729086879714</v>
      </c>
      <c r="AS23">
        <f t="shared" si="15"/>
        <v>237.90905446753655</v>
      </c>
      <c r="AT23">
        <f t="shared" si="16"/>
        <v>78.761139041909914</v>
      </c>
      <c r="AU23">
        <f t="shared" si="17"/>
        <v>-2021.9027151785251</v>
      </c>
      <c r="AW23">
        <v>20</v>
      </c>
      <c r="AX23">
        <f>IF(Z23&gt;0, (R23*SUMPRODUCT(K23:$K$98, X23:$X$98)-K23*$AZ$3)/Z23, 0)</f>
        <v>6940.8672294623302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250000</v>
      </c>
      <c r="S24">
        <f t="shared" si="1"/>
        <v>5610.1082637690361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3345.8938308241286</v>
      </c>
      <c r="AC24">
        <f t="shared" si="2"/>
        <v>2475.0109876727402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-9016.6356868200583</v>
      </c>
      <c r="AI24">
        <f t="shared" si="7"/>
        <v>-9027.6649347031016</v>
      </c>
      <c r="AJ24">
        <f t="shared" si="8"/>
        <v>870.88284315138844</v>
      </c>
      <c r="AK24">
        <f t="shared" si="30"/>
        <v>234.21256815768902</v>
      </c>
      <c r="AL24">
        <f t="shared" si="9"/>
        <v>-7922.5695233940241</v>
      </c>
      <c r="AN24">
        <f t="shared" si="10"/>
        <v>0</v>
      </c>
      <c r="AO24">
        <f t="shared" si="11"/>
        <v>0</v>
      </c>
      <c r="AP24">
        <f t="shared" si="12"/>
        <v>-2.6113300316027686</v>
      </c>
      <c r="AQ24">
        <f t="shared" si="13"/>
        <v>-2134.8157011879157</v>
      </c>
      <c r="AR24">
        <f t="shared" si="14"/>
        <v>-2137.4270312195185</v>
      </c>
      <c r="AS24">
        <f t="shared" si="15"/>
        <v>206.19379910983642</v>
      </c>
      <c r="AT24">
        <f t="shared" si="16"/>
        <v>55.453129668912808</v>
      </c>
      <c r="AU24">
        <f t="shared" si="17"/>
        <v>-1875.7801024407693</v>
      </c>
      <c r="AW24">
        <v>21</v>
      </c>
      <c r="AX24">
        <f>IF(Z24&gt;0, (R24*SUMPRODUCT(K24:$K$98, X24:$X$98)-K24*$AZ$3)/Z24, 0)</f>
        <v>5610.1082637690361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250000</v>
      </c>
      <c r="S25">
        <f t="shared" si="1"/>
        <v>4119.5902314632358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2475.0109876727402</v>
      </c>
      <c r="AC25">
        <f t="shared" si="2"/>
        <v>1647.7794999473861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-9192.988402995441</v>
      </c>
      <c r="AI25">
        <f t="shared" si="7"/>
        <v>-9202.988059559355</v>
      </c>
      <c r="AJ25">
        <f t="shared" si="8"/>
        <v>827.2314877253541</v>
      </c>
      <c r="AK25">
        <f t="shared" si="30"/>
        <v>173.25076913709182</v>
      </c>
      <c r="AL25">
        <f t="shared" si="9"/>
        <v>-8202.5058026969091</v>
      </c>
      <c r="AN25">
        <f t="shared" si="10"/>
        <v>0</v>
      </c>
      <c r="AO25">
        <f t="shared" si="11"/>
        <v>0</v>
      </c>
      <c r="AP25">
        <f t="shared" si="12"/>
        <v>-2.1138926444844808</v>
      </c>
      <c r="AQ25">
        <f t="shared" si="13"/>
        <v>-1943.3657987868064</v>
      </c>
      <c r="AR25">
        <f t="shared" si="14"/>
        <v>-1945.479691431291</v>
      </c>
      <c r="AS25">
        <f t="shared" si="15"/>
        <v>174.87386151832376</v>
      </c>
      <c r="AT25">
        <f t="shared" si="16"/>
        <v>36.624610474307374</v>
      </c>
      <c r="AU25">
        <f t="shared" si="17"/>
        <v>-1733.98121943866</v>
      </c>
      <c r="AW25">
        <v>22</v>
      </c>
      <c r="AX25">
        <f>IF(Z25&gt;0, (R25*SUMPRODUCT(K25:$K$98, X25:$X$98)-K25*$AZ$3)/Z25, 0)</f>
        <v>4119.5902314632358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250000</v>
      </c>
      <c r="S26">
        <f t="shared" si="1"/>
        <v>2428.7027652824595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1647.7794999473861</v>
      </c>
      <c r="AC26">
        <f t="shared" si="2"/>
        <v>871.89960603787029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-9247.0824109132282</v>
      </c>
      <c r="AI26">
        <f t="shared" si="7"/>
        <v>-9256.0573626704117</v>
      </c>
      <c r="AJ26">
        <f t="shared" si="8"/>
        <v>775.87989390951577</v>
      </c>
      <c r="AK26">
        <f t="shared" si="30"/>
        <v>115.34456499631703</v>
      </c>
      <c r="AL26">
        <f t="shared" si="9"/>
        <v>-8364.8329037645781</v>
      </c>
      <c r="AN26">
        <f t="shared" si="10"/>
        <v>0</v>
      </c>
      <c r="AO26">
        <f t="shared" si="11"/>
        <v>0</v>
      </c>
      <c r="AP26">
        <f t="shared" si="12"/>
        <v>-1.6939942943156947</v>
      </c>
      <c r="AQ26">
        <f t="shared" si="13"/>
        <v>-1745.3581107683735</v>
      </c>
      <c r="AR26">
        <f t="shared" si="14"/>
        <v>-1747.0521050626894</v>
      </c>
      <c r="AS26">
        <f t="shared" si="15"/>
        <v>146.44492237020529</v>
      </c>
      <c r="AT26">
        <f t="shared" si="16"/>
        <v>21.770928721450634</v>
      </c>
      <c r="AU26">
        <f t="shared" si="17"/>
        <v>-1578.8362539710333</v>
      </c>
      <c r="AW26">
        <v>23</v>
      </c>
      <c r="AX26">
        <f>IF(Z26&gt;0, (R26*SUMPRODUCT(K26:$K$98, X26:$X$98)-K26*$AZ$3)/Z26, 0)</f>
        <v>2428.7027652824595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250000</v>
      </c>
      <c r="S27">
        <f t="shared" si="1"/>
        <v>530.03817389418975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871.89960603787029</v>
      </c>
      <c r="AC27">
        <f t="shared" si="2"/>
        <v>168.9396246242195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-9169.2594627259023</v>
      </c>
      <c r="AI27">
        <f t="shared" si="7"/>
        <v>-9177.2277390192412</v>
      </c>
      <c r="AJ27">
        <f t="shared" si="8"/>
        <v>702.95998141365078</v>
      </c>
      <c r="AK27">
        <f t="shared" si="30"/>
        <v>61.032972422650928</v>
      </c>
      <c r="AL27">
        <f t="shared" si="9"/>
        <v>-8413.23478518294</v>
      </c>
      <c r="AN27">
        <f t="shared" si="10"/>
        <v>0</v>
      </c>
      <c r="AO27">
        <f t="shared" si="11"/>
        <v>0</v>
      </c>
      <c r="AP27">
        <f t="shared" si="12"/>
        <v>-1.3428459145480132</v>
      </c>
      <c r="AQ27">
        <f t="shared" si="13"/>
        <v>-1545.2404203460978</v>
      </c>
      <c r="AR27">
        <f t="shared" si="14"/>
        <v>-1546.5832662606458</v>
      </c>
      <c r="AS27">
        <f t="shared" si="15"/>
        <v>118.46563853731205</v>
      </c>
      <c r="AT27">
        <f t="shared" si="16"/>
        <v>10.285521567443091</v>
      </c>
      <c r="AU27">
        <f t="shared" si="17"/>
        <v>-1417.8321061558909</v>
      </c>
      <c r="AW27">
        <v>24</v>
      </c>
      <c r="AX27">
        <f>IF(Z27&gt;0, (R27*SUMPRODUCT(K27:$K$98, X27:$X$98)-K27*$AZ$3)/Z27, 0)</f>
        <v>530.03817389418975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25</v>
      </c>
      <c r="R28">
        <f t="shared" si="0"/>
        <v>250000</v>
      </c>
      <c r="S28">
        <f t="shared" si="1"/>
        <v>-1594.225701511594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168.9396246242195</v>
      </c>
      <c r="AC28">
        <f t="shared" si="2"/>
        <v>-445.58818022658943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-9010.6065152700794</v>
      </c>
      <c r="AI28">
        <f t="shared" si="7"/>
        <v>-9017.5940481489579</v>
      </c>
      <c r="AJ28">
        <f t="shared" si="8"/>
        <v>614.52780485080893</v>
      </c>
      <c r="AK28">
        <f t="shared" si="30"/>
        <v>11.825773723695367</v>
      </c>
      <c r="AL28">
        <f t="shared" si="9"/>
        <v>-8391.2404695744535</v>
      </c>
      <c r="AN28">
        <f t="shared" si="10"/>
        <v>0</v>
      </c>
      <c r="AO28">
        <f t="shared" si="11"/>
        <v>0</v>
      </c>
      <c r="AP28">
        <f t="shared" si="12"/>
        <v>-1.0513991933388653</v>
      </c>
      <c r="AQ28">
        <f t="shared" si="13"/>
        <v>-1355.8067755625348</v>
      </c>
      <c r="AR28">
        <f t="shared" si="14"/>
        <v>-1356.8581747558737</v>
      </c>
      <c r="AS28">
        <f t="shared" si="15"/>
        <v>92.466690247357278</v>
      </c>
      <c r="AT28">
        <f t="shared" si="16"/>
        <v>1.7793989909207555</v>
      </c>
      <c r="AU28">
        <f t="shared" si="17"/>
        <v>-1262.6120855175957</v>
      </c>
      <c r="AW28">
        <v>25</v>
      </c>
      <c r="AX28">
        <f>IF(Z28&gt;0, (R28*SUMPRODUCT(K28:$K$98, X28:$X$98)-K28*$AZ$3)/Z28, 0)</f>
        <v>-1594.225701511594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25</v>
      </c>
      <c r="R29">
        <f t="shared" si="0"/>
        <v>250000</v>
      </c>
      <c r="S29">
        <f t="shared" si="1"/>
        <v>-4015.5715734530281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-445.58818022658943</v>
      </c>
      <c r="AC29">
        <f t="shared" si="2"/>
        <v>-970.40154909690318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-8761.6674768252251</v>
      </c>
      <c r="AI29">
        <f t="shared" si="7"/>
        <v>-8767.7089676276319</v>
      </c>
      <c r="AJ29">
        <f t="shared" si="8"/>
        <v>524.81336887031375</v>
      </c>
      <c r="AK29">
        <f t="shared" si="30"/>
        <v>-31.191172615861262</v>
      </c>
      <c r="AL29">
        <f t="shared" si="9"/>
        <v>-8274.0867713731786</v>
      </c>
      <c r="AN29">
        <f t="shared" si="10"/>
        <v>0</v>
      </c>
      <c r="AO29">
        <f t="shared" si="11"/>
        <v>0</v>
      </c>
      <c r="AP29">
        <f t="shared" si="12"/>
        <v>-0.81165201477921101</v>
      </c>
      <c r="AQ29">
        <f t="shared" si="13"/>
        <v>-1177.0977218996456</v>
      </c>
      <c r="AR29">
        <f t="shared" si="14"/>
        <v>-1177.9093739144248</v>
      </c>
      <c r="AS29">
        <f t="shared" si="15"/>
        <v>70.506741160139043</v>
      </c>
      <c r="AT29">
        <f t="shared" si="16"/>
        <v>-4.1904190414234419</v>
      </c>
      <c r="AU29">
        <f t="shared" si="17"/>
        <v>-1111.5930517957092</v>
      </c>
      <c r="AW29">
        <v>26</v>
      </c>
      <c r="AX29">
        <f>IF(Z29&gt;0, (R29*SUMPRODUCT(K29:$K$98, X29:$X$98)-K29*$AZ$3)/Z29, 0)</f>
        <v>-4015.5715734530281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250000</v>
      </c>
      <c r="S30">
        <f t="shared" si="1"/>
        <v>-6838.3812035946967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-970.40154909690318</v>
      </c>
      <c r="AC30">
        <f t="shared" si="2"/>
        <v>-1405.5408721642079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-8426.4901264728996</v>
      </c>
      <c r="AI30">
        <f t="shared" si="7"/>
        <v>-8431.6285533546343</v>
      </c>
      <c r="AJ30">
        <f t="shared" si="8"/>
        <v>435.13932306730476</v>
      </c>
      <c r="AK30">
        <f t="shared" si="30"/>
        <v>-67.928108436783234</v>
      </c>
      <c r="AL30">
        <f t="shared" si="9"/>
        <v>-8064.4173387241126</v>
      </c>
      <c r="AN30">
        <f t="shared" si="10"/>
        <v>0</v>
      </c>
      <c r="AO30">
        <f t="shared" si="11"/>
        <v>0</v>
      </c>
      <c r="AP30">
        <f t="shared" si="12"/>
        <v>-0.61636491657683823</v>
      </c>
      <c r="AQ30">
        <f t="shared" si="13"/>
        <v>-1010.7748934407142</v>
      </c>
      <c r="AR30">
        <f t="shared" si="14"/>
        <v>-1011.391258357291</v>
      </c>
      <c r="AS30">
        <f t="shared" si="15"/>
        <v>52.195860471424957</v>
      </c>
      <c r="AT30">
        <f t="shared" si="16"/>
        <v>-8.1481168952081937</v>
      </c>
      <c r="AU30">
        <f t="shared" si="17"/>
        <v>-967.34351478107419</v>
      </c>
      <c r="AW30">
        <v>27</v>
      </c>
      <c r="AX30">
        <f>IF(Z30&gt;0, (R30*SUMPRODUCT(K30:$K$98, X30:$X$98)-K30*$AZ$3)/Z30, 0)</f>
        <v>-6838.3812035946967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250000</v>
      </c>
      <c r="S31">
        <f t="shared" si="1"/>
        <v>-10228.169820258554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-1405.5408721642079</v>
      </c>
      <c r="AC31">
        <f t="shared" si="2"/>
        <v>-1753.8529095046201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-8002.2263357330203</v>
      </c>
      <c r="AI31">
        <f t="shared" si="7"/>
        <v>-8006.513155712365</v>
      </c>
      <c r="AJ31">
        <f t="shared" si="8"/>
        <v>348.31203734041219</v>
      </c>
      <c r="AK31">
        <f t="shared" si="30"/>
        <v>-98.387861051494568</v>
      </c>
      <c r="AL31">
        <f t="shared" si="9"/>
        <v>-7756.5889794234481</v>
      </c>
      <c r="AN31">
        <f t="shared" si="10"/>
        <v>0</v>
      </c>
      <c r="AO31">
        <f t="shared" si="11"/>
        <v>0</v>
      </c>
      <c r="AP31">
        <f t="shared" si="12"/>
        <v>-0.45911866951590097</v>
      </c>
      <c r="AQ31">
        <f t="shared" si="13"/>
        <v>-857.03890672554235</v>
      </c>
      <c r="AR31">
        <f t="shared" si="14"/>
        <v>-857.49802539505822</v>
      </c>
      <c r="AS31">
        <f t="shared" si="15"/>
        <v>37.304239490025417</v>
      </c>
      <c r="AT31">
        <f t="shared" si="16"/>
        <v>-10.53734565018566</v>
      </c>
      <c r="AU31">
        <f t="shared" si="17"/>
        <v>-830.73113155521855</v>
      </c>
      <c r="AW31">
        <v>28</v>
      </c>
      <c r="AX31">
        <f>IF(Z31&gt;0, (R31*SUMPRODUCT(K31:$K$98, X31:$X$98)-K31*$AZ$3)/Z31, 0)</f>
        <v>-10228.169820258554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250000</v>
      </c>
      <c r="S32">
        <f t="shared" si="1"/>
        <v>-14440.768385053436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-1753.8529095046201</v>
      </c>
      <c r="AC32">
        <f t="shared" si="2"/>
        <v>-2019.4071232834624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-7479.3434225621877</v>
      </c>
      <c r="AI32">
        <f t="shared" si="7"/>
        <v>-7482.8394399994831</v>
      </c>
      <c r="AJ32">
        <f t="shared" si="8"/>
        <v>265.55421377884227</v>
      </c>
      <c r="AK32">
        <f t="shared" si="30"/>
        <v>-122.76970366532342</v>
      </c>
      <c r="AL32">
        <f t="shared" si="9"/>
        <v>-7340.0549298859642</v>
      </c>
      <c r="AN32">
        <f t="shared" si="10"/>
        <v>0</v>
      </c>
      <c r="AO32">
        <f t="shared" si="11"/>
        <v>0</v>
      </c>
      <c r="AP32">
        <f t="shared" si="12"/>
        <v>-0.33430684928061977</v>
      </c>
      <c r="AQ32">
        <f t="shared" si="13"/>
        <v>-715.21260380756939</v>
      </c>
      <c r="AR32">
        <f t="shared" si="14"/>
        <v>-715.54691065685006</v>
      </c>
      <c r="AS32">
        <f t="shared" si="15"/>
        <v>25.393635504943084</v>
      </c>
      <c r="AT32">
        <f t="shared" si="16"/>
        <v>-11.739859298649497</v>
      </c>
      <c r="AU32">
        <f t="shared" si="17"/>
        <v>-701.89313445055643</v>
      </c>
      <c r="AW32">
        <v>29</v>
      </c>
      <c r="AX32">
        <f>IF(Z32&gt;0, (R32*SUMPRODUCT(K32:$K$98, X32:$X$98)-K32*$AZ$3)/Z32, 0)</f>
        <v>-14440.768385053436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25</v>
      </c>
      <c r="R33">
        <f t="shared" si="0"/>
        <v>250000</v>
      </c>
      <c r="S33">
        <f t="shared" si="1"/>
        <v>-19892.44664684184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-2019.4071232834624</v>
      </c>
      <c r="AC33">
        <f t="shared" si="2"/>
        <v>-2206.5083941029065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-6880.0923962480038</v>
      </c>
      <c r="AI33">
        <f t="shared" si="7"/>
        <v>-6882.8654442713014</v>
      </c>
      <c r="AJ33">
        <f t="shared" si="8"/>
        <v>187.10127081944415</v>
      </c>
      <c r="AK33">
        <f t="shared" si="30"/>
        <v>-141.35849862984239</v>
      </c>
      <c r="AL33">
        <f t="shared" si="9"/>
        <v>-6837.1226720816994</v>
      </c>
      <c r="AN33">
        <f t="shared" si="10"/>
        <v>0</v>
      </c>
      <c r="AO33">
        <f t="shared" si="11"/>
        <v>0</v>
      </c>
      <c r="AP33">
        <f t="shared" si="12"/>
        <v>-0.23676148344918402</v>
      </c>
      <c r="AQ33">
        <f t="shared" si="13"/>
        <v>-587.41892254220886</v>
      </c>
      <c r="AR33">
        <f t="shared" si="14"/>
        <v>-587.65568402565805</v>
      </c>
      <c r="AS33">
        <f t="shared" si="15"/>
        <v>15.974614958800933</v>
      </c>
      <c r="AT33">
        <f t="shared" si="16"/>
        <v>-12.069119449995993</v>
      </c>
      <c r="AU33">
        <f t="shared" si="17"/>
        <v>-583.75018851685309</v>
      </c>
      <c r="AW33">
        <v>30</v>
      </c>
      <c r="AX33">
        <f>IF(Z33&gt;0, (R33*SUMPRODUCT(K33:$K$98, X33:$X$98)-K33*$AZ$3)/Z33, 0)</f>
        <v>-19892.44664684184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250000</v>
      </c>
      <c r="S34">
        <f t="shared" si="1"/>
        <v>-27281.432054081193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-2206.5083941029065</v>
      </c>
      <c r="AC34">
        <f t="shared" si="2"/>
        <v>-2322.3993407628604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-6171.3074539273102</v>
      </c>
      <c r="AI34">
        <f t="shared" si="7"/>
        <v>-6173.4356407249816</v>
      </c>
      <c r="AJ34">
        <f t="shared" si="8"/>
        <v>115.8909466599539</v>
      </c>
      <c r="AK34">
        <f t="shared" si="30"/>
        <v>-154.45558758720347</v>
      </c>
      <c r="AL34">
        <f t="shared" si="9"/>
        <v>-6212.000281652231</v>
      </c>
      <c r="AN34">
        <f t="shared" si="10"/>
        <v>0</v>
      </c>
      <c r="AO34">
        <f t="shared" si="11"/>
        <v>0</v>
      </c>
      <c r="AP34">
        <f t="shared" si="12"/>
        <v>-0.1622353102848304</v>
      </c>
      <c r="AQ34">
        <f t="shared" si="13"/>
        <v>-470.4492954971617</v>
      </c>
      <c r="AR34">
        <f t="shared" si="14"/>
        <v>-470.61153080744651</v>
      </c>
      <c r="AS34">
        <f t="shared" si="15"/>
        <v>8.8345645744773869</v>
      </c>
      <c r="AT34">
        <f t="shared" si="16"/>
        <v>-11.77441294385005</v>
      </c>
      <c r="AU34">
        <f t="shared" si="17"/>
        <v>-473.55137917681918</v>
      </c>
      <c r="AW34">
        <v>31</v>
      </c>
      <c r="AX34">
        <f>IF(Z34&gt;0, (R34*SUMPRODUCT(K34:$K$98, X34:$X$98)-K34*$AZ$3)/Z34, 0)</f>
        <v>-27281.432054081193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-37759.536948713037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-2322.3993407628604</v>
      </c>
      <c r="AC35">
        <f t="shared" ref="AC35:AC66" si="33">S35*Z35</f>
        <v>-2371.841514936581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-5365.4568630818803</v>
      </c>
      <c r="AI35">
        <f t="shared" ref="AI35:AI66" si="38">SUM(AE35:AH35)</f>
        <v>-5367.0272223252668</v>
      </c>
      <c r="AJ35">
        <f t="shared" ref="AJ35:AJ66" si="39">AB35-AC35</f>
        <v>49.442174173720559</v>
      </c>
      <c r="AK35">
        <f t="shared" si="30"/>
        <v>-162.56795385340024</v>
      </c>
      <c r="AL35">
        <f t="shared" ref="AL35:AL66" si="40">SUM(AI35:AK35)</f>
        <v>-5480.1530020049468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-0.10688496800431463</v>
      </c>
      <c r="AQ35">
        <f t="shared" ref="AQ35:AQ66" si="44">AH35*$K35</f>
        <v>-365.1945805102655</v>
      </c>
      <c r="AR35">
        <f t="shared" ref="AR35:AR66" si="45">AI35*$K35</f>
        <v>-365.30146547826979</v>
      </c>
      <c r="AS35">
        <f t="shared" ref="AS35:AS66" si="46">AJ35*$K35</f>
        <v>3.3652332909664131</v>
      </c>
      <c r="AT35">
        <f t="shared" ref="AT35:AT66" si="47">AK35*$K35</f>
        <v>-11.065028985770955</v>
      </c>
      <c r="AU35">
        <f t="shared" ref="AU35:AU66" si="48">AL35*$K35</f>
        <v>-373.00126117307434</v>
      </c>
      <c r="AW35">
        <v>32</v>
      </c>
      <c r="AX35">
        <f>IF(Z35&gt;0, (R35*SUMPRODUCT(K35:$K$98, X35:$X$98)-K35*$AZ$3)/Z35, 0)</f>
        <v>-37759.536948713037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25</v>
      </c>
      <c r="R36">
        <f t="shared" si="31"/>
        <v>250000</v>
      </c>
      <c r="S36">
        <f t="shared" si="32"/>
        <v>-53414.045952836503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-2371.841514936581</v>
      </c>
      <c r="AC36">
        <f t="shared" si="33"/>
        <v>-2361.1368799794886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-4495.4517024507768</v>
      </c>
      <c r="AI36">
        <f t="shared" si="38"/>
        <v>-4496.5568129314843</v>
      </c>
      <c r="AJ36">
        <f t="shared" si="39"/>
        <v>-10.704634957092367</v>
      </c>
      <c r="AK36">
        <f t="shared" si="30"/>
        <v>-166.02890604556069</v>
      </c>
      <c r="AL36">
        <f t="shared" si="40"/>
        <v>-4673.2903539341378</v>
      </c>
      <c r="AN36">
        <f t="shared" si="41"/>
        <v>0</v>
      </c>
      <c r="AO36">
        <f t="shared" si="42"/>
        <v>0</v>
      </c>
      <c r="AP36">
        <f t="shared" si="43"/>
        <v>-6.7159165552361025E-2</v>
      </c>
      <c r="AQ36">
        <f t="shared" si="44"/>
        <v>-273.19511522881379</v>
      </c>
      <c r="AR36">
        <f t="shared" si="45"/>
        <v>-273.26227439436616</v>
      </c>
      <c r="AS36">
        <f t="shared" si="46"/>
        <v>-0.65053618060025387</v>
      </c>
      <c r="AT36">
        <f t="shared" si="47"/>
        <v>-10.089817246552323</v>
      </c>
      <c r="AU36">
        <f t="shared" si="48"/>
        <v>-284.00262782151873</v>
      </c>
      <c r="AW36">
        <v>33</v>
      </c>
      <c r="AX36">
        <f>IF(Z36&gt;0, (R36*SUMPRODUCT(K36:$K$98, X36:$X$98)-K36*$AZ$3)/Z36, 0)</f>
        <v>-53414.045952836503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250000</v>
      </c>
      <c r="S37">
        <f t="shared" si="32"/>
        <v>-78134.456086158069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-2361.1368799794886</v>
      </c>
      <c r="AC37">
        <f t="shared" si="33"/>
        <v>-2298.7076956838755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-3585.6193634948863</v>
      </c>
      <c r="AI37">
        <f t="shared" si="38"/>
        <v>-3586.3548609344375</v>
      </c>
      <c r="AJ37">
        <f t="shared" si="39"/>
        <v>-62.42918429561314</v>
      </c>
      <c r="AK37">
        <f t="shared" si="30"/>
        <v>-165.27958159856422</v>
      </c>
      <c r="AL37">
        <f t="shared" si="40"/>
        <v>-3814.0636268286148</v>
      </c>
      <c r="AN37">
        <f t="shared" si="41"/>
        <v>0</v>
      </c>
      <c r="AO37">
        <f t="shared" si="42"/>
        <v>0</v>
      </c>
      <c r="AP37">
        <f t="shared" si="43"/>
        <v>-3.9908254785758449E-2</v>
      </c>
      <c r="AQ37">
        <f t="shared" si="44"/>
        <v>-194.55650479274956</v>
      </c>
      <c r="AR37">
        <f t="shared" si="45"/>
        <v>-194.59641304753532</v>
      </c>
      <c r="AS37">
        <f t="shared" si="46"/>
        <v>-3.3874214361053236</v>
      </c>
      <c r="AT37">
        <f t="shared" si="47"/>
        <v>-8.9681068874199159</v>
      </c>
      <c r="AU37">
        <f t="shared" si="48"/>
        <v>-206.95194137106054</v>
      </c>
      <c r="AW37">
        <v>34</v>
      </c>
      <c r="AX37">
        <f>IF(Z37&gt;0, (R37*SUMPRODUCT(K37:$K$98, X37:$X$98)-K37*$AZ$3)/Z37, 0)</f>
        <v>-78134.456086158069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250000</v>
      </c>
      <c r="S38">
        <f t="shared" si="32"/>
        <v>-119674.51480211806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-2298.7076956838755</v>
      </c>
      <c r="AC38">
        <f t="shared" si="33"/>
        <v>-2193.5996473298151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-2698.9961141259664</v>
      </c>
      <c r="AI38">
        <f t="shared" si="38"/>
        <v>-2699.4543569797097</v>
      </c>
      <c r="AJ38">
        <f t="shared" si="39"/>
        <v>-105.10804835406043</v>
      </c>
      <c r="AK38">
        <f t="shared" si="30"/>
        <v>-160.90953869787131</v>
      </c>
      <c r="AL38">
        <f t="shared" si="40"/>
        <v>-2965.4719440316412</v>
      </c>
      <c r="AN38">
        <f t="shared" si="41"/>
        <v>0</v>
      </c>
      <c r="AO38">
        <f t="shared" si="42"/>
        <v>0</v>
      </c>
      <c r="AP38">
        <f t="shared" si="43"/>
        <v>-2.2200320754651223E-2</v>
      </c>
      <c r="AQ38">
        <f t="shared" si="44"/>
        <v>-130.75725886331688</v>
      </c>
      <c r="AR38">
        <f t="shared" si="45"/>
        <v>-130.77945918407153</v>
      </c>
      <c r="AS38">
        <f t="shared" si="46"/>
        <v>-5.092130446323595</v>
      </c>
      <c r="AT38">
        <f t="shared" si="47"/>
        <v>-7.7955244525826277</v>
      </c>
      <c r="AU38">
        <f t="shared" si="48"/>
        <v>-143.66711408297775</v>
      </c>
      <c r="AW38">
        <v>35</v>
      </c>
      <c r="AX38">
        <f>IF(Z38&gt;0, (R38*SUMPRODUCT(K38:$K$98, X38:$X$98)-K38*$AZ$3)/Z38, 0)</f>
        <v>-119674.51480211806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250000</v>
      </c>
      <c r="S39">
        <f t="shared" si="32"/>
        <v>-194592.53698776293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-2193.5996473298151</v>
      </c>
      <c r="AC39">
        <f t="shared" si="33"/>
        <v>-2056.7992694549089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-1894.160583232783</v>
      </c>
      <c r="AI39">
        <f t="shared" si="38"/>
        <v>-1894.4248275996654</v>
      </c>
      <c r="AJ39">
        <f t="shared" si="39"/>
        <v>-136.80037787490619</v>
      </c>
      <c r="AK39">
        <f t="shared" si="30"/>
        <v>-153.55197531308707</v>
      </c>
      <c r="AL39">
        <f t="shared" si="40"/>
        <v>-2184.7771807876588</v>
      </c>
      <c r="AN39">
        <f t="shared" si="41"/>
        <v>0</v>
      </c>
      <c r="AO39">
        <f t="shared" si="42"/>
        <v>0</v>
      </c>
      <c r="AP39">
        <f t="shared" si="43"/>
        <v>-1.1430132466256574E-2</v>
      </c>
      <c r="AQ39">
        <f t="shared" si="44"/>
        <v>-81.933653436583455</v>
      </c>
      <c r="AR39">
        <f t="shared" si="45"/>
        <v>-81.945083569049714</v>
      </c>
      <c r="AS39">
        <f t="shared" si="46"/>
        <v>-5.9174258244073838</v>
      </c>
      <c r="AT39">
        <f t="shared" si="47"/>
        <v>-6.6420315369106913</v>
      </c>
      <c r="AU39">
        <f t="shared" si="48"/>
        <v>-94.504540930367796</v>
      </c>
      <c r="AW39">
        <v>36</v>
      </c>
      <c r="AX39">
        <f>IF(Z39&gt;0, (R39*SUMPRODUCT(K39:$K$98, X39:$X$98)-K39*$AZ$3)/Z39, 0)</f>
        <v>-194592.53698776293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250000</v>
      </c>
      <c r="S40">
        <f t="shared" si="32"/>
        <v>-341942.15790287789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-2056.7992694549089</v>
      </c>
      <c r="AC40">
        <f t="shared" si="33"/>
        <v>-1899.8421758037928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-1227.010790287449</v>
      </c>
      <c r="AI40">
        <f t="shared" si="38"/>
        <v>-1227.149691131634</v>
      </c>
      <c r="AJ40">
        <f t="shared" si="39"/>
        <v>-156.95709365111611</v>
      </c>
      <c r="AK40">
        <f t="shared" ref="AK40:AK71" si="61">G40*SUM(AB40:AB40, AE40:AF40)</f>
        <v>-143.97594886184365</v>
      </c>
      <c r="AL40">
        <f t="shared" si="40"/>
        <v>-1528.0827336445936</v>
      </c>
      <c r="AN40">
        <f t="shared" si="41"/>
        <v>0</v>
      </c>
      <c r="AO40">
        <f t="shared" si="42"/>
        <v>0</v>
      </c>
      <c r="AP40">
        <f t="shared" si="43"/>
        <v>-5.3645387690046129E-3</v>
      </c>
      <c r="AQ40">
        <f t="shared" si="44"/>
        <v>-47.388818931328935</v>
      </c>
      <c r="AR40">
        <f t="shared" si="45"/>
        <v>-47.394183470097943</v>
      </c>
      <c r="AS40">
        <f t="shared" si="46"/>
        <v>-6.0618955838830839</v>
      </c>
      <c r="AT40">
        <f t="shared" si="47"/>
        <v>-5.560546186787656</v>
      </c>
      <c r="AU40">
        <f t="shared" si="48"/>
        <v>-59.016625240768683</v>
      </c>
      <c r="AW40">
        <v>37</v>
      </c>
      <c r="AX40">
        <f>IF(Z40&gt;0, (R40*SUMPRODUCT(K40:$K$98, X40:$X$98)-K40*$AZ$3)/Z40, 0)</f>
        <v>-341942.15790287789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250000</v>
      </c>
      <c r="S41">
        <f t="shared" si="32"/>
        <v>-666430.82862048433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-1899.8421758037928</v>
      </c>
      <c r="AC41">
        <f t="shared" si="33"/>
        <v>-1733.9356848353905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-724.66237221360063</v>
      </c>
      <c r="AI41">
        <f t="shared" si="38"/>
        <v>-724.72741781212221</v>
      </c>
      <c r="AJ41">
        <f t="shared" si="39"/>
        <v>-165.9064909684023</v>
      </c>
      <c r="AK41">
        <f t="shared" si="61"/>
        <v>-132.9889523062655</v>
      </c>
      <c r="AL41">
        <f t="shared" si="40"/>
        <v>-1023.62286108679</v>
      </c>
      <c r="AN41">
        <f t="shared" si="41"/>
        <v>0</v>
      </c>
      <c r="AO41">
        <f t="shared" si="42"/>
        <v>0</v>
      </c>
      <c r="AP41">
        <f t="shared" si="43"/>
        <v>-2.2429902955889568E-3</v>
      </c>
      <c r="AQ41">
        <f t="shared" si="44"/>
        <v>-24.988787948704768</v>
      </c>
      <c r="AR41">
        <f t="shared" si="45"/>
        <v>-24.991030939000357</v>
      </c>
      <c r="AS41">
        <f t="shared" si="46"/>
        <v>-5.7210119927423193</v>
      </c>
      <c r="AT41">
        <f t="shared" si="47"/>
        <v>-4.5859049070677136</v>
      </c>
      <c r="AU41">
        <f t="shared" si="48"/>
        <v>-35.297947838810387</v>
      </c>
      <c r="AW41">
        <v>38</v>
      </c>
      <c r="AX41">
        <f>IF(Z41&gt;0, (R41*SUMPRODUCT(K41:$K$98, X41:$X$98)-K41*$AZ$3)/Z41, 0)</f>
        <v>-666430.82862048433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250000</v>
      </c>
      <c r="S42">
        <f t="shared" si="32"/>
        <v>-1492842.0966417566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-1733.9356848353905</v>
      </c>
      <c r="AC42">
        <f t="shared" si="33"/>
        <v>-1568.4822318021925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-381.28428941408663</v>
      </c>
      <c r="AI42">
        <f t="shared" si="38"/>
        <v>-381.31055612768165</v>
      </c>
      <c r="AJ42">
        <f t="shared" si="39"/>
        <v>-165.453453033198</v>
      </c>
      <c r="AK42">
        <f t="shared" si="61"/>
        <v>-121.37549793847734</v>
      </c>
      <c r="AL42">
        <f t="shared" si="40"/>
        <v>-668.13950709935693</v>
      </c>
      <c r="AN42">
        <f t="shared" si="41"/>
        <v>0</v>
      </c>
      <c r="AO42">
        <f t="shared" si="42"/>
        <v>0</v>
      </c>
      <c r="AP42">
        <f t="shared" si="43"/>
        <v>-8.087181617542254E-4</v>
      </c>
      <c r="AQ42">
        <f t="shared" si="44"/>
        <v>-11.739250459538704</v>
      </c>
      <c r="AR42">
        <f t="shared" si="45"/>
        <v>-11.740059177700459</v>
      </c>
      <c r="AS42">
        <f t="shared" si="46"/>
        <v>-5.0940979696198214</v>
      </c>
      <c r="AT42">
        <f t="shared" si="47"/>
        <v>-3.736994703192634</v>
      </c>
      <c r="AU42">
        <f t="shared" si="48"/>
        <v>-20.571151850512912</v>
      </c>
      <c r="AW42">
        <v>39</v>
      </c>
      <c r="AX42">
        <f>IF(Z42&gt;0, (R42*SUMPRODUCT(K42:$K$98, X42:$X$98)-K42*$AZ$3)/Z42, 0)</f>
        <v>-1492842.0966417566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250000</v>
      </c>
      <c r="S43">
        <f t="shared" si="32"/>
        <v>-4053521.0937196608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-1568.4822318021925</v>
      </c>
      <c r="AC43">
        <f t="shared" si="33"/>
        <v>-1410.1837670993175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-173.0676985375803</v>
      </c>
      <c r="AI43">
        <f t="shared" si="38"/>
        <v>-173.07639581418559</v>
      </c>
      <c r="AJ43">
        <f t="shared" si="39"/>
        <v>-158.29846470287498</v>
      </c>
      <c r="AK43">
        <f t="shared" si="61"/>
        <v>-109.79375622615348</v>
      </c>
      <c r="AL43">
        <f t="shared" si="40"/>
        <v>-441.1686167432141</v>
      </c>
      <c r="AN43">
        <f t="shared" si="41"/>
        <v>0</v>
      </c>
      <c r="AO43">
        <f t="shared" si="42"/>
        <v>0</v>
      </c>
      <c r="AP43">
        <f t="shared" si="43"/>
        <v>-2.3908741554561481E-4</v>
      </c>
      <c r="AQ43">
        <f t="shared" si="44"/>
        <v>-4.7576167386213806</v>
      </c>
      <c r="AR43">
        <f t="shared" si="45"/>
        <v>-4.7578558260369261</v>
      </c>
      <c r="AS43">
        <f t="shared" si="46"/>
        <v>-4.351611720340343</v>
      </c>
      <c r="AT43">
        <f t="shared" si="47"/>
        <v>-3.0182212904636132</v>
      </c>
      <c r="AU43">
        <f t="shared" si="48"/>
        <v>-12.127688836840884</v>
      </c>
      <c r="AW43">
        <v>40</v>
      </c>
      <c r="AX43">
        <f>IF(Z43&gt;0, (R43*SUMPRODUCT(K43:$K$98, X43:$X$98)-K43*$AZ$3)/Z43, 0)</f>
        <v>-4053521.0937196608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250000</v>
      </c>
      <c r="S44">
        <f t="shared" si="32"/>
        <v>-14375182.990458135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-1410.1837670993175</v>
      </c>
      <c r="AC44">
        <f t="shared" si="33"/>
        <v>-1263.12199530007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-64.135978979372055</v>
      </c>
      <c r="AI44">
        <f t="shared" si="38"/>
        <v>-64.138175685313357</v>
      </c>
      <c r="AJ44">
        <f t="shared" si="39"/>
        <v>-147.06177179924748</v>
      </c>
      <c r="AK44">
        <f t="shared" si="61"/>
        <v>-98.71286369695224</v>
      </c>
      <c r="AL44">
        <f t="shared" si="40"/>
        <v>-309.91281118151306</v>
      </c>
      <c r="AN44">
        <f t="shared" si="41"/>
        <v>0</v>
      </c>
      <c r="AO44">
        <f t="shared" si="42"/>
        <v>0</v>
      </c>
      <c r="AP44">
        <f t="shared" si="43"/>
        <v>-5.3917200798230432E-5</v>
      </c>
      <c r="AQ44">
        <f t="shared" si="44"/>
        <v>-1.5741899687155407</v>
      </c>
      <c r="AR44">
        <f t="shared" si="45"/>
        <v>-1.5742438859163388</v>
      </c>
      <c r="AS44">
        <f t="shared" si="46"/>
        <v>-3.6095678218674627</v>
      </c>
      <c r="AT44">
        <f t="shared" si="47"/>
        <v>-2.4228647053926688</v>
      </c>
      <c r="AU44">
        <f t="shared" si="48"/>
        <v>-7.6066764131764701</v>
      </c>
      <c r="AW44">
        <v>41</v>
      </c>
      <c r="AX44">
        <f>IF(Z44&gt;0, (R44*SUMPRODUCT(K44:$K$98, X44:$X$98)-K44*$AZ$3)/Z44, 0)</f>
        <v>-14375182.990458135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25</v>
      </c>
      <c r="R45">
        <f t="shared" si="31"/>
        <v>250000</v>
      </c>
      <c r="S45">
        <f t="shared" si="32"/>
        <v>-75365456.08627905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-1263.12199530007</v>
      </c>
      <c r="AC45">
        <f t="shared" si="33"/>
        <v>-1129.1431597885451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-18.001829452528174</v>
      </c>
      <c r="AI45">
        <f t="shared" si="38"/>
        <v>-18.002204008464815</v>
      </c>
      <c r="AJ45">
        <f t="shared" si="39"/>
        <v>-133.97883551152495</v>
      </c>
      <c r="AK45">
        <f t="shared" si="61"/>
        <v>-88.418539671004908</v>
      </c>
      <c r="AL45">
        <f t="shared" si="40"/>
        <v>-240.39957919099467</v>
      </c>
      <c r="AN45">
        <f t="shared" si="41"/>
        <v>0</v>
      </c>
      <c r="AO45">
        <f t="shared" si="42"/>
        <v>0</v>
      </c>
      <c r="AP45">
        <f t="shared" si="43"/>
        <v>-8.2083161372363131E-6</v>
      </c>
      <c r="AQ45">
        <f t="shared" si="44"/>
        <v>-0.39450638139770944</v>
      </c>
      <c r="AR45">
        <f t="shared" si="45"/>
        <v>-0.39451458971384668</v>
      </c>
      <c r="AS45">
        <f t="shared" si="46"/>
        <v>-2.9361185606670448</v>
      </c>
      <c r="AT45">
        <f t="shared" si="47"/>
        <v>-1.9376740695195946</v>
      </c>
      <c r="AU45">
        <f t="shared" si="48"/>
        <v>-5.2683072199004863</v>
      </c>
      <c r="AW45">
        <v>42</v>
      </c>
      <c r="AX45">
        <f>IF(Z45&gt;0, (R45*SUMPRODUCT(K45:$K$98, X45:$X$98)-K45*$AZ$3)/Z45, 0)</f>
        <v>-75365456.08627905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250000</v>
      </c>
      <c r="S46">
        <f t="shared" si="32"/>
        <v>-400588621.84911978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-1129.1431597885451</v>
      </c>
      <c r="AC46">
        <f t="shared" si="33"/>
        <v>-1008.508179134014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-3.0787123446449809</v>
      </c>
      <c r="AI46">
        <f t="shared" si="38"/>
        <v>-3.0787752837877904</v>
      </c>
      <c r="AJ46">
        <f t="shared" si="39"/>
        <v>-120.63498065453109</v>
      </c>
      <c r="AK46">
        <f t="shared" si="61"/>
        <v>-79.040021185198157</v>
      </c>
      <c r="AL46">
        <f t="shared" si="40"/>
        <v>-202.75377712351704</v>
      </c>
      <c r="AN46">
        <f t="shared" si="41"/>
        <v>0</v>
      </c>
      <c r="AO46">
        <f t="shared" si="42"/>
        <v>0</v>
      </c>
      <c r="AP46">
        <f t="shared" si="43"/>
        <v>-1.2315163748583077E-6</v>
      </c>
      <c r="AQ46">
        <f t="shared" si="44"/>
        <v>-6.0240487821630752E-2</v>
      </c>
      <c r="AR46">
        <f t="shared" si="45"/>
        <v>-6.0241719338005616E-2</v>
      </c>
      <c r="AS46">
        <f t="shared" si="46"/>
        <v>-2.3604381538347137</v>
      </c>
      <c r="AT46">
        <f t="shared" si="47"/>
        <v>-1.5465587234579474</v>
      </c>
      <c r="AU46">
        <f t="shared" si="48"/>
        <v>-3.9672385966306667</v>
      </c>
      <c r="AW46">
        <v>43</v>
      </c>
      <c r="AX46">
        <f>IF(Z46&gt;0, (R46*SUMPRODUCT(K46:$K$98, X46:$X$98)-K46*$AZ$3)/Z46, 0)</f>
        <v>-400588621.84911978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250000</v>
      </c>
      <c r="S47">
        <f t="shared" si="32"/>
        <v>-2162999954.4586339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-1008.508179134014</v>
      </c>
      <c r="AC47">
        <f t="shared" si="33"/>
        <v>-900.50637762547058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-0.51901679298640091</v>
      </c>
      <c r="AI47">
        <f t="shared" si="38"/>
        <v>-0.51902720105848354</v>
      </c>
      <c r="AJ47">
        <f t="shared" si="39"/>
        <v>-108.00180150854339</v>
      </c>
      <c r="AK47">
        <f t="shared" si="61"/>
        <v>-70.595572539380981</v>
      </c>
      <c r="AL47">
        <f t="shared" si="40"/>
        <v>-179.11640124898287</v>
      </c>
      <c r="AN47">
        <f t="shared" si="41"/>
        <v>0</v>
      </c>
      <c r="AO47">
        <f t="shared" si="42"/>
        <v>0</v>
      </c>
      <c r="AP47">
        <f t="shared" si="43"/>
        <v>-1.8183255267773065E-7</v>
      </c>
      <c r="AQ47">
        <f t="shared" si="44"/>
        <v>-9.0673995724166612E-3</v>
      </c>
      <c r="AR47">
        <f t="shared" si="45"/>
        <v>-9.0675814049693392E-3</v>
      </c>
      <c r="AS47">
        <f t="shared" si="46"/>
        <v>-1.8868281374557654</v>
      </c>
      <c r="AT47">
        <f t="shared" si="47"/>
        <v>-1.2333286184727834</v>
      </c>
      <c r="AU47">
        <f t="shared" si="48"/>
        <v>-3.1292243373335182</v>
      </c>
      <c r="AW47">
        <v>44</v>
      </c>
      <c r="AX47">
        <f>IF(Z47&gt;0, (R47*SUMPRODUCT(K47:$K$98, X47:$X$98)-K47*$AZ$3)/Z47, 0)</f>
        <v>-2162999954.4586339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250000</v>
      </c>
      <c r="S48">
        <f t="shared" si="32"/>
        <v>-11890164326.656048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-900.50637762547058</v>
      </c>
      <c r="AC48">
        <f t="shared" si="33"/>
        <v>-804.03147895686016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-8.6134523227955909E-2</v>
      </c>
      <c r="AI48">
        <f t="shared" si="38"/>
        <v>-8.6136213766994874E-2</v>
      </c>
      <c r="AJ48">
        <f t="shared" si="39"/>
        <v>-96.474898668610422</v>
      </c>
      <c r="AK48">
        <f t="shared" si="61"/>
        <v>-63.035446433782944</v>
      </c>
      <c r="AL48">
        <f t="shared" si="40"/>
        <v>-159.59648131616035</v>
      </c>
      <c r="AN48">
        <f t="shared" si="41"/>
        <v>0</v>
      </c>
      <c r="AO48">
        <f t="shared" si="42"/>
        <v>0</v>
      </c>
      <c r="AP48">
        <f t="shared" si="43"/>
        <v>-2.6369902611683528E-8</v>
      </c>
      <c r="AQ48">
        <f t="shared" si="44"/>
        <v>-1.3435708591595338E-3</v>
      </c>
      <c r="AR48">
        <f t="shared" si="45"/>
        <v>-1.3435972290621455E-3</v>
      </c>
      <c r="AS48">
        <f t="shared" si="46"/>
        <v>-1.5048653853748155</v>
      </c>
      <c r="AT48">
        <f t="shared" si="47"/>
        <v>-0.98325950790257133</v>
      </c>
      <c r="AU48">
        <f t="shared" si="48"/>
        <v>-2.4894684905064488</v>
      </c>
      <c r="AW48">
        <v>45</v>
      </c>
      <c r="AX48">
        <f>IF(Z48&gt;0, (R48*SUMPRODUCT(K48:$K$98, X48:$X$98)-K48*$AZ$3)/Z48, 0)</f>
        <v>-11890164326.656048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250000</v>
      </c>
      <c r="S49">
        <f t="shared" si="32"/>
        <v>-66696289362.6101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-804.03147895686016</v>
      </c>
      <c r="AC49">
        <f t="shared" si="33"/>
        <v>-717.88642425255603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-1.40454580609078E-2</v>
      </c>
      <c r="AI49">
        <f t="shared" si="38"/>
        <v>-1.4045727148750284E-2</v>
      </c>
      <c r="AJ49">
        <f t="shared" si="39"/>
        <v>-86.14505470430413</v>
      </c>
      <c r="AK49">
        <f t="shared" si="61"/>
        <v>-56.282203526980219</v>
      </c>
      <c r="AL49">
        <f t="shared" si="40"/>
        <v>-142.44130395843311</v>
      </c>
      <c r="AN49">
        <f t="shared" si="41"/>
        <v>0</v>
      </c>
      <c r="AO49">
        <f t="shared" si="42"/>
        <v>0</v>
      </c>
      <c r="AP49">
        <f t="shared" si="43"/>
        <v>-3.747653029150352E-9</v>
      </c>
      <c r="AQ49">
        <f t="shared" si="44"/>
        <v>-1.956145731510562E-4</v>
      </c>
      <c r="AR49">
        <f t="shared" si="45"/>
        <v>-1.9561832080408533E-4</v>
      </c>
      <c r="AS49">
        <f t="shared" si="46"/>
        <v>-1.1997635130148039</v>
      </c>
      <c r="AT49">
        <f t="shared" si="47"/>
        <v>-0.78385618832708404</v>
      </c>
      <c r="AU49">
        <f t="shared" si="48"/>
        <v>-1.9838153196626922</v>
      </c>
      <c r="AW49">
        <v>46</v>
      </c>
      <c r="AX49">
        <f>IF(Z49&gt;0, (R49*SUMPRODUCT(K49:$K$98, X49:$X$98)-K49*$AZ$3)/Z49, 0)</f>
        <v>-66696289362.6101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250000</v>
      </c>
      <c r="S50">
        <f t="shared" si="32"/>
        <v>-381874440194.08929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-717.88642425255603</v>
      </c>
      <c r="AC50">
        <f t="shared" si="33"/>
        <v>-640.9701928357332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-2.2443486046165593E-3</v>
      </c>
      <c r="AI50">
        <f t="shared" si="38"/>
        <v>-2.2443905667201575E-3</v>
      </c>
      <c r="AJ50">
        <f t="shared" si="39"/>
        <v>-76.916231416822825</v>
      </c>
      <c r="AK50">
        <f t="shared" si="61"/>
        <v>-50.252049697678927</v>
      </c>
      <c r="AL50">
        <f t="shared" si="40"/>
        <v>-127.17052550506847</v>
      </c>
      <c r="AN50">
        <f t="shared" si="41"/>
        <v>0</v>
      </c>
      <c r="AO50">
        <f t="shared" si="42"/>
        <v>0</v>
      </c>
      <c r="AP50">
        <f t="shared" si="43"/>
        <v>-5.2180054451642499E-10</v>
      </c>
      <c r="AQ50">
        <f t="shared" si="44"/>
        <v>-2.7908570437504044E-5</v>
      </c>
      <c r="AR50">
        <f t="shared" si="45"/>
        <v>-2.7909092238048562E-5</v>
      </c>
      <c r="AS50">
        <f t="shared" si="46"/>
        <v>-0.95645661189541709</v>
      </c>
      <c r="AT50">
        <f t="shared" si="47"/>
        <v>-0.62488637715718542</v>
      </c>
      <c r="AU50">
        <f t="shared" si="48"/>
        <v>-1.5813708981448404</v>
      </c>
      <c r="AW50">
        <v>47</v>
      </c>
      <c r="AX50">
        <f>IF(Z50&gt;0, (R50*SUMPRODUCT(K50:$K$98, X50:$X$98)-K50*$AZ$3)/Z50, 0)</f>
        <v>-381874440194.08929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250000</v>
      </c>
      <c r="S51">
        <f t="shared" si="32"/>
        <v>-2236490155080.3022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-640.9701928357332</v>
      </c>
      <c r="AC51">
        <f t="shared" si="33"/>
        <v>-572.29483946627158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-3.5145239563243153E-4</v>
      </c>
      <c r="AI51">
        <f t="shared" si="38"/>
        <v>-3.5145879287543043E-4</v>
      </c>
      <c r="AJ51">
        <f t="shared" si="39"/>
        <v>-68.675353369461618</v>
      </c>
      <c r="AK51">
        <f t="shared" si="61"/>
        <v>-44.867913498501331</v>
      </c>
      <c r="AL51">
        <f t="shared" si="40"/>
        <v>-113.54361832675582</v>
      </c>
      <c r="AN51">
        <f t="shared" si="41"/>
        <v>0</v>
      </c>
      <c r="AO51">
        <f t="shared" si="42"/>
        <v>0</v>
      </c>
      <c r="AP51">
        <f t="shared" si="43"/>
        <v>-7.1026775905080429E-11</v>
      </c>
      <c r="AQ51">
        <f t="shared" si="44"/>
        <v>-3.9020763397997381E-6</v>
      </c>
      <c r="AR51">
        <f t="shared" si="45"/>
        <v>-3.9021473665756431E-6</v>
      </c>
      <c r="AS51">
        <f t="shared" si="46"/>
        <v>-0.76248298443988161</v>
      </c>
      <c r="AT51">
        <f t="shared" si="47"/>
        <v>-0.49815572707545197</v>
      </c>
      <c r="AU51">
        <f t="shared" si="48"/>
        <v>-1.2606426136627</v>
      </c>
      <c r="AW51">
        <v>48</v>
      </c>
      <c r="AX51">
        <f>IF(Z51&gt;0, (R51*SUMPRODUCT(K51:$K$98, X51:$X$98)-K51*$AZ$3)/Z51, 0)</f>
        <v>-2236490155080.3022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250000</v>
      </c>
      <c r="S52">
        <f t="shared" si="32"/>
        <v>-13420081546810.586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-572.29483946627158</v>
      </c>
      <c r="AC52">
        <f t="shared" si="33"/>
        <v>-510.97753865581933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-5.3813807892497273E-5</v>
      </c>
      <c r="AI52">
        <f t="shared" si="38"/>
        <v>-5.3814759782276919E-5</v>
      </c>
      <c r="AJ52">
        <f t="shared" si="39"/>
        <v>-61.317300810452252</v>
      </c>
      <c r="AK52">
        <f t="shared" si="61"/>
        <v>-40.060638762639016</v>
      </c>
      <c r="AL52">
        <f t="shared" si="40"/>
        <v>-101.37799338785105</v>
      </c>
      <c r="AN52">
        <f t="shared" si="41"/>
        <v>0</v>
      </c>
      <c r="AO52">
        <f t="shared" si="42"/>
        <v>0</v>
      </c>
      <c r="AP52">
        <f t="shared" si="43"/>
        <v>-9.4362164625489409E-12</v>
      </c>
      <c r="AQ52">
        <f t="shared" si="44"/>
        <v>-5.3346380096406075E-7</v>
      </c>
      <c r="AR52">
        <f t="shared" si="45"/>
        <v>-5.3347323718052333E-7</v>
      </c>
      <c r="AS52">
        <f t="shared" si="46"/>
        <v>-0.60784697526972531</v>
      </c>
      <c r="AT52">
        <f t="shared" si="47"/>
        <v>-0.39712671264701804</v>
      </c>
      <c r="AU52">
        <f t="shared" si="48"/>
        <v>-1.0049742213899806</v>
      </c>
      <c r="AW52">
        <v>49</v>
      </c>
      <c r="AX52">
        <f>IF(Z52&gt;0, (R52*SUMPRODUCT(K52:$K$98, X52:$X$98)-K52*$AZ$3)/Z52, 0)</f>
        <v>-13420081546810.586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250000</v>
      </c>
      <c r="S53">
        <f t="shared" si="32"/>
        <v>-82624899033870.313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-510.97753865581933</v>
      </c>
      <c r="AC53">
        <f t="shared" si="33"/>
        <v>-456.22994569595403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-8.0432836953249044E-6</v>
      </c>
      <c r="AI53">
        <f t="shared" si="38"/>
        <v>-8.0434217378372196E-6</v>
      </c>
      <c r="AJ53">
        <f t="shared" si="39"/>
        <v>-54.747592959865301</v>
      </c>
      <c r="AK53">
        <f t="shared" si="61"/>
        <v>-35.768427705907357</v>
      </c>
      <c r="AL53">
        <f t="shared" si="40"/>
        <v>-90.516028709194387</v>
      </c>
      <c r="AN53">
        <f t="shared" si="41"/>
        <v>0</v>
      </c>
      <c r="AO53">
        <f t="shared" si="42"/>
        <v>0</v>
      </c>
      <c r="AP53">
        <f t="shared" si="43"/>
        <v>-1.2218167172493278E-12</v>
      </c>
      <c r="AQ53">
        <f t="shared" si="44"/>
        <v>-7.1191246201823239E-8</v>
      </c>
      <c r="AR53">
        <f t="shared" si="45"/>
        <v>-7.1192468018540489E-8</v>
      </c>
      <c r="AS53">
        <f t="shared" si="46"/>
        <v>-0.48457191328815064</v>
      </c>
      <c r="AT53">
        <f t="shared" si="47"/>
        <v>-0.31658698605190821</v>
      </c>
      <c r="AU53">
        <f t="shared" si="48"/>
        <v>-0.80115897053252683</v>
      </c>
      <c r="AW53">
        <v>50</v>
      </c>
      <c r="AX53">
        <f>IF(Z53&gt;0, (R53*SUMPRODUCT(K53:$K$98, X53:$X$98)-K53*$AZ$3)/Z53, 0)</f>
        <v>-82624899033870.313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250000</v>
      </c>
      <c r="S54">
        <f t="shared" si="32"/>
        <v>-523332372003472.5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-456.22994569595403</v>
      </c>
      <c r="AC54">
        <f t="shared" si="33"/>
        <v>-407.34816586238719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-1.1720274415974399E-6</v>
      </c>
      <c r="AI54">
        <f t="shared" si="38"/>
        <v>-1.172046900940472E-6</v>
      </c>
      <c r="AJ54">
        <f t="shared" si="39"/>
        <v>-48.881779833566839</v>
      </c>
      <c r="AK54">
        <f t="shared" si="61"/>
        <v>-31.936096198716786</v>
      </c>
      <c r="AL54">
        <f t="shared" si="40"/>
        <v>-80.817877204330529</v>
      </c>
      <c r="AN54">
        <f t="shared" si="41"/>
        <v>0</v>
      </c>
      <c r="AO54">
        <f t="shared" si="42"/>
        <v>0</v>
      </c>
      <c r="AP54">
        <f t="shared" si="43"/>
        <v>-1.5378124039257521E-13</v>
      </c>
      <c r="AQ54">
        <f t="shared" si="44"/>
        <v>-9.2621746503317002E-9</v>
      </c>
      <c r="AR54">
        <f t="shared" si="45"/>
        <v>-9.262328431572092E-9</v>
      </c>
      <c r="AS54">
        <f t="shared" si="46"/>
        <v>-0.386297765708003</v>
      </c>
      <c r="AT54">
        <f t="shared" si="47"/>
        <v>-0.2523812072515515</v>
      </c>
      <c r="AU54">
        <f t="shared" si="48"/>
        <v>-0.63867898222188302</v>
      </c>
      <c r="AW54">
        <v>51</v>
      </c>
      <c r="AX54">
        <f>IF(Z54&gt;0, (R54*SUMPRODUCT(K54:$K$98, X54:$X$98)-K54*$AZ$3)/Z54, 0)</f>
        <v>-523332372003472.5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250000</v>
      </c>
      <c r="S55">
        <f t="shared" si="32"/>
        <v>-3415700087394624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-407.34816586238719</v>
      </c>
      <c r="AC55">
        <f t="shared" si="33"/>
        <v>-363.70371952811536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-1.6602749790338844E-7</v>
      </c>
      <c r="AI55">
        <f t="shared" si="38"/>
        <v>-1.6603015990319976E-7</v>
      </c>
      <c r="AJ55">
        <f t="shared" si="39"/>
        <v>-43.644446334271834</v>
      </c>
      <c r="AK55">
        <f t="shared" si="61"/>
        <v>-28.514371610367107</v>
      </c>
      <c r="AL55">
        <f t="shared" si="40"/>
        <v>-72.158818110669102</v>
      </c>
      <c r="AN55">
        <f t="shared" si="41"/>
        <v>0</v>
      </c>
      <c r="AO55">
        <f t="shared" si="42"/>
        <v>0</v>
      </c>
      <c r="AP55">
        <f t="shared" si="43"/>
        <v>-1.8783009723608891E-14</v>
      </c>
      <c r="AQ55">
        <f t="shared" si="44"/>
        <v>-1.1714862240911381E-9</v>
      </c>
      <c r="AR55">
        <f t="shared" si="45"/>
        <v>-1.1715050071008615E-9</v>
      </c>
      <c r="AS55">
        <f t="shared" si="46"/>
        <v>-0.30795421411720825</v>
      </c>
      <c r="AT55">
        <f t="shared" si="47"/>
        <v>-0.20119675326070649</v>
      </c>
      <c r="AU55">
        <f t="shared" si="48"/>
        <v>-0.50915096854941977</v>
      </c>
      <c r="AW55">
        <v>52</v>
      </c>
      <c r="AX55">
        <f>IF(Z55&gt;0, (R55*SUMPRODUCT(K55:$K$98, X55:$X$98)-K55*$AZ$3)/Z55, 0)</f>
        <v>-3415700087394624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250000</v>
      </c>
      <c r="S56">
        <f t="shared" si="32"/>
        <v>-2.303715876959226E+16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-363.70371952811536</v>
      </c>
      <c r="AC56">
        <f t="shared" si="33"/>
        <v>-324.73546386541716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-2.2829758263430647E-8</v>
      </c>
      <c r="AI56">
        <f t="shared" si="38"/>
        <v>-2.2830110667417522E-8</v>
      </c>
      <c r="AJ56">
        <f t="shared" si="39"/>
        <v>-38.968255662698198</v>
      </c>
      <c r="AK56">
        <f t="shared" si="61"/>
        <v>-25.459260366968078</v>
      </c>
      <c r="AL56">
        <f t="shared" si="40"/>
        <v>-64.427516052496387</v>
      </c>
      <c r="AN56">
        <f t="shared" si="41"/>
        <v>0</v>
      </c>
      <c r="AO56">
        <f t="shared" si="42"/>
        <v>0</v>
      </c>
      <c r="AP56">
        <f t="shared" si="43"/>
        <v>-2.2201379136314429E-15</v>
      </c>
      <c r="AQ56">
        <f t="shared" si="44"/>
        <v>-1.4382701038487127E-10</v>
      </c>
      <c r="AR56">
        <f t="shared" si="45"/>
        <v>-1.4382923052278491E-10</v>
      </c>
      <c r="AS56">
        <f t="shared" si="46"/>
        <v>-0.24549921410499381</v>
      </c>
      <c r="AT56">
        <f t="shared" si="47"/>
        <v>-0.16039281988616239</v>
      </c>
      <c r="AU56">
        <f t="shared" si="48"/>
        <v>-0.40589203413498542</v>
      </c>
      <c r="AW56">
        <v>53</v>
      </c>
      <c r="AX56">
        <f>IF(Z56&gt;0, (R56*SUMPRODUCT(K56:$K$98, X56:$X$98)-K56*$AZ$3)/Z56, 0)</f>
        <v>-2.303715876959226E+16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250000</v>
      </c>
      <c r="S57">
        <f t="shared" si="32"/>
        <v>-1.6105995846600886E+17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-324.73546386541716</v>
      </c>
      <c r="AC57">
        <f t="shared" si="33"/>
        <v>-289.94237845139168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-3.0387459911836944E-9</v>
      </c>
      <c r="AI57">
        <f t="shared" si="38"/>
        <v>-3.0387909965315807E-9</v>
      </c>
      <c r="AJ57">
        <f t="shared" si="39"/>
        <v>-34.793085414025484</v>
      </c>
      <c r="AK57">
        <f t="shared" si="61"/>
        <v>-22.731482470579202</v>
      </c>
      <c r="AL57">
        <f t="shared" si="40"/>
        <v>-57.524567887643478</v>
      </c>
      <c r="AN57">
        <f t="shared" si="41"/>
        <v>0</v>
      </c>
      <c r="AO57">
        <f t="shared" si="42"/>
        <v>0</v>
      </c>
      <c r="AP57">
        <f t="shared" si="43"/>
        <v>-2.5315426045106268E-16</v>
      </c>
      <c r="AQ57">
        <f t="shared" si="44"/>
        <v>-1.7092890739195876E-11</v>
      </c>
      <c r="AR57">
        <f t="shared" si="45"/>
        <v>-1.7093143893456327E-11</v>
      </c>
      <c r="AS57">
        <f t="shared" si="46"/>
        <v>-0.19571047043316242</v>
      </c>
      <c r="AT57">
        <f t="shared" si="47"/>
        <v>-0.12786417401679714</v>
      </c>
      <c r="AU57">
        <f t="shared" si="48"/>
        <v>-0.3235746444670527</v>
      </c>
      <c r="AW57">
        <v>54</v>
      </c>
      <c r="AX57">
        <f>IF(Z57&gt;0, (R57*SUMPRODUCT(K57:$K$98, X57:$X$98)-K57*$AZ$3)/Z57, 0)</f>
        <v>-1.6105995846600886E+17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250000</v>
      </c>
      <c r="S58">
        <f t="shared" si="32"/>
        <v>-1.1696134440805256E+18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-289.94237845139168</v>
      </c>
      <c r="AC58">
        <f t="shared" si="33"/>
        <v>-258.877123617329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-3.9021903761655174E-10</v>
      </c>
      <c r="AI58">
        <f t="shared" si="38"/>
        <v>-3.9022457100719736E-10</v>
      </c>
      <c r="AJ58">
        <f t="shared" si="39"/>
        <v>-31.065254834062671</v>
      </c>
      <c r="AK58">
        <f t="shared" si="61"/>
        <v>-20.295966491597419</v>
      </c>
      <c r="AL58">
        <f t="shared" si="40"/>
        <v>-51.361221326050313</v>
      </c>
      <c r="AN58">
        <f t="shared" si="41"/>
        <v>0</v>
      </c>
      <c r="AO58">
        <f t="shared" si="42"/>
        <v>0</v>
      </c>
      <c r="AP58">
        <f t="shared" si="43"/>
        <v>-2.7790376240723653E-17</v>
      </c>
      <c r="AQ58">
        <f t="shared" si="44"/>
        <v>-1.9597990755084072E-12</v>
      </c>
      <c r="AR58">
        <f t="shared" si="45"/>
        <v>-1.9598268658846477E-12</v>
      </c>
      <c r="AS58">
        <f t="shared" si="46"/>
        <v>-0.15601918880250631</v>
      </c>
      <c r="AT58">
        <f t="shared" si="47"/>
        <v>-0.10193253668435337</v>
      </c>
      <c r="AU58">
        <f t="shared" si="48"/>
        <v>-0.25795172548881951</v>
      </c>
      <c r="AW58">
        <v>55</v>
      </c>
      <c r="AX58">
        <f>IF(Z58&gt;0, (R58*SUMPRODUCT(K58:$K$98, X58:$X$98)-K58*$AZ$3)/Z58, 0)</f>
        <v>-1.1696134440805256E+18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250000</v>
      </c>
      <c r="S59">
        <f t="shared" si="32"/>
        <v>-8.8518348947794698E+18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-258.877123617329</v>
      </c>
      <c r="AC59">
        <f t="shared" si="33"/>
        <v>-231.14028894404544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-4.8252534173057562E-11</v>
      </c>
      <c r="AI59">
        <f t="shared" si="38"/>
        <v>-4.8253186976379392E-11</v>
      </c>
      <c r="AJ59">
        <f t="shared" si="39"/>
        <v>-27.736834673283568</v>
      </c>
      <c r="AK59">
        <f t="shared" si="61"/>
        <v>-18.121398653213031</v>
      </c>
      <c r="AL59">
        <f t="shared" si="40"/>
        <v>-45.858233326544848</v>
      </c>
      <c r="AN59">
        <f t="shared" si="41"/>
        <v>0</v>
      </c>
      <c r="AO59">
        <f t="shared" si="42"/>
        <v>0</v>
      </c>
      <c r="AP59">
        <f t="shared" si="43"/>
        <v>-2.9273013159691719E-18</v>
      </c>
      <c r="AQ59">
        <f t="shared" si="44"/>
        <v>-2.1637406253956196E-13</v>
      </c>
      <c r="AR59">
        <f t="shared" si="45"/>
        <v>-2.1637698984087793E-13</v>
      </c>
      <c r="AS59">
        <f t="shared" si="46"/>
        <v>-0.12437754209389448</v>
      </c>
      <c r="AT59">
        <f t="shared" si="47"/>
        <v>-8.1259994168016006E-2</v>
      </c>
      <c r="AU59">
        <f t="shared" si="48"/>
        <v>-0.20563753626212686</v>
      </c>
      <c r="AW59">
        <v>56</v>
      </c>
      <c r="AX59">
        <f>IF(Z59&gt;0, (R59*SUMPRODUCT(K59:$K$98, X59:$X$98)-K59*$AZ$3)/Z59, 0)</f>
        <v>-8.8518348947794698E+18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250000</v>
      </c>
      <c r="S60">
        <f t="shared" si="32"/>
        <v>-6.9962007110849372E+19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-231.14028894404544</v>
      </c>
      <c r="AC60">
        <f t="shared" si="33"/>
        <v>-206.37525798575504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-5.7252981356433838E-12</v>
      </c>
      <c r="AI60">
        <f t="shared" si="38"/>
        <v>-5.725371881118431E-12</v>
      </c>
      <c r="AJ60">
        <f t="shared" si="39"/>
        <v>-24.765030958290396</v>
      </c>
      <c r="AK60">
        <f t="shared" si="61"/>
        <v>-16.179820226083184</v>
      </c>
      <c r="AL60">
        <f t="shared" si="40"/>
        <v>-40.944851184379303</v>
      </c>
      <c r="AN60">
        <f t="shared" si="41"/>
        <v>0</v>
      </c>
      <c r="AO60">
        <f t="shared" si="42"/>
        <v>0</v>
      </c>
      <c r="AP60">
        <f t="shared" si="43"/>
        <v>-2.952585123123909E-19</v>
      </c>
      <c r="AQ60">
        <f t="shared" si="44"/>
        <v>-2.2922667580532163E-14</v>
      </c>
      <c r="AR60">
        <f t="shared" si="45"/>
        <v>-2.2922962839044476E-14</v>
      </c>
      <c r="AS60">
        <f t="shared" si="46"/>
        <v>-9.9153015062103E-2</v>
      </c>
      <c r="AT60">
        <f t="shared" si="47"/>
        <v>-6.4779969840574464E-2</v>
      </c>
      <c r="AU60">
        <f t="shared" si="48"/>
        <v>-0.16393298490270036</v>
      </c>
      <c r="AW60">
        <v>57</v>
      </c>
      <c r="AX60">
        <f>IF(Z60&gt;0, (R60*SUMPRODUCT(K60:$K$98, X60:$X$98)-K60*$AZ$3)/Z60, 0)</f>
        <v>-6.9962007110849372E+19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250000</v>
      </c>
      <c r="S61">
        <f t="shared" si="32"/>
        <v>-5.7816771042543469E+20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-206.37525798575504</v>
      </c>
      <c r="AC61">
        <f t="shared" si="33"/>
        <v>-184.26362320156701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-6.5040452241673365E-13</v>
      </c>
      <c r="AI61">
        <f t="shared" si="38"/>
        <v>-6.5041248998478864E-13</v>
      </c>
      <c r="AJ61">
        <f t="shared" si="39"/>
        <v>-22.111634784188027</v>
      </c>
      <c r="AK61">
        <f t="shared" si="61"/>
        <v>-14.446268059002854</v>
      </c>
      <c r="AL61">
        <f t="shared" si="40"/>
        <v>-36.557902843191528</v>
      </c>
      <c r="AN61">
        <f t="shared" si="41"/>
        <v>0</v>
      </c>
      <c r="AO61">
        <f t="shared" si="42"/>
        <v>0</v>
      </c>
      <c r="AP61">
        <f t="shared" si="43"/>
        <v>-2.8482283745601397E-20</v>
      </c>
      <c r="AQ61">
        <f t="shared" si="44"/>
        <v>-2.3250515124481556E-15</v>
      </c>
      <c r="AR61">
        <f t="shared" si="45"/>
        <v>-2.3250799947319008E-15</v>
      </c>
      <c r="AS61">
        <f t="shared" si="46"/>
        <v>-7.904417654823323E-2</v>
      </c>
      <c r="AT61">
        <f t="shared" si="47"/>
        <v>-5.1642195344845744E-2</v>
      </c>
      <c r="AU61">
        <f t="shared" si="48"/>
        <v>-0.1306863718930813</v>
      </c>
      <c r="AW61">
        <v>58</v>
      </c>
      <c r="AX61">
        <f>IF(Z61&gt;0, (R61*SUMPRODUCT(K61:$K$98, X61:$X$98)-K61*$AZ$3)/Z61, 0)</f>
        <v>-5.7816771042543469E+20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250000</v>
      </c>
      <c r="S62">
        <f t="shared" si="32"/>
        <v>-5.0119664288789965E+21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-184.26362320156701</v>
      </c>
      <c r="AC62">
        <f t="shared" si="33"/>
        <v>-164.52109214425624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-7.0672509432291207E-14</v>
      </c>
      <c r="AI62">
        <f t="shared" si="38"/>
        <v>-7.0673330073722469E-14</v>
      </c>
      <c r="AJ62">
        <f t="shared" si="39"/>
        <v>-19.742531057310771</v>
      </c>
      <c r="AK62">
        <f t="shared" si="61"/>
        <v>-12.898453624109692</v>
      </c>
      <c r="AL62">
        <f t="shared" si="40"/>
        <v>-32.640984681420534</v>
      </c>
      <c r="AN62">
        <f t="shared" si="41"/>
        <v>0</v>
      </c>
      <c r="AO62">
        <f t="shared" si="42"/>
        <v>0</v>
      </c>
      <c r="AP62">
        <f t="shared" si="43"/>
        <v>-2.6192951781206471E-21</v>
      </c>
      <c r="AQ62">
        <f t="shared" si="44"/>
        <v>-2.2557009204152012E-16</v>
      </c>
      <c r="AR62">
        <f t="shared" si="45"/>
        <v>-2.2557271133669827E-16</v>
      </c>
      <c r="AS62">
        <f t="shared" si="46"/>
        <v>-6.3013533600313587E-2</v>
      </c>
      <c r="AT62">
        <f t="shared" si="47"/>
        <v>-4.1168841952204834E-2</v>
      </c>
      <c r="AU62">
        <f t="shared" si="48"/>
        <v>-0.10418237555251864</v>
      </c>
      <c r="AW62">
        <v>59</v>
      </c>
      <c r="AX62">
        <f>IF(Z62&gt;0, (R62*SUMPRODUCT(K62:$K$98, X62:$X$98)-K62*$AZ$3)/Z62, 0)</f>
        <v>-5.0119664288789965E+21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250000</v>
      </c>
      <c r="S63">
        <f t="shared" si="32"/>
        <v>-4.5725615204311524E+22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-164.52109214425624</v>
      </c>
      <c r="AC63">
        <f t="shared" si="33"/>
        <v>-146.89383227165737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-7.3212235651568212E-15</v>
      </c>
      <c r="AI63">
        <f t="shared" si="38"/>
        <v>-7.3213038778172496E-15</v>
      </c>
      <c r="AJ63">
        <f t="shared" si="39"/>
        <v>-17.62725987259887</v>
      </c>
      <c r="AK63">
        <f t="shared" si="61"/>
        <v>-11.516476450097938</v>
      </c>
      <c r="AL63">
        <f t="shared" si="40"/>
        <v>-29.143736322696817</v>
      </c>
      <c r="AN63">
        <f t="shared" si="41"/>
        <v>0</v>
      </c>
      <c r="AO63">
        <f t="shared" si="42"/>
        <v>0</v>
      </c>
      <c r="AP63">
        <f t="shared" si="43"/>
        <v>-2.2887428160966919E-22</v>
      </c>
      <c r="AQ63">
        <f t="shared" si="44"/>
        <v>-2.0863955633362598E-17</v>
      </c>
      <c r="AR63">
        <f t="shared" si="45"/>
        <v>-2.0864184507644206E-17</v>
      </c>
      <c r="AS63">
        <f t="shared" si="46"/>
        <v>-5.0234003189025399E-2</v>
      </c>
      <c r="AT63">
        <f t="shared" si="47"/>
        <v>-3.281954875016329E-2</v>
      </c>
      <c r="AU63">
        <f t="shared" si="48"/>
        <v>-8.3053551939188716E-2</v>
      </c>
      <c r="AW63">
        <v>60</v>
      </c>
      <c r="AX63">
        <f>IF(Z63&gt;0, (R63*SUMPRODUCT(K63:$K$98, X63:$X$98)-K63*$AZ$3)/Z63, 0)</f>
        <v>-4.5725615204311524E+22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250000</v>
      </c>
      <c r="S64">
        <f t="shared" si="32"/>
        <v>-4.4051655943554247E+23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-146.89383227165737</v>
      </c>
      <c r="AC64">
        <f t="shared" si="33"/>
        <v>-131.15520738540837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-7.2066271784746874E-16</v>
      </c>
      <c r="AI64">
        <f t="shared" si="38"/>
        <v>-7.2067016110950831E-16</v>
      </c>
      <c r="AJ64">
        <f t="shared" si="39"/>
        <v>-15.738624886248999</v>
      </c>
      <c r="AK64">
        <f t="shared" si="61"/>
        <v>-10.282568259016017</v>
      </c>
      <c r="AL64">
        <f t="shared" si="40"/>
        <v>-26.021193145265016</v>
      </c>
      <c r="AN64">
        <f t="shared" si="41"/>
        <v>0</v>
      </c>
      <c r="AO64">
        <f t="shared" si="42"/>
        <v>0</v>
      </c>
      <c r="AP64">
        <f t="shared" si="43"/>
        <v>-1.8939053353674772E-23</v>
      </c>
      <c r="AQ64">
        <f t="shared" si="44"/>
        <v>-1.8336946342630068E-18</v>
      </c>
      <c r="AR64">
        <f t="shared" si="45"/>
        <v>-1.8337135733163605E-18</v>
      </c>
      <c r="AS64">
        <f t="shared" si="46"/>
        <v>-4.0046239787169507E-2</v>
      </c>
      <c r="AT64">
        <f t="shared" si="47"/>
        <v>-2.616354332761742E-2</v>
      </c>
      <c r="AU64">
        <f t="shared" si="48"/>
        <v>-6.6209783114786924E-2</v>
      </c>
      <c r="AW64">
        <v>61</v>
      </c>
      <c r="AX64">
        <f>IF(Z64&gt;0, (R64*SUMPRODUCT(K64:$K$98, X64:$X$98)-K64*$AZ$3)/Z64, 0)</f>
        <v>-4.4051655943554247E+23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250000</v>
      </c>
      <c r="S65">
        <f t="shared" si="32"/>
        <v>-4.4966582875361088E+24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-131.15520738540837</v>
      </c>
      <c r="AC65">
        <f t="shared" si="33"/>
        <v>-117.10286373697176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-6.7177744787369003E-17</v>
      </c>
      <c r="AI65">
        <f t="shared" si="38"/>
        <v>-6.7178395842309406E-17</v>
      </c>
      <c r="AJ65">
        <f t="shared" si="39"/>
        <v>-14.052343648436619</v>
      </c>
      <c r="AK65">
        <f t="shared" si="61"/>
        <v>-9.1808645169785876</v>
      </c>
      <c r="AL65">
        <f t="shared" si="40"/>
        <v>-23.233208165415206</v>
      </c>
      <c r="AN65">
        <f t="shared" si="41"/>
        <v>0</v>
      </c>
      <c r="AO65">
        <f t="shared" si="42"/>
        <v>0</v>
      </c>
      <c r="AP65">
        <f t="shared" si="43"/>
        <v>-1.4790899122503488E-24</v>
      </c>
      <c r="AQ65">
        <f t="shared" si="44"/>
        <v>-1.5261680462872888E-19</v>
      </c>
      <c r="AR65">
        <f t="shared" si="45"/>
        <v>-1.5261828371864111E-19</v>
      </c>
      <c r="AS65">
        <f t="shared" si="46"/>
        <v>-3.1924617177271637E-2</v>
      </c>
      <c r="AT65">
        <f t="shared" si="47"/>
        <v>-2.0857416555817462E-2</v>
      </c>
      <c r="AU65">
        <f t="shared" si="48"/>
        <v>-5.2782033733089095E-2</v>
      </c>
      <c r="AW65">
        <v>62</v>
      </c>
      <c r="AX65">
        <f>IF(Z65&gt;0, (R65*SUMPRODUCT(K65:$K$98, X65:$X$98)-K65*$AZ$3)/Z65, 0)</f>
        <v>-4.4966582875361088E+24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250000</v>
      </c>
      <c r="S66">
        <f t="shared" si="32"/>
        <v>-4.8823834115028354E+25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-117.10286373697176</v>
      </c>
      <c r="AC66">
        <f t="shared" si="33"/>
        <v>-104.55612833658191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-5.9100694856781618E-18</v>
      </c>
      <c r="AI66">
        <f t="shared" si="38"/>
        <v>-5.9101230231205973E-18</v>
      </c>
      <c r="AJ66">
        <f t="shared" si="39"/>
        <v>-12.546735400389849</v>
      </c>
      <c r="AK66">
        <f t="shared" si="61"/>
        <v>-8.1972004615880234</v>
      </c>
      <c r="AL66">
        <f t="shared" si="40"/>
        <v>-20.743935861977874</v>
      </c>
      <c r="AN66">
        <f t="shared" si="41"/>
        <v>0</v>
      </c>
      <c r="AO66">
        <f t="shared" si="42"/>
        <v>0</v>
      </c>
      <c r="AP66">
        <f t="shared" si="43"/>
        <v>-1.0859667644137065E-25</v>
      </c>
      <c r="AQ66">
        <f t="shared" si="44"/>
        <v>-1.198813156708491E-20</v>
      </c>
      <c r="AR66">
        <f t="shared" si="45"/>
        <v>-1.1988240163761352E-20</v>
      </c>
      <c r="AS66">
        <f t="shared" si="46"/>
        <v>-2.5450109356881107E-2</v>
      </c>
      <c r="AT66">
        <f t="shared" si="47"/>
        <v>-1.6627404779828967E-2</v>
      </c>
      <c r="AU66">
        <f t="shared" si="48"/>
        <v>-4.2077514136710077E-2</v>
      </c>
      <c r="AW66">
        <v>63</v>
      </c>
      <c r="AX66">
        <f>IF(Z66&gt;0, (R66*SUMPRODUCT(K66:$K$98, X66:$X$98)-K66*$AZ$3)/Z66, 0)</f>
        <v>-4.8823834115028354E+25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-5.6645242951312188E+26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-104.55612833658191</v>
      </c>
      <c r="AC67">
        <f t="shared" ref="AC67:AC79" si="64">S67*Z67</f>
        <v>-93.353686014805263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-4.8881965370987293E-19</v>
      </c>
      <c r="AI67">
        <f t="shared" ref="AI67:AI79" si="69">SUM(AE67:AH67)</f>
        <v>-4.8882377381251312E-19</v>
      </c>
      <c r="AJ67">
        <f t="shared" ref="AJ67:AJ79" si="70">AB67-AC67</f>
        <v>-11.202442321776644</v>
      </c>
      <c r="AK67">
        <f t="shared" si="61"/>
        <v>-7.3189289835607338</v>
      </c>
      <c r="AL67">
        <f t="shared" ref="AL67:AL79" si="71">SUM(AI67:AK67)</f>
        <v>-18.521371305337379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-7.461891437993326E-27</v>
      </c>
      <c r="AQ67">
        <f t="shared" ref="AQ67:AQ79" si="75">AH67*$K67</f>
        <v>-8.8529813630718216E-22</v>
      </c>
      <c r="AR67">
        <f t="shared" ref="AR67:AR79" si="76">AI67*$K67</f>
        <v>-8.8530559819862004E-22</v>
      </c>
      <c r="AS67">
        <f t="shared" ref="AS67:AS79" si="77">AJ67*$K67</f>
        <v>-2.0288671362309541E-2</v>
      </c>
      <c r="AT67">
        <f t="shared" ref="AT67:AT79" si="78">AK67*$K67</f>
        <v>-1.325526529004222E-2</v>
      </c>
      <c r="AU67">
        <f t="shared" ref="AU67:AU79" si="79">AL67*$K67</f>
        <v>-3.3543936652351759E-2</v>
      </c>
      <c r="AW67">
        <v>64</v>
      </c>
      <c r="AX67">
        <f>IF(Z67&gt;0, (R67*SUMPRODUCT(K67:$K$98, X67:$X$98)-K67*$AZ$3)/Z67, 0)</f>
        <v>-5.6645242951312188E+26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250000</v>
      </c>
      <c r="S68">
        <f t="shared" si="63"/>
        <v>-7.056247104554659E+27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-93.353686014805263</v>
      </c>
      <c r="AC68">
        <f t="shared" si="64"/>
        <v>-83.351505370361835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-3.7835905789713017E-20</v>
      </c>
      <c r="AI68">
        <f t="shared" si="69"/>
        <v>-3.7836201100747817E-20</v>
      </c>
      <c r="AJ68">
        <f t="shared" si="70"/>
        <v>-10.002180644443428</v>
      </c>
      <c r="AK68">
        <f t="shared" si="61"/>
        <v>-6.5347580210363692</v>
      </c>
      <c r="AL68">
        <f t="shared" si="71"/>
        <v>-16.536938665479795</v>
      </c>
      <c r="AN68">
        <f t="shared" si="72"/>
        <v>0</v>
      </c>
      <c r="AO68">
        <f t="shared" si="73"/>
        <v>0</v>
      </c>
      <c r="AP68">
        <f t="shared" si="74"/>
        <v>-4.775320705782199E-28</v>
      </c>
      <c r="AQ68">
        <f t="shared" si="75"/>
        <v>-6.1182469683623095E-23</v>
      </c>
      <c r="AR68">
        <f t="shared" si="76"/>
        <v>-6.1182947215693671E-23</v>
      </c>
      <c r="AS68">
        <f t="shared" si="77"/>
        <v>-1.6174004593677876E-2</v>
      </c>
      <c r="AT68">
        <f t="shared" si="78"/>
        <v>-1.0567016334536208E-2</v>
      </c>
      <c r="AU68">
        <f t="shared" si="79"/>
        <v>-2.6741020928214083E-2</v>
      </c>
      <c r="AW68">
        <v>65</v>
      </c>
      <c r="AX68">
        <f>IF(Z68&gt;0, (R68*SUMPRODUCT(K68:$K$98, X68:$X$98)-K68*$AZ$3)/Z68, 0)</f>
        <v>-7.056247104554659E+27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250000</v>
      </c>
      <c r="S69">
        <f t="shared" si="63"/>
        <v>-9.4858137682979493E+28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-83.351505370361835</v>
      </c>
      <c r="AC69">
        <f t="shared" si="64"/>
        <v>-74.420986937823059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-2.7274416522397952E-21</v>
      </c>
      <c r="AI69">
        <f t="shared" si="69"/>
        <v>-2.7274612659990244E-21</v>
      </c>
      <c r="AJ69">
        <f t="shared" si="70"/>
        <v>-8.9305184325387756</v>
      </c>
      <c r="AK69">
        <f t="shared" si="61"/>
        <v>-5.8346053759253289</v>
      </c>
      <c r="AL69">
        <f t="shared" si="71"/>
        <v>-14.765123808464104</v>
      </c>
      <c r="AN69">
        <f t="shared" si="72"/>
        <v>0</v>
      </c>
      <c r="AO69">
        <f t="shared" si="73"/>
        <v>0</v>
      </c>
      <c r="AP69">
        <f t="shared" si="74"/>
        <v>-2.8318202652641317E-29</v>
      </c>
      <c r="AQ69">
        <f t="shared" si="75"/>
        <v>-3.9378603830489233E-24</v>
      </c>
      <c r="AR69">
        <f t="shared" si="76"/>
        <v>-3.9378887012515757E-24</v>
      </c>
      <c r="AS69">
        <f t="shared" si="77"/>
        <v>-1.2893817437562084E-2</v>
      </c>
      <c r="AT69">
        <f t="shared" si="78"/>
        <v>-8.4239607258738882E-3</v>
      </c>
      <c r="AU69">
        <f t="shared" si="79"/>
        <v>-2.1317778163435972E-2</v>
      </c>
      <c r="AW69">
        <v>66</v>
      </c>
      <c r="AX69">
        <f>IF(Z69&gt;0, (R69*SUMPRODUCT(K69:$K$98, X69:$X$98)-K69*$AZ$3)/Z69, 0)</f>
        <v>-9.4858137682979493E+28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250000</v>
      </c>
      <c r="S70">
        <f t="shared" si="63"/>
        <v>-1.4042683407349301E+30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-74.420986937823059</v>
      </c>
      <c r="AC70">
        <f t="shared" si="64"/>
        <v>-66.447309765913445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-1.8234669137060853E-22</v>
      </c>
      <c r="AI70">
        <f t="shared" si="69"/>
        <v>-1.8234787432310839E-22</v>
      </c>
      <c r="AJ70">
        <f t="shared" si="70"/>
        <v>-7.973677171909614</v>
      </c>
      <c r="AK70">
        <f t="shared" si="61"/>
        <v>-5.2094690856476147</v>
      </c>
      <c r="AL70">
        <f t="shared" si="71"/>
        <v>-13.18314625755723</v>
      </c>
      <c r="AN70">
        <f t="shared" si="72"/>
        <v>0</v>
      </c>
      <c r="AO70">
        <f t="shared" si="73"/>
        <v>0</v>
      </c>
      <c r="AP70">
        <f t="shared" si="74"/>
        <v>-1.5249448208063483E-30</v>
      </c>
      <c r="AQ70">
        <f t="shared" si="75"/>
        <v>-2.3506323595367672E-25</v>
      </c>
      <c r="AR70">
        <f t="shared" si="76"/>
        <v>-2.3506476089849752E-25</v>
      </c>
      <c r="AS70">
        <f t="shared" si="77"/>
        <v>-1.027887231948507E-2</v>
      </c>
      <c r="AT70">
        <f t="shared" si="78"/>
        <v>-6.7155299153969132E-3</v>
      </c>
      <c r="AU70">
        <f t="shared" si="79"/>
        <v>-1.6994402234881984E-2</v>
      </c>
      <c r="AW70">
        <v>67</v>
      </c>
      <c r="AX70">
        <f>IF(Z70&gt;0, (R70*SUMPRODUCT(K70:$K$98, X70:$X$98)-K70*$AZ$3)/Z70, 0)</f>
        <v>-1.4042683407349301E+30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250000</v>
      </c>
      <c r="S71">
        <f t="shared" si="63"/>
        <v>-2.3115715938358655E+31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-66.447309765913445</v>
      </c>
      <c r="AC71">
        <f t="shared" si="64"/>
        <v>-59.327955148137008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-1.1069588848267632E-23</v>
      </c>
      <c r="AI71">
        <f t="shared" si="69"/>
        <v>-1.1069653012357667E-23</v>
      </c>
      <c r="AJ71">
        <f t="shared" si="70"/>
        <v>-7.1193546177764375</v>
      </c>
      <c r="AK71">
        <f t="shared" si="61"/>
        <v>-4.6513116836139412</v>
      </c>
      <c r="AL71">
        <f t="shared" si="71"/>
        <v>-11.770666301390378</v>
      </c>
      <c r="AN71">
        <f t="shared" si="72"/>
        <v>0</v>
      </c>
      <c r="AO71">
        <f t="shared" si="73"/>
        <v>0</v>
      </c>
      <c r="AP71">
        <f t="shared" si="74"/>
        <v>-7.3851758322069868E-32</v>
      </c>
      <c r="AQ71">
        <f t="shared" si="75"/>
        <v>-1.2740905386406842E-26</v>
      </c>
      <c r="AR71">
        <f t="shared" si="76"/>
        <v>-1.2740979238165164E-26</v>
      </c>
      <c r="AS71">
        <f t="shared" si="77"/>
        <v>-8.1942540812221503E-3</v>
      </c>
      <c r="AT71">
        <f t="shared" si="78"/>
        <v>-5.3535793330651404E-3</v>
      </c>
      <c r="AU71">
        <f t="shared" si="79"/>
        <v>-1.3547833414287289E-2</v>
      </c>
      <c r="AW71">
        <v>68</v>
      </c>
      <c r="AX71">
        <f>IF(Z71&gt;0, (R71*SUMPRODUCT(K71:$K$98, X71:$X$98)-K71*$AZ$3)/Z71, 0)</f>
        <v>-2.3115715938358655E+31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250000</v>
      </c>
      <c r="S72">
        <f t="shared" si="63"/>
        <v>-4.281106771893951E+32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-59.327955148137008</v>
      </c>
      <c r="AC72">
        <f t="shared" si="64"/>
        <v>-52.971388525122315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-6.0429125880909352E-25</v>
      </c>
      <c r="AI72">
        <f t="shared" si="69"/>
        <v>-6.0429435213234773E-25</v>
      </c>
      <c r="AJ72">
        <f t="shared" si="70"/>
        <v>-6.3565666230146931</v>
      </c>
      <c r="AK72">
        <f t="shared" ref="AK72:AK79" si="92">G72*SUM(AB72:AB72, AE72:AF72)</f>
        <v>-4.1529568603695912</v>
      </c>
      <c r="AL72">
        <f t="shared" si="71"/>
        <v>-10.509523483384285</v>
      </c>
      <c r="AN72">
        <f t="shared" si="72"/>
        <v>0</v>
      </c>
      <c r="AO72">
        <f t="shared" si="73"/>
        <v>0</v>
      </c>
      <c r="AP72">
        <f t="shared" si="74"/>
        <v>-3.1788942734845254E-33</v>
      </c>
      <c r="AQ72">
        <f t="shared" si="75"/>
        <v>-6.2100784957630809E-28</v>
      </c>
      <c r="AR72">
        <f t="shared" si="76"/>
        <v>-6.2101102847058157E-28</v>
      </c>
      <c r="AS72">
        <f t="shared" si="77"/>
        <v>-6.5324091846477765E-3</v>
      </c>
      <c r="AT72">
        <f t="shared" si="78"/>
        <v>-4.2678406673032059E-3</v>
      </c>
      <c r="AU72">
        <f t="shared" si="79"/>
        <v>-1.0800249851950983E-2</v>
      </c>
      <c r="AW72">
        <v>69</v>
      </c>
      <c r="AX72">
        <f>IF(Z72&gt;0, (R72*SUMPRODUCT(K72:$K$98, X72:$X$98)-K72*$AZ$3)/Z72, 0)</f>
        <v>-4.281106771893951E+32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250000</v>
      </c>
      <c r="S73">
        <f t="shared" si="63"/>
        <v>-9.0521261086066867E+33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-52.971388525122315</v>
      </c>
      <c r="AC73">
        <f t="shared" si="64"/>
        <v>-47.295882611716358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-2.9317690989085357E-26</v>
      </c>
      <c r="AI73">
        <f t="shared" si="69"/>
        <v>-2.9317821610008121E-26</v>
      </c>
      <c r="AJ73">
        <f t="shared" si="70"/>
        <v>-5.6755059134059564</v>
      </c>
      <c r="AK73">
        <f t="shared" si="92"/>
        <v>-3.7079971967585625</v>
      </c>
      <c r="AL73">
        <f t="shared" si="71"/>
        <v>-9.3835031101645185</v>
      </c>
      <c r="AN73">
        <f t="shared" si="72"/>
        <v>0</v>
      </c>
      <c r="AO73">
        <f t="shared" si="73"/>
        <v>0</v>
      </c>
      <c r="AP73">
        <f t="shared" si="74"/>
        <v>-1.1985205982686E-34</v>
      </c>
      <c r="AQ73">
        <f t="shared" si="75"/>
        <v>-2.6900634140567825E-29</v>
      </c>
      <c r="AR73">
        <f t="shared" si="76"/>
        <v>-2.6900753992627653E-29</v>
      </c>
      <c r="AS73">
        <f t="shared" si="77"/>
        <v>-5.2075966076592425E-3</v>
      </c>
      <c r="AT73">
        <f t="shared" si="78"/>
        <v>-3.4022964503373759E-3</v>
      </c>
      <c r="AU73">
        <f t="shared" si="79"/>
        <v>-8.6098930579966183E-3</v>
      </c>
      <c r="AW73">
        <v>70</v>
      </c>
      <c r="AX73">
        <f>IF(Z73&gt;0, (R73*SUMPRODUCT(K73:$K$98, X73:$X$98)-K73*$AZ$3)/Z73, 0)</f>
        <v>-9.0521261086066867E+33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250000</v>
      </c>
      <c r="S74">
        <f t="shared" si="63"/>
        <v>-2.226551677744884E+35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-47.295882611716358</v>
      </c>
      <c r="AC74">
        <f t="shared" si="64"/>
        <v>-42.228466617603893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-1.2457324862569123E-27</v>
      </c>
      <c r="AI74">
        <f t="shared" si="69"/>
        <v>-1.2457372277218242E-27</v>
      </c>
      <c r="AJ74">
        <f t="shared" si="70"/>
        <v>-5.0674159941124657</v>
      </c>
      <c r="AK74">
        <f t="shared" si="92"/>
        <v>-3.3107117828201456</v>
      </c>
      <c r="AL74">
        <f t="shared" si="71"/>
        <v>-8.3781277769326117</v>
      </c>
      <c r="AN74">
        <f t="shared" si="72"/>
        <v>0</v>
      </c>
      <c r="AO74">
        <f t="shared" si="73"/>
        <v>0</v>
      </c>
      <c r="AP74">
        <f t="shared" si="74"/>
        <v>-3.8844297644543284E-36</v>
      </c>
      <c r="AQ74">
        <f t="shared" si="75"/>
        <v>-1.0205623026107372E-30</v>
      </c>
      <c r="AR74">
        <f t="shared" si="76"/>
        <v>-1.0205661870405016E-30</v>
      </c>
      <c r="AS74">
        <f t="shared" si="77"/>
        <v>-4.1514641323814154E-3</v>
      </c>
      <c r="AT74">
        <f t="shared" si="78"/>
        <v>-2.7122898998225256E-3</v>
      </c>
      <c r="AU74">
        <f t="shared" si="79"/>
        <v>-6.8637540322039415E-3</v>
      </c>
      <c r="AW74">
        <v>71</v>
      </c>
      <c r="AX74">
        <f>IF(Z74&gt;0, (R74*SUMPRODUCT(K74:$K$98, X74:$X$98)-K74*$AZ$3)/Z74, 0)</f>
        <v>-2.226551677744884E+35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250000</v>
      </c>
      <c r="S75">
        <f t="shared" si="63"/>
        <v>-6.5389676379265189E+36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-42.228466617603893</v>
      </c>
      <c r="AC75">
        <f t="shared" si="64"/>
        <v>-37.703988051432042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-4.5498991132510043E-29</v>
      </c>
      <c r="AI75">
        <f t="shared" si="69"/>
        <v>-4.5499135283659501E-29</v>
      </c>
      <c r="AJ75">
        <f t="shared" si="70"/>
        <v>-4.524478566171851</v>
      </c>
      <c r="AK75">
        <f t="shared" si="92"/>
        <v>-2.9559926632322728</v>
      </c>
      <c r="AL75">
        <f t="shared" si="71"/>
        <v>-7.4804712294041238</v>
      </c>
      <c r="AN75">
        <f t="shared" si="72"/>
        <v>0</v>
      </c>
      <c r="AO75">
        <f t="shared" si="73"/>
        <v>0</v>
      </c>
      <c r="AP75">
        <f t="shared" si="74"/>
        <v>-1.0544228756933409E-37</v>
      </c>
      <c r="AQ75">
        <f t="shared" si="75"/>
        <v>-3.3281161649394027E-32</v>
      </c>
      <c r="AR75">
        <f t="shared" si="76"/>
        <v>-3.3281267091681592E-32</v>
      </c>
      <c r="AS75">
        <f t="shared" si="77"/>
        <v>-3.3095217892071278E-3</v>
      </c>
      <c r="AT75">
        <f t="shared" si="78"/>
        <v>-2.1622209022819877E-3</v>
      </c>
      <c r="AU75">
        <f t="shared" si="79"/>
        <v>-5.471742691489115E-3</v>
      </c>
      <c r="AW75">
        <v>72</v>
      </c>
      <c r="AX75">
        <f>IF(Z75&gt;0, (R75*SUMPRODUCT(K75:$K$98, X75:$X$98)-K75*$AZ$3)/Z75, 0)</f>
        <v>-6.5389676379265189E+36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250000</v>
      </c>
      <c r="S76">
        <f t="shared" si="63"/>
        <v>-2.3824948726031953E+38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-37.703988051432042</v>
      </c>
      <c r="AC76">
        <f t="shared" si="64"/>
        <v>-33.664275045921464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-1.3917717757719189E-30</v>
      </c>
      <c r="AI76">
        <f t="shared" si="69"/>
        <v>-1.3917753082323066E-30</v>
      </c>
      <c r="AJ76">
        <f t="shared" si="70"/>
        <v>-4.0397130055105777</v>
      </c>
      <c r="AK76">
        <f t="shared" si="92"/>
        <v>-2.6392791636002433</v>
      </c>
      <c r="AL76">
        <f t="shared" si="71"/>
        <v>-6.6789921691108205</v>
      </c>
      <c r="AN76">
        <f t="shared" si="72"/>
        <v>0</v>
      </c>
      <c r="AO76">
        <f t="shared" si="73"/>
        <v>0</v>
      </c>
      <c r="AP76">
        <f t="shared" si="74"/>
        <v>-2.3070445837368573E-39</v>
      </c>
      <c r="AQ76">
        <f t="shared" si="75"/>
        <v>-9.0896406035585244E-34</v>
      </c>
      <c r="AR76">
        <f t="shared" si="76"/>
        <v>-9.0896636740043616E-34</v>
      </c>
      <c r="AS76">
        <f t="shared" si="77"/>
        <v>-2.6383305079776182E-3</v>
      </c>
      <c r="AT76">
        <f t="shared" si="78"/>
        <v>-1.7237092652120434E-3</v>
      </c>
      <c r="AU76">
        <f t="shared" si="79"/>
        <v>-4.3620397731896614E-3</v>
      </c>
      <c r="AW76">
        <v>73</v>
      </c>
      <c r="AX76">
        <f>IF(Z76&gt;0, (R76*SUMPRODUCT(K76:$K$98, X76:$X$98)-K76*$AZ$3)/Z76, 0)</f>
        <v>-2.3824948726031953E+38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250000</v>
      </c>
      <c r="S77">
        <f t="shared" si="63"/>
        <v>-1.1431751734848965E+40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-33.664275045921464</v>
      </c>
      <c r="AC77">
        <f t="shared" si="64"/>
        <v>-30.057388433858449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-3.431403538429021E-32</v>
      </c>
      <c r="AI77">
        <f t="shared" si="69"/>
        <v>-3.431410111653565E-32</v>
      </c>
      <c r="AJ77">
        <f t="shared" si="70"/>
        <v>-3.6068866120630148</v>
      </c>
      <c r="AK77">
        <f t="shared" si="92"/>
        <v>-2.3564992532145026</v>
      </c>
      <c r="AL77">
        <f t="shared" si="71"/>
        <v>-5.9633858652775178</v>
      </c>
      <c r="AN77">
        <f t="shared" si="72"/>
        <v>0</v>
      </c>
      <c r="AO77">
        <f t="shared" si="73"/>
        <v>0</v>
      </c>
      <c r="AP77">
        <f t="shared" si="74"/>
        <v>-3.8330027641057209E-41</v>
      </c>
      <c r="AQ77">
        <f t="shared" si="75"/>
        <v>-2.0009325954834862E-35</v>
      </c>
      <c r="AR77">
        <f t="shared" si="76"/>
        <v>-2.0009364284862503E-35</v>
      </c>
      <c r="AS77">
        <f t="shared" si="77"/>
        <v>-2.1032609279158301E-3</v>
      </c>
      <c r="AT77">
        <f t="shared" si="78"/>
        <v>-1.3741304729050089E-3</v>
      </c>
      <c r="AU77">
        <f t="shared" si="79"/>
        <v>-3.4773914008208394E-3</v>
      </c>
      <c r="AW77">
        <v>74</v>
      </c>
      <c r="AX77">
        <f>IF(Z77&gt;0, (R77*SUMPRODUCT(K77:$K$98, X77:$X$98)-K77*$AZ$3)/Z77, 0)</f>
        <v>-1.1431751734848965E+40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250000</v>
      </c>
      <c r="S78">
        <f t="shared" si="63"/>
        <v>-8.0300703097437353E+41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-30.057388433858449</v>
      </c>
      <c r="AC78">
        <f t="shared" si="64"/>
        <v>-26.836953958802191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-6.4239408696265143E-34</v>
      </c>
      <c r="AI78">
        <f t="shared" si="69"/>
        <v>-6.4239492247694093E-34</v>
      </c>
      <c r="AJ78">
        <f t="shared" si="70"/>
        <v>-3.2204344750562583</v>
      </c>
      <c r="AK78">
        <f t="shared" si="92"/>
        <v>-2.1040171903700915</v>
      </c>
      <c r="AL78">
        <f t="shared" si="71"/>
        <v>-5.3244516654263503</v>
      </c>
      <c r="AN78">
        <f t="shared" si="72"/>
        <v>0</v>
      </c>
      <c r="AO78">
        <f t="shared" si="73"/>
        <v>0</v>
      </c>
      <c r="AP78">
        <f t="shared" si="74"/>
        <v>-4.3500727835892763E-43</v>
      </c>
      <c r="AQ78">
        <f t="shared" si="75"/>
        <v>-3.3445999297218428E-37</v>
      </c>
      <c r="AR78">
        <f t="shared" si="76"/>
        <v>-3.3446042797946262E-37</v>
      </c>
      <c r="AS78">
        <f t="shared" si="77"/>
        <v>-1.6767067346267755E-3</v>
      </c>
      <c r="AT78">
        <f t="shared" si="78"/>
        <v>-1.0954483999561615E-3</v>
      </c>
      <c r="AU78">
        <f t="shared" si="79"/>
        <v>-2.7721551345829369E-3</v>
      </c>
      <c r="AW78">
        <v>75</v>
      </c>
      <c r="AX78">
        <f>IF(Z78&gt;0, (R78*SUMPRODUCT(K78:$K$98, X78:$X$98)-K78*$AZ$3)/Z78, 0)</f>
        <v>-8.0300703097437353E+41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-26.836953958802191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-26.836953958802191</v>
      </c>
      <c r="AK79">
        <f t="shared" si="92"/>
        <v>-1.8785867771161535</v>
      </c>
      <c r="AL79">
        <f t="shared" si="71"/>
        <v>-28.715540735918346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-3.88399355677614E-39</v>
      </c>
      <c r="AR79">
        <f t="shared" si="76"/>
        <v>-3.88399355677614E-39</v>
      </c>
      <c r="AS79">
        <f t="shared" si="77"/>
        <v>-1.2475496537401621E-2</v>
      </c>
      <c r="AT79">
        <f t="shared" si="78"/>
        <v>-8.7328475761811353E-4</v>
      </c>
      <c r="AU79">
        <f t="shared" si="79"/>
        <v>-1.3348781295019735E-2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63801.499149618816</v>
      </c>
      <c r="AO81" s="6">
        <f t="shared" si="93"/>
        <v>-6380.1499149618821</v>
      </c>
      <c r="AP81" s="6">
        <f t="shared" si="93"/>
        <v>-406.22409461945722</v>
      </c>
      <c r="AQ81" s="6">
        <f t="shared" si="93"/>
        <v>-51545.478973496334</v>
      </c>
      <c r="AR81" s="6">
        <f t="shared" si="93"/>
        <v>5469.6461665411571</v>
      </c>
      <c r="AS81" s="6">
        <f t="shared" si="93"/>
        <v>-7057.6969406182416</v>
      </c>
      <c r="AT81" s="6">
        <f t="shared" si="93"/>
        <v>1588.050774077085</v>
      </c>
      <c r="AU81" s="6">
        <f t="shared" si="93"/>
        <v>1.9786082494643864E-12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109767.51209794206</v>
      </c>
      <c r="K3">
        <v>1</v>
      </c>
      <c r="L3" s="2">
        <v>0</v>
      </c>
      <c r="O3">
        <f>$C$3</f>
        <v>109767.51209794206</v>
      </c>
      <c r="P3" s="2">
        <f>O3*C5</f>
        <v>10976.751209794207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109767.51209794206</v>
      </c>
      <c r="AF3">
        <f t="shared" ref="AF3:AF34" si="4">-$Z3*P3</f>
        <v>-10976.751209794207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98590.760888147852</v>
      </c>
      <c r="AJ3">
        <f t="shared" ref="AJ3:AJ34" si="8">AB3-AC3</f>
        <v>0</v>
      </c>
      <c r="AL3">
        <f t="shared" ref="AL3:AL34" si="9">SUM(AI3:AK3)</f>
        <v>98590.760888147852</v>
      </c>
      <c r="AN3">
        <f t="shared" ref="AN3:AN34" si="10">AE3*$K3</f>
        <v>109767.51209794206</v>
      </c>
      <c r="AO3">
        <f t="shared" ref="AO3:AO34" si="11">AF3*$K3</f>
        <v>-10976.751209794207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98590.760888147852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98590.760888147852</v>
      </c>
      <c r="AW3">
        <v>0</v>
      </c>
      <c r="AX3">
        <f>IF(Z3&gt;0, (R3*SUMPRODUCT(K3:$K$98, X3:$X$98)-K3*$AZ$3)/Z3, 0)</f>
        <v>0</v>
      </c>
      <c r="AZ3">
        <f>C6*ABS(SUMPRODUCT(X4:X69, K4:K69))/1</f>
        <v>98652.751384593415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6835.0276308062021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6617.3456708202866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-6617.3456708202866</v>
      </c>
      <c r="AK4">
        <f>G4*SUM(AB4, AE4:AF4)</f>
        <v>0</v>
      </c>
      <c r="AL4">
        <f t="shared" si="9"/>
        <v>-12079.345670820287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-5095.6245918462546</v>
      </c>
      <c r="AR4">
        <f t="shared" si="14"/>
        <v>-5095.6245918462546</v>
      </c>
      <c r="AS4">
        <f t="shared" si="15"/>
        <v>-6173.4729646611495</v>
      </c>
      <c r="AT4">
        <f t="shared" si="16"/>
        <v>0</v>
      </c>
      <c r="AU4">
        <f t="shared" si="17"/>
        <v>-11269.097556507404</v>
      </c>
      <c r="AW4">
        <v>1</v>
      </c>
      <c r="AX4">
        <f>IF(Z4&gt;0, (R4*SUMPRODUCT(K4:$K$98, X4:$X$98)-K4*$AZ$3)/Z4, 0)</f>
        <v>6835.0276308062021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250000</v>
      </c>
      <c r="S5">
        <f t="shared" si="1"/>
        <v>9850.4892794193638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6617.3456708202866</v>
      </c>
      <c r="AC5">
        <f t="shared" si="2"/>
        <v>9198.3681183446461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-6168.0963919999995</v>
      </c>
      <c r="AI5">
        <f t="shared" si="7"/>
        <v>-6191.4413443607991</v>
      </c>
      <c r="AJ5">
        <f t="shared" si="8"/>
        <v>-2581.0224475243594</v>
      </c>
      <c r="AK5">
        <f>G5*SUM(AB5, AE5:AF5)</f>
        <v>271.31117250363178</v>
      </c>
      <c r="AL5">
        <f t="shared" si="9"/>
        <v>-8501.1526193815262</v>
      </c>
      <c r="AN5">
        <f t="shared" si="10"/>
        <v>0</v>
      </c>
      <c r="AO5">
        <f t="shared" si="11"/>
        <v>0</v>
      </c>
      <c r="AP5">
        <f t="shared" si="12"/>
        <v>-19.962455935899055</v>
      </c>
      <c r="AQ5">
        <f t="shared" si="13"/>
        <v>-5274.3886785750719</v>
      </c>
      <c r="AR5">
        <f t="shared" si="14"/>
        <v>-5294.351134510971</v>
      </c>
      <c r="AS5">
        <f t="shared" si="15"/>
        <v>-2207.052988670383</v>
      </c>
      <c r="AT5">
        <f t="shared" si="16"/>
        <v>232.00035889194061</v>
      </c>
      <c r="AU5">
        <f t="shared" si="17"/>
        <v>-7269.4037642894127</v>
      </c>
      <c r="AW5">
        <v>2</v>
      </c>
      <c r="AX5">
        <f>IF(Z5&gt;0, (R5*SUMPRODUCT(K5:$K$98, X5:$X$98)-K5*$AZ$3)/Z5, 0)</f>
        <v>9850.4892794193638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250000</v>
      </c>
      <c r="S6">
        <f t="shared" si="1"/>
        <v>13577.863787459442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9198.3681183446461</v>
      </c>
      <c r="AC6">
        <f t="shared" si="2"/>
        <v>12181.016260854522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-6834.2348036242001</v>
      </c>
      <c r="AI6">
        <f t="shared" si="7"/>
        <v>-6856.6628829810297</v>
      </c>
      <c r="AJ6">
        <f t="shared" si="8"/>
        <v>-2982.6481425098755</v>
      </c>
      <c r="AK6">
        <f>G6*SUM(AB6, AE6:AF6)</f>
        <v>538.10453492316185</v>
      </c>
      <c r="AL6">
        <f t="shared" si="9"/>
        <v>-9301.2064905677416</v>
      </c>
      <c r="AN6">
        <f t="shared" si="10"/>
        <v>0</v>
      </c>
      <c r="AO6">
        <f t="shared" si="11"/>
        <v>0</v>
      </c>
      <c r="AP6">
        <f t="shared" si="12"/>
        <v>-17.301245357705564</v>
      </c>
      <c r="AQ6">
        <f t="shared" si="13"/>
        <v>-5271.9972712985546</v>
      </c>
      <c r="AR6">
        <f t="shared" si="14"/>
        <v>-5289.2985166562594</v>
      </c>
      <c r="AS6">
        <f t="shared" si="15"/>
        <v>-2300.8446915252375</v>
      </c>
      <c r="AT6">
        <f t="shared" si="16"/>
        <v>415.09923514537195</v>
      </c>
      <c r="AU6">
        <f t="shared" si="17"/>
        <v>-7175.043973036124</v>
      </c>
      <c r="AW6">
        <v>3</v>
      </c>
      <c r="AX6">
        <f>IF(Z6&gt;0, (R6*SUMPRODUCT(K6:$K$98, X6:$X$98)-K6*$AZ$3)/Z6, 0)</f>
        <v>13577.863787459442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25</v>
      </c>
      <c r="R7">
        <f t="shared" si="0"/>
        <v>250000</v>
      </c>
      <c r="S7">
        <f t="shared" si="1"/>
        <v>16045.100525027519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12181.016260854522</v>
      </c>
      <c r="AC7">
        <f t="shared" si="2"/>
        <v>13770.706402588257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-7475.5031304248678</v>
      </c>
      <c r="AI7">
        <f t="shared" si="7"/>
        <v>-7496.9593786750866</v>
      </c>
      <c r="AJ7">
        <f t="shared" si="8"/>
        <v>-1589.6901417337358</v>
      </c>
      <c r="AK7">
        <f>G7*SUM(AB7, AE7:AF7)</f>
        <v>598.08789840795703</v>
      </c>
      <c r="AL7">
        <f t="shared" si="9"/>
        <v>-8488.5616220008651</v>
      </c>
      <c r="AN7">
        <f t="shared" si="10"/>
        <v>0</v>
      </c>
      <c r="AO7">
        <f t="shared" si="11"/>
        <v>0</v>
      </c>
      <c r="AP7">
        <f t="shared" si="12"/>
        <v>-15.059198521618438</v>
      </c>
      <c r="AQ7">
        <f t="shared" si="13"/>
        <v>-5246.7274044007299</v>
      </c>
      <c r="AR7">
        <f t="shared" si="14"/>
        <v>-5261.7866029223478</v>
      </c>
      <c r="AS7">
        <f t="shared" si="15"/>
        <v>-1115.7337085706006</v>
      </c>
      <c r="AT7">
        <f t="shared" si="16"/>
        <v>419.77163437280512</v>
      </c>
      <c r="AU7">
        <f t="shared" si="17"/>
        <v>-5957.7486771201429</v>
      </c>
      <c r="AW7">
        <v>4</v>
      </c>
      <c r="AX7">
        <f>IF(Z7&gt;0, (R7*SUMPRODUCT(K7:$K$98, X7:$X$98)-K7*$AZ$3)/Z7, 0)</f>
        <v>16045.100525027519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250000</v>
      </c>
      <c r="S8">
        <f t="shared" si="1"/>
        <v>16069.295355660915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13770.706402588257</v>
      </c>
      <c r="AC8">
        <f t="shared" si="2"/>
        <v>13132.225479651461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-8110.6764010652078</v>
      </c>
      <c r="AI8">
        <f t="shared" si="7"/>
        <v>-8131.1070191928175</v>
      </c>
      <c r="AJ8">
        <f t="shared" si="8"/>
        <v>638.48092293679656</v>
      </c>
      <c r="AK8">
        <f t="shared" ref="AK8:AK39" si="30">G8*SUM(AB8:AB8, AE8:AF8)</f>
        <v>293.31604637512987</v>
      </c>
      <c r="AL8">
        <f t="shared" si="9"/>
        <v>-7199.3100498808908</v>
      </c>
      <c r="AN8">
        <f t="shared" si="10"/>
        <v>0</v>
      </c>
      <c r="AO8">
        <f t="shared" si="11"/>
        <v>0</v>
      </c>
      <c r="AP8">
        <f t="shared" si="12"/>
        <v>-13.385003055247415</v>
      </c>
      <c r="AQ8">
        <f t="shared" si="13"/>
        <v>-5313.6634305581874</v>
      </c>
      <c r="AR8">
        <f t="shared" si="14"/>
        <v>-5327.0484336134341</v>
      </c>
      <c r="AS8">
        <f t="shared" si="15"/>
        <v>418.29713867917633</v>
      </c>
      <c r="AT8">
        <f t="shared" si="16"/>
        <v>192.16433650524411</v>
      </c>
      <c r="AU8">
        <f t="shared" si="17"/>
        <v>-4716.586958429014</v>
      </c>
      <c r="AW8">
        <v>5</v>
      </c>
      <c r="AX8">
        <f>IF(Z8&gt;0, (R8*SUMPRODUCT(K8:$K$98, X8:$X$98)-K8*$AZ$3)/Z8, 0)</f>
        <v>16069.295355660915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250000</v>
      </c>
      <c r="S9">
        <f t="shared" si="1"/>
        <v>14526.158730296809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13132.225479651461</v>
      </c>
      <c r="AC9">
        <f t="shared" si="2"/>
        <v>11240.208935065559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-8815.4031097012012</v>
      </c>
      <c r="AI9">
        <f t="shared" si="7"/>
        <v>-8834.7478813365651</v>
      </c>
      <c r="AJ9">
        <f t="shared" si="8"/>
        <v>1892.016544585902</v>
      </c>
      <c r="AK9">
        <f t="shared" si="30"/>
        <v>77.48013032994362</v>
      </c>
      <c r="AL9">
        <f t="shared" si="9"/>
        <v>-6865.2512064207194</v>
      </c>
      <c r="AN9">
        <f t="shared" si="10"/>
        <v>0</v>
      </c>
      <c r="AO9">
        <f t="shared" si="11"/>
        <v>0</v>
      </c>
      <c r="AP9">
        <f t="shared" si="12"/>
        <v>-12.002667783755209</v>
      </c>
      <c r="AQ9">
        <f t="shared" si="13"/>
        <v>-5469.6099235516185</v>
      </c>
      <c r="AR9">
        <f t="shared" si="14"/>
        <v>-5481.6125913353735</v>
      </c>
      <c r="AS9">
        <f t="shared" si="15"/>
        <v>1173.9216390912904</v>
      </c>
      <c r="AT9">
        <f t="shared" si="16"/>
        <v>48.073364820306743</v>
      </c>
      <c r="AU9">
        <f t="shared" si="17"/>
        <v>-4259.617587423777</v>
      </c>
      <c r="AW9">
        <v>6</v>
      </c>
      <c r="AX9">
        <f>IF(Z9&gt;0, (R9*SUMPRODUCT(K9:$K$98, X9:$X$98)-K9*$AZ$3)/Z9, 0)</f>
        <v>14526.158730296809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250000</v>
      </c>
      <c r="S10">
        <f t="shared" si="1"/>
        <v>12237.641302602799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11240.208935065559</v>
      </c>
      <c r="AC10">
        <f t="shared" si="2"/>
        <v>8912.1118016108376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-9449.7274961588973</v>
      </c>
      <c r="AI10">
        <f t="shared" si="7"/>
        <v>-9467.9338473282914</v>
      </c>
      <c r="AJ10">
        <f t="shared" si="8"/>
        <v>2328.0971334547212</v>
      </c>
      <c r="AK10">
        <f t="shared" si="30"/>
        <v>46.084856633768794</v>
      </c>
      <c r="AL10">
        <f t="shared" si="9"/>
        <v>-7093.7518572398012</v>
      </c>
      <c r="AN10">
        <f t="shared" si="10"/>
        <v>0</v>
      </c>
      <c r="AO10">
        <f t="shared" si="11"/>
        <v>0</v>
      </c>
      <c r="AP10">
        <f t="shared" si="12"/>
        <v>-10.716557050895549</v>
      </c>
      <c r="AQ10">
        <f t="shared" si="13"/>
        <v>-5562.2646671915209</v>
      </c>
      <c r="AR10">
        <f t="shared" si="14"/>
        <v>-5572.9812242424168</v>
      </c>
      <c r="AS10">
        <f t="shared" si="15"/>
        <v>1370.3561750821639</v>
      </c>
      <c r="AT10">
        <f t="shared" si="16"/>
        <v>27.126302832626006</v>
      </c>
      <c r="AU10">
        <f t="shared" si="17"/>
        <v>-4175.4987463276266</v>
      </c>
      <c r="AW10">
        <v>7</v>
      </c>
      <c r="AX10">
        <f>IF(Z10&gt;0, (R10*SUMPRODUCT(K10:$K$98, X10:$X$98)-K10*$AZ$3)/Z10, 0)</f>
        <v>12237.641302602799</v>
      </c>
    </row>
    <row r="11" spans="1:52" x14ac:dyDescent="0.3">
      <c r="A11" t="s">
        <v>33</v>
      </c>
      <c r="C11" s="25">
        <f>AU71</f>
        <v>1.8226253839515039E-12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25</v>
      </c>
      <c r="R11">
        <f t="shared" si="0"/>
        <v>250000</v>
      </c>
      <c r="S11">
        <f t="shared" si="1"/>
        <v>9161.1541896562885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8912.1118016108376</v>
      </c>
      <c r="AC11">
        <f t="shared" si="2"/>
        <v>6241.1395346627605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-9927.559165647348</v>
      </c>
      <c r="AI11">
        <f t="shared" si="7"/>
        <v>-9944.590697388483</v>
      </c>
      <c r="AJ11">
        <f t="shared" si="8"/>
        <v>2670.972266948077</v>
      </c>
      <c r="AK11">
        <f t="shared" si="30"/>
        <v>21.38906832386601</v>
      </c>
      <c r="AL11">
        <f t="shared" si="9"/>
        <v>-7252.22936211654</v>
      </c>
      <c r="AN11">
        <f t="shared" si="10"/>
        <v>0</v>
      </c>
      <c r="AO11">
        <f t="shared" si="11"/>
        <v>0</v>
      </c>
      <c r="AP11">
        <f t="shared" si="12"/>
        <v>-9.5258827988553421</v>
      </c>
      <c r="AQ11">
        <f t="shared" si="13"/>
        <v>-5552.5695825848788</v>
      </c>
      <c r="AR11">
        <f t="shared" si="14"/>
        <v>-5562.0954653837334</v>
      </c>
      <c r="AS11">
        <f t="shared" si="15"/>
        <v>1493.8978572601234</v>
      </c>
      <c r="AT11">
        <f t="shared" si="16"/>
        <v>11.963090644263499</v>
      </c>
      <c r="AU11">
        <f t="shared" si="17"/>
        <v>-4056.2345174793468</v>
      </c>
      <c r="AW11">
        <v>8</v>
      </c>
      <c r="AX11">
        <f>IF(Z11&gt;0, (R11*SUMPRODUCT(K11:$K$98, X11:$X$98)-K11*$AZ$3)/Z11, 0)</f>
        <v>9161.1541896562885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250000</v>
      </c>
      <c r="S12">
        <f t="shared" si="1"/>
        <v>5419.7090376961114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6241.1395346627605</v>
      </c>
      <c r="AC12">
        <f t="shared" si="2"/>
        <v>3430.9197255789695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-10350.913415675199</v>
      </c>
      <c r="AI12">
        <f t="shared" si="7"/>
        <v>-10366.739540757355</v>
      </c>
      <c r="AJ12">
        <f t="shared" si="8"/>
        <v>2810.219809083791</v>
      </c>
      <c r="AK12">
        <f t="shared" si="30"/>
        <v>14.35462092972435</v>
      </c>
      <c r="AL12">
        <f t="shared" si="9"/>
        <v>-7542.1651107438393</v>
      </c>
      <c r="AN12">
        <f t="shared" si="10"/>
        <v>0</v>
      </c>
      <c r="AO12">
        <f t="shared" si="11"/>
        <v>0</v>
      </c>
      <c r="AP12">
        <f t="shared" si="12"/>
        <v>-8.4117537240010964</v>
      </c>
      <c r="AQ12">
        <f t="shared" si="13"/>
        <v>-5501.6205179172612</v>
      </c>
      <c r="AR12">
        <f t="shared" si="14"/>
        <v>-5510.0322716412611</v>
      </c>
      <c r="AS12">
        <f t="shared" si="15"/>
        <v>1493.6617031400792</v>
      </c>
      <c r="AT12">
        <f t="shared" si="16"/>
        <v>7.6296336238597071</v>
      </c>
      <c r="AU12">
        <f t="shared" si="17"/>
        <v>-4008.7409348773226</v>
      </c>
      <c r="AW12">
        <v>9</v>
      </c>
      <c r="AX12">
        <f>IF(Z12&gt;0, (R12*SUMPRODUCT(K12:$K$98, X12:$X$98)-K12*$AZ$3)/Z12, 0)</f>
        <v>5419.7090376961114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250000</v>
      </c>
      <c r="S13">
        <f t="shared" si="1"/>
        <v>892.31455590881842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3430.9197255789695</v>
      </c>
      <c r="AC13">
        <f t="shared" si="2"/>
        <v>521.14262749859336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-10669.973530390103</v>
      </c>
      <c r="AI13">
        <f t="shared" si="7"/>
        <v>-10684.5743968684</v>
      </c>
      <c r="AJ13">
        <f t="shared" si="8"/>
        <v>2909.7770980803762</v>
      </c>
      <c r="AK13">
        <f t="shared" si="30"/>
        <v>6.8618394511579393</v>
      </c>
      <c r="AL13">
        <f t="shared" si="9"/>
        <v>-7767.9354593368662</v>
      </c>
      <c r="AN13">
        <f t="shared" si="10"/>
        <v>0</v>
      </c>
      <c r="AO13">
        <f t="shared" si="11"/>
        <v>0</v>
      </c>
      <c r="AP13">
        <f t="shared" si="12"/>
        <v>-7.376916112822177</v>
      </c>
      <c r="AQ13">
        <f t="shared" si="13"/>
        <v>-5390.8786698873937</v>
      </c>
      <c r="AR13">
        <f t="shared" si="14"/>
        <v>-5398.2555860002158</v>
      </c>
      <c r="AS13">
        <f t="shared" si="15"/>
        <v>1470.1306659750294</v>
      </c>
      <c r="AT13">
        <f t="shared" si="16"/>
        <v>3.4668637019652211</v>
      </c>
      <c r="AU13">
        <f t="shared" si="17"/>
        <v>-3924.6580563232214</v>
      </c>
      <c r="AW13">
        <v>10</v>
      </c>
      <c r="AX13">
        <f>IF(Z13&gt;0, (R13*SUMPRODUCT(K13:$K$98, X13:$X$98)-K13*$AZ$3)/Z13, 0)</f>
        <v>892.31455590881842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250000</v>
      </c>
      <c r="S14">
        <f t="shared" si="1"/>
        <v>-4518.2876795350212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521.14262749859336</v>
      </c>
      <c r="AC14">
        <f t="shared" si="2"/>
        <v>-2415.0157616329016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-10924.076281731655</v>
      </c>
      <c r="AI14">
        <f t="shared" si="7"/>
        <v>-10937.438731916995</v>
      </c>
      <c r="AJ14">
        <f t="shared" si="8"/>
        <v>2936.1583891314949</v>
      </c>
      <c r="AK14">
        <f t="shared" si="30"/>
        <v>0.93805672949746799</v>
      </c>
      <c r="AL14">
        <f t="shared" si="9"/>
        <v>-8000.3422860560022</v>
      </c>
      <c r="AN14">
        <f t="shared" si="10"/>
        <v>0</v>
      </c>
      <c r="AO14">
        <f t="shared" si="11"/>
        <v>0</v>
      </c>
      <c r="AP14">
        <f t="shared" si="12"/>
        <v>-6.4187305970382447</v>
      </c>
      <c r="AQ14">
        <f t="shared" si="13"/>
        <v>-5247.4435228097509</v>
      </c>
      <c r="AR14">
        <f t="shared" si="14"/>
        <v>-5253.862253406789</v>
      </c>
      <c r="AS14">
        <f t="shared" si="15"/>
        <v>1410.4007445240256</v>
      </c>
      <c r="AT14">
        <f t="shared" si="16"/>
        <v>0.45060100115387525</v>
      </c>
      <c r="AU14">
        <f t="shared" si="17"/>
        <v>-3843.0109078816095</v>
      </c>
      <c r="AW14">
        <v>11</v>
      </c>
      <c r="AX14">
        <f>IF(Z14&gt;0, (R14*SUMPRODUCT(K14:$K$98, X14:$X$98)-K14*$AZ$3)/Z14, 0)</f>
        <v>-4518.2876795350212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250000</v>
      </c>
      <c r="S15">
        <f t="shared" si="1"/>
        <v>-10793.028583239371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-2415.0157616329016</v>
      </c>
      <c r="AC15">
        <f t="shared" si="2"/>
        <v>-5230.3241432840878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-11137.735853982809</v>
      </c>
      <c r="AI15">
        <f t="shared" si="7"/>
        <v>-11149.850906080897</v>
      </c>
      <c r="AJ15">
        <f t="shared" si="8"/>
        <v>2815.3083816511862</v>
      </c>
      <c r="AK15">
        <f t="shared" si="30"/>
        <v>-9.901564622694897</v>
      </c>
      <c r="AL15">
        <f t="shared" si="9"/>
        <v>-8344.4440890524056</v>
      </c>
      <c r="AN15">
        <f t="shared" si="10"/>
        <v>0</v>
      </c>
      <c r="AO15">
        <f t="shared" si="11"/>
        <v>0</v>
      </c>
      <c r="AP15">
        <f t="shared" si="12"/>
        <v>-5.5208572972907008</v>
      </c>
      <c r="AQ15">
        <f t="shared" si="13"/>
        <v>-5075.4920215703887</v>
      </c>
      <c r="AR15">
        <f t="shared" si="14"/>
        <v>-5081.0128788676793</v>
      </c>
      <c r="AS15">
        <f t="shared" si="15"/>
        <v>1282.9425492454218</v>
      </c>
      <c r="AT15">
        <f t="shared" si="16"/>
        <v>-4.5121659287314193</v>
      </c>
      <c r="AU15">
        <f t="shared" si="17"/>
        <v>-3802.5824955509893</v>
      </c>
      <c r="AW15">
        <v>12</v>
      </c>
      <c r="AX15">
        <f>IF(Z15&gt;0, (R15*SUMPRODUCT(K15:$K$98, X15:$X$98)-K15*$AZ$3)/Z15, 0)</f>
        <v>-10793.028583239371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250000</v>
      </c>
      <c r="S16">
        <f t="shared" si="1"/>
        <v>-18111.502501193761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-5230.3241432840878</v>
      </c>
      <c r="AC16">
        <f t="shared" si="2"/>
        <v>-7877.4706885889173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-11203.273277186265</v>
      </c>
      <c r="AI16">
        <f t="shared" si="7"/>
        <v>-11214.146851435653</v>
      </c>
      <c r="AJ16">
        <f t="shared" si="8"/>
        <v>2647.1465453048295</v>
      </c>
      <c r="AK16">
        <f t="shared" si="30"/>
        <v>-37.135301417317024</v>
      </c>
      <c r="AL16">
        <f t="shared" si="9"/>
        <v>-8604.1356075481399</v>
      </c>
      <c r="AN16">
        <f t="shared" si="10"/>
        <v>0</v>
      </c>
      <c r="AO16">
        <f t="shared" si="11"/>
        <v>0</v>
      </c>
      <c r="AP16">
        <f t="shared" si="12"/>
        <v>-4.6874590545909882</v>
      </c>
      <c r="AQ16">
        <f t="shared" si="13"/>
        <v>-4829.58809677098</v>
      </c>
      <c r="AR16">
        <f t="shared" si="14"/>
        <v>-4834.2755558255703</v>
      </c>
      <c r="AS16">
        <f t="shared" si="15"/>
        <v>1141.151084089553</v>
      </c>
      <c r="AT16">
        <f t="shared" si="16"/>
        <v>-16.008554398141097</v>
      </c>
      <c r="AU16">
        <f t="shared" si="17"/>
        <v>-3709.1330261341582</v>
      </c>
      <c r="AW16">
        <v>13</v>
      </c>
      <c r="AX16">
        <f>IF(Z16&gt;0, (R16*SUMPRODUCT(K16:$K$98, X16:$X$98)-K16*$AZ$3)/Z16, 0)</f>
        <v>-18111.502501193761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250000</v>
      </c>
      <c r="S17">
        <f t="shared" si="1"/>
        <v>-26301.442368876473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-7877.4706885889173</v>
      </c>
      <c r="AC17">
        <f t="shared" si="2"/>
        <v>-10156.501644670658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-11108.98713188816</v>
      </c>
      <c r="AI17">
        <f t="shared" si="7"/>
        <v>-11118.641071681866</v>
      </c>
      <c r="AJ17">
        <f t="shared" si="8"/>
        <v>2279.0309560817404</v>
      </c>
      <c r="AK17">
        <f t="shared" si="30"/>
        <v>-108.70909550252706</v>
      </c>
      <c r="AL17">
        <f t="shared" si="9"/>
        <v>-8948.3192111026528</v>
      </c>
      <c r="AN17">
        <f t="shared" si="10"/>
        <v>0</v>
      </c>
      <c r="AO17">
        <f t="shared" si="11"/>
        <v>0</v>
      </c>
      <c r="AP17">
        <f t="shared" si="12"/>
        <v>-3.9120983359022281</v>
      </c>
      <c r="AQ17">
        <f t="shared" si="13"/>
        <v>-4501.732039032604</v>
      </c>
      <c r="AR17">
        <f t="shared" si="14"/>
        <v>-4505.6441373685066</v>
      </c>
      <c r="AS17">
        <f t="shared" si="15"/>
        <v>923.53934261840197</v>
      </c>
      <c r="AT17">
        <f t="shared" si="16"/>
        <v>-44.052550637422783</v>
      </c>
      <c r="AU17">
        <f t="shared" si="17"/>
        <v>-3626.1573453875271</v>
      </c>
      <c r="AW17">
        <v>14</v>
      </c>
      <c r="AX17">
        <f>IF(Z17&gt;0, (R17*SUMPRODUCT(K17:$K$98, X17:$X$98)-K17*$AZ$3)/Z17, 0)</f>
        <v>-26301.442368876473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25</v>
      </c>
      <c r="R18">
        <f t="shared" si="0"/>
        <v>250000</v>
      </c>
      <c r="S18">
        <f t="shared" si="1"/>
        <v>-35398.941650758803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-10156.501644670658</v>
      </c>
      <c r="AC18">
        <f t="shared" si="2"/>
        <v>-11987.105705948896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-10916.77165812089</v>
      </c>
      <c r="AI18">
        <f t="shared" si="7"/>
        <v>-10925.237381350847</v>
      </c>
      <c r="AJ18">
        <f t="shared" si="8"/>
        <v>1830.6040612782381</v>
      </c>
      <c r="AK18">
        <f t="shared" si="30"/>
        <v>-219.38043552488622</v>
      </c>
      <c r="AL18">
        <f t="shared" si="9"/>
        <v>-9314.0137555974961</v>
      </c>
      <c r="AN18">
        <f t="shared" si="10"/>
        <v>0</v>
      </c>
      <c r="AO18">
        <f t="shared" si="11"/>
        <v>0</v>
      </c>
      <c r="AP18">
        <f t="shared" si="12"/>
        <v>-3.2013749165929881</v>
      </c>
      <c r="AQ18">
        <f t="shared" si="13"/>
        <v>-4128.2567368622604</v>
      </c>
      <c r="AR18">
        <f t="shared" si="14"/>
        <v>-4131.4581117788539</v>
      </c>
      <c r="AS18">
        <f t="shared" si="15"/>
        <v>692.25626267245082</v>
      </c>
      <c r="AT18">
        <f t="shared" si="16"/>
        <v>-82.960309993996873</v>
      </c>
      <c r="AU18">
        <f t="shared" si="17"/>
        <v>-3522.1621591004</v>
      </c>
      <c r="AW18">
        <v>15</v>
      </c>
      <c r="AX18">
        <f>IF(Z18&gt;0, (R18*SUMPRODUCT(K18:$K$98, X18:$X$98)-K18*$AZ$3)/Z18, 0)</f>
        <v>-35398.941650758803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25</v>
      </c>
      <c r="R19">
        <f t="shared" si="0"/>
        <v>250000</v>
      </c>
      <c r="S19">
        <f t="shared" si="1"/>
        <v>-46450.888422622433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-11987.105705948896</v>
      </c>
      <c r="AC19">
        <f t="shared" si="2"/>
        <v>-13599.982085238502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-10615.170358043124</v>
      </c>
      <c r="AI19">
        <f t="shared" si="7"/>
        <v>-10622.489907004978</v>
      </c>
      <c r="AJ19">
        <f t="shared" si="8"/>
        <v>1612.8763792896061</v>
      </c>
      <c r="AK19">
        <f t="shared" si="30"/>
        <v>-267.3124572426604</v>
      </c>
      <c r="AL19">
        <f t="shared" si="9"/>
        <v>-9276.9259849580321</v>
      </c>
      <c r="AN19">
        <f t="shared" si="10"/>
        <v>0</v>
      </c>
      <c r="AO19">
        <f t="shared" si="11"/>
        <v>0</v>
      </c>
      <c r="AP19">
        <f t="shared" si="12"/>
        <v>-2.581311915168762</v>
      </c>
      <c r="AQ19">
        <f t="shared" si="13"/>
        <v>-3743.545656920589</v>
      </c>
      <c r="AR19">
        <f t="shared" si="14"/>
        <v>-3746.1269688357579</v>
      </c>
      <c r="AS19">
        <f t="shared" si="15"/>
        <v>568.79693506421268</v>
      </c>
      <c r="AT19">
        <f t="shared" si="16"/>
        <v>-94.270403073965127</v>
      </c>
      <c r="AU19">
        <f t="shared" si="17"/>
        <v>-3271.6004368455106</v>
      </c>
      <c r="AW19">
        <v>16</v>
      </c>
      <c r="AX19">
        <f>IF(Z19&gt;0, (R19*SUMPRODUCT(K19:$K$98, X19:$X$98)-K19*$AZ$3)/Z19, 0)</f>
        <v>-46450.888422622433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250000</v>
      </c>
      <c r="S20">
        <f t="shared" si="1"/>
        <v>-62452.086198995312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-13599.982085238502</v>
      </c>
      <c r="AC20">
        <f t="shared" si="2"/>
        <v>-15551.680465384823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-10209.087305523917</v>
      </c>
      <c r="AI20">
        <f t="shared" si="7"/>
        <v>-10215.312750265599</v>
      </c>
      <c r="AJ20">
        <f t="shared" si="8"/>
        <v>1951.6983801463211</v>
      </c>
      <c r="AK20">
        <f t="shared" si="30"/>
        <v>-58.479922966525557</v>
      </c>
      <c r="AL20">
        <f t="shared" si="9"/>
        <v>-8322.0942930858037</v>
      </c>
      <c r="AN20">
        <f t="shared" si="10"/>
        <v>0</v>
      </c>
      <c r="AO20">
        <f t="shared" si="11"/>
        <v>0</v>
      </c>
      <c r="AP20">
        <f t="shared" si="12"/>
        <v>-2.0823913061036525</v>
      </c>
      <c r="AQ20">
        <f t="shared" si="13"/>
        <v>-3414.9069713743083</v>
      </c>
      <c r="AR20">
        <f t="shared" si="14"/>
        <v>-3416.9893626804119</v>
      </c>
      <c r="AS20">
        <f t="shared" si="15"/>
        <v>652.83685063359201</v>
      </c>
      <c r="AT20">
        <f t="shared" si="16"/>
        <v>-19.56134673427324</v>
      </c>
      <c r="AU20">
        <f t="shared" si="17"/>
        <v>-2783.7138587810932</v>
      </c>
      <c r="AW20">
        <v>17</v>
      </c>
      <c r="AX20">
        <f>IF(Z20&gt;0, (R20*SUMPRODUCT(K20:$K$98, X20:$X$98)-K20*$AZ$3)/Z20, 0)</f>
        <v>-62452.086198995312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250000</v>
      </c>
      <c r="S21">
        <f t="shared" si="1"/>
        <v>-83502.342443262416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-15551.680465384823</v>
      </c>
      <c r="AC21">
        <f t="shared" si="2"/>
        <v>-17347.38821807225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-9695.0718595639846</v>
      </c>
      <c r="AI21">
        <f t="shared" si="7"/>
        <v>-9700.265542672294</v>
      </c>
      <c r="AJ21">
        <f t="shared" si="8"/>
        <v>1795.7077526874273</v>
      </c>
      <c r="AK21">
        <f t="shared" si="30"/>
        <v>-24.882688744615717</v>
      </c>
      <c r="AL21">
        <f t="shared" si="9"/>
        <v>-7929.4404787294825</v>
      </c>
      <c r="AN21">
        <f t="shared" si="10"/>
        <v>0</v>
      </c>
      <c r="AO21">
        <f t="shared" si="11"/>
        <v>0</v>
      </c>
      <c r="AP21">
        <f t="shared" si="12"/>
        <v>-1.6520258156800838</v>
      </c>
      <c r="AQ21">
        <f t="shared" si="13"/>
        <v>-3083.8440973130487</v>
      </c>
      <c r="AR21">
        <f t="shared" si="14"/>
        <v>-3085.4961231287289</v>
      </c>
      <c r="AS21">
        <f t="shared" si="15"/>
        <v>571.18532320743907</v>
      </c>
      <c r="AT21">
        <f t="shared" si="16"/>
        <v>-7.9147771075739071</v>
      </c>
      <c r="AU21">
        <f t="shared" si="17"/>
        <v>-2522.2255770288639</v>
      </c>
      <c r="AW21">
        <v>18</v>
      </c>
      <c r="AX21">
        <f>IF(Z21&gt;0, (R21*SUMPRODUCT(K21:$K$98, X21:$X$98)-K21*$AZ$3)/Z21, 0)</f>
        <v>-83502.342443262416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250000</v>
      </c>
      <c r="S22">
        <f t="shared" si="1"/>
        <v>-108314.12309574928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-17347.38821807225</v>
      </c>
      <c r="AC22">
        <f t="shared" si="2"/>
        <v>-18350.963485146782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-9061.574729559974</v>
      </c>
      <c r="AI22">
        <f t="shared" si="7"/>
        <v>-9065.8103183642434</v>
      </c>
      <c r="AJ22">
        <f t="shared" si="8"/>
        <v>1003.5752670745314</v>
      </c>
      <c r="AK22">
        <f t="shared" si="30"/>
        <v>-364.29515257951726</v>
      </c>
      <c r="AL22">
        <f t="shared" si="9"/>
        <v>-8426.5302038692298</v>
      </c>
      <c r="AN22">
        <f t="shared" si="10"/>
        <v>0</v>
      </c>
      <c r="AO22">
        <f t="shared" si="11"/>
        <v>0</v>
      </c>
      <c r="AP22">
        <f t="shared" si="12"/>
        <v>-1.2579567295836895</v>
      </c>
      <c r="AQ22">
        <f t="shared" si="13"/>
        <v>-2691.2595717941294</v>
      </c>
      <c r="AR22">
        <f t="shared" si="14"/>
        <v>-2692.5175285237128</v>
      </c>
      <c r="AS22">
        <f t="shared" si="15"/>
        <v>298.05873969339723</v>
      </c>
      <c r="AT22">
        <f t="shared" si="16"/>
        <v>-108.19452971453197</v>
      </c>
      <c r="AU22">
        <f t="shared" si="17"/>
        <v>-2502.6533185448479</v>
      </c>
      <c r="AW22">
        <v>19</v>
      </c>
      <c r="AX22">
        <f>IF(Z22&gt;0, (R22*SUMPRODUCT(K22:$K$98, X22:$X$98)-K22*$AZ$3)/Z22, 0)</f>
        <v>-108314.12309574928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25</v>
      </c>
      <c r="R23">
        <f t="shared" si="0"/>
        <v>250000</v>
      </c>
      <c r="S23">
        <f t="shared" si="1"/>
        <v>-133219.51528361029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-18350.963485146782</v>
      </c>
      <c r="AC23">
        <f t="shared" si="2"/>
        <v>-17902.984379518617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-8335.5540550271144</v>
      </c>
      <c r="AI23">
        <f t="shared" si="7"/>
        <v>-8338.9137325378397</v>
      </c>
      <c r="AJ23">
        <f t="shared" si="8"/>
        <v>-447.97910562816469</v>
      </c>
      <c r="AK23">
        <f t="shared" si="30"/>
        <v>-1284.5674439602749</v>
      </c>
      <c r="AL23">
        <f t="shared" si="9"/>
        <v>-10071.46028212628</v>
      </c>
      <c r="AN23">
        <f t="shared" si="10"/>
        <v>0</v>
      </c>
      <c r="AO23">
        <f t="shared" si="11"/>
        <v>0</v>
      </c>
      <c r="AP23">
        <f t="shared" si="12"/>
        <v>-0.89090517305289441</v>
      </c>
      <c r="AQ23">
        <f t="shared" si="13"/>
        <v>-2210.3872184697402</v>
      </c>
      <c r="AR23">
        <f t="shared" si="14"/>
        <v>-2211.2781236427932</v>
      </c>
      <c r="AS23">
        <f t="shared" si="15"/>
        <v>-118.79321790551089</v>
      </c>
      <c r="AT23">
        <f t="shared" si="16"/>
        <v>-340.63620014313489</v>
      </c>
      <c r="AU23">
        <f t="shared" si="17"/>
        <v>-2670.7075416914395</v>
      </c>
      <c r="AW23">
        <v>20</v>
      </c>
      <c r="AX23">
        <f>IF(Z23&gt;0, (R23*SUMPRODUCT(K23:$K$98, X23:$X$98)-K23*$AZ$3)/Z23, 0)</f>
        <v>-133219.51528361029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250000</v>
      </c>
      <c r="S24">
        <f t="shared" si="1"/>
        <v>-167841.42998447714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-17902.984379518617</v>
      </c>
      <c r="AC24">
        <f t="shared" si="2"/>
        <v>-17310.479921718441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-7476.827913016964</v>
      </c>
      <c r="AI24">
        <f t="shared" si="7"/>
        <v>-7479.4063109612798</v>
      </c>
      <c r="AJ24">
        <f t="shared" si="8"/>
        <v>-592.50445780017617</v>
      </c>
      <c r="AK24">
        <f t="shared" si="30"/>
        <v>-1253.2089065663033</v>
      </c>
      <c r="AL24">
        <f t="shared" si="9"/>
        <v>-9325.11967532776</v>
      </c>
      <c r="AN24">
        <f t="shared" si="10"/>
        <v>0</v>
      </c>
      <c r="AO24">
        <f t="shared" si="11"/>
        <v>0</v>
      </c>
      <c r="AP24">
        <f t="shared" si="12"/>
        <v>-0.61047208810726428</v>
      </c>
      <c r="AQ24">
        <f t="shared" si="13"/>
        <v>-1770.2444878770482</v>
      </c>
      <c r="AR24">
        <f t="shared" si="14"/>
        <v>-1770.8549599651556</v>
      </c>
      <c r="AS24">
        <f t="shared" si="15"/>
        <v>-140.28378915037914</v>
      </c>
      <c r="AT24">
        <f t="shared" si="16"/>
        <v>-296.71488829441881</v>
      </c>
      <c r="AU24">
        <f t="shared" si="17"/>
        <v>-2207.8536374099535</v>
      </c>
      <c r="AW24">
        <v>21</v>
      </c>
      <c r="AX24">
        <f>IF(Z24&gt;0, (R24*SUMPRODUCT(K24:$K$98, X24:$X$98)-K24*$AZ$3)/Z24, 0)</f>
        <v>-167841.42998447714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25</v>
      </c>
      <c r="R25">
        <f t="shared" si="0"/>
        <v>250000</v>
      </c>
      <c r="S25">
        <f t="shared" si="1"/>
        <v>-217839.51516279415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-17310.479921718441</v>
      </c>
      <c r="AC25">
        <f t="shared" si="2"/>
        <v>-16578.142555783073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-6500.5021933317485</v>
      </c>
      <c r="AI25">
        <f t="shared" si="7"/>
        <v>-6502.4047570772873</v>
      </c>
      <c r="AJ25">
        <f t="shared" si="8"/>
        <v>-732.33736593536742</v>
      </c>
      <c r="AK25">
        <f t="shared" si="30"/>
        <v>-1211.733594520291</v>
      </c>
      <c r="AL25">
        <f t="shared" si="9"/>
        <v>-8446.4757175329451</v>
      </c>
      <c r="AN25">
        <f t="shared" si="10"/>
        <v>0</v>
      </c>
      <c r="AO25">
        <f t="shared" si="11"/>
        <v>0</v>
      </c>
      <c r="AP25">
        <f t="shared" si="12"/>
        <v>-0.40219536357599706</v>
      </c>
      <c r="AQ25">
        <f t="shared" si="13"/>
        <v>-1374.1835716167395</v>
      </c>
      <c r="AR25">
        <f t="shared" si="14"/>
        <v>-1374.5857669803154</v>
      </c>
      <c r="AS25">
        <f t="shared" si="15"/>
        <v>-154.81357396999175</v>
      </c>
      <c r="AT25">
        <f t="shared" si="16"/>
        <v>-256.1562705838324</v>
      </c>
      <c r="AU25">
        <f t="shared" si="17"/>
        <v>-1785.5556115341394</v>
      </c>
      <c r="AW25">
        <v>22</v>
      </c>
      <c r="AX25">
        <f>IF(Z25&gt;0, (R25*SUMPRODUCT(K25:$K$98, X25:$X$98)-K25*$AZ$3)/Z25, 0)</f>
        <v>-217839.51516279415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25</v>
      </c>
      <c r="R26">
        <f t="shared" si="0"/>
        <v>250000</v>
      </c>
      <c r="S26">
        <f t="shared" si="1"/>
        <v>-293486.42908388382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-16578.142555783073</v>
      </c>
      <c r="AC26">
        <f t="shared" si="2"/>
        <v>-15717.878043638724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-5446.4502087177152</v>
      </c>
      <c r="AI26">
        <f t="shared" si="7"/>
        <v>-5447.7891018049277</v>
      </c>
      <c r="AJ26">
        <f t="shared" si="8"/>
        <v>-860.26451214434928</v>
      </c>
      <c r="AK26">
        <f t="shared" si="30"/>
        <v>-1160.4699789048152</v>
      </c>
      <c r="AL26">
        <f t="shared" si="9"/>
        <v>-7468.5235928540924</v>
      </c>
      <c r="AN26">
        <f t="shared" si="10"/>
        <v>0</v>
      </c>
      <c r="AO26">
        <f t="shared" si="11"/>
        <v>0</v>
      </c>
      <c r="AP26">
        <f t="shared" si="12"/>
        <v>-0.25271191553991068</v>
      </c>
      <c r="AQ26">
        <f t="shared" si="13"/>
        <v>-1028.0005762101525</v>
      </c>
      <c r="AR26">
        <f t="shared" si="14"/>
        <v>-1028.2532881256925</v>
      </c>
      <c r="AS26">
        <f t="shared" si="15"/>
        <v>-162.37225721113208</v>
      </c>
      <c r="AT26">
        <f t="shared" si="16"/>
        <v>-219.0351075052973</v>
      </c>
      <c r="AU26">
        <f t="shared" si="17"/>
        <v>-1409.6606528421219</v>
      </c>
      <c r="AW26">
        <v>23</v>
      </c>
      <c r="AX26">
        <f>IF(Z26&gt;0, (R26*SUMPRODUCT(K26:$K$98, X26:$X$98)-K26*$AZ$3)/Z26, 0)</f>
        <v>-293486.42908388382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250000</v>
      </c>
      <c r="S27">
        <f t="shared" si="1"/>
        <v>-413842.66993230255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-15717.878043638724</v>
      </c>
      <c r="AC27">
        <f t="shared" si="2"/>
        <v>-14750.835687919332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-4344.1457329065452</v>
      </c>
      <c r="AI27">
        <f t="shared" si="7"/>
        <v>-4345.0368224895947</v>
      </c>
      <c r="AJ27">
        <f t="shared" si="8"/>
        <v>-967.04235571939171</v>
      </c>
      <c r="AK27">
        <f t="shared" si="30"/>
        <v>-1100.2514630547107</v>
      </c>
      <c r="AL27">
        <f t="shared" si="9"/>
        <v>-6412.3306412636975</v>
      </c>
      <c r="AN27">
        <f t="shared" si="10"/>
        <v>0</v>
      </c>
      <c r="AO27">
        <f t="shared" si="11"/>
        <v>0</v>
      </c>
      <c r="AP27">
        <f t="shared" si="12"/>
        <v>-0.15016999436809217</v>
      </c>
      <c r="AQ27">
        <f t="shared" si="13"/>
        <v>-732.09288118078871</v>
      </c>
      <c r="AR27">
        <f t="shared" si="14"/>
        <v>-732.24305117515689</v>
      </c>
      <c r="AS27">
        <f t="shared" si="15"/>
        <v>-162.96986057803991</v>
      </c>
      <c r="AT27">
        <f t="shared" si="16"/>
        <v>-185.4187941968911</v>
      </c>
      <c r="AU27">
        <f t="shared" si="17"/>
        <v>-1080.631705950088</v>
      </c>
      <c r="AW27">
        <v>24</v>
      </c>
      <c r="AX27">
        <f>IF(Z27&gt;0, (R27*SUMPRODUCT(K27:$K$98, X27:$X$98)-K27*$AZ$3)/Z27, 0)</f>
        <v>-413842.66993230255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250000</v>
      </c>
      <c r="S28">
        <f t="shared" si="1"/>
        <v>-616987.92743523081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-14750.835687919332</v>
      </c>
      <c r="AC28">
        <f t="shared" si="2"/>
        <v>-13701.640237020172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-3269.9601557493615</v>
      </c>
      <c r="AI28">
        <f t="shared" si="7"/>
        <v>-3270.5153384210053</v>
      </c>
      <c r="AJ28">
        <f t="shared" si="8"/>
        <v>-1049.1954508991603</v>
      </c>
      <c r="AK28">
        <f t="shared" si="30"/>
        <v>-1032.5584981543534</v>
      </c>
      <c r="AL28">
        <f t="shared" si="9"/>
        <v>-5352.2692874745189</v>
      </c>
      <c r="AN28">
        <f t="shared" si="10"/>
        <v>0</v>
      </c>
      <c r="AO28">
        <f t="shared" si="11"/>
        <v>0</v>
      </c>
      <c r="AP28">
        <f t="shared" si="12"/>
        <v>-8.3537154420631615E-2</v>
      </c>
      <c r="AQ28">
        <f t="shared" si="13"/>
        <v>-492.02394172592722</v>
      </c>
      <c r="AR28">
        <f t="shared" si="14"/>
        <v>-492.1074788803478</v>
      </c>
      <c r="AS28">
        <f t="shared" si="15"/>
        <v>-157.87020538603917</v>
      </c>
      <c r="AT28">
        <f t="shared" si="16"/>
        <v>-155.36687853252528</v>
      </c>
      <c r="AU28">
        <f t="shared" si="17"/>
        <v>-805.34456279891231</v>
      </c>
      <c r="AW28">
        <v>25</v>
      </c>
      <c r="AX28">
        <f>IF(Z28&gt;0, (R28*SUMPRODUCT(K28:$K$98, X28:$X$98)-K28*$AZ$3)/Z28, 0)</f>
        <v>-616987.92743523081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250000</v>
      </c>
      <c r="S29">
        <f t="shared" si="1"/>
        <v>-984183.02020100772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-13701.640237020172</v>
      </c>
      <c r="AC29">
        <f t="shared" si="2"/>
        <v>-12603.228167960431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-2294.8642287200773</v>
      </c>
      <c r="AI29">
        <f t="shared" si="7"/>
        <v>-2295.1843731421327</v>
      </c>
      <c r="AJ29">
        <f t="shared" si="8"/>
        <v>-1098.412069059741</v>
      </c>
      <c r="AK29">
        <f t="shared" si="30"/>
        <v>-959.11481659141214</v>
      </c>
      <c r="AL29">
        <f t="shared" si="9"/>
        <v>-4352.7112587932861</v>
      </c>
      <c r="AN29">
        <f t="shared" si="10"/>
        <v>0</v>
      </c>
      <c r="AO29">
        <f t="shared" si="11"/>
        <v>0</v>
      </c>
      <c r="AP29">
        <f t="shared" si="12"/>
        <v>-4.3010222754637457E-2</v>
      </c>
      <c r="AQ29">
        <f t="shared" si="13"/>
        <v>-308.30654813599415</v>
      </c>
      <c r="AR29">
        <f t="shared" si="14"/>
        <v>-308.34955835874877</v>
      </c>
      <c r="AS29">
        <f t="shared" si="15"/>
        <v>-147.56761171513799</v>
      </c>
      <c r="AT29">
        <f t="shared" si="16"/>
        <v>-128.85353942455583</v>
      </c>
      <c r="AU29">
        <f t="shared" si="17"/>
        <v>-584.77070949844256</v>
      </c>
      <c r="AW29">
        <v>26</v>
      </c>
      <c r="AX29">
        <f>IF(Z29&gt;0, (R29*SUMPRODUCT(K29:$K$98, X29:$X$98)-K29*$AZ$3)/Z29, 0)</f>
        <v>-984183.02020100772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250000</v>
      </c>
      <c r="S30">
        <f t="shared" si="1"/>
        <v>-1707150.2271163885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-12603.228167960431</v>
      </c>
      <c r="AC30">
        <f t="shared" si="2"/>
        <v>-11491.502563609221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-1486.5810194816879</v>
      </c>
      <c r="AI30">
        <f t="shared" si="7"/>
        <v>-1486.7493043575746</v>
      </c>
      <c r="AJ30">
        <f t="shared" si="8"/>
        <v>-1111.7256043512098</v>
      </c>
      <c r="AK30">
        <f t="shared" si="30"/>
        <v>-882.22597175723024</v>
      </c>
      <c r="AL30">
        <f t="shared" si="9"/>
        <v>-3480.7008804660145</v>
      </c>
      <c r="AN30">
        <f t="shared" si="10"/>
        <v>0</v>
      </c>
      <c r="AO30">
        <f t="shared" si="11"/>
        <v>0</v>
      </c>
      <c r="AP30">
        <f t="shared" si="12"/>
        <v>-2.0186118412181649E-2</v>
      </c>
      <c r="AQ30">
        <f t="shared" si="13"/>
        <v>-178.31846344149679</v>
      </c>
      <c r="AR30">
        <f t="shared" si="14"/>
        <v>-178.33864955990899</v>
      </c>
      <c r="AS30">
        <f t="shared" si="15"/>
        <v>-133.35378222816001</v>
      </c>
      <c r="AT30">
        <f t="shared" si="16"/>
        <v>-105.82482732544301</v>
      </c>
      <c r="AU30">
        <f t="shared" si="17"/>
        <v>-417.51725911351201</v>
      </c>
      <c r="AW30">
        <v>27</v>
      </c>
      <c r="AX30">
        <f>IF(Z30&gt;0, (R30*SUMPRODUCT(K30:$K$98, X30:$X$98)-K30*$AZ$3)/Z30, 0)</f>
        <v>-1707150.2271163885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250000</v>
      </c>
      <c r="S31">
        <f t="shared" si="1"/>
        <v>-3299863.9585956223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-11491.502563609221</v>
      </c>
      <c r="AC31">
        <f t="shared" si="2"/>
        <v>-10401.935176615712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-877.96239168601221</v>
      </c>
      <c r="AI31">
        <f t="shared" si="7"/>
        <v>-878.04119747397147</v>
      </c>
      <c r="AJ31">
        <f t="shared" si="8"/>
        <v>-1089.567386993509</v>
      </c>
      <c r="AK31">
        <f t="shared" si="30"/>
        <v>-804.4051794526456</v>
      </c>
      <c r="AL31">
        <f t="shared" si="9"/>
        <v>-2772.0137639201257</v>
      </c>
      <c r="AN31">
        <f t="shared" si="10"/>
        <v>0</v>
      </c>
      <c r="AO31">
        <f t="shared" si="11"/>
        <v>0</v>
      </c>
      <c r="AP31">
        <f t="shared" si="12"/>
        <v>-8.4401044812533223E-3</v>
      </c>
      <c r="AQ31">
        <f t="shared" si="13"/>
        <v>-94.029823295143842</v>
      </c>
      <c r="AR31">
        <f t="shared" si="14"/>
        <v>-94.038263399625095</v>
      </c>
      <c r="AS31">
        <f t="shared" si="15"/>
        <v>-116.69273061959508</v>
      </c>
      <c r="AT31">
        <f t="shared" si="16"/>
        <v>-86.151841579885527</v>
      </c>
      <c r="AU31">
        <f t="shared" si="17"/>
        <v>-296.88283559910565</v>
      </c>
      <c r="AW31">
        <v>28</v>
      </c>
      <c r="AX31">
        <f>IF(Z31&gt;0, (R31*SUMPRODUCT(K31:$K$98, X31:$X$98)-K31*$AZ$3)/Z31, 0)</f>
        <v>-3299863.9585956223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250000</v>
      </c>
      <c r="S32">
        <f t="shared" si="1"/>
        <v>-7356173.2916729478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-10401.935176615712</v>
      </c>
      <c r="AC32">
        <f t="shared" si="2"/>
        <v>-9363.9240620224609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-461.94376785941603</v>
      </c>
      <c r="AI32">
        <f t="shared" si="7"/>
        <v>-461.97559121270973</v>
      </c>
      <c r="AJ32">
        <f t="shared" si="8"/>
        <v>-1038.0111145932515</v>
      </c>
      <c r="AK32">
        <f t="shared" si="30"/>
        <v>-728.13546236309992</v>
      </c>
      <c r="AL32">
        <f t="shared" si="9"/>
        <v>-2228.1221681690613</v>
      </c>
      <c r="AN32">
        <f t="shared" si="10"/>
        <v>0</v>
      </c>
      <c r="AO32">
        <f t="shared" si="11"/>
        <v>0</v>
      </c>
      <c r="AP32">
        <f t="shared" si="12"/>
        <v>-3.0431098139461748E-3</v>
      </c>
      <c r="AQ32">
        <f t="shared" si="13"/>
        <v>-44.173396828759572</v>
      </c>
      <c r="AR32">
        <f t="shared" si="14"/>
        <v>-44.176439938573516</v>
      </c>
      <c r="AS32">
        <f t="shared" si="15"/>
        <v>-99.259866823325282</v>
      </c>
      <c r="AT32">
        <f t="shared" si="16"/>
        <v>-69.627991461173096</v>
      </c>
      <c r="AU32">
        <f t="shared" si="17"/>
        <v>-213.06429822307192</v>
      </c>
      <c r="AW32">
        <v>29</v>
      </c>
      <c r="AX32">
        <f>IF(Z32&gt;0, (R32*SUMPRODUCT(K32:$K$98, X32:$X$98)-K32*$AZ$3)/Z32, 0)</f>
        <v>-7356173.2916729478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250000</v>
      </c>
      <c r="S33">
        <f t="shared" si="1"/>
        <v>-19923177.527689993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-9363.9240620224609</v>
      </c>
      <c r="AC33">
        <f t="shared" si="2"/>
        <v>-8397.3466214508662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-209.67961958270419</v>
      </c>
      <c r="AI33">
        <f t="shared" si="7"/>
        <v>-209.69015674050669</v>
      </c>
      <c r="AJ33">
        <f t="shared" si="8"/>
        <v>-966.57744057159471</v>
      </c>
      <c r="AK33">
        <f t="shared" si="30"/>
        <v>-655.47468434157236</v>
      </c>
      <c r="AL33">
        <f t="shared" si="9"/>
        <v>-1831.7422816536737</v>
      </c>
      <c r="AN33">
        <f t="shared" si="10"/>
        <v>0</v>
      </c>
      <c r="AO33">
        <f t="shared" si="11"/>
        <v>0</v>
      </c>
      <c r="AP33">
        <f t="shared" si="12"/>
        <v>-8.99657377620512E-4</v>
      </c>
      <c r="AQ33">
        <f t="shared" si="13"/>
        <v>-17.902343329211952</v>
      </c>
      <c r="AR33">
        <f t="shared" si="14"/>
        <v>-17.903242986589575</v>
      </c>
      <c r="AS33">
        <f t="shared" si="15"/>
        <v>-82.52590895491592</v>
      </c>
      <c r="AT33">
        <f t="shared" si="16"/>
        <v>-55.964107842446715</v>
      </c>
      <c r="AU33">
        <f t="shared" si="17"/>
        <v>-156.3932597839522</v>
      </c>
      <c r="AW33">
        <v>30</v>
      </c>
      <c r="AX33">
        <f>IF(Z33&gt;0, (R33*SUMPRODUCT(K33:$K$98, X33:$X$98)-K33*$AZ$3)/Z33, 0)</f>
        <v>-19923177.527689993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250000</v>
      </c>
      <c r="S34">
        <f t="shared" si="1"/>
        <v>-70571491.677488521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-8397.3466214508662</v>
      </c>
      <c r="AC34">
        <f t="shared" si="2"/>
        <v>-7512.7928599583347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-77.703741296582365</v>
      </c>
      <c r="AI34">
        <f t="shared" si="7"/>
        <v>-77.706402708677174</v>
      </c>
      <c r="AJ34">
        <f t="shared" si="8"/>
        <v>-884.55376149253152</v>
      </c>
      <c r="AK34">
        <f t="shared" si="30"/>
        <v>-587.81426350156073</v>
      </c>
      <c r="AL34">
        <f t="shared" si="9"/>
        <v>-1550.0744277027693</v>
      </c>
      <c r="AN34">
        <f t="shared" si="10"/>
        <v>0</v>
      </c>
      <c r="AO34">
        <f t="shared" si="11"/>
        <v>0</v>
      </c>
      <c r="AP34">
        <f t="shared" si="12"/>
        <v>-2.0288398437064568E-4</v>
      </c>
      <c r="AQ34">
        <f t="shared" si="13"/>
        <v>-5.9234887620462837</v>
      </c>
      <c r="AR34">
        <f t="shared" si="14"/>
        <v>-5.9236916460306546</v>
      </c>
      <c r="AS34">
        <f t="shared" si="15"/>
        <v>-67.431042292132645</v>
      </c>
      <c r="AT34">
        <f t="shared" si="16"/>
        <v>-44.81008412107375</v>
      </c>
      <c r="AU34">
        <f t="shared" si="17"/>
        <v>-118.16481805923704</v>
      </c>
      <c r="AW34">
        <v>31</v>
      </c>
      <c r="AX34">
        <f>IF(Z34&gt;0, (R34*SUMPRODUCT(K34:$K$98, X34:$X$98)-K34*$AZ$3)/Z34, 0)</f>
        <v>-70571491.677488521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-369825337.30010933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-7512.7928599583347</v>
      </c>
      <c r="AC35">
        <f t="shared" ref="AC35:AC69" si="33">S35*Z35</f>
        <v>-6712.9519694152514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-21.810059203966357</v>
      </c>
      <c r="AI35">
        <f t="shared" ref="AI35:AI66" si="38">SUM(AE35:AH35)</f>
        <v>-21.810512996019817</v>
      </c>
      <c r="AJ35">
        <f t="shared" ref="AJ35:AJ69" si="39">AB35-AC35</f>
        <v>-799.84089054308333</v>
      </c>
      <c r="AK35">
        <f t="shared" si="30"/>
        <v>-525.89550019708349</v>
      </c>
      <c r="AL35">
        <f t="shared" ref="AL35:AL66" si="40">SUM(AI35:AK35)</f>
        <v>-1347.5469037361868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-3.0886912863455415E-5</v>
      </c>
      <c r="AQ35">
        <f t="shared" ref="AQ35:AQ69" si="44">AH35*$K35</f>
        <v>-1.4844803760702603</v>
      </c>
      <c r="AR35">
        <f t="shared" ref="AR35:AR69" si="45">AI35*$K35</f>
        <v>-1.4845112629831236</v>
      </c>
      <c r="AS35">
        <f t="shared" ref="AS35:AS69" si="46">AJ35*$K35</f>
        <v>-54.440388945566838</v>
      </c>
      <c r="AT35">
        <f t="shared" ref="AT35:AT69" si="47">AK35*$K35</f>
        <v>-35.794563536271838</v>
      </c>
      <c r="AU35">
        <f t="shared" ref="AU35:AU69" si="48">AL35*$K35</f>
        <v>-91.719463744821809</v>
      </c>
      <c r="AW35">
        <v>32</v>
      </c>
      <c r="AX35">
        <f>IF(Z35&gt;0, (R35*SUMPRODUCT(K35:$K$98, X35:$X$98)-K35*$AZ$3)/Z35, 0)</f>
        <v>-369825337.30010933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250000</v>
      </c>
      <c r="S36">
        <f t="shared" si="32"/>
        <v>-1965479227.2631297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-6712.9519694152514</v>
      </c>
      <c r="AC36">
        <f t="shared" si="33"/>
        <v>-5995.0039682688848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-3.7300041468429237</v>
      </c>
      <c r="AI36">
        <f t="shared" si="38"/>
        <v>-3.7300804005611661</v>
      </c>
      <c r="AJ36">
        <f t="shared" si="39"/>
        <v>-717.94800114636655</v>
      </c>
      <c r="AK36">
        <f t="shared" si="30"/>
        <v>-469.90663785906764</v>
      </c>
      <c r="AL36">
        <f t="shared" si="40"/>
        <v>-1191.5847194059954</v>
      </c>
      <c r="AN36">
        <f t="shared" si="41"/>
        <v>0</v>
      </c>
      <c r="AO36">
        <f t="shared" si="42"/>
        <v>0</v>
      </c>
      <c r="AP36">
        <f t="shared" si="43"/>
        <v>-4.6340489723114026E-6</v>
      </c>
      <c r="AQ36">
        <f t="shared" si="44"/>
        <v>-0.22667775790921504</v>
      </c>
      <c r="AR36">
        <f t="shared" si="45"/>
        <v>-0.22668239195818737</v>
      </c>
      <c r="AS36">
        <f t="shared" si="46"/>
        <v>-43.630740553735443</v>
      </c>
      <c r="AT36">
        <f t="shared" si="47"/>
        <v>-28.556907419716211</v>
      </c>
      <c r="AU36">
        <f t="shared" si="48"/>
        <v>-72.414330365409839</v>
      </c>
      <c r="AW36">
        <v>33</v>
      </c>
      <c r="AX36">
        <f>IF(Z36&gt;0, (R36*SUMPRODUCT(K36:$K$98, X36:$X$98)-K36*$AZ$3)/Z36, 0)</f>
        <v>-1965479227.2631297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250000</v>
      </c>
      <c r="S37">
        <f t="shared" si="32"/>
        <v>-10612483813.701838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-5995.0039682688848</v>
      </c>
      <c r="AC37">
        <f t="shared" si="33"/>
        <v>-5352.8802160960468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-0.62881314439385583</v>
      </c>
      <c r="AI37">
        <f t="shared" si="38"/>
        <v>-0.62882575426047627</v>
      </c>
      <c r="AJ37">
        <f t="shared" si="39"/>
        <v>-642.12375217283807</v>
      </c>
      <c r="AK37">
        <f t="shared" si="30"/>
        <v>-419.65027777882199</v>
      </c>
      <c r="AL37">
        <f t="shared" si="40"/>
        <v>-1062.4028557059205</v>
      </c>
      <c r="AN37">
        <f t="shared" si="41"/>
        <v>0</v>
      </c>
      <c r="AO37">
        <f t="shared" si="42"/>
        <v>0</v>
      </c>
      <c r="AP37">
        <f t="shared" si="43"/>
        <v>-6.8421416967837248E-7</v>
      </c>
      <c r="AQ37">
        <f t="shared" si="44"/>
        <v>-3.4119541183468848E-2</v>
      </c>
      <c r="AR37">
        <f t="shared" si="45"/>
        <v>-3.412022539763853E-2</v>
      </c>
      <c r="AS37">
        <f t="shared" si="46"/>
        <v>-34.841777724388749</v>
      </c>
      <c r="AT37">
        <f t="shared" si="47"/>
        <v>-22.770317482995292</v>
      </c>
      <c r="AU37">
        <f t="shared" si="48"/>
        <v>-57.64621543278168</v>
      </c>
      <c r="AW37">
        <v>34</v>
      </c>
      <c r="AX37">
        <f>IF(Z37&gt;0, (R37*SUMPRODUCT(K37:$K$98, X37:$X$98)-K37*$AZ$3)/Z37, 0)</f>
        <v>-10612483813.701838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250000</v>
      </c>
      <c r="S38">
        <f t="shared" si="32"/>
        <v>-58337365948.295052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-5352.8802160960468</v>
      </c>
      <c r="AC38">
        <f t="shared" si="33"/>
        <v>-4779.3871660562072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-0.10435600759695587</v>
      </c>
      <c r="AI38">
        <f t="shared" si="38"/>
        <v>-0.10435805576415041</v>
      </c>
      <c r="AJ38">
        <f t="shared" si="39"/>
        <v>-573.49305003983955</v>
      </c>
      <c r="AK38">
        <f t="shared" si="30"/>
        <v>-374.70161512672331</v>
      </c>
      <c r="AL38">
        <f t="shared" si="40"/>
        <v>-948.29902322232692</v>
      </c>
      <c r="AN38">
        <f t="shared" si="41"/>
        <v>0</v>
      </c>
      <c r="AO38">
        <f t="shared" si="42"/>
        <v>0</v>
      </c>
      <c r="AP38">
        <f t="shared" si="43"/>
        <v>-9.9226792751077633E-8</v>
      </c>
      <c r="AQ38">
        <f t="shared" si="44"/>
        <v>-5.0556966080391227E-3</v>
      </c>
      <c r="AR38">
        <f t="shared" si="45"/>
        <v>-5.0557958348318739E-3</v>
      </c>
      <c r="AS38">
        <f t="shared" si="46"/>
        <v>-27.783804062517671</v>
      </c>
      <c r="AT38">
        <f t="shared" si="47"/>
        <v>-18.153029502042926</v>
      </c>
      <c r="AU38">
        <f t="shared" si="48"/>
        <v>-45.941889360395429</v>
      </c>
      <c r="AW38">
        <v>35</v>
      </c>
      <c r="AX38">
        <f>IF(Z38&gt;0, (R38*SUMPRODUCT(K38:$K$98, X38:$X$98)-K38*$AZ$3)/Z38, 0)</f>
        <v>-58337365948.295052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250000</v>
      </c>
      <c r="S39">
        <f t="shared" si="32"/>
        <v>-327235469219.71381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-4779.3871660562072</v>
      </c>
      <c r="AC39">
        <f t="shared" si="33"/>
        <v>-4267.314391769758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-1.7016730030858299E-2</v>
      </c>
      <c r="AI39">
        <f t="shared" si="38"/>
        <v>-1.7017056043377811E-2</v>
      </c>
      <c r="AJ39">
        <f t="shared" si="39"/>
        <v>-512.0727742864492</v>
      </c>
      <c r="AK39">
        <f t="shared" si="30"/>
        <v>-334.55710162393456</v>
      </c>
      <c r="AL39">
        <f t="shared" si="40"/>
        <v>-846.64689296642723</v>
      </c>
      <c r="AN39">
        <f t="shared" si="41"/>
        <v>0</v>
      </c>
      <c r="AO39">
        <f t="shared" si="42"/>
        <v>0</v>
      </c>
      <c r="AP39">
        <f t="shared" si="43"/>
        <v>-1.4101970564794177E-8</v>
      </c>
      <c r="AQ39">
        <f t="shared" si="44"/>
        <v>-7.3607426599104785E-4</v>
      </c>
      <c r="AR39">
        <f t="shared" si="45"/>
        <v>-7.3608836796161265E-4</v>
      </c>
      <c r="AS39">
        <f t="shared" si="46"/>
        <v>-22.150177547823866</v>
      </c>
      <c r="AT39">
        <f t="shared" si="47"/>
        <v>-14.471574301488117</v>
      </c>
      <c r="AU39">
        <f t="shared" si="48"/>
        <v>-36.622487937679949</v>
      </c>
      <c r="AW39">
        <v>36</v>
      </c>
      <c r="AX39">
        <f>IF(Z39&gt;0, (R39*SUMPRODUCT(K39:$K$98, X39:$X$98)-K39*$AZ$3)/Z39, 0)</f>
        <v>-327235469219.71381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250000</v>
      </c>
      <c r="S40">
        <f t="shared" si="32"/>
        <v>-1873610219803.5264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-4267.314391769758</v>
      </c>
      <c r="AC40">
        <f t="shared" si="33"/>
        <v>-3810.1027796448661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-2.7191334119739687E-3</v>
      </c>
      <c r="AI40">
        <f t="shared" si="38"/>
        <v>-2.7191842510270888E-3</v>
      </c>
      <c r="AJ40">
        <f t="shared" si="39"/>
        <v>-457.21161212489187</v>
      </c>
      <c r="AK40">
        <f t="shared" ref="AK40:AK69" si="61">G40*SUM(AB40:AB40, AE40:AF40)</f>
        <v>-298.71200742388311</v>
      </c>
      <c r="AL40">
        <f t="shared" si="40"/>
        <v>-755.926338733026</v>
      </c>
      <c r="AN40">
        <f t="shared" si="41"/>
        <v>0</v>
      </c>
      <c r="AO40">
        <f t="shared" si="42"/>
        <v>0</v>
      </c>
      <c r="AP40">
        <f t="shared" si="43"/>
        <v>-1.9634731022931603E-9</v>
      </c>
      <c r="AQ40">
        <f t="shared" si="44"/>
        <v>-1.0501661593373121E-4</v>
      </c>
      <c r="AR40">
        <f t="shared" si="45"/>
        <v>-1.0501857940683351E-4</v>
      </c>
      <c r="AS40">
        <f t="shared" si="46"/>
        <v>-17.658131836975684</v>
      </c>
      <c r="AT40">
        <f t="shared" si="47"/>
        <v>-11.536662386732539</v>
      </c>
      <c r="AU40">
        <f t="shared" si="48"/>
        <v>-29.194899242287629</v>
      </c>
      <c r="AW40">
        <v>37</v>
      </c>
      <c r="AX40">
        <f>IF(Z40&gt;0, (R40*SUMPRODUCT(K40:$K$98, X40:$X$98)-K40*$AZ$3)/Z40, 0)</f>
        <v>-1873610219803.5264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250000</v>
      </c>
      <c r="S41">
        <f t="shared" si="32"/>
        <v>-10973006581075.303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-3810.1027796448661</v>
      </c>
      <c r="AC41">
        <f t="shared" si="33"/>
        <v>-3401.8775737693759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-4.2580103185249532E-4</v>
      </c>
      <c r="AI41">
        <f t="shared" si="38"/>
        <v>-4.2580878241189906E-4</v>
      </c>
      <c r="AJ41">
        <f t="shared" si="39"/>
        <v>-408.22520587549025</v>
      </c>
      <c r="AK41">
        <f t="shared" si="61"/>
        <v>-266.70719457514065</v>
      </c>
      <c r="AL41">
        <f t="shared" si="40"/>
        <v>-674.93282625941333</v>
      </c>
      <c r="AN41">
        <f t="shared" si="41"/>
        <v>0</v>
      </c>
      <c r="AO41">
        <f t="shared" si="42"/>
        <v>0</v>
      </c>
      <c r="AP41">
        <f t="shared" si="43"/>
        <v>-2.6726527118033619E-10</v>
      </c>
      <c r="AQ41">
        <f t="shared" si="44"/>
        <v>-1.4683047031680821E-5</v>
      </c>
      <c r="AR41">
        <f t="shared" si="45"/>
        <v>-1.4683314296952001E-5</v>
      </c>
      <c r="AS41">
        <f t="shared" si="46"/>
        <v>-14.076973630876095</v>
      </c>
      <c r="AT41">
        <f t="shared" si="47"/>
        <v>-9.1969581769144995</v>
      </c>
      <c r="AU41">
        <f t="shared" si="48"/>
        <v>-23.273946491104894</v>
      </c>
      <c r="AW41">
        <v>38</v>
      </c>
      <c r="AX41">
        <f>IF(Z41&gt;0, (R41*SUMPRODUCT(K41:$K$98, X41:$X$98)-K41*$AZ$3)/Z41, 0)</f>
        <v>-10973006581075.303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250000</v>
      </c>
      <c r="S42">
        <f t="shared" si="32"/>
        <v>-65843635589329.25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-3401.8775737693759</v>
      </c>
      <c r="AC42">
        <f t="shared" si="33"/>
        <v>-3037.3907037273289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-6.5197947754215961E-5</v>
      </c>
      <c r="AI42">
        <f t="shared" si="38"/>
        <v>-6.5199101013250238E-5</v>
      </c>
      <c r="AJ42">
        <f t="shared" si="39"/>
        <v>-364.48687004204703</v>
      </c>
      <c r="AK42">
        <f t="shared" si="61"/>
        <v>-238.13143016385632</v>
      </c>
      <c r="AL42">
        <f t="shared" si="40"/>
        <v>-602.6183654050044</v>
      </c>
      <c r="AN42">
        <f t="shared" si="41"/>
        <v>0</v>
      </c>
      <c r="AO42">
        <f t="shared" si="42"/>
        <v>0</v>
      </c>
      <c r="AP42">
        <f t="shared" si="43"/>
        <v>-3.5507355073385836E-11</v>
      </c>
      <c r="AQ42">
        <f t="shared" si="44"/>
        <v>-2.0073605427351846E-6</v>
      </c>
      <c r="AR42">
        <f t="shared" si="45"/>
        <v>-2.007396050090258E-6</v>
      </c>
      <c r="AS42">
        <f t="shared" si="46"/>
        <v>-11.222079627807615</v>
      </c>
      <c r="AT42">
        <f t="shared" si="47"/>
        <v>-7.3317589488867601</v>
      </c>
      <c r="AU42">
        <f t="shared" si="48"/>
        <v>-18.553840584090427</v>
      </c>
      <c r="AW42">
        <v>39</v>
      </c>
      <c r="AX42">
        <f>IF(Z42&gt;0, (R42*SUMPRODUCT(K42:$K$98, X42:$X$98)-K42*$AZ$3)/Z42, 0)</f>
        <v>-65843635589329.25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250000</v>
      </c>
      <c r="S43">
        <f t="shared" si="32"/>
        <v>-405386787074946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-3037.3907037273289</v>
      </c>
      <c r="AC43">
        <f t="shared" si="33"/>
        <v>-2711.9559872301415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-9.7448147729617018E-6</v>
      </c>
      <c r="AI43">
        <f t="shared" si="38"/>
        <v>-9.7449820179283415E-6</v>
      </c>
      <c r="AJ43">
        <f t="shared" si="39"/>
        <v>-325.43471649718731</v>
      </c>
      <c r="AK43">
        <f t="shared" si="61"/>
        <v>-212.61734926091304</v>
      </c>
      <c r="AL43">
        <f t="shared" si="40"/>
        <v>-538.05207550308239</v>
      </c>
      <c r="AN43">
        <f t="shared" si="41"/>
        <v>0</v>
      </c>
      <c r="AO43">
        <f t="shared" si="42"/>
        <v>0</v>
      </c>
      <c r="AP43">
        <f t="shared" si="43"/>
        <v>-4.5975503196809517E-12</v>
      </c>
      <c r="AQ43">
        <f t="shared" si="44"/>
        <v>-2.6788415325544027E-7</v>
      </c>
      <c r="AR43">
        <f t="shared" si="45"/>
        <v>-2.6788875080575996E-7</v>
      </c>
      <c r="AS43">
        <f t="shared" si="46"/>
        <v>-8.9461734778851412</v>
      </c>
      <c r="AT43">
        <f t="shared" si="47"/>
        <v>-5.8448333704823465</v>
      </c>
      <c r="AU43">
        <f t="shared" si="48"/>
        <v>-14.791007116256237</v>
      </c>
      <c r="AW43">
        <v>40</v>
      </c>
      <c r="AX43">
        <f>IF(Z43&gt;0, (R43*SUMPRODUCT(K43:$K$98, X43:$X$98)-K43*$AZ$3)/Z43, 0)</f>
        <v>-405386787074946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250000</v>
      </c>
      <c r="S44">
        <f t="shared" si="32"/>
        <v>-2567652503392462.5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-2711.9559872301415</v>
      </c>
      <c r="AC44">
        <f t="shared" si="33"/>
        <v>-2421.3892745475364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-1.4199661182949094E-6</v>
      </c>
      <c r="AI44">
        <f t="shared" si="38"/>
        <v>-1.4199896942000538E-6</v>
      </c>
      <c r="AJ44">
        <f t="shared" si="39"/>
        <v>-290.56671268260516</v>
      </c>
      <c r="AK44">
        <f t="shared" si="61"/>
        <v>-189.83691910610992</v>
      </c>
      <c r="AL44">
        <f t="shared" si="40"/>
        <v>-480.40363320870478</v>
      </c>
      <c r="AN44">
        <f t="shared" si="41"/>
        <v>0</v>
      </c>
      <c r="AO44">
        <f t="shared" si="42"/>
        <v>0</v>
      </c>
      <c r="AP44">
        <f t="shared" si="43"/>
        <v>-5.7866043322727037E-13</v>
      </c>
      <c r="AQ44">
        <f t="shared" si="44"/>
        <v>-3.4852456529192853E-8</v>
      </c>
      <c r="AR44">
        <f t="shared" si="45"/>
        <v>-3.4853035189626082E-8</v>
      </c>
      <c r="AS44">
        <f t="shared" si="46"/>
        <v>-7.1318347614951474</v>
      </c>
      <c r="AT44">
        <f t="shared" si="47"/>
        <v>-4.6594653812771298</v>
      </c>
      <c r="AU44">
        <f t="shared" si="48"/>
        <v>-11.791300177625313</v>
      </c>
      <c r="AW44">
        <v>41</v>
      </c>
      <c r="AX44">
        <f>IF(Z44&gt;0, (R44*SUMPRODUCT(K44:$K$98, X44:$X$98)-K44*$AZ$3)/Z44, 0)</f>
        <v>-2567652503392462.5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250000</v>
      </c>
      <c r="S45">
        <f t="shared" si="32"/>
        <v>-1.6758624823053274E+16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-2421.3892745475364</v>
      </c>
      <c r="AC45">
        <f t="shared" si="33"/>
        <v>-2161.9547094480231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-2.0115008690134893E-7</v>
      </c>
      <c r="AI45">
        <f t="shared" si="38"/>
        <v>-2.0115331203875173E-7</v>
      </c>
      <c r="AJ45">
        <f t="shared" si="39"/>
        <v>-259.43456509951329</v>
      </c>
      <c r="AK45">
        <f t="shared" si="61"/>
        <v>-169.49724921832757</v>
      </c>
      <c r="AL45">
        <f t="shared" si="40"/>
        <v>-428.93181451899414</v>
      </c>
      <c r="AN45">
        <f t="shared" si="41"/>
        <v>0</v>
      </c>
      <c r="AO45">
        <f t="shared" si="42"/>
        <v>0</v>
      </c>
      <c r="AP45">
        <f t="shared" si="43"/>
        <v>-7.067822132419426E-14</v>
      </c>
      <c r="AQ45">
        <f t="shared" si="44"/>
        <v>-4.4081626876062506E-9</v>
      </c>
      <c r="AR45">
        <f t="shared" si="45"/>
        <v>-4.4082333658275754E-9</v>
      </c>
      <c r="AS45">
        <f t="shared" si="46"/>
        <v>-5.6854550120473251</v>
      </c>
      <c r="AT45">
        <f t="shared" si="47"/>
        <v>-3.714497274975419</v>
      </c>
      <c r="AU45">
        <f t="shared" si="48"/>
        <v>-9.3999522914309779</v>
      </c>
      <c r="AW45">
        <v>42</v>
      </c>
      <c r="AX45">
        <f>IF(Z45&gt;0, (R45*SUMPRODUCT(K45:$K$98, X45:$X$98)-K45*$AZ$3)/Z45, 0)</f>
        <v>-1.6758624823053274E+16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250000</v>
      </c>
      <c r="S46">
        <f t="shared" si="32"/>
        <v>-1.1302839562320616E+17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-2161.9547094480231</v>
      </c>
      <c r="AC46">
        <f t="shared" si="33"/>
        <v>-1930.3167048681762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-2.7659320995718867E-8</v>
      </c>
      <c r="AI46">
        <f t="shared" si="38"/>
        <v>-2.765974794964806E-8</v>
      </c>
      <c r="AJ46">
        <f t="shared" si="39"/>
        <v>-231.63800457984689</v>
      </c>
      <c r="AK46">
        <f t="shared" si="61"/>
        <v>-151.33682966136163</v>
      </c>
      <c r="AL46">
        <f t="shared" si="40"/>
        <v>-382.97483426886828</v>
      </c>
      <c r="AN46">
        <f t="shared" si="41"/>
        <v>0</v>
      </c>
      <c r="AO46">
        <f t="shared" si="42"/>
        <v>0</v>
      </c>
      <c r="AP46">
        <f t="shared" si="43"/>
        <v>-8.3541136984370864E-15</v>
      </c>
      <c r="AQ46">
        <f t="shared" si="44"/>
        <v>-5.4120385507770324E-10</v>
      </c>
      <c r="AR46">
        <f t="shared" si="45"/>
        <v>-5.4121220919140165E-10</v>
      </c>
      <c r="AS46">
        <f t="shared" si="46"/>
        <v>-4.5324099272185192</v>
      </c>
      <c r="AT46">
        <f t="shared" si="47"/>
        <v>-2.9611744858322373</v>
      </c>
      <c r="AU46">
        <f t="shared" si="48"/>
        <v>-7.4935844135919689</v>
      </c>
      <c r="AW46">
        <v>43</v>
      </c>
      <c r="AX46">
        <f>IF(Z46&gt;0, (R46*SUMPRODUCT(K46:$K$98, X46:$X$98)-K46*$AZ$3)/Z46, 0)</f>
        <v>-1.1302839562320616E+17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250000</v>
      </c>
      <c r="S47">
        <f t="shared" si="32"/>
        <v>-7.9021674880233037E+17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-1930.3167048681762</v>
      </c>
      <c r="AC47">
        <f t="shared" si="33"/>
        <v>-1723.4970579184899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-3.6815830384519153E-9</v>
      </c>
      <c r="AI47">
        <f t="shared" si="38"/>
        <v>-3.6816375645379712E-9</v>
      </c>
      <c r="AJ47">
        <f t="shared" si="39"/>
        <v>-206.81964694968633</v>
      </c>
      <c r="AK47">
        <f t="shared" si="61"/>
        <v>-135.12216934077236</v>
      </c>
      <c r="AL47">
        <f t="shared" si="40"/>
        <v>-341.94181629414032</v>
      </c>
      <c r="AN47">
        <f t="shared" si="41"/>
        <v>0</v>
      </c>
      <c r="AO47">
        <f t="shared" si="42"/>
        <v>0</v>
      </c>
      <c r="AP47">
        <f t="shared" si="43"/>
        <v>-9.5258923423935379E-16</v>
      </c>
      <c r="AQ47">
        <f t="shared" si="44"/>
        <v>-6.4318505527719983E-11</v>
      </c>
      <c r="AR47">
        <f t="shared" si="45"/>
        <v>-6.4319458116954228E-11</v>
      </c>
      <c r="AS47">
        <f t="shared" si="46"/>
        <v>-3.6132094445893719</v>
      </c>
      <c r="AT47">
        <f t="shared" si="47"/>
        <v>-2.3606301704704831</v>
      </c>
      <c r="AU47">
        <f t="shared" si="48"/>
        <v>-5.9738396151241737</v>
      </c>
      <c r="AW47">
        <v>44</v>
      </c>
      <c r="AX47">
        <f>IF(Z47&gt;0, (R47*SUMPRODUCT(K47:$K$98, X47:$X$98)-K47*$AZ$3)/Z47, 0)</f>
        <v>-7.9021674880233037E+17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250000</v>
      </c>
      <c r="S48">
        <f t="shared" si="32"/>
        <v>-5.7385345304919419E+18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-1723.4970579184899</v>
      </c>
      <c r="AC48">
        <f t="shared" si="33"/>
        <v>-1538.8366588558511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-4.7276863361998649E-10</v>
      </c>
      <c r="AI48">
        <f t="shared" si="38"/>
        <v>-4.727753375818198E-10</v>
      </c>
      <c r="AJ48">
        <f t="shared" si="39"/>
        <v>-184.66039906263882</v>
      </c>
      <c r="AK48">
        <f t="shared" si="61"/>
        <v>-120.64479405429431</v>
      </c>
      <c r="AL48">
        <f t="shared" si="40"/>
        <v>-305.30519311740591</v>
      </c>
      <c r="AN48">
        <f t="shared" si="41"/>
        <v>0</v>
      </c>
      <c r="AO48">
        <f t="shared" si="42"/>
        <v>0</v>
      </c>
      <c r="AP48">
        <f t="shared" si="43"/>
        <v>-1.045718652935408E-16</v>
      </c>
      <c r="AQ48">
        <f t="shared" si="44"/>
        <v>-7.3744897568588797E-12</v>
      </c>
      <c r="AR48">
        <f t="shared" si="45"/>
        <v>-7.3745943287241736E-12</v>
      </c>
      <c r="AS48">
        <f t="shared" si="46"/>
        <v>-2.880428447542704</v>
      </c>
      <c r="AT48">
        <f t="shared" si="47"/>
        <v>-1.8818799190618096</v>
      </c>
      <c r="AU48">
        <f t="shared" si="48"/>
        <v>-4.7623083666118884</v>
      </c>
      <c r="AW48">
        <v>45</v>
      </c>
      <c r="AX48">
        <f>IF(Z48&gt;0, (R48*SUMPRODUCT(K48:$K$98, X48:$X$98)-K48*$AZ$3)/Z48, 0)</f>
        <v>-5.7385345304919419E+18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250000</v>
      </c>
      <c r="S49">
        <f t="shared" si="32"/>
        <v>-4.3430212314153337E+19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-1538.8366588558511</v>
      </c>
      <c r="AC49">
        <f t="shared" si="33"/>
        <v>-1373.9613025498732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-5.8460204271516322E-11</v>
      </c>
      <c r="AI49">
        <f t="shared" si="38"/>
        <v>-5.8460995173304119E-11</v>
      </c>
      <c r="AJ49">
        <f t="shared" si="39"/>
        <v>-164.8753563059779</v>
      </c>
      <c r="AK49">
        <f t="shared" si="61"/>
        <v>-107.71856611990958</v>
      </c>
      <c r="AL49">
        <f t="shared" si="40"/>
        <v>-272.59392242594595</v>
      </c>
      <c r="AN49">
        <f t="shared" si="41"/>
        <v>0</v>
      </c>
      <c r="AO49">
        <f t="shared" si="42"/>
        <v>0</v>
      </c>
      <c r="AP49">
        <f t="shared" si="43"/>
        <v>-1.1015085086849545E-17</v>
      </c>
      <c r="AQ49">
        <f t="shared" si="44"/>
        <v>-8.1418974413690973E-13</v>
      </c>
      <c r="AR49">
        <f t="shared" si="45"/>
        <v>-8.1420075922199657E-13</v>
      </c>
      <c r="AS49">
        <f t="shared" si="46"/>
        <v>-2.2962599231055356</v>
      </c>
      <c r="AT49">
        <f t="shared" si="47"/>
        <v>-1.5002231497623393</v>
      </c>
      <c r="AU49">
        <f t="shared" si="48"/>
        <v>-3.7964830728686891</v>
      </c>
      <c r="AW49">
        <v>46</v>
      </c>
      <c r="AX49">
        <f>IF(Z49&gt;0, (R49*SUMPRODUCT(K49:$K$98, X49:$X$98)-K49*$AZ$3)/Z49, 0)</f>
        <v>-4.3430212314153337E+19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250000</v>
      </c>
      <c r="S50">
        <f t="shared" si="32"/>
        <v>-3.4325818984044587E+20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-1373.9613025498732</v>
      </c>
      <c r="AC50">
        <f t="shared" si="33"/>
        <v>-1226.7511629909588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-6.9364667423401193E-12</v>
      </c>
      <c r="AI50">
        <f t="shared" si="38"/>
        <v>-6.9365560884358065E-12</v>
      </c>
      <c r="AJ50">
        <f t="shared" si="39"/>
        <v>-147.21013955891431</v>
      </c>
      <c r="AK50">
        <f t="shared" si="61"/>
        <v>-96.177291178491132</v>
      </c>
      <c r="AL50">
        <f t="shared" si="40"/>
        <v>-243.38743073741239</v>
      </c>
      <c r="AN50">
        <f t="shared" si="41"/>
        <v>0</v>
      </c>
      <c r="AO50">
        <f t="shared" si="42"/>
        <v>0</v>
      </c>
      <c r="AP50">
        <f t="shared" si="43"/>
        <v>-1.111022503216696E-18</v>
      </c>
      <c r="AQ50">
        <f t="shared" si="44"/>
        <v>-8.6255259217663831E-14</v>
      </c>
      <c r="AR50">
        <f t="shared" si="45"/>
        <v>-8.6256370240167049E-14</v>
      </c>
      <c r="AS50">
        <f t="shared" si="46"/>
        <v>-1.8305643519655777</v>
      </c>
      <c r="AT50">
        <f t="shared" si="47"/>
        <v>-1.1959687099508496</v>
      </c>
      <c r="AU50">
        <f t="shared" si="48"/>
        <v>-3.0265330619165138</v>
      </c>
      <c r="AW50">
        <v>47</v>
      </c>
      <c r="AX50">
        <f>IF(Z50&gt;0, (R50*SUMPRODUCT(K50:$K$98, X50:$X$98)-K50*$AZ$3)/Z50, 0)</f>
        <v>-3.4325818984044587E+20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250000</v>
      </c>
      <c r="S51">
        <f t="shared" si="32"/>
        <v>-2.8366939414757518E+21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-1226.7511629909588</v>
      </c>
      <c r="AC51">
        <f t="shared" si="33"/>
        <v>-1095.3135383847846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-7.8799553000121549E-13</v>
      </c>
      <c r="AI51">
        <f t="shared" si="38"/>
        <v>-7.8800518308294534E-13</v>
      </c>
      <c r="AJ51">
        <f t="shared" si="39"/>
        <v>-131.43762460617427</v>
      </c>
      <c r="AK51">
        <f t="shared" si="61"/>
        <v>-85.872581409367129</v>
      </c>
      <c r="AL51">
        <f t="shared" si="40"/>
        <v>-217.31020601554218</v>
      </c>
      <c r="AN51">
        <f t="shared" si="41"/>
        <v>0</v>
      </c>
      <c r="AO51">
        <f t="shared" si="42"/>
        <v>0</v>
      </c>
      <c r="AP51">
        <f t="shared" si="43"/>
        <v>-1.0717543056264412E-19</v>
      </c>
      <c r="AQ51">
        <f t="shared" si="44"/>
        <v>-8.7488910353068534E-15</v>
      </c>
      <c r="AR51">
        <f t="shared" si="45"/>
        <v>-8.7489982107374156E-15</v>
      </c>
      <c r="AS51">
        <f t="shared" si="46"/>
        <v>-1.4593146938501182</v>
      </c>
      <c r="AT51">
        <f t="shared" si="47"/>
        <v>-0.95341893331540994</v>
      </c>
      <c r="AU51">
        <f t="shared" si="48"/>
        <v>-2.4127336271655371</v>
      </c>
      <c r="AW51">
        <v>48</v>
      </c>
      <c r="AX51">
        <f>IF(Z51&gt;0, (R51*SUMPRODUCT(K51:$K$98, X51:$X$98)-K51*$AZ$3)/Z51, 0)</f>
        <v>-2.8366939414757518E+21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250000</v>
      </c>
      <c r="S52">
        <f t="shared" si="32"/>
        <v>-2.459046838367933E+22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-1095.3135383847846</v>
      </c>
      <c r="AC52">
        <f t="shared" si="33"/>
        <v>-977.95851641498632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-8.5623053972143464E-14</v>
      </c>
      <c r="AI52">
        <f t="shared" si="38"/>
        <v>-8.5624048217658799E-14</v>
      </c>
      <c r="AJ52">
        <f t="shared" si="39"/>
        <v>-117.35502196979826</v>
      </c>
      <c r="AK52">
        <f t="shared" si="61"/>
        <v>-76.671947686934928</v>
      </c>
      <c r="AL52">
        <f t="shared" si="40"/>
        <v>-194.02696965673329</v>
      </c>
      <c r="AN52">
        <f t="shared" si="41"/>
        <v>0</v>
      </c>
      <c r="AO52">
        <f t="shared" si="42"/>
        <v>0</v>
      </c>
      <c r="AP52">
        <f t="shared" si="43"/>
        <v>-9.8560947918753492E-21</v>
      </c>
      <c r="AQ52">
        <f t="shared" si="44"/>
        <v>-8.4879330437604724E-16</v>
      </c>
      <c r="AR52">
        <f t="shared" si="45"/>
        <v>-8.4880316047083916E-16</v>
      </c>
      <c r="AS52">
        <f t="shared" si="46"/>
        <v>-1.1633567393575541</v>
      </c>
      <c r="AT52">
        <f t="shared" si="47"/>
        <v>-0.76005973638026925</v>
      </c>
      <c r="AU52">
        <f t="shared" si="48"/>
        <v>-1.9234164757378243</v>
      </c>
      <c r="AW52">
        <v>49</v>
      </c>
      <c r="AX52">
        <f>IF(Z52&gt;0, (R52*SUMPRODUCT(K52:$K$98, X52:$X$98)-K52*$AZ$3)/Z52, 0)</f>
        <v>-2.459046838367933E+22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250000</v>
      </c>
      <c r="S53">
        <f t="shared" si="32"/>
        <v>-2.2434593506593025E+23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-977.95851641498632</v>
      </c>
      <c r="AC53">
        <f t="shared" si="33"/>
        <v>-873.17724679909475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-8.8700051193474038E-15</v>
      </c>
      <c r="AI53">
        <f t="shared" si="38"/>
        <v>-8.8701024218956468E-15</v>
      </c>
      <c r="AJ53">
        <f t="shared" si="39"/>
        <v>-104.78126961589157</v>
      </c>
      <c r="AK53">
        <f t="shared" si="61"/>
        <v>-68.45709614904905</v>
      </c>
      <c r="AL53">
        <f t="shared" si="40"/>
        <v>-173.23836576494062</v>
      </c>
      <c r="AN53">
        <f t="shared" si="41"/>
        <v>0</v>
      </c>
      <c r="AO53">
        <f t="shared" si="42"/>
        <v>0</v>
      </c>
      <c r="AP53">
        <f t="shared" si="43"/>
        <v>-8.6122657492380067E-22</v>
      </c>
      <c r="AQ53">
        <f t="shared" si="44"/>
        <v>-7.8508572143231582E-17</v>
      </c>
      <c r="AR53">
        <f t="shared" si="45"/>
        <v>-7.8509433369806498E-17</v>
      </c>
      <c r="AS53">
        <f t="shared" si="46"/>
        <v>-0.92742087002356255</v>
      </c>
      <c r="AT53">
        <f t="shared" si="47"/>
        <v>-0.60591496841539316</v>
      </c>
      <c r="AU53">
        <f t="shared" si="48"/>
        <v>-1.5333358384389557</v>
      </c>
      <c r="AW53">
        <v>50</v>
      </c>
      <c r="AX53">
        <f>IF(Z53&gt;0, (R53*SUMPRODUCT(K53:$K$98, X53:$X$98)-K53*$AZ$3)/Z53, 0)</f>
        <v>-2.2434593506593025E+23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250000</v>
      </c>
      <c r="S54">
        <f t="shared" si="32"/>
        <v>-2.1613290274391893E+24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-873.17724679909475</v>
      </c>
      <c r="AC54">
        <f t="shared" si="33"/>
        <v>-779.62254178490605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-8.7311662316282992E-16</v>
      </c>
      <c r="AI54">
        <f t="shared" si="38"/>
        <v>-8.7312564102327462E-16</v>
      </c>
      <c r="AJ54">
        <f t="shared" si="39"/>
        <v>-93.554705014188698</v>
      </c>
      <c r="AK54">
        <f t="shared" si="61"/>
        <v>-61.122407275936638</v>
      </c>
      <c r="AL54">
        <f t="shared" si="40"/>
        <v>-154.67711229012534</v>
      </c>
      <c r="AN54">
        <f t="shared" si="41"/>
        <v>0</v>
      </c>
      <c r="AO54">
        <f t="shared" si="42"/>
        <v>0</v>
      </c>
      <c r="AP54">
        <f t="shared" si="43"/>
        <v>-7.1265394859443057E-23</v>
      </c>
      <c r="AQ54">
        <f t="shared" si="44"/>
        <v>-6.8999738118927358E-18</v>
      </c>
      <c r="AR54">
        <f t="shared" si="45"/>
        <v>-6.9000450772875947E-18</v>
      </c>
      <c r="AS54">
        <f t="shared" si="46"/>
        <v>-0.73933423949582311</v>
      </c>
      <c r="AT54">
        <f t="shared" si="47"/>
        <v>-0.48303170313727128</v>
      </c>
      <c r="AU54">
        <f t="shared" si="48"/>
        <v>-1.2223659426330944</v>
      </c>
      <c r="AW54">
        <v>51</v>
      </c>
      <c r="AX54">
        <f>IF(Z54&gt;0, (R54*SUMPRODUCT(K54:$K$98, X54:$X$98)-K54*$AZ$3)/Z54, 0)</f>
        <v>-2.1613290274391893E+24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250000</v>
      </c>
      <c r="S55">
        <f t="shared" si="32"/>
        <v>-2.206218557545248E+25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-779.62254178490605</v>
      </c>
      <c r="AC55">
        <f t="shared" si="33"/>
        <v>-696.09155516509452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-8.1388982984487295E-17</v>
      </c>
      <c r="AI55">
        <f t="shared" si="38"/>
        <v>-8.1389771768029149E-17</v>
      </c>
      <c r="AJ55">
        <f t="shared" si="39"/>
        <v>-83.530986619811529</v>
      </c>
      <c r="AK55">
        <f t="shared" si="61"/>
        <v>-54.573577924943429</v>
      </c>
      <c r="AL55">
        <f t="shared" si="40"/>
        <v>-138.10456454475496</v>
      </c>
      <c r="AN55">
        <f t="shared" si="41"/>
        <v>0</v>
      </c>
      <c r="AO55">
        <f t="shared" si="42"/>
        <v>0</v>
      </c>
      <c r="AP55">
        <f t="shared" si="43"/>
        <v>-5.5656386124857557E-24</v>
      </c>
      <c r="AQ55">
        <f t="shared" si="44"/>
        <v>-5.7427880057914792E-19</v>
      </c>
      <c r="AR55">
        <f t="shared" si="45"/>
        <v>-5.7428436621776044E-19</v>
      </c>
      <c r="AS55">
        <f t="shared" si="46"/>
        <v>-0.58939272918991126</v>
      </c>
      <c r="AT55">
        <f t="shared" si="47"/>
        <v>-0.38506991640407462</v>
      </c>
      <c r="AU55">
        <f t="shared" si="48"/>
        <v>-0.97446264559398599</v>
      </c>
      <c r="AW55">
        <v>52</v>
      </c>
      <c r="AX55">
        <f>IF(Z55&gt;0, (R55*SUMPRODUCT(K55:$K$98, X55:$X$98)-K55*$AZ$3)/Z55, 0)</f>
        <v>-2.206218557545248E+25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250000</v>
      </c>
      <c r="S56">
        <f t="shared" si="32"/>
        <v>-2.3954688568098431E+26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-696.09155516509452</v>
      </c>
      <c r="AC56">
        <f t="shared" si="33"/>
        <v>-621.51031711169151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-7.1603258836613991E-18</v>
      </c>
      <c r="AI56">
        <f t="shared" si="38"/>
        <v>-7.1603907467794634E-18</v>
      </c>
      <c r="AJ56">
        <f t="shared" si="39"/>
        <v>-74.581238053403013</v>
      </c>
      <c r="AK56">
        <f t="shared" si="61"/>
        <v>-48.726408861556621</v>
      </c>
      <c r="AL56">
        <f t="shared" si="40"/>
        <v>-123.30764691495963</v>
      </c>
      <c r="AN56">
        <f t="shared" si="41"/>
        <v>0</v>
      </c>
      <c r="AO56">
        <f t="shared" si="42"/>
        <v>0</v>
      </c>
      <c r="AP56">
        <f t="shared" si="43"/>
        <v>-4.0863631790317648E-25</v>
      </c>
      <c r="AQ56">
        <f t="shared" si="44"/>
        <v>-4.5109906699190534E-20</v>
      </c>
      <c r="AR56">
        <f t="shared" si="45"/>
        <v>-4.5110315335508441E-20</v>
      </c>
      <c r="AS56">
        <f t="shared" si="46"/>
        <v>-0.46986027518328294</v>
      </c>
      <c r="AT56">
        <f t="shared" si="47"/>
        <v>-0.30697537978641143</v>
      </c>
      <c r="AU56">
        <f t="shared" si="48"/>
        <v>-0.77683565496969442</v>
      </c>
      <c r="AW56">
        <v>53</v>
      </c>
      <c r="AX56">
        <f>IF(Z56&gt;0, (R56*SUMPRODUCT(K56:$K$98, X56:$X$98)-K56*$AZ$3)/Z56, 0)</f>
        <v>-2.3954688568098431E+26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250000</v>
      </c>
      <c r="S57">
        <f t="shared" si="32"/>
        <v>-2.7792146568540101E+27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-621.51031711169151</v>
      </c>
      <c r="AC57">
        <f t="shared" si="33"/>
        <v>-554.91992599258162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-5.9222789636957717E-19</v>
      </c>
      <c r="AI57">
        <f t="shared" si="38"/>
        <v>-5.9223288806682362E-19</v>
      </c>
      <c r="AJ57">
        <f t="shared" si="39"/>
        <v>-66.590391119109881</v>
      </c>
      <c r="AK57">
        <f t="shared" si="61"/>
        <v>-43.505722197818407</v>
      </c>
      <c r="AL57">
        <f t="shared" si="40"/>
        <v>-110.0961133169283</v>
      </c>
      <c r="AN57">
        <f t="shared" si="41"/>
        <v>0</v>
      </c>
      <c r="AO57">
        <f t="shared" si="42"/>
        <v>0</v>
      </c>
      <c r="AP57">
        <f t="shared" si="43"/>
        <v>-2.8078205905878143E-26</v>
      </c>
      <c r="AQ57">
        <f t="shared" si="44"/>
        <v>-3.3312711081210815E-21</v>
      </c>
      <c r="AR57">
        <f t="shared" si="45"/>
        <v>-3.3312991863269878E-21</v>
      </c>
      <c r="AS57">
        <f t="shared" si="46"/>
        <v>-0.37456973468055105</v>
      </c>
      <c r="AT57">
        <f t="shared" si="47"/>
        <v>-0.24471889332462643</v>
      </c>
      <c r="AU57">
        <f t="shared" si="48"/>
        <v>-0.61928862800517748</v>
      </c>
      <c r="AW57">
        <v>54</v>
      </c>
      <c r="AX57">
        <f>IF(Z57&gt;0, (R57*SUMPRODUCT(K57:$K$98, X57:$X$98)-K57*$AZ$3)/Z57, 0)</f>
        <v>-2.7792146568540101E+27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250000</v>
      </c>
      <c r="S58">
        <f t="shared" si="32"/>
        <v>-3.4620427689255247E+28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-554.91992599258162</v>
      </c>
      <c r="AC58">
        <f t="shared" si="33"/>
        <v>-495.46421963623362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-4.5839971292109007E-20</v>
      </c>
      <c r="AI58">
        <f t="shared" si="38"/>
        <v>-4.5840329075253747E-20</v>
      </c>
      <c r="AJ58">
        <f t="shared" si="39"/>
        <v>-59.455706356348003</v>
      </c>
      <c r="AK58">
        <f t="shared" si="61"/>
        <v>-38.844394819480719</v>
      </c>
      <c r="AL58">
        <f t="shared" si="40"/>
        <v>-98.300101175828729</v>
      </c>
      <c r="AN58">
        <f t="shared" si="41"/>
        <v>0</v>
      </c>
      <c r="AO58">
        <f t="shared" si="42"/>
        <v>0</v>
      </c>
      <c r="AP58">
        <f t="shared" si="43"/>
        <v>-1.796896124230048E-27</v>
      </c>
      <c r="AQ58">
        <f t="shared" si="44"/>
        <v>-2.3022232310430097E-22</v>
      </c>
      <c r="AR58">
        <f t="shared" si="45"/>
        <v>-2.3022412000042523E-22</v>
      </c>
      <c r="AS58">
        <f t="shared" si="46"/>
        <v>-0.29860469920324489</v>
      </c>
      <c r="AT58">
        <f t="shared" si="47"/>
        <v>-0.19508840347945344</v>
      </c>
      <c r="AU58">
        <f t="shared" si="48"/>
        <v>-0.49369310268269839</v>
      </c>
      <c r="AW58">
        <v>55</v>
      </c>
      <c r="AX58">
        <f>IF(Z58&gt;0, (R58*SUMPRODUCT(K58:$K$98, X58:$X$98)-K58*$AZ$3)/Z58, 0)</f>
        <v>-3.4620427689255247E+28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250000</v>
      </c>
      <c r="S59">
        <f t="shared" si="32"/>
        <v>-4.6540735432454451E+29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-495.46421963623362</v>
      </c>
      <c r="AC59">
        <f t="shared" si="33"/>
        <v>-442.37876753235139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-3.3044232569573384E-21</v>
      </c>
      <c r="AI59">
        <f t="shared" si="38"/>
        <v>-3.3044470199449355E-21</v>
      </c>
      <c r="AJ59">
        <f t="shared" si="39"/>
        <v>-53.085452103882233</v>
      </c>
      <c r="AK59">
        <f t="shared" si="61"/>
        <v>-34.682495374536359</v>
      </c>
      <c r="AL59">
        <f t="shared" si="40"/>
        <v>-87.767947478418591</v>
      </c>
      <c r="AN59">
        <f t="shared" si="41"/>
        <v>0</v>
      </c>
      <c r="AO59">
        <f t="shared" si="42"/>
        <v>0</v>
      </c>
      <c r="AP59">
        <f t="shared" si="43"/>
        <v>-1.0655801301487091E-28</v>
      </c>
      <c r="AQ59">
        <f t="shared" si="44"/>
        <v>-1.481769811081332E-23</v>
      </c>
      <c r="AR59">
        <f t="shared" si="45"/>
        <v>-1.4817804668826335E-23</v>
      </c>
      <c r="AS59">
        <f t="shared" si="46"/>
        <v>-0.23804583801279125</v>
      </c>
      <c r="AT59">
        <f t="shared" si="47"/>
        <v>-0.15552328083502348</v>
      </c>
      <c r="AU59">
        <f t="shared" si="48"/>
        <v>-0.39356911884781476</v>
      </c>
      <c r="AW59">
        <v>56</v>
      </c>
      <c r="AX59">
        <f>IF(Z59&gt;0, (R59*SUMPRODUCT(K59:$K$98, X59:$X$98)-K59*$AZ$3)/Z59, 0)</f>
        <v>-4.6540735432454451E+29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250000</v>
      </c>
      <c r="S60">
        <f t="shared" si="32"/>
        <v>-6.8898339055251177E+30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-442.37876753235139</v>
      </c>
      <c r="AC60">
        <f t="shared" si="33"/>
        <v>-394.98104243959938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-2.2092155383028687E-22</v>
      </c>
      <c r="AI60">
        <f t="shared" si="38"/>
        <v>-2.2092298703262475E-22</v>
      </c>
      <c r="AJ60">
        <f t="shared" si="39"/>
        <v>-47.397725092752012</v>
      </c>
      <c r="AK60">
        <f t="shared" si="61"/>
        <v>-30.966513727264601</v>
      </c>
      <c r="AL60">
        <f t="shared" si="40"/>
        <v>-78.36423882001661</v>
      </c>
      <c r="AN60">
        <f t="shared" si="41"/>
        <v>0</v>
      </c>
      <c r="AO60">
        <f t="shared" si="42"/>
        <v>0</v>
      </c>
      <c r="AP60">
        <f t="shared" si="43"/>
        <v>-5.7381851544623528E-30</v>
      </c>
      <c r="AQ60">
        <f t="shared" si="44"/>
        <v>-8.845148706403961E-25</v>
      </c>
      <c r="AR60">
        <f t="shared" si="45"/>
        <v>-8.8452060882555056E-25</v>
      </c>
      <c r="AS60">
        <f t="shared" si="46"/>
        <v>-0.18976868464029922</v>
      </c>
      <c r="AT60">
        <f t="shared" si="47"/>
        <v>-0.12398220729832864</v>
      </c>
      <c r="AU60">
        <f t="shared" si="48"/>
        <v>-0.31375089193862787</v>
      </c>
      <c r="AW60">
        <v>57</v>
      </c>
      <c r="AX60">
        <f>IF(Z60&gt;0, (R60*SUMPRODUCT(K60:$K$98, X60:$X$98)-K60*$AZ$3)/Z60, 0)</f>
        <v>-6.8898339055251177E+30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250000</v>
      </c>
      <c r="S61">
        <f t="shared" si="32"/>
        <v>-1.1341382469623972E+32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-394.98104243959938</v>
      </c>
      <c r="AC61">
        <f t="shared" si="33"/>
        <v>-352.66164503535663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-1.3411325153420794E-23</v>
      </c>
      <c r="AI61">
        <f t="shared" si="38"/>
        <v>-1.341140289121995E-23</v>
      </c>
      <c r="AJ61">
        <f t="shared" si="39"/>
        <v>-42.31939740424275</v>
      </c>
      <c r="AK61">
        <f t="shared" si="61"/>
        <v>-27.648672970771958</v>
      </c>
      <c r="AL61">
        <f t="shared" si="40"/>
        <v>-69.968070375014705</v>
      </c>
      <c r="AN61">
        <f t="shared" si="41"/>
        <v>0</v>
      </c>
      <c r="AO61">
        <f t="shared" si="42"/>
        <v>0</v>
      </c>
      <c r="AP61">
        <f t="shared" si="43"/>
        <v>-2.7789534247577722E-31</v>
      </c>
      <c r="AQ61">
        <f t="shared" si="44"/>
        <v>-4.7942504637007663E-26</v>
      </c>
      <c r="AR61">
        <f t="shared" si="45"/>
        <v>-4.7942782532350134E-26</v>
      </c>
      <c r="AS61">
        <f t="shared" si="46"/>
        <v>-0.15128243354615648</v>
      </c>
      <c r="AT61">
        <f t="shared" si="47"/>
        <v>-9.8837856583488995E-2</v>
      </c>
      <c r="AU61">
        <f t="shared" si="48"/>
        <v>-0.25012029012964548</v>
      </c>
      <c r="AW61">
        <v>58</v>
      </c>
      <c r="AX61">
        <f>IF(Z61&gt;0, (R61*SUMPRODUCT(K61:$K$98, X61:$X$98)-K61*$AZ$3)/Z61, 0)</f>
        <v>-1.1341382469623972E+32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250000</v>
      </c>
      <c r="S62">
        <f t="shared" si="32"/>
        <v>-2.1004614100130754E+33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-352.66164503535663</v>
      </c>
      <c r="AC62">
        <f t="shared" si="33"/>
        <v>-314.87646878156841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-7.3212715217756476E-25</v>
      </c>
      <c r="AI62">
        <f t="shared" si="38"/>
        <v>-7.3213089988351264E-25</v>
      </c>
      <c r="AJ62">
        <f t="shared" si="39"/>
        <v>-37.785176253788222</v>
      </c>
      <c r="AK62">
        <f t="shared" si="61"/>
        <v>-24.686315152474965</v>
      </c>
      <c r="AL62">
        <f t="shared" si="40"/>
        <v>-62.471491406263183</v>
      </c>
      <c r="AN62">
        <f t="shared" si="41"/>
        <v>0</v>
      </c>
      <c r="AO62">
        <f t="shared" si="42"/>
        <v>0</v>
      </c>
      <c r="AP62">
        <f t="shared" si="43"/>
        <v>-1.1961799324692229E-32</v>
      </c>
      <c r="AQ62">
        <f t="shared" si="44"/>
        <v>-2.3367783375657509E-27</v>
      </c>
      <c r="AR62">
        <f t="shared" si="45"/>
        <v>-2.3367902993650756E-27</v>
      </c>
      <c r="AS62">
        <f t="shared" si="46"/>
        <v>-0.1206014298040152</v>
      </c>
      <c r="AT62">
        <f t="shared" si="47"/>
        <v>-7.8792934138623247E-2</v>
      </c>
      <c r="AU62">
        <f t="shared" si="48"/>
        <v>-0.19939436394263843</v>
      </c>
      <c r="AW62">
        <v>59</v>
      </c>
      <c r="AX62">
        <f>IF(Z62&gt;0, (R62*SUMPRODUCT(K62:$K$98, X62:$X$98)-K62*$AZ$3)/Z62, 0)</f>
        <v>-2.1004614100130754E+33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250000</v>
      </c>
      <c r="S63">
        <f t="shared" si="32"/>
        <v>-4.4412911386670663E+34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-314.87646878156841</v>
      </c>
      <c r="AC63">
        <f t="shared" si="33"/>
        <v>-281.13970426925749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-3.5519755249416688E-26</v>
      </c>
      <c r="AI63">
        <f t="shared" si="38"/>
        <v>-3.551991350278012E-26</v>
      </c>
      <c r="AJ63">
        <f t="shared" si="39"/>
        <v>-33.736764512310913</v>
      </c>
      <c r="AK63">
        <f t="shared" si="61"/>
        <v>-22.041352814709789</v>
      </c>
      <c r="AL63">
        <f t="shared" si="40"/>
        <v>-55.778117327020702</v>
      </c>
      <c r="AN63">
        <f t="shared" si="41"/>
        <v>0</v>
      </c>
      <c r="AO63">
        <f t="shared" si="42"/>
        <v>0</v>
      </c>
      <c r="AP63">
        <f t="shared" si="43"/>
        <v>-4.5098898074657395E-34</v>
      </c>
      <c r="AQ63">
        <f t="shared" si="44"/>
        <v>-1.0122387208043877E-28</v>
      </c>
      <c r="AR63">
        <f t="shared" si="45"/>
        <v>-1.0122432306941952E-28</v>
      </c>
      <c r="AS63">
        <f t="shared" si="46"/>
        <v>-9.6142721463660069E-2</v>
      </c>
      <c r="AT63">
        <f t="shared" si="47"/>
        <v>-6.2813244689591236E-2</v>
      </c>
      <c r="AU63">
        <f t="shared" si="48"/>
        <v>-0.1589559661532513</v>
      </c>
      <c r="AW63">
        <v>60</v>
      </c>
      <c r="AX63">
        <f>IF(Z63&gt;0, (R63*SUMPRODUCT(K63:$K$98, X63:$X$98)-K63*$AZ$3)/Z63, 0)</f>
        <v>-4.4412911386670663E+34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250000</v>
      </c>
      <c r="S64">
        <f t="shared" si="32"/>
        <v>-1.0924244887342538E+36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-281.13970426925749</v>
      </c>
      <c r="AC64">
        <f t="shared" si="33"/>
        <v>-251.01759309755133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-1.5092632306741321E-27</v>
      </c>
      <c r="AI64">
        <f t="shared" si="38"/>
        <v>-1.5092689751808621E-27</v>
      </c>
      <c r="AJ64">
        <f t="shared" si="39"/>
        <v>-30.122111171706166</v>
      </c>
      <c r="AK64">
        <f t="shared" si="61"/>
        <v>-19.679779298848025</v>
      </c>
      <c r="AL64">
        <f t="shared" si="40"/>
        <v>-49.801890470554191</v>
      </c>
      <c r="AN64">
        <f t="shared" si="41"/>
        <v>0</v>
      </c>
      <c r="AO64">
        <f t="shared" si="42"/>
        <v>0</v>
      </c>
      <c r="AP64">
        <f t="shared" si="43"/>
        <v>-1.461664507713623E-35</v>
      </c>
      <c r="AQ64">
        <f t="shared" si="44"/>
        <v>-3.8402540040421034E-30</v>
      </c>
      <c r="AR64">
        <f t="shared" si="45"/>
        <v>-3.8402686206871809E-30</v>
      </c>
      <c r="AS64">
        <f t="shared" si="46"/>
        <v>-7.6644388921922879E-2</v>
      </c>
      <c r="AT64">
        <f t="shared" si="47"/>
        <v>-5.0074334095656273E-2</v>
      </c>
      <c r="AU64">
        <f t="shared" si="48"/>
        <v>-0.12671872301757914</v>
      </c>
      <c r="AW64">
        <v>61</v>
      </c>
      <c r="AX64">
        <f>IF(Z64&gt;0, (R64*SUMPRODUCT(K64:$K$98, X64:$X$98)-K64*$AZ$3)/Z64, 0)</f>
        <v>-1.0924244887342538E+36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250000</v>
      </c>
      <c r="S65">
        <f t="shared" si="32"/>
        <v>-3.2082472866503154E+37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-251.01759309755133</v>
      </c>
      <c r="AC65">
        <f t="shared" si="33"/>
        <v>-224.12285097995655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-5.5124157960590961E-29</v>
      </c>
      <c r="AI65">
        <f t="shared" si="38"/>
        <v>-5.5124332606457504E-29</v>
      </c>
      <c r="AJ65">
        <f t="shared" si="39"/>
        <v>-26.894742117594774</v>
      </c>
      <c r="AK65">
        <f t="shared" si="61"/>
        <v>-17.571231516828593</v>
      </c>
      <c r="AL65">
        <f t="shared" si="40"/>
        <v>-44.465973634423364</v>
      </c>
      <c r="AN65">
        <f t="shared" si="41"/>
        <v>0</v>
      </c>
      <c r="AO65">
        <f t="shared" si="42"/>
        <v>0</v>
      </c>
      <c r="AP65">
        <f t="shared" si="43"/>
        <v>-3.9676672947613198E-37</v>
      </c>
      <c r="AQ65">
        <f t="shared" si="44"/>
        <v>-1.2523303472635358E-31</v>
      </c>
      <c r="AR65">
        <f t="shared" si="45"/>
        <v>-1.2523343149308306E-31</v>
      </c>
      <c r="AS65">
        <f t="shared" si="46"/>
        <v>-6.1100437597196133E-2</v>
      </c>
      <c r="AT65">
        <f t="shared" si="47"/>
        <v>-3.9918952563501489E-2</v>
      </c>
      <c r="AU65">
        <f t="shared" si="48"/>
        <v>-0.10101939016069761</v>
      </c>
      <c r="AW65">
        <v>62</v>
      </c>
      <c r="AX65">
        <f>IF(Z65&gt;0, (R65*SUMPRODUCT(K65:$K$98, X65:$X$98)-K65*$AZ$3)/Z65, 0)</f>
        <v>-3.2082472866503154E+37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250000</v>
      </c>
      <c r="S66">
        <f t="shared" si="32"/>
        <v>-1.1689356995978707E+39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-224.12285097995655</v>
      </c>
      <c r="AC66">
        <f t="shared" si="33"/>
        <v>-200.10968837496117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-1.6861966672910439E-30</v>
      </c>
      <c r="AI66">
        <f t="shared" si="38"/>
        <v>-1.6862009470321888E-30</v>
      </c>
      <c r="AJ66">
        <f t="shared" si="39"/>
        <v>-24.013162604995387</v>
      </c>
      <c r="AK66">
        <f t="shared" si="61"/>
        <v>-15.68859956859696</v>
      </c>
      <c r="AL66">
        <f t="shared" si="40"/>
        <v>-39.701762173592343</v>
      </c>
      <c r="AN66">
        <f t="shared" si="41"/>
        <v>0</v>
      </c>
      <c r="AO66">
        <f t="shared" si="42"/>
        <v>0</v>
      </c>
      <c r="AP66">
        <f t="shared" si="43"/>
        <v>-8.6811331141028257E-39</v>
      </c>
      <c r="AQ66">
        <f t="shared" si="44"/>
        <v>-3.4203231526212085E-33</v>
      </c>
      <c r="AR66">
        <f t="shared" si="45"/>
        <v>-3.4203318337543225E-33</v>
      </c>
      <c r="AS66">
        <f t="shared" si="46"/>
        <v>-4.8708894768173035E-2</v>
      </c>
      <c r="AT66">
        <f t="shared" si="47"/>
        <v>-3.1823144581872999E-2</v>
      </c>
      <c r="AU66">
        <f t="shared" si="48"/>
        <v>-8.053203935004602E-2</v>
      </c>
      <c r="AW66">
        <v>63</v>
      </c>
      <c r="AX66">
        <f>IF(Z66&gt;0, (R66*SUMPRODUCT(K66:$K$98, X66:$X$98)-K66*$AZ$3)/Z66, 0)</f>
        <v>-1.1689356995978707E+39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250000</v>
      </c>
      <c r="S67">
        <f t="shared" si="32"/>
        <v>-5.6088190851819025E+40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-200.10968837496117</v>
      </c>
      <c r="AC67">
        <f t="shared" si="33"/>
        <v>-178.66936462050103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-4.1573060406549925E-32</v>
      </c>
      <c r="AI67">
        <f t="shared" ref="AI67:AI69" si="62">SUM(AE67:AH67)</f>
        <v>-4.1573140044242777E-32</v>
      </c>
      <c r="AJ67">
        <f t="shared" si="39"/>
        <v>-21.440323754460138</v>
      </c>
      <c r="AK67">
        <f t="shared" si="61"/>
        <v>-14.007678186247283</v>
      </c>
      <c r="AL67">
        <f t="shared" ref="AL67:AL69" si="63">SUM(AI67:AK67)</f>
        <v>-35.448001940707421</v>
      </c>
      <c r="AN67">
        <f t="shared" si="41"/>
        <v>0</v>
      </c>
      <c r="AO67">
        <f t="shared" si="42"/>
        <v>0</v>
      </c>
      <c r="AP67">
        <f t="shared" si="43"/>
        <v>-1.4423131419518864E-40</v>
      </c>
      <c r="AQ67">
        <f t="shared" si="44"/>
        <v>-7.5292702777349872E-35</v>
      </c>
      <c r="AR67">
        <f t="shared" si="45"/>
        <v>-7.5292847008664073E-35</v>
      </c>
      <c r="AS67">
        <f t="shared" si="46"/>
        <v>-3.8830432691464419E-2</v>
      </c>
      <c r="AT67">
        <f t="shared" si="47"/>
        <v>-2.5369216025090072E-2</v>
      </c>
      <c r="AU67">
        <f t="shared" si="48"/>
        <v>-6.4199648716554494E-2</v>
      </c>
      <c r="AW67">
        <v>64</v>
      </c>
      <c r="AX67">
        <f>IF(Z67&gt;0, (R67*SUMPRODUCT(K67:$K$98, X67:$X$98)-K67*$AZ$3)/Z67, 0)</f>
        <v>-5.6088190851819025E+40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250000</v>
      </c>
      <c r="S68">
        <f t="shared" si="32"/>
        <v>-3.9398346511798295E+42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-178.66936462050103</v>
      </c>
      <c r="AC68">
        <f t="shared" si="33"/>
        <v>-159.52621841116161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-7.7829051241042941E-34</v>
      </c>
      <c r="AI68">
        <f t="shared" si="62"/>
        <v>-7.7829152467510891E-34</v>
      </c>
      <c r="AJ68">
        <f t="shared" si="39"/>
        <v>-19.14314620933942</v>
      </c>
      <c r="AK68">
        <f t="shared" si="61"/>
        <v>-12.506855523435073</v>
      </c>
      <c r="AL68">
        <f t="shared" si="63"/>
        <v>-31.650001732774491</v>
      </c>
      <c r="AN68">
        <f t="shared" si="41"/>
        <v>0</v>
      </c>
      <c r="AO68">
        <f t="shared" si="42"/>
        <v>0</v>
      </c>
      <c r="AP68">
        <f t="shared" si="43"/>
        <v>-1.6368804121334573E-42</v>
      </c>
      <c r="AQ68">
        <f t="shared" si="44"/>
        <v>-1.2585329909968506E-36</v>
      </c>
      <c r="AR68">
        <f t="shared" si="45"/>
        <v>-1.2585346278772629E-36</v>
      </c>
      <c r="AS68">
        <f t="shared" si="46"/>
        <v>-3.095538320429244E-2</v>
      </c>
      <c r="AT68">
        <f t="shared" si="47"/>
        <v>-2.0224183693471037E-2</v>
      </c>
      <c r="AU68">
        <f t="shared" si="48"/>
        <v>-5.1179566897763477E-2</v>
      </c>
      <c r="AW68">
        <v>65</v>
      </c>
      <c r="AX68">
        <f>IF(Z68&gt;0, (R68*SUMPRODUCT(K68:$K$98, X68:$X$98)-K68*$AZ$3)/Z68, 0)</f>
        <v>-3.9398346511798295E+42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-159.52621841116161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-159.52621841116161</v>
      </c>
      <c r="AK69">
        <f t="shared" si="61"/>
        <v>-11.166835288781314</v>
      </c>
      <c r="AL69">
        <f t="shared" si="63"/>
        <v>-170.69305369994294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-1.4615003679763011E-38</v>
      </c>
      <c r="AR69">
        <f t="shared" si="45"/>
        <v>-1.4615003679763011E-38</v>
      </c>
      <c r="AS69">
        <f t="shared" si="46"/>
        <v>-0.23032279169860415</v>
      </c>
      <c r="AT69">
        <f t="shared" si="47"/>
        <v>-1.6122595418902291E-2</v>
      </c>
      <c r="AU69">
        <f t="shared" si="48"/>
        <v>-0.24644538711750644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109767.51209794206</v>
      </c>
      <c r="AO71" s="6">
        <f t="shared" si="70"/>
        <v>-10976.751209794207</v>
      </c>
      <c r="AP71" s="6">
        <f t="shared" si="70"/>
        <v>-347.52169641541622</v>
      </c>
      <c r="AQ71" s="6">
        <f t="shared" si="70"/>
        <v>-98652.751384593372</v>
      </c>
      <c r="AR71" s="6">
        <f t="shared" si="70"/>
        <v>-209.51219286097037</v>
      </c>
      <c r="AS71" s="6">
        <f t="shared" si="70"/>
        <v>1350.3701440217535</v>
      </c>
      <c r="AT71" s="6">
        <f t="shared" si="70"/>
        <v>-1140.857951160805</v>
      </c>
      <c r="AU71" s="6">
        <f t="shared" si="70"/>
        <v>1.8226253839515039E-12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25917.816155771197</v>
      </c>
      <c r="K3">
        <v>1</v>
      </c>
      <c r="L3" s="2">
        <v>0</v>
      </c>
      <c r="O3">
        <f>$C$3</f>
        <v>25917.816155771197</v>
      </c>
      <c r="P3">
        <f>O3*C5</f>
        <v>2591.7816155771197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25917.816155771197</v>
      </c>
      <c r="AF3">
        <f t="shared" ref="AF3:AF34" si="4">-$Z3*P3</f>
        <v>-2591.7816155771197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23126.034540194079</v>
      </c>
      <c r="AJ3">
        <f t="shared" ref="AJ3:AJ34" si="8">AB3-AC3</f>
        <v>0</v>
      </c>
      <c r="AL3">
        <f t="shared" ref="AL3:AL34" si="9">SUM(AI3:AK3)</f>
        <v>23126.034540194079</v>
      </c>
      <c r="AN3">
        <f t="shared" ref="AN3:AN34" si="10">AE3*$K3</f>
        <v>25917.816155771197</v>
      </c>
      <c r="AO3">
        <f t="shared" ref="AO3:AO34" si="11">AF3*$K3</f>
        <v>-2591.7816155771197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23126.034540194079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23126.034540194079</v>
      </c>
      <c r="AW3">
        <v>0</v>
      </c>
      <c r="AX3">
        <f>IF(Z3&gt;0, (R3*SUMPRODUCT(K3:$K$98, X3:$X$98)-K3*$AZ$3)/Z3, 0)</f>
        <v>0</v>
      </c>
      <c r="AZ3">
        <f>C6*SUMPRODUCT(X4:X98, K4:K98)/1</f>
        <v>19785.373544701568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1342.2087519017084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1327.1465228697125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-1327.1465228697125</v>
      </c>
      <c r="AK4">
        <f>G4*SUM(AB4, AE4:AF4)</f>
        <v>0</v>
      </c>
      <c r="AL4">
        <f t="shared" si="9"/>
        <v>-1938.1325228697124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-570.00279876854177</v>
      </c>
      <c r="AR4">
        <f t="shared" si="14"/>
        <v>-570.00279876854177</v>
      </c>
      <c r="AS4">
        <f t="shared" si="15"/>
        <v>-1238.125312874067</v>
      </c>
      <c r="AT4">
        <f t="shared" si="16"/>
        <v>0</v>
      </c>
      <c r="AU4">
        <f t="shared" si="17"/>
        <v>-1808.1281116426087</v>
      </c>
      <c r="AW4">
        <v>1</v>
      </c>
      <c r="AX4">
        <f>IF(Z4&gt;0, (R4*SUMPRODUCT(K4:$K$98, X4:$X$98)-K4*$AZ$3)/Z4, 0)</f>
        <v>1342.2087519017084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500000</v>
      </c>
      <c r="S5">
        <f t="shared" si="1"/>
        <v>2349.1964435163236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1327.1465228697125</v>
      </c>
      <c r="AC5">
        <f t="shared" si="2"/>
        <v>2296.739195216378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-610.05824527149593</v>
      </c>
      <c r="AI5">
        <f t="shared" si="7"/>
        <v>-634.49999855223234</v>
      </c>
      <c r="AJ5">
        <f t="shared" si="8"/>
        <v>-969.59267234666549</v>
      </c>
      <c r="AK5">
        <f>G5*SUM(AB5, AE5:AF5)</f>
        <v>54.413007437658216</v>
      </c>
      <c r="AL5">
        <f t="shared" si="9"/>
        <v>-1549.6796634612394</v>
      </c>
      <c r="AN5">
        <f t="shared" si="10"/>
        <v>0</v>
      </c>
      <c r="AO5">
        <f t="shared" si="11"/>
        <v>0</v>
      </c>
      <c r="AP5">
        <f t="shared" si="12"/>
        <v>-20.900339196327096</v>
      </c>
      <c r="AQ5">
        <f t="shared" si="13"/>
        <v>-521.66569677877897</v>
      </c>
      <c r="AR5">
        <f t="shared" si="14"/>
        <v>-542.56603597510605</v>
      </c>
      <c r="AS5">
        <f t="shared" si="15"/>
        <v>-829.10646799999006</v>
      </c>
      <c r="AT5">
        <f t="shared" si="16"/>
        <v>46.528998925606558</v>
      </c>
      <c r="AU5">
        <f t="shared" si="17"/>
        <v>-1325.1435050494895</v>
      </c>
      <c r="AW5">
        <v>2</v>
      </c>
      <c r="AX5">
        <f>IF(Z5&gt;0, (R5*SUMPRODUCT(K5:$K$98, X5:$X$98)-K5*$AZ$3)/Z5, 0)</f>
        <v>2349.1964435163236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25</v>
      </c>
      <c r="R6">
        <f t="shared" si="0"/>
        <v>500000</v>
      </c>
      <c r="S6">
        <f t="shared" si="1"/>
        <v>3549.3612773789114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2296.739195216378</v>
      </c>
      <c r="AC6">
        <f t="shared" si="2"/>
        <v>3431.069459874454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-610.53251053977772</v>
      </c>
      <c r="AI6">
        <f t="shared" si="7"/>
        <v>-634.69931966217973</v>
      </c>
      <c r="AJ6">
        <f t="shared" si="8"/>
        <v>-1134.330264658076</v>
      </c>
      <c r="AK6">
        <f>G6*SUM(AB6, AE6:AF6)</f>
        <v>134.35924292015812</v>
      </c>
      <c r="AL6">
        <f t="shared" si="9"/>
        <v>-1634.6703414000976</v>
      </c>
      <c r="AN6">
        <f t="shared" si="10"/>
        <v>0</v>
      </c>
      <c r="AO6">
        <f t="shared" si="11"/>
        <v>0</v>
      </c>
      <c r="AP6">
        <f t="shared" si="12"/>
        <v>-18.642518937413815</v>
      </c>
      <c r="AQ6">
        <f t="shared" si="13"/>
        <v>-470.97090195055506</v>
      </c>
      <c r="AR6">
        <f t="shared" si="14"/>
        <v>-489.6134208879688</v>
      </c>
      <c r="AS6">
        <f t="shared" si="15"/>
        <v>-875.03374289356373</v>
      </c>
      <c r="AT6">
        <f t="shared" si="16"/>
        <v>103.6460675411941</v>
      </c>
      <c r="AU6">
        <f t="shared" si="17"/>
        <v>-1261.0010962403385</v>
      </c>
      <c r="AW6">
        <v>3</v>
      </c>
      <c r="AX6">
        <f>IF(Z6&gt;0, (R6*SUMPRODUCT(K6:$K$98, X6:$X$98)-K6*$AZ$3)/Z6, 0)</f>
        <v>3549.3612773789114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500000</v>
      </c>
      <c r="S7">
        <f t="shared" si="1"/>
        <v>4536.8560320909082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3431.069459874454</v>
      </c>
      <c r="AC7">
        <f t="shared" si="2"/>
        <v>4336.2492147318608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-611.39272063437284</v>
      </c>
      <c r="AI7">
        <f t="shared" si="7"/>
        <v>-635.28729202951922</v>
      </c>
      <c r="AJ7">
        <f t="shared" si="8"/>
        <v>-905.17975485740681</v>
      </c>
      <c r="AK7">
        <f>G7*SUM(AB7, AE7:AF7)</f>
        <v>168.46551047983567</v>
      </c>
      <c r="AL7">
        <f t="shared" si="9"/>
        <v>-1372.0015364070903</v>
      </c>
      <c r="AN7">
        <f t="shared" si="10"/>
        <v>0</v>
      </c>
      <c r="AO7">
        <f t="shared" si="11"/>
        <v>0</v>
      </c>
      <c r="AP7">
        <f t="shared" si="12"/>
        <v>-16.770550472393257</v>
      </c>
      <c r="AQ7">
        <f t="shared" si="13"/>
        <v>-429.10970489034742</v>
      </c>
      <c r="AR7">
        <f t="shared" si="14"/>
        <v>-445.88025536274074</v>
      </c>
      <c r="AS7">
        <f t="shared" si="15"/>
        <v>-635.30592427819238</v>
      </c>
      <c r="AT7">
        <f t="shared" si="16"/>
        <v>118.23854463166768</v>
      </c>
      <c r="AU7">
        <f t="shared" si="17"/>
        <v>-962.94763500926535</v>
      </c>
      <c r="AW7">
        <v>4</v>
      </c>
      <c r="AX7">
        <f>IF(Z7&gt;0, (R7*SUMPRODUCT(K7:$K$98, X7:$X$98)-K7*$AZ$3)/Z7, 0)</f>
        <v>4536.8560320909082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500000</v>
      </c>
      <c r="S8">
        <f t="shared" si="1"/>
        <v>5112.5560640874801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4336.2492147318608</v>
      </c>
      <c r="AC8">
        <f t="shared" si="2"/>
        <v>4831.3496990371041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-614.05703245530765</v>
      </c>
      <c r="AI8">
        <f t="shared" si="7"/>
        <v>-637.68195528487979</v>
      </c>
      <c r="AJ8">
        <f t="shared" si="8"/>
        <v>-495.1004843052433</v>
      </c>
      <c r="AK8">
        <f t="shared" ref="AK8:AK39" si="30">G8*SUM(AB8:AB8, AE8:AF8)</f>
        <v>92.362108273788635</v>
      </c>
      <c r="AL8">
        <f t="shared" si="9"/>
        <v>-1040.4203313163343</v>
      </c>
      <c r="AN8">
        <f t="shared" si="10"/>
        <v>0</v>
      </c>
      <c r="AO8">
        <f t="shared" si="11"/>
        <v>0</v>
      </c>
      <c r="AP8">
        <f t="shared" si="12"/>
        <v>-15.477733579997043</v>
      </c>
      <c r="AQ8">
        <f t="shared" si="13"/>
        <v>-402.29596599444176</v>
      </c>
      <c r="AR8">
        <f t="shared" si="14"/>
        <v>-417.77369957443881</v>
      </c>
      <c r="AS8">
        <f t="shared" si="15"/>
        <v>-324.36226127316655</v>
      </c>
      <c r="AT8">
        <f t="shared" si="16"/>
        <v>60.510508968059703</v>
      </c>
      <c r="AU8">
        <f t="shared" si="17"/>
        <v>-681.62545187954561</v>
      </c>
      <c r="AW8">
        <v>5</v>
      </c>
      <c r="AX8">
        <f>IF(Z8&gt;0, (R8*SUMPRODUCT(K8:$K$98, X8:$X$98)-K8*$AZ$3)/Z8, 0)</f>
        <v>5112.5560640874801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500000</v>
      </c>
      <c r="S9">
        <f t="shared" si="1"/>
        <v>5474.9715234295109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4831.3496990371041</v>
      </c>
      <c r="AC9">
        <f t="shared" si="2"/>
        <v>5115.2845864844112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-621.76497151478804</v>
      </c>
      <c r="AI9">
        <f t="shared" si="7"/>
        <v>-645.1225568674887</v>
      </c>
      <c r="AJ9">
        <f t="shared" si="8"/>
        <v>-283.93488744730712</v>
      </c>
      <c r="AK9">
        <f t="shared" si="30"/>
        <v>28.504963224318914</v>
      </c>
      <c r="AL9">
        <f t="shared" si="9"/>
        <v>-900.55248109047693</v>
      </c>
      <c r="AN9">
        <f t="shared" si="10"/>
        <v>0</v>
      </c>
      <c r="AO9">
        <f t="shared" si="11"/>
        <v>0</v>
      </c>
      <c r="AP9">
        <f t="shared" si="12"/>
        <v>-14.492460417917938</v>
      </c>
      <c r="AQ9">
        <f t="shared" si="13"/>
        <v>-385.78064054399721</v>
      </c>
      <c r="AR9">
        <f t="shared" si="14"/>
        <v>-400.27310096191513</v>
      </c>
      <c r="AS9">
        <f t="shared" si="15"/>
        <v>-176.17039841493335</v>
      </c>
      <c r="AT9">
        <f t="shared" si="16"/>
        <v>17.686205359188989</v>
      </c>
      <c r="AU9">
        <f t="shared" si="17"/>
        <v>-558.75729401765955</v>
      </c>
      <c r="AW9">
        <v>6</v>
      </c>
      <c r="AX9">
        <f>IF(Z9&gt;0, (R9*SUMPRODUCT(K9:$K$98, X9:$X$98)-K9*$AZ$3)/Z9, 0)</f>
        <v>5474.9715234295109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500000</v>
      </c>
      <c r="S10">
        <f t="shared" si="1"/>
        <v>5802.2878994204602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5115.2845864844112</v>
      </c>
      <c r="AC10">
        <f t="shared" si="2"/>
        <v>5359.5523041986853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-632.00207004606114</v>
      </c>
      <c r="AI10">
        <f t="shared" si="7"/>
        <v>-655.09447944173246</v>
      </c>
      <c r="AJ10">
        <f t="shared" si="8"/>
        <v>-244.26771771427411</v>
      </c>
      <c r="AK10">
        <f t="shared" si="30"/>
        <v>20.972666804586087</v>
      </c>
      <c r="AL10">
        <f t="shared" si="9"/>
        <v>-878.38953035142049</v>
      </c>
      <c r="AN10">
        <f t="shared" si="10"/>
        <v>0</v>
      </c>
      <c r="AO10">
        <f t="shared" si="11"/>
        <v>0</v>
      </c>
      <c r="AP10">
        <f t="shared" si="12"/>
        <v>-13.592571099439072</v>
      </c>
      <c r="AQ10">
        <f t="shared" si="13"/>
        <v>-372.00678910984715</v>
      </c>
      <c r="AR10">
        <f t="shared" si="14"/>
        <v>-385.5993602092862</v>
      </c>
      <c r="AS10">
        <f t="shared" si="15"/>
        <v>-143.77998689696534</v>
      </c>
      <c r="AT10">
        <f t="shared" si="16"/>
        <v>12.344855826937607</v>
      </c>
      <c r="AU10">
        <f t="shared" si="17"/>
        <v>-517.0344912793139</v>
      </c>
      <c r="AW10">
        <v>7</v>
      </c>
      <c r="AX10">
        <f>IF(Z10&gt;0, (R10*SUMPRODUCT(K10:$K$98, X10:$X$98)-K10*$AZ$3)/Z10, 0)</f>
        <v>5802.2878994204602</v>
      </c>
    </row>
    <row r="11" spans="1:52" x14ac:dyDescent="0.3">
      <c r="A11" t="s">
        <v>33</v>
      </c>
      <c r="C11" s="25">
        <f>AU100</f>
        <v>-4.9273215309330112E-12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25</v>
      </c>
      <c r="R11">
        <f t="shared" si="0"/>
        <v>500000</v>
      </c>
      <c r="S11">
        <f t="shared" si="1"/>
        <v>6096.7519177909235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5359.5523041986853</v>
      </c>
      <c r="AC11">
        <f t="shared" si="2"/>
        <v>5567.4107430008444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-641.44247426544177</v>
      </c>
      <c r="AI11">
        <f t="shared" si="7"/>
        <v>-664.27188744344312</v>
      </c>
      <c r="AJ11">
        <f t="shared" si="8"/>
        <v>-207.85843880215907</v>
      </c>
      <c r="AK11">
        <f t="shared" si="30"/>
        <v>12.862925530076843</v>
      </c>
      <c r="AL11">
        <f t="shared" si="9"/>
        <v>-859.26740071552535</v>
      </c>
      <c r="AN11">
        <f t="shared" si="10"/>
        <v>0</v>
      </c>
      <c r="AO11">
        <f t="shared" si="11"/>
        <v>0</v>
      </c>
      <c r="AP11">
        <f t="shared" si="12"/>
        <v>-12.768687960991558</v>
      </c>
      <c r="AQ11">
        <f t="shared" si="13"/>
        <v>-358.76431579564706</v>
      </c>
      <c r="AR11">
        <f t="shared" si="14"/>
        <v>-371.53300375663866</v>
      </c>
      <c r="AS11">
        <f t="shared" si="15"/>
        <v>-116.25702003068245</v>
      </c>
      <c r="AT11">
        <f t="shared" si="16"/>
        <v>7.1943453420558807</v>
      </c>
      <c r="AU11">
        <f t="shared" si="17"/>
        <v>-480.59567844526521</v>
      </c>
      <c r="AW11">
        <v>8</v>
      </c>
      <c r="AX11">
        <f>IF(Z11&gt;0, (R11*SUMPRODUCT(K11:$K$98, X11:$X$98)-K11*$AZ$3)/Z11, 0)</f>
        <v>6096.7519177909235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25</v>
      </c>
      <c r="R12">
        <f t="shared" si="0"/>
        <v>500000</v>
      </c>
      <c r="S12">
        <f t="shared" si="1"/>
        <v>6379.1073715151351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5567.4107430008444</v>
      </c>
      <c r="AC12">
        <f t="shared" si="2"/>
        <v>5758.6403594314033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-655.12653820383355</v>
      </c>
      <c r="AI12">
        <f t="shared" si="7"/>
        <v>-677.6949009231447</v>
      </c>
      <c r="AJ12">
        <f t="shared" si="8"/>
        <v>-191.22961643055896</v>
      </c>
      <c r="AK12">
        <f t="shared" si="30"/>
        <v>12.805044708901942</v>
      </c>
      <c r="AL12">
        <f t="shared" si="9"/>
        <v>-856.1194726448017</v>
      </c>
      <c r="AN12">
        <f t="shared" si="10"/>
        <v>0</v>
      </c>
      <c r="AO12">
        <f t="shared" si="11"/>
        <v>0</v>
      </c>
      <c r="AP12">
        <f t="shared" si="12"/>
        <v>-11.995324702874248</v>
      </c>
      <c r="AQ12">
        <f t="shared" si="13"/>
        <v>-348.20671951096676</v>
      </c>
      <c r="AR12">
        <f t="shared" si="14"/>
        <v>-360.20204421384102</v>
      </c>
      <c r="AS12">
        <f t="shared" si="15"/>
        <v>-101.64057403809163</v>
      </c>
      <c r="AT12">
        <f t="shared" si="16"/>
        <v>6.8060173894080789</v>
      </c>
      <c r="AU12">
        <f t="shared" si="17"/>
        <v>-455.03660086252455</v>
      </c>
      <c r="AW12">
        <v>9</v>
      </c>
      <c r="AX12">
        <f>IF(Z12&gt;0, (R12*SUMPRODUCT(K12:$K$98, X12:$X$98)-K12*$AZ$3)/Z12, 0)</f>
        <v>6379.1073715151351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25</v>
      </c>
      <c r="R13">
        <f t="shared" si="0"/>
        <v>500000</v>
      </c>
      <c r="S13">
        <f t="shared" si="1"/>
        <v>6645.5080596553853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5758.6403594314033</v>
      </c>
      <c r="AC13">
        <f t="shared" si="2"/>
        <v>5930.24266208277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-669.28646206938254</v>
      </c>
      <c r="AI13">
        <f t="shared" si="7"/>
        <v>-691.59567683839714</v>
      </c>
      <c r="AJ13">
        <f t="shared" si="8"/>
        <v>-171.6023026513667</v>
      </c>
      <c r="AK13">
        <f t="shared" si="30"/>
        <v>11.517280718862807</v>
      </c>
      <c r="AL13">
        <f t="shared" si="9"/>
        <v>-851.68069877090102</v>
      </c>
      <c r="AN13">
        <f t="shared" si="10"/>
        <v>0</v>
      </c>
      <c r="AO13">
        <f t="shared" si="11"/>
        <v>0</v>
      </c>
      <c r="AP13">
        <f t="shared" si="12"/>
        <v>-11.271468452820089</v>
      </c>
      <c r="AQ13">
        <f t="shared" si="13"/>
        <v>-338.14911556601766</v>
      </c>
      <c r="AR13">
        <f t="shared" si="14"/>
        <v>-349.42058401883776</v>
      </c>
      <c r="AS13">
        <f t="shared" si="15"/>
        <v>-86.700045734133298</v>
      </c>
      <c r="AT13">
        <f t="shared" si="16"/>
        <v>5.8189706643211183</v>
      </c>
      <c r="AU13">
        <f t="shared" si="17"/>
        <v>-430.3016590886499</v>
      </c>
      <c r="AW13">
        <v>10</v>
      </c>
      <c r="AX13">
        <f>IF(Z13&gt;0, (R13*SUMPRODUCT(K13:$K$98, X13:$X$98)-K13*$AZ$3)/Z13, 0)</f>
        <v>6645.5080596553853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500000</v>
      </c>
      <c r="S14">
        <f t="shared" si="1"/>
        <v>6897.8534273774303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5930.24266208277</v>
      </c>
      <c r="AC14">
        <f t="shared" si="2"/>
        <v>6084.4017388465509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-686.57054635937698</v>
      </c>
      <c r="AI14">
        <f t="shared" si="7"/>
        <v>-708.62234045338346</v>
      </c>
      <c r="AJ14">
        <f t="shared" si="8"/>
        <v>-154.15907676378083</v>
      </c>
      <c r="AK14">
        <f t="shared" si="30"/>
        <v>10.674436791748986</v>
      </c>
      <c r="AL14">
        <f t="shared" si="9"/>
        <v>-852.10698042541526</v>
      </c>
      <c r="AN14">
        <f t="shared" si="10"/>
        <v>0</v>
      </c>
      <c r="AO14">
        <f t="shared" si="11"/>
        <v>0</v>
      </c>
      <c r="AP14">
        <f t="shared" si="12"/>
        <v>-10.592707438196829</v>
      </c>
      <c r="AQ14">
        <f t="shared" si="13"/>
        <v>-329.79815167258863</v>
      </c>
      <c r="AR14">
        <f t="shared" si="14"/>
        <v>-340.39085911078547</v>
      </c>
      <c r="AS14">
        <f t="shared" si="15"/>
        <v>-74.051208357014673</v>
      </c>
      <c r="AT14">
        <f t="shared" si="16"/>
        <v>5.1275277431169863</v>
      </c>
      <c r="AU14">
        <f t="shared" si="17"/>
        <v>-409.31453972468313</v>
      </c>
      <c r="AW14">
        <v>11</v>
      </c>
      <c r="AX14">
        <f>IF(Z14&gt;0, (R14*SUMPRODUCT(K14:$K$98, X14:$X$98)-K14*$AZ$3)/Z14, 0)</f>
        <v>6897.8534273774303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500000</v>
      </c>
      <c r="S15">
        <f t="shared" si="1"/>
        <v>7160.1249524267141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6084.4017388465509</v>
      </c>
      <c r="AC15">
        <f t="shared" si="2"/>
        <v>6242.3822005794955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-712.58564367666133</v>
      </c>
      <c r="AI15">
        <f t="shared" si="7"/>
        <v>-734.38129054754393</v>
      </c>
      <c r="AJ15">
        <f t="shared" si="8"/>
        <v>-157.9804617329446</v>
      </c>
      <c r="AK15">
        <f t="shared" si="30"/>
        <v>24.946047129270859</v>
      </c>
      <c r="AL15">
        <f t="shared" si="9"/>
        <v>-867.41570515121771</v>
      </c>
      <c r="AN15">
        <f t="shared" si="10"/>
        <v>0</v>
      </c>
      <c r="AO15">
        <f t="shared" si="11"/>
        <v>0</v>
      </c>
      <c r="AP15">
        <f t="shared" si="12"/>
        <v>-9.9323267536975592</v>
      </c>
      <c r="AQ15">
        <f t="shared" si="13"/>
        <v>-324.72692803835616</v>
      </c>
      <c r="AR15">
        <f t="shared" si="14"/>
        <v>-334.65925479205373</v>
      </c>
      <c r="AS15">
        <f t="shared" si="15"/>
        <v>-71.992062264866505</v>
      </c>
      <c r="AT15">
        <f t="shared" si="16"/>
        <v>11.367971447182121</v>
      </c>
      <c r="AU15">
        <f t="shared" si="17"/>
        <v>-395.28334560973815</v>
      </c>
      <c r="AW15">
        <v>12</v>
      </c>
      <c r="AX15">
        <f>IF(Z15&gt;0, (R15*SUMPRODUCT(K15:$K$98, X15:$X$98)-K15*$AZ$3)/Z15, 0)</f>
        <v>7160.1249524267141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25</v>
      </c>
      <c r="R16">
        <f t="shared" si="0"/>
        <v>500000</v>
      </c>
      <c r="S16">
        <f t="shared" si="1"/>
        <v>7433.2803421937542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6242.3822005794955</v>
      </c>
      <c r="AC16">
        <f t="shared" si="2"/>
        <v>6404.6738469770044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-743.0789887689989</v>
      </c>
      <c r="AI16">
        <f t="shared" si="7"/>
        <v>-764.61952522173419</v>
      </c>
      <c r="AJ16">
        <f t="shared" si="8"/>
        <v>-162.29164639750888</v>
      </c>
      <c r="AK16">
        <f t="shared" si="30"/>
        <v>44.320913624114418</v>
      </c>
      <c r="AL16">
        <f t="shared" si="9"/>
        <v>-882.5902579951287</v>
      </c>
      <c r="AN16">
        <f t="shared" si="10"/>
        <v>0</v>
      </c>
      <c r="AO16">
        <f t="shared" si="11"/>
        <v>0</v>
      </c>
      <c r="AP16">
        <f t="shared" si="12"/>
        <v>-9.2858502935955869</v>
      </c>
      <c r="AQ16">
        <f t="shared" si="13"/>
        <v>-320.33186644008231</v>
      </c>
      <c r="AR16">
        <f t="shared" si="14"/>
        <v>-329.61771673367787</v>
      </c>
      <c r="AS16">
        <f t="shared" si="15"/>
        <v>-69.961857062155673</v>
      </c>
      <c r="AT16">
        <f t="shared" si="16"/>
        <v>19.106180094073139</v>
      </c>
      <c r="AU16">
        <f t="shared" si="17"/>
        <v>-380.47339370176041</v>
      </c>
      <c r="AW16">
        <v>13</v>
      </c>
      <c r="AX16">
        <f>IF(Z16&gt;0, (R16*SUMPRODUCT(K16:$K$98, X16:$X$98)-K16*$AZ$3)/Z16, 0)</f>
        <v>7433.2803421937542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25</v>
      </c>
      <c r="R17">
        <f t="shared" si="0"/>
        <v>500000</v>
      </c>
      <c r="S17">
        <f t="shared" si="1"/>
        <v>7746.559232467348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6404.6738469770044</v>
      </c>
      <c r="AC17">
        <f t="shared" si="2"/>
        <v>6595.8708032750928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-773.55900617260966</v>
      </c>
      <c r="AI17">
        <f t="shared" si="7"/>
        <v>-794.845459310509</v>
      </c>
      <c r="AJ17">
        <f t="shared" si="8"/>
        <v>-191.19695629808848</v>
      </c>
      <c r="AK17">
        <f t="shared" si="30"/>
        <v>88.384499088282652</v>
      </c>
      <c r="AL17">
        <f t="shared" si="9"/>
        <v>-897.65791652031487</v>
      </c>
      <c r="AN17">
        <f t="shared" si="10"/>
        <v>0</v>
      </c>
      <c r="AO17">
        <f t="shared" si="11"/>
        <v>0</v>
      </c>
      <c r="AP17">
        <f t="shared" si="12"/>
        <v>-8.625980654274116</v>
      </c>
      <c r="AQ17">
        <f t="shared" si="13"/>
        <v>-313.47190529849604</v>
      </c>
      <c r="AR17">
        <f t="shared" si="14"/>
        <v>-322.09788595277018</v>
      </c>
      <c r="AS17">
        <f t="shared" si="15"/>
        <v>-77.479382567826235</v>
      </c>
      <c r="AT17">
        <f t="shared" si="16"/>
        <v>35.816346402765433</v>
      </c>
      <c r="AU17">
        <f t="shared" si="17"/>
        <v>-363.760922117831</v>
      </c>
      <c r="AW17">
        <v>14</v>
      </c>
      <c r="AX17">
        <f>IF(Z17&gt;0, (R17*SUMPRODUCT(K17:$K$98, X17:$X$98)-K17*$AZ$3)/Z17, 0)</f>
        <v>7746.559232467348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25</v>
      </c>
      <c r="R18">
        <f t="shared" si="0"/>
        <v>500000</v>
      </c>
      <c r="S18">
        <f t="shared" si="1"/>
        <v>8103.9362218200404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6595.8708032750928</v>
      </c>
      <c r="AC18">
        <f t="shared" si="2"/>
        <v>6818.1088917054403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-805.27716543329927</v>
      </c>
      <c r="AI18">
        <f t="shared" si="7"/>
        <v>-826.31049018154795</v>
      </c>
      <c r="AJ18">
        <f t="shared" si="8"/>
        <v>-222.23808843034749</v>
      </c>
      <c r="AK18">
        <f t="shared" si="30"/>
        <v>142.470809350742</v>
      </c>
      <c r="AL18">
        <f t="shared" si="9"/>
        <v>-906.07776926115343</v>
      </c>
      <c r="AN18">
        <f t="shared" si="10"/>
        <v>0</v>
      </c>
      <c r="AO18">
        <f t="shared" si="11"/>
        <v>0</v>
      </c>
      <c r="AP18">
        <f t="shared" si="12"/>
        <v>-7.953904992230588</v>
      </c>
      <c r="AQ18">
        <f t="shared" si="13"/>
        <v>-304.52142697043388</v>
      </c>
      <c r="AR18">
        <f t="shared" si="14"/>
        <v>-312.47533196266448</v>
      </c>
      <c r="AS18">
        <f t="shared" si="15"/>
        <v>-84.04095225968068</v>
      </c>
      <c r="AT18">
        <f t="shared" si="16"/>
        <v>53.876374529726036</v>
      </c>
      <c r="AU18">
        <f t="shared" si="17"/>
        <v>-342.63990969261909</v>
      </c>
      <c r="AW18">
        <v>15</v>
      </c>
      <c r="AX18">
        <f>IF(Z18&gt;0, (R18*SUMPRODUCT(K18:$K$98, X18:$X$98)-K18*$AZ$3)/Z18, 0)</f>
        <v>8103.9362218200404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500000</v>
      </c>
      <c r="S19">
        <f t="shared" si="1"/>
        <v>8442.9336553650464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6818.1088917054403</v>
      </c>
      <c r="AC19">
        <f t="shared" si="2"/>
        <v>7018.061382421929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-842.36404350910459</v>
      </c>
      <c r="AI19">
        <f t="shared" si="7"/>
        <v>-863.14491680769527</v>
      </c>
      <c r="AJ19">
        <f t="shared" si="8"/>
        <v>-199.95249071648868</v>
      </c>
      <c r="AK19">
        <f t="shared" si="30"/>
        <v>152.04382828503131</v>
      </c>
      <c r="AL19">
        <f t="shared" si="9"/>
        <v>-911.05357923915255</v>
      </c>
      <c r="AN19">
        <f t="shared" si="10"/>
        <v>0</v>
      </c>
      <c r="AO19">
        <f t="shared" si="11"/>
        <v>0</v>
      </c>
      <c r="AP19">
        <f t="shared" si="12"/>
        <v>-7.3285821480021314</v>
      </c>
      <c r="AQ19">
        <f t="shared" si="13"/>
        <v>-297.06807806765147</v>
      </c>
      <c r="AR19">
        <f t="shared" si="14"/>
        <v>-304.39666021565358</v>
      </c>
      <c r="AS19">
        <f t="shared" si="15"/>
        <v>-70.515239319263756</v>
      </c>
      <c r="AT19">
        <f t="shared" si="16"/>
        <v>53.619771877399806</v>
      </c>
      <c r="AU19">
        <f t="shared" si="17"/>
        <v>-321.29212765751748</v>
      </c>
      <c r="AW19">
        <v>16</v>
      </c>
      <c r="AX19">
        <f>IF(Z19&gt;0, (R19*SUMPRODUCT(K19:$K$98, X19:$X$98)-K19*$AZ$3)/Z19, 0)</f>
        <v>8442.9336553650464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500000</v>
      </c>
      <c r="S20">
        <f t="shared" si="1"/>
        <v>8622.3156909388199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7018.061382421929</v>
      </c>
      <c r="AC20">
        <f t="shared" si="2"/>
        <v>7080.3585243654825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-877.94119153460815</v>
      </c>
      <c r="AI20">
        <f t="shared" si="7"/>
        <v>-898.47035904063625</v>
      </c>
      <c r="AJ20">
        <f t="shared" si="8"/>
        <v>-62.29714194355347</v>
      </c>
      <c r="AK20">
        <f t="shared" si="30"/>
        <v>30.177663944414295</v>
      </c>
      <c r="AL20">
        <f t="shared" si="9"/>
        <v>-930.58983703977538</v>
      </c>
      <c r="AN20">
        <f t="shared" si="10"/>
        <v>0</v>
      </c>
      <c r="AO20">
        <f t="shared" si="11"/>
        <v>0</v>
      </c>
      <c r="AP20">
        <f t="shared" si="12"/>
        <v>-6.8669407102546494</v>
      </c>
      <c r="AQ20">
        <f t="shared" si="13"/>
        <v>-293.66851371777375</v>
      </c>
      <c r="AR20">
        <f t="shared" si="14"/>
        <v>-300.5354544280284</v>
      </c>
      <c r="AS20">
        <f t="shared" si="15"/>
        <v>-20.838194243341139</v>
      </c>
      <c r="AT20">
        <f t="shared" si="16"/>
        <v>10.094331833934973</v>
      </c>
      <c r="AU20">
        <f t="shared" si="17"/>
        <v>-311.27931683743458</v>
      </c>
      <c r="AW20">
        <v>17</v>
      </c>
      <c r="AX20">
        <f>IF(Z20&gt;0, (R20*SUMPRODUCT(K20:$K$98, X20:$X$98)-K20*$AZ$3)/Z20, 0)</f>
        <v>8622.3156909388199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25</v>
      </c>
      <c r="R21">
        <f t="shared" si="0"/>
        <v>500000</v>
      </c>
      <c r="S21">
        <f t="shared" si="1"/>
        <v>8767.4521595396836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7080.3585243654825</v>
      </c>
      <c r="AC21">
        <f t="shared" si="2"/>
        <v>7111.4296751312304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-919.00624907475128</v>
      </c>
      <c r="AI21">
        <f t="shared" si="7"/>
        <v>-939.28417459326533</v>
      </c>
      <c r="AJ21">
        <f t="shared" si="8"/>
        <v>-31.071150765747916</v>
      </c>
      <c r="AK21">
        <f t="shared" si="30"/>
        <v>11.328573638984773</v>
      </c>
      <c r="AL21">
        <f t="shared" si="9"/>
        <v>-959.02675172002853</v>
      </c>
      <c r="AN21">
        <f t="shared" si="10"/>
        <v>0</v>
      </c>
      <c r="AO21">
        <f t="shared" si="11"/>
        <v>0</v>
      </c>
      <c r="AP21">
        <f t="shared" si="12"/>
        <v>-6.4500770929649907</v>
      </c>
      <c r="AQ21">
        <f t="shared" si="13"/>
        <v>-292.32088608061474</v>
      </c>
      <c r="AR21">
        <f t="shared" si="14"/>
        <v>-298.77096317357973</v>
      </c>
      <c r="AS21">
        <f t="shared" si="15"/>
        <v>-9.883225856768922</v>
      </c>
      <c r="AT21">
        <f t="shared" si="16"/>
        <v>3.6034343482556248</v>
      </c>
      <c r="AU21">
        <f t="shared" si="17"/>
        <v>-305.05075468209304</v>
      </c>
      <c r="AW21">
        <v>18</v>
      </c>
      <c r="AX21">
        <f>IF(Z21&gt;0, (R21*SUMPRODUCT(K21:$K$98, X21:$X$98)-K21*$AZ$3)/Z21, 0)</f>
        <v>8767.4521595396836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500000</v>
      </c>
      <c r="S22">
        <f t="shared" si="1"/>
        <v>9033.202366205529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7111.4296751312304</v>
      </c>
      <c r="AC22">
        <f t="shared" si="2"/>
        <v>7236.318601265707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-962.87823199665161</v>
      </c>
      <c r="AI22">
        <f t="shared" si="7"/>
        <v>-982.90523434838065</v>
      </c>
      <c r="AJ22">
        <f t="shared" si="8"/>
        <v>-124.88892613447661</v>
      </c>
      <c r="AK22">
        <f t="shared" si="30"/>
        <v>149.34002317775585</v>
      </c>
      <c r="AL22">
        <f t="shared" si="9"/>
        <v>-958.45413730510143</v>
      </c>
      <c r="AN22">
        <f t="shared" si="10"/>
        <v>0</v>
      </c>
      <c r="AO22">
        <f t="shared" si="11"/>
        <v>0</v>
      </c>
      <c r="AP22">
        <f t="shared" si="12"/>
        <v>-5.9479575440252024</v>
      </c>
      <c r="AQ22">
        <f t="shared" si="13"/>
        <v>-285.97184657980875</v>
      </c>
      <c r="AR22">
        <f t="shared" si="14"/>
        <v>-291.91980412383396</v>
      </c>
      <c r="AS22">
        <f t="shared" si="15"/>
        <v>-37.091623465187872</v>
      </c>
      <c r="AT22">
        <f t="shared" si="16"/>
        <v>44.353523402284985</v>
      </c>
      <c r="AU22">
        <f t="shared" si="17"/>
        <v>-284.65790418673686</v>
      </c>
      <c r="AW22">
        <v>19</v>
      </c>
      <c r="AX22">
        <f>IF(Z22&gt;0, (R22*SUMPRODUCT(K22:$K$98, X22:$X$98)-K22*$AZ$3)/Z22, 0)</f>
        <v>9033.202366205529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500000</v>
      </c>
      <c r="S23">
        <f t="shared" si="1"/>
        <v>9582.1372992258475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7236.318601265707</v>
      </c>
      <c r="AC23">
        <f t="shared" si="2"/>
        <v>7579.9390266402588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-1010.2040553261527</v>
      </c>
      <c r="AI23">
        <f t="shared" si="7"/>
        <v>-1029.9802774515981</v>
      </c>
      <c r="AJ23">
        <f t="shared" si="8"/>
        <v>-343.62042537455181</v>
      </c>
      <c r="AK23">
        <f t="shared" si="30"/>
        <v>506.54230208859951</v>
      </c>
      <c r="AL23">
        <f t="shared" si="9"/>
        <v>-867.05840073755041</v>
      </c>
      <c r="AN23">
        <f t="shared" si="10"/>
        <v>0</v>
      </c>
      <c r="AO23">
        <f t="shared" si="11"/>
        <v>0</v>
      </c>
      <c r="AP23">
        <f t="shared" si="12"/>
        <v>-5.2441755313601588</v>
      </c>
      <c r="AQ23">
        <f t="shared" si="13"/>
        <v>-267.88166895667297</v>
      </c>
      <c r="AR23">
        <f t="shared" si="14"/>
        <v>-273.12584448803307</v>
      </c>
      <c r="AS23">
        <f t="shared" si="15"/>
        <v>-91.119821338687714</v>
      </c>
      <c r="AT23">
        <f t="shared" si="16"/>
        <v>134.32276040194623</v>
      </c>
      <c r="AU23">
        <f t="shared" si="17"/>
        <v>-229.92290542477457</v>
      </c>
      <c r="AW23">
        <v>20</v>
      </c>
      <c r="AX23">
        <f>IF(Z23&gt;0, (R23*SUMPRODUCT(K23:$K$98, X23:$X$98)-K23*$AZ$3)/Z23, 0)</f>
        <v>9582.1372992258475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25</v>
      </c>
      <c r="R24">
        <f t="shared" si="0"/>
        <v>500000</v>
      </c>
      <c r="S24">
        <f t="shared" si="1"/>
        <v>10081.946198875592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7579.9390266402588</v>
      </c>
      <c r="AC24">
        <f t="shared" si="2"/>
        <v>7874.1933147856971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-1059.6099814813681</v>
      </c>
      <c r="AI24">
        <f t="shared" si="7"/>
        <v>-1079.1354608864851</v>
      </c>
      <c r="AJ24">
        <f t="shared" si="8"/>
        <v>-294.2542881454383</v>
      </c>
      <c r="AK24">
        <f t="shared" si="30"/>
        <v>530.59573186481816</v>
      </c>
      <c r="AL24">
        <f t="shared" si="9"/>
        <v>-842.79401716710527</v>
      </c>
      <c r="AN24">
        <f t="shared" si="10"/>
        <v>0</v>
      </c>
      <c r="AO24">
        <f t="shared" si="11"/>
        <v>0</v>
      </c>
      <c r="AP24">
        <f t="shared" si="12"/>
        <v>-4.6229327051768232</v>
      </c>
      <c r="AQ24">
        <f t="shared" si="13"/>
        <v>-250.87761158060468</v>
      </c>
      <c r="AR24">
        <f t="shared" si="14"/>
        <v>-255.50054428578153</v>
      </c>
      <c r="AS24">
        <f t="shared" si="15"/>
        <v>-69.66885391554483</v>
      </c>
      <c r="AT24">
        <f t="shared" si="16"/>
        <v>125.62602490683425</v>
      </c>
      <c r="AU24">
        <f t="shared" si="17"/>
        <v>-199.54337329449211</v>
      </c>
      <c r="AW24">
        <v>21</v>
      </c>
      <c r="AX24">
        <f>IF(Z24&gt;0, (R24*SUMPRODUCT(K24:$K$98, X24:$X$98)-K24*$AZ$3)/Z24, 0)</f>
        <v>10081.946198875592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500000</v>
      </c>
      <c r="S25">
        <f t="shared" si="1"/>
        <v>10551.544807985916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7874.1933147856971</v>
      </c>
      <c r="AC25">
        <f t="shared" si="2"/>
        <v>8125.2228077605469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-1579.2207742858584</v>
      </c>
      <c r="AI25">
        <f t="shared" si="7"/>
        <v>-1598.4720378582099</v>
      </c>
      <c r="AJ25">
        <f t="shared" si="8"/>
        <v>-251.02949297484975</v>
      </c>
      <c r="AK25">
        <f t="shared" si="30"/>
        <v>551.19353203499884</v>
      </c>
      <c r="AL25">
        <f t="shared" si="9"/>
        <v>-1298.3079987980609</v>
      </c>
      <c r="AN25">
        <f t="shared" si="10"/>
        <v>0</v>
      </c>
      <c r="AO25">
        <f t="shared" si="11"/>
        <v>0</v>
      </c>
      <c r="AP25">
        <f t="shared" si="12"/>
        <v>-4.0696502127368932</v>
      </c>
      <c r="AQ25">
        <f t="shared" si="13"/>
        <v>-333.84178320955488</v>
      </c>
      <c r="AR25">
        <f t="shared" si="14"/>
        <v>-337.91143342229179</v>
      </c>
      <c r="AS25">
        <f t="shared" si="15"/>
        <v>-53.066762378940624</v>
      </c>
      <c r="AT25">
        <f t="shared" si="16"/>
        <v>116.52039703653784</v>
      </c>
      <c r="AU25">
        <f t="shared" si="17"/>
        <v>-274.45779876469459</v>
      </c>
      <c r="AW25">
        <v>22</v>
      </c>
      <c r="AX25">
        <f>IF(Z25&gt;0, (R25*SUMPRODUCT(K25:$K$98, X25:$X$98)-K25*$AZ$3)/Z25, 0)</f>
        <v>10551.544807985916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25</v>
      </c>
      <c r="R26">
        <f t="shared" si="0"/>
        <v>500000</v>
      </c>
      <c r="S26">
        <f t="shared" si="1"/>
        <v>10869.60499107545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8125.2228077605469</v>
      </c>
      <c r="AC26">
        <f t="shared" si="2"/>
        <v>8239.5123679040771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-2158.8366970034954</v>
      </c>
      <c r="AI26">
        <f t="shared" si="7"/>
        <v>-2177.7875061052732</v>
      </c>
      <c r="AJ26">
        <f t="shared" si="8"/>
        <v>-114.28956014353025</v>
      </c>
      <c r="AK26">
        <f t="shared" si="30"/>
        <v>568.7655965432383</v>
      </c>
      <c r="AL26">
        <f t="shared" si="9"/>
        <v>-1723.3114697055653</v>
      </c>
      <c r="AN26">
        <f t="shared" si="10"/>
        <v>0</v>
      </c>
      <c r="AO26">
        <f t="shared" si="11"/>
        <v>0</v>
      </c>
      <c r="AP26">
        <f t="shared" si="12"/>
        <v>-3.5769064123809891</v>
      </c>
      <c r="AQ26">
        <f t="shared" si="13"/>
        <v>-407.47372755028147</v>
      </c>
      <c r="AR26">
        <f t="shared" si="14"/>
        <v>-411.05063396266246</v>
      </c>
      <c r="AS26">
        <f t="shared" si="15"/>
        <v>-21.571799829235044</v>
      </c>
      <c r="AT26">
        <f t="shared" si="16"/>
        <v>107.35274143130685</v>
      </c>
      <c r="AU26">
        <f t="shared" si="17"/>
        <v>-325.26969236059068</v>
      </c>
      <c r="AW26">
        <v>23</v>
      </c>
      <c r="AX26">
        <f>IF(Z26&gt;0, (R26*SUMPRODUCT(K26:$K$98, X26:$X$98)-K26*$AZ$3)/Z26, 0)</f>
        <v>10869.60499107545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500000</v>
      </c>
      <c r="S27">
        <f t="shared" si="1"/>
        <v>11050.623020143477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8239.5123679040771</v>
      </c>
      <c r="AC27">
        <f t="shared" si="2"/>
        <v>8232.1559112047653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-2751.2784653960994</v>
      </c>
      <c r="AI27">
        <f t="shared" si="7"/>
        <v>-2769.9022024835895</v>
      </c>
      <c r="AJ27">
        <f t="shared" si="8"/>
        <v>7.3564566993118206</v>
      </c>
      <c r="AK27">
        <f t="shared" si="30"/>
        <v>576.76586575328542</v>
      </c>
      <c r="AL27">
        <f t="shared" si="9"/>
        <v>-2185.779880030992</v>
      </c>
      <c r="AN27">
        <f t="shared" si="10"/>
        <v>0</v>
      </c>
      <c r="AO27">
        <f t="shared" si="11"/>
        <v>0</v>
      </c>
      <c r="AP27">
        <f t="shared" si="12"/>
        <v>-3.1385469505443799</v>
      </c>
      <c r="AQ27">
        <f t="shared" si="13"/>
        <v>-463.65649370488563</v>
      </c>
      <c r="AR27">
        <f t="shared" si="14"/>
        <v>-466.79504065543</v>
      </c>
      <c r="AS27">
        <f t="shared" si="15"/>
        <v>1.2397396200328543</v>
      </c>
      <c r="AT27">
        <f t="shared" si="16"/>
        <v>97.198899481565448</v>
      </c>
      <c r="AU27">
        <f t="shared" si="17"/>
        <v>-368.35640155383163</v>
      </c>
      <c r="AW27">
        <v>24</v>
      </c>
      <c r="AX27">
        <f>IF(Z27&gt;0, (R27*SUMPRODUCT(K27:$K$98, X27:$X$98)-K27*$AZ$3)/Z27, 0)</f>
        <v>11050.623020143477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500000</v>
      </c>
      <c r="S28">
        <f t="shared" si="1"/>
        <v>11119.883207687875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8232.1559112047653</v>
      </c>
      <c r="AC28">
        <f t="shared" si="2"/>
        <v>8125.7469807596735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-3379.8358066377232</v>
      </c>
      <c r="AI28">
        <f t="shared" si="7"/>
        <v>-3398.1043145640065</v>
      </c>
      <c r="AJ28">
        <f t="shared" si="8"/>
        <v>106.40893044509176</v>
      </c>
      <c r="AK28">
        <f t="shared" si="30"/>
        <v>576.25091378433365</v>
      </c>
      <c r="AL28">
        <f t="shared" si="9"/>
        <v>-2715.4444703345812</v>
      </c>
      <c r="AN28">
        <f t="shared" si="10"/>
        <v>0</v>
      </c>
      <c r="AO28">
        <f t="shared" si="11"/>
        <v>0</v>
      </c>
      <c r="AP28">
        <f t="shared" si="12"/>
        <v>-2.7488234875086572</v>
      </c>
      <c r="AQ28">
        <f t="shared" si="13"/>
        <v>-508.55669695070901</v>
      </c>
      <c r="AR28">
        <f t="shared" si="14"/>
        <v>-511.30552043821768</v>
      </c>
      <c r="AS28">
        <f t="shared" si="15"/>
        <v>16.011125181565383</v>
      </c>
      <c r="AT28">
        <f t="shared" si="16"/>
        <v>86.707247953717101</v>
      </c>
      <c r="AU28">
        <f t="shared" si="17"/>
        <v>-408.58714730293519</v>
      </c>
      <c r="AW28">
        <v>25</v>
      </c>
      <c r="AX28">
        <f>IF(Z28&gt;0, (R28*SUMPRODUCT(K28:$K$98, X28:$X$98)-K28*$AZ$3)/Z28, 0)</f>
        <v>11119.883207687875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25</v>
      </c>
      <c r="R29">
        <f t="shared" si="0"/>
        <v>500000</v>
      </c>
      <c r="S29">
        <f t="shared" si="1"/>
        <v>11093.639328717813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8125.7469807596735</v>
      </c>
      <c r="AC29">
        <f t="shared" si="2"/>
        <v>7936.161322433778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-4026.7445171113914</v>
      </c>
      <c r="AI29">
        <f t="shared" si="7"/>
        <v>-4044.6290027325563</v>
      </c>
      <c r="AJ29">
        <f t="shared" si="8"/>
        <v>189.58565832589557</v>
      </c>
      <c r="AK29">
        <f t="shared" si="30"/>
        <v>568.80228865317724</v>
      </c>
      <c r="AL29">
        <f t="shared" si="9"/>
        <v>-3286.2410557534836</v>
      </c>
      <c r="AN29">
        <f t="shared" si="10"/>
        <v>0</v>
      </c>
      <c r="AO29">
        <f t="shared" si="11"/>
        <v>0</v>
      </c>
      <c r="AP29">
        <f t="shared" si="12"/>
        <v>-2.402714704444409</v>
      </c>
      <c r="AQ29">
        <f t="shared" si="13"/>
        <v>-540.97827956844492</v>
      </c>
      <c r="AR29">
        <f t="shared" si="14"/>
        <v>-543.38099427288932</v>
      </c>
      <c r="AS29">
        <f t="shared" si="15"/>
        <v>25.470134207959944</v>
      </c>
      <c r="AT29">
        <f t="shared" si="16"/>
        <v>76.416490349113857</v>
      </c>
      <c r="AU29">
        <f t="shared" si="17"/>
        <v>-441.49436971581548</v>
      </c>
      <c r="AW29">
        <v>26</v>
      </c>
      <c r="AX29">
        <f>IF(Z29&gt;0, (R29*SUMPRODUCT(K29:$K$98, X29:$X$98)-K29*$AZ$3)/Z29, 0)</f>
        <v>11093.639328717813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25</v>
      </c>
      <c r="R30">
        <f t="shared" si="0"/>
        <v>500000</v>
      </c>
      <c r="S30">
        <f t="shared" si="1"/>
        <v>10991.220633476158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7936.161322433778</v>
      </c>
      <c r="AC30">
        <f t="shared" si="2"/>
        <v>7679.9786130660623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-4744.0386558702321</v>
      </c>
      <c r="AI30">
        <f t="shared" si="7"/>
        <v>-4761.5070947023924</v>
      </c>
      <c r="AJ30">
        <f t="shared" si="8"/>
        <v>256.18270936771569</v>
      </c>
      <c r="AK30">
        <f t="shared" si="30"/>
        <v>555.53129257036449</v>
      </c>
      <c r="AL30">
        <f t="shared" si="9"/>
        <v>-3949.793092764312</v>
      </c>
      <c r="AN30">
        <f t="shared" si="10"/>
        <v>0</v>
      </c>
      <c r="AO30">
        <f t="shared" si="11"/>
        <v>0</v>
      </c>
      <c r="AP30">
        <f t="shared" si="12"/>
        <v>-2.0953753145311773</v>
      </c>
      <c r="AQ30">
        <f t="shared" si="13"/>
        <v>-569.05723437582492</v>
      </c>
      <c r="AR30">
        <f t="shared" si="14"/>
        <v>-571.15260969035614</v>
      </c>
      <c r="AS30">
        <f t="shared" si="15"/>
        <v>30.72964506882925</v>
      </c>
      <c r="AT30">
        <f t="shared" si="16"/>
        <v>66.637125852282722</v>
      </c>
      <c r="AU30">
        <f t="shared" si="17"/>
        <v>-473.78583876924409</v>
      </c>
      <c r="AW30">
        <v>27</v>
      </c>
      <c r="AX30">
        <f>IF(Z30&gt;0, (R30*SUMPRODUCT(K30:$K$98, X30:$X$98)-K30*$AZ$3)/Z30, 0)</f>
        <v>10991.220633476158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500000</v>
      </c>
      <c r="S31">
        <f t="shared" si="1"/>
        <v>10820.048474785737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7679.9786130660623</v>
      </c>
      <c r="AC31">
        <f t="shared" si="2"/>
        <v>7365.2031377980329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-5525.2672026121618</v>
      </c>
      <c r="AI31">
        <f t="shared" si="7"/>
        <v>-5542.2846936958695</v>
      </c>
      <c r="AJ31">
        <f t="shared" si="8"/>
        <v>314.77547526802937</v>
      </c>
      <c r="AK31">
        <f t="shared" si="30"/>
        <v>537.59850291462442</v>
      </c>
      <c r="AL31">
        <f t="shared" si="9"/>
        <v>-4689.910715513216</v>
      </c>
      <c r="AN31">
        <f t="shared" si="10"/>
        <v>0</v>
      </c>
      <c r="AO31">
        <f t="shared" si="11"/>
        <v>0</v>
      </c>
      <c r="AP31">
        <f t="shared" si="12"/>
        <v>-1.8225742864165666</v>
      </c>
      <c r="AQ31">
        <f t="shared" si="13"/>
        <v>-591.75643927340298</v>
      </c>
      <c r="AR31">
        <f t="shared" si="14"/>
        <v>-593.57901355981949</v>
      </c>
      <c r="AS31">
        <f t="shared" si="15"/>
        <v>33.712471738405654</v>
      </c>
      <c r="AT31">
        <f t="shared" si="16"/>
        <v>57.576830979879176</v>
      </c>
      <c r="AU31">
        <f t="shared" si="17"/>
        <v>-502.28971084153471</v>
      </c>
      <c r="AW31">
        <v>28</v>
      </c>
      <c r="AX31">
        <f>IF(Z31&gt;0, (R31*SUMPRODUCT(K31:$K$98, X31:$X$98)-K31*$AZ$3)/Z31, 0)</f>
        <v>10820.048474785737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25</v>
      </c>
      <c r="R32">
        <f t="shared" si="0"/>
        <v>500000</v>
      </c>
      <c r="S32">
        <f t="shared" si="1"/>
        <v>10587.473290477488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7365.2031377980329</v>
      </c>
      <c r="AC32">
        <f t="shared" si="2"/>
        <v>7000.4839834423001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-6344.1206760062114</v>
      </c>
      <c r="AI32">
        <f t="shared" si="7"/>
        <v>-6360.6507861452819</v>
      </c>
      <c r="AJ32">
        <f t="shared" si="8"/>
        <v>364.71915435573283</v>
      </c>
      <c r="AK32">
        <f t="shared" si="30"/>
        <v>515.56421964586241</v>
      </c>
      <c r="AL32">
        <f t="shared" si="9"/>
        <v>-5480.367412143687</v>
      </c>
      <c r="AN32">
        <f t="shared" si="10"/>
        <v>0</v>
      </c>
      <c r="AO32">
        <f t="shared" si="11"/>
        <v>0</v>
      </c>
      <c r="AP32">
        <f t="shared" si="12"/>
        <v>-1.5806926418335678</v>
      </c>
      <c r="AQ32">
        <f t="shared" si="13"/>
        <v>-606.65686962151426</v>
      </c>
      <c r="AR32">
        <f t="shared" si="14"/>
        <v>-608.23756226334785</v>
      </c>
      <c r="AS32">
        <f t="shared" si="15"/>
        <v>34.876288105500429</v>
      </c>
      <c r="AT32">
        <f t="shared" si="16"/>
        <v>49.300855319813195</v>
      </c>
      <c r="AU32">
        <f t="shared" si="17"/>
        <v>-524.06041883803425</v>
      </c>
      <c r="AW32">
        <v>29</v>
      </c>
      <c r="AX32">
        <f>IF(Z32&gt;0, (R32*SUMPRODUCT(K32:$K$98, X32:$X$98)-K32*$AZ$3)/Z32, 0)</f>
        <v>10587.473290477488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500000</v>
      </c>
      <c r="S33">
        <f t="shared" si="1"/>
        <v>10304.735461555041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7000.4839834423001</v>
      </c>
      <c r="AC33">
        <f t="shared" si="2"/>
        <v>6596.5389753544214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-7222.9969263681414</v>
      </c>
      <c r="AI33">
        <f t="shared" si="7"/>
        <v>-7239.0005855595027</v>
      </c>
      <c r="AJ33">
        <f t="shared" si="8"/>
        <v>403.9450080878787</v>
      </c>
      <c r="AK33">
        <f t="shared" si="30"/>
        <v>490.03387884096105</v>
      </c>
      <c r="AL33">
        <f t="shared" si="9"/>
        <v>-6345.0216986306632</v>
      </c>
      <c r="AN33">
        <f t="shared" si="10"/>
        <v>0</v>
      </c>
      <c r="AO33">
        <f t="shared" si="11"/>
        <v>0</v>
      </c>
      <c r="AP33">
        <f t="shared" si="12"/>
        <v>-1.3663845915861181</v>
      </c>
      <c r="AQ33">
        <f t="shared" si="13"/>
        <v>-616.69594354963908</v>
      </c>
      <c r="AR33">
        <f t="shared" si="14"/>
        <v>-618.06232814122518</v>
      </c>
      <c r="AS33">
        <f t="shared" si="15"/>
        <v>34.488627150804945</v>
      </c>
      <c r="AT33">
        <f t="shared" si="16"/>
        <v>41.838852814667995</v>
      </c>
      <c r="AU33">
        <f t="shared" si="17"/>
        <v>-541.73484817575229</v>
      </c>
      <c r="AW33">
        <v>30</v>
      </c>
      <c r="AX33">
        <f>IF(Z33&gt;0, (R33*SUMPRODUCT(K33:$K$98, X33:$X$98)-K33*$AZ$3)/Z33, 0)</f>
        <v>10304.735461555041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25</v>
      </c>
      <c r="R34">
        <f t="shared" si="0"/>
        <v>500000</v>
      </c>
      <c r="S34">
        <f t="shared" si="1"/>
        <v>9978.1702488331612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6596.5389753544214</v>
      </c>
      <c r="AC34">
        <f t="shared" si="2"/>
        <v>6160.8357653169569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-8156.7450166529516</v>
      </c>
      <c r="AI34">
        <f t="shared" si="7"/>
        <v>-8172.180802001566</v>
      </c>
      <c r="AJ34">
        <f t="shared" si="8"/>
        <v>435.70321003746449</v>
      </c>
      <c r="AK34">
        <f t="shared" si="30"/>
        <v>461.75772827480955</v>
      </c>
      <c r="AL34">
        <f t="shared" si="9"/>
        <v>-7274.7198636892917</v>
      </c>
      <c r="AN34">
        <f t="shared" si="10"/>
        <v>0</v>
      </c>
      <c r="AO34">
        <f t="shared" si="11"/>
        <v>0</v>
      </c>
      <c r="AP34">
        <f t="shared" si="12"/>
        <v>-1.1766962506591752</v>
      </c>
      <c r="AQ34">
        <f t="shared" si="13"/>
        <v>-621.80258807108271</v>
      </c>
      <c r="AR34">
        <f t="shared" si="14"/>
        <v>-622.97928432174183</v>
      </c>
      <c r="AS34">
        <f t="shared" si="15"/>
        <v>33.214399013216202</v>
      </c>
      <c r="AT34">
        <f t="shared" si="16"/>
        <v>35.200579387599689</v>
      </c>
      <c r="AU34">
        <f t="shared" si="17"/>
        <v>-554.5643059209259</v>
      </c>
      <c r="AW34">
        <v>31</v>
      </c>
      <c r="AX34">
        <f>IF(Z34&gt;0, (R34*SUMPRODUCT(K34:$K$98, X34:$X$98)-K34*$AZ$3)/Z34, 0)</f>
        <v>9978.1702488331612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9610.2643045735222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6160.8357653169569</v>
      </c>
      <c r="AC35">
        <f t="shared" ref="AC35:AC66" si="33">S35*Z35</f>
        <v>5700.6338321674593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-9037.6523216140195</v>
      </c>
      <c r="AI35">
        <f t="shared" ref="AI35:AI66" si="38">SUM(AE35:AH35)</f>
        <v>-9052.4818664930681</v>
      </c>
      <c r="AJ35">
        <f t="shared" ref="AJ35:AJ66" si="39">AB35-AC35</f>
        <v>460.20193314949756</v>
      </c>
      <c r="AK35">
        <f t="shared" si="30"/>
        <v>431.25850357218701</v>
      </c>
      <c r="AL35">
        <f t="shared" ref="AL35:AL66" si="40">SUM(AI35:AK35)</f>
        <v>-8161.0214297713837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-1.0093584869772645</v>
      </c>
      <c r="AQ35">
        <f t="shared" ref="AQ35:AQ66" si="44">AH35*$K35</f>
        <v>-615.13897746513135</v>
      </c>
      <c r="AR35">
        <f t="shared" ref="AR35:AR66" si="45">AI35*$K35</f>
        <v>-616.1483359521086</v>
      </c>
      <c r="AS35">
        <f t="shared" ref="AS35:AS66" si="46">AJ35*$K35</f>
        <v>31.323195063394785</v>
      </c>
      <c r="AT35">
        <f t="shared" ref="AT35:AT66" si="47">AK35*$K35</f>
        <v>29.353188800602275</v>
      </c>
      <c r="AU35">
        <f t="shared" ref="AU35:AU66" si="48">AL35*$K35</f>
        <v>-555.47195208811161</v>
      </c>
      <c r="AW35">
        <v>32</v>
      </c>
      <c r="AX35">
        <f>IF(Z35&gt;0, (R35*SUMPRODUCT(K35:$K$98, X35:$X$98)-K35*$AZ$3)/Z35, 0)</f>
        <v>9610.2643045735222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25</v>
      </c>
      <c r="R36">
        <f t="shared" si="31"/>
        <v>500000</v>
      </c>
      <c r="S36">
        <f t="shared" si="32"/>
        <v>9215.8203552838459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5700.6338321674593</v>
      </c>
      <c r="AC36">
        <f t="shared" si="33"/>
        <v>5229.7811537394564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-9885.671207271007</v>
      </c>
      <c r="AI36">
        <f t="shared" si="38"/>
        <v>-9899.8581731409013</v>
      </c>
      <c r="AJ36">
        <f t="shared" si="39"/>
        <v>470.85267842800295</v>
      </c>
      <c r="AK36">
        <f t="shared" si="30"/>
        <v>399.04436825172218</v>
      </c>
      <c r="AL36">
        <f t="shared" si="40"/>
        <v>-9029.9611264611776</v>
      </c>
      <c r="AN36">
        <f t="shared" si="41"/>
        <v>0</v>
      </c>
      <c r="AO36">
        <f t="shared" si="42"/>
        <v>0</v>
      </c>
      <c r="AP36">
        <f t="shared" si="43"/>
        <v>-0.86216247712326111</v>
      </c>
      <c r="AQ36">
        <f t="shared" si="44"/>
        <v>-600.76656659712853</v>
      </c>
      <c r="AR36">
        <f t="shared" si="45"/>
        <v>-601.62872907425185</v>
      </c>
      <c r="AS36">
        <f t="shared" si="46"/>
        <v>28.614399676189684</v>
      </c>
      <c r="AT36">
        <f t="shared" si="47"/>
        <v>24.250504594789856</v>
      </c>
      <c r="AU36">
        <f t="shared" si="48"/>
        <v>-548.76382480327243</v>
      </c>
      <c r="AW36">
        <v>33</v>
      </c>
      <c r="AX36">
        <f>IF(Z36&gt;0, (R36*SUMPRODUCT(K36:$K$98, X36:$X$98)-K36*$AZ$3)/Z36, 0)</f>
        <v>9215.8203552838459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500000</v>
      </c>
      <c r="S37">
        <f t="shared" si="32"/>
        <v>8805.0686541746036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5229.7811537394564</v>
      </c>
      <c r="AC37">
        <f t="shared" si="33"/>
        <v>4757.8416398540503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-10725.629936957272</v>
      </c>
      <c r="AI37">
        <f t="shared" si="38"/>
        <v>-10739.138751671619</v>
      </c>
      <c r="AJ37">
        <f t="shared" si="39"/>
        <v>471.93951388540609</v>
      </c>
      <c r="AK37">
        <f t="shared" si="30"/>
        <v>366.084680761762</v>
      </c>
      <c r="AL37">
        <f t="shared" si="40"/>
        <v>-9901.1145570244498</v>
      </c>
      <c r="AN37">
        <f t="shared" si="41"/>
        <v>0</v>
      </c>
      <c r="AO37">
        <f t="shared" si="42"/>
        <v>0</v>
      </c>
      <c r="AP37">
        <f t="shared" si="43"/>
        <v>-0.73299129335204649</v>
      </c>
      <c r="AQ37">
        <f t="shared" si="44"/>
        <v>-581.97506781672132</v>
      </c>
      <c r="AR37">
        <f t="shared" si="45"/>
        <v>-582.70805911007335</v>
      </c>
      <c r="AS37">
        <f t="shared" si="46"/>
        <v>25.607543073294444</v>
      </c>
      <c r="AT37">
        <f t="shared" si="47"/>
        <v>19.863836265586233</v>
      </c>
      <c r="AU37">
        <f t="shared" si="48"/>
        <v>-537.2366797711926</v>
      </c>
      <c r="AW37">
        <v>34</v>
      </c>
      <c r="AX37">
        <f>IF(Z37&gt;0, (R37*SUMPRODUCT(K37:$K$98, X37:$X$98)-K37*$AZ$3)/Z37, 0)</f>
        <v>8805.0686541746036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500000</v>
      </c>
      <c r="S38">
        <f t="shared" si="32"/>
        <v>8386.6422482653525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4757.8416398540503</v>
      </c>
      <c r="AC38">
        <f t="shared" si="33"/>
        <v>4290.8907262442244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-11657.566745893067</v>
      </c>
      <c r="AI38">
        <f t="shared" si="38"/>
        <v>-11670.357594122977</v>
      </c>
      <c r="AJ38">
        <f t="shared" si="39"/>
        <v>466.95091360982588</v>
      </c>
      <c r="AK38">
        <f t="shared" si="30"/>
        <v>333.04891478978357</v>
      </c>
      <c r="AL38">
        <f t="shared" si="40"/>
        <v>-10870.357765723367</v>
      </c>
      <c r="AN38">
        <f t="shared" si="41"/>
        <v>0</v>
      </c>
      <c r="AO38">
        <f t="shared" si="42"/>
        <v>0</v>
      </c>
      <c r="AP38">
        <f t="shared" si="43"/>
        <v>-0.61967345722586775</v>
      </c>
      <c r="AQ38">
        <f t="shared" si="44"/>
        <v>-564.76979152775186</v>
      </c>
      <c r="AR38">
        <f t="shared" si="45"/>
        <v>-565.38946498497774</v>
      </c>
      <c r="AS38">
        <f t="shared" si="46"/>
        <v>22.622196885642747</v>
      </c>
      <c r="AT38">
        <f t="shared" si="47"/>
        <v>16.135096652192516</v>
      </c>
      <c r="AU38">
        <f t="shared" si="48"/>
        <v>-526.63217144714247</v>
      </c>
      <c r="AW38">
        <v>35</v>
      </c>
      <c r="AX38">
        <f>IF(Z38&gt;0, (R38*SUMPRODUCT(K38:$K$98, X38:$X$98)-K38*$AZ$3)/Z38, 0)</f>
        <v>8386.6422482653525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500000</v>
      </c>
      <c r="S39">
        <f t="shared" si="32"/>
        <v>7951.4517193142492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4290.8907262442244</v>
      </c>
      <c r="AC39">
        <f t="shared" si="33"/>
        <v>3828.821072401201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-12496.402903656575</v>
      </c>
      <c r="AI39">
        <f t="shared" si="38"/>
        <v>-12508.441023259002</v>
      </c>
      <c r="AJ39">
        <f t="shared" si="39"/>
        <v>462.06965384302339</v>
      </c>
      <c r="AK39">
        <f t="shared" si="30"/>
        <v>300.36235083709573</v>
      </c>
      <c r="AL39">
        <f t="shared" si="40"/>
        <v>-11746.009018578881</v>
      </c>
      <c r="AN39">
        <f t="shared" si="41"/>
        <v>0</v>
      </c>
      <c r="AO39">
        <f t="shared" si="42"/>
        <v>0</v>
      </c>
      <c r="AP39">
        <f t="shared" si="43"/>
        <v>-0.52071990530498447</v>
      </c>
      <c r="AQ39">
        <f t="shared" si="44"/>
        <v>-540.54336985761449</v>
      </c>
      <c r="AR39">
        <f t="shared" si="45"/>
        <v>-541.06408976291948</v>
      </c>
      <c r="AS39">
        <f t="shared" si="46"/>
        <v>19.987246707943804</v>
      </c>
      <c r="AT39">
        <f t="shared" si="47"/>
        <v>12.992448991247787</v>
      </c>
      <c r="AU39">
        <f t="shared" si="48"/>
        <v>-508.08439406372781</v>
      </c>
      <c r="AW39">
        <v>36</v>
      </c>
      <c r="AX39">
        <f>IF(Z39&gt;0, (R39*SUMPRODUCT(K39:$K$98, X39:$X$98)-K39*$AZ$3)/Z39, 0)</f>
        <v>7951.4517193142492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25</v>
      </c>
      <c r="R40">
        <f t="shared" si="31"/>
        <v>500000</v>
      </c>
      <c r="S40">
        <f t="shared" si="32"/>
        <v>7503.5011599355312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3828.821072401201</v>
      </c>
      <c r="AC40">
        <f t="shared" si="33"/>
        <v>3379.9742540478087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-13128.291713622966</v>
      </c>
      <c r="AI40">
        <f t="shared" si="38"/>
        <v>-13139.553037443688</v>
      </c>
      <c r="AJ40">
        <f t="shared" si="39"/>
        <v>448.84681835339234</v>
      </c>
      <c r="AK40">
        <f t="shared" ref="AK40:AK71" si="61">G40*SUM(AB40:AB40, AE40:AF40)</f>
        <v>268.01747506808408</v>
      </c>
      <c r="AL40">
        <f t="shared" si="40"/>
        <v>-12422.688744022211</v>
      </c>
      <c r="AN40">
        <f t="shared" si="41"/>
        <v>0</v>
      </c>
      <c r="AO40">
        <f t="shared" si="42"/>
        <v>0</v>
      </c>
      <c r="AP40">
        <f t="shared" si="43"/>
        <v>-0.43492758147809318</v>
      </c>
      <c r="AQ40">
        <f t="shared" si="44"/>
        <v>-507.03241065125337</v>
      </c>
      <c r="AR40">
        <f t="shared" si="45"/>
        <v>-507.46733823273144</v>
      </c>
      <c r="AS40">
        <f t="shared" si="46"/>
        <v>17.335072169878025</v>
      </c>
      <c r="AT40">
        <f t="shared" si="47"/>
        <v>10.351197965796178</v>
      </c>
      <c r="AU40">
        <f t="shared" si="48"/>
        <v>-479.78106809705724</v>
      </c>
      <c r="AW40">
        <v>37</v>
      </c>
      <c r="AX40">
        <f>IF(Z40&gt;0, (R40*SUMPRODUCT(K40:$K$98, X40:$X$98)-K40*$AZ$3)/Z40, 0)</f>
        <v>7503.5011599355312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500000</v>
      </c>
      <c r="S41">
        <f t="shared" si="32"/>
        <v>7059.269946714071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3379.9742540478087</v>
      </c>
      <c r="AC41">
        <f t="shared" si="33"/>
        <v>2954.8137643824662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-13688.139104087277</v>
      </c>
      <c r="AI41">
        <f t="shared" si="38"/>
        <v>-13698.603407714587</v>
      </c>
      <c r="AJ41">
        <f t="shared" si="39"/>
        <v>425.16048966534254</v>
      </c>
      <c r="AK41">
        <f t="shared" si="61"/>
        <v>236.59819778334662</v>
      </c>
      <c r="AL41">
        <f t="shared" si="40"/>
        <v>-13036.844720265897</v>
      </c>
      <c r="AN41">
        <f t="shared" si="41"/>
        <v>0</v>
      </c>
      <c r="AO41">
        <f t="shared" si="42"/>
        <v>0</v>
      </c>
      <c r="AP41">
        <f t="shared" si="43"/>
        <v>-0.36084426955266169</v>
      </c>
      <c r="AQ41">
        <f t="shared" si="44"/>
        <v>-472.0129243630555</v>
      </c>
      <c r="AR41">
        <f t="shared" si="45"/>
        <v>-472.37376863260818</v>
      </c>
      <c r="AS41">
        <f t="shared" si="46"/>
        <v>14.660958989717132</v>
      </c>
      <c r="AT41">
        <f t="shared" si="47"/>
        <v>8.1586990302720679</v>
      </c>
      <c r="AU41">
        <f t="shared" si="48"/>
        <v>-449.55411061261896</v>
      </c>
      <c r="AW41">
        <v>38</v>
      </c>
      <c r="AX41">
        <f>IF(Z41&gt;0, (R41*SUMPRODUCT(K41:$K$98, X41:$X$98)-K41*$AZ$3)/Z41, 0)</f>
        <v>7059.269946714071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500000</v>
      </c>
      <c r="S42">
        <f t="shared" si="32"/>
        <v>6618.6532542508903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2954.8137643824662</v>
      </c>
      <c r="AC42">
        <f t="shared" si="33"/>
        <v>2555.9007694711181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-14110.067011065019</v>
      </c>
      <c r="AI42">
        <f t="shared" si="38"/>
        <v>-14119.721168305503</v>
      </c>
      <c r="AJ42">
        <f t="shared" si="39"/>
        <v>398.91299491134805</v>
      </c>
      <c r="AK42">
        <f t="shared" si="61"/>
        <v>206.83696350677266</v>
      </c>
      <c r="AL42">
        <f t="shared" si="40"/>
        <v>-13513.971209887382</v>
      </c>
      <c r="AN42">
        <f t="shared" si="41"/>
        <v>0</v>
      </c>
      <c r="AO42">
        <f t="shared" si="42"/>
        <v>0</v>
      </c>
      <c r="AP42">
        <f t="shared" si="43"/>
        <v>-0.29723902339633446</v>
      </c>
      <c r="AQ42">
        <f t="shared" si="44"/>
        <v>-434.43072595072221</v>
      </c>
      <c r="AR42">
        <f t="shared" si="45"/>
        <v>-434.72796497411855</v>
      </c>
      <c r="AS42">
        <f t="shared" si="46"/>
        <v>12.282015516624618</v>
      </c>
      <c r="AT42">
        <f t="shared" si="47"/>
        <v>6.3682427687427401</v>
      </c>
      <c r="AU42">
        <f t="shared" si="48"/>
        <v>-416.07770668875122</v>
      </c>
      <c r="AW42">
        <v>39</v>
      </c>
      <c r="AX42">
        <f>IF(Z42&gt;0, (R42*SUMPRODUCT(K42:$K$98, X42:$X$98)-K42*$AZ$3)/Z42, 0)</f>
        <v>6618.6532542508903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500000</v>
      </c>
      <c r="S43">
        <f t="shared" si="32"/>
        <v>6187.4954220279578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2555.9007694711181</v>
      </c>
      <c r="AC43">
        <f t="shared" si="33"/>
        <v>2186.7378376737051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-14446.094728370352</v>
      </c>
      <c r="AI43">
        <f t="shared" si="38"/>
        <v>-14454.930039302013</v>
      </c>
      <c r="AJ43">
        <f t="shared" si="39"/>
        <v>369.16293179741297</v>
      </c>
      <c r="AK43">
        <f t="shared" si="61"/>
        <v>178.91305386297827</v>
      </c>
      <c r="AL43">
        <f t="shared" si="40"/>
        <v>-13906.854053641622</v>
      </c>
      <c r="AN43">
        <f t="shared" si="41"/>
        <v>0</v>
      </c>
      <c r="AO43">
        <f t="shared" si="42"/>
        <v>0</v>
      </c>
      <c r="AP43">
        <f t="shared" si="43"/>
        <v>-0.24288196777670015</v>
      </c>
      <c r="AQ43">
        <f t="shared" si="44"/>
        <v>-397.12195093690985</v>
      </c>
      <c r="AR43">
        <f t="shared" si="45"/>
        <v>-397.36483290468658</v>
      </c>
      <c r="AS43">
        <f t="shared" si="46"/>
        <v>10.148258504844799</v>
      </c>
      <c r="AT43">
        <f t="shared" si="47"/>
        <v>4.9183050737312639</v>
      </c>
      <c r="AU43">
        <f t="shared" si="48"/>
        <v>-382.29826932611053</v>
      </c>
      <c r="AW43">
        <v>40</v>
      </c>
      <c r="AX43">
        <f>IF(Z43&gt;0, (R43*SUMPRODUCT(K43:$K$98, X43:$X$98)-K43*$AZ$3)/Z43, 0)</f>
        <v>6187.4954220279578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500000</v>
      </c>
      <c r="S44">
        <f t="shared" si="32"/>
        <v>5767.0705527491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2186.7378376737051</v>
      </c>
      <c r="AC44">
        <f t="shared" si="33"/>
        <v>1847.8907029451077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-14728.640029296608</v>
      </c>
      <c r="AI44">
        <f t="shared" si="38"/>
        <v>-14736.650555117487</v>
      </c>
      <c r="AJ44">
        <f t="shared" si="39"/>
        <v>338.84713472859744</v>
      </c>
      <c r="AK44">
        <f t="shared" si="61"/>
        <v>153.07164863715937</v>
      </c>
      <c r="AL44">
        <f t="shared" si="40"/>
        <v>-14244.731771751729</v>
      </c>
      <c r="AN44">
        <f t="shared" si="41"/>
        <v>0</v>
      </c>
      <c r="AO44">
        <f t="shared" si="42"/>
        <v>0</v>
      </c>
      <c r="AP44">
        <f t="shared" si="43"/>
        <v>-0.19661490464533696</v>
      </c>
      <c r="AQ44">
        <f t="shared" si="44"/>
        <v>-361.50812314563808</v>
      </c>
      <c r="AR44">
        <f t="shared" si="45"/>
        <v>-361.70473805028342</v>
      </c>
      <c r="AS44">
        <f t="shared" si="46"/>
        <v>8.3168569172277085</v>
      </c>
      <c r="AT44">
        <f t="shared" si="47"/>
        <v>3.7570776592786856</v>
      </c>
      <c r="AU44">
        <f t="shared" si="48"/>
        <v>-349.63080347377701</v>
      </c>
      <c r="AW44">
        <v>41</v>
      </c>
      <c r="AX44">
        <f>IF(Z44&gt;0, (R44*SUMPRODUCT(K44:$K$98, X44:$X$98)-K44*$AZ$3)/Z44, 0)</f>
        <v>5767.0705527491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500000</v>
      </c>
      <c r="S45">
        <f t="shared" si="32"/>
        <v>5349.4000176354166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1847.8907029451077</v>
      </c>
      <c r="AC45">
        <f t="shared" si="33"/>
        <v>1538.4136656997484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-14815.307295199327</v>
      </c>
      <c r="AI45">
        <f t="shared" si="38"/>
        <v>-14822.496950397237</v>
      </c>
      <c r="AJ45">
        <f t="shared" si="39"/>
        <v>309.47703724535927</v>
      </c>
      <c r="AK45">
        <f t="shared" si="61"/>
        <v>129.35234920615756</v>
      </c>
      <c r="AL45">
        <f t="shared" si="40"/>
        <v>-14383.667563945721</v>
      </c>
      <c r="AN45">
        <f t="shared" si="41"/>
        <v>0</v>
      </c>
      <c r="AO45">
        <f t="shared" si="42"/>
        <v>0</v>
      </c>
      <c r="AP45">
        <f t="shared" si="43"/>
        <v>-0.15755981152384882</v>
      </c>
      <c r="AQ45">
        <f t="shared" si="44"/>
        <v>-324.67440521737302</v>
      </c>
      <c r="AR45">
        <f t="shared" si="45"/>
        <v>-324.83196502889689</v>
      </c>
      <c r="AS45">
        <f t="shared" si="46"/>
        <v>6.782125472930999</v>
      </c>
      <c r="AT45">
        <f t="shared" si="47"/>
        <v>2.8347300670292372</v>
      </c>
      <c r="AU45">
        <f t="shared" si="48"/>
        <v>-315.21510948893666</v>
      </c>
      <c r="AW45">
        <v>42</v>
      </c>
      <c r="AX45">
        <f>IF(Z45&gt;0, (R45*SUMPRODUCT(K45:$K$98, X45:$X$98)-K45*$AZ$3)/Z45, 0)</f>
        <v>5349.4000176354166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500000</v>
      </c>
      <c r="S46">
        <f t="shared" si="32"/>
        <v>4935.5736682973384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1538.4136656997484</v>
      </c>
      <c r="AC46">
        <f t="shared" si="33"/>
        <v>1260.1955871790533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-14690.622465890037</v>
      </c>
      <c r="AI46">
        <f t="shared" si="38"/>
        <v>-14697.005693412673</v>
      </c>
      <c r="AJ46">
        <f t="shared" si="39"/>
        <v>278.21807852069514</v>
      </c>
      <c r="AK46">
        <f t="shared" si="61"/>
        <v>107.6889565989824</v>
      </c>
      <c r="AL46">
        <f t="shared" si="40"/>
        <v>-14311.098658292996</v>
      </c>
      <c r="AN46">
        <f t="shared" si="41"/>
        <v>0</v>
      </c>
      <c r="AO46">
        <f t="shared" si="42"/>
        <v>0</v>
      </c>
      <c r="AP46">
        <f t="shared" si="43"/>
        <v>-0.12489921005738952</v>
      </c>
      <c r="AQ46">
        <f t="shared" si="44"/>
        <v>-287.44818114882167</v>
      </c>
      <c r="AR46">
        <f t="shared" si="45"/>
        <v>-287.57308035887905</v>
      </c>
      <c r="AS46">
        <f t="shared" si="46"/>
        <v>5.4438319968526026</v>
      </c>
      <c r="AT46">
        <f t="shared" si="47"/>
        <v>2.1071261463607742</v>
      </c>
      <c r="AU46">
        <f t="shared" si="48"/>
        <v>-280.02212221566566</v>
      </c>
      <c r="AW46">
        <v>43</v>
      </c>
      <c r="AX46">
        <f>IF(Z46&gt;0, (R46*SUMPRODUCT(K46:$K$98, X46:$X$98)-K46*$AZ$3)/Z46, 0)</f>
        <v>4935.5736682973384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25</v>
      </c>
      <c r="R47">
        <f t="shared" si="31"/>
        <v>500000</v>
      </c>
      <c r="S47">
        <f t="shared" si="32"/>
        <v>4529.7586083102597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1260.1955871790533</v>
      </c>
      <c r="AC47">
        <f t="shared" si="33"/>
        <v>1014.2262691522651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-14436.435029745515</v>
      </c>
      <c r="AI47">
        <f t="shared" si="38"/>
        <v>-14442.032603241438</v>
      </c>
      <c r="AJ47">
        <f t="shared" si="39"/>
        <v>245.96931802678819</v>
      </c>
      <c r="AK47">
        <f t="shared" si="61"/>
        <v>88.213691102533744</v>
      </c>
      <c r="AL47">
        <f t="shared" si="40"/>
        <v>-14107.849594112116</v>
      </c>
      <c r="AN47">
        <f t="shared" si="41"/>
        <v>0</v>
      </c>
      <c r="AO47">
        <f t="shared" si="42"/>
        <v>0</v>
      </c>
      <c r="AP47">
        <f t="shared" si="43"/>
        <v>-9.779150927171068E-2</v>
      </c>
      <c r="AQ47">
        <f t="shared" si="44"/>
        <v>-252.20942093749403</v>
      </c>
      <c r="AR47">
        <f t="shared" si="45"/>
        <v>-252.30721244676573</v>
      </c>
      <c r="AS47">
        <f t="shared" si="46"/>
        <v>4.2971674890722742</v>
      </c>
      <c r="AT47">
        <f t="shared" si="47"/>
        <v>1.5411231308759747</v>
      </c>
      <c r="AU47">
        <f t="shared" si="48"/>
        <v>-246.46892182681751</v>
      </c>
      <c r="AW47">
        <v>44</v>
      </c>
      <c r="AX47">
        <f>IF(Z47&gt;0, (R47*SUMPRODUCT(K47:$K$98, X47:$X$98)-K47*$AZ$3)/Z47, 0)</f>
        <v>4529.7586083102597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25</v>
      </c>
      <c r="R48">
        <f t="shared" si="31"/>
        <v>500000</v>
      </c>
      <c r="S48">
        <f t="shared" si="32"/>
        <v>4127.5728465875109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1014.2262691522651</v>
      </c>
      <c r="AC48">
        <f t="shared" si="33"/>
        <v>799.05154743087235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-14037.594813075733</v>
      </c>
      <c r="AI48">
        <f t="shared" si="38"/>
        <v>-14042.434531096043</v>
      </c>
      <c r="AJ48">
        <f t="shared" si="39"/>
        <v>215.17472172139276</v>
      </c>
      <c r="AK48">
        <f t="shared" si="61"/>
        <v>70.995838840658564</v>
      </c>
      <c r="AL48">
        <f t="shared" si="40"/>
        <v>-13756.263970533992</v>
      </c>
      <c r="AN48">
        <f t="shared" si="41"/>
        <v>0</v>
      </c>
      <c r="AO48">
        <f t="shared" si="42"/>
        <v>0</v>
      </c>
      <c r="AP48">
        <f t="shared" si="43"/>
        <v>-7.5492425742333738E-2</v>
      </c>
      <c r="AQ48">
        <f t="shared" si="44"/>
        <v>-218.96566692106788</v>
      </c>
      <c r="AR48">
        <f t="shared" si="45"/>
        <v>-219.04115934681022</v>
      </c>
      <c r="AS48">
        <f t="shared" si="46"/>
        <v>3.3564066404304875</v>
      </c>
      <c r="AT48">
        <f t="shared" si="47"/>
        <v>1.1074298273579601</v>
      </c>
      <c r="AU48">
        <f t="shared" si="48"/>
        <v>-214.57732287902175</v>
      </c>
      <c r="AW48">
        <v>45</v>
      </c>
      <c r="AX48">
        <f>IF(Z48&gt;0, (R48*SUMPRODUCT(K48:$K$98, X48:$X$98)-K48*$AZ$3)/Z48, 0)</f>
        <v>4127.5728465875109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500000</v>
      </c>
      <c r="S49">
        <f t="shared" si="32"/>
        <v>3723.9380262525283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799.05154743087235</v>
      </c>
      <c r="AC49">
        <f t="shared" si="33"/>
        <v>613.15257623846605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-13500.587006375548</v>
      </c>
      <c r="AI49">
        <f t="shared" si="38"/>
        <v>-13504.703297865337</v>
      </c>
      <c r="AJ49">
        <f t="shared" si="39"/>
        <v>185.89897119240629</v>
      </c>
      <c r="AK49">
        <f t="shared" si="61"/>
        <v>55.933608320161071</v>
      </c>
      <c r="AL49">
        <f t="shared" si="40"/>
        <v>-13262.870718352769</v>
      </c>
      <c r="AN49">
        <f t="shared" si="41"/>
        <v>0</v>
      </c>
      <c r="AO49">
        <f t="shared" si="42"/>
        <v>0</v>
      </c>
      <c r="AP49">
        <f t="shared" si="43"/>
        <v>-5.7328611088970451E-2</v>
      </c>
      <c r="AQ49">
        <f t="shared" si="44"/>
        <v>-188.02601902256214</v>
      </c>
      <c r="AR49">
        <f t="shared" si="45"/>
        <v>-188.0833476336511</v>
      </c>
      <c r="AS49">
        <f t="shared" si="46"/>
        <v>2.5890610146945043</v>
      </c>
      <c r="AT49">
        <f t="shared" si="47"/>
        <v>0.77900121654270182</v>
      </c>
      <c r="AU49">
        <f t="shared" si="48"/>
        <v>-184.71528540241391</v>
      </c>
      <c r="AW49">
        <v>46</v>
      </c>
      <c r="AX49">
        <f>IF(Z49&gt;0, (R49*SUMPRODUCT(K49:$K$98, X49:$X$98)-K49*$AZ$3)/Z49, 0)</f>
        <v>3723.9380262525283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500000</v>
      </c>
      <c r="S50">
        <f t="shared" si="32"/>
        <v>3309.8353719369702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613.15257623846605</v>
      </c>
      <c r="AC50">
        <f t="shared" si="33"/>
        <v>454.65039268792373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-12820.848451583468</v>
      </c>
      <c r="AI50">
        <f t="shared" si="38"/>
        <v>-12824.282537735779</v>
      </c>
      <c r="AJ50">
        <f t="shared" si="39"/>
        <v>158.50218355054233</v>
      </c>
      <c r="AK50">
        <f t="shared" si="61"/>
        <v>42.920680336692627</v>
      </c>
      <c r="AL50">
        <f t="shared" si="40"/>
        <v>-12622.859673848543</v>
      </c>
      <c r="AN50">
        <f t="shared" si="41"/>
        <v>0</v>
      </c>
      <c r="AO50">
        <f t="shared" si="42"/>
        <v>0</v>
      </c>
      <c r="AP50">
        <f t="shared" si="43"/>
        <v>-4.2703007488716166E-2</v>
      </c>
      <c r="AQ50">
        <f t="shared" si="44"/>
        <v>-159.42779626283277</v>
      </c>
      <c r="AR50">
        <f t="shared" si="45"/>
        <v>-159.47049927032148</v>
      </c>
      <c r="AS50">
        <f t="shared" si="46"/>
        <v>1.9709813996895815</v>
      </c>
      <c r="AT50">
        <f t="shared" si="47"/>
        <v>0.53372048706614861</v>
      </c>
      <c r="AU50">
        <f t="shared" si="48"/>
        <v>-156.96579738356576</v>
      </c>
      <c r="AW50">
        <v>47</v>
      </c>
      <c r="AX50">
        <f>IF(Z50&gt;0, (R50*SUMPRODUCT(K50:$K$98, X50:$X$98)-K50*$AZ$3)/Z50, 0)</f>
        <v>3309.8353719369702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500000</v>
      </c>
      <c r="S51">
        <f t="shared" si="32"/>
        <v>2870.6733794514685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454.65039268792373</v>
      </c>
      <c r="AC51">
        <f t="shared" si="33"/>
        <v>321.58316381082273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-11983.106265043369</v>
      </c>
      <c r="AI51">
        <f t="shared" si="38"/>
        <v>-11985.906855020905</v>
      </c>
      <c r="AJ51">
        <f t="shared" si="39"/>
        <v>133.067228877101</v>
      </c>
      <c r="AK51">
        <f t="shared" si="61"/>
        <v>31.825527488154663</v>
      </c>
      <c r="AL51">
        <f t="shared" si="40"/>
        <v>-11821.014098655651</v>
      </c>
      <c r="AN51">
        <f t="shared" si="41"/>
        <v>0</v>
      </c>
      <c r="AO51">
        <f t="shared" si="42"/>
        <v>0</v>
      </c>
      <c r="AP51">
        <f t="shared" si="43"/>
        <v>-3.1094156775223415E-2</v>
      </c>
      <c r="AQ51">
        <f t="shared" si="44"/>
        <v>-133.04503259962095</v>
      </c>
      <c r="AR51">
        <f t="shared" si="45"/>
        <v>-133.07612675639618</v>
      </c>
      <c r="AS51">
        <f t="shared" si="46"/>
        <v>1.4774077282065272</v>
      </c>
      <c r="AT51">
        <f t="shared" si="47"/>
        <v>0.3533498116856052</v>
      </c>
      <c r="AU51">
        <f t="shared" si="48"/>
        <v>-131.24536921650409</v>
      </c>
      <c r="AW51">
        <v>48</v>
      </c>
      <c r="AX51">
        <f>IF(Z51&gt;0, (R51*SUMPRODUCT(K51:$K$98, X51:$X$98)-K51*$AZ$3)/Z51, 0)</f>
        <v>2870.6733794514685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25</v>
      </c>
      <c r="R52">
        <f t="shared" si="31"/>
        <v>500000</v>
      </c>
      <c r="S52">
        <f t="shared" si="32"/>
        <v>2386.6834780181589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321.58316381082273</v>
      </c>
      <c r="AC52">
        <f t="shared" si="33"/>
        <v>212.07435209131941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-11023.010127981754</v>
      </c>
      <c r="AI52">
        <f t="shared" si="38"/>
        <v>-11025.231561553115</v>
      </c>
      <c r="AJ52">
        <f t="shared" si="39"/>
        <v>109.50881171950331</v>
      </c>
      <c r="AK52">
        <f t="shared" si="61"/>
        <v>22.510821466757594</v>
      </c>
      <c r="AL52">
        <f t="shared" si="40"/>
        <v>-10893.211928366854</v>
      </c>
      <c r="AN52">
        <f t="shared" si="41"/>
        <v>0</v>
      </c>
      <c r="AO52">
        <f t="shared" si="42"/>
        <v>0</v>
      </c>
      <c r="AP52">
        <f t="shared" si="43"/>
        <v>-2.2021381555732827E-2</v>
      </c>
      <c r="AQ52">
        <f t="shared" si="44"/>
        <v>-109.27264044732888</v>
      </c>
      <c r="AR52">
        <f t="shared" si="45"/>
        <v>-109.29466182888461</v>
      </c>
      <c r="AS52">
        <f t="shared" si="46"/>
        <v>1.0855761602235305</v>
      </c>
      <c r="AT52">
        <f t="shared" si="47"/>
        <v>0.22315292027781097</v>
      </c>
      <c r="AU52">
        <f t="shared" si="48"/>
        <v>-107.98593274838328</v>
      </c>
      <c r="AW52">
        <v>49</v>
      </c>
      <c r="AX52">
        <f>IF(Z52&gt;0, (R52*SUMPRODUCT(K52:$K$98, X52:$X$98)-K52*$AZ$3)/Z52, 0)</f>
        <v>2386.6834780181589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500000</v>
      </c>
      <c r="S53">
        <f t="shared" si="32"/>
        <v>1815.6485029325945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212.07435209131941</v>
      </c>
      <c r="AC53">
        <f t="shared" si="33"/>
        <v>123.81619457266697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-9887.4231114436188</v>
      </c>
      <c r="AI53">
        <f t="shared" si="38"/>
        <v>-9889.1279595236938</v>
      </c>
      <c r="AJ53">
        <f t="shared" si="39"/>
        <v>88.258157518652439</v>
      </c>
      <c r="AK53">
        <f t="shared" si="61"/>
        <v>14.845204646392361</v>
      </c>
      <c r="AL53">
        <f t="shared" si="40"/>
        <v>-9786.0245973586498</v>
      </c>
      <c r="AN53">
        <f t="shared" si="41"/>
        <v>0</v>
      </c>
      <c r="AO53">
        <f t="shared" si="42"/>
        <v>0</v>
      </c>
      <c r="AP53">
        <f t="shared" si="43"/>
        <v>-1.508964050042266E-2</v>
      </c>
      <c r="AQ53">
        <f t="shared" si="44"/>
        <v>-87.513756780394928</v>
      </c>
      <c r="AR53">
        <f t="shared" si="45"/>
        <v>-87.528846420895349</v>
      </c>
      <c r="AS53">
        <f t="shared" si="46"/>
        <v>0.78117451270328164</v>
      </c>
      <c r="AT53">
        <f t="shared" si="47"/>
        <v>0.13139516880550339</v>
      </c>
      <c r="AU53">
        <f t="shared" si="48"/>
        <v>-86.616276739386578</v>
      </c>
      <c r="AW53">
        <v>50</v>
      </c>
      <c r="AX53">
        <f>IF(Z53&gt;0, (R53*SUMPRODUCT(K53:$K$98, X53:$X$98)-K53*$AZ$3)/Z53, 0)</f>
        <v>1815.6485029325945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25</v>
      </c>
      <c r="R54">
        <f t="shared" si="31"/>
        <v>500000</v>
      </c>
      <c r="S54">
        <f t="shared" si="32"/>
        <v>1094.3181617099763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123.81619457266697</v>
      </c>
      <c r="AC54">
        <f t="shared" si="33"/>
        <v>55.065368978590328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-8596.3213772033287</v>
      </c>
      <c r="AI54">
        <f t="shared" si="38"/>
        <v>-8597.5793607337437</v>
      </c>
      <c r="AJ54">
        <f t="shared" si="39"/>
        <v>68.750825594076645</v>
      </c>
      <c r="AK54">
        <f t="shared" si="61"/>
        <v>8.6671336200866893</v>
      </c>
      <c r="AL54">
        <f t="shared" si="40"/>
        <v>-8520.1614015195792</v>
      </c>
      <c r="AN54">
        <f t="shared" si="41"/>
        <v>0</v>
      </c>
      <c r="AO54">
        <f t="shared" si="42"/>
        <v>0</v>
      </c>
      <c r="AP54">
        <f t="shared" si="43"/>
        <v>-9.941459348477566E-3</v>
      </c>
      <c r="AQ54">
        <f t="shared" si="44"/>
        <v>-67.934100448634979</v>
      </c>
      <c r="AR54">
        <f t="shared" si="45"/>
        <v>-67.944041907983461</v>
      </c>
      <c r="AS54">
        <f t="shared" si="46"/>
        <v>0.54331676154179176</v>
      </c>
      <c r="AT54">
        <f t="shared" si="47"/>
        <v>6.8493707960958633E-2</v>
      </c>
      <c r="AU54">
        <f t="shared" si="48"/>
        <v>-67.332231438480704</v>
      </c>
      <c r="AW54">
        <v>51</v>
      </c>
      <c r="AX54">
        <f>IF(Z54&gt;0, (R54*SUMPRODUCT(K54:$K$98, X54:$X$98)-K54*$AZ$3)/Z54, 0)</f>
        <v>1094.3181617099763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25</v>
      </c>
      <c r="R55">
        <f t="shared" si="31"/>
        <v>500000</v>
      </c>
      <c r="S55">
        <f t="shared" si="32"/>
        <v>109.67933455643171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55.065368978590328</v>
      </c>
      <c r="AC55">
        <f t="shared" si="33"/>
        <v>3.8838856605966328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-7202.4337453652834</v>
      </c>
      <c r="AI55">
        <f t="shared" si="38"/>
        <v>-7203.3190273731252</v>
      </c>
      <c r="AJ55">
        <f t="shared" si="39"/>
        <v>51.181483317993695</v>
      </c>
      <c r="AK55">
        <f t="shared" si="61"/>
        <v>3.8545758285013232</v>
      </c>
      <c r="AL55">
        <f t="shared" si="40"/>
        <v>-7148.2829682266301</v>
      </c>
      <c r="AN55">
        <f t="shared" si="41"/>
        <v>0</v>
      </c>
      <c r="AO55">
        <f t="shared" si="42"/>
        <v>0</v>
      </c>
      <c r="AP55">
        <f t="shared" si="43"/>
        <v>-6.2465295792530941E-3</v>
      </c>
      <c r="AQ55">
        <f t="shared" si="44"/>
        <v>-50.820207611237919</v>
      </c>
      <c r="AR55">
        <f t="shared" si="45"/>
        <v>-50.82645414081717</v>
      </c>
      <c r="AS55">
        <f t="shared" si="46"/>
        <v>0.3611353745177191</v>
      </c>
      <c r="AT55">
        <f t="shared" si="47"/>
        <v>2.7197798797351069E-2</v>
      </c>
      <c r="AU55">
        <f t="shared" si="48"/>
        <v>-50.438120967502101</v>
      </c>
      <c r="AW55">
        <v>52</v>
      </c>
      <c r="AX55">
        <f>IF(Z55&gt;0, (R55*SUMPRODUCT(K55:$K$98, X55:$X$98)-K55*$AZ$3)/Z55, 0)</f>
        <v>109.67933455643171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500000</v>
      </c>
      <c r="S56">
        <f t="shared" si="32"/>
        <v>-1356.8840314354673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3.8838856605966328</v>
      </c>
      <c r="AC56">
        <f t="shared" si="33"/>
        <v>-31.978628083997236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-5744.7365940093832</v>
      </c>
      <c r="AI56">
        <f t="shared" si="38"/>
        <v>-5745.3257863674462</v>
      </c>
      <c r="AJ56">
        <f t="shared" si="39"/>
        <v>35.862513744593869</v>
      </c>
      <c r="AK56">
        <f t="shared" si="61"/>
        <v>0.27187199624176434</v>
      </c>
      <c r="AL56">
        <f t="shared" si="40"/>
        <v>-5709.1914006266106</v>
      </c>
      <c r="AN56">
        <f t="shared" si="41"/>
        <v>0</v>
      </c>
      <c r="AO56">
        <f t="shared" si="42"/>
        <v>0</v>
      </c>
      <c r="AP56">
        <f t="shared" si="43"/>
        <v>-3.7118998118171979E-3</v>
      </c>
      <c r="AQ56">
        <f t="shared" si="44"/>
        <v>-36.19172311116607</v>
      </c>
      <c r="AR56">
        <f t="shared" si="45"/>
        <v>-36.195435010977889</v>
      </c>
      <c r="AS56">
        <f t="shared" si="46"/>
        <v>0.22593310350699239</v>
      </c>
      <c r="AT56">
        <f t="shared" si="47"/>
        <v>1.7127880188488667E-3</v>
      </c>
      <c r="AU56">
        <f t="shared" si="48"/>
        <v>-35.96778911945205</v>
      </c>
      <c r="AW56">
        <v>53</v>
      </c>
      <c r="AX56">
        <f>IF(Z56&gt;0, (R56*SUMPRODUCT(K56:$K$98, X56:$X$98)-K56*$AZ$3)/Z56, 0)</f>
        <v>-1356.8840314354673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500000</v>
      </c>
      <c r="S57">
        <f t="shared" si="32"/>
        <v>-3733.1024140308027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-31.978628083997236</v>
      </c>
      <c r="AC57">
        <f t="shared" si="33"/>
        <v>-54.81526738565973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-4324.2241219926618</v>
      </c>
      <c r="AI57">
        <f t="shared" si="38"/>
        <v>-4324.5912112210444</v>
      </c>
      <c r="AJ57">
        <f t="shared" si="39"/>
        <v>22.836639301662494</v>
      </c>
      <c r="AK57">
        <f t="shared" si="61"/>
        <v>-2.2385039658798069</v>
      </c>
      <c r="AL57">
        <f t="shared" si="40"/>
        <v>-4303.9930758852624</v>
      </c>
      <c r="AN57">
        <f t="shared" si="41"/>
        <v>0</v>
      </c>
      <c r="AO57">
        <f t="shared" si="42"/>
        <v>0</v>
      </c>
      <c r="AP57">
        <f t="shared" si="43"/>
        <v>-2.0648702097812175E-3</v>
      </c>
      <c r="AQ57">
        <f t="shared" si="44"/>
        <v>-24.323681763286828</v>
      </c>
      <c r="AR57">
        <f t="shared" si="45"/>
        <v>-24.325746633496607</v>
      </c>
      <c r="AS57">
        <f t="shared" si="46"/>
        <v>0.12845567927238669</v>
      </c>
      <c r="AT57">
        <f t="shared" si="47"/>
        <v>-1.2591543952357681E-2</v>
      </c>
      <c r="AU57">
        <f t="shared" si="48"/>
        <v>-24.209882498176583</v>
      </c>
      <c r="AW57">
        <v>54</v>
      </c>
      <c r="AX57">
        <f>IF(Z57&gt;0, (R57*SUMPRODUCT(K57:$K$98, X57:$X$98)-K57*$AZ$3)/Z57, 0)</f>
        <v>-3733.1024140308027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500000</v>
      </c>
      <c r="S58">
        <f t="shared" si="32"/>
        <v>-7938.2181449057434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-54.81526738565973</v>
      </c>
      <c r="AC58">
        <f t="shared" si="33"/>
        <v>-67.214767176175513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-3034.7486763964321</v>
      </c>
      <c r="AI58">
        <f t="shared" si="38"/>
        <v>-3034.9603572987116</v>
      </c>
      <c r="AJ58">
        <f t="shared" si="39"/>
        <v>12.399499790515783</v>
      </c>
      <c r="AK58">
        <f t="shared" si="61"/>
        <v>-3.8370687169961815</v>
      </c>
      <c r="AL58">
        <f t="shared" si="40"/>
        <v>-3026.3979262251924</v>
      </c>
      <c r="AN58">
        <f t="shared" si="41"/>
        <v>0</v>
      </c>
      <c r="AO58">
        <f t="shared" si="42"/>
        <v>0</v>
      </c>
      <c r="AP58">
        <f t="shared" si="43"/>
        <v>-1.0631260820175977E-3</v>
      </c>
      <c r="AQ58">
        <f t="shared" si="44"/>
        <v>-15.241433853994563</v>
      </c>
      <c r="AR58">
        <f t="shared" si="45"/>
        <v>-15.242496980076581</v>
      </c>
      <c r="AS58">
        <f t="shared" si="46"/>
        <v>6.2274071441123284E-2</v>
      </c>
      <c r="AT58">
        <f t="shared" si="47"/>
        <v>-1.9270929911986381E-2</v>
      </c>
      <c r="AU58">
        <f t="shared" si="48"/>
        <v>-15.199493838547445</v>
      </c>
      <c r="AW58">
        <v>55</v>
      </c>
      <c r="AX58">
        <f>IF(Z58&gt;0, (R58*SUMPRODUCT(K58:$K$98, X58:$X$98)-K58*$AZ$3)/Z58, 0)</f>
        <v>-7938.2181449057434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500000</v>
      </c>
      <c r="S59">
        <f t="shared" si="32"/>
        <v>-16133.988805540555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-67.214767176175513</v>
      </c>
      <c r="AC59">
        <f t="shared" si="33"/>
        <v>-71.809609983053065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-1965.8678386146921</v>
      </c>
      <c r="AI59">
        <f t="shared" si="38"/>
        <v>-1965.9791093160179</v>
      </c>
      <c r="AJ59">
        <f t="shared" si="39"/>
        <v>4.5948428068775513</v>
      </c>
      <c r="AK59">
        <f t="shared" si="61"/>
        <v>-4.7050337023322868</v>
      </c>
      <c r="AL59">
        <f t="shared" si="40"/>
        <v>-1966.0893002114726</v>
      </c>
      <c r="AN59">
        <f t="shared" si="41"/>
        <v>0</v>
      </c>
      <c r="AO59">
        <f t="shared" si="42"/>
        <v>0</v>
      </c>
      <c r="AP59">
        <f t="shared" si="43"/>
        <v>-4.9896019142035397E-4</v>
      </c>
      <c r="AQ59">
        <f t="shared" si="44"/>
        <v>-8.8153465501183117</v>
      </c>
      <c r="AR59">
        <f t="shared" si="45"/>
        <v>-8.8158455103097317</v>
      </c>
      <c r="AS59">
        <f t="shared" si="46"/>
        <v>2.0604198761645705E-2</v>
      </c>
      <c r="AT59">
        <f t="shared" si="47"/>
        <v>-2.1098316886486619E-2</v>
      </c>
      <c r="AU59">
        <f t="shared" si="48"/>
        <v>-8.8163396284345712</v>
      </c>
      <c r="AW59">
        <v>56</v>
      </c>
      <c r="AX59">
        <f>IF(Z59&gt;0, (R59*SUMPRODUCT(K59:$K$98, X59:$X$98)-K59*$AZ$3)/Z59, 0)</f>
        <v>-16133.988805540555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500000</v>
      </c>
      <c r="S60">
        <f t="shared" si="32"/>
        <v>-34121.823592223234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-71.809609983053065</v>
      </c>
      <c r="AC60">
        <f t="shared" si="33"/>
        <v>-71.119071669674042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-1161.0252026025062</v>
      </c>
      <c r="AI60">
        <f t="shared" si="38"/>
        <v>-1161.0773093366886</v>
      </c>
      <c r="AJ60">
        <f t="shared" si="39"/>
        <v>-0.69053831337902238</v>
      </c>
      <c r="AK60">
        <f t="shared" si="61"/>
        <v>-5.0266726988137149</v>
      </c>
      <c r="AL60">
        <f t="shared" si="40"/>
        <v>-1166.7945203488812</v>
      </c>
      <c r="AN60">
        <f t="shared" si="41"/>
        <v>0</v>
      </c>
      <c r="AO60">
        <f t="shared" si="42"/>
        <v>0</v>
      </c>
      <c r="AP60">
        <f t="shared" si="43"/>
        <v>-2.0862238403558452E-4</v>
      </c>
      <c r="AQ60">
        <f t="shared" si="44"/>
        <v>-4.6484557033267082</v>
      </c>
      <c r="AR60">
        <f t="shared" si="45"/>
        <v>-4.648664325710743</v>
      </c>
      <c r="AS60">
        <f t="shared" si="46"/>
        <v>-2.7647433957480511E-3</v>
      </c>
      <c r="AT60">
        <f t="shared" si="47"/>
        <v>-2.0125545356965906E-2</v>
      </c>
      <c r="AU60">
        <f t="shared" si="48"/>
        <v>-4.6715546144634565</v>
      </c>
      <c r="AW60">
        <v>57</v>
      </c>
      <c r="AX60">
        <f>IF(Z60&gt;0, (R60*SUMPRODUCT(K60:$K$98, X60:$X$98)-K60*$AZ$3)/Z60, 0)</f>
        <v>-34121.823592223234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500000</v>
      </c>
      <c r="S61">
        <f t="shared" si="32"/>
        <v>-79936.504424970262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-71.119071669674042</v>
      </c>
      <c r="AC61">
        <f t="shared" si="33"/>
        <v>-67.28013017344955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-610.87850886186004</v>
      </c>
      <c r="AI61">
        <f t="shared" si="38"/>
        <v>-610.89955060325758</v>
      </c>
      <c r="AJ61">
        <f t="shared" si="39"/>
        <v>-3.8389414962244928</v>
      </c>
      <c r="AK61">
        <f t="shared" si="61"/>
        <v>-4.9783350168771836</v>
      </c>
      <c r="AL61">
        <f t="shared" si="40"/>
        <v>-619.71682711635924</v>
      </c>
      <c r="AN61">
        <f t="shared" si="41"/>
        <v>0</v>
      </c>
      <c r="AO61">
        <f t="shared" si="42"/>
        <v>0</v>
      </c>
      <c r="AP61">
        <f t="shared" si="43"/>
        <v>-7.5219545643972983E-5</v>
      </c>
      <c r="AQ61">
        <f t="shared" si="44"/>
        <v>-2.1837548048924811</v>
      </c>
      <c r="AR61">
        <f t="shared" si="45"/>
        <v>-2.1838300244381252</v>
      </c>
      <c r="AS61">
        <f t="shared" si="46"/>
        <v>-1.3723362037568606E-2</v>
      </c>
      <c r="AT61">
        <f t="shared" si="47"/>
        <v>-1.7796440463628164E-2</v>
      </c>
      <c r="AU61">
        <f t="shared" si="48"/>
        <v>-2.2153498269393217</v>
      </c>
      <c r="AW61">
        <v>58</v>
      </c>
      <c r="AX61">
        <f>IF(Z61&gt;0, (R61*SUMPRODUCT(K61:$K$98, X61:$X$98)-K61*$AZ$3)/Z61, 0)</f>
        <v>-79936.504424970262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500000</v>
      </c>
      <c r="S62">
        <f t="shared" si="32"/>
        <v>-222060.93228554021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-67.28013017344955</v>
      </c>
      <c r="AC62">
        <f t="shared" si="33"/>
        <v>-61.885851764457037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-277.28217644963632</v>
      </c>
      <c r="AI62">
        <f t="shared" si="38"/>
        <v>-277.28914366479745</v>
      </c>
      <c r="AJ62">
        <f t="shared" si="39"/>
        <v>-5.3942784089925127</v>
      </c>
      <c r="AK62">
        <f t="shared" si="61"/>
        <v>-4.7096091121414689</v>
      </c>
      <c r="AL62">
        <f t="shared" si="40"/>
        <v>-287.39303118593148</v>
      </c>
      <c r="AN62">
        <f t="shared" si="41"/>
        <v>0</v>
      </c>
      <c r="AO62">
        <f t="shared" si="42"/>
        <v>0</v>
      </c>
      <c r="AP62">
        <f t="shared" si="43"/>
        <v>-2.2237718425320066E-5</v>
      </c>
      <c r="AQ62">
        <f t="shared" si="44"/>
        <v>-0.8850197419852639</v>
      </c>
      <c r="AR62">
        <f t="shared" si="45"/>
        <v>-0.88504197970368925</v>
      </c>
      <c r="AS62">
        <f t="shared" si="46"/>
        <v>-1.7217272840435737E-2</v>
      </c>
      <c r="AT62">
        <f t="shared" si="47"/>
        <v>-1.5031968858034248E-2</v>
      </c>
      <c r="AU62">
        <f t="shared" si="48"/>
        <v>-0.91729122140215935</v>
      </c>
      <c r="AW62">
        <v>59</v>
      </c>
      <c r="AX62">
        <f>IF(Z62&gt;0, (R62*SUMPRODUCT(K62:$K$98, X62:$X$98)-K62*$AZ$3)/Z62, 0)</f>
        <v>-222060.93228554021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500000</v>
      </c>
      <c r="S63">
        <f t="shared" si="32"/>
        <v>-795641.01944503724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-61.885851764457037</v>
      </c>
      <c r="AC63">
        <f t="shared" si="33"/>
        <v>-56.004770422616424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-102.75611214802632</v>
      </c>
      <c r="AI63">
        <f t="shared" si="38"/>
        <v>-102.75787188542843</v>
      </c>
      <c r="AJ63">
        <f t="shared" si="39"/>
        <v>-5.8810813418406127</v>
      </c>
      <c r="AK63">
        <f t="shared" si="61"/>
        <v>-4.3320096235119934</v>
      </c>
      <c r="AL63">
        <f t="shared" si="40"/>
        <v>-112.97096285078104</v>
      </c>
      <c r="AN63">
        <f t="shared" si="41"/>
        <v>0</v>
      </c>
      <c r="AO63">
        <f t="shared" si="42"/>
        <v>0</v>
      </c>
      <c r="AP63">
        <f t="shared" si="43"/>
        <v>-5.0148834763899907E-6</v>
      </c>
      <c r="AQ63">
        <f t="shared" si="44"/>
        <v>-0.29283342406267993</v>
      </c>
      <c r="AR63">
        <f t="shared" si="45"/>
        <v>-0.2928384389461563</v>
      </c>
      <c r="AS63">
        <f t="shared" si="46"/>
        <v>-1.675985156037655E-2</v>
      </c>
      <c r="AT63">
        <f t="shared" si="47"/>
        <v>-1.2345321213574774E-2</v>
      </c>
      <c r="AU63">
        <f t="shared" si="48"/>
        <v>-0.32194361172010766</v>
      </c>
      <c r="AW63">
        <v>60</v>
      </c>
      <c r="AX63">
        <f>IF(Z63&gt;0, (R63*SUMPRODUCT(K63:$K$98, X63:$X$98)-K63*$AZ$3)/Z63, 0)</f>
        <v>-795641.01944503724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25</v>
      </c>
      <c r="R64">
        <f t="shared" si="31"/>
        <v>500000</v>
      </c>
      <c r="S64">
        <f t="shared" si="32"/>
        <v>-4187348.6568933548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-56.004770422616424</v>
      </c>
      <c r="AC64">
        <f t="shared" si="33"/>
        <v>-50.256442164691705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-28.841814462496572</v>
      </c>
      <c r="AI64">
        <f t="shared" si="38"/>
        <v>-28.84211451180153</v>
      </c>
      <c r="AJ64">
        <f t="shared" si="39"/>
        <v>-5.7483282579247188</v>
      </c>
      <c r="AK64">
        <f t="shared" si="61"/>
        <v>-3.9203339295831499</v>
      </c>
      <c r="AL64">
        <f t="shared" si="40"/>
        <v>-38.510776699309403</v>
      </c>
      <c r="AN64">
        <f t="shared" si="41"/>
        <v>0</v>
      </c>
      <c r="AO64">
        <f t="shared" si="42"/>
        <v>0</v>
      </c>
      <c r="AP64">
        <f t="shared" si="43"/>
        <v>-7.6346227838598628E-7</v>
      </c>
      <c r="AQ64">
        <f t="shared" si="44"/>
        <v>-7.3386730175603335E-2</v>
      </c>
      <c r="AR64">
        <f t="shared" si="45"/>
        <v>-7.3387493637881718E-2</v>
      </c>
      <c r="AS64">
        <f t="shared" si="46"/>
        <v>-1.4626368787361014E-2</v>
      </c>
      <c r="AT64">
        <f t="shared" si="47"/>
        <v>-9.9751175038825125E-3</v>
      </c>
      <c r="AU64">
        <f t="shared" si="48"/>
        <v>-9.7988979929125267E-2</v>
      </c>
      <c r="AW64">
        <v>61</v>
      </c>
      <c r="AX64">
        <f>IF(Z64&gt;0, (R64*SUMPRODUCT(K64:$K$98, X64:$X$98)-K64*$AZ$3)/Z64, 0)</f>
        <v>-4187348.6568933548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500000</v>
      </c>
      <c r="S65">
        <f t="shared" si="32"/>
        <v>-22281120.270016316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-50.256442164691705</v>
      </c>
      <c r="AC65">
        <f t="shared" si="33"/>
        <v>-44.93593453594999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-4.9325903493201873</v>
      </c>
      <c r="AI65">
        <f t="shared" si="38"/>
        <v>-4.9326407686146299</v>
      </c>
      <c r="AJ65">
        <f t="shared" si="39"/>
        <v>-5.3205076287417157</v>
      </c>
      <c r="AK65">
        <f t="shared" si="61"/>
        <v>-3.5179509515284195</v>
      </c>
      <c r="AL65">
        <f t="shared" si="40"/>
        <v>-13.771099348884764</v>
      </c>
      <c r="AN65">
        <f t="shared" si="41"/>
        <v>0</v>
      </c>
      <c r="AO65">
        <f t="shared" si="42"/>
        <v>0</v>
      </c>
      <c r="AP65">
        <f t="shared" si="43"/>
        <v>-1.1454435741744455E-7</v>
      </c>
      <c r="AQ65">
        <f t="shared" si="44"/>
        <v>-1.1206035273117651E-2</v>
      </c>
      <c r="AR65">
        <f t="shared" si="45"/>
        <v>-1.1206149817475071E-2</v>
      </c>
      <c r="AS65">
        <f t="shared" si="46"/>
        <v>-1.2087319630503746E-2</v>
      </c>
      <c r="AT65">
        <f t="shared" si="47"/>
        <v>-7.9922068649707512E-3</v>
      </c>
      <c r="AU65">
        <f t="shared" si="48"/>
        <v>-3.1285676312949567E-2</v>
      </c>
      <c r="AW65">
        <v>62</v>
      </c>
      <c r="AX65">
        <f>IF(Z65&gt;0, (R65*SUMPRODUCT(K65:$K$98, X65:$X$98)-K65*$AZ$3)/Z65, 0)</f>
        <v>-22281120.270016316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500000</v>
      </c>
      <c r="S66">
        <f t="shared" si="32"/>
        <v>-120330446.43930903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-44.93593453594999</v>
      </c>
      <c r="AC66">
        <f t="shared" si="33"/>
        <v>-40.131163465046924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-0.8315480426980425</v>
      </c>
      <c r="AI66">
        <f t="shared" si="38"/>
        <v>-0.83155638039740554</v>
      </c>
      <c r="AJ66">
        <f t="shared" si="39"/>
        <v>-4.8047710709030653</v>
      </c>
      <c r="AK66">
        <f t="shared" si="61"/>
        <v>-3.1455154175164997</v>
      </c>
      <c r="AL66">
        <f t="shared" si="40"/>
        <v>-8.7818428688169696</v>
      </c>
      <c r="AN66">
        <f t="shared" si="41"/>
        <v>0</v>
      </c>
      <c r="AO66">
        <f t="shared" si="42"/>
        <v>0</v>
      </c>
      <c r="AP66">
        <f t="shared" si="43"/>
        <v>-1.6912396237070453E-8</v>
      </c>
      <c r="AQ66">
        <f t="shared" si="44"/>
        <v>-1.6867326796026997E-3</v>
      </c>
      <c r="AR66">
        <f t="shared" si="45"/>
        <v>-1.6867495919989368E-3</v>
      </c>
      <c r="AS66">
        <f t="shared" si="46"/>
        <v>-9.7461168413149318E-3</v>
      </c>
      <c r="AT66">
        <f t="shared" si="47"/>
        <v>-6.3804415096745436E-3</v>
      </c>
      <c r="AU66">
        <f t="shared" si="48"/>
        <v>-1.781330794298841E-2</v>
      </c>
      <c r="AW66">
        <v>63</v>
      </c>
      <c r="AX66">
        <f>IF(Z66&gt;0, (R66*SUMPRODUCT(K66:$K$98, X66:$X$98)-K66*$AZ$3)/Z66, 0)</f>
        <v>-120330446.43930903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-661485709.10189986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-40.131163465046924</v>
      </c>
      <c r="AC67">
        <f t="shared" ref="AC67:AC98" si="64">S67*Z67</f>
        <v>-35.832870638640657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-0.13800130394010676</v>
      </c>
      <c r="AI67">
        <f t="shared" ref="AI67:AI98" si="69">SUM(AE67:AH67)</f>
        <v>-0.13800265819727911</v>
      </c>
      <c r="AJ67">
        <f t="shared" ref="AJ67:AJ98" si="70">AB67-AC67</f>
        <v>-4.2982928264062679</v>
      </c>
      <c r="AK67">
        <f t="shared" si="61"/>
        <v>-2.8091814425532848</v>
      </c>
      <c r="AL67">
        <f t="shared" ref="AL67:AL98" si="71">SUM(AI67:AK67)</f>
        <v>-7.2454769271568313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-2.4526864696893771E-9</v>
      </c>
      <c r="AQ67">
        <f t="shared" ref="AQ67:AQ98" si="75">AH67*$K67</f>
        <v>-2.4993327551156509E-4</v>
      </c>
      <c r="AR67">
        <f t="shared" ref="AR67:AR98" si="76">AI67*$K67</f>
        <v>-2.4993572819803476E-4</v>
      </c>
      <c r="AS67">
        <f t="shared" ref="AS67:AS98" si="77">AJ67*$K67</f>
        <v>-7.7846105401861059E-3</v>
      </c>
      <c r="AT67">
        <f t="shared" ref="AT67:AT98" si="78">AK67*$K67</f>
        <v>-5.0876904739129434E-3</v>
      </c>
      <c r="AU67">
        <f t="shared" ref="AU67:AU98" si="79">AL67*$K67</f>
        <v>-1.3122236742297084E-2</v>
      </c>
      <c r="AW67">
        <v>64</v>
      </c>
      <c r="AX67">
        <f>IF(Z67&gt;0, (R67*SUMPRODUCT(K67:$K$98, X67:$X$98)-K67*$AZ$3)/Z67, 0)</f>
        <v>-661485709.10189986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500000</v>
      </c>
      <c r="S68">
        <f t="shared" si="63"/>
        <v>-3710535051.2604942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-35.832870638640657</v>
      </c>
      <c r="AC68">
        <f t="shared" si="64"/>
        <v>-31.99385310844664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-2.2503073729353E-2</v>
      </c>
      <c r="AI68">
        <f t="shared" si="69"/>
        <v>-2.2503289290267171E-2</v>
      </c>
      <c r="AJ68">
        <f t="shared" si="70"/>
        <v>-3.8390175301940168</v>
      </c>
      <c r="AK68">
        <f t="shared" si="61"/>
        <v>-2.5083009447048461</v>
      </c>
      <c r="AL68">
        <f t="shared" si="71"/>
        <v>-6.3698217641891297</v>
      </c>
      <c r="AN68">
        <f t="shared" si="72"/>
        <v>0</v>
      </c>
      <c r="AO68">
        <f t="shared" si="73"/>
        <v>0</v>
      </c>
      <c r="AP68">
        <f t="shared" si="74"/>
        <v>-3.485723103738321E-10</v>
      </c>
      <c r="AQ68">
        <f t="shared" si="75"/>
        <v>-3.6388546738817697E-5</v>
      </c>
      <c r="AR68">
        <f t="shared" si="76"/>
        <v>-3.6388895311128069E-5</v>
      </c>
      <c r="AS68">
        <f t="shared" si="77"/>
        <v>-6.2078750000443585E-3</v>
      </c>
      <c r="AT68">
        <f t="shared" si="78"/>
        <v>-4.0560426215177818E-3</v>
      </c>
      <c r="AU68">
        <f t="shared" si="79"/>
        <v>-1.0300306516873269E-2</v>
      </c>
      <c r="AW68">
        <v>65</v>
      </c>
      <c r="AX68">
        <f>IF(Z68&gt;0, (R68*SUMPRODUCT(K68:$K$98, X68:$X$98)-K68*$AZ$3)/Z68, 0)</f>
        <v>-3710535051.2604942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500000</v>
      </c>
      <c r="S69">
        <f t="shared" si="63"/>
        <v>-21244955456.664539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-31.99385310844664</v>
      </c>
      <c r="AC69">
        <f t="shared" si="64"/>
        <v>-28.565972118895584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-3.5958059826204534E-3</v>
      </c>
      <c r="AI69">
        <f t="shared" si="69"/>
        <v>-3.5958395976263512E-3</v>
      </c>
      <c r="AJ69">
        <f t="shared" si="70"/>
        <v>-3.4278809895510562</v>
      </c>
      <c r="AK69">
        <f t="shared" si="61"/>
        <v>-2.239569717591265</v>
      </c>
      <c r="AL69">
        <f t="shared" si="71"/>
        <v>-5.671046546739948</v>
      </c>
      <c r="AN69">
        <f t="shared" si="72"/>
        <v>0</v>
      </c>
      <c r="AO69">
        <f t="shared" si="73"/>
        <v>0</v>
      </c>
      <c r="AP69">
        <f t="shared" si="74"/>
        <v>-4.8533100567650465E-11</v>
      </c>
      <c r="AQ69">
        <f t="shared" si="75"/>
        <v>-5.1915984756129512E-6</v>
      </c>
      <c r="AR69">
        <f t="shared" si="76"/>
        <v>-5.1916470087135184E-6</v>
      </c>
      <c r="AS69">
        <f t="shared" si="77"/>
        <v>-4.9491495942633867E-3</v>
      </c>
      <c r="AT69">
        <f t="shared" si="78"/>
        <v>-3.2334744388523903E-3</v>
      </c>
      <c r="AU69">
        <f t="shared" si="79"/>
        <v>-8.1878156801244908E-3</v>
      </c>
      <c r="AW69">
        <v>66</v>
      </c>
      <c r="AX69">
        <f>IF(Z69&gt;0, (R69*SUMPRODUCT(K69:$K$98, X69:$X$98)-K69*$AZ$3)/Z69, 0)</f>
        <v>-21244955456.664539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500000</v>
      </c>
      <c r="S70">
        <f t="shared" si="63"/>
        <v>-124423462692.83762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-28.565972118895584</v>
      </c>
      <c r="AC70">
        <f t="shared" si="64"/>
        <v>-25.505336794335317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-5.6308303630812169E-4</v>
      </c>
      <c r="AI70">
        <f t="shared" si="69"/>
        <v>-5.6308816101214502E-4</v>
      </c>
      <c r="AJ70">
        <f t="shared" si="70"/>
        <v>-3.0606353245602662</v>
      </c>
      <c r="AK70">
        <f t="shared" si="61"/>
        <v>-1.9996180483226911</v>
      </c>
      <c r="AL70">
        <f t="shared" si="71"/>
        <v>-5.0608164610439701</v>
      </c>
      <c r="AN70">
        <f t="shared" si="72"/>
        <v>0</v>
      </c>
      <c r="AO70">
        <f t="shared" si="73"/>
        <v>0</v>
      </c>
      <c r="AP70">
        <f t="shared" si="74"/>
        <v>-6.606259219587175E-12</v>
      </c>
      <c r="AQ70">
        <f t="shared" si="75"/>
        <v>-7.2587070064350578E-7</v>
      </c>
      <c r="AR70">
        <f t="shared" si="76"/>
        <v>-7.2587730690272532E-7</v>
      </c>
      <c r="AS70">
        <f t="shared" si="77"/>
        <v>-3.9454669457261718E-3</v>
      </c>
      <c r="AT70">
        <f t="shared" si="78"/>
        <v>-2.5777088993338866E-3</v>
      </c>
      <c r="AU70">
        <f t="shared" si="79"/>
        <v>-6.5239017223669617E-3</v>
      </c>
      <c r="AW70">
        <v>67</v>
      </c>
      <c r="AX70">
        <f>IF(Z70&gt;0, (R70*SUMPRODUCT(K70:$K$98, X70:$X$98)-K70*$AZ$3)/Z70, 0)</f>
        <v>-124423462692.83762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25</v>
      </c>
      <c r="R71">
        <f t="shared" si="62"/>
        <v>500000</v>
      </c>
      <c r="S71">
        <f t="shared" si="63"/>
        <v>-746604248328.00098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-25.505336794335317</v>
      </c>
      <c r="AC71">
        <f t="shared" si="64"/>
        <v>-22.772622773635714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-8.621834057748312E-5</v>
      </c>
      <c r="AI71">
        <f t="shared" si="69"/>
        <v>-8.6219103117437341E-5</v>
      </c>
      <c r="AJ71">
        <f t="shared" si="70"/>
        <v>-2.7327140206996035</v>
      </c>
      <c r="AK71">
        <f t="shared" si="61"/>
        <v>-1.7853735756034723</v>
      </c>
      <c r="AL71">
        <f t="shared" si="71"/>
        <v>-4.5181738154061932</v>
      </c>
      <c r="AN71">
        <f t="shared" si="72"/>
        <v>0</v>
      </c>
      <c r="AO71">
        <f t="shared" si="73"/>
        <v>0</v>
      </c>
      <c r="AP71">
        <f t="shared" si="74"/>
        <v>-8.776703040419902E-13</v>
      </c>
      <c r="AQ71">
        <f t="shared" si="75"/>
        <v>-9.9235819408290601E-8</v>
      </c>
      <c r="AR71">
        <f t="shared" si="76"/>
        <v>-9.9236697078594655E-8</v>
      </c>
      <c r="AS71">
        <f t="shared" si="77"/>
        <v>-3.1453065929625658E-3</v>
      </c>
      <c r="AT71">
        <f t="shared" si="78"/>
        <v>-2.0549341188687985E-3</v>
      </c>
      <c r="AU71">
        <f t="shared" si="79"/>
        <v>-5.2003399485284433E-3</v>
      </c>
      <c r="AW71">
        <v>68</v>
      </c>
      <c r="AX71">
        <f>IF(Z71&gt;0, (R71*SUMPRODUCT(K71:$K$98, X71:$X$98)-K71*$AZ$3)/Z71, 0)</f>
        <v>-746604248328.00098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500000</v>
      </c>
      <c r="S72">
        <f t="shared" si="63"/>
        <v>-4596700893495.9893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-22.772622773635714</v>
      </c>
      <c r="AC72">
        <f t="shared" si="64"/>
        <v>-20.332698992005188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-1.2886628918551679E-5</v>
      </c>
      <c r="AI72">
        <f t="shared" si="69"/>
        <v>-1.288673950166043E-5</v>
      </c>
      <c r="AJ72">
        <f t="shared" si="70"/>
        <v>-2.4399237816305259</v>
      </c>
      <c r="AK72">
        <f t="shared" ref="AK72:AK98" si="92">G72*SUM(AB72:AB72, AE72:AF72)</f>
        <v>-1.5940835941545002</v>
      </c>
      <c r="AL72">
        <f t="shared" si="71"/>
        <v>-4.0340202625245283</v>
      </c>
      <c r="AN72">
        <f t="shared" si="72"/>
        <v>0</v>
      </c>
      <c r="AO72">
        <f t="shared" si="73"/>
        <v>0</v>
      </c>
      <c r="AP72">
        <f t="shared" si="74"/>
        <v>-1.1364218423430871E-13</v>
      </c>
      <c r="AQ72">
        <f t="shared" si="75"/>
        <v>-1.3243113476056153E-8</v>
      </c>
      <c r="AR72">
        <f t="shared" si="76"/>
        <v>-1.3243227118240387E-8</v>
      </c>
      <c r="AS72">
        <f t="shared" si="77"/>
        <v>-2.5074197229769117E-3</v>
      </c>
      <c r="AT72">
        <f t="shared" si="78"/>
        <v>-1.6381809440726956E-3</v>
      </c>
      <c r="AU72">
        <f t="shared" si="79"/>
        <v>-4.1456139102767258E-3</v>
      </c>
      <c r="AW72">
        <v>69</v>
      </c>
      <c r="AX72">
        <f>IF(Z72&gt;0, (R72*SUMPRODUCT(K72:$K$98, X72:$X$98)-K72*$AZ$3)/Z72, 0)</f>
        <v>-4596700893495.9893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500000</v>
      </c>
      <c r="S73">
        <f t="shared" si="63"/>
        <v>-29114739155902.313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-20.332698992005188</v>
      </c>
      <c r="AC73">
        <f t="shared" si="64"/>
        <v>-18.154195540189065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-1.8777757063330341E-6</v>
      </c>
      <c r="AI73">
        <f t="shared" si="69"/>
        <v>-1.8777912948253807E-6</v>
      </c>
      <c r="AJ73">
        <f t="shared" si="70"/>
        <v>-2.1785034518161233</v>
      </c>
      <c r="AK73">
        <f t="shared" si="92"/>
        <v>-1.4232889294403632</v>
      </c>
      <c r="AL73">
        <f t="shared" si="71"/>
        <v>-3.6017942590477814</v>
      </c>
      <c r="AN73">
        <f t="shared" si="72"/>
        <v>0</v>
      </c>
      <c r="AO73">
        <f t="shared" si="73"/>
        <v>0</v>
      </c>
      <c r="AP73">
        <f t="shared" si="74"/>
        <v>-1.430332046185887E-14</v>
      </c>
      <c r="AQ73">
        <f t="shared" si="75"/>
        <v>-1.7229650620479228E-9</v>
      </c>
      <c r="AR73">
        <f t="shared" si="76"/>
        <v>-1.7229793653683846E-9</v>
      </c>
      <c r="AS73">
        <f t="shared" si="77"/>
        <v>-1.9988997207551896E-3</v>
      </c>
      <c r="AT73">
        <f t="shared" si="78"/>
        <v>-1.3059478245217068E-3</v>
      </c>
      <c r="AU73">
        <f t="shared" si="79"/>
        <v>-3.3048492682562617E-3</v>
      </c>
      <c r="AW73">
        <v>70</v>
      </c>
      <c r="AX73">
        <f>IF(Z73&gt;0, (R73*SUMPRODUCT(K73:$K$98, X73:$X$98)-K73*$AZ$3)/Z73, 0)</f>
        <v>-29114739155902.313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500000</v>
      </c>
      <c r="S74">
        <f t="shared" si="63"/>
        <v>-190026878531566.06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-18.154195540189065</v>
      </c>
      <c r="AC74">
        <f t="shared" si="64"/>
        <v>-16.209103162394854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-2.6600264727702821E-7</v>
      </c>
      <c r="AI74">
        <f t="shared" si="69"/>
        <v>-2.6600477975208749E-7</v>
      </c>
      <c r="AJ74">
        <f t="shared" si="70"/>
        <v>-1.9450923777942108</v>
      </c>
      <c r="AK74">
        <f t="shared" si="92"/>
        <v>-1.2707936878132347</v>
      </c>
      <c r="AL74">
        <f t="shared" si="71"/>
        <v>-3.215886331612225</v>
      </c>
      <c r="AN74">
        <f t="shared" si="72"/>
        <v>0</v>
      </c>
      <c r="AO74">
        <f t="shared" si="73"/>
        <v>0</v>
      </c>
      <c r="AP74">
        <f t="shared" si="74"/>
        <v>-1.747023282093128E-15</v>
      </c>
      <c r="AQ74">
        <f t="shared" si="75"/>
        <v>-2.1792180680885676E-10</v>
      </c>
      <c r="AR74">
        <f t="shared" si="76"/>
        <v>-2.1792355383213885E-10</v>
      </c>
      <c r="AS74">
        <f t="shared" si="77"/>
        <v>-1.5935106274998926E-3</v>
      </c>
      <c r="AT74">
        <f t="shared" si="78"/>
        <v>-1.0410936107757532E-3</v>
      </c>
      <c r="AU74">
        <f t="shared" si="79"/>
        <v>-2.6346044561991995E-3</v>
      </c>
      <c r="AW74">
        <v>71</v>
      </c>
      <c r="AX74">
        <f>IF(Z74&gt;0, (R74*SUMPRODUCT(K74:$K$98, X74:$X$98)-K74*$AZ$3)/Z74, 0)</f>
        <v>-190026878531566.06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500000</v>
      </c>
      <c r="S75">
        <f t="shared" si="63"/>
        <v>-1281634587129357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-16.209103162394854</v>
      </c>
      <c r="AC75">
        <f t="shared" si="64"/>
        <v>-14.47241353804387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-3.6576929794490505E-8</v>
      </c>
      <c r="AI75">
        <f t="shared" si="69"/>
        <v>-3.6577212098309462E-8</v>
      </c>
      <c r="AJ75">
        <f t="shared" si="70"/>
        <v>-1.7366896243509835</v>
      </c>
      <c r="AK75">
        <f t="shared" si="92"/>
        <v>-1.1346372213676399</v>
      </c>
      <c r="AL75">
        <f t="shared" si="71"/>
        <v>-2.8713268822958353</v>
      </c>
      <c r="AN75">
        <f t="shared" si="72"/>
        <v>0</v>
      </c>
      <c r="AO75">
        <f t="shared" si="73"/>
        <v>0</v>
      </c>
      <c r="AP75">
        <f t="shared" si="74"/>
        <v>-2.0649686507357937E-16</v>
      </c>
      <c r="AQ75">
        <f t="shared" si="75"/>
        <v>-2.6754938578389069E-11</v>
      </c>
      <c r="AR75">
        <f t="shared" si="76"/>
        <v>-2.6755145075254144E-11</v>
      </c>
      <c r="AS75">
        <f t="shared" si="77"/>
        <v>-1.2703369170212603E-3</v>
      </c>
      <c r="AT75">
        <f t="shared" si="78"/>
        <v>-8.2995345254532188E-4</v>
      </c>
      <c r="AU75">
        <f t="shared" si="79"/>
        <v>-2.1002903963217271E-3</v>
      </c>
      <c r="AW75">
        <v>72</v>
      </c>
      <c r="AX75">
        <f>IF(Z75&gt;0, (R75*SUMPRODUCT(K75:$K$98, X75:$X$98)-K75*$AZ$3)/Z75, 0)</f>
        <v>-1281634587129357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500000</v>
      </c>
      <c r="S76">
        <f t="shared" si="63"/>
        <v>-8960306930054366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-14.47241353804387</v>
      </c>
      <c r="AC76">
        <f t="shared" si="64"/>
        <v>-12.921797801848385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-4.8685578489394479E-9</v>
      </c>
      <c r="AI76">
        <f t="shared" si="69"/>
        <v>-4.8685939018277664E-9</v>
      </c>
      <c r="AJ76">
        <f t="shared" si="70"/>
        <v>-1.5506157361954855</v>
      </c>
      <c r="AK76">
        <f t="shared" si="92"/>
        <v>-1.013068947663071</v>
      </c>
      <c r="AL76">
        <f t="shared" si="71"/>
        <v>-2.5636846887271503</v>
      </c>
      <c r="AN76">
        <f t="shared" si="72"/>
        <v>0</v>
      </c>
      <c r="AO76">
        <f t="shared" si="73"/>
        <v>0</v>
      </c>
      <c r="AP76">
        <f t="shared" si="74"/>
        <v>-2.3546087313854548E-17</v>
      </c>
      <c r="AQ76">
        <f t="shared" si="75"/>
        <v>-3.1796478327022584E-12</v>
      </c>
      <c r="AR76">
        <f t="shared" si="76"/>
        <v>-3.1796713787895724E-12</v>
      </c>
      <c r="AS76">
        <f t="shared" si="77"/>
        <v>-1.0127048127859914E-3</v>
      </c>
      <c r="AT76">
        <f t="shared" si="78"/>
        <v>-6.6163381103020861E-4</v>
      </c>
      <c r="AU76">
        <f t="shared" si="79"/>
        <v>-1.6743386269958713E-3</v>
      </c>
      <c r="AW76">
        <v>73</v>
      </c>
      <c r="AX76">
        <f>IF(Z76&gt;0, (R76*SUMPRODUCT(K76:$K$98, X76:$X$98)-K76*$AZ$3)/Z76, 0)</f>
        <v>-8960306930054366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500000</v>
      </c>
      <c r="S77">
        <f t="shared" si="63"/>
        <v>-6.5069527822417792E+16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-12.921797801848385</v>
      </c>
      <c r="AC77">
        <f t="shared" si="64"/>
        <v>-11.537319465938852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-6.2519340672288999E-10</v>
      </c>
      <c r="AI77">
        <f t="shared" si="69"/>
        <v>-6.2519783941198891E-10</v>
      </c>
      <c r="AJ77">
        <f t="shared" si="70"/>
        <v>-1.3844783359095327</v>
      </c>
      <c r="AK77">
        <f t="shared" si="92"/>
        <v>-0.90452584612938702</v>
      </c>
      <c r="AL77">
        <f t="shared" si="71"/>
        <v>-2.2890041826641179</v>
      </c>
      <c r="AN77">
        <f t="shared" si="72"/>
        <v>0</v>
      </c>
      <c r="AO77">
        <f t="shared" si="73"/>
        <v>0</v>
      </c>
      <c r="AP77">
        <f t="shared" si="74"/>
        <v>-2.5848058977282813E-18</v>
      </c>
      <c r="AQ77">
        <f t="shared" si="75"/>
        <v>-3.6456506848679158E-13</v>
      </c>
      <c r="AR77">
        <f t="shared" si="76"/>
        <v>-3.6456765329268935E-13</v>
      </c>
      <c r="AS77">
        <f t="shared" si="77"/>
        <v>-8.0732207653151894E-4</v>
      </c>
      <c r="AT77">
        <f t="shared" si="78"/>
        <v>-5.2745042333499027E-4</v>
      </c>
      <c r="AU77">
        <f t="shared" si="79"/>
        <v>-1.3347725002310772E-3</v>
      </c>
      <c r="AW77">
        <v>74</v>
      </c>
      <c r="AX77">
        <f>IF(Z77&gt;0, (R77*SUMPRODUCT(K77:$K$98, X77:$X$98)-K77*$AZ$3)/Z77, 0)</f>
        <v>-6.5069527822417792E+16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500000</v>
      </c>
      <c r="S78">
        <f t="shared" si="63"/>
        <v>-4.9245733270287206E+17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-11.537319465938852</v>
      </c>
      <c r="AC78">
        <f t="shared" si="64"/>
        <v>-10.301178094588584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-7.73082892288568E-11</v>
      </c>
      <c r="AI78">
        <f t="shared" si="69"/>
        <v>-7.7308812176603256E-11</v>
      </c>
      <c r="AJ78">
        <f t="shared" si="70"/>
        <v>-1.2361413713502678</v>
      </c>
      <c r="AK78">
        <f t="shared" si="92"/>
        <v>-0.80761236261571967</v>
      </c>
      <c r="AL78">
        <f t="shared" si="71"/>
        <v>-2.0437537340432961</v>
      </c>
      <c r="AN78">
        <f t="shared" si="72"/>
        <v>0</v>
      </c>
      <c r="AO78">
        <f t="shared" si="73"/>
        <v>0</v>
      </c>
      <c r="AP78">
        <f t="shared" si="74"/>
        <v>-2.7227071848192589E-19</v>
      </c>
      <c r="AQ78">
        <f t="shared" si="75"/>
        <v>-4.0250261322343594E-14</v>
      </c>
      <c r="AR78">
        <f t="shared" si="76"/>
        <v>-4.0250533593062073E-14</v>
      </c>
      <c r="AS78">
        <f t="shared" si="77"/>
        <v>-6.435922166239897E-4</v>
      </c>
      <c r="AT78">
        <f t="shared" si="78"/>
        <v>-4.2048024819444995E-4</v>
      </c>
      <c r="AU78">
        <f t="shared" si="79"/>
        <v>-1.0640724648586901E-3</v>
      </c>
      <c r="AW78">
        <v>75</v>
      </c>
      <c r="AX78">
        <f>IF(Z78&gt;0, (R78*SUMPRODUCT(K78:$K$98, X78:$X$98)-K78*$AZ$3)/Z78, 0)</f>
        <v>-4.9245733270287206E+17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500000</v>
      </c>
      <c r="S79">
        <f t="shared" si="63"/>
        <v>-3.8922216491710449E+18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-10.301178094588584</v>
      </c>
      <c r="AC79">
        <f t="shared" si="64"/>
        <v>-9.1974804415969835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-9.1728447381503936E-12</v>
      </c>
      <c r="AI79">
        <f t="shared" si="69"/>
        <v>-9.1729038141824817E-12</v>
      </c>
      <c r="AJ79">
        <f t="shared" si="70"/>
        <v>-1.1036976529916007</v>
      </c>
      <c r="AK79">
        <f t="shared" si="92"/>
        <v>-0.72108246662120101</v>
      </c>
      <c r="AL79">
        <f t="shared" si="71"/>
        <v>-1.8247801196219746</v>
      </c>
      <c r="AN79">
        <f t="shared" si="72"/>
        <v>0</v>
      </c>
      <c r="AO79">
        <f t="shared" si="73"/>
        <v>0</v>
      </c>
      <c r="AP79">
        <f t="shared" si="74"/>
        <v>-2.746223863141454E-20</v>
      </c>
      <c r="AQ79">
        <f t="shared" si="75"/>
        <v>-4.264112571962899E-15</v>
      </c>
      <c r="AR79">
        <f t="shared" si="76"/>
        <v>-4.2641400342015299E-15</v>
      </c>
      <c r="AS79">
        <f t="shared" si="77"/>
        <v>-5.1306777473226941E-4</v>
      </c>
      <c r="AT79">
        <f t="shared" si="78"/>
        <v>-3.3520427949175957E-4</v>
      </c>
      <c r="AU79">
        <f t="shared" si="79"/>
        <v>-8.4827205422829315E-4</v>
      </c>
      <c r="AW79">
        <v>76</v>
      </c>
      <c r="AX79">
        <f>IF(Z79&gt;0, (R79*SUMPRODUCT(K79:$K$98, X79:$X$98)-K79*$AZ$3)/Z79, 0)</f>
        <v>-3.8922216491710449E+18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500000</v>
      </c>
      <c r="S80">
        <f t="shared" si="63"/>
        <v>-3.2165413376491893E+19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-9.1974804415969835</v>
      </c>
      <c r="AC80">
        <f t="shared" si="64"/>
        <v>-8.2120361085687392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-1.0420522320012099E-12</v>
      </c>
      <c r="AI80">
        <f t="shared" si="69"/>
        <v>-1.042058614661377E-12</v>
      </c>
      <c r="AJ80">
        <f t="shared" si="70"/>
        <v>-0.9854443330282443</v>
      </c>
      <c r="AK80">
        <f t="shared" si="92"/>
        <v>-0.64382363091178896</v>
      </c>
      <c r="AL80">
        <f t="shared" si="71"/>
        <v>-1.6292679639410754</v>
      </c>
      <c r="AN80">
        <f t="shared" si="72"/>
        <v>0</v>
      </c>
      <c r="AO80">
        <f t="shared" si="73"/>
        <v>0</v>
      </c>
      <c r="AP80">
        <f t="shared" si="74"/>
        <v>-2.6491607874857501E-21</v>
      </c>
      <c r="AQ80">
        <f t="shared" si="75"/>
        <v>-4.3250993148422056E-16</v>
      </c>
      <c r="AR80">
        <f t="shared" si="76"/>
        <v>-4.3251258064500806E-16</v>
      </c>
      <c r="AS80">
        <f t="shared" si="77"/>
        <v>-4.0901448878530349E-4</v>
      </c>
      <c r="AT80">
        <f t="shared" si="78"/>
        <v>-2.6722279933973276E-4</v>
      </c>
      <c r="AU80">
        <f t="shared" si="79"/>
        <v>-6.7623728812546879E-4</v>
      </c>
      <c r="AW80">
        <v>77</v>
      </c>
      <c r="AX80">
        <f>IF(Z80&gt;0, (R80*SUMPRODUCT(K80:$K$98, X80:$X$98)-K80*$AZ$3)/Z80, 0)</f>
        <v>-3.2165413376491893E+19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500000</v>
      </c>
      <c r="S81">
        <f t="shared" si="63"/>
        <v>-2.7883254133193959E+20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-8.2120361085687392</v>
      </c>
      <c r="AC81">
        <f t="shared" si="64"/>
        <v>-7.3321750969363739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-1.13228681008247E-13</v>
      </c>
      <c r="AI81">
        <f t="shared" si="69"/>
        <v>-1.1322933840776194E-13</v>
      </c>
      <c r="AJ81">
        <f t="shared" si="70"/>
        <v>-0.8798610116323653</v>
      </c>
      <c r="AK81">
        <f t="shared" si="92"/>
        <v>-0.5748425275998118</v>
      </c>
      <c r="AL81">
        <f t="shared" si="71"/>
        <v>-1.4547035392322902</v>
      </c>
      <c r="AN81">
        <f t="shared" si="72"/>
        <v>0</v>
      </c>
      <c r="AO81">
        <f t="shared" si="73"/>
        <v>0</v>
      </c>
      <c r="AP81">
        <f t="shared" si="74"/>
        <v>-2.4362281264750467E-22</v>
      </c>
      <c r="AQ81">
        <f t="shared" si="75"/>
        <v>-4.1960921954387272E-17</v>
      </c>
      <c r="AR81">
        <f t="shared" si="76"/>
        <v>-4.1961165577199924E-17</v>
      </c>
      <c r="AS81">
        <f t="shared" si="77"/>
        <v>-3.2606384628930602E-4</v>
      </c>
      <c r="AT81">
        <f t="shared" si="78"/>
        <v>-2.1302837957567987E-4</v>
      </c>
      <c r="AU81">
        <f t="shared" si="79"/>
        <v>-5.3909222586502787E-4</v>
      </c>
      <c r="AW81">
        <v>78</v>
      </c>
      <c r="AX81">
        <f>IF(Z81&gt;0, (R81*SUMPRODUCT(K81:$K$98, X81:$X$98)-K81*$AZ$3)/Z81, 0)</f>
        <v>-2.7883254133193959E+20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500000</v>
      </c>
      <c r="S82">
        <f t="shared" si="63"/>
        <v>-2.5438696911296444E+21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-7.3321750969363739</v>
      </c>
      <c r="AC82">
        <f t="shared" si="64"/>
        <v>-6.5465849079789038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-1.1729772924554358E-14</v>
      </c>
      <c r="AI82">
        <f t="shared" si="69"/>
        <v>-1.172983726142793E-14</v>
      </c>
      <c r="AJ82">
        <f t="shared" si="70"/>
        <v>-0.78559018895747013</v>
      </c>
      <c r="AK82">
        <f t="shared" si="92"/>
        <v>-0.5132522567855462</v>
      </c>
      <c r="AL82">
        <f t="shared" si="71"/>
        <v>-1.2988424457430281</v>
      </c>
      <c r="AN82">
        <f t="shared" si="72"/>
        <v>0</v>
      </c>
      <c r="AO82">
        <f t="shared" si="73"/>
        <v>0</v>
      </c>
      <c r="AP82">
        <f t="shared" si="74"/>
        <v>-2.1287786383981319E-23</v>
      </c>
      <c r="AQ82">
        <f t="shared" si="75"/>
        <v>-3.8811475673387592E-18</v>
      </c>
      <c r="AR82">
        <f t="shared" si="76"/>
        <v>-3.8811688551251435E-18</v>
      </c>
      <c r="AS82">
        <f t="shared" si="77"/>
        <v>-2.5993610195257209E-4</v>
      </c>
      <c r="AT82">
        <f t="shared" si="78"/>
        <v>-1.6982491994234681E-4</v>
      </c>
      <c r="AU82">
        <f t="shared" si="79"/>
        <v>-4.297610218949228E-4</v>
      </c>
      <c r="AW82">
        <v>79</v>
      </c>
      <c r="AX82">
        <f>IF(Z82&gt;0, (R82*SUMPRODUCT(K82:$K$98, X82:$X$98)-K82*$AZ$3)/Z82, 0)</f>
        <v>-2.5438696911296444E+21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500000</v>
      </c>
      <c r="S83">
        <f t="shared" si="63"/>
        <v>-2.4507417100494737E+22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-6.5465849079789038</v>
      </c>
      <c r="AC83">
        <f t="shared" si="64"/>
        <v>-5.845165096409735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-1.1546171156107733E-15</v>
      </c>
      <c r="AI83">
        <f t="shared" si="69"/>
        <v>-1.1546230782598281E-15</v>
      </c>
      <c r="AJ83">
        <f t="shared" si="70"/>
        <v>-0.70141981156916877</v>
      </c>
      <c r="AK83">
        <f t="shared" si="92"/>
        <v>-0.45826094355852331</v>
      </c>
      <c r="AL83">
        <f t="shared" si="71"/>
        <v>-1.1596807551276931</v>
      </c>
      <c r="AN83">
        <f t="shared" si="72"/>
        <v>0</v>
      </c>
      <c r="AO83">
        <f t="shared" si="73"/>
        <v>0</v>
      </c>
      <c r="AP83">
        <f t="shared" si="74"/>
        <v>-1.761537029291198E-24</v>
      </c>
      <c r="AQ83">
        <f t="shared" si="75"/>
        <v>-3.4110691155956002E-19</v>
      </c>
      <c r="AR83">
        <f t="shared" si="76"/>
        <v>-3.4110867309658933E-19</v>
      </c>
      <c r="AS83">
        <f t="shared" si="77"/>
        <v>-2.0721946903106802E-4</v>
      </c>
      <c r="AT83">
        <f t="shared" si="78"/>
        <v>-1.3538338643363101E-4</v>
      </c>
      <c r="AU83">
        <f t="shared" si="79"/>
        <v>-3.4260285546469931E-4</v>
      </c>
      <c r="AW83">
        <v>80</v>
      </c>
      <c r="AX83">
        <f>IF(Z83&gt;0, (R83*SUMPRODUCT(K83:$K$98, X83:$X$98)-K83*$AZ$3)/Z83, 0)</f>
        <v>-2.4507417100494737E+22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500000</v>
      </c>
      <c r="S84">
        <f t="shared" si="63"/>
        <v>-2.5016421710060329E+23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-5.845165096409735</v>
      </c>
      <c r="AC84">
        <f t="shared" si="64"/>
        <v>-5.2188974075086927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-1.0762950822723921E-16</v>
      </c>
      <c r="AI84">
        <f t="shared" si="69"/>
        <v>-1.0763002977439211E-16</v>
      </c>
      <c r="AJ84">
        <f t="shared" si="70"/>
        <v>-0.62626768890104234</v>
      </c>
      <c r="AK84">
        <f t="shared" si="92"/>
        <v>-0.40916155674868149</v>
      </c>
      <c r="AL84">
        <f t="shared" si="71"/>
        <v>-1.0354292456497238</v>
      </c>
      <c r="AN84">
        <f t="shared" si="72"/>
        <v>0</v>
      </c>
      <c r="AO84">
        <f t="shared" si="73"/>
        <v>0</v>
      </c>
      <c r="AP84">
        <f t="shared" si="74"/>
        <v>-1.3757137706011656E-25</v>
      </c>
      <c r="AQ84">
        <f t="shared" si="75"/>
        <v>-2.8390030655195635E-20</v>
      </c>
      <c r="AR84">
        <f t="shared" si="76"/>
        <v>-2.839016822657269E-20</v>
      </c>
      <c r="AS84">
        <f t="shared" si="77"/>
        <v>-1.6519409202094039E-4</v>
      </c>
      <c r="AT84">
        <f t="shared" si="78"/>
        <v>-1.0792680678701451E-4</v>
      </c>
      <c r="AU84">
        <f t="shared" si="79"/>
        <v>-2.7312089880795489E-4</v>
      </c>
      <c r="AW84">
        <v>81</v>
      </c>
      <c r="AX84">
        <f>IF(Z84&gt;0, (R84*SUMPRODUCT(K84:$K$98, X84:$X$98)-K84*$AZ$3)/Z84, 0)</f>
        <v>-2.5016421710060329E+23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500000</v>
      </c>
      <c r="S85">
        <f t="shared" si="63"/>
        <v>-2.7162340245178587E+24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-5.2188974075086927</v>
      </c>
      <c r="AC85">
        <f t="shared" si="64"/>
        <v>-4.659729828132761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-9.4688780390846671E-18</v>
      </c>
      <c r="AI85">
        <f t="shared" si="69"/>
        <v>-9.4689209268640902E-18</v>
      </c>
      <c r="AJ85">
        <f t="shared" si="70"/>
        <v>-0.55916757937593164</v>
      </c>
      <c r="AK85">
        <f t="shared" si="92"/>
        <v>-0.36532281852560855</v>
      </c>
      <c r="AL85">
        <f t="shared" si="71"/>
        <v>-0.9244903979015402</v>
      </c>
      <c r="AN85">
        <f t="shared" si="72"/>
        <v>0</v>
      </c>
      <c r="AO85">
        <f t="shared" si="73"/>
        <v>0</v>
      </c>
      <c r="AP85">
        <f t="shared" si="74"/>
        <v>-1.0100666767080622E-26</v>
      </c>
      <c r="AQ85">
        <f t="shared" si="75"/>
        <v>-2.230052080542591E-21</v>
      </c>
      <c r="AR85">
        <f t="shared" si="76"/>
        <v>-2.2300621812093581E-21</v>
      </c>
      <c r="AS85">
        <f t="shared" si="77"/>
        <v>-1.3169171876669376E-4</v>
      </c>
      <c r="AT85">
        <f t="shared" si="78"/>
        <v>-8.6038589594239891E-5</v>
      </c>
      <c r="AU85">
        <f t="shared" si="79"/>
        <v>-2.1773030836093365E-4</v>
      </c>
      <c r="AW85">
        <v>82</v>
      </c>
      <c r="AX85">
        <f>IF(Z85&gt;0, (R85*SUMPRODUCT(K85:$K$98, X85:$X$98)-K85*$AZ$3)/Z85, 0)</f>
        <v>-2.7162340245178587E+24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500000</v>
      </c>
      <c r="S86">
        <f t="shared" si="63"/>
        <v>-3.1513652915692422E+25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-4.659729828132761</v>
      </c>
      <c r="AC86">
        <f t="shared" si="64"/>
        <v>-4.160473060832822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-7.8316738835351918E-19</v>
      </c>
      <c r="AI86">
        <f t="shared" si="69"/>
        <v>-7.8317068888572976E-19</v>
      </c>
      <c r="AJ86">
        <f t="shared" si="70"/>
        <v>-0.49925676729993906</v>
      </c>
      <c r="AK86">
        <f t="shared" si="92"/>
        <v>-0.32618108796929329</v>
      </c>
      <c r="AL86">
        <f t="shared" si="71"/>
        <v>-0.8254378552692323</v>
      </c>
      <c r="AN86">
        <f t="shared" si="72"/>
        <v>0</v>
      </c>
      <c r="AO86">
        <f t="shared" si="73"/>
        <v>0</v>
      </c>
      <c r="AP86">
        <f t="shared" si="74"/>
        <v>-6.9403669925380751E-28</v>
      </c>
      <c r="AQ86">
        <f t="shared" si="75"/>
        <v>-1.6468462493295628E-22</v>
      </c>
      <c r="AR86">
        <f t="shared" si="76"/>
        <v>-1.6468531896965553E-22</v>
      </c>
      <c r="AS86">
        <f t="shared" si="77"/>
        <v>-1.049838319249791E-4</v>
      </c>
      <c r="AT86">
        <f t="shared" si="78"/>
        <v>-6.8589436857652961E-5</v>
      </c>
      <c r="AU86">
        <f t="shared" si="79"/>
        <v>-1.7357326878263206E-4</v>
      </c>
      <c r="AW86">
        <v>83</v>
      </c>
      <c r="AX86">
        <f>IF(Z86&gt;0, (R86*SUMPRODUCT(K86:$K$98, X86:$X$98)-K86*$AZ$3)/Z86, 0)</f>
        <v>-3.1513652915692422E+25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500000</v>
      </c>
      <c r="S87">
        <f t="shared" si="63"/>
        <v>-3.925627476457733E+26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-4.160473060832822</v>
      </c>
      <c r="AC87">
        <f t="shared" si="64"/>
        <v>-3.7147080900293048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-6.0619181938430373E-20</v>
      </c>
      <c r="AI87">
        <f t="shared" si="69"/>
        <v>-6.0619418506221907E-20</v>
      </c>
      <c r="AJ87">
        <f t="shared" si="70"/>
        <v>-0.44576497080351718</v>
      </c>
      <c r="AK87">
        <f t="shared" si="92"/>
        <v>-0.29123311425829757</v>
      </c>
      <c r="AL87">
        <f t="shared" si="71"/>
        <v>-0.73699808506181474</v>
      </c>
      <c r="AN87">
        <f t="shared" si="72"/>
        <v>0</v>
      </c>
      <c r="AO87">
        <f t="shared" si="73"/>
        <v>0</v>
      </c>
      <c r="AP87">
        <f t="shared" si="74"/>
        <v>-4.4415653163277873E-29</v>
      </c>
      <c r="AQ87">
        <f t="shared" si="75"/>
        <v>-1.1381264298542824E-23</v>
      </c>
      <c r="AR87">
        <f t="shared" si="76"/>
        <v>-1.1381308714195986E-23</v>
      </c>
      <c r="AS87">
        <f t="shared" si="77"/>
        <v>-8.3692468052438723E-5</v>
      </c>
      <c r="AT87">
        <f t="shared" si="78"/>
        <v>-5.4679079127593241E-5</v>
      </c>
      <c r="AU87">
        <f t="shared" si="79"/>
        <v>-1.3837154718003195E-4</v>
      </c>
      <c r="AW87">
        <v>84</v>
      </c>
      <c r="AX87">
        <f>IF(Z87&gt;0, (R87*SUMPRODUCT(K87:$K$98, X87:$X$98)-K87*$AZ$3)/Z87, 0)</f>
        <v>-3.925627476457733E+26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500000</v>
      </c>
      <c r="S88">
        <f t="shared" si="63"/>
        <v>-5.2772770870446605E+27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-3.7147080900293048</v>
      </c>
      <c r="AC88">
        <f t="shared" si="64"/>
        <v>-3.3167036518118791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-4.3697984306888073E-21</v>
      </c>
      <c r="AI88">
        <f t="shared" si="69"/>
        <v>-4.3698141428808957E-21</v>
      </c>
      <c r="AJ88">
        <f t="shared" si="70"/>
        <v>-0.3980044382174257</v>
      </c>
      <c r="AK88">
        <f t="shared" si="92"/>
        <v>-0.26002956630205137</v>
      </c>
      <c r="AL88">
        <f t="shared" si="71"/>
        <v>-0.65803400451947702</v>
      </c>
      <c r="AN88">
        <f t="shared" si="72"/>
        <v>0</v>
      </c>
      <c r="AO88">
        <f t="shared" si="73"/>
        <v>0</v>
      </c>
      <c r="AP88">
        <f t="shared" si="74"/>
        <v>-2.6338994692108489E-30</v>
      </c>
      <c r="AQ88">
        <f t="shared" si="75"/>
        <v>-7.3252730760944534E-25</v>
      </c>
      <c r="AR88">
        <f t="shared" si="76"/>
        <v>-7.3252994150891458E-25</v>
      </c>
      <c r="AS88">
        <f t="shared" si="77"/>
        <v>-6.6719123128538462E-5</v>
      </c>
      <c r="AT88">
        <f t="shared" si="78"/>
        <v>-4.3589827110645116E-5</v>
      </c>
      <c r="AU88">
        <f t="shared" si="79"/>
        <v>-1.1030895023918356E-4</v>
      </c>
      <c r="AW88">
        <v>85</v>
      </c>
      <c r="AX88">
        <f>IF(Z88&gt;0, (R88*SUMPRODUCT(K88:$K$98, X88:$X$98)-K88*$AZ$3)/Z88, 0)</f>
        <v>-5.2772770870446605E+27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500000</v>
      </c>
      <c r="S89">
        <f t="shared" si="63"/>
        <v>-7.8124168570435614E+28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-3.3167036518118791</v>
      </c>
      <c r="AC89">
        <f t="shared" si="64"/>
        <v>-2.9613425462606062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-2.9214860935273456E-22</v>
      </c>
      <c r="AI89">
        <f t="shared" si="69"/>
        <v>-2.9214955699243444E-22</v>
      </c>
      <c r="AJ89">
        <f t="shared" si="70"/>
        <v>-0.35536110555127287</v>
      </c>
      <c r="AK89">
        <f t="shared" si="92"/>
        <v>-0.23216925562683155</v>
      </c>
      <c r="AL89">
        <f t="shared" si="71"/>
        <v>-0.58753036117810442</v>
      </c>
      <c r="AN89">
        <f t="shared" si="72"/>
        <v>0</v>
      </c>
      <c r="AO89">
        <f t="shared" si="73"/>
        <v>0</v>
      </c>
      <c r="AP89">
        <f t="shared" si="74"/>
        <v>-1.4183638006146668E-31</v>
      </c>
      <c r="AQ89">
        <f t="shared" si="75"/>
        <v>-4.3726852300891026E-26</v>
      </c>
      <c r="AR89">
        <f t="shared" si="76"/>
        <v>-4.3726994137271088E-26</v>
      </c>
      <c r="AS89">
        <f t="shared" si="77"/>
        <v>-5.3188076473643525E-5</v>
      </c>
      <c r="AT89">
        <f t="shared" si="78"/>
        <v>-3.4749543296113761E-5</v>
      </c>
      <c r="AU89">
        <f t="shared" si="79"/>
        <v>-8.7937619769757293E-5</v>
      </c>
      <c r="AW89">
        <v>86</v>
      </c>
      <c r="AX89">
        <f>IF(Z89&gt;0, (R89*SUMPRODUCT(K89:$K$98, X89:$X$98)-K89*$AZ$3)/Z89, 0)</f>
        <v>-7.8124168570435614E+28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25</v>
      </c>
      <c r="R90">
        <f t="shared" si="62"/>
        <v>500000</v>
      </c>
      <c r="S90">
        <f t="shared" si="63"/>
        <v>-1.2860049865181114E+30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-2.9613425462606062</v>
      </c>
      <c r="AC90">
        <f t="shared" si="64"/>
        <v>-2.6440558448755414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-1.7735254551754307E-23</v>
      </c>
      <c r="AI90">
        <f t="shared" si="69"/>
        <v>-1.7735305952329589E-23</v>
      </c>
      <c r="AJ90">
        <f t="shared" si="70"/>
        <v>-0.31728670138506487</v>
      </c>
      <c r="AK90">
        <f t="shared" si="92"/>
        <v>-0.20729397823824244</v>
      </c>
      <c r="AL90">
        <f t="shared" si="71"/>
        <v>-0.52458067962330734</v>
      </c>
      <c r="AN90">
        <f t="shared" si="72"/>
        <v>0</v>
      </c>
      <c r="AO90">
        <f t="shared" si="73"/>
        <v>0</v>
      </c>
      <c r="AP90">
        <f t="shared" si="74"/>
        <v>-6.8690131725801642E-33</v>
      </c>
      <c r="AQ90">
        <f t="shared" si="75"/>
        <v>-2.3700843126350402E-27</v>
      </c>
      <c r="AR90">
        <f t="shared" si="76"/>
        <v>-2.3700911816482128E-27</v>
      </c>
      <c r="AS90">
        <f t="shared" si="77"/>
        <v>-4.2401208923504063E-5</v>
      </c>
      <c r="AT90">
        <f t="shared" si="78"/>
        <v>-2.7702123163355996E-5</v>
      </c>
      <c r="AU90">
        <f t="shared" si="79"/>
        <v>-7.0103332086860062E-5</v>
      </c>
      <c r="AW90">
        <v>87</v>
      </c>
      <c r="AX90">
        <f>IF(Z90&gt;0, (R90*SUMPRODUCT(K90:$K$98, X90:$X$98)-K90*$AZ$3)/Z90, 0)</f>
        <v>-1.2860049865181114E+30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25</v>
      </c>
      <c r="R91">
        <f t="shared" si="62"/>
        <v>500000</v>
      </c>
      <c r="S91">
        <f t="shared" si="63"/>
        <v>-2.3817236165876676E+31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-2.6440558448755414</v>
      </c>
      <c r="AC91">
        <f t="shared" si="64"/>
        <v>-2.3607641472103045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-9.6817139690392E-25</v>
      </c>
      <c r="AI91">
        <f t="shared" si="69"/>
        <v>-9.6817387490360341E-25</v>
      </c>
      <c r="AJ91">
        <f t="shared" si="70"/>
        <v>-0.28329169766523687</v>
      </c>
      <c r="AK91">
        <f t="shared" si="92"/>
        <v>-0.18508390914128792</v>
      </c>
      <c r="AL91">
        <f t="shared" si="71"/>
        <v>-0.46837560680652479</v>
      </c>
      <c r="AN91">
        <f t="shared" si="72"/>
        <v>0</v>
      </c>
      <c r="AO91">
        <f t="shared" si="73"/>
        <v>0</v>
      </c>
      <c r="AP91">
        <f t="shared" si="74"/>
        <v>-2.9567158771735589E-34</v>
      </c>
      <c r="AQ91">
        <f t="shared" si="75"/>
        <v>-1.1552090826090931E-28</v>
      </c>
      <c r="AR91">
        <f t="shared" si="76"/>
        <v>-1.1552120393249703E-28</v>
      </c>
      <c r="AS91">
        <f t="shared" si="77"/>
        <v>-3.3801984154579171E-5</v>
      </c>
      <c r="AT91">
        <f t="shared" si="78"/>
        <v>-2.2083962980991706E-5</v>
      </c>
      <c r="AU91">
        <f t="shared" si="79"/>
        <v>-5.5885947135570877E-5</v>
      </c>
      <c r="AW91">
        <v>88</v>
      </c>
      <c r="AX91">
        <f>IF(Z91&gt;0, (R91*SUMPRODUCT(K91:$K$98, X91:$X$98)-K91*$AZ$3)/Z91, 0)</f>
        <v>-2.3817236165876676E+31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25</v>
      </c>
      <c r="R92">
        <f t="shared" si="62"/>
        <v>500000</v>
      </c>
      <c r="S92">
        <f t="shared" si="63"/>
        <v>-5.0360020625368461E+32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-2.3607641472103045</v>
      </c>
      <c r="AC92">
        <f t="shared" si="64"/>
        <v>-2.1078251314377718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-4.6971637310854159E-26</v>
      </c>
      <c r="AI92">
        <f t="shared" si="69"/>
        <v>-4.6971741948675254E-26</v>
      </c>
      <c r="AJ92">
        <f t="shared" si="70"/>
        <v>-0.25293901577253264</v>
      </c>
      <c r="AK92">
        <f t="shared" si="92"/>
        <v>-0.16525349030472133</v>
      </c>
      <c r="AL92">
        <f t="shared" si="71"/>
        <v>-0.418192506077254</v>
      </c>
      <c r="AN92">
        <f t="shared" si="72"/>
        <v>0</v>
      </c>
      <c r="AO92">
        <f t="shared" si="73"/>
        <v>0</v>
      </c>
      <c r="AP92">
        <f t="shared" si="74"/>
        <v>-1.1147539292446894E-35</v>
      </c>
      <c r="AQ92">
        <f t="shared" si="75"/>
        <v>-5.0041004970114604E-30</v>
      </c>
      <c r="AR92">
        <f t="shared" si="76"/>
        <v>-5.0041116445507525E-30</v>
      </c>
      <c r="AS92">
        <f t="shared" si="77"/>
        <v>-2.6946734817107091E-5</v>
      </c>
      <c r="AT92">
        <f t="shared" si="78"/>
        <v>-1.7605200080509965E-5</v>
      </c>
      <c r="AU92">
        <f t="shared" si="79"/>
        <v>-4.4551934897617059E-5</v>
      </c>
      <c r="AW92">
        <v>89</v>
      </c>
      <c r="AX92">
        <f>IF(Z92&gt;0, (R92*SUMPRODUCT(K92:$K$98, X92:$X$98)-K92*$AZ$3)/Z92, 0)</f>
        <v>-5.0360020625368461E+32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500000</v>
      </c>
      <c r="S93">
        <f t="shared" si="63"/>
        <v>-1.2387055490540425E+34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-2.1078251314377718</v>
      </c>
      <c r="AC93">
        <f t="shared" si="64"/>
        <v>-1.8819867244980102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-1.9958629945513897E-27</v>
      </c>
      <c r="AI93">
        <f t="shared" si="69"/>
        <v>-1.9958667928445473E-27</v>
      </c>
      <c r="AJ93">
        <f t="shared" si="70"/>
        <v>-0.22583840693976165</v>
      </c>
      <c r="AK93">
        <f t="shared" si="92"/>
        <v>-0.14754775920064403</v>
      </c>
      <c r="AL93">
        <f t="shared" si="71"/>
        <v>-0.37338616614040565</v>
      </c>
      <c r="AN93">
        <f t="shared" si="72"/>
        <v>0</v>
      </c>
      <c r="AO93">
        <f t="shared" si="73"/>
        <v>0</v>
      </c>
      <c r="AP93">
        <f t="shared" si="74"/>
        <v>-3.6129402774186296E-37</v>
      </c>
      <c r="AQ93">
        <f t="shared" si="75"/>
        <v>-1.8984668907949177E-31</v>
      </c>
      <c r="AR93">
        <f t="shared" si="76"/>
        <v>-1.898470503735195E-31</v>
      </c>
      <c r="AS93">
        <f t="shared" si="77"/>
        <v>-2.1481772016188722E-5</v>
      </c>
      <c r="AT93">
        <f t="shared" si="78"/>
        <v>-1.4034757717243273E-5</v>
      </c>
      <c r="AU93">
        <f t="shared" si="79"/>
        <v>-3.5516529733431989E-5</v>
      </c>
      <c r="AW93">
        <v>90</v>
      </c>
      <c r="AX93">
        <f>IF(Z93&gt;0, (R93*SUMPRODUCT(K93:$K$98, X93:$X$98)-K93*$AZ$3)/Z93, 0)</f>
        <v>-1.2387055490540425E+34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500000</v>
      </c>
      <c r="S94">
        <f t="shared" si="63"/>
        <v>-3.6378475196174886E+35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-1.8819867244980102</v>
      </c>
      <c r="AC94">
        <f t="shared" si="64"/>
        <v>-1.6803452897303663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-7.2896672192966176E-29</v>
      </c>
      <c r="AI94">
        <f t="shared" si="69"/>
        <v>-7.2896787669582544E-29</v>
      </c>
      <c r="AJ94">
        <f t="shared" si="70"/>
        <v>-0.20164143476764385</v>
      </c>
      <c r="AK94">
        <f t="shared" si="92"/>
        <v>-0.13173907071486071</v>
      </c>
      <c r="AL94">
        <f t="shared" si="71"/>
        <v>-0.33338050548250453</v>
      </c>
      <c r="AN94">
        <f t="shared" si="72"/>
        <v>0</v>
      </c>
      <c r="AO94">
        <f t="shared" si="73"/>
        <v>0</v>
      </c>
      <c r="AP94">
        <f t="shared" si="74"/>
        <v>-9.8072744470363825E-39</v>
      </c>
      <c r="AQ94">
        <f t="shared" si="75"/>
        <v>-6.1910167872100635E-33</v>
      </c>
      <c r="AR94">
        <f t="shared" si="76"/>
        <v>-6.1910265944845105E-33</v>
      </c>
      <c r="AS94">
        <f t="shared" si="77"/>
        <v>-1.7125137130252445E-5</v>
      </c>
      <c r="AT94">
        <f t="shared" si="78"/>
        <v>-1.118842292509827E-5</v>
      </c>
      <c r="AU94">
        <f t="shared" si="79"/>
        <v>-2.8313560055350713E-5</v>
      </c>
      <c r="AW94">
        <v>91</v>
      </c>
      <c r="AX94">
        <f>IF(Z94&gt;0, (R94*SUMPRODUCT(K94:$K$98, X94:$X$98)-K94*$AZ$3)/Z94, 0)</f>
        <v>-3.6378475196174886E+35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500000</v>
      </c>
      <c r="S95">
        <f t="shared" si="63"/>
        <v>-1.3254619907477032E+37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-1.6803452897303663</v>
      </c>
      <c r="AC95">
        <f t="shared" si="64"/>
        <v>-1.5003082944021127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-2.2298413301163453E-30</v>
      </c>
      <c r="AI95">
        <f t="shared" si="69"/>
        <v>-2.2298441599000452E-30</v>
      </c>
      <c r="AJ95">
        <f t="shared" si="70"/>
        <v>-0.18003699532825368</v>
      </c>
      <c r="AK95">
        <f t="shared" si="92"/>
        <v>-0.11762417028112565</v>
      </c>
      <c r="AL95">
        <f t="shared" si="71"/>
        <v>-0.29766116560937933</v>
      </c>
      <c r="AN95">
        <f t="shared" si="72"/>
        <v>0</v>
      </c>
      <c r="AO95">
        <f t="shared" si="73"/>
        <v>0</v>
      </c>
      <c r="AP95">
        <f t="shared" si="74"/>
        <v>-2.1458012639737659E-40</v>
      </c>
      <c r="AQ95">
        <f t="shared" si="75"/>
        <v>-1.6908699930358849E-34</v>
      </c>
      <c r="AR95">
        <f t="shared" si="76"/>
        <v>-1.690872138837149E-34</v>
      </c>
      <c r="AS95">
        <f t="shared" si="77"/>
        <v>-1.3652054472458918E-5</v>
      </c>
      <c r="AT95">
        <f t="shared" si="78"/>
        <v>-8.9193422553398194E-6</v>
      </c>
      <c r="AU95">
        <f t="shared" si="79"/>
        <v>-2.2571396727798739E-5</v>
      </c>
      <c r="AW95">
        <v>92</v>
      </c>
      <c r="AX95">
        <f>IF(Z95&gt;0, (R95*SUMPRODUCT(K95:$K$98, X95:$X$98)-K95*$AZ$3)/Z95, 0)</f>
        <v>-1.3254619907477032E+37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500000</v>
      </c>
      <c r="S96">
        <f t="shared" si="63"/>
        <v>-6.3598677950775182E+38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-1.5003082944021127</v>
      </c>
      <c r="AC96">
        <f t="shared" si="64"/>
        <v>-1.3395609771447432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-5.4976581387079657E-32</v>
      </c>
      <c r="AI96">
        <f t="shared" si="69"/>
        <v>-5.4976634043873016E-32</v>
      </c>
      <c r="AJ96">
        <f t="shared" si="70"/>
        <v>-0.16074731725736946</v>
      </c>
      <c r="AK96">
        <f t="shared" si="92"/>
        <v>-0.1050215806081479</v>
      </c>
      <c r="AL96">
        <f t="shared" si="71"/>
        <v>-0.26576889786551738</v>
      </c>
      <c r="AN96">
        <f t="shared" si="72"/>
        <v>0</v>
      </c>
      <c r="AO96">
        <f t="shared" si="73"/>
        <v>0</v>
      </c>
      <c r="AP96">
        <f t="shared" si="74"/>
        <v>-3.5651075987056644E-42</v>
      </c>
      <c r="AQ96">
        <f t="shared" si="75"/>
        <v>-3.7221679396937939E-36</v>
      </c>
      <c r="AR96">
        <f t="shared" si="76"/>
        <v>-3.7221715048013926E-36</v>
      </c>
      <c r="AS96">
        <f t="shared" si="77"/>
        <v>-1.0883334241437281E-5</v>
      </c>
      <c r="AT96">
        <f t="shared" si="78"/>
        <v>-7.1104450377390129E-6</v>
      </c>
      <c r="AU96">
        <f t="shared" si="79"/>
        <v>-1.7993779279176296E-5</v>
      </c>
      <c r="AW96">
        <v>93</v>
      </c>
      <c r="AX96">
        <f>IF(Z96&gt;0, (R96*SUMPRODUCT(K96:$K$98, X96:$X$98)-K96*$AZ$3)/Z96, 0)</f>
        <v>-6.3598677950775182E+38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500000</v>
      </c>
      <c r="S97">
        <f t="shared" si="63"/>
        <v>-4.4673980628413564E+40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-1.3395609771447432</v>
      </c>
      <c r="AC97">
        <f t="shared" si="64"/>
        <v>-1.1960365867363778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-1.029218231227034E-33</v>
      </c>
      <c r="AI97">
        <f t="shared" si="69"/>
        <v>-1.0292189005408996E-33</v>
      </c>
      <c r="AJ97">
        <f t="shared" si="70"/>
        <v>-0.1435243904083654</v>
      </c>
      <c r="AK97">
        <f t="shared" si="92"/>
        <v>-9.3769268400132028E-2</v>
      </c>
      <c r="AL97">
        <f t="shared" si="71"/>
        <v>-0.23729365880849743</v>
      </c>
      <c r="AN97">
        <f t="shared" si="72"/>
        <v>0</v>
      </c>
      <c r="AO97">
        <f t="shared" si="73"/>
        <v>0</v>
      </c>
      <c r="AP97">
        <f t="shared" si="74"/>
        <v>-4.0460387038919965E-44</v>
      </c>
      <c r="AQ97">
        <f t="shared" si="75"/>
        <v>-6.221680159348244E-38</v>
      </c>
      <c r="AR97">
        <f t="shared" si="76"/>
        <v>-6.221684205386948E-38</v>
      </c>
      <c r="AS97">
        <f t="shared" si="77"/>
        <v>-8.6761274246151672E-6</v>
      </c>
      <c r="AT97">
        <f t="shared" si="78"/>
        <v>-5.6684032507485742E-6</v>
      </c>
      <c r="AU97">
        <f t="shared" si="79"/>
        <v>-1.4344530675363741E-5</v>
      </c>
      <c r="AW97">
        <v>94</v>
      </c>
      <c r="AX97">
        <f>IF(Z97&gt;0, (R97*SUMPRODUCT(K97:$K$98, X97:$X$98)-K97*$AZ$3)/Z97, 0)</f>
        <v>-4.4673980628413564E+40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-1.1960365867363778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-1.1960365867363778</v>
      </c>
      <c r="AK98">
        <f t="shared" si="92"/>
        <v>-8.372256107154645E-2</v>
      </c>
      <c r="AL98">
        <f t="shared" si="71"/>
        <v>-1.2797591478079242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-7.2250691140928504E-40</v>
      </c>
      <c r="AR98">
        <f t="shared" si="76"/>
        <v>-7.2250691140928504E-40</v>
      </c>
      <c r="AS98">
        <f t="shared" si="77"/>
        <v>-6.4554519528386625E-5</v>
      </c>
      <c r="AT98">
        <f t="shared" si="78"/>
        <v>-4.5188163669870637E-6</v>
      </c>
      <c r="AU98">
        <f t="shared" si="79"/>
        <v>-6.9073335895373684E-5</v>
      </c>
      <c r="AW98">
        <v>95</v>
      </c>
    </row>
    <row r="100" spans="5:50" x14ac:dyDescent="0.3">
      <c r="AN100" s="6">
        <f t="shared" ref="AN100:AU100" si="93">SUM(AN3:AN98)</f>
        <v>25917.816155771197</v>
      </c>
      <c r="AO100" s="6">
        <f t="shared" si="93"/>
        <v>-2591.7816155771197</v>
      </c>
      <c r="AP100" s="6">
        <f t="shared" si="93"/>
        <v>-448.66668749496245</v>
      </c>
      <c r="AQ100" s="6">
        <f t="shared" si="93"/>
        <v>-19785.373544701572</v>
      </c>
      <c r="AR100" s="6">
        <f t="shared" si="93"/>
        <v>3091.9943079975487</v>
      </c>
      <c r="AS100" s="6">
        <f t="shared" si="93"/>
        <v>-4848.1224436211096</v>
      </c>
      <c r="AT100" s="6">
        <f t="shared" si="93"/>
        <v>1756.1281356235515</v>
      </c>
      <c r="AU100" s="6">
        <f t="shared" si="93"/>
        <v>-4.9273215309330112E-12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56709.646905970629</v>
      </c>
      <c r="K3">
        <v>1</v>
      </c>
      <c r="L3" s="2">
        <v>0</v>
      </c>
      <c r="O3">
        <f>$C$3</f>
        <v>56709.646905970629</v>
      </c>
      <c r="P3">
        <f>O3*C5</f>
        <v>5670.9646905970631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56709.646905970629</v>
      </c>
      <c r="AF3">
        <f t="shared" ref="AF3:AF34" si="4">-$Z3*P3</f>
        <v>-5670.9646905970631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50838.682215373563</v>
      </c>
      <c r="AJ3">
        <f t="shared" ref="AJ3:AJ34" si="8">AB3-AC3</f>
        <v>0</v>
      </c>
      <c r="AL3">
        <f t="shared" ref="AL3:AL34" si="9">SUM(AI3:AK3)</f>
        <v>50838.682215373563</v>
      </c>
      <c r="AN3">
        <f t="shared" ref="AN3:AN34" si="10">AE3*$K3</f>
        <v>56709.646905970629</v>
      </c>
      <c r="AO3">
        <f t="shared" ref="AO3:AO34" si="11">AF3*$K3</f>
        <v>-5670.9646905970631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50838.682215373563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50838.682215373563</v>
      </c>
      <c r="AW3">
        <v>0</v>
      </c>
      <c r="AX3">
        <f>IF(Z3&gt;0, (R3*SUMPRODUCT(K3:$K$98, X3:$X$98)-K3*$AZ$3)/Z3, 0)</f>
        <v>0</v>
      </c>
      <c r="AZ3">
        <f>C6*SUMPRODUCT(X4:X89, K4:K89)/1</f>
        <v>43383.152592153194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2943.8216613613736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2910.0183518759368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-2910.0183518759368</v>
      </c>
      <c r="AK4">
        <f>G4*SUM(AB4, AE4:AF4)</f>
        <v>0</v>
      </c>
      <c r="AL4">
        <f t="shared" si="9"/>
        <v>-3651.4173518759367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-691.66806605093757</v>
      </c>
      <c r="AR4">
        <f t="shared" si="14"/>
        <v>-691.66806605093757</v>
      </c>
      <c r="AS4">
        <f t="shared" si="15"/>
        <v>-2714.8226064706937</v>
      </c>
      <c r="AT4">
        <f t="shared" si="16"/>
        <v>0</v>
      </c>
      <c r="AU4">
        <f t="shared" si="17"/>
        <v>-3406.4906725216315</v>
      </c>
      <c r="AW4">
        <v>1</v>
      </c>
      <c r="AX4">
        <f>IF(Z4&gt;0, (R4*SUMPRODUCT(K4:$K$98, X4:$X$98)-K4*$AZ$3)/Z4, 0)</f>
        <v>2943.8216613613736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500000</v>
      </c>
      <c r="S5">
        <f t="shared" si="1"/>
        <v>5725.2484727493911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2910.0183518759368</v>
      </c>
      <c r="AC5">
        <f t="shared" si="2"/>
        <v>5594.2029126492198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-760.54536487476003</v>
      </c>
      <c r="AI5">
        <f t="shared" si="7"/>
        <v>-784.97313835601631</v>
      </c>
      <c r="AJ5">
        <f t="shared" si="8"/>
        <v>-2684.184560773283</v>
      </c>
      <c r="AK5">
        <f>G5*SUM(AB5, AE5:AF5)</f>
        <v>119.31075242691341</v>
      </c>
      <c r="AL5">
        <f t="shared" si="9"/>
        <v>-3349.846946702386</v>
      </c>
      <c r="AN5">
        <f t="shared" si="10"/>
        <v>0</v>
      </c>
      <c r="AO5">
        <f t="shared" si="11"/>
        <v>0</v>
      </c>
      <c r="AP5">
        <f t="shared" si="12"/>
        <v>-20.888384957706158</v>
      </c>
      <c r="AQ5">
        <f t="shared" si="13"/>
        <v>-650.3484393079475</v>
      </c>
      <c r="AR5">
        <f t="shared" si="14"/>
        <v>-671.23682426565369</v>
      </c>
      <c r="AS5">
        <f t="shared" si="15"/>
        <v>-2295.2677388295601</v>
      </c>
      <c r="AT5">
        <f t="shared" si="16"/>
        <v>102.02358099477402</v>
      </c>
      <c r="AU5">
        <f t="shared" si="17"/>
        <v>-2864.4809821004396</v>
      </c>
      <c r="AW5">
        <v>2</v>
      </c>
      <c r="AX5">
        <f>IF(Z5&gt;0, (R5*SUMPRODUCT(K5:$K$98, X5:$X$98)-K5*$AZ$3)/Z5, 0)</f>
        <v>5725.2484727493911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500000</v>
      </c>
      <c r="S6">
        <f t="shared" si="1"/>
        <v>8878.9422571178366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5594.2029126492198</v>
      </c>
      <c r="AC6">
        <f t="shared" si="2"/>
        <v>8574.9370669900381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-789.36346927254147</v>
      </c>
      <c r="AI6">
        <f t="shared" si="7"/>
        <v>-813.50749684552159</v>
      </c>
      <c r="AJ6">
        <f t="shared" si="8"/>
        <v>-2980.7341543408183</v>
      </c>
      <c r="AK6">
        <f>G6*SUM(AB6, AE6:AF6)</f>
        <v>327.2608703899794</v>
      </c>
      <c r="AL6">
        <f t="shared" si="9"/>
        <v>-3466.9807807963602</v>
      </c>
      <c r="AN6">
        <f t="shared" si="10"/>
        <v>0</v>
      </c>
      <c r="AO6">
        <f t="shared" si="11"/>
        <v>0</v>
      </c>
      <c r="AP6">
        <f t="shared" si="12"/>
        <v>-18.624945021702718</v>
      </c>
      <c r="AQ6">
        <f t="shared" si="13"/>
        <v>-608.92289709752731</v>
      </c>
      <c r="AR6">
        <f t="shared" si="14"/>
        <v>-627.54784211923004</v>
      </c>
      <c r="AS6">
        <f t="shared" si="15"/>
        <v>-2299.3682218553313</v>
      </c>
      <c r="AT6">
        <f t="shared" si="16"/>
        <v>252.45231767334414</v>
      </c>
      <c r="AU6">
        <f t="shared" si="17"/>
        <v>-2674.4637463012173</v>
      </c>
      <c r="AW6">
        <v>3</v>
      </c>
      <c r="AX6">
        <f>IF(Z6&gt;0, (R6*SUMPRODUCT(K6:$K$98, X6:$X$98)-K6*$AZ$3)/Z6, 0)</f>
        <v>8878.9422571178366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25</v>
      </c>
      <c r="R7">
        <f t="shared" si="0"/>
        <v>500000</v>
      </c>
      <c r="S7">
        <f t="shared" si="1"/>
        <v>11507.570186103503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8574.9370669900381</v>
      </c>
      <c r="AC7">
        <f t="shared" si="2"/>
        <v>10983.483301784607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-823.14233204560969</v>
      </c>
      <c r="AI7">
        <f t="shared" si="7"/>
        <v>-847.00376222625766</v>
      </c>
      <c r="AJ7">
        <f t="shared" si="8"/>
        <v>-2408.5462347945686</v>
      </c>
      <c r="AK7">
        <f>G7*SUM(AB7, AE7:AF7)</f>
        <v>421.02940998921088</v>
      </c>
      <c r="AL7">
        <f t="shared" si="9"/>
        <v>-2834.5205870316154</v>
      </c>
      <c r="AN7">
        <f t="shared" si="10"/>
        <v>0</v>
      </c>
      <c r="AO7">
        <f t="shared" si="11"/>
        <v>0</v>
      </c>
      <c r="AP7">
        <f t="shared" si="12"/>
        <v>-16.747290109138795</v>
      </c>
      <c r="AQ7">
        <f t="shared" si="13"/>
        <v>-577.72745939851779</v>
      </c>
      <c r="AR7">
        <f t="shared" si="14"/>
        <v>-594.4747495076565</v>
      </c>
      <c r="AS7">
        <f t="shared" si="15"/>
        <v>-1690.4528450307314</v>
      </c>
      <c r="AT7">
        <f t="shared" si="16"/>
        <v>295.50205583600814</v>
      </c>
      <c r="AU7">
        <f t="shared" si="17"/>
        <v>-1989.42553870238</v>
      </c>
      <c r="AW7">
        <v>4</v>
      </c>
      <c r="AX7">
        <f>IF(Z7&gt;0, (R7*SUMPRODUCT(K7:$K$98, X7:$X$98)-K7*$AZ$3)/Z7, 0)</f>
        <v>11507.570186103503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25</v>
      </c>
      <c r="R8">
        <f t="shared" si="0"/>
        <v>500000</v>
      </c>
      <c r="S8">
        <f t="shared" si="1"/>
        <v>13180.954224493882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10983.483301784607</v>
      </c>
      <c r="AC8">
        <f t="shared" si="2"/>
        <v>12432.260501219414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-856.90643113279089</v>
      </c>
      <c r="AI8">
        <f t="shared" si="7"/>
        <v>-880.48640169007581</v>
      </c>
      <c r="AJ8">
        <f t="shared" si="8"/>
        <v>-1448.7771994348077</v>
      </c>
      <c r="AK8">
        <f t="shared" ref="AK8:AK39" si="30">G8*SUM(AB8:AB8, AE8:AF8)</f>
        <v>233.94819432801211</v>
      </c>
      <c r="AL8">
        <f t="shared" si="9"/>
        <v>-2095.3154067968712</v>
      </c>
      <c r="AN8">
        <f t="shared" si="10"/>
        <v>0</v>
      </c>
      <c r="AO8">
        <f t="shared" si="11"/>
        <v>0</v>
      </c>
      <c r="AP8">
        <f t="shared" si="12"/>
        <v>-15.448283354940378</v>
      </c>
      <c r="AQ8">
        <f t="shared" si="13"/>
        <v>-561.39736581309467</v>
      </c>
      <c r="AR8">
        <f t="shared" si="14"/>
        <v>-576.84564916803504</v>
      </c>
      <c r="AS8">
        <f t="shared" si="15"/>
        <v>-949.15812726201136</v>
      </c>
      <c r="AT8">
        <f t="shared" si="16"/>
        <v>153.26982650702399</v>
      </c>
      <c r="AU8">
        <f t="shared" si="17"/>
        <v>-1372.7339499230225</v>
      </c>
      <c r="AW8">
        <v>5</v>
      </c>
      <c r="AX8">
        <f>IF(Z8&gt;0, (R8*SUMPRODUCT(K8:$K$98, X8:$X$98)-K8*$AZ$3)/Z8, 0)</f>
        <v>13180.954224493882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25</v>
      </c>
      <c r="R9">
        <f t="shared" si="0"/>
        <v>500000</v>
      </c>
      <c r="S9">
        <f t="shared" si="1"/>
        <v>14351.71771613274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12432.260501219414</v>
      </c>
      <c r="AC9">
        <f t="shared" si="2"/>
        <v>13375.553343101663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-892.04207616736528</v>
      </c>
      <c r="AI9">
        <f t="shared" si="7"/>
        <v>-915.34164491526894</v>
      </c>
      <c r="AJ9">
        <f t="shared" si="8"/>
        <v>-943.29284188224847</v>
      </c>
      <c r="AK9">
        <f t="shared" si="30"/>
        <v>73.350336957194543</v>
      </c>
      <c r="AL9">
        <f t="shared" si="9"/>
        <v>-1785.2841498403229</v>
      </c>
      <c r="AN9">
        <f t="shared" si="10"/>
        <v>0</v>
      </c>
      <c r="AO9">
        <f t="shared" si="11"/>
        <v>0</v>
      </c>
      <c r="AP9">
        <f t="shared" si="12"/>
        <v>-14.456463402990831</v>
      </c>
      <c r="AQ9">
        <f t="shared" si="13"/>
        <v>-553.47692343884069</v>
      </c>
      <c r="AR9">
        <f t="shared" si="14"/>
        <v>-567.93338684183152</v>
      </c>
      <c r="AS9">
        <f t="shared" si="15"/>
        <v>-585.27600208054855</v>
      </c>
      <c r="AT9">
        <f t="shared" si="16"/>
        <v>45.510990923990192</v>
      </c>
      <c r="AU9">
        <f t="shared" si="17"/>
        <v>-1107.69839799839</v>
      </c>
      <c r="AW9">
        <v>6</v>
      </c>
      <c r="AX9">
        <f>IF(Z9&gt;0, (R9*SUMPRODUCT(K9:$K$98, X9:$X$98)-K9*$AZ$3)/Z9, 0)</f>
        <v>14351.71771613274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500000</v>
      </c>
      <c r="S10">
        <f t="shared" si="1"/>
        <v>15425.311974386957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13375.553343101663</v>
      </c>
      <c r="AC10">
        <f t="shared" si="2"/>
        <v>14203.5759402556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-933.12489477616839</v>
      </c>
      <c r="AI10">
        <f t="shared" si="7"/>
        <v>-956.14481159185425</v>
      </c>
      <c r="AJ10">
        <f t="shared" si="8"/>
        <v>-828.02259715393666</v>
      </c>
      <c r="AK10">
        <f t="shared" si="30"/>
        <v>54.839768706716825</v>
      </c>
      <c r="AL10">
        <f t="shared" si="9"/>
        <v>-1729.3276400390741</v>
      </c>
      <c r="AN10">
        <f t="shared" si="10"/>
        <v>0</v>
      </c>
      <c r="AO10">
        <f t="shared" si="11"/>
        <v>0</v>
      </c>
      <c r="AP10">
        <f t="shared" si="12"/>
        <v>-13.549900777310636</v>
      </c>
      <c r="AQ10">
        <f t="shared" si="13"/>
        <v>-549.25262494606568</v>
      </c>
      <c r="AR10">
        <f t="shared" si="14"/>
        <v>-562.80252572337633</v>
      </c>
      <c r="AS10">
        <f t="shared" si="15"/>
        <v>-487.38768791561517</v>
      </c>
      <c r="AT10">
        <f t="shared" si="16"/>
        <v>32.279587740314781</v>
      </c>
      <c r="AU10">
        <f t="shared" si="17"/>
        <v>-1017.9106258986768</v>
      </c>
      <c r="AW10">
        <v>7</v>
      </c>
      <c r="AX10">
        <f>IF(Z10&gt;0, (R10*SUMPRODUCT(K10:$K$98, X10:$X$98)-K10*$AZ$3)/Z10, 0)</f>
        <v>15425.311974386957</v>
      </c>
    </row>
    <row r="11" spans="1:52" x14ac:dyDescent="0.3">
      <c r="A11" t="s">
        <v>33</v>
      </c>
      <c r="C11" s="25">
        <f>AU91</f>
        <v>3.9019351985580819E-14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500000</v>
      </c>
      <c r="S11">
        <f t="shared" si="1"/>
        <v>16408.389292072683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14203.5759402556</v>
      </c>
      <c r="AC11">
        <f t="shared" si="2"/>
        <v>14925.786884524112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-972.53531686569511</v>
      </c>
      <c r="AI11">
        <f t="shared" si="7"/>
        <v>-995.27640774738074</v>
      </c>
      <c r="AJ11">
        <f t="shared" si="8"/>
        <v>-722.21094426851232</v>
      </c>
      <c r="AK11">
        <f t="shared" si="30"/>
        <v>34.088582256613435</v>
      </c>
      <c r="AL11">
        <f t="shared" si="9"/>
        <v>-1683.3987697592797</v>
      </c>
      <c r="AN11">
        <f t="shared" si="10"/>
        <v>0</v>
      </c>
      <c r="AO11">
        <f t="shared" si="11"/>
        <v>0</v>
      </c>
      <c r="AP11">
        <f t="shared" si="12"/>
        <v>-12.719288537850014</v>
      </c>
      <c r="AQ11">
        <f t="shared" si="13"/>
        <v>-543.94740220778954</v>
      </c>
      <c r="AR11">
        <f t="shared" si="14"/>
        <v>-556.66669074563958</v>
      </c>
      <c r="AS11">
        <f t="shared" si="15"/>
        <v>-403.93881864049871</v>
      </c>
      <c r="AT11">
        <f t="shared" si="16"/>
        <v>19.066038468597934</v>
      </c>
      <c r="AU11">
        <f t="shared" si="17"/>
        <v>-941.53947091754037</v>
      </c>
      <c r="AW11">
        <v>8</v>
      </c>
      <c r="AX11">
        <f>IF(Z11&gt;0, (R11*SUMPRODUCT(K11:$K$98, X11:$X$98)-K11*$AZ$3)/Z11, 0)</f>
        <v>16408.389292072683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25</v>
      </c>
      <c r="R12">
        <f t="shared" si="0"/>
        <v>500000</v>
      </c>
      <c r="S12">
        <f t="shared" si="1"/>
        <v>17348.482135908976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14925.786884524112</v>
      </c>
      <c r="AC12">
        <f t="shared" si="2"/>
        <v>15587.804617754357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-1018.0249454786348</v>
      </c>
      <c r="AI12">
        <f t="shared" si="7"/>
        <v>-1040.4877242042296</v>
      </c>
      <c r="AJ12">
        <f t="shared" si="8"/>
        <v>-662.01773323024463</v>
      </c>
      <c r="AK12">
        <f t="shared" si="30"/>
        <v>34.329309834405457</v>
      </c>
      <c r="AL12">
        <f t="shared" si="9"/>
        <v>-1668.1761476000688</v>
      </c>
      <c r="AN12">
        <f t="shared" si="10"/>
        <v>0</v>
      </c>
      <c r="AO12">
        <f t="shared" si="11"/>
        <v>0</v>
      </c>
      <c r="AP12">
        <f t="shared" si="12"/>
        <v>-11.939205687781978</v>
      </c>
      <c r="AQ12">
        <f t="shared" si="13"/>
        <v>-541.09108084269621</v>
      </c>
      <c r="AR12">
        <f t="shared" si="14"/>
        <v>-553.03028653047818</v>
      </c>
      <c r="AS12">
        <f t="shared" si="15"/>
        <v>-351.86946292575163</v>
      </c>
      <c r="AT12">
        <f t="shared" si="16"/>
        <v>18.246393121682193</v>
      </c>
      <c r="AU12">
        <f t="shared" si="17"/>
        <v>-886.65335633454765</v>
      </c>
      <c r="AW12">
        <v>9</v>
      </c>
      <c r="AX12">
        <f>IF(Z12&gt;0, (R12*SUMPRODUCT(K12:$K$98, X12:$X$98)-K12*$AZ$3)/Z12, 0)</f>
        <v>17348.482135908976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500000</v>
      </c>
      <c r="S13">
        <f t="shared" si="1"/>
        <v>18240.504958489029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15587.804617754357</v>
      </c>
      <c r="AC13">
        <f t="shared" si="2"/>
        <v>16186.492580066773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-1066.6239327728706</v>
      </c>
      <c r="AI13">
        <f t="shared" si="7"/>
        <v>-1088.8087525145709</v>
      </c>
      <c r="AJ13">
        <f t="shared" si="8"/>
        <v>-598.68796231241686</v>
      </c>
      <c r="AK13">
        <f t="shared" si="30"/>
        <v>31.175609235508713</v>
      </c>
      <c r="AL13">
        <f t="shared" si="9"/>
        <v>-1656.321105591479</v>
      </c>
      <c r="AN13">
        <f t="shared" si="10"/>
        <v>0</v>
      </c>
      <c r="AO13">
        <f t="shared" si="11"/>
        <v>0</v>
      </c>
      <c r="AP13">
        <f t="shared" si="12"/>
        <v>-11.208619327892212</v>
      </c>
      <c r="AQ13">
        <f t="shared" si="13"/>
        <v>-538.89920078990554</v>
      </c>
      <c r="AR13">
        <f t="shared" si="14"/>
        <v>-550.1078201177977</v>
      </c>
      <c r="AS13">
        <f t="shared" si="15"/>
        <v>-302.48005365298758</v>
      </c>
      <c r="AT13">
        <f t="shared" si="16"/>
        <v>15.751110006952734</v>
      </c>
      <c r="AU13">
        <f t="shared" si="17"/>
        <v>-836.83676376383255</v>
      </c>
      <c r="AW13">
        <v>10</v>
      </c>
      <c r="AX13">
        <f>IF(Z13&gt;0, (R13*SUMPRODUCT(K13:$K$98, X13:$X$98)-K13*$AZ$3)/Z13, 0)</f>
        <v>18240.504958489029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500000</v>
      </c>
      <c r="S14">
        <f t="shared" si="1"/>
        <v>19088.712623217947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16186.492580066773</v>
      </c>
      <c r="AC14">
        <f t="shared" si="2"/>
        <v>16727.071680859419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-1119.0488958928202</v>
      </c>
      <c r="AI14">
        <f t="shared" si="7"/>
        <v>-1140.9559149923089</v>
      </c>
      <c r="AJ14">
        <f t="shared" si="8"/>
        <v>-540.57910079264548</v>
      </c>
      <c r="AK14">
        <f t="shared" si="30"/>
        <v>29.135686644120192</v>
      </c>
      <c r="AL14">
        <f t="shared" si="9"/>
        <v>-1652.3993291408342</v>
      </c>
      <c r="AN14">
        <f t="shared" si="10"/>
        <v>0</v>
      </c>
      <c r="AO14">
        <f t="shared" si="11"/>
        <v>0</v>
      </c>
      <c r="AP14">
        <f t="shared" si="12"/>
        <v>-10.523163928278493</v>
      </c>
      <c r="AQ14">
        <f t="shared" si="13"/>
        <v>-537.54164004513393</v>
      </c>
      <c r="AR14">
        <f t="shared" si="14"/>
        <v>-548.06480397341249</v>
      </c>
      <c r="AS14">
        <f t="shared" si="15"/>
        <v>-259.67031242398349</v>
      </c>
      <c r="AT14">
        <f t="shared" si="16"/>
        <v>13.995496389839168</v>
      </c>
      <c r="AU14">
        <f t="shared" si="17"/>
        <v>-793.73962000755682</v>
      </c>
      <c r="AW14">
        <v>11</v>
      </c>
      <c r="AX14">
        <f>IF(Z14&gt;0, (R14*SUMPRODUCT(K14:$K$98, X14:$X$98)-K14*$AZ$3)/Z14, 0)</f>
        <v>19088.712623217947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25</v>
      </c>
      <c r="R15">
        <f t="shared" si="0"/>
        <v>500000</v>
      </c>
      <c r="S15">
        <f t="shared" si="1"/>
        <v>19948.759672385444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16727.071680859419</v>
      </c>
      <c r="AC15">
        <f t="shared" si="2"/>
        <v>17259.076388713696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-1173.7780833506015</v>
      </c>
      <c r="AI15">
        <f t="shared" si="7"/>
        <v>-1195.4073433549277</v>
      </c>
      <c r="AJ15">
        <f t="shared" si="8"/>
        <v>-532.00470785427751</v>
      </c>
      <c r="AK15">
        <f t="shared" si="30"/>
        <v>68.580993891523619</v>
      </c>
      <c r="AL15">
        <f t="shared" si="9"/>
        <v>-1658.8310573176816</v>
      </c>
      <c r="AN15">
        <f t="shared" si="10"/>
        <v>0</v>
      </c>
      <c r="AO15">
        <f t="shared" si="11"/>
        <v>0</v>
      </c>
      <c r="AP15">
        <f t="shared" si="12"/>
        <v>-9.8565038732870214</v>
      </c>
      <c r="AQ15">
        <f t="shared" si="13"/>
        <v>-534.8933908330913</v>
      </c>
      <c r="AR15">
        <f t="shared" si="14"/>
        <v>-544.74989470637831</v>
      </c>
      <c r="AS15">
        <f t="shared" si="15"/>
        <v>-242.43577739246669</v>
      </c>
      <c r="AT15">
        <f t="shared" si="16"/>
        <v>31.252517737105688</v>
      </c>
      <c r="AU15">
        <f t="shared" si="17"/>
        <v>-755.9331543617393</v>
      </c>
      <c r="AW15">
        <v>12</v>
      </c>
      <c r="AX15">
        <f>IF(Z15&gt;0, (R15*SUMPRODUCT(K15:$K$98, X15:$X$98)-K15*$AZ$3)/Z15, 0)</f>
        <v>19948.759672385444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500000</v>
      </c>
      <c r="S16">
        <f t="shared" si="1"/>
        <v>20857.733606870952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17259.076388713696</v>
      </c>
      <c r="AC16">
        <f t="shared" si="2"/>
        <v>17792.062817396181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-1749.3745491499049</v>
      </c>
      <c r="AI16">
        <f t="shared" si="7"/>
        <v>-1770.7000478267303</v>
      </c>
      <c r="AJ16">
        <f t="shared" si="8"/>
        <v>-532.98642868248498</v>
      </c>
      <c r="AK16">
        <f t="shared" si="30"/>
        <v>122.53944235986725</v>
      </c>
      <c r="AL16">
        <f t="shared" si="9"/>
        <v>-2181.1470341493477</v>
      </c>
      <c r="AN16">
        <f t="shared" si="10"/>
        <v>0</v>
      </c>
      <c r="AO16">
        <f t="shared" si="11"/>
        <v>0</v>
      </c>
      <c r="AP16">
        <f t="shared" si="12"/>
        <v>-9.1931502534202778</v>
      </c>
      <c r="AQ16">
        <f t="shared" si="13"/>
        <v>-754.13303686638358</v>
      </c>
      <c r="AR16">
        <f t="shared" si="14"/>
        <v>-763.32618711980388</v>
      </c>
      <c r="AS16">
        <f t="shared" si="15"/>
        <v>-229.76364567908658</v>
      </c>
      <c r="AT16">
        <f t="shared" si="16"/>
        <v>52.82518934991154</v>
      </c>
      <c r="AU16">
        <f t="shared" si="17"/>
        <v>-940.26464344897886</v>
      </c>
      <c r="AW16">
        <v>13</v>
      </c>
      <c r="AX16">
        <f>IF(Z16&gt;0, (R16*SUMPRODUCT(K16:$K$98, X16:$X$98)-K16*$AZ$3)/Z16, 0)</f>
        <v>20857.733606870952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25</v>
      </c>
      <c r="R17">
        <f t="shared" si="0"/>
        <v>500000</v>
      </c>
      <c r="S17">
        <f t="shared" si="1"/>
        <v>21626.062250159091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17792.062817396181</v>
      </c>
      <c r="AC17">
        <f t="shared" si="2"/>
        <v>18159.552929165136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-2391.4414216192076</v>
      </c>
      <c r="AI17">
        <f t="shared" si="7"/>
        <v>-2412.4340932381838</v>
      </c>
      <c r="AJ17">
        <f t="shared" si="8"/>
        <v>-367.4901117689551</v>
      </c>
      <c r="AK17">
        <f t="shared" si="30"/>
        <v>245.53046688006731</v>
      </c>
      <c r="AL17">
        <f t="shared" si="9"/>
        <v>-2534.3937381270716</v>
      </c>
      <c r="AN17">
        <f t="shared" si="10"/>
        <v>0</v>
      </c>
      <c r="AO17">
        <f t="shared" si="11"/>
        <v>0</v>
      </c>
      <c r="AP17">
        <f t="shared" si="12"/>
        <v>-8.5069305860266464</v>
      </c>
      <c r="AQ17">
        <f t="shared" si="13"/>
        <v>-969.09181182416796</v>
      </c>
      <c r="AR17">
        <f t="shared" si="14"/>
        <v>-977.59874241019463</v>
      </c>
      <c r="AS17">
        <f t="shared" si="15"/>
        <v>-148.91924804100429</v>
      </c>
      <c r="AT17">
        <f t="shared" si="16"/>
        <v>99.497132924013584</v>
      </c>
      <c r="AU17">
        <f t="shared" si="17"/>
        <v>-1027.0208575271854</v>
      </c>
      <c r="AW17">
        <v>14</v>
      </c>
      <c r="AX17">
        <f>IF(Z17&gt;0, (R17*SUMPRODUCT(K17:$K$98, X17:$X$98)-K17*$AZ$3)/Z17, 0)</f>
        <v>21626.062250159091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500000</v>
      </c>
      <c r="S18">
        <f t="shared" si="1"/>
        <v>22254.95196499148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18159.552929165136</v>
      </c>
      <c r="AC18">
        <f t="shared" si="2"/>
        <v>18365.106031199757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-3047.7160656429719</v>
      </c>
      <c r="AI18">
        <f t="shared" si="7"/>
        <v>-3068.3464247424763</v>
      </c>
      <c r="AJ18">
        <f t="shared" si="8"/>
        <v>-205.55310203462068</v>
      </c>
      <c r="AK18">
        <f t="shared" si="30"/>
        <v>392.24634326996699</v>
      </c>
      <c r="AL18">
        <f t="shared" si="9"/>
        <v>-2881.6531835071301</v>
      </c>
      <c r="AN18">
        <f t="shared" si="10"/>
        <v>0</v>
      </c>
      <c r="AO18">
        <f t="shared" si="11"/>
        <v>0</v>
      </c>
      <c r="AP18">
        <f t="shared" si="12"/>
        <v>-7.8015205963441705</v>
      </c>
      <c r="AQ18">
        <f t="shared" si="13"/>
        <v>-1152.5160344152189</v>
      </c>
      <c r="AR18">
        <f t="shared" si="14"/>
        <v>-1160.3175550115632</v>
      </c>
      <c r="AS18">
        <f t="shared" si="15"/>
        <v>-77.731403095356512</v>
      </c>
      <c r="AT18">
        <f t="shared" si="16"/>
        <v>148.33081242559928</v>
      </c>
      <c r="AU18">
        <f t="shared" si="17"/>
        <v>-1089.7181456813205</v>
      </c>
      <c r="AW18">
        <v>15</v>
      </c>
      <c r="AX18">
        <f>IF(Z18&gt;0, (R18*SUMPRODUCT(K18:$K$98, X18:$X$98)-K18*$AZ$3)/Z18, 0)</f>
        <v>22254.95196499148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500000</v>
      </c>
      <c r="S19">
        <f t="shared" si="1"/>
        <v>22630.422771886173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18365.106031199757</v>
      </c>
      <c r="AC19">
        <f t="shared" si="2"/>
        <v>18318.743939257562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-3743.9975693780475</v>
      </c>
      <c r="AI19">
        <f t="shared" si="7"/>
        <v>-3764.2344250080878</v>
      </c>
      <c r="AJ19">
        <f t="shared" si="8"/>
        <v>46.362091942195548</v>
      </c>
      <c r="AK19">
        <f t="shared" si="30"/>
        <v>409.54186449575457</v>
      </c>
      <c r="AL19">
        <f t="shared" si="9"/>
        <v>-3308.3304685701378</v>
      </c>
      <c r="AN19">
        <f t="shared" si="10"/>
        <v>0</v>
      </c>
      <c r="AO19">
        <f t="shared" si="11"/>
        <v>0</v>
      </c>
      <c r="AP19">
        <f t="shared" si="12"/>
        <v>-7.1367288934901625</v>
      </c>
      <c r="AQ19">
        <f t="shared" si="13"/>
        <v>-1320.3580694064535</v>
      </c>
      <c r="AR19">
        <f t="shared" si="14"/>
        <v>-1327.4947982999436</v>
      </c>
      <c r="AS19">
        <f t="shared" si="15"/>
        <v>16.35005393996844</v>
      </c>
      <c r="AT19">
        <f t="shared" si="16"/>
        <v>144.42902152753317</v>
      </c>
      <c r="AU19">
        <f t="shared" si="17"/>
        <v>-1166.715722832442</v>
      </c>
      <c r="AW19">
        <v>16</v>
      </c>
      <c r="AX19">
        <f>IF(Z19&gt;0, (R19*SUMPRODUCT(K19:$K$98, X19:$X$98)-K19*$AZ$3)/Z19, 0)</f>
        <v>22630.422771886173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25</v>
      </c>
      <c r="R20">
        <f t="shared" si="0"/>
        <v>500000</v>
      </c>
      <c r="S20">
        <f t="shared" si="1"/>
        <v>22444.540527592482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18318.743939257562</v>
      </c>
      <c r="AC20">
        <f t="shared" si="2"/>
        <v>17786.361701635898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-4460.607717973503</v>
      </c>
      <c r="AI20">
        <f t="shared" si="7"/>
        <v>-4480.4191746613442</v>
      </c>
      <c r="AJ20">
        <f t="shared" si="8"/>
        <v>532.38223762166308</v>
      </c>
      <c r="AK20">
        <f t="shared" si="30"/>
        <v>78.77059893880751</v>
      </c>
      <c r="AL20">
        <f t="shared" si="9"/>
        <v>-3869.2663381008738</v>
      </c>
      <c r="AN20">
        <f t="shared" si="10"/>
        <v>0</v>
      </c>
      <c r="AO20">
        <f t="shared" si="11"/>
        <v>0</v>
      </c>
      <c r="AP20">
        <f t="shared" si="12"/>
        <v>-6.6268687426919346</v>
      </c>
      <c r="AQ20">
        <f t="shared" si="13"/>
        <v>-1492.0589800845125</v>
      </c>
      <c r="AR20">
        <f t="shared" si="14"/>
        <v>-1498.6858488272046</v>
      </c>
      <c r="AS20">
        <f t="shared" si="15"/>
        <v>178.08015156324217</v>
      </c>
      <c r="AT20">
        <f t="shared" si="16"/>
        <v>26.348512791140152</v>
      </c>
      <c r="AU20">
        <f t="shared" si="17"/>
        <v>-1294.2571844728222</v>
      </c>
      <c r="AW20">
        <v>17</v>
      </c>
      <c r="AX20">
        <f>IF(Z20&gt;0, (R20*SUMPRODUCT(K20:$K$98, X20:$X$98)-K20*$AZ$3)/Z20, 0)</f>
        <v>22444.540527592482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25</v>
      </c>
      <c r="R21">
        <f t="shared" si="0"/>
        <v>500000</v>
      </c>
      <c r="S21">
        <f t="shared" si="1"/>
        <v>21971.373823779915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17786.361701635898</v>
      </c>
      <c r="AC21">
        <f t="shared" si="2"/>
        <v>17006.355510708156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-5255.1870010167868</v>
      </c>
      <c r="AI21">
        <f t="shared" si="7"/>
        <v>-5274.5375837876991</v>
      </c>
      <c r="AJ21">
        <f t="shared" si="8"/>
        <v>780.00619092774286</v>
      </c>
      <c r="AK21">
        <f t="shared" si="30"/>
        <v>28.45817872261744</v>
      </c>
      <c r="AL21">
        <f t="shared" si="9"/>
        <v>-4466.0732141373392</v>
      </c>
      <c r="AN21">
        <f t="shared" si="10"/>
        <v>0</v>
      </c>
      <c r="AO21">
        <f t="shared" si="11"/>
        <v>0</v>
      </c>
      <c r="AP21">
        <f t="shared" si="12"/>
        <v>-6.1551045027868891</v>
      </c>
      <c r="AQ21">
        <f t="shared" si="13"/>
        <v>-1671.5891999681082</v>
      </c>
      <c r="AR21">
        <f t="shared" si="14"/>
        <v>-1677.7443044708953</v>
      </c>
      <c r="AS21">
        <f t="shared" si="15"/>
        <v>248.10723660467363</v>
      </c>
      <c r="AT21">
        <f t="shared" si="16"/>
        <v>9.0520821036978294</v>
      </c>
      <c r="AU21">
        <f t="shared" si="17"/>
        <v>-1420.5849857625237</v>
      </c>
      <c r="AW21">
        <v>18</v>
      </c>
      <c r="AX21">
        <f>IF(Z21&gt;0, (R21*SUMPRODUCT(K21:$K$98, X21:$X$98)-K21*$AZ$3)/Z21, 0)</f>
        <v>21971.373823779915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500000</v>
      </c>
      <c r="S22">
        <f t="shared" si="1"/>
        <v>21549.966003270194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17006.355510708156</v>
      </c>
      <c r="AC22">
        <f t="shared" si="2"/>
        <v>16249.577289940289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-6120.5893304394849</v>
      </c>
      <c r="AI22">
        <f t="shared" si="7"/>
        <v>-6139.4403779161657</v>
      </c>
      <c r="AJ22">
        <f t="shared" si="8"/>
        <v>756.77822076786651</v>
      </c>
      <c r="AK22">
        <f t="shared" si="30"/>
        <v>357.13346572487131</v>
      </c>
      <c r="AL22">
        <f t="shared" si="9"/>
        <v>-5025.5286914234275</v>
      </c>
      <c r="AN22">
        <f t="shared" si="10"/>
        <v>0</v>
      </c>
      <c r="AO22">
        <f t="shared" si="11"/>
        <v>0</v>
      </c>
      <c r="AP22">
        <f t="shared" si="12"/>
        <v>-5.5987025957492484</v>
      </c>
      <c r="AQ22">
        <f t="shared" si="13"/>
        <v>-1817.7960356970054</v>
      </c>
      <c r="AR22">
        <f t="shared" si="14"/>
        <v>-1823.3947382927547</v>
      </c>
      <c r="AS22">
        <f t="shared" si="15"/>
        <v>224.76078288279504</v>
      </c>
      <c r="AT22">
        <f t="shared" si="16"/>
        <v>106.0675309452249</v>
      </c>
      <c r="AU22">
        <f t="shared" si="17"/>
        <v>-1492.5664244647346</v>
      </c>
      <c r="AW22">
        <v>19</v>
      </c>
      <c r="AX22">
        <f>IF(Z22&gt;0, (R22*SUMPRODUCT(K22:$K$98, X22:$X$98)-K22*$AZ$3)/Z22, 0)</f>
        <v>21549.966003270194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25</v>
      </c>
      <c r="R23">
        <f t="shared" si="0"/>
        <v>500000</v>
      </c>
      <c r="S23">
        <f t="shared" si="1"/>
        <v>21588.318753024811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16249.577289940289</v>
      </c>
      <c r="AC23">
        <f t="shared" si="2"/>
        <v>15812.28071983719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-7027.6704993066651</v>
      </c>
      <c r="AI23">
        <f t="shared" si="7"/>
        <v>-7045.9816527836138</v>
      </c>
      <c r="AJ23">
        <f t="shared" si="8"/>
        <v>437.29657010309893</v>
      </c>
      <c r="AK23">
        <f t="shared" si="30"/>
        <v>1137.4704102958203</v>
      </c>
      <c r="AL23">
        <f t="shared" si="9"/>
        <v>-5471.2146723846945</v>
      </c>
      <c r="AN23">
        <f t="shared" si="10"/>
        <v>0</v>
      </c>
      <c r="AO23">
        <f t="shared" si="11"/>
        <v>0</v>
      </c>
      <c r="AP23">
        <f t="shared" si="12"/>
        <v>-4.8556747798276696</v>
      </c>
      <c r="AQ23">
        <f t="shared" si="13"/>
        <v>-1863.5681497279643</v>
      </c>
      <c r="AR23">
        <f t="shared" si="14"/>
        <v>-1868.423824507792</v>
      </c>
      <c r="AS23">
        <f t="shared" si="15"/>
        <v>115.96046799715732</v>
      </c>
      <c r="AT23">
        <f t="shared" si="16"/>
        <v>301.6296265020423</v>
      </c>
      <c r="AU23">
        <f t="shared" si="17"/>
        <v>-1450.8337300085923</v>
      </c>
      <c r="AW23">
        <v>20</v>
      </c>
      <c r="AX23">
        <f>IF(Z23&gt;0, (R23*SUMPRODUCT(K23:$K$98, X23:$X$98)-K23*$AZ$3)/Z23, 0)</f>
        <v>21588.318753024811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500000</v>
      </c>
      <c r="S24">
        <f t="shared" si="1"/>
        <v>21408.673601976432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15812.28071983719</v>
      </c>
      <c r="AC24">
        <f t="shared" si="2"/>
        <v>15181.301378675229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-8001.2416232875576</v>
      </c>
      <c r="AI24">
        <f t="shared" si="7"/>
        <v>-8018.9696031485728</v>
      </c>
      <c r="AJ24">
        <f t="shared" si="8"/>
        <v>630.9793411619612</v>
      </c>
      <c r="AK24">
        <f t="shared" si="30"/>
        <v>1106.8596503886033</v>
      </c>
      <c r="AL24">
        <f t="shared" si="9"/>
        <v>-6281.1306115980078</v>
      </c>
      <c r="AN24">
        <f t="shared" si="10"/>
        <v>0</v>
      </c>
      <c r="AO24">
        <f t="shared" si="11"/>
        <v>0</v>
      </c>
      <c r="AP24">
        <f t="shared" si="12"/>
        <v>-4.1973493298568902</v>
      </c>
      <c r="AQ24">
        <f t="shared" si="13"/>
        <v>-1894.4068319584806</v>
      </c>
      <c r="AR24">
        <f t="shared" si="14"/>
        <v>-1898.6041812883375</v>
      </c>
      <c r="AS24">
        <f t="shared" si="15"/>
        <v>149.39326057131885</v>
      </c>
      <c r="AT24">
        <f t="shared" si="16"/>
        <v>262.06463726985822</v>
      </c>
      <c r="AU24">
        <f t="shared" si="17"/>
        <v>-1487.1462834471604</v>
      </c>
      <c r="AW24">
        <v>21</v>
      </c>
      <c r="AX24">
        <f>IF(Z24&gt;0, (R24*SUMPRODUCT(K24:$K$98, X24:$X$98)-K24*$AZ$3)/Z24, 0)</f>
        <v>21408.673601976432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25</v>
      </c>
      <c r="R25">
        <f t="shared" si="0"/>
        <v>500000</v>
      </c>
      <c r="S25">
        <f t="shared" si="1"/>
        <v>21035.568445969224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15181.301378675229</v>
      </c>
      <c r="AC25">
        <f t="shared" si="2"/>
        <v>14387.420268650674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-9035.5967755621023</v>
      </c>
      <c r="AI25">
        <f t="shared" si="7"/>
        <v>-9052.6956957857292</v>
      </c>
      <c r="AJ25">
        <f t="shared" si="8"/>
        <v>793.8811100245548</v>
      </c>
      <c r="AK25">
        <f t="shared" si="30"/>
        <v>1062.6910965072661</v>
      </c>
      <c r="AL25">
        <f t="shared" si="9"/>
        <v>-7196.1234892539087</v>
      </c>
      <c r="AN25">
        <f t="shared" si="10"/>
        <v>0</v>
      </c>
      <c r="AO25">
        <f t="shared" si="11"/>
        <v>0</v>
      </c>
      <c r="AP25">
        <f t="shared" si="12"/>
        <v>-3.6146523091395077</v>
      </c>
      <c r="AQ25">
        <f t="shared" si="13"/>
        <v>-1910.0937557513032</v>
      </c>
      <c r="AR25">
        <f t="shared" si="14"/>
        <v>-1913.7084080604429</v>
      </c>
      <c r="AS25">
        <f t="shared" si="15"/>
        <v>167.82370757934595</v>
      </c>
      <c r="AT25">
        <f t="shared" si="16"/>
        <v>224.64920449095172</v>
      </c>
      <c r="AU25">
        <f t="shared" si="17"/>
        <v>-1521.2354959901452</v>
      </c>
      <c r="AW25">
        <v>22</v>
      </c>
      <c r="AX25">
        <f>IF(Z25&gt;0, (R25*SUMPRODUCT(K25:$K$98, X25:$X$98)-K25*$AZ$3)/Z25, 0)</f>
        <v>21035.568445969224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500000</v>
      </c>
      <c r="S26">
        <f t="shared" si="1"/>
        <v>20484.025821249499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14387.420268650674</v>
      </c>
      <c r="AC26">
        <f t="shared" si="2"/>
        <v>13459.938764626089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-10011.417790933434</v>
      </c>
      <c r="AI26">
        <f t="shared" si="7"/>
        <v>-10027.845151065278</v>
      </c>
      <c r="AJ26">
        <f t="shared" si="8"/>
        <v>927.48150402458486</v>
      </c>
      <c r="AK26">
        <f t="shared" si="30"/>
        <v>1007.1194188055473</v>
      </c>
      <c r="AL26">
        <f t="shared" si="9"/>
        <v>-8093.2442282351458</v>
      </c>
      <c r="AN26">
        <f t="shared" si="10"/>
        <v>0</v>
      </c>
      <c r="AO26">
        <f t="shared" si="11"/>
        <v>0</v>
      </c>
      <c r="AP26">
        <f t="shared" si="12"/>
        <v>-3.1006132497304049</v>
      </c>
      <c r="AQ26">
        <f t="shared" si="13"/>
        <v>-1889.6240419653407</v>
      </c>
      <c r="AR26">
        <f t="shared" si="14"/>
        <v>-1892.7246552150712</v>
      </c>
      <c r="AS26">
        <f t="shared" si="15"/>
        <v>175.0592558498773</v>
      </c>
      <c r="AT26">
        <f t="shared" si="16"/>
        <v>190.09066514321205</v>
      </c>
      <c r="AU26">
        <f t="shared" si="17"/>
        <v>-1527.5747342219818</v>
      </c>
      <c r="AW26">
        <v>23</v>
      </c>
      <c r="AX26">
        <f>IF(Z26&gt;0, (R26*SUMPRODUCT(K26:$K$98, X26:$X$98)-K26*$AZ$3)/Z26, 0)</f>
        <v>20484.025821249499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25</v>
      </c>
      <c r="R27">
        <f t="shared" si="0"/>
        <v>500000</v>
      </c>
      <c r="S27">
        <f t="shared" si="1"/>
        <v>19801.486597738458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13459.938764626089</v>
      </c>
      <c r="AC27">
        <f t="shared" si="2"/>
        <v>12447.647090273893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-10950.806811089689</v>
      </c>
      <c r="AI27">
        <f t="shared" si="7"/>
        <v>-10966.52235727966</v>
      </c>
      <c r="AJ27">
        <f t="shared" si="8"/>
        <v>1012.2916743521964</v>
      </c>
      <c r="AK27">
        <f t="shared" si="30"/>
        <v>942.19571352382638</v>
      </c>
      <c r="AL27">
        <f t="shared" si="9"/>
        <v>-9012.0349694036377</v>
      </c>
      <c r="AN27">
        <f t="shared" si="10"/>
        <v>0</v>
      </c>
      <c r="AO27">
        <f t="shared" si="11"/>
        <v>0</v>
      </c>
      <c r="AP27">
        <f t="shared" si="12"/>
        <v>-2.6484469437556575</v>
      </c>
      <c r="AQ27">
        <f t="shared" si="13"/>
        <v>-1845.4739326207878</v>
      </c>
      <c r="AR27">
        <f t="shared" si="14"/>
        <v>-1848.1223795645433</v>
      </c>
      <c r="AS27">
        <f t="shared" si="15"/>
        <v>170.59545743553608</v>
      </c>
      <c r="AT27">
        <f t="shared" si="16"/>
        <v>158.78260467296485</v>
      </c>
      <c r="AU27">
        <f t="shared" si="17"/>
        <v>-1518.7443174560424</v>
      </c>
      <c r="AW27">
        <v>24</v>
      </c>
      <c r="AX27">
        <f>IF(Z27&gt;0, (R27*SUMPRODUCT(K27:$K$98, X27:$X$98)-K27*$AZ$3)/Z27, 0)</f>
        <v>19801.486597738458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500000</v>
      </c>
      <c r="S28">
        <f t="shared" si="1"/>
        <v>19021.078177878881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12447.647090273893</v>
      </c>
      <c r="AC28">
        <f t="shared" si="2"/>
        <v>11385.505628736266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-11881.267230541756</v>
      </c>
      <c r="AI28">
        <f t="shared" si="7"/>
        <v>-11896.231557908301</v>
      </c>
      <c r="AJ28">
        <f t="shared" si="8"/>
        <v>1062.141461537627</v>
      </c>
      <c r="AK28">
        <f t="shared" si="30"/>
        <v>871.33529631917258</v>
      </c>
      <c r="AL28">
        <f t="shared" si="9"/>
        <v>-9962.7548000515017</v>
      </c>
      <c r="AN28">
        <f t="shared" si="10"/>
        <v>0</v>
      </c>
      <c r="AO28">
        <f t="shared" si="11"/>
        <v>0</v>
      </c>
      <c r="AP28">
        <f t="shared" si="12"/>
        <v>-2.2516504744617798</v>
      </c>
      <c r="AQ28">
        <f t="shared" si="13"/>
        <v>-1787.7489807304933</v>
      </c>
      <c r="AR28">
        <f t="shared" si="14"/>
        <v>-1790.000631204955</v>
      </c>
      <c r="AS28">
        <f t="shared" si="15"/>
        <v>159.81816404014225</v>
      </c>
      <c r="AT28">
        <f t="shared" si="16"/>
        <v>131.10796665399761</v>
      </c>
      <c r="AU28">
        <f t="shared" si="17"/>
        <v>-1499.0745005108151</v>
      </c>
      <c r="AW28">
        <v>25</v>
      </c>
      <c r="AX28">
        <f>IF(Z28&gt;0, (R28*SUMPRODUCT(K28:$K$98, X28:$X$98)-K28*$AZ$3)/Z28, 0)</f>
        <v>19021.078177878881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500000</v>
      </c>
      <c r="S29">
        <f t="shared" si="1"/>
        <v>18168.463273618716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11385.505628736266</v>
      </c>
      <c r="AC29">
        <f t="shared" si="2"/>
        <v>10297.160640044311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-12913.615944232848</v>
      </c>
      <c r="AI29">
        <f t="shared" si="7"/>
        <v>-12927.784947528515</v>
      </c>
      <c r="AJ29">
        <f t="shared" si="8"/>
        <v>1088.3449886919552</v>
      </c>
      <c r="AK29">
        <f t="shared" si="30"/>
        <v>796.98539401153869</v>
      </c>
      <c r="AL29">
        <f t="shared" si="9"/>
        <v>-11042.45456482502</v>
      </c>
      <c r="AN29">
        <f t="shared" si="10"/>
        <v>0</v>
      </c>
      <c r="AO29">
        <f t="shared" si="11"/>
        <v>0</v>
      </c>
      <c r="AP29">
        <f t="shared" si="12"/>
        <v>-1.903553352718826</v>
      </c>
      <c r="AQ29">
        <f t="shared" si="13"/>
        <v>-1734.8966905728012</v>
      </c>
      <c r="AR29">
        <f t="shared" si="14"/>
        <v>-1736.8002439255199</v>
      </c>
      <c r="AS29">
        <f t="shared" si="15"/>
        <v>146.21513658429734</v>
      </c>
      <c r="AT29">
        <f t="shared" si="16"/>
        <v>107.07204925998896</v>
      </c>
      <c r="AU29">
        <f t="shared" si="17"/>
        <v>-1483.5130580812336</v>
      </c>
      <c r="AW29">
        <v>26</v>
      </c>
      <c r="AX29">
        <f>IF(Z29&gt;0, (R29*SUMPRODUCT(K29:$K$98, X29:$X$98)-K29*$AZ$3)/Z29, 0)</f>
        <v>18168.463273618716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500000</v>
      </c>
      <c r="S30">
        <f t="shared" si="1"/>
        <v>17222.747597097881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10297.160640044311</v>
      </c>
      <c r="AC30">
        <f t="shared" si="2"/>
        <v>9186.7317995059057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-13842.832839800707</v>
      </c>
      <c r="AI30">
        <f t="shared" si="7"/>
        <v>-13856.168011421427</v>
      </c>
      <c r="AJ30">
        <f t="shared" si="8"/>
        <v>1110.428840538405</v>
      </c>
      <c r="AK30">
        <f t="shared" si="30"/>
        <v>720.80124480310178</v>
      </c>
      <c r="AL30">
        <f t="shared" si="9"/>
        <v>-12024.93792607992</v>
      </c>
      <c r="AN30">
        <f t="shared" si="10"/>
        <v>0</v>
      </c>
      <c r="AO30">
        <f t="shared" si="11"/>
        <v>0</v>
      </c>
      <c r="AP30">
        <f t="shared" si="12"/>
        <v>-1.599581376307746</v>
      </c>
      <c r="AQ30">
        <f t="shared" si="13"/>
        <v>-1660.4763879814627</v>
      </c>
      <c r="AR30">
        <f t="shared" si="14"/>
        <v>-1662.0759693577704</v>
      </c>
      <c r="AS30">
        <f t="shared" si="15"/>
        <v>133.19823273067854</v>
      </c>
      <c r="AT30">
        <f t="shared" si="16"/>
        <v>86.461597945614415</v>
      </c>
      <c r="AU30">
        <f t="shared" si="17"/>
        <v>-1442.4161386814774</v>
      </c>
      <c r="AW30">
        <v>27</v>
      </c>
      <c r="AX30">
        <f>IF(Z30&gt;0, (R30*SUMPRODUCT(K30:$K$98, X30:$X$98)-K30*$AZ$3)/Z30, 0)</f>
        <v>17222.747597097881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25</v>
      </c>
      <c r="R31">
        <f t="shared" si="0"/>
        <v>500000</v>
      </c>
      <c r="S31">
        <f t="shared" si="1"/>
        <v>16200.448043767603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9186.7317995059057</v>
      </c>
      <c r="AC31">
        <f t="shared" si="2"/>
        <v>8083.81599191231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-14542.804762692684</v>
      </c>
      <c r="AI31">
        <f t="shared" si="7"/>
        <v>-14555.279442359062</v>
      </c>
      <c r="AJ31">
        <f t="shared" si="8"/>
        <v>1102.9158075935957</v>
      </c>
      <c r="AK31">
        <f t="shared" si="30"/>
        <v>643.07122596541342</v>
      </c>
      <c r="AL31">
        <f t="shared" si="9"/>
        <v>-12809.292408800053</v>
      </c>
      <c r="AN31">
        <f t="shared" si="10"/>
        <v>0</v>
      </c>
      <c r="AO31">
        <f t="shared" si="11"/>
        <v>0</v>
      </c>
      <c r="AP31">
        <f t="shared" si="12"/>
        <v>-1.3360389189797854</v>
      </c>
      <c r="AQ31">
        <f t="shared" si="13"/>
        <v>-1557.535237273371</v>
      </c>
      <c r="AR31">
        <f t="shared" si="14"/>
        <v>-1558.8712761923507</v>
      </c>
      <c r="AS31">
        <f t="shared" si="15"/>
        <v>118.12234724347468</v>
      </c>
      <c r="AT31">
        <f t="shared" si="16"/>
        <v>68.872965762916877</v>
      </c>
      <c r="AU31">
        <f t="shared" si="17"/>
        <v>-1371.8759631859591</v>
      </c>
      <c r="AW31">
        <v>28</v>
      </c>
      <c r="AX31">
        <f>IF(Z31&gt;0, (R31*SUMPRODUCT(K31:$K$98, X31:$X$98)-K31*$AZ$3)/Z31, 0)</f>
        <v>16200.448043767603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500000</v>
      </c>
      <c r="S32">
        <f t="shared" si="1"/>
        <v>15148.881682817579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8083.81599191231</v>
      </c>
      <c r="AC32">
        <f t="shared" si="2"/>
        <v>7024.1027014138217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-15162.973134482967</v>
      </c>
      <c r="AI32">
        <f t="shared" si="7"/>
        <v>-15174.564918695958</v>
      </c>
      <c r="AJ32">
        <f t="shared" si="8"/>
        <v>1059.7132904984883</v>
      </c>
      <c r="AK32">
        <f t="shared" si="30"/>
        <v>565.86711943386172</v>
      </c>
      <c r="AL32">
        <f t="shared" si="9"/>
        <v>-13548.984508763608</v>
      </c>
      <c r="AN32">
        <f t="shared" si="10"/>
        <v>0</v>
      </c>
      <c r="AO32">
        <f t="shared" si="11"/>
        <v>0</v>
      </c>
      <c r="AP32">
        <f t="shared" si="12"/>
        <v>-1.1084649682937417</v>
      </c>
      <c r="AQ32">
        <f t="shared" si="13"/>
        <v>-1449.9600946606506</v>
      </c>
      <c r="AR32">
        <f t="shared" si="14"/>
        <v>-1451.0685596289445</v>
      </c>
      <c r="AS32">
        <f t="shared" si="15"/>
        <v>101.33513852306454</v>
      </c>
      <c r="AT32">
        <f t="shared" si="16"/>
        <v>54.111072728458609</v>
      </c>
      <c r="AU32">
        <f t="shared" si="17"/>
        <v>-1295.6223483774213</v>
      </c>
      <c r="AW32">
        <v>29</v>
      </c>
      <c r="AX32">
        <f>IF(Z32&gt;0, (R32*SUMPRODUCT(K32:$K$98, X32:$X$98)-K32*$AZ$3)/Z32, 0)</f>
        <v>15148.881682817579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500000</v>
      </c>
      <c r="S33">
        <f t="shared" si="1"/>
        <v>14069.642980246932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7024.1027014138217</v>
      </c>
      <c r="AC33">
        <f t="shared" si="2"/>
        <v>6018.6264878021702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-15630.361832796369</v>
      </c>
      <c r="AI33">
        <f t="shared" si="7"/>
        <v>-15641.05618107559</v>
      </c>
      <c r="AJ33">
        <f t="shared" si="8"/>
        <v>1005.4762136116515</v>
      </c>
      <c r="AK33">
        <f t="shared" si="30"/>
        <v>491.68718909896756</v>
      </c>
      <c r="AL33">
        <f t="shared" si="9"/>
        <v>-14143.892778364971</v>
      </c>
      <c r="AN33">
        <f t="shared" si="10"/>
        <v>0</v>
      </c>
      <c r="AO33">
        <f t="shared" si="11"/>
        <v>0</v>
      </c>
      <c r="AP33">
        <f t="shared" si="12"/>
        <v>-0.91307822361467872</v>
      </c>
      <c r="AQ33">
        <f t="shared" si="13"/>
        <v>-1334.5126457565009</v>
      </c>
      <c r="AR33">
        <f t="shared" si="14"/>
        <v>-1335.4257239801157</v>
      </c>
      <c r="AS33">
        <f t="shared" si="15"/>
        <v>85.847067164922677</v>
      </c>
      <c r="AT33">
        <f t="shared" si="16"/>
        <v>41.980011635575082</v>
      </c>
      <c r="AU33">
        <f t="shared" si="17"/>
        <v>-1207.598645179618</v>
      </c>
      <c r="AW33">
        <v>30</v>
      </c>
      <c r="AX33">
        <f>IF(Z33&gt;0, (R33*SUMPRODUCT(K33:$K$98, X33:$X$98)-K33*$AZ$3)/Z33, 0)</f>
        <v>14069.642980246932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500000</v>
      </c>
      <c r="S34">
        <f t="shared" si="1"/>
        <v>12978.521666630946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6018.6264878021702</v>
      </c>
      <c r="AC34">
        <f t="shared" si="2"/>
        <v>5080.9744501251298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-16002.594991094778</v>
      </c>
      <c r="AI34">
        <f t="shared" si="7"/>
        <v>-16012.382266141653</v>
      </c>
      <c r="AJ34">
        <f t="shared" si="8"/>
        <v>937.65203767704043</v>
      </c>
      <c r="AK34">
        <f t="shared" si="30"/>
        <v>421.30385414615193</v>
      </c>
      <c r="AL34">
        <f t="shared" si="9"/>
        <v>-14653.42637431846</v>
      </c>
      <c r="AN34">
        <f t="shared" si="10"/>
        <v>0</v>
      </c>
      <c r="AO34">
        <f t="shared" si="11"/>
        <v>0</v>
      </c>
      <c r="AP34">
        <f t="shared" si="12"/>
        <v>-0.74610067396797231</v>
      </c>
      <c r="AQ34">
        <f t="shared" si="13"/>
        <v>-1219.9051166857682</v>
      </c>
      <c r="AR34">
        <f t="shared" si="14"/>
        <v>-1220.6512173597364</v>
      </c>
      <c r="AS34">
        <f t="shared" si="15"/>
        <v>71.478814471627459</v>
      </c>
      <c r="AT34">
        <f t="shared" si="16"/>
        <v>32.116711548241511</v>
      </c>
      <c r="AU34">
        <f t="shared" si="17"/>
        <v>-1117.0556913398673</v>
      </c>
      <c r="AW34">
        <v>31</v>
      </c>
      <c r="AX34">
        <f>IF(Z34&gt;0, (R34*SUMPRODUCT(K34:$K$98, X34:$X$98)-K34*$AZ$3)/Z34, 0)</f>
        <v>12978.521666630946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11876.234482910486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5080.9744501251298</v>
      </c>
      <c r="AC35">
        <f t="shared" ref="AC35:AC66" si="33">S35*Z35</f>
        <v>4215.4091620817417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-16315.58324863959</v>
      </c>
      <c r="AI35">
        <f t="shared" ref="AI35:AI66" si="38">SUM(AE35:AH35)</f>
        <v>-16324.456871773564</v>
      </c>
      <c r="AJ35">
        <f t="shared" ref="AJ35:AJ66" si="39">AB35-AC35</f>
        <v>865.56528804338814</v>
      </c>
      <c r="AK35">
        <f t="shared" si="30"/>
        <v>355.6682115087591</v>
      </c>
      <c r="AL35">
        <f t="shared" ref="AL35:AL66" si="40">SUM(AI35:AK35)</f>
        <v>-15103.223372221417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-0.60397449102891798</v>
      </c>
      <c r="AQ35">
        <f t="shared" ref="AQ35:AQ66" si="44">AH35*$K35</f>
        <v>-1110.5042370697224</v>
      </c>
      <c r="AR35">
        <f t="shared" ref="AR35:AR66" si="45">AI35*$K35</f>
        <v>-1111.1082115607514</v>
      </c>
      <c r="AS35">
        <f t="shared" ref="AS35:AS66" si="46">AJ35*$K35</f>
        <v>58.913855863093609</v>
      </c>
      <c r="AT35">
        <f t="shared" ref="AT35:AT66" si="47">AK35*$K35</f>
        <v>24.208209406453204</v>
      </c>
      <c r="AU35">
        <f t="shared" ref="AU35:AU66" si="48">AL35*$K35</f>
        <v>-1027.9861462912047</v>
      </c>
      <c r="AW35">
        <v>32</v>
      </c>
      <c r="AX35">
        <f>IF(Z35&gt;0, (R35*SUMPRODUCT(K35:$K$98, X35:$X$98)-K35*$AZ$3)/Z35, 0)</f>
        <v>11876.234482910486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500000</v>
      </c>
      <c r="S36">
        <f t="shared" si="32"/>
        <v>10739.413884757629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4215.4091620817417</v>
      </c>
      <c r="AC36">
        <f t="shared" si="33"/>
        <v>3421.2797720141425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-16411.588513820567</v>
      </c>
      <c r="AI36">
        <f t="shared" si="38"/>
        <v>-16419.552821297508</v>
      </c>
      <c r="AJ36">
        <f t="shared" si="39"/>
        <v>794.12939006759916</v>
      </c>
      <c r="AK36">
        <f t="shared" si="30"/>
        <v>295.07864134572196</v>
      </c>
      <c r="AL36">
        <f t="shared" si="40"/>
        <v>-15330.344789884186</v>
      </c>
      <c r="AN36">
        <f t="shared" si="41"/>
        <v>0</v>
      </c>
      <c r="AO36">
        <f t="shared" si="42"/>
        <v>0</v>
      </c>
      <c r="AP36">
        <f t="shared" si="43"/>
        <v>-0.48400250806716122</v>
      </c>
      <c r="AQ36">
        <f t="shared" si="44"/>
        <v>-997.35601934657416</v>
      </c>
      <c r="AR36">
        <f t="shared" si="45"/>
        <v>-997.84002185464124</v>
      </c>
      <c r="AS36">
        <f t="shared" si="46"/>
        <v>48.2603939683814</v>
      </c>
      <c r="AT36">
        <f t="shared" si="47"/>
        <v>17.932356692889865</v>
      </c>
      <c r="AU36">
        <f t="shared" si="48"/>
        <v>-931.64727119336987</v>
      </c>
      <c r="AW36">
        <v>33</v>
      </c>
      <c r="AX36">
        <f>IF(Z36&gt;0, (R36*SUMPRODUCT(K36:$K$98, X36:$X$98)-K36*$AZ$3)/Z36, 0)</f>
        <v>10739.413884757629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500000</v>
      </c>
      <c r="S37">
        <f t="shared" si="32"/>
        <v>9568.6775795951053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3421.2797720141425</v>
      </c>
      <c r="AC37">
        <f t="shared" si="33"/>
        <v>2706.4012946337511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-16273.469467636283</v>
      </c>
      <c r="AI37">
        <f t="shared" si="38"/>
        <v>-16280.540458565074</v>
      </c>
      <c r="AJ37">
        <f t="shared" si="39"/>
        <v>714.87847738039136</v>
      </c>
      <c r="AK37">
        <f t="shared" si="30"/>
        <v>239.48958404099</v>
      </c>
      <c r="AL37">
        <f t="shared" si="40"/>
        <v>-15326.172397143693</v>
      </c>
      <c r="AN37">
        <f t="shared" si="41"/>
        <v>0</v>
      </c>
      <c r="AO37">
        <f t="shared" si="42"/>
        <v>0</v>
      </c>
      <c r="AP37">
        <f t="shared" si="43"/>
        <v>-0.38367354174090001</v>
      </c>
      <c r="AQ37">
        <f t="shared" si="44"/>
        <v>-883.00207565502728</v>
      </c>
      <c r="AR37">
        <f t="shared" si="45"/>
        <v>-883.38574919676807</v>
      </c>
      <c r="AS37">
        <f t="shared" si="46"/>
        <v>38.789465308756824</v>
      </c>
      <c r="AT37">
        <f t="shared" si="47"/>
        <v>12.994758138484968</v>
      </c>
      <c r="AU37">
        <f t="shared" si="48"/>
        <v>-831.60152574952633</v>
      </c>
      <c r="AW37">
        <v>34</v>
      </c>
      <c r="AX37">
        <f>IF(Z37&gt;0, (R37*SUMPRODUCT(K37:$K$98, X37:$X$98)-K37*$AZ$3)/Z37, 0)</f>
        <v>9568.6775795951053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25</v>
      </c>
      <c r="R38">
        <f t="shared" si="31"/>
        <v>500000</v>
      </c>
      <c r="S38">
        <f t="shared" si="32"/>
        <v>8368.4741152488878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2706.4012946337511</v>
      </c>
      <c r="AC38">
        <f t="shared" si="33"/>
        <v>2075.6113100199568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-15991.894504372533</v>
      </c>
      <c r="AI38">
        <f t="shared" si="38"/>
        <v>-15998.095190666818</v>
      </c>
      <c r="AJ38">
        <f t="shared" si="39"/>
        <v>630.78998461379433</v>
      </c>
      <c r="AK38">
        <f t="shared" si="30"/>
        <v>189.44809062436261</v>
      </c>
      <c r="AL38">
        <f t="shared" si="40"/>
        <v>-15177.857115428662</v>
      </c>
      <c r="AN38">
        <f t="shared" si="41"/>
        <v>0</v>
      </c>
      <c r="AO38">
        <f t="shared" si="42"/>
        <v>0</v>
      </c>
      <c r="AP38">
        <f t="shared" si="43"/>
        <v>-0.30040233799097171</v>
      </c>
      <c r="AQ38">
        <f t="shared" si="44"/>
        <v>-774.75335310004857</v>
      </c>
      <c r="AR38">
        <f t="shared" si="45"/>
        <v>-775.0537554380395</v>
      </c>
      <c r="AS38">
        <f t="shared" si="46"/>
        <v>30.559647298063535</v>
      </c>
      <c r="AT38">
        <f t="shared" si="47"/>
        <v>9.1781210418499928</v>
      </c>
      <c r="AU38">
        <f t="shared" si="48"/>
        <v>-735.31598709812602</v>
      </c>
      <c r="AW38">
        <v>35</v>
      </c>
      <c r="AX38">
        <f>IF(Z38&gt;0, (R38*SUMPRODUCT(K38:$K$98, X38:$X$98)-K38*$AZ$3)/Z38, 0)</f>
        <v>8368.4741152488878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25</v>
      </c>
      <c r="R39">
        <f t="shared" si="31"/>
        <v>500000</v>
      </c>
      <c r="S39">
        <f t="shared" si="32"/>
        <v>7116.1975529470064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2075.6113100199568</v>
      </c>
      <c r="AC39">
        <f t="shared" si="33"/>
        <v>1526.047323921013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-15550.08108880683</v>
      </c>
      <c r="AI39">
        <f t="shared" si="38"/>
        <v>-15555.442264183732</v>
      </c>
      <c r="AJ39">
        <f t="shared" si="39"/>
        <v>549.56398609894381</v>
      </c>
      <c r="AK39">
        <f t="shared" si="30"/>
        <v>145.29279170139699</v>
      </c>
      <c r="AL39">
        <f t="shared" si="40"/>
        <v>-14860.585486383392</v>
      </c>
      <c r="AN39">
        <f t="shared" si="41"/>
        <v>0</v>
      </c>
      <c r="AO39">
        <f t="shared" si="42"/>
        <v>0</v>
      </c>
      <c r="AP39">
        <f t="shared" si="43"/>
        <v>-0.23190255843783394</v>
      </c>
      <c r="AQ39">
        <f t="shared" si="44"/>
        <v>-672.63302072657029</v>
      </c>
      <c r="AR39">
        <f t="shared" si="45"/>
        <v>-672.86492328500822</v>
      </c>
      <c r="AS39">
        <f t="shared" si="46"/>
        <v>23.771894303390503</v>
      </c>
      <c r="AT39">
        <f t="shared" si="47"/>
        <v>6.2847729740942357</v>
      </c>
      <c r="AU39">
        <f t="shared" si="48"/>
        <v>-642.80825600752348</v>
      </c>
      <c r="AW39">
        <v>36</v>
      </c>
      <c r="AX39">
        <f>IF(Z39&gt;0, (R39*SUMPRODUCT(K39:$K$98, X39:$X$98)-K39*$AZ$3)/Z39, 0)</f>
        <v>7116.1975529470064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500000</v>
      </c>
      <c r="S40">
        <f t="shared" si="32"/>
        <v>5781.3695355388982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1526.047323921013</v>
      </c>
      <c r="AC40">
        <f t="shared" si="33"/>
        <v>1054.4762380168552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-14955.213160881469</v>
      </c>
      <c r="AI40">
        <f t="shared" si="38"/>
        <v>-14959.772963846557</v>
      </c>
      <c r="AJ40">
        <f t="shared" si="39"/>
        <v>471.57108590415783</v>
      </c>
      <c r="AK40">
        <f t="shared" ref="AK40:AK71" si="61">G40*SUM(AB40:AB40, AE40:AF40)</f>
        <v>106.82331267447093</v>
      </c>
      <c r="AL40">
        <f t="shared" si="40"/>
        <v>-14381.378565267929</v>
      </c>
      <c r="AN40">
        <f t="shared" si="41"/>
        <v>0</v>
      </c>
      <c r="AO40">
        <f t="shared" si="42"/>
        <v>0</v>
      </c>
      <c r="AP40">
        <f t="shared" si="43"/>
        <v>-0.17610576759841237</v>
      </c>
      <c r="AQ40">
        <f t="shared" si="44"/>
        <v>-577.59059184346006</v>
      </c>
      <c r="AR40">
        <f t="shared" si="45"/>
        <v>-577.76669761105848</v>
      </c>
      <c r="AS40">
        <f t="shared" si="46"/>
        <v>18.21271416686325</v>
      </c>
      <c r="AT40">
        <f t="shared" si="47"/>
        <v>4.1256610471936606</v>
      </c>
      <c r="AU40">
        <f t="shared" si="48"/>
        <v>-555.42832239700158</v>
      </c>
      <c r="AW40">
        <v>37</v>
      </c>
      <c r="AX40">
        <f>IF(Z40&gt;0, (R40*SUMPRODUCT(K40:$K$98, X40:$X$98)-K40*$AZ$3)/Z40, 0)</f>
        <v>5781.3695355388982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500000</v>
      </c>
      <c r="S41">
        <f t="shared" si="32"/>
        <v>4313.8088805362249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1054.4762380168552</v>
      </c>
      <c r="AC41">
        <f t="shared" si="33"/>
        <v>656.40523083626317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-14202.235903241895</v>
      </c>
      <c r="AI41">
        <f t="shared" si="38"/>
        <v>-14206.039996382171</v>
      </c>
      <c r="AJ41">
        <f t="shared" si="39"/>
        <v>398.07100718059201</v>
      </c>
      <c r="AK41">
        <f t="shared" si="61"/>
        <v>73.813336661179875</v>
      </c>
      <c r="AL41">
        <f t="shared" si="40"/>
        <v>-13734.155652540399</v>
      </c>
      <c r="AN41">
        <f t="shared" si="41"/>
        <v>0</v>
      </c>
      <c r="AO41">
        <f t="shared" si="42"/>
        <v>0</v>
      </c>
      <c r="AP41">
        <f t="shared" si="43"/>
        <v>-0.1311778843009149</v>
      </c>
      <c r="AQ41">
        <f t="shared" si="44"/>
        <v>-489.7407054536348</v>
      </c>
      <c r="AR41">
        <f t="shared" si="45"/>
        <v>-489.87188333793574</v>
      </c>
      <c r="AS41">
        <f t="shared" si="46"/>
        <v>13.726822818987335</v>
      </c>
      <c r="AT41">
        <f t="shared" si="47"/>
        <v>2.5453312995653863</v>
      </c>
      <c r="AU41">
        <f t="shared" si="48"/>
        <v>-473.59972921938305</v>
      </c>
      <c r="AW41">
        <v>38</v>
      </c>
      <c r="AX41">
        <f>IF(Z41&gt;0, (R41*SUMPRODUCT(K41:$K$98, X41:$X$98)-K41*$AZ$3)/Z41, 0)</f>
        <v>4313.8088805362249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500000</v>
      </c>
      <c r="S42">
        <f t="shared" si="32"/>
        <v>2634.7031482686307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656.40523083626317</v>
      </c>
      <c r="AC42">
        <f t="shared" si="33"/>
        <v>326.94986883161596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-13274.230849265092</v>
      </c>
      <c r="AI42">
        <f t="shared" si="38"/>
        <v>-13277.333189931502</v>
      </c>
      <c r="AJ42">
        <f t="shared" si="39"/>
        <v>329.45536200464721</v>
      </c>
      <c r="AK42">
        <f t="shared" si="61"/>
        <v>45.948366158538427</v>
      </c>
      <c r="AL42">
        <f t="shared" si="40"/>
        <v>-12901.929461768317</v>
      </c>
      <c r="AN42">
        <f t="shared" si="41"/>
        <v>0</v>
      </c>
      <c r="AO42">
        <f t="shared" si="42"/>
        <v>0</v>
      </c>
      <c r="AP42">
        <f t="shared" si="43"/>
        <v>-9.5517059330600187E-2</v>
      </c>
      <c r="AQ42">
        <f t="shared" si="44"/>
        <v>-408.69641085059857</v>
      </c>
      <c r="AR42">
        <f t="shared" si="45"/>
        <v>-408.79192790992914</v>
      </c>
      <c r="AS42">
        <f t="shared" si="46"/>
        <v>10.1435047737051</v>
      </c>
      <c r="AT42">
        <f t="shared" si="47"/>
        <v>1.4146908055681002</v>
      </c>
      <c r="AU42">
        <f t="shared" si="48"/>
        <v>-397.23373233065598</v>
      </c>
      <c r="AW42">
        <v>39</v>
      </c>
      <c r="AX42">
        <f>IF(Z42&gt;0, (R42*SUMPRODUCT(K42:$K$98, X42:$X$98)-K42*$AZ$3)/Z42, 0)</f>
        <v>2634.7031482686307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25</v>
      </c>
      <c r="R43">
        <f t="shared" si="31"/>
        <v>500000</v>
      </c>
      <c r="S43">
        <f t="shared" si="32"/>
        <v>623.43343797105081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326.94986883161596</v>
      </c>
      <c r="AC43">
        <f t="shared" si="33"/>
        <v>61.365371774757712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-12210.688769360369</v>
      </c>
      <c r="AI43">
        <f t="shared" si="38"/>
        <v>-12213.149552181647</v>
      </c>
      <c r="AJ43">
        <f t="shared" si="39"/>
        <v>265.58449705685825</v>
      </c>
      <c r="AK43">
        <f t="shared" si="61"/>
        <v>22.886490818213119</v>
      </c>
      <c r="AL43">
        <f t="shared" si="40"/>
        <v>-11924.678564306576</v>
      </c>
      <c r="AN43">
        <f t="shared" si="41"/>
        <v>0</v>
      </c>
      <c r="AO43">
        <f t="shared" si="42"/>
        <v>0</v>
      </c>
      <c r="AP43">
        <f t="shared" si="43"/>
        <v>-6.7646716513527438E-2</v>
      </c>
      <c r="AQ43">
        <f t="shared" si="44"/>
        <v>-335.67082575256171</v>
      </c>
      <c r="AR43">
        <f t="shared" si="45"/>
        <v>-335.73847246907525</v>
      </c>
      <c r="AS43">
        <f t="shared" si="46"/>
        <v>7.3008958886783812</v>
      </c>
      <c r="AT43">
        <f t="shared" si="47"/>
        <v>0.62914774232923487</v>
      </c>
      <c r="AU43">
        <f t="shared" si="48"/>
        <v>-327.80842883806764</v>
      </c>
      <c r="AW43">
        <v>40</v>
      </c>
      <c r="AX43">
        <f>IF(Z43&gt;0, (R43*SUMPRODUCT(K43:$K$98, X43:$X$98)-K43*$AZ$3)/Z43, 0)</f>
        <v>623.43343797105081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500000</v>
      </c>
      <c r="S44">
        <f t="shared" si="32"/>
        <v>-1939.6881219108354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61.365371774757712</v>
      </c>
      <c r="AC44">
        <f t="shared" si="33"/>
        <v>-146.52695951910709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-10952.747474879086</v>
      </c>
      <c r="AI44">
        <f t="shared" si="38"/>
        <v>-10954.636012498408</v>
      </c>
      <c r="AJ44">
        <f t="shared" si="39"/>
        <v>207.8923312938648</v>
      </c>
      <c r="AK44">
        <f t="shared" si="61"/>
        <v>4.2955760242330401</v>
      </c>
      <c r="AL44">
        <f t="shared" si="40"/>
        <v>-10742.44810518031</v>
      </c>
      <c r="AN44">
        <f t="shared" si="41"/>
        <v>0</v>
      </c>
      <c r="AO44">
        <f t="shared" si="42"/>
        <v>0</v>
      </c>
      <c r="AP44">
        <f t="shared" si="43"/>
        <v>-4.6353342120689887E-2</v>
      </c>
      <c r="AQ44">
        <f t="shared" si="44"/>
        <v>-268.8304673789192</v>
      </c>
      <c r="AR44">
        <f t="shared" si="45"/>
        <v>-268.87682072103991</v>
      </c>
      <c r="AS44">
        <f t="shared" si="46"/>
        <v>5.1026276935906223</v>
      </c>
      <c r="AT44">
        <f t="shared" si="47"/>
        <v>0.10543306260870366</v>
      </c>
      <c r="AU44">
        <f t="shared" si="48"/>
        <v>-263.6687599648406</v>
      </c>
      <c r="AW44">
        <v>41</v>
      </c>
      <c r="AX44">
        <f>IF(Z44&gt;0, (R44*SUMPRODUCT(K44:$K$98, X44:$X$98)-K44*$AZ$3)/Z44, 0)</f>
        <v>-1939.6881219108354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25</v>
      </c>
      <c r="R45">
        <f t="shared" si="31"/>
        <v>500000</v>
      </c>
      <c r="S45">
        <f t="shared" si="32"/>
        <v>-5404.8076614414558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-146.52695951910709</v>
      </c>
      <c r="AC45">
        <f t="shared" si="33"/>
        <v>-301.26948541704689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-9522.5354671472069</v>
      </c>
      <c r="AI45">
        <f t="shared" si="38"/>
        <v>-9523.9289926169768</v>
      </c>
      <c r="AJ45">
        <f t="shared" si="39"/>
        <v>154.7425258979398</v>
      </c>
      <c r="AK45">
        <f t="shared" si="61"/>
        <v>-10.256887166337497</v>
      </c>
      <c r="AL45">
        <f t="shared" si="40"/>
        <v>-9379.4433538853737</v>
      </c>
      <c r="AN45">
        <f t="shared" si="41"/>
        <v>0</v>
      </c>
      <c r="AO45">
        <f t="shared" si="42"/>
        <v>0</v>
      </c>
      <c r="AP45">
        <f t="shared" si="43"/>
        <v>-3.0538823396488727E-2</v>
      </c>
      <c r="AQ45">
        <f t="shared" si="44"/>
        <v>-208.6844017038502</v>
      </c>
      <c r="AR45">
        <f t="shared" si="45"/>
        <v>-208.71494052724668</v>
      </c>
      <c r="AS45">
        <f t="shared" si="46"/>
        <v>3.3911505550767314</v>
      </c>
      <c r="AT45">
        <f t="shared" si="47"/>
        <v>-0.22477756780592847</v>
      </c>
      <c r="AU45">
        <f t="shared" si="48"/>
        <v>-205.54856753997586</v>
      </c>
      <c r="AW45">
        <v>42</v>
      </c>
      <c r="AX45">
        <f>IF(Z45&gt;0, (R45*SUMPRODUCT(K45:$K$98, X45:$X$98)-K45*$AZ$3)/Z45, 0)</f>
        <v>-5404.8076614414558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25</v>
      </c>
      <c r="R46">
        <f t="shared" si="31"/>
        <v>500000</v>
      </c>
      <c r="S46">
        <f t="shared" si="32"/>
        <v>-10403.368919864273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-301.26948541704689</v>
      </c>
      <c r="AC46">
        <f t="shared" si="33"/>
        <v>-408.08965365573698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-7978.4628541112024</v>
      </c>
      <c r="AI46">
        <f t="shared" si="38"/>
        <v>-7979.4435211835689</v>
      </c>
      <c r="AJ46">
        <f t="shared" si="39"/>
        <v>106.82016823869009</v>
      </c>
      <c r="AK46">
        <f t="shared" si="61"/>
        <v>-21.088863979193285</v>
      </c>
      <c r="AL46">
        <f t="shared" si="40"/>
        <v>-7893.712216924072</v>
      </c>
      <c r="AN46">
        <f t="shared" si="41"/>
        <v>0</v>
      </c>
      <c r="AO46">
        <f t="shared" si="42"/>
        <v>0</v>
      </c>
      <c r="AP46">
        <f t="shared" si="43"/>
        <v>-1.9188497078245006E-2</v>
      </c>
      <c r="AQ46">
        <f t="shared" si="44"/>
        <v>-156.11282919445409</v>
      </c>
      <c r="AR46">
        <f t="shared" si="45"/>
        <v>-156.13201769153235</v>
      </c>
      <c r="AS46">
        <f t="shared" si="46"/>
        <v>2.0901267554534697</v>
      </c>
      <c r="AT46">
        <f t="shared" si="47"/>
        <v>-0.41264116666187467</v>
      </c>
      <c r="AU46">
        <f t="shared" si="48"/>
        <v>-154.45453210274076</v>
      </c>
      <c r="AW46">
        <v>43</v>
      </c>
      <c r="AX46">
        <f>IF(Z46&gt;0, (R46*SUMPRODUCT(K46:$K$98, X46:$X$98)-K46*$AZ$3)/Z46, 0)</f>
        <v>-10403.368919864273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500000</v>
      </c>
      <c r="S47">
        <f t="shared" si="32"/>
        <v>-18127.40582971245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-408.08965365573698</v>
      </c>
      <c r="AC47">
        <f t="shared" si="33"/>
        <v>-473.2522743991554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-6363.7055393187266</v>
      </c>
      <c r="AI47">
        <f t="shared" si="38"/>
        <v>-6364.358214443404</v>
      </c>
      <c r="AJ47">
        <f t="shared" si="39"/>
        <v>65.162620743418415</v>
      </c>
      <c r="AK47">
        <f t="shared" si="61"/>
        <v>-28.566275755901593</v>
      </c>
      <c r="AL47">
        <f t="shared" si="40"/>
        <v>-6327.7618694558869</v>
      </c>
      <c r="AN47">
        <f t="shared" si="41"/>
        <v>0</v>
      </c>
      <c r="AO47">
        <f t="shared" si="42"/>
        <v>0</v>
      </c>
      <c r="AP47">
        <f t="shared" si="43"/>
        <v>-1.1402456002186909E-2</v>
      </c>
      <c r="AQ47">
        <f t="shared" si="44"/>
        <v>-111.17609616095032</v>
      </c>
      <c r="AR47">
        <f t="shared" si="45"/>
        <v>-111.18749861695252</v>
      </c>
      <c r="AS47">
        <f t="shared" si="46"/>
        <v>1.1384131061861471</v>
      </c>
      <c r="AT47">
        <f t="shared" si="47"/>
        <v>-0.49906253530680139</v>
      </c>
      <c r="AU47">
        <f t="shared" si="48"/>
        <v>-110.54814804607317</v>
      </c>
      <c r="AW47">
        <v>44</v>
      </c>
      <c r="AX47">
        <f>IF(Z47&gt;0, (R47*SUMPRODUCT(K47:$K$98, X47:$X$98)-K47*$AZ$3)/Z47, 0)</f>
        <v>-18127.40582971245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500000</v>
      </c>
      <c r="S48">
        <f t="shared" si="32"/>
        <v>-30937.751415845018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-473.2522743991554</v>
      </c>
      <c r="AC48">
        <f t="shared" si="33"/>
        <v>-503.22282730025233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-4790.139382034723</v>
      </c>
      <c r="AI48">
        <f t="shared" si="38"/>
        <v>-4790.5460234390512</v>
      </c>
      <c r="AJ48">
        <f t="shared" si="39"/>
        <v>29.970552901096937</v>
      </c>
      <c r="AK48">
        <f t="shared" si="61"/>
        <v>-33.12765920794088</v>
      </c>
      <c r="AL48">
        <f t="shared" si="40"/>
        <v>-4793.7031297458952</v>
      </c>
      <c r="AN48">
        <f t="shared" si="41"/>
        <v>0</v>
      </c>
      <c r="AO48">
        <f t="shared" si="42"/>
        <v>0</v>
      </c>
      <c r="AP48">
        <f t="shared" si="43"/>
        <v>-6.3430030202593999E-3</v>
      </c>
      <c r="AQ48">
        <f t="shared" si="44"/>
        <v>-74.719072490616298</v>
      </c>
      <c r="AR48">
        <f t="shared" si="45"/>
        <v>-74.725415493636561</v>
      </c>
      <c r="AS48">
        <f t="shared" si="46"/>
        <v>0.46749619086233929</v>
      </c>
      <c r="AT48">
        <f t="shared" si="47"/>
        <v>-0.51674236851770683</v>
      </c>
      <c r="AU48">
        <f t="shared" si="48"/>
        <v>-74.774661671291923</v>
      </c>
      <c r="AW48">
        <v>45</v>
      </c>
      <c r="AX48">
        <f>IF(Z48&gt;0, (R48*SUMPRODUCT(K48:$K$98, X48:$X$98)-K48*$AZ$3)/Z48, 0)</f>
        <v>-30937.751415845018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500000</v>
      </c>
      <c r="S49">
        <f t="shared" si="32"/>
        <v>-53887.168406342382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-503.22282730025233</v>
      </c>
      <c r="AC49">
        <f t="shared" si="33"/>
        <v>-505.43695045171376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-3361.7288880682499</v>
      </c>
      <c r="AI49">
        <f t="shared" si="38"/>
        <v>-3361.9633766141319</v>
      </c>
      <c r="AJ49">
        <f t="shared" si="39"/>
        <v>2.2141231514614219</v>
      </c>
      <c r="AK49">
        <f t="shared" si="61"/>
        <v>-35.225597911017665</v>
      </c>
      <c r="AL49">
        <f t="shared" si="40"/>
        <v>-3394.9748513736881</v>
      </c>
      <c r="AN49">
        <f t="shared" si="41"/>
        <v>0</v>
      </c>
      <c r="AO49">
        <f t="shared" si="42"/>
        <v>0</v>
      </c>
      <c r="AP49">
        <f t="shared" si="43"/>
        <v>-3.2657800559138584E-3</v>
      </c>
      <c r="AQ49">
        <f t="shared" si="44"/>
        <v>-46.819630847022914</v>
      </c>
      <c r="AR49">
        <f t="shared" si="45"/>
        <v>-46.822896627078833</v>
      </c>
      <c r="AS49">
        <f t="shared" si="46"/>
        <v>3.0836641517763635E-2</v>
      </c>
      <c r="AT49">
        <f t="shared" si="47"/>
        <v>-0.49059562667684864</v>
      </c>
      <c r="AU49">
        <f t="shared" si="48"/>
        <v>-47.282655612237917</v>
      </c>
      <c r="AW49">
        <v>46</v>
      </c>
      <c r="AX49">
        <f>IF(Z49&gt;0, (R49*SUMPRODUCT(K49:$K$98, X49:$X$98)-K49*$AZ$3)/Z49, 0)</f>
        <v>-53887.168406342382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500000</v>
      </c>
      <c r="S50">
        <f t="shared" si="32"/>
        <v>-98880.734096109343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-505.43695045171376</v>
      </c>
      <c r="AC50">
        <f t="shared" si="33"/>
        <v>-487.52001938877714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-2177.681056291859</v>
      </c>
      <c r="AI50">
        <f t="shared" si="38"/>
        <v>-2177.8043158994674</v>
      </c>
      <c r="AJ50">
        <f t="shared" si="39"/>
        <v>-17.916931062936612</v>
      </c>
      <c r="AK50">
        <f t="shared" si="61"/>
        <v>-35.380586531619969</v>
      </c>
      <c r="AL50">
        <f t="shared" si="40"/>
        <v>-2231.101833494024</v>
      </c>
      <c r="AN50">
        <f t="shared" si="41"/>
        <v>0</v>
      </c>
      <c r="AO50">
        <f t="shared" si="42"/>
        <v>0</v>
      </c>
      <c r="AP50">
        <f t="shared" si="43"/>
        <v>-1.5327384676172206E-3</v>
      </c>
      <c r="AQ50">
        <f t="shared" si="44"/>
        <v>-27.079556636132718</v>
      </c>
      <c r="AR50">
        <f t="shared" si="45"/>
        <v>-27.081089374600335</v>
      </c>
      <c r="AS50">
        <f t="shared" si="46"/>
        <v>-0.22279780046883599</v>
      </c>
      <c r="AT50">
        <f t="shared" si="47"/>
        <v>-0.43995909962776081</v>
      </c>
      <c r="AU50">
        <f t="shared" si="48"/>
        <v>-27.743846274696931</v>
      </c>
      <c r="AW50">
        <v>47</v>
      </c>
      <c r="AX50">
        <f>IF(Z50&gt;0, (R50*SUMPRODUCT(K50:$K$98, X50:$X$98)-K50*$AZ$3)/Z50, 0)</f>
        <v>-98880.734096109343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500000</v>
      </c>
      <c r="S51">
        <f t="shared" si="32"/>
        <v>-197847.8858986719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-487.52001938877714</v>
      </c>
      <c r="AC51">
        <f t="shared" si="33"/>
        <v>-456.79907431958873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-1286.1203280921302</v>
      </c>
      <c r="AI51">
        <f t="shared" si="38"/>
        <v>-1286.1780490872579</v>
      </c>
      <c r="AJ51">
        <f t="shared" si="39"/>
        <v>-30.720945069188417</v>
      </c>
      <c r="AK51">
        <f t="shared" si="61"/>
        <v>-34.126401357214405</v>
      </c>
      <c r="AL51">
        <f t="shared" si="40"/>
        <v>-1351.0253955136609</v>
      </c>
      <c r="AN51">
        <f t="shared" si="41"/>
        <v>0</v>
      </c>
      <c r="AO51">
        <f t="shared" si="42"/>
        <v>0</v>
      </c>
      <c r="AP51">
        <f t="shared" si="43"/>
        <v>-6.4085984957458302E-4</v>
      </c>
      <c r="AQ51">
        <f t="shared" si="44"/>
        <v>-14.279429489598488</v>
      </c>
      <c r="AR51">
        <f t="shared" si="45"/>
        <v>-14.280070349448062</v>
      </c>
      <c r="AS51">
        <f t="shared" si="46"/>
        <v>-0.34108594614941817</v>
      </c>
      <c r="AT51">
        <f t="shared" si="47"/>
        <v>-0.37889576213834131</v>
      </c>
      <c r="AU51">
        <f t="shared" si="48"/>
        <v>-15.000052057735823</v>
      </c>
      <c r="AW51">
        <v>48</v>
      </c>
      <c r="AX51">
        <f>IF(Z51&gt;0, (R51*SUMPRODUCT(K51:$K$98, X51:$X$98)-K51*$AZ$3)/Z51, 0)</f>
        <v>-197847.8858986719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500000</v>
      </c>
      <c r="S52">
        <f t="shared" si="32"/>
        <v>-449904.38461978658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-456.79907431958873</v>
      </c>
      <c r="AC52">
        <f t="shared" si="33"/>
        <v>-419.47091300086493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-676.69785847950277</v>
      </c>
      <c r="AI52">
        <f t="shared" si="38"/>
        <v>-676.7211673717552</v>
      </c>
      <c r="AJ52">
        <f t="shared" si="39"/>
        <v>-37.328161318723801</v>
      </c>
      <c r="AK52">
        <f t="shared" si="61"/>
        <v>-31.975935202371215</v>
      </c>
      <c r="AL52">
        <f t="shared" si="40"/>
        <v>-746.02526389285026</v>
      </c>
      <c r="AN52">
        <f t="shared" si="41"/>
        <v>0</v>
      </c>
      <c r="AO52">
        <f t="shared" si="42"/>
        <v>0</v>
      </c>
      <c r="AP52">
        <f t="shared" si="43"/>
        <v>-2.310643075492929E-4</v>
      </c>
      <c r="AQ52">
        <f t="shared" si="44"/>
        <v>-6.7082004754219486</v>
      </c>
      <c r="AR52">
        <f t="shared" si="45"/>
        <v>-6.7084315397294976</v>
      </c>
      <c r="AS52">
        <f t="shared" si="46"/>
        <v>-0.37003928173724959</v>
      </c>
      <c r="AT52">
        <f t="shared" si="47"/>
        <v>-0.31698191598918035</v>
      </c>
      <c r="AU52">
        <f t="shared" si="48"/>
        <v>-7.395452737455928</v>
      </c>
      <c r="AW52">
        <v>49</v>
      </c>
      <c r="AX52">
        <f>IF(Z52&gt;0, (R52*SUMPRODUCT(K52:$K$98, X52:$X$98)-K52*$AZ$3)/Z52, 0)</f>
        <v>-449904.38461978658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500000</v>
      </c>
      <c r="S53">
        <f t="shared" si="32"/>
        <v>-1231231.5537432141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-419.47091300086493</v>
      </c>
      <c r="AC53">
        <f t="shared" si="33"/>
        <v>-380.10090739742753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-307.15805561337118</v>
      </c>
      <c r="AI53">
        <f t="shared" si="38"/>
        <v>-307.16577351392044</v>
      </c>
      <c r="AJ53">
        <f t="shared" si="39"/>
        <v>-39.370005603437392</v>
      </c>
      <c r="AK53">
        <f t="shared" si="61"/>
        <v>-29.362963910060547</v>
      </c>
      <c r="AL53">
        <f t="shared" si="40"/>
        <v>-375.89874302741839</v>
      </c>
      <c r="AN53">
        <f t="shared" si="41"/>
        <v>0</v>
      </c>
      <c r="AO53">
        <f t="shared" si="42"/>
        <v>0</v>
      </c>
      <c r="AP53">
        <f t="shared" si="43"/>
        <v>-6.831127422310408E-5</v>
      </c>
      <c r="AQ53">
        <f t="shared" si="44"/>
        <v>-2.7186613811414886</v>
      </c>
      <c r="AR53">
        <f t="shared" si="45"/>
        <v>-2.7187296924157116</v>
      </c>
      <c r="AS53">
        <f t="shared" si="46"/>
        <v>-0.34846461570298426</v>
      </c>
      <c r="AT53">
        <f t="shared" si="47"/>
        <v>-0.25989211273890428</v>
      </c>
      <c r="AU53">
        <f t="shared" si="48"/>
        <v>-3.3270864208576003</v>
      </c>
      <c r="AW53">
        <v>50</v>
      </c>
      <c r="AX53">
        <f>IF(Z53&gt;0, (R53*SUMPRODUCT(K53:$K$98, X53:$X$98)-K53*$AZ$3)/Z53, 0)</f>
        <v>-1231231.5537432141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500000</v>
      </c>
      <c r="S54">
        <f t="shared" si="32"/>
        <v>-4381972.0486758407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-380.10090739742753</v>
      </c>
      <c r="AC54">
        <f t="shared" si="33"/>
        <v>-341.67831335101619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-113.82761060918767</v>
      </c>
      <c r="AI54">
        <f t="shared" si="38"/>
        <v>-113.829559950201</v>
      </c>
      <c r="AJ54">
        <f t="shared" si="39"/>
        <v>-38.422594046411348</v>
      </c>
      <c r="AK54">
        <f t="shared" si="61"/>
        <v>-26.607063517819931</v>
      </c>
      <c r="AL54">
        <f t="shared" si="40"/>
        <v>-178.85921751443229</v>
      </c>
      <c r="AN54">
        <f t="shared" si="41"/>
        <v>0</v>
      </c>
      <c r="AO54">
        <f t="shared" si="42"/>
        <v>0</v>
      </c>
      <c r="AP54">
        <f t="shared" si="43"/>
        <v>-1.5405046228237756E-5</v>
      </c>
      <c r="AQ54">
        <f t="shared" si="44"/>
        <v>-0.8995448161651205</v>
      </c>
      <c r="AR54">
        <f t="shared" si="45"/>
        <v>-0.89956022121134871</v>
      </c>
      <c r="AS54">
        <f t="shared" si="46"/>
        <v>-0.30364201719680467</v>
      </c>
      <c r="AT54">
        <f t="shared" si="47"/>
        <v>-0.21026749074972806</v>
      </c>
      <c r="AU54">
        <f t="shared" si="48"/>
        <v>-1.4134697291578815</v>
      </c>
      <c r="AW54">
        <v>51</v>
      </c>
      <c r="AX54">
        <f>IF(Z54&gt;0, (R54*SUMPRODUCT(K54:$K$98, X54:$X$98)-K54*$AZ$3)/Z54, 0)</f>
        <v>-4381972.0486758407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25</v>
      </c>
      <c r="R55">
        <f t="shared" si="31"/>
        <v>500000</v>
      </c>
      <c r="S55">
        <f t="shared" si="32"/>
        <v>-23004258.393335007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-341.67831335101619</v>
      </c>
      <c r="AC55">
        <f t="shared" si="33"/>
        <v>-305.84459439258046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-31.949387314013457</v>
      </c>
      <c r="AI55">
        <f t="shared" si="38"/>
        <v>-31.949719692250959</v>
      </c>
      <c r="AJ55">
        <f t="shared" si="39"/>
        <v>-35.833718958435725</v>
      </c>
      <c r="AK55">
        <f t="shared" si="61"/>
        <v>-23.917481934571136</v>
      </c>
      <c r="AL55">
        <f t="shared" si="40"/>
        <v>-91.700920585257819</v>
      </c>
      <c r="AN55">
        <f t="shared" si="41"/>
        <v>0</v>
      </c>
      <c r="AO55">
        <f t="shared" si="42"/>
        <v>0</v>
      </c>
      <c r="AP55">
        <f t="shared" si="43"/>
        <v>-2.3452532341824668E-6</v>
      </c>
      <c r="AQ55">
        <f t="shared" si="44"/>
        <v>-0.22543414542269666</v>
      </c>
      <c r="AR55">
        <f t="shared" si="45"/>
        <v>-0.22543649067593083</v>
      </c>
      <c r="AS55">
        <f t="shared" si="46"/>
        <v>-0.25284190057594164</v>
      </c>
      <c r="AT55">
        <f t="shared" si="47"/>
        <v>-0.16876120495174257</v>
      </c>
      <c r="AU55">
        <f t="shared" si="48"/>
        <v>-0.64703959620361506</v>
      </c>
      <c r="AW55">
        <v>52</v>
      </c>
      <c r="AX55">
        <f>IF(Z55&gt;0, (R55*SUMPRODUCT(K55:$K$98, X55:$X$98)-K55*$AZ$3)/Z55, 0)</f>
        <v>-23004258.393335007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500000</v>
      </c>
      <c r="S56">
        <f t="shared" si="32"/>
        <v>-122320479.26107451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-305.84459439258046</v>
      </c>
      <c r="AC56">
        <f t="shared" si="33"/>
        <v>-273.27247159639523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-5.4640542721997045</v>
      </c>
      <c r="AI56">
        <f t="shared" si="38"/>
        <v>-5.4641101239412215</v>
      </c>
      <c r="AJ56">
        <f t="shared" si="39"/>
        <v>-32.572122796185226</v>
      </c>
      <c r="AK56">
        <f t="shared" si="61"/>
        <v>-21.409121607480635</v>
      </c>
      <c r="AL56">
        <f t="shared" si="40"/>
        <v>-59.445354527607087</v>
      </c>
      <c r="AN56">
        <f t="shared" si="41"/>
        <v>0</v>
      </c>
      <c r="AO56">
        <f t="shared" si="42"/>
        <v>0</v>
      </c>
      <c r="AP56">
        <f t="shared" si="43"/>
        <v>-3.518648298623594E-7</v>
      </c>
      <c r="AQ56">
        <f t="shared" si="44"/>
        <v>-3.4423430221335705E-2</v>
      </c>
      <c r="AR56">
        <f t="shared" si="45"/>
        <v>-3.4423782086165568E-2</v>
      </c>
      <c r="AS56">
        <f t="shared" si="46"/>
        <v>-0.20520370779257885</v>
      </c>
      <c r="AT56">
        <f t="shared" si="47"/>
        <v>-0.13487702849234523</v>
      </c>
      <c r="AU56">
        <f t="shared" si="48"/>
        <v>-0.37450451837108967</v>
      </c>
      <c r="AW56">
        <v>53</v>
      </c>
      <c r="AX56">
        <f>IF(Z56&gt;0, (R56*SUMPRODUCT(K56:$K$98, X56:$X$98)-K56*$AZ$3)/Z56, 0)</f>
        <v>-122320479.26107451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500000</v>
      </c>
      <c r="S57">
        <f t="shared" si="32"/>
        <v>-660518868.19213498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-273.27247159639523</v>
      </c>
      <c r="AC57">
        <f t="shared" si="33"/>
        <v>-244.02336204303816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-0.92114351962549423</v>
      </c>
      <c r="AI57">
        <f t="shared" si="38"/>
        <v>-0.92115275567361465</v>
      </c>
      <c r="AJ57">
        <f t="shared" si="39"/>
        <v>-29.249109553357073</v>
      </c>
      <c r="AK57">
        <f t="shared" si="61"/>
        <v>-19.129073011747668</v>
      </c>
      <c r="AL57">
        <f t="shared" si="40"/>
        <v>-49.299335320778354</v>
      </c>
      <c r="AN57">
        <f t="shared" si="41"/>
        <v>0</v>
      </c>
      <c r="AO57">
        <f t="shared" si="42"/>
        <v>0</v>
      </c>
      <c r="AP57">
        <f t="shared" si="43"/>
        <v>-5.1952602107096994E-8</v>
      </c>
      <c r="AQ57">
        <f t="shared" si="44"/>
        <v>-5.1814154857819138E-3</v>
      </c>
      <c r="AR57">
        <f t="shared" si="45"/>
        <v>-5.1814674383840204E-3</v>
      </c>
      <c r="AS57">
        <f t="shared" si="46"/>
        <v>-0.1645257074019387</v>
      </c>
      <c r="AT57">
        <f t="shared" si="47"/>
        <v>-0.10760068655970061</v>
      </c>
      <c r="AU57">
        <f t="shared" si="48"/>
        <v>-0.27730786140002334</v>
      </c>
      <c r="AW57">
        <v>54</v>
      </c>
      <c r="AX57">
        <f>IF(Z57&gt;0, (R57*SUMPRODUCT(K57:$K$98, X57:$X$98)-K57*$AZ$3)/Z57, 0)</f>
        <v>-660518868.19213498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500000</v>
      </c>
      <c r="S58">
        <f t="shared" si="32"/>
        <v>-3630958808.7907133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-244.02336204303816</v>
      </c>
      <c r="AC58">
        <f t="shared" si="33"/>
        <v>-217.88253186604319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-0.15287030970795976</v>
      </c>
      <c r="AI58">
        <f t="shared" si="38"/>
        <v>-0.15287180988011359</v>
      </c>
      <c r="AJ58">
        <f t="shared" si="39"/>
        <v>-26.140830176994967</v>
      </c>
      <c r="AK58">
        <f t="shared" si="61"/>
        <v>-17.081635343012675</v>
      </c>
      <c r="AL58">
        <f t="shared" si="40"/>
        <v>-43.375337329887756</v>
      </c>
      <c r="AN58">
        <f t="shared" si="41"/>
        <v>0</v>
      </c>
      <c r="AO58">
        <f t="shared" si="42"/>
        <v>0</v>
      </c>
      <c r="AP58">
        <f t="shared" si="43"/>
        <v>-7.5343223081500303E-9</v>
      </c>
      <c r="AQ58">
        <f t="shared" si="44"/>
        <v>-7.6776134108746421E-4</v>
      </c>
      <c r="AR58">
        <f t="shared" si="45"/>
        <v>-7.6776887540977229E-4</v>
      </c>
      <c r="AS58">
        <f t="shared" si="46"/>
        <v>-0.13128722557160027</v>
      </c>
      <c r="AT58">
        <f t="shared" si="47"/>
        <v>-8.5789184858540105E-2</v>
      </c>
      <c r="AU58">
        <f t="shared" si="48"/>
        <v>-0.21784417930555017</v>
      </c>
      <c r="AW58">
        <v>55</v>
      </c>
      <c r="AX58">
        <f>IF(Z58&gt;0, (R58*SUMPRODUCT(K58:$K$98, X58:$X$98)-K58*$AZ$3)/Z58, 0)</f>
        <v>-3630958808.7907133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500000</v>
      </c>
      <c r="S59">
        <f t="shared" si="32"/>
        <v>-20367415643.147453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-217.88253186604319</v>
      </c>
      <c r="AC59">
        <f t="shared" si="33"/>
        <v>-194.53864641981221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-2.492767642166804E-2</v>
      </c>
      <c r="AI59">
        <f t="shared" si="38"/>
        <v>-2.492791520827925E-2</v>
      </c>
      <c r="AJ59">
        <f t="shared" si="39"/>
        <v>-23.343885446230985</v>
      </c>
      <c r="AK59">
        <f t="shared" si="61"/>
        <v>-15.251777230623025</v>
      </c>
      <c r="AL59">
        <f t="shared" si="40"/>
        <v>-38.620590592062293</v>
      </c>
      <c r="AN59">
        <f t="shared" si="41"/>
        <v>0</v>
      </c>
      <c r="AO59">
        <f t="shared" si="42"/>
        <v>0</v>
      </c>
      <c r="AP59">
        <f t="shared" si="43"/>
        <v>-1.0707671634791396E-9</v>
      </c>
      <c r="AQ59">
        <f t="shared" si="44"/>
        <v>-1.117807118209267E-4</v>
      </c>
      <c r="AR59">
        <f t="shared" si="45"/>
        <v>-1.1178178258809018E-4</v>
      </c>
      <c r="AS59">
        <f t="shared" si="46"/>
        <v>-0.10467867472708722</v>
      </c>
      <c r="AT59">
        <f t="shared" si="47"/>
        <v>-6.8392034882614347E-2</v>
      </c>
      <c r="AU59">
        <f t="shared" si="48"/>
        <v>-0.17318249139228967</v>
      </c>
      <c r="AW59">
        <v>56</v>
      </c>
      <c r="AX59">
        <f>IF(Z59&gt;0, (R59*SUMPRODUCT(K59:$K$98, X59:$X$98)-K59*$AZ$3)/Z59, 0)</f>
        <v>-20367415643.147453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500000</v>
      </c>
      <c r="S60">
        <f t="shared" si="32"/>
        <v>-116615149421.99669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-194.53864641981221</v>
      </c>
      <c r="AC60">
        <f t="shared" si="33"/>
        <v>-173.69531783662038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-3.9832375384763873E-3</v>
      </c>
      <c r="AI60">
        <f t="shared" si="38"/>
        <v>-3.9832747753445596E-3</v>
      </c>
      <c r="AJ60">
        <f t="shared" si="39"/>
        <v>-20.843328583191834</v>
      </c>
      <c r="AK60">
        <f t="shared" si="61"/>
        <v>-13.617705249386855</v>
      </c>
      <c r="AL60">
        <f t="shared" si="40"/>
        <v>-34.465017107354029</v>
      </c>
      <c r="AN60">
        <f t="shared" si="41"/>
        <v>0</v>
      </c>
      <c r="AO60">
        <f t="shared" si="42"/>
        <v>0</v>
      </c>
      <c r="AP60">
        <f t="shared" si="43"/>
        <v>-1.4908714456962279E-10</v>
      </c>
      <c r="AQ60">
        <f t="shared" si="44"/>
        <v>-1.5947890891542333E-5</v>
      </c>
      <c r="AR60">
        <f t="shared" si="45"/>
        <v>-1.5948039978686903E-5</v>
      </c>
      <c r="AS60">
        <f t="shared" si="46"/>
        <v>-8.345149563650095E-2</v>
      </c>
      <c r="AT60">
        <f t="shared" si="47"/>
        <v>-5.4521899689034134E-2</v>
      </c>
      <c r="AU60">
        <f t="shared" si="48"/>
        <v>-0.13798934336551374</v>
      </c>
      <c r="AW60">
        <v>57</v>
      </c>
      <c r="AX60">
        <f>IF(Z60&gt;0, (R60*SUMPRODUCT(K60:$K$98, X60:$X$98)-K60*$AZ$3)/Z60, 0)</f>
        <v>-116615149421.99669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500000</v>
      </c>
      <c r="S61">
        <f t="shared" si="32"/>
        <v>-682969632187.82837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-173.69531783662038</v>
      </c>
      <c r="AC61">
        <f t="shared" si="33"/>
        <v>-155.08511917388299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-6.2375264359153747E-4</v>
      </c>
      <c r="AI61">
        <f t="shared" si="38"/>
        <v>-6.2375832045884845E-4</v>
      </c>
      <c r="AJ61">
        <f t="shared" si="39"/>
        <v>-18.610198662737389</v>
      </c>
      <c r="AK61">
        <f t="shared" si="61"/>
        <v>-12.158672248563427</v>
      </c>
      <c r="AL61">
        <f t="shared" si="40"/>
        <v>-30.769494669621274</v>
      </c>
      <c r="AN61">
        <f t="shared" si="41"/>
        <v>0</v>
      </c>
      <c r="AO61">
        <f t="shared" si="42"/>
        <v>0</v>
      </c>
      <c r="AP61">
        <f t="shared" si="43"/>
        <v>-2.0293538055787912E-11</v>
      </c>
      <c r="AQ61">
        <f t="shared" si="44"/>
        <v>-2.2297769732400729E-6</v>
      </c>
      <c r="AR61">
        <f t="shared" si="45"/>
        <v>-2.2297972667781288E-6</v>
      </c>
      <c r="AS61">
        <f t="shared" si="46"/>
        <v>-6.6527321161574018E-2</v>
      </c>
      <c r="AT61">
        <f t="shared" si="47"/>
        <v>-4.3464549102213451E-2</v>
      </c>
      <c r="AU61">
        <f t="shared" si="48"/>
        <v>-0.10999410006105424</v>
      </c>
      <c r="AW61">
        <v>58</v>
      </c>
      <c r="AX61">
        <f>IF(Z61&gt;0, (R61*SUMPRODUCT(K61:$K$98, X61:$X$98)-K61*$AZ$3)/Z61, 0)</f>
        <v>-682969632187.82837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500000</v>
      </c>
      <c r="S62">
        <f t="shared" si="32"/>
        <v>-4098166139972.2026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-155.08511917388299</v>
      </c>
      <c r="AC62">
        <f t="shared" si="33"/>
        <v>-138.46885835845615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-9.5507970216763123E-5</v>
      </c>
      <c r="AI62">
        <f t="shared" si="38"/>
        <v>-9.5508814916890134E-5</v>
      </c>
      <c r="AJ62">
        <f t="shared" si="39"/>
        <v>-16.616260815426841</v>
      </c>
      <c r="AK62">
        <f t="shared" si="61"/>
        <v>-10.85595834217181</v>
      </c>
      <c r="AL62">
        <f t="shared" si="40"/>
        <v>-27.472314666413567</v>
      </c>
      <c r="AN62">
        <f t="shared" si="41"/>
        <v>0</v>
      </c>
      <c r="AO62">
        <f t="shared" si="42"/>
        <v>0</v>
      </c>
      <c r="AP62">
        <f t="shared" si="43"/>
        <v>-2.6960848981981183E-12</v>
      </c>
      <c r="AQ62">
        <f t="shared" si="44"/>
        <v>-3.0483906409371675E-7</v>
      </c>
      <c r="AR62">
        <f t="shared" si="45"/>
        <v>-3.0484176017861495E-7</v>
      </c>
      <c r="AS62">
        <f t="shared" si="46"/>
        <v>-5.3035211451104437E-2</v>
      </c>
      <c r="AT62">
        <f t="shared" si="47"/>
        <v>-3.4649675554377916E-2</v>
      </c>
      <c r="AU62">
        <f t="shared" si="48"/>
        <v>-8.7685191847242536E-2</v>
      </c>
      <c r="AW62">
        <v>59</v>
      </c>
      <c r="AX62">
        <f>IF(Z62&gt;0, (R62*SUMPRODUCT(K62:$K$98, X62:$X$98)-K62*$AZ$3)/Z62, 0)</f>
        <v>-4098166139972.2026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500000</v>
      </c>
      <c r="S63">
        <f t="shared" si="32"/>
        <v>-25231632366975.602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-138.46885835845615</v>
      </c>
      <c r="AC63">
        <f t="shared" si="33"/>
        <v>-123.63290951579184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-1.4275103912971182E-5</v>
      </c>
      <c r="AI63">
        <f t="shared" si="38"/>
        <v>-1.4275226410901278E-5</v>
      </c>
      <c r="AJ63">
        <f t="shared" si="39"/>
        <v>-14.835948842664308</v>
      </c>
      <c r="AK63">
        <f t="shared" si="61"/>
        <v>-9.692820085091931</v>
      </c>
      <c r="AL63">
        <f t="shared" si="40"/>
        <v>-24.528783202982652</v>
      </c>
      <c r="AN63">
        <f t="shared" si="41"/>
        <v>0</v>
      </c>
      <c r="AO63">
        <f t="shared" si="42"/>
        <v>0</v>
      </c>
      <c r="AP63">
        <f t="shared" si="43"/>
        <v>-3.4909347542161964E-13</v>
      </c>
      <c r="AQ63">
        <f t="shared" si="44"/>
        <v>-4.0681059941855759E-8</v>
      </c>
      <c r="AR63">
        <f t="shared" si="45"/>
        <v>-4.068140903533118E-8</v>
      </c>
      <c r="AS63">
        <f t="shared" si="46"/>
        <v>-4.2279350668286142E-2</v>
      </c>
      <c r="AT63">
        <f t="shared" si="47"/>
        <v>-2.7622509600714829E-2</v>
      </c>
      <c r="AU63">
        <f t="shared" si="48"/>
        <v>-6.9901900950410017E-2</v>
      </c>
      <c r="AW63">
        <v>60</v>
      </c>
      <c r="AX63">
        <f>IF(Z63&gt;0, (R63*SUMPRODUCT(K63:$K$98, X63:$X$98)-K63*$AZ$3)/Z63, 0)</f>
        <v>-25231632366975.602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500000</v>
      </c>
      <c r="S64">
        <f t="shared" si="32"/>
        <v>-159812964043195.31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-123.63290951579184</v>
      </c>
      <c r="AC64">
        <f t="shared" si="33"/>
        <v>-110.38652638905914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-2.0800974019332257E-6</v>
      </c>
      <c r="AI64">
        <f t="shared" si="38"/>
        <v>-2.0801146700139238E-6</v>
      </c>
      <c r="AJ64">
        <f t="shared" si="39"/>
        <v>-13.246383126732695</v>
      </c>
      <c r="AK64">
        <f t="shared" si="61"/>
        <v>-8.6543036661054291</v>
      </c>
      <c r="AL64">
        <f t="shared" si="40"/>
        <v>-21.900688872952795</v>
      </c>
      <c r="AN64">
        <f t="shared" si="41"/>
        <v>0</v>
      </c>
      <c r="AO64">
        <f t="shared" si="42"/>
        <v>0</v>
      </c>
      <c r="AP64">
        <f t="shared" si="43"/>
        <v>-4.3937872927578181E-14</v>
      </c>
      <c r="AQ64">
        <f t="shared" si="44"/>
        <v>-5.2927164819377838E-9</v>
      </c>
      <c r="AR64">
        <f t="shared" si="45"/>
        <v>-5.2927604198107113E-9</v>
      </c>
      <c r="AS64">
        <f t="shared" si="46"/>
        <v>-3.370484008862356E-2</v>
      </c>
      <c r="AT64">
        <f t="shared" si="47"/>
        <v>-2.2020495583870356E-2</v>
      </c>
      <c r="AU64">
        <f t="shared" si="48"/>
        <v>-5.5725340965254333E-2</v>
      </c>
      <c r="AW64">
        <v>61</v>
      </c>
      <c r="AX64">
        <f>IF(Z64&gt;0, (R64*SUMPRODUCT(K64:$K$98, X64:$X$98)-K64*$AZ$3)/Z64, 0)</f>
        <v>-159812964043195.31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500000</v>
      </c>
      <c r="S65">
        <f t="shared" si="32"/>
        <v>-1043071639487720.3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-110.38652638905914</v>
      </c>
      <c r="AC65">
        <f t="shared" si="33"/>
        <v>-98.559398566303869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-2.9466320905217544E-7</v>
      </c>
      <c r="AI65">
        <f t="shared" si="38"/>
        <v>-2.9466557129161413E-7</v>
      </c>
      <c r="AJ65">
        <f t="shared" si="39"/>
        <v>-11.827127822755273</v>
      </c>
      <c r="AK65">
        <f t="shared" si="61"/>
        <v>-7.7270568472341408</v>
      </c>
      <c r="AL65">
        <f t="shared" si="40"/>
        <v>-19.554184964654986</v>
      </c>
      <c r="AN65">
        <f t="shared" si="41"/>
        <v>0</v>
      </c>
      <c r="AO65">
        <f t="shared" si="42"/>
        <v>0</v>
      </c>
      <c r="AP65">
        <f t="shared" si="43"/>
        <v>-5.3666200918043746E-15</v>
      </c>
      <c r="AQ65">
        <f t="shared" si="44"/>
        <v>-6.6942642313359819E-10</v>
      </c>
      <c r="AR65">
        <f t="shared" si="45"/>
        <v>-6.6943178975369006E-10</v>
      </c>
      <c r="AS65">
        <f t="shared" si="46"/>
        <v>-2.6869292232981165E-2</v>
      </c>
      <c r="AT65">
        <f t="shared" si="47"/>
        <v>-1.7554604265773845E-2</v>
      </c>
      <c r="AU65">
        <f t="shared" si="48"/>
        <v>-4.4423897168186802E-2</v>
      </c>
      <c r="AW65">
        <v>62</v>
      </c>
      <c r="AX65">
        <f>IF(Z65&gt;0, (R65*SUMPRODUCT(K65:$K$98, X65:$X$98)-K65*$AZ$3)/Z65, 0)</f>
        <v>-1043071639487720.3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500000</v>
      </c>
      <c r="S66">
        <f t="shared" si="32"/>
        <v>-7034987367802151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-98.559398566303869</v>
      </c>
      <c r="AC66">
        <f t="shared" si="33"/>
        <v>-87.99946300621616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-4.0517925745664079E-8</v>
      </c>
      <c r="AI66">
        <f t="shared" si="38"/>
        <v>-4.0518238466421084E-8</v>
      </c>
      <c r="AJ66">
        <f t="shared" si="39"/>
        <v>-10.559935560087709</v>
      </c>
      <c r="AK66">
        <f t="shared" si="61"/>
        <v>-6.8991578996412715</v>
      </c>
      <c r="AL66">
        <f t="shared" si="40"/>
        <v>-17.459093500247217</v>
      </c>
      <c r="AN66">
        <f t="shared" si="41"/>
        <v>0</v>
      </c>
      <c r="AO66">
        <f t="shared" si="42"/>
        <v>0</v>
      </c>
      <c r="AP66">
        <f t="shared" si="43"/>
        <v>-6.343305417605844E-16</v>
      </c>
      <c r="AQ66">
        <f t="shared" si="44"/>
        <v>-8.2187565787758502E-11</v>
      </c>
      <c r="AR66">
        <f t="shared" si="45"/>
        <v>-8.2188200118300267E-11</v>
      </c>
      <c r="AS66">
        <f t="shared" si="46"/>
        <v>-2.1420035270489496E-2</v>
      </c>
      <c r="AT66">
        <f t="shared" si="47"/>
        <v>-1.3994423044165321E-2</v>
      </c>
      <c r="AU66">
        <f t="shared" si="48"/>
        <v>-3.5414458396843013E-2</v>
      </c>
      <c r="AW66">
        <v>63</v>
      </c>
      <c r="AX66">
        <f>IF(Z66&gt;0, (R66*SUMPRODUCT(K66:$K$98, X66:$X$98)-K66*$AZ$3)/Z66, 0)</f>
        <v>-7034987367802151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-4.9183789745948488E+16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-87.99946300621616</v>
      </c>
      <c r="AC67">
        <f t="shared" ref="AC67:AC89" si="64">S67*Z67</f>
        <v>-78.570949112765192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-5.3931225644179674E-9</v>
      </c>
      <c r="AI67">
        <f t="shared" ref="AI67:AI89" si="69">SUM(AE67:AH67)</f>
        <v>-5.3931625018391778E-9</v>
      </c>
      <c r="AJ67">
        <f t="shared" ref="AJ67:AJ89" si="70">AB67-AC67</f>
        <v>-9.4285138934509689</v>
      </c>
      <c r="AK67">
        <f t="shared" si="61"/>
        <v>-6.1599624104351314</v>
      </c>
      <c r="AL67">
        <f t="shared" ref="AL67:AL89" si="71">SUM(AI67:AK67)</f>
        <v>-15.588476309279264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-7.2330407131446561E-17</v>
      </c>
      <c r="AQ67">
        <f t="shared" ref="AQ67:AQ89" si="75">AH67*$K67</f>
        <v>-9.76744964920997E-12</v>
      </c>
      <c r="AR67">
        <f t="shared" ref="AR67:AR89" si="76">AI67*$K67</f>
        <v>-9.7675219796170999E-12</v>
      </c>
      <c r="AS67">
        <f t="shared" ref="AS67:AS89" si="77">AJ67*$K67</f>
        <v>-1.7075920975494784E-2</v>
      </c>
      <c r="AT67">
        <f t="shared" ref="AT67:AT89" si="78">AK67*$K67</f>
        <v>-1.1156268370742012E-2</v>
      </c>
      <c r="AU67">
        <f t="shared" ref="AU67:AU89" si="79">AL67*$K67</f>
        <v>-2.8232189356004321E-2</v>
      </c>
      <c r="AW67">
        <v>64</v>
      </c>
      <c r="AX67">
        <f>IF(Z67&gt;0, (R67*SUMPRODUCT(K67:$K$98, X67:$X$98)-K67*$AZ$3)/Z67, 0)</f>
        <v>-4.9183789745948488E+16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500000</v>
      </c>
      <c r="S68">
        <f t="shared" si="63"/>
        <v>-3.5717146748076192E+17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-78.570949112765192</v>
      </c>
      <c r="AC68">
        <f t="shared" si="64"/>
        <v>-70.152633136406067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-6.9255512074423622E-10</v>
      </c>
      <c r="AI68">
        <f t="shared" si="69"/>
        <v>-6.9256003103519758E-10</v>
      </c>
      <c r="AJ68">
        <f t="shared" si="70"/>
        <v>-8.4183159763591249</v>
      </c>
      <c r="AK68">
        <f t="shared" si="61"/>
        <v>-5.4999664378935638</v>
      </c>
      <c r="AL68">
        <f t="shared" si="71"/>
        <v>-13.918282414945249</v>
      </c>
      <c r="AN68">
        <f t="shared" si="72"/>
        <v>0</v>
      </c>
      <c r="AO68">
        <f t="shared" si="73"/>
        <v>0</v>
      </c>
      <c r="AP68">
        <f t="shared" si="74"/>
        <v>-7.9401753865256074E-18</v>
      </c>
      <c r="AQ68">
        <f t="shared" si="75"/>
        <v>-1.1198947612004178E-12</v>
      </c>
      <c r="AR68">
        <f t="shared" si="76"/>
        <v>-1.1199027013758044E-12</v>
      </c>
      <c r="AS68">
        <f t="shared" si="77"/>
        <v>-1.3612819655312362E-2</v>
      </c>
      <c r="AT68">
        <f t="shared" si="78"/>
        <v>-8.8937088414798009E-3</v>
      </c>
      <c r="AU68">
        <f t="shared" si="79"/>
        <v>-2.2506528497912067E-2</v>
      </c>
      <c r="AW68">
        <v>65</v>
      </c>
      <c r="AX68">
        <f>IF(Z68&gt;0, (R68*SUMPRODUCT(K68:$K$98, X68:$X$98)-K68*$AZ$3)/Z68, 0)</f>
        <v>-3.5717146748076192E+17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500000</v>
      </c>
      <c r="S69">
        <f t="shared" si="63"/>
        <v>-2.7031348478995052E+18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-70.152633136406067</v>
      </c>
      <c r="AC69">
        <f t="shared" si="64"/>
        <v>-62.636279586077841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-8.5637901816761133E-11</v>
      </c>
      <c r="AI69">
        <f t="shared" si="69"/>
        <v>-8.5638481109722002E-11</v>
      </c>
      <c r="AJ69">
        <f t="shared" si="70"/>
        <v>-7.5163535503282262</v>
      </c>
      <c r="AK69">
        <f t="shared" si="61"/>
        <v>-4.9106843195484249</v>
      </c>
      <c r="AL69">
        <f t="shared" si="71"/>
        <v>-12.427037869962289</v>
      </c>
      <c r="AN69">
        <f t="shared" si="72"/>
        <v>0</v>
      </c>
      <c r="AO69">
        <f t="shared" si="73"/>
        <v>0</v>
      </c>
      <c r="AP69">
        <f t="shared" si="74"/>
        <v>-8.3637895567394366E-19</v>
      </c>
      <c r="AQ69">
        <f t="shared" si="75"/>
        <v>-1.2364337861259881E-13</v>
      </c>
      <c r="AR69">
        <f t="shared" si="76"/>
        <v>-1.2364421499155449E-13</v>
      </c>
      <c r="AS69">
        <f t="shared" si="77"/>
        <v>-1.0852056485432148E-2</v>
      </c>
      <c r="AT69">
        <f t="shared" si="78"/>
        <v>-7.0900102371499428E-3</v>
      </c>
      <c r="AU69">
        <f t="shared" si="79"/>
        <v>-1.7942066722705735E-2</v>
      </c>
      <c r="AW69">
        <v>66</v>
      </c>
      <c r="AX69">
        <f>IF(Z69&gt;0, (R69*SUMPRODUCT(K69:$K$98, X69:$X$98)-K69*$AZ$3)/Z69, 0)</f>
        <v>-2.7031348478995052E+18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500000</v>
      </c>
      <c r="S70">
        <f t="shared" si="63"/>
        <v>-2.136469350121581E+19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-62.636279586077841</v>
      </c>
      <c r="AC70">
        <f t="shared" si="64"/>
        <v>-55.925249630426748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-1.016117656853928E-11</v>
      </c>
      <c r="AI70">
        <f t="shared" si="69"/>
        <v>-1.0161242009742108E-11</v>
      </c>
      <c r="AJ70">
        <f t="shared" si="70"/>
        <v>-6.7110299556510924</v>
      </c>
      <c r="AK70">
        <f t="shared" si="61"/>
        <v>-4.3845395710254493</v>
      </c>
      <c r="AL70">
        <f t="shared" si="71"/>
        <v>-11.095569526686702</v>
      </c>
      <c r="AN70">
        <f t="shared" si="72"/>
        <v>0</v>
      </c>
      <c r="AO70">
        <f t="shared" si="73"/>
        <v>0</v>
      </c>
      <c r="AP70">
        <f t="shared" si="74"/>
        <v>-8.4360296234116875E-20</v>
      </c>
      <c r="AQ70">
        <f t="shared" si="75"/>
        <v>-1.3098779184553453E-14</v>
      </c>
      <c r="AR70">
        <f t="shared" si="76"/>
        <v>-1.3098863544849688E-14</v>
      </c>
      <c r="AS70">
        <f t="shared" si="77"/>
        <v>-8.6511929890255006E-3</v>
      </c>
      <c r="AT70">
        <f t="shared" si="78"/>
        <v>-5.6521127528300829E-3</v>
      </c>
      <c r="AU70">
        <f t="shared" si="79"/>
        <v>-1.4303305741868682E-2</v>
      </c>
      <c r="AW70">
        <v>67</v>
      </c>
      <c r="AX70">
        <f>IF(Z70&gt;0, (R70*SUMPRODUCT(K70:$K$98, X70:$X$98)-K70*$AZ$3)/Z70, 0)</f>
        <v>-2.136469350121581E+19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500000</v>
      </c>
      <c r="S71">
        <f t="shared" si="63"/>
        <v>-1.7655834124323701E+20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-55.925249630426748</v>
      </c>
      <c r="AC71">
        <f t="shared" si="64"/>
        <v>-49.93325859859533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-1.154328567120149E-12</v>
      </c>
      <c r="AI71">
        <f t="shared" si="69"/>
        <v>-1.1543356374825923E-12</v>
      </c>
      <c r="AJ71">
        <f t="shared" si="70"/>
        <v>-5.991991031831418</v>
      </c>
      <c r="AK71">
        <f t="shared" si="61"/>
        <v>-3.9147674741298726</v>
      </c>
      <c r="AL71">
        <f t="shared" si="71"/>
        <v>-9.9067585059624452</v>
      </c>
      <c r="AN71">
        <f t="shared" si="72"/>
        <v>0</v>
      </c>
      <c r="AO71">
        <f t="shared" si="73"/>
        <v>0</v>
      </c>
      <c r="AP71">
        <f t="shared" si="74"/>
        <v>-8.1378649353245744E-21</v>
      </c>
      <c r="AQ71">
        <f t="shared" si="75"/>
        <v>-1.3286122240037889E-15</v>
      </c>
      <c r="AR71">
        <f t="shared" si="76"/>
        <v>-1.3286203618687243E-15</v>
      </c>
      <c r="AS71">
        <f t="shared" si="77"/>
        <v>-6.8966780843635394E-3</v>
      </c>
      <c r="AT71">
        <f t="shared" si="78"/>
        <v>-4.5058296817841936E-3</v>
      </c>
      <c r="AU71">
        <f t="shared" si="79"/>
        <v>-1.1402507766149062E-2</v>
      </c>
      <c r="AW71">
        <v>68</v>
      </c>
      <c r="AX71">
        <f>IF(Z71&gt;0, (R71*SUMPRODUCT(K71:$K$98, X71:$X$98)-K71*$AZ$3)/Z71, 0)</f>
        <v>-1.7655834124323701E+20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500000</v>
      </c>
      <c r="S72">
        <f t="shared" si="63"/>
        <v>-1.530532513478701E+21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-49.93325859859533</v>
      </c>
      <c r="AC72">
        <f t="shared" si="64"/>
        <v>-44.583266605888667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-1.2542855059591913E-13</v>
      </c>
      <c r="AI72">
        <f t="shared" si="69"/>
        <v>-1.2542927882720812E-13</v>
      </c>
      <c r="AJ72">
        <f t="shared" si="70"/>
        <v>-5.3499919927066628</v>
      </c>
      <c r="AK72">
        <f t="shared" ref="AK72:AK89" si="92">G72*SUM(AB72:AB72, AE72:AF72)</f>
        <v>-3.4953281019016735</v>
      </c>
      <c r="AL72">
        <f t="shared" si="71"/>
        <v>-8.8453200946084607</v>
      </c>
      <c r="AN72">
        <f t="shared" si="72"/>
        <v>0</v>
      </c>
      <c r="AO72">
        <f t="shared" si="73"/>
        <v>0</v>
      </c>
      <c r="AP72">
        <f t="shared" si="74"/>
        <v>-7.4837644957401087E-22</v>
      </c>
      <c r="AQ72">
        <f t="shared" si="75"/>
        <v>-1.2889829754372207E-16</v>
      </c>
      <c r="AR72">
        <f t="shared" si="76"/>
        <v>-1.2889904592017164E-16</v>
      </c>
      <c r="AS72">
        <f t="shared" si="77"/>
        <v>-5.4979895442949537E-3</v>
      </c>
      <c r="AT72">
        <f t="shared" si="78"/>
        <v>-3.5920198356060233E-3</v>
      </c>
      <c r="AU72">
        <f t="shared" si="79"/>
        <v>-9.090009379901105E-3</v>
      </c>
      <c r="AW72">
        <v>69</v>
      </c>
      <c r="AX72">
        <f>IF(Z72&gt;0, (R72*SUMPRODUCT(K72:$K$98, X72:$X$98)-K72*$AZ$3)/Z72, 0)</f>
        <v>-1.530532513478701E+21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500000</v>
      </c>
      <c r="S73">
        <f t="shared" si="63"/>
        <v>-1.3963489532923303E+22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-44.583266605888667</v>
      </c>
      <c r="AC73">
        <f t="shared" si="64"/>
        <v>-39.806488040972035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-1.2993602006535345E-14</v>
      </c>
      <c r="AI73">
        <f t="shared" si="69"/>
        <v>-1.2993673275411128E-14</v>
      </c>
      <c r="AJ73">
        <f t="shared" si="70"/>
        <v>-4.7767785649166328</v>
      </c>
      <c r="AK73">
        <f t="shared" si="92"/>
        <v>-3.1208286624122068</v>
      </c>
      <c r="AL73">
        <f t="shared" si="71"/>
        <v>-7.8976072273288533</v>
      </c>
      <c r="AN73">
        <f t="shared" si="72"/>
        <v>0</v>
      </c>
      <c r="AO73">
        <f t="shared" si="73"/>
        <v>0</v>
      </c>
      <c r="AP73">
        <f t="shared" si="74"/>
        <v>-6.5393211006001788E-23</v>
      </c>
      <c r="AQ73">
        <f t="shared" si="75"/>
        <v>-1.19223622991348E-17</v>
      </c>
      <c r="AR73">
        <f t="shared" si="76"/>
        <v>-1.1922427692345805E-17</v>
      </c>
      <c r="AS73">
        <f t="shared" si="77"/>
        <v>-4.3829636035514338E-3</v>
      </c>
      <c r="AT73">
        <f t="shared" si="78"/>
        <v>-2.863536220986943E-3</v>
      </c>
      <c r="AU73">
        <f t="shared" si="79"/>
        <v>-7.2464998245383898E-3</v>
      </c>
      <c r="AW73">
        <v>70</v>
      </c>
      <c r="AX73">
        <f>IF(Z73&gt;0, (R73*SUMPRODUCT(K73:$K$98, X73:$X$98)-K73*$AZ$3)/Z73, 0)</f>
        <v>-1.3963489532923303E+22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500000</v>
      </c>
      <c r="S74">
        <f t="shared" si="63"/>
        <v>-1.3452303133097238E+23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-39.806488040972035</v>
      </c>
      <c r="AC74">
        <f t="shared" si="64"/>
        <v>-35.541507179439314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-1.2790217992007876E-15</v>
      </c>
      <c r="AI74">
        <f t="shared" si="69"/>
        <v>-1.2790284042978531E-15</v>
      </c>
      <c r="AJ74">
        <f t="shared" si="70"/>
        <v>-4.2649808615327203</v>
      </c>
      <c r="AK74">
        <f t="shared" si="92"/>
        <v>-2.7864541628680426</v>
      </c>
      <c r="AL74">
        <f t="shared" si="71"/>
        <v>-7.0514350244007638</v>
      </c>
      <c r="AN74">
        <f t="shared" si="72"/>
        <v>0</v>
      </c>
      <c r="AO74">
        <f t="shared" si="73"/>
        <v>0</v>
      </c>
      <c r="AP74">
        <f t="shared" si="74"/>
        <v>-5.4112043673082468E-24</v>
      </c>
      <c r="AQ74">
        <f t="shared" si="75"/>
        <v>-1.0478344643670809E-18</v>
      </c>
      <c r="AR74">
        <f t="shared" si="76"/>
        <v>-1.0478398755714484E-18</v>
      </c>
      <c r="AS74">
        <f t="shared" si="77"/>
        <v>-3.494071750280171E-3</v>
      </c>
      <c r="AT74">
        <f t="shared" si="78"/>
        <v>-2.2827935435163773E-3</v>
      </c>
      <c r="AU74">
        <f t="shared" si="79"/>
        <v>-5.7768652937965487E-3</v>
      </c>
      <c r="AW74">
        <v>71</v>
      </c>
      <c r="AX74">
        <f>IF(Z74&gt;0, (R74*SUMPRODUCT(K74:$K$98, X74:$X$98)-K74*$AZ$3)/Z74, 0)</f>
        <v>-1.3452303133097238E+23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500000</v>
      </c>
      <c r="S75">
        <f t="shared" si="63"/>
        <v>-1.3731699540966008E+24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-35.541507179439314</v>
      </c>
      <c r="AC75">
        <f t="shared" si="64"/>
        <v>-31.733488553070814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-1.1922609270093764E-16</v>
      </c>
      <c r="AI75">
        <f t="shared" si="69"/>
        <v>-1.1922667044239744E-16</v>
      </c>
      <c r="AJ75">
        <f t="shared" si="70"/>
        <v>-3.8080186263685007</v>
      </c>
      <c r="AK75">
        <f t="shared" si="92"/>
        <v>-2.4879055025607522</v>
      </c>
      <c r="AL75">
        <f t="shared" si="71"/>
        <v>-6.2959241289292525</v>
      </c>
      <c r="AN75">
        <f t="shared" si="72"/>
        <v>0</v>
      </c>
      <c r="AO75">
        <f t="shared" si="73"/>
        <v>0</v>
      </c>
      <c r="AP75">
        <f t="shared" si="74"/>
        <v>-4.2260073105806519E-25</v>
      </c>
      <c r="AQ75">
        <f t="shared" si="75"/>
        <v>-8.7210348300895192E-20</v>
      </c>
      <c r="AR75">
        <f t="shared" si="76"/>
        <v>-8.7210770901626255E-20</v>
      </c>
      <c r="AS75">
        <f t="shared" si="77"/>
        <v>-2.7854526070473303E-3</v>
      </c>
      <c r="AT75">
        <f t="shared" si="78"/>
        <v>-1.8198290366042546E-3</v>
      </c>
      <c r="AU75">
        <f t="shared" si="79"/>
        <v>-4.6052816436515844E-3</v>
      </c>
      <c r="AW75">
        <v>72</v>
      </c>
      <c r="AX75">
        <f>IF(Z75&gt;0, (R75*SUMPRODUCT(K75:$K$98, X75:$X$98)-K75*$AZ$3)/Z75, 0)</f>
        <v>-1.3731699540966008E+24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500000</v>
      </c>
      <c r="S76">
        <f t="shared" si="63"/>
        <v>-1.4909610151250606E+25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-31.733488553070814</v>
      </c>
      <c r="AC76">
        <f t="shared" si="64"/>
        <v>-28.333471922384653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-1.0489106096055421E-17</v>
      </c>
      <c r="AI76">
        <f t="shared" si="69"/>
        <v>-1.0489153604795816E-17</v>
      </c>
      <c r="AJ76">
        <f t="shared" si="70"/>
        <v>-3.4000166306861601</v>
      </c>
      <c r="AK76">
        <f t="shared" si="92"/>
        <v>-2.2213441987149571</v>
      </c>
      <c r="AL76">
        <f t="shared" si="71"/>
        <v>-5.6213608294011177</v>
      </c>
      <c r="AN76">
        <f t="shared" si="72"/>
        <v>0</v>
      </c>
      <c r="AO76">
        <f t="shared" si="73"/>
        <v>0</v>
      </c>
      <c r="AP76">
        <f t="shared" si="74"/>
        <v>-3.1027887131469818E-26</v>
      </c>
      <c r="AQ76">
        <f t="shared" si="75"/>
        <v>-6.8504194671471127E-21</v>
      </c>
      <c r="AR76">
        <f t="shared" si="76"/>
        <v>-6.8504504950342448E-21</v>
      </c>
      <c r="AS76">
        <f t="shared" si="77"/>
        <v>-2.220545764546659E-3</v>
      </c>
      <c r="AT76">
        <f t="shared" si="78"/>
        <v>-1.4507565661704834E-3</v>
      </c>
      <c r="AU76">
        <f t="shared" si="79"/>
        <v>-3.6713023307171429E-3</v>
      </c>
      <c r="AW76">
        <v>73</v>
      </c>
      <c r="AX76">
        <f>IF(Z76&gt;0, (R76*SUMPRODUCT(K76:$K$98, X76:$X$98)-K76*$AZ$3)/Z76, 0)</f>
        <v>-1.4909610151250606E+25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500000</v>
      </c>
      <c r="S77">
        <f t="shared" si="63"/>
        <v>-1.7298077970221901E+26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-28.333471922384653</v>
      </c>
      <c r="AC77">
        <f t="shared" si="64"/>
        <v>-25.29774278784344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-8.6755007230030727E-19</v>
      </c>
      <c r="AI77">
        <f t="shared" si="69"/>
        <v>-8.6755372844968282E-19</v>
      </c>
      <c r="AJ77">
        <f t="shared" si="70"/>
        <v>-3.0357291345412136</v>
      </c>
      <c r="AK77">
        <f t="shared" si="92"/>
        <v>-1.9833430345669258</v>
      </c>
      <c r="AL77">
        <f t="shared" si="71"/>
        <v>-5.0190721691081395</v>
      </c>
      <c r="AN77">
        <f t="shared" si="72"/>
        <v>0</v>
      </c>
      <c r="AO77">
        <f t="shared" si="73"/>
        <v>0</v>
      </c>
      <c r="AP77">
        <f t="shared" si="74"/>
        <v>-2.1319872109560843E-27</v>
      </c>
      <c r="AQ77">
        <f t="shared" si="75"/>
        <v>-5.0588897471221958E-22</v>
      </c>
      <c r="AR77">
        <f t="shared" si="76"/>
        <v>-5.0589110669943057E-22</v>
      </c>
      <c r="AS77">
        <f t="shared" si="77"/>
        <v>-1.7702054883184457E-3</v>
      </c>
      <c r="AT77">
        <f t="shared" si="78"/>
        <v>-1.156534252368051E-3</v>
      </c>
      <c r="AU77">
        <f t="shared" si="79"/>
        <v>-2.9267397406864968E-3</v>
      </c>
      <c r="AW77">
        <v>74</v>
      </c>
      <c r="AX77">
        <f>IF(Z77&gt;0, (R77*SUMPRODUCT(K77:$K$98, X77:$X$98)-K77*$AZ$3)/Z77, 0)</f>
        <v>-1.7298077970221901E+26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500000</v>
      </c>
      <c r="S78">
        <f t="shared" si="63"/>
        <v>-2.154806056647191E+27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-25.29774278784344</v>
      </c>
      <c r="AC78">
        <f t="shared" si="64"/>
        <v>-22.587270346288786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-6.715061997669877E-20</v>
      </c>
      <c r="AI78">
        <f t="shared" si="69"/>
        <v>-6.7150882033581761E-20</v>
      </c>
      <c r="AJ78">
        <f t="shared" si="70"/>
        <v>-2.7104724415546535</v>
      </c>
      <c r="AK78">
        <f t="shared" si="92"/>
        <v>-1.7708419951490411</v>
      </c>
      <c r="AL78">
        <f t="shared" si="71"/>
        <v>-4.4813144367036948</v>
      </c>
      <c r="AN78">
        <f t="shared" si="72"/>
        <v>0</v>
      </c>
      <c r="AO78">
        <f t="shared" si="73"/>
        <v>0</v>
      </c>
      <c r="AP78">
        <f t="shared" si="74"/>
        <v>-1.3643890101514676E-28</v>
      </c>
      <c r="AQ78">
        <f t="shared" si="75"/>
        <v>-3.4961710173384983E-23</v>
      </c>
      <c r="AR78">
        <f t="shared" si="76"/>
        <v>-3.4961846612286E-23</v>
      </c>
      <c r="AS78">
        <f t="shared" si="77"/>
        <v>-1.4111969772946785E-3</v>
      </c>
      <c r="AT78">
        <f t="shared" si="78"/>
        <v>-9.2198202516585704E-4</v>
      </c>
      <c r="AU78">
        <f t="shared" si="79"/>
        <v>-2.3331790024605356E-3</v>
      </c>
      <c r="AW78">
        <v>75</v>
      </c>
      <c r="AX78">
        <f>IF(Z78&gt;0, (R78*SUMPRODUCT(K78:$K$98, X78:$X$98)-K78*$AZ$3)/Z78, 0)</f>
        <v>-2.154806056647191E+27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500000</v>
      </c>
      <c r="S79">
        <f t="shared" si="63"/>
        <v>-2.8967365594328626E+28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-22.587270346288786</v>
      </c>
      <c r="AC79">
        <f t="shared" si="64"/>
        <v>-20.16720566632927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-4.8406241128755856E-21</v>
      </c>
      <c r="AI79">
        <f t="shared" si="69"/>
        <v>-4.8406415179841037E-21</v>
      </c>
      <c r="AJ79">
        <f t="shared" si="70"/>
        <v>-2.4200646799595162</v>
      </c>
      <c r="AK79">
        <f t="shared" si="92"/>
        <v>-1.5811089242402152</v>
      </c>
      <c r="AL79">
        <f t="shared" si="71"/>
        <v>-4.0011736041997317</v>
      </c>
      <c r="AN79">
        <f t="shared" si="72"/>
        <v>0</v>
      </c>
      <c r="AO79">
        <f t="shared" si="73"/>
        <v>0</v>
      </c>
      <c r="AP79">
        <f t="shared" si="74"/>
        <v>-8.0909842222161574E-30</v>
      </c>
      <c r="AQ79">
        <f t="shared" si="75"/>
        <v>-2.2502251727877352E-24</v>
      </c>
      <c r="AR79">
        <f t="shared" si="76"/>
        <v>-2.2502332637719574E-24</v>
      </c>
      <c r="AS79">
        <f t="shared" si="77"/>
        <v>-1.1249975903178261E-3</v>
      </c>
      <c r="AT79">
        <f t="shared" si="78"/>
        <v>-7.3499842567431204E-4</v>
      </c>
      <c r="AU79">
        <f t="shared" si="79"/>
        <v>-1.859996015992138E-3</v>
      </c>
      <c r="AW79">
        <v>76</v>
      </c>
      <c r="AX79">
        <f>IF(Z79&gt;0, (R79*SUMPRODUCT(K79:$K$98, X79:$X$98)-K79*$AZ$3)/Z79, 0)</f>
        <v>-2.8967365594328626E+28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500000</v>
      </c>
      <c r="S80">
        <f t="shared" si="63"/>
        <v>-4.2882935942256918E+29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-20.16720566632927</v>
      </c>
      <c r="AC80">
        <f t="shared" si="64"/>
        <v>-18.006433630651134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-3.236262782841907E-22</v>
      </c>
      <c r="AI80">
        <f t="shared" si="69"/>
        <v>-3.2362732802770958E-22</v>
      </c>
      <c r="AJ80">
        <f t="shared" si="70"/>
        <v>-2.1607720356781357</v>
      </c>
      <c r="AK80">
        <f t="shared" si="92"/>
        <v>-1.4117043966430491</v>
      </c>
      <c r="AL80">
        <f t="shared" si="71"/>
        <v>-3.5724764323211851</v>
      </c>
      <c r="AN80">
        <f t="shared" si="72"/>
        <v>0</v>
      </c>
      <c r="AO80">
        <f t="shared" si="73"/>
        <v>0</v>
      </c>
      <c r="AP80">
        <f t="shared" si="74"/>
        <v>-4.357022455217009E-31</v>
      </c>
      <c r="AQ80">
        <f t="shared" si="75"/>
        <v>-1.3432299758945874E-25</v>
      </c>
      <c r="AR80">
        <f t="shared" si="76"/>
        <v>-1.3432343329170425E-25</v>
      </c>
      <c r="AS80">
        <f t="shared" si="77"/>
        <v>-8.9684119126102037E-4</v>
      </c>
      <c r="AT80">
        <f t="shared" si="78"/>
        <v>-5.8593624495720015E-4</v>
      </c>
      <c r="AU80">
        <f t="shared" si="79"/>
        <v>-1.4827774362182206E-3</v>
      </c>
      <c r="AW80">
        <v>77</v>
      </c>
      <c r="AX80">
        <f>IF(Z80&gt;0, (R80*SUMPRODUCT(K80:$K$98, X80:$X$98)-K80*$AZ$3)/Z80, 0)</f>
        <v>-4.2882935942256918E+29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500000</v>
      </c>
      <c r="S81">
        <f t="shared" si="63"/>
        <v>-7.0589768143975701E+30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-18.006433630651134</v>
      </c>
      <c r="AC81">
        <f t="shared" si="64"/>
        <v>-16.077172884509938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-1.9646146657084143E-23</v>
      </c>
      <c r="AI81">
        <f t="shared" si="69"/>
        <v>-1.9646203595834997E-23</v>
      </c>
      <c r="AJ81">
        <f t="shared" si="70"/>
        <v>-1.9292607461411961</v>
      </c>
      <c r="AK81">
        <f t="shared" si="92"/>
        <v>-1.2604503541455796</v>
      </c>
      <c r="AL81">
        <f t="shared" si="71"/>
        <v>-3.1897111002867757</v>
      </c>
      <c r="AN81">
        <f t="shared" si="72"/>
        <v>0</v>
      </c>
      <c r="AO81">
        <f t="shared" si="73"/>
        <v>0</v>
      </c>
      <c r="AP81">
        <f t="shared" si="74"/>
        <v>-2.1100682790369608E-32</v>
      </c>
      <c r="AQ81">
        <f t="shared" si="75"/>
        <v>-7.2805796132369616E-27</v>
      </c>
      <c r="AR81">
        <f t="shared" si="76"/>
        <v>-7.2806007139197523E-27</v>
      </c>
      <c r="AS81">
        <f t="shared" si="77"/>
        <v>-7.1495630680885034E-4</v>
      </c>
      <c r="AT81">
        <f t="shared" si="78"/>
        <v>-4.6710478711511487E-4</v>
      </c>
      <c r="AU81">
        <f t="shared" si="79"/>
        <v>-1.1820610939239653E-3</v>
      </c>
      <c r="AW81">
        <v>78</v>
      </c>
      <c r="AX81">
        <f>IF(Z81&gt;0, (R81*SUMPRODUCT(K81:$K$98, X81:$X$98)-K81*$AZ$3)/Z81, 0)</f>
        <v>-7.0589768143975701E+30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500000</v>
      </c>
      <c r="S82">
        <f t="shared" si="63"/>
        <v>-1.3073457695771303E+32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-16.077172884509938</v>
      </c>
      <c r="AC82">
        <f t="shared" si="64"/>
        <v>-14.354618646883873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-1.0724874118531851E-24</v>
      </c>
      <c r="AI82">
        <f t="shared" si="69"/>
        <v>-1.0724901568459371E-24</v>
      </c>
      <c r="AJ82">
        <f t="shared" si="70"/>
        <v>-1.7225542376260652</v>
      </c>
      <c r="AK82">
        <f t="shared" si="92"/>
        <v>-1.1254021019156957</v>
      </c>
      <c r="AL82">
        <f t="shared" si="71"/>
        <v>-2.8479563395417609</v>
      </c>
      <c r="AN82">
        <f t="shared" si="72"/>
        <v>0</v>
      </c>
      <c r="AO82">
        <f t="shared" si="73"/>
        <v>0</v>
      </c>
      <c r="AP82">
        <f t="shared" si="74"/>
        <v>-9.0826327243821574E-34</v>
      </c>
      <c r="AQ82">
        <f t="shared" si="75"/>
        <v>-3.5486466245241266E-28</v>
      </c>
      <c r="AR82">
        <f t="shared" si="76"/>
        <v>-3.5486557071568511E-28</v>
      </c>
      <c r="AS82">
        <f t="shared" si="77"/>
        <v>-5.6995879050450351E-4</v>
      </c>
      <c r="AT82">
        <f t="shared" si="78"/>
        <v>-3.7237307646294221E-4</v>
      </c>
      <c r="AU82">
        <f t="shared" si="79"/>
        <v>-9.4233186696744567E-4</v>
      </c>
      <c r="AW82">
        <v>79</v>
      </c>
      <c r="AX82">
        <f>IF(Z82&gt;0, (R82*SUMPRODUCT(K82:$K$98, X82:$X$98)-K82*$AZ$3)/Z82, 0)</f>
        <v>-1.3073457695771303E+32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500000</v>
      </c>
      <c r="S83">
        <f t="shared" si="63"/>
        <v>-2.7642989078102838E+33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-14.354618646883873</v>
      </c>
      <c r="AC83">
        <f t="shared" si="64"/>
        <v>-12.816623791860598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-5.2032615186858049E-26</v>
      </c>
      <c r="AI83">
        <f t="shared" si="69"/>
        <v>-5.2032731098923093E-26</v>
      </c>
      <c r="AJ83">
        <f t="shared" si="70"/>
        <v>-1.5379948550232747</v>
      </c>
      <c r="AK83">
        <f t="shared" si="92"/>
        <v>-1.0048233052818711</v>
      </c>
      <c r="AL83">
        <f t="shared" si="71"/>
        <v>-2.5428181603051456</v>
      </c>
      <c r="AN83">
        <f t="shared" si="72"/>
        <v>0</v>
      </c>
      <c r="AO83">
        <f t="shared" si="73"/>
        <v>0</v>
      </c>
      <c r="AP83">
        <f t="shared" si="74"/>
        <v>-3.424373845169797E-35</v>
      </c>
      <c r="AQ83">
        <f t="shared" si="75"/>
        <v>-1.5371922368713068E-29</v>
      </c>
      <c r="AR83">
        <f t="shared" si="76"/>
        <v>-1.5371956612451521E-29</v>
      </c>
      <c r="AS83">
        <f t="shared" si="77"/>
        <v>-4.5436765824657542E-4</v>
      </c>
      <c r="AT83">
        <f t="shared" si="78"/>
        <v>-2.9685353672109544E-4</v>
      </c>
      <c r="AU83">
        <f t="shared" si="79"/>
        <v>-7.5122119496767086E-4</v>
      </c>
      <c r="AW83">
        <v>80</v>
      </c>
      <c r="AX83">
        <f>IF(Z83&gt;0, (R83*SUMPRODUCT(K83:$K$98, X83:$X$98)-K83*$AZ$3)/Z83, 0)</f>
        <v>-2.7642989078102838E+33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500000</v>
      </c>
      <c r="S84">
        <f t="shared" si="63"/>
        <v>-6.7993466917361664E+34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-12.816623791860598</v>
      </c>
      <c r="AC84">
        <f t="shared" si="64"/>
        <v>-11.443414099875534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-2.2109080523191615E-27</v>
      </c>
      <c r="AI84">
        <f t="shared" si="69"/>
        <v>-2.2109122598609366E-27</v>
      </c>
      <c r="AJ84">
        <f t="shared" si="70"/>
        <v>-1.373209691985064</v>
      </c>
      <c r="AK84">
        <f t="shared" si="92"/>
        <v>-0.89716366543024195</v>
      </c>
      <c r="AL84">
        <f t="shared" si="71"/>
        <v>-2.270373357415306</v>
      </c>
      <c r="AN84">
        <f t="shared" si="72"/>
        <v>0</v>
      </c>
      <c r="AO84">
        <f t="shared" si="73"/>
        <v>0</v>
      </c>
      <c r="AP84">
        <f t="shared" si="74"/>
        <v>-1.10984656484105E-36</v>
      </c>
      <c r="AQ84">
        <f t="shared" si="75"/>
        <v>-5.8318344490283944E-31</v>
      </c>
      <c r="AR84">
        <f t="shared" si="76"/>
        <v>-5.8318455474940425E-31</v>
      </c>
      <c r="AS84">
        <f t="shared" si="77"/>
        <v>-3.6221911531136364E-4</v>
      </c>
      <c r="AT84">
        <f t="shared" si="78"/>
        <v>-2.3664982200342428E-4</v>
      </c>
      <c r="AU84">
        <f t="shared" si="79"/>
        <v>-5.9886893731478786E-4</v>
      </c>
      <c r="AW84">
        <v>81</v>
      </c>
      <c r="AX84">
        <f>IF(Z84&gt;0, (R84*SUMPRODUCT(K84:$K$98, X84:$X$98)-K84*$AZ$3)/Z84, 0)</f>
        <v>-6.7993466917361664E+34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500000</v>
      </c>
      <c r="S85">
        <f t="shared" si="63"/>
        <v>-1.9968415025218166E+36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-11.443414099875534</v>
      </c>
      <c r="AC85">
        <f t="shared" si="64"/>
        <v>-10.217334017746012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-8.07509533363157E-29</v>
      </c>
      <c r="AI85">
        <f t="shared" si="69"/>
        <v>-8.0751081255006358E-29</v>
      </c>
      <c r="AJ85">
        <f t="shared" si="70"/>
        <v>-1.2260800821295224</v>
      </c>
      <c r="AK85">
        <f t="shared" si="92"/>
        <v>-0.8010389869912875</v>
      </c>
      <c r="AL85">
        <f t="shared" si="71"/>
        <v>-2.0271190691208099</v>
      </c>
      <c r="AN85">
        <f t="shared" si="72"/>
        <v>0</v>
      </c>
      <c r="AO85">
        <f t="shared" si="73"/>
        <v>0</v>
      </c>
      <c r="AP85">
        <f t="shared" si="74"/>
        <v>-3.0126625462166517E-38</v>
      </c>
      <c r="AQ85">
        <f t="shared" si="75"/>
        <v>-1.9017969262053805E-32</v>
      </c>
      <c r="AR85">
        <f t="shared" si="76"/>
        <v>-1.9017999388679267E-32</v>
      </c>
      <c r="AS85">
        <f t="shared" si="77"/>
        <v>-2.8875886105816635E-4</v>
      </c>
      <c r="AT85">
        <f t="shared" si="78"/>
        <v>-1.8865578922466858E-4</v>
      </c>
      <c r="AU85">
        <f t="shared" si="79"/>
        <v>-4.7741465028283491E-4</v>
      </c>
      <c r="AW85">
        <v>82</v>
      </c>
      <c r="AX85">
        <f>IF(Z85&gt;0, (R85*SUMPRODUCT(K85:$K$98, X85:$X$98)-K85*$AZ$3)/Z85, 0)</f>
        <v>-1.9968415025218166E+36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500000</v>
      </c>
      <c r="S86">
        <f t="shared" si="63"/>
        <v>-7.2755592389933616E+37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-10.217334017746012</v>
      </c>
      <c r="AC86">
        <f t="shared" si="64"/>
        <v>-9.1226196587017956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-2.4700964773668613E-30</v>
      </c>
      <c r="AI86">
        <f t="shared" si="69"/>
        <v>-2.4700996120467391E-30</v>
      </c>
      <c r="AJ86">
        <f t="shared" si="70"/>
        <v>-1.0947143590442163</v>
      </c>
      <c r="AK86">
        <f t="shared" si="92"/>
        <v>-0.71521338124222089</v>
      </c>
      <c r="AL86">
        <f t="shared" si="71"/>
        <v>-1.8099277402864371</v>
      </c>
      <c r="AN86">
        <f t="shared" si="72"/>
        <v>0</v>
      </c>
      <c r="AO86">
        <f t="shared" si="73"/>
        <v>0</v>
      </c>
      <c r="AP86">
        <f t="shared" si="74"/>
        <v>-6.5916123123806302E-40</v>
      </c>
      <c r="AQ86">
        <f t="shared" si="75"/>
        <v>-5.1941247550996826E-34</v>
      </c>
      <c r="AR86">
        <f t="shared" si="76"/>
        <v>-5.1941313467119943E-34</v>
      </c>
      <c r="AS86">
        <f t="shared" si="77"/>
        <v>-2.3019679612417595E-4</v>
      </c>
      <c r="AT86">
        <f t="shared" si="78"/>
        <v>-1.5039524013446152E-4</v>
      </c>
      <c r="AU86">
        <f t="shared" si="79"/>
        <v>-3.8059203625863749E-4</v>
      </c>
      <c r="AW86">
        <v>83</v>
      </c>
      <c r="AX86">
        <f>IF(Z86&gt;0, (R86*SUMPRODUCT(K86:$K$98, X86:$X$98)-K86*$AZ$3)/Z86, 0)</f>
        <v>-7.2755592389933616E+37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500000</v>
      </c>
      <c r="S87">
        <f t="shared" si="63"/>
        <v>-3.4909786337328808E+39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-9.1226196587017956</v>
      </c>
      <c r="AC87">
        <f t="shared" si="64"/>
        <v>-8.1451961238408899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-6.0900055168863586E-32</v>
      </c>
      <c r="AI87">
        <f t="shared" si="69"/>
        <v>-6.0900113499184236E-32</v>
      </c>
      <c r="AJ87">
        <f t="shared" si="70"/>
        <v>-0.97742353486090572</v>
      </c>
      <c r="AK87">
        <f t="shared" si="92"/>
        <v>-0.63858337610912574</v>
      </c>
      <c r="AL87">
        <f t="shared" si="71"/>
        <v>-1.6160069109700315</v>
      </c>
      <c r="AN87">
        <f t="shared" si="72"/>
        <v>0</v>
      </c>
      <c r="AO87">
        <f t="shared" si="73"/>
        <v>0</v>
      </c>
      <c r="AP87">
        <f t="shared" si="74"/>
        <v>-1.0951530105388729E-41</v>
      </c>
      <c r="AQ87">
        <f t="shared" si="75"/>
        <v>-1.143399830727941E-35</v>
      </c>
      <c r="AR87">
        <f t="shared" si="76"/>
        <v>-1.1434009258809515E-35</v>
      </c>
      <c r="AS87">
        <f t="shared" si="77"/>
        <v>-1.835114765020532E-4</v>
      </c>
      <c r="AT87">
        <f t="shared" si="78"/>
        <v>-1.1989416464800823E-4</v>
      </c>
      <c r="AU87">
        <f t="shared" si="79"/>
        <v>-3.0340564115006145E-4</v>
      </c>
      <c r="AW87">
        <v>84</v>
      </c>
      <c r="AX87">
        <f>IF(Z87&gt;0, (R87*SUMPRODUCT(K87:$K$98, X87:$X$98)-K87*$AZ$3)/Z87, 0)</f>
        <v>-3.4909786337328808E+39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500000</v>
      </c>
      <c r="S88">
        <f t="shared" si="63"/>
        <v>-2.4521879523705918E+41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-8.1451961238408899</v>
      </c>
      <c r="AC88">
        <f t="shared" si="64"/>
        <v>-7.2724965391436509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-1.140111761792029E-33</v>
      </c>
      <c r="AI88">
        <f t="shared" si="69"/>
        <v>-1.1401125032213852E-33</v>
      </c>
      <c r="AJ88">
        <f t="shared" si="70"/>
        <v>-0.87269958469723896</v>
      </c>
      <c r="AK88">
        <f t="shared" si="92"/>
        <v>-0.57016372866886234</v>
      </c>
      <c r="AL88">
        <f t="shared" si="71"/>
        <v>-1.4428633133661013</v>
      </c>
      <c r="AN88">
        <f t="shared" si="72"/>
        <v>0</v>
      </c>
      <c r="AO88">
        <f t="shared" si="73"/>
        <v>0</v>
      </c>
      <c r="AP88">
        <f t="shared" si="74"/>
        <v>-1.2428885649714591E-43</v>
      </c>
      <c r="AQ88">
        <f t="shared" si="75"/>
        <v>-1.9112163009032211E-37</v>
      </c>
      <c r="AR88">
        <f t="shared" si="76"/>
        <v>-1.911217543791786E-37</v>
      </c>
      <c r="AS88">
        <f t="shared" si="77"/>
        <v>-1.4629422552778505E-4</v>
      </c>
      <c r="AT88">
        <f t="shared" si="78"/>
        <v>-9.5578894011486151E-5</v>
      </c>
      <c r="AU88">
        <f t="shared" si="79"/>
        <v>-2.418731195392712E-4</v>
      </c>
      <c r="AW88">
        <v>85</v>
      </c>
      <c r="AX88">
        <f>IF(Z88&gt;0, (R88*SUMPRODUCT(K88:$K$98, X88:$X$98)-K88*$AZ$3)/Z88, 0)</f>
        <v>-2.4521879523705918E+41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-7.2724965391436509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-7.2724965391436509</v>
      </c>
      <c r="AK89">
        <f t="shared" si="92"/>
        <v>-0.50907475774005562</v>
      </c>
      <c r="AL89">
        <f t="shared" si="71"/>
        <v>-7.7815712968837065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-2.2194438660204621E-39</v>
      </c>
      <c r="AR89">
        <f t="shared" si="76"/>
        <v>-2.2194438660204621E-39</v>
      </c>
      <c r="AS89">
        <f t="shared" si="77"/>
        <v>-1.0884987018436375E-3</v>
      </c>
      <c r="AT89">
        <f t="shared" si="78"/>
        <v>-7.619490912905464E-5</v>
      </c>
      <c r="AU89">
        <f t="shared" si="79"/>
        <v>-1.1646936109726922E-3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56709.646905970629</v>
      </c>
      <c r="AO91" s="6">
        <f t="shared" si="93"/>
        <v>-5670.9646905970631</v>
      </c>
      <c r="AP91" s="6">
        <f t="shared" si="93"/>
        <v>-437.85024565351978</v>
      </c>
      <c r="AQ91" s="6">
        <f t="shared" si="93"/>
        <v>-43383.152592153216</v>
      </c>
      <c r="AR91" s="6">
        <f t="shared" si="93"/>
        <v>7217.6793775668311</v>
      </c>
      <c r="AS91" s="6">
        <f t="shared" si="93"/>
        <v>-10517.353396899378</v>
      </c>
      <c r="AT91" s="6">
        <f t="shared" si="93"/>
        <v>3299.6740193325604</v>
      </c>
      <c r="AU91" s="6">
        <f t="shared" si="93"/>
        <v>3.9019351985580819E-14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127151.63819410487</v>
      </c>
      <c r="K3">
        <v>1</v>
      </c>
      <c r="L3" s="2">
        <v>0</v>
      </c>
      <c r="O3">
        <f>$C$3</f>
        <v>127151.63819410487</v>
      </c>
      <c r="P3">
        <f>O3*C5</f>
        <v>12715.163819410489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127151.63819410487</v>
      </c>
      <c r="AF3">
        <f t="shared" ref="AF3:AF34" si="4">-$Z3*P3</f>
        <v>-12715.163819410489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114236.47437469439</v>
      </c>
      <c r="AJ3">
        <f t="shared" ref="AJ3:AJ34" si="8">AB3-AC3</f>
        <v>0</v>
      </c>
      <c r="AL3">
        <f t="shared" ref="AL3:AL34" si="9">SUM(AI3:AK3)</f>
        <v>114236.47437469439</v>
      </c>
      <c r="AN3">
        <f t="shared" ref="AN3:AN34" si="10">AE3*$K3</f>
        <v>127151.63819410487</v>
      </c>
      <c r="AO3">
        <f t="shared" ref="AO3:AO34" si="11">AF3*$K3</f>
        <v>-12715.163819410489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114236.47437469439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114236.47437469439</v>
      </c>
      <c r="AW3">
        <v>0</v>
      </c>
      <c r="AX3">
        <f>IF(Z3&gt;0, (R3*SUMPRODUCT(K3:$K$98, X3:$X$98)-K3*$AZ$3)/Z3, 0)</f>
        <v>0</v>
      </c>
      <c r="AZ3">
        <f>C6*ABS(SUMPRODUCT(X4:X79, K4:K79))/1</f>
        <v>103090.9579469926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7002.736937424711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6915.0479302068998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-6915.0479302068998</v>
      </c>
      <c r="AK4">
        <f>G4*SUM(AB4, AE4:AF4)</f>
        <v>0</v>
      </c>
      <c r="AL4">
        <f t="shared" si="9"/>
        <v>-8176.1004302068995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-1176.4646888702305</v>
      </c>
      <c r="AR4">
        <f t="shared" si="14"/>
        <v>-1176.4646888702305</v>
      </c>
      <c r="AS4">
        <f t="shared" si="15"/>
        <v>-6451.2062041299559</v>
      </c>
      <c r="AT4">
        <f t="shared" si="16"/>
        <v>0</v>
      </c>
      <c r="AU4">
        <f t="shared" si="17"/>
        <v>-7627.670893000186</v>
      </c>
      <c r="AW4">
        <v>1</v>
      </c>
      <c r="AX4">
        <f>IF(Z4&gt;0, (R4*SUMPRODUCT(K4:$K$98, X4:$X$98)-K4*$AZ$3)/Z4, 0)</f>
        <v>7002.736937424711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500000</v>
      </c>
      <c r="S5">
        <f t="shared" si="1"/>
        <v>14114.03704345517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6915.0479302068998</v>
      </c>
      <c r="AC5">
        <f t="shared" si="2"/>
        <v>13760.588568126303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-1322.7266403525</v>
      </c>
      <c r="AI5">
        <f t="shared" si="7"/>
        <v>-1347.1005819217323</v>
      </c>
      <c r="AJ5">
        <f t="shared" si="8"/>
        <v>-6845.5406379194028</v>
      </c>
      <c r="AK5">
        <f>G5*SUM(AB5, AE5:AF5)</f>
        <v>283.51696513848287</v>
      </c>
      <c r="AL5">
        <f t="shared" si="9"/>
        <v>-7909.1242547026513</v>
      </c>
      <c r="AN5">
        <f t="shared" si="10"/>
        <v>0</v>
      </c>
      <c r="AO5">
        <f t="shared" si="11"/>
        <v>0</v>
      </c>
      <c r="AP5">
        <f t="shared" si="12"/>
        <v>-20.842352858127899</v>
      </c>
      <c r="AQ5">
        <f t="shared" si="13"/>
        <v>-1131.0741553542291</v>
      </c>
      <c r="AR5">
        <f t="shared" si="14"/>
        <v>-1151.9165082123568</v>
      </c>
      <c r="AS5">
        <f t="shared" si="15"/>
        <v>-5853.6766847867502</v>
      </c>
      <c r="AT5">
        <f t="shared" si="16"/>
        <v>242.43763003604784</v>
      </c>
      <c r="AU5">
        <f t="shared" si="17"/>
        <v>-6763.1555629630584</v>
      </c>
      <c r="AW5">
        <v>2</v>
      </c>
      <c r="AX5">
        <f>IF(Z5&gt;0, (R5*SUMPRODUCT(K5:$K$98, X5:$X$98)-K5*$AZ$3)/Z5, 0)</f>
        <v>14114.03704345517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500000</v>
      </c>
      <c r="S6">
        <f t="shared" si="1"/>
        <v>22114.622181814848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13760.588568126303</v>
      </c>
      <c r="AC6">
        <f t="shared" si="2"/>
        <v>21258.020194336859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-1971.3643941195146</v>
      </c>
      <c r="AI6">
        <f t="shared" si="7"/>
        <v>-1995.3960280533486</v>
      </c>
      <c r="AJ6">
        <f t="shared" si="8"/>
        <v>-7497.4316262105567</v>
      </c>
      <c r="AK6">
        <f>G6*SUM(AB6, AE6:AF6)</f>
        <v>804.99443123538879</v>
      </c>
      <c r="AL6">
        <f t="shared" si="9"/>
        <v>-8687.8332230285159</v>
      </c>
      <c r="AN6">
        <f t="shared" si="10"/>
        <v>0</v>
      </c>
      <c r="AO6">
        <f t="shared" si="11"/>
        <v>0</v>
      </c>
      <c r="AP6">
        <f t="shared" si="12"/>
        <v>-18.538243441216373</v>
      </c>
      <c r="AQ6">
        <f t="shared" si="13"/>
        <v>-1520.7302653724712</v>
      </c>
      <c r="AR6">
        <f t="shared" si="14"/>
        <v>-1539.2685088136875</v>
      </c>
      <c r="AS6">
        <f t="shared" si="15"/>
        <v>-5783.5939517572087</v>
      </c>
      <c r="AT6">
        <f t="shared" si="16"/>
        <v>620.9807779260002</v>
      </c>
      <c r="AU6">
        <f t="shared" si="17"/>
        <v>-6701.8816826448956</v>
      </c>
      <c r="AW6">
        <v>3</v>
      </c>
      <c r="AX6">
        <f>IF(Z6&gt;0, (R6*SUMPRODUCT(K6:$K$98, X6:$X$98)-K6*$AZ$3)/Z6, 0)</f>
        <v>22114.622181814848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25</v>
      </c>
      <c r="R7">
        <f t="shared" si="0"/>
        <v>500000</v>
      </c>
      <c r="S7">
        <f t="shared" si="1"/>
        <v>28435.725847214198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21258.020194336859</v>
      </c>
      <c r="AC7">
        <f t="shared" si="2"/>
        <v>26907.672088754698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-2694.9074293401532</v>
      </c>
      <c r="AI7">
        <f t="shared" si="7"/>
        <v>-2718.564001563182</v>
      </c>
      <c r="AJ7">
        <f t="shared" si="8"/>
        <v>-5649.6518944178388</v>
      </c>
      <c r="AK7">
        <f>G7*SUM(AB7, AE7:AF7)</f>
        <v>1043.7687915419397</v>
      </c>
      <c r="AL7">
        <f t="shared" si="9"/>
        <v>-7324.4471044390812</v>
      </c>
      <c r="AN7">
        <f t="shared" si="10"/>
        <v>0</v>
      </c>
      <c r="AO7">
        <f t="shared" si="11"/>
        <v>0</v>
      </c>
      <c r="AP7">
        <f t="shared" si="12"/>
        <v>-16.60350930382068</v>
      </c>
      <c r="AQ7">
        <f t="shared" si="13"/>
        <v>-1891.4371936111402</v>
      </c>
      <c r="AR7">
        <f t="shared" si="14"/>
        <v>-1908.040702914961</v>
      </c>
      <c r="AS7">
        <f t="shared" si="15"/>
        <v>-3965.2425933880745</v>
      </c>
      <c r="AT7">
        <f t="shared" si="16"/>
        <v>732.57548380293167</v>
      </c>
      <c r="AU7">
        <f t="shared" si="17"/>
        <v>-5140.7078125001035</v>
      </c>
      <c r="AW7">
        <v>4</v>
      </c>
      <c r="AX7">
        <f>IF(Z7&gt;0, (R7*SUMPRODUCT(K7:$K$98, X7:$X$98)-K7*$AZ$3)/Z7, 0)</f>
        <v>28435.725847214198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500000</v>
      </c>
      <c r="S8">
        <f t="shared" si="1"/>
        <v>32079.570538017731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26907.672088754698</v>
      </c>
      <c r="AC8">
        <f t="shared" si="2"/>
        <v>29831.797943942322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-3434.4611553393111</v>
      </c>
      <c r="AI8">
        <f t="shared" si="7"/>
        <v>-3457.7094387823427</v>
      </c>
      <c r="AJ8">
        <f t="shared" si="8"/>
        <v>-2924.1258551876235</v>
      </c>
      <c r="AK8">
        <f t="shared" ref="AK8:AK39" si="30">G8*SUM(AB8:AB8, AE8:AF8)</f>
        <v>573.13341549047504</v>
      </c>
      <c r="AL8">
        <f t="shared" si="9"/>
        <v>-5808.7018784794909</v>
      </c>
      <c r="AN8">
        <f t="shared" si="10"/>
        <v>0</v>
      </c>
      <c r="AO8">
        <f t="shared" si="11"/>
        <v>0</v>
      </c>
      <c r="AP8">
        <f t="shared" si="12"/>
        <v>-15.23098043194814</v>
      </c>
      <c r="AQ8">
        <f t="shared" si="13"/>
        <v>-2250.0676567989235</v>
      </c>
      <c r="AR8">
        <f t="shared" si="14"/>
        <v>-2265.2986372308719</v>
      </c>
      <c r="AS8">
        <f t="shared" si="15"/>
        <v>-1915.7243927299967</v>
      </c>
      <c r="AT8">
        <f t="shared" si="16"/>
        <v>375.48509151748169</v>
      </c>
      <c r="AU8">
        <f t="shared" si="17"/>
        <v>-3805.5379384433868</v>
      </c>
      <c r="AW8">
        <v>5</v>
      </c>
      <c r="AX8">
        <f>IF(Z8&gt;0, (R8*SUMPRODUCT(K8:$K$98, X8:$X$98)-K8*$AZ$3)/Z8, 0)</f>
        <v>32079.570538017731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500000</v>
      </c>
      <c r="S9">
        <f t="shared" si="1"/>
        <v>34156.458707559999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29831.797943942322</v>
      </c>
      <c r="AC9">
        <f t="shared" si="2"/>
        <v>31157.310798386126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-4219.0984792413537</v>
      </c>
      <c r="AI9">
        <f t="shared" si="7"/>
        <v>-4241.9033249259928</v>
      </c>
      <c r="AJ9">
        <f t="shared" si="8"/>
        <v>-1325.5128544438048</v>
      </c>
      <c r="AK9">
        <f t="shared" si="30"/>
        <v>176.00760786925969</v>
      </c>
      <c r="AL9">
        <f t="shared" si="9"/>
        <v>-5391.4085715005376</v>
      </c>
      <c r="AN9">
        <f t="shared" si="10"/>
        <v>0</v>
      </c>
      <c r="AO9">
        <f t="shared" si="11"/>
        <v>0</v>
      </c>
      <c r="AP9">
        <f t="shared" si="12"/>
        <v>-14.149507255601062</v>
      </c>
      <c r="AQ9">
        <f t="shared" si="13"/>
        <v>-2617.7841924329473</v>
      </c>
      <c r="AR9">
        <f t="shared" si="14"/>
        <v>-2631.9336996885481</v>
      </c>
      <c r="AS9">
        <f t="shared" si="15"/>
        <v>-822.42844396786836</v>
      </c>
      <c r="AT9">
        <f t="shared" si="16"/>
        <v>109.20577841333852</v>
      </c>
      <c r="AU9">
        <f t="shared" si="17"/>
        <v>-3345.1563652430777</v>
      </c>
      <c r="AW9">
        <v>6</v>
      </c>
      <c r="AX9">
        <f>IF(Z9&gt;0, (R9*SUMPRODUCT(K9:$K$98, X9:$X$98)-K9*$AZ$3)/Z9, 0)</f>
        <v>34156.458707559999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25</v>
      </c>
      <c r="R10">
        <f t="shared" si="0"/>
        <v>500000</v>
      </c>
      <c r="S10">
        <f t="shared" si="1"/>
        <v>35634.610822245013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31157.310798386126</v>
      </c>
      <c r="AC10">
        <f t="shared" si="2"/>
        <v>31822.370301525898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-5026.6440858081496</v>
      </c>
      <c r="AI10">
        <f t="shared" si="7"/>
        <v>-5048.9695508316518</v>
      </c>
      <c r="AJ10">
        <f t="shared" si="8"/>
        <v>-665.05950313977155</v>
      </c>
      <c r="AK10">
        <f t="shared" si="30"/>
        <v>127.74497427338314</v>
      </c>
      <c r="AL10">
        <f t="shared" si="9"/>
        <v>-5586.2840796980399</v>
      </c>
      <c r="AN10">
        <f t="shared" si="10"/>
        <v>0</v>
      </c>
      <c r="AO10">
        <f t="shared" si="11"/>
        <v>0</v>
      </c>
      <c r="AP10">
        <f t="shared" si="12"/>
        <v>-13.141135056997506</v>
      </c>
      <c r="AQ10">
        <f t="shared" si="13"/>
        <v>-2958.7651923722474</v>
      </c>
      <c r="AR10">
        <f t="shared" si="14"/>
        <v>-2971.9063274292448</v>
      </c>
      <c r="AS10">
        <f t="shared" si="15"/>
        <v>-391.46493667652919</v>
      </c>
      <c r="AT10">
        <f t="shared" si="16"/>
        <v>75.192788056687576</v>
      </c>
      <c r="AU10">
        <f t="shared" si="17"/>
        <v>-3288.1784760490864</v>
      </c>
      <c r="AW10">
        <v>7</v>
      </c>
      <c r="AX10">
        <f>IF(Z10&gt;0, (R10*SUMPRODUCT(K10:$K$98, X10:$X$98)-K10*$AZ$3)/Z10, 0)</f>
        <v>35634.610822245013</v>
      </c>
    </row>
    <row r="11" spans="1:52" x14ac:dyDescent="0.3">
      <c r="A11" t="s">
        <v>33</v>
      </c>
      <c r="C11" s="25">
        <f>AU81</f>
        <v>-1.0795871141500157E-11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25</v>
      </c>
      <c r="R11">
        <f t="shared" si="0"/>
        <v>500000</v>
      </c>
      <c r="S11">
        <f t="shared" si="1"/>
        <v>36555.09255909214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31822.370301525898</v>
      </c>
      <c r="AC11">
        <f t="shared" si="2"/>
        <v>31884.971457913263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-5922.0528521342194</v>
      </c>
      <c r="AI11">
        <f t="shared" si="7"/>
        <v>-5943.8589598648796</v>
      </c>
      <c r="AJ11">
        <f t="shared" si="8"/>
        <v>-62.601156387365336</v>
      </c>
      <c r="AK11">
        <f t="shared" si="30"/>
        <v>76.373688723662141</v>
      </c>
      <c r="AL11">
        <f t="shared" si="9"/>
        <v>-5930.086427528583</v>
      </c>
      <c r="AN11">
        <f t="shared" si="10"/>
        <v>0</v>
      </c>
      <c r="AO11">
        <f t="shared" si="11"/>
        <v>0</v>
      </c>
      <c r="AP11">
        <f t="shared" si="12"/>
        <v>-12.196344386323236</v>
      </c>
      <c r="AQ11">
        <f t="shared" si="13"/>
        <v>-3312.2553071257685</v>
      </c>
      <c r="AR11">
        <f t="shared" si="14"/>
        <v>-3324.4516515120913</v>
      </c>
      <c r="AS11">
        <f t="shared" si="15"/>
        <v>-35.013367434155001</v>
      </c>
      <c r="AT11">
        <f t="shared" si="16"/>
        <v>42.716463718920558</v>
      </c>
      <c r="AU11">
        <f t="shared" si="17"/>
        <v>-3316.7485552273261</v>
      </c>
      <c r="AW11">
        <v>8</v>
      </c>
      <c r="AX11">
        <f>IF(Z11&gt;0, (R11*SUMPRODUCT(K11:$K$98, X11:$X$98)-K11*$AZ$3)/Z11, 0)</f>
        <v>36555.09255909214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500000</v>
      </c>
      <c r="S12">
        <f t="shared" si="1"/>
        <v>36998.268019300442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31884.971457913263</v>
      </c>
      <c r="AC12">
        <f t="shared" si="2"/>
        <v>31438.439216876217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-6897.2718752079363</v>
      </c>
      <c r="AI12">
        <f t="shared" si="7"/>
        <v>-6918.5150582675296</v>
      </c>
      <c r="AJ12">
        <f t="shared" si="8"/>
        <v>446.53224103704633</v>
      </c>
      <c r="AK12">
        <f t="shared" si="30"/>
        <v>73.335434353200498</v>
      </c>
      <c r="AL12">
        <f t="shared" si="9"/>
        <v>-6398.6473828772832</v>
      </c>
      <c r="AN12">
        <f t="shared" si="10"/>
        <v>0</v>
      </c>
      <c r="AO12">
        <f t="shared" si="11"/>
        <v>0</v>
      </c>
      <c r="AP12">
        <f t="shared" si="12"/>
        <v>-11.290977626143022</v>
      </c>
      <c r="AQ12">
        <f t="shared" si="13"/>
        <v>-3665.9733245215616</v>
      </c>
      <c r="AR12">
        <f t="shared" si="14"/>
        <v>-3677.2643021477047</v>
      </c>
      <c r="AS12">
        <f t="shared" si="15"/>
        <v>237.3366330628069</v>
      </c>
      <c r="AT12">
        <f t="shared" si="16"/>
        <v>38.978562965945159</v>
      </c>
      <c r="AU12">
        <f t="shared" si="17"/>
        <v>-3400.9491061189528</v>
      </c>
      <c r="AW12">
        <v>9</v>
      </c>
      <c r="AX12">
        <f>IF(Z12&gt;0, (R12*SUMPRODUCT(K12:$K$98, X12:$X$98)-K12*$AZ$3)/Z12, 0)</f>
        <v>36998.268019300442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25</v>
      </c>
      <c r="R13">
        <f t="shared" si="0"/>
        <v>500000</v>
      </c>
      <c r="S13">
        <f t="shared" si="1"/>
        <v>36929.05147958023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31438.439216876217</v>
      </c>
      <c r="AC13">
        <f t="shared" si="2"/>
        <v>30480.911599641047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-7919.4586446164803</v>
      </c>
      <c r="AI13">
        <f t="shared" si="7"/>
        <v>-7940.0934229132472</v>
      </c>
      <c r="AJ13">
        <f t="shared" si="8"/>
        <v>957.5276172351696</v>
      </c>
      <c r="AK13">
        <f t="shared" si="30"/>
        <v>62.876878433752438</v>
      </c>
      <c r="AL13">
        <f t="shared" si="9"/>
        <v>-6919.688927244325</v>
      </c>
      <c r="AN13">
        <f t="shared" si="10"/>
        <v>0</v>
      </c>
      <c r="AO13">
        <f t="shared" si="11"/>
        <v>0</v>
      </c>
      <c r="AP13">
        <f t="shared" si="12"/>
        <v>-10.425479113051601</v>
      </c>
      <c r="AQ13">
        <f t="shared" si="13"/>
        <v>-4001.2133640932684</v>
      </c>
      <c r="AR13">
        <f t="shared" si="14"/>
        <v>-4011.63884320632</v>
      </c>
      <c r="AS13">
        <f t="shared" si="15"/>
        <v>483.77957010662351</v>
      </c>
      <c r="AT13">
        <f t="shared" si="16"/>
        <v>31.767803529426935</v>
      </c>
      <c r="AU13">
        <f t="shared" si="17"/>
        <v>-3496.0914695702695</v>
      </c>
      <c r="AW13">
        <v>10</v>
      </c>
      <c r="AX13">
        <f>IF(Z13&gt;0, (R13*SUMPRODUCT(K13:$K$98, X13:$X$98)-K13*$AZ$3)/Z13, 0)</f>
        <v>36929.05147958023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500000</v>
      </c>
      <c r="S14">
        <f t="shared" si="1"/>
        <v>36346.76982617558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30480.911599641047</v>
      </c>
      <c r="AC14">
        <f t="shared" si="2"/>
        <v>29044.851884922395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-9016.5727245552225</v>
      </c>
      <c r="AI14">
        <f t="shared" si="7"/>
        <v>-9036.5503264327945</v>
      </c>
      <c r="AJ14">
        <f t="shared" si="8"/>
        <v>1436.0597147186527</v>
      </c>
      <c r="AK14">
        <f t="shared" si="30"/>
        <v>54.865640879353883</v>
      </c>
      <c r="AL14">
        <f t="shared" si="9"/>
        <v>-7545.6249708347877</v>
      </c>
      <c r="AN14">
        <f t="shared" si="10"/>
        <v>0</v>
      </c>
      <c r="AO14">
        <f t="shared" si="11"/>
        <v>0</v>
      </c>
      <c r="AP14">
        <f t="shared" si="12"/>
        <v>-9.596357153697598</v>
      </c>
      <c r="AQ14">
        <f t="shared" si="13"/>
        <v>-4331.1631044295755</v>
      </c>
      <c r="AR14">
        <f t="shared" si="14"/>
        <v>-4340.7594615832732</v>
      </c>
      <c r="AS14">
        <f t="shared" si="15"/>
        <v>689.81962904911927</v>
      </c>
      <c r="AT14">
        <f t="shared" si="16"/>
        <v>26.355029426024256</v>
      </c>
      <c r="AU14">
        <f t="shared" si="17"/>
        <v>-3624.58480310813</v>
      </c>
      <c r="AW14">
        <v>11</v>
      </c>
      <c r="AX14">
        <f>IF(Z14&gt;0, (R14*SUMPRODUCT(K14:$K$98, X14:$X$98)-K14*$AZ$3)/Z14, 0)</f>
        <v>36346.76982617558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25</v>
      </c>
      <c r="R15">
        <f t="shared" si="0"/>
        <v>500000</v>
      </c>
      <c r="S15">
        <f t="shared" si="1"/>
        <v>35362.034895315468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29044.851884922395</v>
      </c>
      <c r="AC15">
        <f t="shared" si="2"/>
        <v>27255.241226213424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-10182.184124960579</v>
      </c>
      <c r="AI15">
        <f t="shared" si="7"/>
        <v>-10201.452841613127</v>
      </c>
      <c r="AJ15">
        <f t="shared" si="8"/>
        <v>1789.6106587089707</v>
      </c>
      <c r="AK15">
        <f t="shared" si="30"/>
        <v>119.08389272818182</v>
      </c>
      <c r="AL15">
        <f t="shared" si="9"/>
        <v>-8292.7582901759743</v>
      </c>
      <c r="AN15">
        <f t="shared" si="10"/>
        <v>0</v>
      </c>
      <c r="AO15">
        <f t="shared" si="11"/>
        <v>0</v>
      </c>
      <c r="AP15">
        <f t="shared" si="12"/>
        <v>-8.7807988013051812</v>
      </c>
      <c r="AQ15">
        <f t="shared" si="13"/>
        <v>-4640.0448857761048</v>
      </c>
      <c r="AR15">
        <f t="shared" si="14"/>
        <v>-4648.8256845774104</v>
      </c>
      <c r="AS15">
        <f t="shared" si="15"/>
        <v>815.52972157681495</v>
      </c>
      <c r="AT15">
        <f t="shared" si="16"/>
        <v>54.266805692226626</v>
      </c>
      <c r="AU15">
        <f t="shared" si="17"/>
        <v>-3779.0291573083687</v>
      </c>
      <c r="AW15">
        <v>12</v>
      </c>
      <c r="AX15">
        <f>IF(Z15&gt;0, (R15*SUMPRODUCT(K15:$K$98, X15:$X$98)-K15*$AZ$3)/Z15, 0)</f>
        <v>35362.034895315468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500000</v>
      </c>
      <c r="S16">
        <f t="shared" si="1"/>
        <v>33968.335588030277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27255.241226213424</v>
      </c>
      <c r="AC16">
        <f t="shared" si="2"/>
        <v>25152.788631183696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-11281.833600066639</v>
      </c>
      <c r="AI16">
        <f t="shared" si="7"/>
        <v>-11300.345537872658</v>
      </c>
      <c r="AJ16">
        <f t="shared" si="8"/>
        <v>2102.4525950297284</v>
      </c>
      <c r="AK16">
        <f t="shared" si="30"/>
        <v>193.51221270611532</v>
      </c>
      <c r="AL16">
        <f t="shared" si="9"/>
        <v>-9004.3807301368142</v>
      </c>
      <c r="AN16">
        <f t="shared" si="10"/>
        <v>0</v>
      </c>
      <c r="AO16">
        <f t="shared" si="11"/>
        <v>0</v>
      </c>
      <c r="AP16">
        <f t="shared" si="12"/>
        <v>-7.9802600779338961</v>
      </c>
      <c r="AQ16">
        <f t="shared" si="13"/>
        <v>-4863.4544491194629</v>
      </c>
      <c r="AR16">
        <f t="shared" si="14"/>
        <v>-4871.4347091973968</v>
      </c>
      <c r="AS16">
        <f t="shared" si="15"/>
        <v>906.3404753017893</v>
      </c>
      <c r="AT16">
        <f t="shared" si="16"/>
        <v>83.420644658236171</v>
      </c>
      <c r="AU16">
        <f t="shared" si="17"/>
        <v>-3881.6735892373717</v>
      </c>
      <c r="AW16">
        <v>13</v>
      </c>
      <c r="AX16">
        <f>IF(Z16&gt;0, (R16*SUMPRODUCT(K16:$K$98, X16:$X$98)-K16*$AZ$3)/Z16, 0)</f>
        <v>33968.335588030277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25</v>
      </c>
      <c r="R17">
        <f t="shared" si="0"/>
        <v>500000</v>
      </c>
      <c r="S17">
        <f t="shared" si="1"/>
        <v>32403.866880317524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25152.788631183696</v>
      </c>
      <c r="AC17">
        <f t="shared" si="2"/>
        <v>22954.636216136649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-12340.427980248269</v>
      </c>
      <c r="AI17">
        <f t="shared" si="7"/>
        <v>-12358.137777277216</v>
      </c>
      <c r="AJ17">
        <f t="shared" si="8"/>
        <v>2198.1524150470468</v>
      </c>
      <c r="AK17">
        <f t="shared" si="30"/>
        <v>347.10848311033499</v>
      </c>
      <c r="AL17">
        <f t="shared" si="9"/>
        <v>-9812.8768791198345</v>
      </c>
      <c r="AN17">
        <f t="shared" si="10"/>
        <v>0</v>
      </c>
      <c r="AO17">
        <f t="shared" si="11"/>
        <v>0</v>
      </c>
      <c r="AP17">
        <f t="shared" si="12"/>
        <v>-7.1766003275962982</v>
      </c>
      <c r="AQ17">
        <f t="shared" si="13"/>
        <v>-5000.7529358453594</v>
      </c>
      <c r="AR17">
        <f t="shared" si="14"/>
        <v>-5007.9295361729564</v>
      </c>
      <c r="AS17">
        <f t="shared" si="15"/>
        <v>890.7646607213486</v>
      </c>
      <c r="AT17">
        <f t="shared" si="16"/>
        <v>140.65993243906243</v>
      </c>
      <c r="AU17">
        <f t="shared" si="17"/>
        <v>-3976.5049430125455</v>
      </c>
      <c r="AW17">
        <v>14</v>
      </c>
      <c r="AX17">
        <f>IF(Z17&gt;0, (R17*SUMPRODUCT(K17:$K$98, X17:$X$98)-K17*$AZ$3)/Z17, 0)</f>
        <v>32403.866880317524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500000</v>
      </c>
      <c r="S18">
        <f t="shared" si="1"/>
        <v>30755.013351927646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22954.636216136649</v>
      </c>
      <c r="AC18">
        <f t="shared" si="2"/>
        <v>20745.180412514179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-13388.960749823924</v>
      </c>
      <c r="AI18">
        <f t="shared" si="7"/>
        <v>-13405.82400084509</v>
      </c>
      <c r="AJ18">
        <f t="shared" si="8"/>
        <v>2209.4558036224698</v>
      </c>
      <c r="AK18">
        <f t="shared" si="30"/>
        <v>495.82014226855165</v>
      </c>
      <c r="AL18">
        <f t="shared" si="9"/>
        <v>-10700.548054954068</v>
      </c>
      <c r="AN18">
        <f t="shared" si="10"/>
        <v>0</v>
      </c>
      <c r="AO18">
        <f t="shared" si="11"/>
        <v>0</v>
      </c>
      <c r="AP18">
        <f t="shared" si="12"/>
        <v>-6.3769612311840866</v>
      </c>
      <c r="AQ18">
        <f t="shared" si="13"/>
        <v>-5063.1330530695723</v>
      </c>
      <c r="AR18">
        <f t="shared" si="14"/>
        <v>-5069.5100143007567</v>
      </c>
      <c r="AS18">
        <f t="shared" si="15"/>
        <v>835.52180917136798</v>
      </c>
      <c r="AT18">
        <f t="shared" si="16"/>
        <v>187.49799910576147</v>
      </c>
      <c r="AU18">
        <f t="shared" si="17"/>
        <v>-4046.4902060236268</v>
      </c>
      <c r="AW18">
        <v>15</v>
      </c>
      <c r="AX18">
        <f>IF(Z18&gt;0, (R18*SUMPRODUCT(K18:$K$98, X18:$X$98)-K18*$AZ$3)/Z18, 0)</f>
        <v>30755.013351927646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500000</v>
      </c>
      <c r="S19">
        <f t="shared" si="1"/>
        <v>28669.422373675548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20745.180412514179</v>
      </c>
      <c r="AC19">
        <f t="shared" si="2"/>
        <v>18310.590071368504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-14552.311101225036</v>
      </c>
      <c r="AI19">
        <f t="shared" si="7"/>
        <v>-14568.278104180928</v>
      </c>
      <c r="AJ19">
        <f t="shared" si="8"/>
        <v>2434.5903411456748</v>
      </c>
      <c r="AK19">
        <f t="shared" si="30"/>
        <v>462.61752319906617</v>
      </c>
      <c r="AL19">
        <f t="shared" si="9"/>
        <v>-11671.070239836188</v>
      </c>
      <c r="AN19">
        <f t="shared" si="10"/>
        <v>0</v>
      </c>
      <c r="AO19">
        <f t="shared" si="11"/>
        <v>0</v>
      </c>
      <c r="AP19">
        <f t="shared" si="12"/>
        <v>-5.6309227787644458</v>
      </c>
      <c r="AQ19">
        <f t="shared" si="13"/>
        <v>-5132.0175921501632</v>
      </c>
      <c r="AR19">
        <f t="shared" si="14"/>
        <v>-5137.6485149289274</v>
      </c>
      <c r="AS19">
        <f t="shared" si="15"/>
        <v>858.58255596162144</v>
      </c>
      <c r="AT19">
        <f t="shared" si="16"/>
        <v>163.14668171811439</v>
      </c>
      <c r="AU19">
        <f t="shared" si="17"/>
        <v>-4115.9192772491915</v>
      </c>
      <c r="AW19">
        <v>16</v>
      </c>
      <c r="AX19">
        <f>IF(Z19&gt;0, (R19*SUMPRODUCT(K19:$K$98, X19:$X$98)-K19*$AZ$3)/Z19, 0)</f>
        <v>28669.422373675548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500000</v>
      </c>
      <c r="S20">
        <f t="shared" si="1"/>
        <v>25039.379642003398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18310.590071368504</v>
      </c>
      <c r="AC20">
        <f t="shared" si="2"/>
        <v>15051.031682482062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-15599.442547848008</v>
      </c>
      <c r="AI20">
        <f t="shared" si="7"/>
        <v>-15614.46990864695</v>
      </c>
      <c r="AJ20">
        <f t="shared" si="8"/>
        <v>3259.5583888864421</v>
      </c>
      <c r="AK20">
        <f t="shared" si="30"/>
        <v>78.735537306884567</v>
      </c>
      <c r="AL20">
        <f t="shared" si="9"/>
        <v>-12276.175982453624</v>
      </c>
      <c r="AN20">
        <f t="shared" si="10"/>
        <v>0</v>
      </c>
      <c r="AO20">
        <f t="shared" si="11"/>
        <v>0</v>
      </c>
      <c r="AP20">
        <f t="shared" si="12"/>
        <v>-5.0266040065986317</v>
      </c>
      <c r="AQ20">
        <f t="shared" si="13"/>
        <v>-5217.9635174023415</v>
      </c>
      <c r="AR20">
        <f t="shared" si="14"/>
        <v>-5222.9901214089396</v>
      </c>
      <c r="AS20">
        <f t="shared" si="15"/>
        <v>1090.3118303030994</v>
      </c>
      <c r="AT20">
        <f t="shared" si="16"/>
        <v>26.336784787676351</v>
      </c>
      <c r="AU20">
        <f t="shared" si="17"/>
        <v>-4106.3415063181646</v>
      </c>
      <c r="AW20">
        <v>17</v>
      </c>
      <c r="AX20">
        <f>IF(Z20&gt;0, (R20*SUMPRODUCT(K20:$K$98, X20:$X$98)-K20*$AZ$3)/Z20, 0)</f>
        <v>25039.379642003398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25</v>
      </c>
      <c r="R21">
        <f t="shared" si="0"/>
        <v>500000</v>
      </c>
      <c r="S21">
        <f t="shared" si="1"/>
        <v>20496.120404273857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15051.031682482062</v>
      </c>
      <c r="AC21">
        <f t="shared" si="2"/>
        <v>11525.112190397413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-16388.23859289346</v>
      </c>
      <c r="AI21">
        <f t="shared" si="7"/>
        <v>-16402.296268154769</v>
      </c>
      <c r="AJ21">
        <f t="shared" si="8"/>
        <v>3525.9194920846494</v>
      </c>
      <c r="AK21">
        <f t="shared" si="30"/>
        <v>24.081650691971301</v>
      </c>
      <c r="AL21">
        <f t="shared" si="9"/>
        <v>-12852.295125378148</v>
      </c>
      <c r="AN21">
        <f t="shared" si="10"/>
        <v>0</v>
      </c>
      <c r="AO21">
        <f t="shared" si="11"/>
        <v>0</v>
      </c>
      <c r="AP21">
        <f t="shared" si="12"/>
        <v>-4.4715170247820808</v>
      </c>
      <c r="AQ21">
        <f t="shared" si="13"/>
        <v>-5212.8311767175774</v>
      </c>
      <c r="AR21">
        <f t="shared" si="14"/>
        <v>-5217.3026937423601</v>
      </c>
      <c r="AS21">
        <f t="shared" si="15"/>
        <v>1121.5374337364917</v>
      </c>
      <c r="AT21">
        <f t="shared" si="16"/>
        <v>7.6599799790788001</v>
      </c>
      <c r="AU21">
        <f t="shared" si="17"/>
        <v>-4088.1052800267898</v>
      </c>
      <c r="AW21">
        <v>18</v>
      </c>
      <c r="AX21">
        <f>IF(Z21&gt;0, (R21*SUMPRODUCT(K21:$K$98, X21:$X$98)-K21*$AZ$3)/Z21, 0)</f>
        <v>20496.120404273857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500000</v>
      </c>
      <c r="S22">
        <f t="shared" si="1"/>
        <v>16241.108655921169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11525.112190397413</v>
      </c>
      <c r="AC22">
        <f t="shared" si="2"/>
        <v>8486.1373277374878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-17087.104280118961</v>
      </c>
      <c r="AI22">
        <f t="shared" si="7"/>
        <v>-17100.167023413651</v>
      </c>
      <c r="AJ22">
        <f t="shared" si="8"/>
        <v>3038.9748626599248</v>
      </c>
      <c r="AK22">
        <f t="shared" si="30"/>
        <v>242.02735599834568</v>
      </c>
      <c r="AL22">
        <f t="shared" si="9"/>
        <v>-13819.164804755381</v>
      </c>
      <c r="AN22">
        <f t="shared" si="10"/>
        <v>0</v>
      </c>
      <c r="AO22">
        <f t="shared" si="11"/>
        <v>0</v>
      </c>
      <c r="AP22">
        <f t="shared" si="12"/>
        <v>-3.8795942178834073</v>
      </c>
      <c r="AQ22">
        <f t="shared" si="13"/>
        <v>-5074.8169408241083</v>
      </c>
      <c r="AR22">
        <f t="shared" si="14"/>
        <v>-5078.6965350419914</v>
      </c>
      <c r="AS22">
        <f t="shared" si="15"/>
        <v>902.56610265492179</v>
      </c>
      <c r="AT22">
        <f t="shared" si="16"/>
        <v>71.881373591916812</v>
      </c>
      <c r="AU22">
        <f t="shared" si="17"/>
        <v>-4104.2490587951534</v>
      </c>
      <c r="AW22">
        <v>19</v>
      </c>
      <c r="AX22">
        <f>IF(Z22&gt;0, (R22*SUMPRODUCT(K22:$K$98, X22:$X$98)-K22*$AZ$3)/Z22, 0)</f>
        <v>16241.108655921169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500000</v>
      </c>
      <c r="S23">
        <f t="shared" si="1"/>
        <v>13881.73445892466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8486.1373277374878</v>
      </c>
      <c r="AC23">
        <f t="shared" si="2"/>
        <v>6691.7876616482572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-17613.803058557605</v>
      </c>
      <c r="AI23">
        <f t="shared" si="7"/>
        <v>-17625.85448426642</v>
      </c>
      <c r="AJ23">
        <f t="shared" si="8"/>
        <v>1794.3496660892306</v>
      </c>
      <c r="AK23">
        <f t="shared" si="30"/>
        <v>594.02961294162424</v>
      </c>
      <c r="AL23">
        <f t="shared" si="9"/>
        <v>-15237.475205235565</v>
      </c>
      <c r="AN23">
        <f t="shared" si="10"/>
        <v>0</v>
      </c>
      <c r="AO23">
        <f t="shared" si="11"/>
        <v>0</v>
      </c>
      <c r="AP23">
        <f t="shared" si="12"/>
        <v>-3.19574645851328</v>
      </c>
      <c r="AQ23">
        <f t="shared" si="13"/>
        <v>-4670.754324458916</v>
      </c>
      <c r="AR23">
        <f t="shared" si="14"/>
        <v>-4673.9500709174299</v>
      </c>
      <c r="AS23">
        <f t="shared" si="15"/>
        <v>475.8181089350731</v>
      </c>
      <c r="AT23">
        <f t="shared" si="16"/>
        <v>157.52227808381983</v>
      </c>
      <c r="AU23">
        <f t="shared" si="17"/>
        <v>-4040.6096838985368</v>
      </c>
      <c r="AW23">
        <v>20</v>
      </c>
      <c r="AX23">
        <f>IF(Z23&gt;0, (R23*SUMPRODUCT(K23:$K$98, X23:$X$98)-K23*$AZ$3)/Z23, 0)</f>
        <v>13881.73445892466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500000</v>
      </c>
      <c r="S24">
        <f t="shared" si="1"/>
        <v>11220.216527538072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6691.7876616482572</v>
      </c>
      <c r="AC24">
        <f t="shared" si="2"/>
        <v>4950.0219753454803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-18033.271373640117</v>
      </c>
      <c r="AI24">
        <f t="shared" si="7"/>
        <v>-18044.300621523158</v>
      </c>
      <c r="AJ24">
        <f t="shared" si="8"/>
        <v>1741.7656863027769</v>
      </c>
      <c r="AK24">
        <f t="shared" si="30"/>
        <v>468.42513631537804</v>
      </c>
      <c r="AL24">
        <f t="shared" si="9"/>
        <v>-15834.109798905003</v>
      </c>
      <c r="AN24">
        <f t="shared" si="10"/>
        <v>0</v>
      </c>
      <c r="AO24">
        <f t="shared" si="11"/>
        <v>0</v>
      </c>
      <c r="AP24">
        <f t="shared" si="12"/>
        <v>-2.6113300316027686</v>
      </c>
      <c r="AQ24">
        <f t="shared" si="13"/>
        <v>-4269.6314023758314</v>
      </c>
      <c r="AR24">
        <f t="shared" si="14"/>
        <v>-4272.2427324074342</v>
      </c>
      <c r="AS24">
        <f t="shared" si="15"/>
        <v>412.38759821967284</v>
      </c>
      <c r="AT24">
        <f t="shared" si="16"/>
        <v>110.90625933782562</v>
      </c>
      <c r="AU24">
        <f t="shared" si="17"/>
        <v>-3748.9488748499357</v>
      </c>
      <c r="AW24">
        <v>21</v>
      </c>
      <c r="AX24">
        <f>IF(Z24&gt;0, (R24*SUMPRODUCT(K24:$K$98, X24:$X$98)-K24*$AZ$3)/Z24, 0)</f>
        <v>11220.216527538072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500000</v>
      </c>
      <c r="S25">
        <f t="shared" si="1"/>
        <v>8239.1804629264716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4950.0219753454803</v>
      </c>
      <c r="AC25">
        <f t="shared" si="2"/>
        <v>3295.5589998947721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-18385.976805990882</v>
      </c>
      <c r="AI25">
        <f t="shared" si="7"/>
        <v>-18395.976462554794</v>
      </c>
      <c r="AJ25">
        <f t="shared" si="8"/>
        <v>1654.4629754507082</v>
      </c>
      <c r="AK25">
        <f t="shared" si="30"/>
        <v>346.50153827418364</v>
      </c>
      <c r="AL25">
        <f t="shared" si="9"/>
        <v>-16395.011948829902</v>
      </c>
      <c r="AN25">
        <f t="shared" si="10"/>
        <v>0</v>
      </c>
      <c r="AO25">
        <f t="shared" si="11"/>
        <v>0</v>
      </c>
      <c r="AP25">
        <f t="shared" si="12"/>
        <v>-2.1138926444844808</v>
      </c>
      <c r="AQ25">
        <f t="shared" si="13"/>
        <v>-3886.7315975736128</v>
      </c>
      <c r="AR25">
        <f t="shared" si="14"/>
        <v>-3888.845490218097</v>
      </c>
      <c r="AS25">
        <f t="shared" si="15"/>
        <v>349.74772303664753</v>
      </c>
      <c r="AT25">
        <f t="shared" si="16"/>
        <v>73.249220948614749</v>
      </c>
      <c r="AU25">
        <f t="shared" si="17"/>
        <v>-3465.8485462328349</v>
      </c>
      <c r="AW25">
        <v>22</v>
      </c>
      <c r="AX25">
        <f>IF(Z25&gt;0, (R25*SUMPRODUCT(K25:$K$98, X25:$X$98)-K25*$AZ$3)/Z25, 0)</f>
        <v>8239.1804629264716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500000</v>
      </c>
      <c r="S26">
        <f t="shared" si="1"/>
        <v>4857.405530564919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3295.5589998947721</v>
      </c>
      <c r="AC26">
        <f t="shared" si="2"/>
        <v>1743.7992120757406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-18494.164821826456</v>
      </c>
      <c r="AI26">
        <f t="shared" si="7"/>
        <v>-18503.13977358364</v>
      </c>
      <c r="AJ26">
        <f t="shared" si="8"/>
        <v>1551.7597878190315</v>
      </c>
      <c r="AK26">
        <f t="shared" si="30"/>
        <v>230.68912999263407</v>
      </c>
      <c r="AL26">
        <f t="shared" si="9"/>
        <v>-16720.690855771973</v>
      </c>
      <c r="AN26">
        <f t="shared" si="10"/>
        <v>0</v>
      </c>
      <c r="AO26">
        <f t="shared" si="11"/>
        <v>0</v>
      </c>
      <c r="AP26">
        <f t="shared" si="12"/>
        <v>-1.6939942943156947</v>
      </c>
      <c r="AQ26">
        <f t="shared" si="13"/>
        <v>-3490.7162215367471</v>
      </c>
      <c r="AR26">
        <f t="shared" si="14"/>
        <v>-3492.4102158310629</v>
      </c>
      <c r="AS26">
        <f t="shared" si="15"/>
        <v>292.88984474041058</v>
      </c>
      <c r="AT26">
        <f t="shared" si="16"/>
        <v>43.541857442901268</v>
      </c>
      <c r="AU26">
        <f t="shared" si="17"/>
        <v>-3155.9785136477508</v>
      </c>
      <c r="AW26">
        <v>23</v>
      </c>
      <c r="AX26">
        <f>IF(Z26&gt;0, (R26*SUMPRODUCT(K26:$K$98, X26:$X$98)-K26*$AZ$3)/Z26, 0)</f>
        <v>4857.405530564919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500000</v>
      </c>
      <c r="S27">
        <f t="shared" si="1"/>
        <v>1060.0763477883795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1743.7992120757406</v>
      </c>
      <c r="AC27">
        <f t="shared" si="2"/>
        <v>337.87924924843901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-18338.518925451805</v>
      </c>
      <c r="AI27">
        <f t="shared" si="7"/>
        <v>-18346.487201745142</v>
      </c>
      <c r="AJ27">
        <f t="shared" si="8"/>
        <v>1405.9199628273016</v>
      </c>
      <c r="AK27">
        <f t="shared" si="30"/>
        <v>122.06594484530186</v>
      </c>
      <c r="AL27">
        <f t="shared" si="9"/>
        <v>-16818.501294072539</v>
      </c>
      <c r="AN27">
        <f t="shared" si="10"/>
        <v>0</v>
      </c>
      <c r="AO27">
        <f t="shared" si="11"/>
        <v>0</v>
      </c>
      <c r="AP27">
        <f t="shared" si="12"/>
        <v>-1.3428459145480132</v>
      </c>
      <c r="AQ27">
        <f t="shared" si="13"/>
        <v>-3090.4808406921957</v>
      </c>
      <c r="AR27">
        <f t="shared" si="14"/>
        <v>-3091.8236866067432</v>
      </c>
      <c r="AS27">
        <f t="shared" si="15"/>
        <v>236.93127707462409</v>
      </c>
      <c r="AT27">
        <f t="shared" si="16"/>
        <v>20.571043134886182</v>
      </c>
      <c r="AU27">
        <f t="shared" si="17"/>
        <v>-2834.3213663972333</v>
      </c>
      <c r="AW27">
        <v>24</v>
      </c>
      <c r="AX27">
        <f>IF(Z27&gt;0, (R27*SUMPRODUCT(K27:$K$98, X27:$X$98)-K27*$AZ$3)/Z27, 0)</f>
        <v>1060.0763477883795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25</v>
      </c>
      <c r="R28">
        <f t="shared" si="0"/>
        <v>500000</v>
      </c>
      <c r="S28">
        <f t="shared" si="1"/>
        <v>-3188.451403023188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337.87924924843901</v>
      </c>
      <c r="AC28">
        <f t="shared" si="2"/>
        <v>-891.17636045317886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-18021.213030540159</v>
      </c>
      <c r="AI28">
        <f t="shared" si="7"/>
        <v>-18028.200563419035</v>
      </c>
      <c r="AJ28">
        <f t="shared" si="8"/>
        <v>1229.0556097016179</v>
      </c>
      <c r="AK28">
        <f t="shared" si="30"/>
        <v>23.651547447390733</v>
      </c>
      <c r="AL28">
        <f t="shared" si="9"/>
        <v>-16775.49340627003</v>
      </c>
      <c r="AN28">
        <f t="shared" si="10"/>
        <v>0</v>
      </c>
      <c r="AO28">
        <f t="shared" si="11"/>
        <v>0</v>
      </c>
      <c r="AP28">
        <f t="shared" si="12"/>
        <v>-1.0513991933388653</v>
      </c>
      <c r="AQ28">
        <f t="shared" si="13"/>
        <v>-2711.6135511250695</v>
      </c>
      <c r="AR28">
        <f t="shared" si="14"/>
        <v>-2712.664950318408</v>
      </c>
      <c r="AS28">
        <f t="shared" si="15"/>
        <v>184.93338049471456</v>
      </c>
      <c r="AT28">
        <f t="shared" si="16"/>
        <v>3.558797981841511</v>
      </c>
      <c r="AU28">
        <f t="shared" si="17"/>
        <v>-2524.1727718418524</v>
      </c>
      <c r="AW28">
        <v>25</v>
      </c>
      <c r="AX28">
        <f>IF(Z28&gt;0, (R28*SUMPRODUCT(K28:$K$98, X28:$X$98)-K28*$AZ$3)/Z28, 0)</f>
        <v>-3188.451403023188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25</v>
      </c>
      <c r="R29">
        <f t="shared" si="0"/>
        <v>500000</v>
      </c>
      <c r="S29">
        <f t="shared" si="1"/>
        <v>-8031.1431469060562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-891.17636045317886</v>
      </c>
      <c r="AC29">
        <f t="shared" si="2"/>
        <v>-1940.8030981938064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-17523.33495365045</v>
      </c>
      <c r="AI29">
        <f t="shared" si="7"/>
        <v>-17529.376444452857</v>
      </c>
      <c r="AJ29">
        <f t="shared" si="8"/>
        <v>1049.6267377406275</v>
      </c>
      <c r="AK29">
        <f t="shared" si="30"/>
        <v>-62.382345231722525</v>
      </c>
      <c r="AL29">
        <f t="shared" si="9"/>
        <v>-16542.132051943954</v>
      </c>
      <c r="AN29">
        <f t="shared" si="10"/>
        <v>0</v>
      </c>
      <c r="AO29">
        <f t="shared" si="11"/>
        <v>0</v>
      </c>
      <c r="AP29">
        <f t="shared" si="12"/>
        <v>-0.81165201477921101</v>
      </c>
      <c r="AQ29">
        <f t="shared" si="13"/>
        <v>-2354.1954437992913</v>
      </c>
      <c r="AR29">
        <f t="shared" si="14"/>
        <v>-2355.0070958140705</v>
      </c>
      <c r="AS29">
        <f t="shared" si="15"/>
        <v>141.01348232027809</v>
      </c>
      <c r="AT29">
        <f t="shared" si="16"/>
        <v>-8.3808380828468838</v>
      </c>
      <c r="AU29">
        <f t="shared" si="17"/>
        <v>-2222.3744515766398</v>
      </c>
      <c r="AW29">
        <v>26</v>
      </c>
      <c r="AX29">
        <f>IF(Z29&gt;0, (R29*SUMPRODUCT(K29:$K$98, X29:$X$98)-K29*$AZ$3)/Z29, 0)</f>
        <v>-8031.1431469060562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500000</v>
      </c>
      <c r="S30">
        <f t="shared" si="1"/>
        <v>-13676.762407189393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-1940.8030981938064</v>
      </c>
      <c r="AC30">
        <f t="shared" si="2"/>
        <v>-2811.0817443284159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-16852.980252945799</v>
      </c>
      <c r="AI30">
        <f t="shared" si="7"/>
        <v>-16858.118679827534</v>
      </c>
      <c r="AJ30">
        <f t="shared" si="8"/>
        <v>870.27864613460952</v>
      </c>
      <c r="AK30">
        <f t="shared" si="30"/>
        <v>-135.85621687356647</v>
      </c>
      <c r="AL30">
        <f t="shared" si="9"/>
        <v>-16123.696250566491</v>
      </c>
      <c r="AN30">
        <f t="shared" si="10"/>
        <v>0</v>
      </c>
      <c r="AO30">
        <f t="shared" si="11"/>
        <v>0</v>
      </c>
      <c r="AP30">
        <f t="shared" si="12"/>
        <v>-0.61636491657683823</v>
      </c>
      <c r="AQ30">
        <f t="shared" si="13"/>
        <v>-2021.5497868814284</v>
      </c>
      <c r="AR30">
        <f t="shared" si="14"/>
        <v>-2022.1661517980053</v>
      </c>
      <c r="AS30">
        <f t="shared" si="15"/>
        <v>104.39172094284991</v>
      </c>
      <c r="AT30">
        <f t="shared" si="16"/>
        <v>-16.296233790416387</v>
      </c>
      <c r="AU30">
        <f t="shared" si="17"/>
        <v>-1934.0706646455717</v>
      </c>
      <c r="AW30">
        <v>27</v>
      </c>
      <c r="AX30">
        <f>IF(Z30&gt;0, (R30*SUMPRODUCT(K30:$K$98, X30:$X$98)-K30*$AZ$3)/Z30, 0)</f>
        <v>-13676.762407189393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500000</v>
      </c>
      <c r="S31">
        <f t="shared" si="1"/>
        <v>-20456.339640517108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-2811.0817443284159</v>
      </c>
      <c r="AC31">
        <f t="shared" si="2"/>
        <v>-3507.7058190092403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-16004.452671466041</v>
      </c>
      <c r="AI31">
        <f t="shared" si="7"/>
        <v>-16008.739491445385</v>
      </c>
      <c r="AJ31">
        <f t="shared" si="8"/>
        <v>696.62407468082438</v>
      </c>
      <c r="AK31">
        <f t="shared" si="30"/>
        <v>-196.77572210298914</v>
      </c>
      <c r="AL31">
        <f t="shared" si="9"/>
        <v>-15508.891138867551</v>
      </c>
      <c r="AN31">
        <f t="shared" si="10"/>
        <v>0</v>
      </c>
      <c r="AO31">
        <f t="shared" si="11"/>
        <v>0</v>
      </c>
      <c r="AP31">
        <f t="shared" si="12"/>
        <v>-0.45911866951590097</v>
      </c>
      <c r="AQ31">
        <f t="shared" si="13"/>
        <v>-1714.0778134510847</v>
      </c>
      <c r="AR31">
        <f t="shared" si="14"/>
        <v>-1714.5369321206006</v>
      </c>
      <c r="AS31">
        <f t="shared" si="15"/>
        <v>74.608478980050833</v>
      </c>
      <c r="AT31">
        <f t="shared" si="16"/>
        <v>-21.07469130037132</v>
      </c>
      <c r="AU31">
        <f t="shared" si="17"/>
        <v>-1661.0031444409212</v>
      </c>
      <c r="AW31">
        <v>28</v>
      </c>
      <c r="AX31">
        <f>IF(Z31&gt;0, (R31*SUMPRODUCT(K31:$K$98, X31:$X$98)-K31*$AZ$3)/Z31, 0)</f>
        <v>-20456.339640517108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500000</v>
      </c>
      <c r="S32">
        <f t="shared" si="1"/>
        <v>-28881.536770106872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-3507.7058190092403</v>
      </c>
      <c r="AC32">
        <f t="shared" si="2"/>
        <v>-4038.8142465669248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-14958.686845124375</v>
      </c>
      <c r="AI32">
        <f t="shared" si="7"/>
        <v>-14962.182862561671</v>
      </c>
      <c r="AJ32">
        <f t="shared" si="8"/>
        <v>531.10842755768454</v>
      </c>
      <c r="AK32">
        <f t="shared" si="30"/>
        <v>-245.53940733064684</v>
      </c>
      <c r="AL32">
        <f t="shared" si="9"/>
        <v>-14676.613842334633</v>
      </c>
      <c r="AN32">
        <f t="shared" si="10"/>
        <v>0</v>
      </c>
      <c r="AO32">
        <f t="shared" si="11"/>
        <v>0</v>
      </c>
      <c r="AP32">
        <f t="shared" si="12"/>
        <v>-0.33430684928061977</v>
      </c>
      <c r="AQ32">
        <f t="shared" si="13"/>
        <v>-1430.4252076151388</v>
      </c>
      <c r="AR32">
        <f t="shared" si="14"/>
        <v>-1430.7595144644195</v>
      </c>
      <c r="AS32">
        <f t="shared" si="15"/>
        <v>50.787271009886169</v>
      </c>
      <c r="AT32">
        <f t="shared" si="16"/>
        <v>-23.479718597298994</v>
      </c>
      <c r="AU32">
        <f t="shared" si="17"/>
        <v>-1403.4519620518322</v>
      </c>
      <c r="AW32">
        <v>29</v>
      </c>
      <c r="AX32">
        <f>IF(Z32&gt;0, (R32*SUMPRODUCT(K32:$K$98, X32:$X$98)-K32*$AZ$3)/Z32, 0)</f>
        <v>-28881.536770106872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25</v>
      </c>
      <c r="R33">
        <f t="shared" si="0"/>
        <v>500000</v>
      </c>
      <c r="S33">
        <f t="shared" si="1"/>
        <v>-39784.893293683679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-4038.8142465669248</v>
      </c>
      <c r="AC33">
        <f t="shared" si="2"/>
        <v>-4413.0167882058131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-13760.184792496008</v>
      </c>
      <c r="AI33">
        <f t="shared" si="7"/>
        <v>-13762.957840519304</v>
      </c>
      <c r="AJ33">
        <f t="shared" si="8"/>
        <v>374.20254163888831</v>
      </c>
      <c r="AK33">
        <f t="shared" si="30"/>
        <v>-282.71699725968477</v>
      </c>
      <c r="AL33">
        <f t="shared" si="9"/>
        <v>-13671.4722961401</v>
      </c>
      <c r="AN33">
        <f t="shared" si="10"/>
        <v>0</v>
      </c>
      <c r="AO33">
        <f t="shared" si="11"/>
        <v>0</v>
      </c>
      <c r="AP33">
        <f t="shared" si="12"/>
        <v>-0.23676148344918402</v>
      </c>
      <c r="AQ33">
        <f t="shared" si="13"/>
        <v>-1174.8378450844177</v>
      </c>
      <c r="AR33">
        <f t="shared" si="14"/>
        <v>-1175.0746065678668</v>
      </c>
      <c r="AS33">
        <f t="shared" si="15"/>
        <v>31.949229917601865</v>
      </c>
      <c r="AT33">
        <f t="shared" si="16"/>
        <v>-24.138238899991986</v>
      </c>
      <c r="AU33">
        <f t="shared" si="17"/>
        <v>-1167.2636155502569</v>
      </c>
      <c r="AW33">
        <v>30</v>
      </c>
      <c r="AX33">
        <f>IF(Z33&gt;0, (R33*SUMPRODUCT(K33:$K$98, X33:$X$98)-K33*$AZ$3)/Z33, 0)</f>
        <v>-39784.893293683679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500000</v>
      </c>
      <c r="S34">
        <f t="shared" si="1"/>
        <v>-54562.864108162386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-4413.0167882058131</v>
      </c>
      <c r="AC34">
        <f t="shared" si="2"/>
        <v>-4644.7986815257209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-12342.61490785462</v>
      </c>
      <c r="AI34">
        <f t="shared" si="7"/>
        <v>-12344.743094652293</v>
      </c>
      <c r="AJ34">
        <f t="shared" si="8"/>
        <v>231.78189331990779</v>
      </c>
      <c r="AK34">
        <f t="shared" si="30"/>
        <v>-308.91117517440694</v>
      </c>
      <c r="AL34">
        <f t="shared" si="9"/>
        <v>-12421.872376506793</v>
      </c>
      <c r="AN34">
        <f t="shared" si="10"/>
        <v>0</v>
      </c>
      <c r="AO34">
        <f t="shared" si="11"/>
        <v>0</v>
      </c>
      <c r="AP34">
        <f t="shared" si="12"/>
        <v>-0.1622353102848304</v>
      </c>
      <c r="AQ34">
        <f t="shared" si="13"/>
        <v>-940.8985909943234</v>
      </c>
      <c r="AR34">
        <f t="shared" si="14"/>
        <v>-941.06082630460833</v>
      </c>
      <c r="AS34">
        <f t="shared" si="15"/>
        <v>17.669129148954774</v>
      </c>
      <c r="AT34">
        <f t="shared" si="16"/>
        <v>-23.548825887700101</v>
      </c>
      <c r="AU34">
        <f t="shared" si="17"/>
        <v>-946.94052304335378</v>
      </c>
      <c r="AW34">
        <v>31</v>
      </c>
      <c r="AX34">
        <f>IF(Z34&gt;0, (R34*SUMPRODUCT(K34:$K$98, X34:$X$98)-K34*$AZ$3)/Z34, 0)</f>
        <v>-54562.864108162386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-75519.073897426075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-4644.7986815257209</v>
      </c>
      <c r="AC35">
        <f t="shared" ref="AC35:AC66" si="33">S35*Z35</f>
        <v>-4743.683029873162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-10730.913726163761</v>
      </c>
      <c r="AI35">
        <f t="shared" ref="AI35:AI66" si="38">SUM(AE35:AH35)</f>
        <v>-10732.484085407148</v>
      </c>
      <c r="AJ35">
        <f t="shared" ref="AJ35:AJ66" si="39">AB35-AC35</f>
        <v>98.884348347441119</v>
      </c>
      <c r="AK35">
        <f t="shared" si="30"/>
        <v>-325.13590770680048</v>
      </c>
      <c r="AL35">
        <f t="shared" ref="AL35:AL66" si="40">SUM(AI35:AK35)</f>
        <v>-10958.735644766508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-0.10688496800431463</v>
      </c>
      <c r="AQ35">
        <f t="shared" ref="AQ35:AQ66" si="44">AH35*$K35</f>
        <v>-730.38916102053099</v>
      </c>
      <c r="AR35">
        <f t="shared" ref="AR35:AR66" si="45">AI35*$K35</f>
        <v>-730.49604598853534</v>
      </c>
      <c r="AS35">
        <f t="shared" ref="AS35:AS66" si="46">AJ35*$K35</f>
        <v>6.7304665819328262</v>
      </c>
      <c r="AT35">
        <f t="shared" ref="AT35:AT66" si="47">AK35*$K35</f>
        <v>-22.130057971541909</v>
      </c>
      <c r="AU35">
        <f t="shared" ref="AU35:AU66" si="48">AL35*$K35</f>
        <v>-745.89563737814444</v>
      </c>
      <c r="AW35">
        <v>32</v>
      </c>
      <c r="AX35">
        <f>IF(Z35&gt;0, (R35*SUMPRODUCT(K35:$K$98, X35:$X$98)-K35*$AZ$3)/Z35, 0)</f>
        <v>-75519.073897426075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25</v>
      </c>
      <c r="R36">
        <f t="shared" si="31"/>
        <v>500000</v>
      </c>
      <c r="S36">
        <f t="shared" si="32"/>
        <v>-106828.09190567301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-4743.683029873162</v>
      </c>
      <c r="AC36">
        <f t="shared" si="33"/>
        <v>-4722.2737599589773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-8990.9034049015536</v>
      </c>
      <c r="AI36">
        <f t="shared" si="38"/>
        <v>-8992.008515382262</v>
      </c>
      <c r="AJ36">
        <f t="shared" si="39"/>
        <v>-21.409269914184733</v>
      </c>
      <c r="AK36">
        <f t="shared" si="30"/>
        <v>-332.05781209112138</v>
      </c>
      <c r="AL36">
        <f t="shared" si="40"/>
        <v>-9345.4755973875672</v>
      </c>
      <c r="AN36">
        <f t="shared" si="41"/>
        <v>0</v>
      </c>
      <c r="AO36">
        <f t="shared" si="42"/>
        <v>0</v>
      </c>
      <c r="AP36">
        <f t="shared" si="43"/>
        <v>-6.7159165552361025E-2</v>
      </c>
      <c r="AQ36">
        <f t="shared" si="44"/>
        <v>-546.39023045762758</v>
      </c>
      <c r="AR36">
        <f t="shared" si="45"/>
        <v>-546.45738962318001</v>
      </c>
      <c r="AS36">
        <f t="shared" si="46"/>
        <v>-1.3010723612005077</v>
      </c>
      <c r="AT36">
        <f t="shared" si="47"/>
        <v>-20.179634493104647</v>
      </c>
      <c r="AU36">
        <f t="shared" si="48"/>
        <v>-567.93809647748503</v>
      </c>
      <c r="AW36">
        <v>33</v>
      </c>
      <c r="AX36">
        <f>IF(Z36&gt;0, (R36*SUMPRODUCT(K36:$K$98, X36:$X$98)-K36*$AZ$3)/Z36, 0)</f>
        <v>-106828.09190567301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500000</v>
      </c>
      <c r="S37">
        <f t="shared" si="32"/>
        <v>-156268.91217231614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-4722.2737599589773</v>
      </c>
      <c r="AC37">
        <f t="shared" si="33"/>
        <v>-4597.415391367751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-7171.2387269897727</v>
      </c>
      <c r="AI37">
        <f t="shared" si="38"/>
        <v>-7171.9742244293238</v>
      </c>
      <c r="AJ37">
        <f t="shared" si="39"/>
        <v>-124.85836859122628</v>
      </c>
      <c r="AK37">
        <f t="shared" si="30"/>
        <v>-330.55916319712844</v>
      </c>
      <c r="AL37">
        <f t="shared" si="40"/>
        <v>-7627.3917562176784</v>
      </c>
      <c r="AN37">
        <f t="shared" si="41"/>
        <v>0</v>
      </c>
      <c r="AO37">
        <f t="shared" si="42"/>
        <v>0</v>
      </c>
      <c r="AP37">
        <f t="shared" si="43"/>
        <v>-3.9908254785758449E-2</v>
      </c>
      <c r="AQ37">
        <f t="shared" si="44"/>
        <v>-389.11300958549913</v>
      </c>
      <c r="AR37">
        <f t="shared" si="45"/>
        <v>-389.15291784028489</v>
      </c>
      <c r="AS37">
        <f t="shared" si="46"/>
        <v>-6.7748428722106473</v>
      </c>
      <c r="AT37">
        <f t="shared" si="47"/>
        <v>-17.936213774839832</v>
      </c>
      <c r="AU37">
        <f t="shared" si="48"/>
        <v>-413.86397448733533</v>
      </c>
      <c r="AW37">
        <v>34</v>
      </c>
      <c r="AX37">
        <f>IF(Z37&gt;0, (R37*SUMPRODUCT(K37:$K$98, X37:$X$98)-K37*$AZ$3)/Z37, 0)</f>
        <v>-156268.91217231614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500000</v>
      </c>
      <c r="S38">
        <f t="shared" si="32"/>
        <v>-239349.02960423613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-4597.415391367751</v>
      </c>
      <c r="AC38">
        <f t="shared" si="33"/>
        <v>-4387.1992946596301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-5397.9922282519328</v>
      </c>
      <c r="AI38">
        <f t="shared" si="38"/>
        <v>-5398.4504711056761</v>
      </c>
      <c r="AJ38">
        <f t="shared" si="39"/>
        <v>-210.21609670812086</v>
      </c>
      <c r="AK38">
        <f t="shared" si="30"/>
        <v>-321.81907739574262</v>
      </c>
      <c r="AL38">
        <f t="shared" si="40"/>
        <v>-5930.4856452095391</v>
      </c>
      <c r="AN38">
        <f t="shared" si="41"/>
        <v>0</v>
      </c>
      <c r="AO38">
        <f t="shared" si="42"/>
        <v>0</v>
      </c>
      <c r="AP38">
        <f t="shared" si="43"/>
        <v>-2.2200320754651223E-2</v>
      </c>
      <c r="AQ38">
        <f t="shared" si="44"/>
        <v>-261.51451772663376</v>
      </c>
      <c r="AR38">
        <f t="shared" si="45"/>
        <v>-261.53671804738843</v>
      </c>
      <c r="AS38">
        <f t="shared" si="46"/>
        <v>-10.18426089264719</v>
      </c>
      <c r="AT38">
        <f t="shared" si="47"/>
        <v>-15.591048905165255</v>
      </c>
      <c r="AU38">
        <f t="shared" si="48"/>
        <v>-287.31202784520082</v>
      </c>
      <c r="AW38">
        <v>35</v>
      </c>
      <c r="AX38">
        <f>IF(Z38&gt;0, (R38*SUMPRODUCT(K38:$K$98, X38:$X$98)-K38*$AZ$3)/Z38, 0)</f>
        <v>-239349.02960423613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500000</v>
      </c>
      <c r="S39">
        <f t="shared" si="32"/>
        <v>-389185.07397552585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-4387.1992946596301</v>
      </c>
      <c r="AC39">
        <f t="shared" si="33"/>
        <v>-4113.5985389098178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-3788.321166465566</v>
      </c>
      <c r="AI39">
        <f t="shared" si="38"/>
        <v>-3788.5854108324484</v>
      </c>
      <c r="AJ39">
        <f t="shared" si="39"/>
        <v>-273.60075574981238</v>
      </c>
      <c r="AK39">
        <f t="shared" si="30"/>
        <v>-307.10395062617414</v>
      </c>
      <c r="AL39">
        <f t="shared" si="40"/>
        <v>-4369.2901172084348</v>
      </c>
      <c r="AN39">
        <f t="shared" si="41"/>
        <v>0</v>
      </c>
      <c r="AO39">
        <f t="shared" si="42"/>
        <v>0</v>
      </c>
      <c r="AP39">
        <f t="shared" si="43"/>
        <v>-1.1430132466256574E-2</v>
      </c>
      <c r="AQ39">
        <f t="shared" si="44"/>
        <v>-163.86730687316691</v>
      </c>
      <c r="AR39">
        <f t="shared" si="45"/>
        <v>-163.87873700563316</v>
      </c>
      <c r="AS39">
        <f t="shared" si="46"/>
        <v>-11.834851648814768</v>
      </c>
      <c r="AT39">
        <f t="shared" si="47"/>
        <v>-13.284063073821383</v>
      </c>
      <c r="AU39">
        <f t="shared" si="48"/>
        <v>-188.99765172826932</v>
      </c>
      <c r="AW39">
        <v>36</v>
      </c>
      <c r="AX39">
        <f>IF(Z39&gt;0, (R39*SUMPRODUCT(K39:$K$98, X39:$X$98)-K39*$AZ$3)/Z39, 0)</f>
        <v>-389185.07397552585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500000</v>
      </c>
      <c r="S40">
        <f t="shared" si="32"/>
        <v>-683884.31580575579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-4113.5985389098178</v>
      </c>
      <c r="AC40">
        <f t="shared" si="33"/>
        <v>-3799.6843516075855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-2454.0215805748981</v>
      </c>
      <c r="AI40">
        <f t="shared" si="38"/>
        <v>-2454.1604814190828</v>
      </c>
      <c r="AJ40">
        <f t="shared" si="39"/>
        <v>-313.91418730223222</v>
      </c>
      <c r="AK40">
        <f t="shared" ref="AK40:AK71" si="61">G40*SUM(AB40:AB40, AE40:AF40)</f>
        <v>-287.9518977236873</v>
      </c>
      <c r="AL40">
        <f t="shared" si="40"/>
        <v>-3056.0265664450021</v>
      </c>
      <c r="AN40">
        <f t="shared" si="41"/>
        <v>0</v>
      </c>
      <c r="AO40">
        <f t="shared" si="42"/>
        <v>0</v>
      </c>
      <c r="AP40">
        <f t="shared" si="43"/>
        <v>-5.3645387690046129E-3</v>
      </c>
      <c r="AQ40">
        <f t="shared" si="44"/>
        <v>-94.777637862657869</v>
      </c>
      <c r="AR40">
        <f t="shared" si="45"/>
        <v>-94.78300240142687</v>
      </c>
      <c r="AS40">
        <f t="shared" si="46"/>
        <v>-12.123791167766168</v>
      </c>
      <c r="AT40">
        <f t="shared" si="47"/>
        <v>-11.121092373575312</v>
      </c>
      <c r="AU40">
        <f t="shared" si="48"/>
        <v>-118.02788594276834</v>
      </c>
      <c r="AW40">
        <v>37</v>
      </c>
      <c r="AX40">
        <f>IF(Z40&gt;0, (R40*SUMPRODUCT(K40:$K$98, X40:$X$98)-K40*$AZ$3)/Z40, 0)</f>
        <v>-683884.31580575579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500000</v>
      </c>
      <c r="S41">
        <f t="shared" si="32"/>
        <v>-1332861.6572409687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-3799.6843516075855</v>
      </c>
      <c r="AC41">
        <f t="shared" si="33"/>
        <v>-3467.871369670781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-1449.3247444272013</v>
      </c>
      <c r="AI41">
        <f t="shared" si="38"/>
        <v>-1449.389790025723</v>
      </c>
      <c r="AJ41">
        <f t="shared" si="39"/>
        <v>-331.81298193680459</v>
      </c>
      <c r="AK41">
        <f t="shared" si="61"/>
        <v>-265.97790461253101</v>
      </c>
      <c r="AL41">
        <f t="shared" si="40"/>
        <v>-2047.1806765750584</v>
      </c>
      <c r="AN41">
        <f t="shared" si="41"/>
        <v>0</v>
      </c>
      <c r="AO41">
        <f t="shared" si="42"/>
        <v>0</v>
      </c>
      <c r="AP41">
        <f t="shared" si="43"/>
        <v>-2.2429902955889568E-3</v>
      </c>
      <c r="AQ41">
        <f t="shared" si="44"/>
        <v>-49.977575897409537</v>
      </c>
      <c r="AR41">
        <f t="shared" si="45"/>
        <v>-49.979818887705129</v>
      </c>
      <c r="AS41">
        <f t="shared" si="46"/>
        <v>-11.442023985484639</v>
      </c>
      <c r="AT41">
        <f t="shared" si="47"/>
        <v>-9.1718098141354272</v>
      </c>
      <c r="AU41">
        <f t="shared" si="48"/>
        <v>-70.593652687325189</v>
      </c>
      <c r="AW41">
        <v>38</v>
      </c>
      <c r="AX41">
        <f>IF(Z41&gt;0, (R41*SUMPRODUCT(K41:$K$98, X41:$X$98)-K41*$AZ$3)/Z41, 0)</f>
        <v>-1332861.6572409687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500000</v>
      </c>
      <c r="S42">
        <f t="shared" si="32"/>
        <v>-2985684.1932835132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-3467.871369670781</v>
      </c>
      <c r="AC42">
        <f t="shared" si="33"/>
        <v>-3136.9644636043849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-762.56857882817326</v>
      </c>
      <c r="AI42">
        <f t="shared" si="38"/>
        <v>-762.59484554176822</v>
      </c>
      <c r="AJ42">
        <f t="shared" si="39"/>
        <v>-330.906906066396</v>
      </c>
      <c r="AK42">
        <f t="shared" si="61"/>
        <v>-242.75099587695468</v>
      </c>
      <c r="AL42">
        <f t="shared" si="40"/>
        <v>-1336.252747485119</v>
      </c>
      <c r="AN42">
        <f t="shared" si="41"/>
        <v>0</v>
      </c>
      <c r="AO42">
        <f t="shared" si="42"/>
        <v>0</v>
      </c>
      <c r="AP42">
        <f t="shared" si="43"/>
        <v>-8.087181617542254E-4</v>
      </c>
      <c r="AQ42">
        <f t="shared" si="44"/>
        <v>-23.478500919077408</v>
      </c>
      <c r="AR42">
        <f t="shared" si="45"/>
        <v>-23.479309637239162</v>
      </c>
      <c r="AS42">
        <f t="shared" si="46"/>
        <v>-10.188195939239643</v>
      </c>
      <c r="AT42">
        <f t="shared" si="47"/>
        <v>-7.4739894063852681</v>
      </c>
      <c r="AU42">
        <f t="shared" si="48"/>
        <v>-41.141494982864074</v>
      </c>
      <c r="AW42">
        <v>39</v>
      </c>
      <c r="AX42">
        <f>IF(Z42&gt;0, (R42*SUMPRODUCT(K42:$K$98, X42:$X$98)-K42*$AZ$3)/Z42, 0)</f>
        <v>-2985684.1932835132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500000</v>
      </c>
      <c r="S43">
        <f t="shared" si="32"/>
        <v>-8107042.1874393215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-3136.9644636043849</v>
      </c>
      <c r="AC43">
        <f t="shared" si="33"/>
        <v>-2820.367534198635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-346.1353970751606</v>
      </c>
      <c r="AI43">
        <f t="shared" si="38"/>
        <v>-346.14409435176589</v>
      </c>
      <c r="AJ43">
        <f t="shared" si="39"/>
        <v>-316.59692940574996</v>
      </c>
      <c r="AK43">
        <f t="shared" si="61"/>
        <v>-219.58751245230695</v>
      </c>
      <c r="AL43">
        <f t="shared" si="40"/>
        <v>-882.32853620982291</v>
      </c>
      <c r="AN43">
        <f t="shared" si="41"/>
        <v>0</v>
      </c>
      <c r="AO43">
        <f t="shared" si="42"/>
        <v>0</v>
      </c>
      <c r="AP43">
        <f t="shared" si="43"/>
        <v>-2.3908741554561481E-4</v>
      </c>
      <c r="AQ43">
        <f t="shared" si="44"/>
        <v>-9.5152334772427611</v>
      </c>
      <c r="AR43">
        <f t="shared" si="45"/>
        <v>-9.5154725646583067</v>
      </c>
      <c r="AS43">
        <f t="shared" si="46"/>
        <v>-8.7032234406806861</v>
      </c>
      <c r="AT43">
        <f t="shared" si="47"/>
        <v>-6.0364425809272264</v>
      </c>
      <c r="AU43">
        <f t="shared" si="48"/>
        <v>-24.255138586266224</v>
      </c>
      <c r="AW43">
        <v>40</v>
      </c>
      <c r="AX43">
        <f>IF(Z43&gt;0, (R43*SUMPRODUCT(K43:$K$98, X43:$X$98)-K43*$AZ$3)/Z43, 0)</f>
        <v>-8107042.1874393215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500000</v>
      </c>
      <c r="S44">
        <f t="shared" si="32"/>
        <v>-28750365.980916269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-2820.367534198635</v>
      </c>
      <c r="AC44">
        <f t="shared" si="33"/>
        <v>-2526.24399060014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-128.27195795874411</v>
      </c>
      <c r="AI44">
        <f t="shared" si="38"/>
        <v>-128.27415466468543</v>
      </c>
      <c r="AJ44">
        <f t="shared" si="39"/>
        <v>-294.12354359849496</v>
      </c>
      <c r="AK44">
        <f t="shared" si="61"/>
        <v>-197.42572739390448</v>
      </c>
      <c r="AL44">
        <f t="shared" si="40"/>
        <v>-619.82342565708484</v>
      </c>
      <c r="AN44">
        <f t="shared" si="41"/>
        <v>0</v>
      </c>
      <c r="AO44">
        <f t="shared" si="42"/>
        <v>0</v>
      </c>
      <c r="AP44">
        <f t="shared" si="43"/>
        <v>-5.3917200798230432E-5</v>
      </c>
      <c r="AQ44">
        <f t="shared" si="44"/>
        <v>-3.1483799374310815</v>
      </c>
      <c r="AR44">
        <f t="shared" si="45"/>
        <v>-3.1484338546318797</v>
      </c>
      <c r="AS44">
        <f t="shared" si="46"/>
        <v>-7.2191356437349254</v>
      </c>
      <c r="AT44">
        <f t="shared" si="47"/>
        <v>-4.8457294107853377</v>
      </c>
      <c r="AU44">
        <f t="shared" si="48"/>
        <v>-15.213298909152142</v>
      </c>
      <c r="AW44">
        <v>41</v>
      </c>
      <c r="AX44">
        <f>IF(Z44&gt;0, (R44*SUMPRODUCT(K44:$K$98, X44:$X$98)-K44*$AZ$3)/Z44, 0)</f>
        <v>-28750365.980916269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25</v>
      </c>
      <c r="R45">
        <f t="shared" si="31"/>
        <v>500000</v>
      </c>
      <c r="S45">
        <f t="shared" si="32"/>
        <v>-150730912.1725581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-2526.24399060014</v>
      </c>
      <c r="AC45">
        <f t="shared" si="33"/>
        <v>-2258.2863195770901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-36.003658905056348</v>
      </c>
      <c r="AI45">
        <f t="shared" si="38"/>
        <v>-36.004033460992986</v>
      </c>
      <c r="AJ45">
        <f t="shared" si="39"/>
        <v>-267.9576710230499</v>
      </c>
      <c r="AK45">
        <f t="shared" si="61"/>
        <v>-176.83707934200982</v>
      </c>
      <c r="AL45">
        <f t="shared" si="40"/>
        <v>-480.79878382605273</v>
      </c>
      <c r="AN45">
        <f t="shared" si="41"/>
        <v>0</v>
      </c>
      <c r="AO45">
        <f t="shared" si="42"/>
        <v>0</v>
      </c>
      <c r="AP45">
        <f t="shared" si="43"/>
        <v>-8.2083161372363131E-6</v>
      </c>
      <c r="AQ45">
        <f t="shared" si="44"/>
        <v>-0.78901276279541888</v>
      </c>
      <c r="AR45">
        <f t="shared" si="45"/>
        <v>-0.789020971111556</v>
      </c>
      <c r="AS45">
        <f t="shared" si="46"/>
        <v>-5.8722371213340896</v>
      </c>
      <c r="AT45">
        <f t="shared" si="47"/>
        <v>-3.8753481390391893</v>
      </c>
      <c r="AU45">
        <f t="shared" si="48"/>
        <v>-10.536606231484836</v>
      </c>
      <c r="AW45">
        <v>42</v>
      </c>
      <c r="AX45">
        <f>IF(Z45&gt;0, (R45*SUMPRODUCT(K45:$K$98, X45:$X$98)-K45*$AZ$3)/Z45, 0)</f>
        <v>-150730912.1725581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500000</v>
      </c>
      <c r="S46">
        <f t="shared" si="32"/>
        <v>-801177243.69823956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-2258.2863195770901</v>
      </c>
      <c r="AC46">
        <f t="shared" si="33"/>
        <v>-2017.0163582680279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-6.1574246892899618</v>
      </c>
      <c r="AI46">
        <f t="shared" si="38"/>
        <v>-6.1574876284327713</v>
      </c>
      <c r="AJ46">
        <f t="shared" si="39"/>
        <v>-241.26996130906218</v>
      </c>
      <c r="AK46">
        <f t="shared" si="61"/>
        <v>-158.08004237039631</v>
      </c>
      <c r="AL46">
        <f t="shared" si="40"/>
        <v>-405.50749130789126</v>
      </c>
      <c r="AN46">
        <f t="shared" si="41"/>
        <v>0</v>
      </c>
      <c r="AO46">
        <f t="shared" si="42"/>
        <v>0</v>
      </c>
      <c r="AP46">
        <f t="shared" si="43"/>
        <v>-1.2315163748583077E-6</v>
      </c>
      <c r="AQ46">
        <f t="shared" si="44"/>
        <v>-0.1204809756432615</v>
      </c>
      <c r="AR46">
        <f t="shared" si="45"/>
        <v>-0.12048220715963637</v>
      </c>
      <c r="AS46">
        <f t="shared" si="46"/>
        <v>-4.7208763076694273</v>
      </c>
      <c r="AT46">
        <f t="shared" si="47"/>
        <v>-3.0931174469158949</v>
      </c>
      <c r="AU46">
        <f t="shared" si="48"/>
        <v>-7.9344759617449583</v>
      </c>
      <c r="AW46">
        <v>43</v>
      </c>
      <c r="AX46">
        <f>IF(Z46&gt;0, (R46*SUMPRODUCT(K46:$K$98, X46:$X$98)-K46*$AZ$3)/Z46, 0)</f>
        <v>-801177243.69823956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500000</v>
      </c>
      <c r="S47">
        <f t="shared" si="32"/>
        <v>-4325999908.9172678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-2017.0163582680279</v>
      </c>
      <c r="AC47">
        <f t="shared" si="33"/>
        <v>-1801.0127552509412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-1.0380335859728018</v>
      </c>
      <c r="AI47">
        <f t="shared" si="38"/>
        <v>-1.0380439940448845</v>
      </c>
      <c r="AJ47">
        <f t="shared" si="39"/>
        <v>-216.00360301708679</v>
      </c>
      <c r="AK47">
        <f t="shared" si="61"/>
        <v>-141.19114507876196</v>
      </c>
      <c r="AL47">
        <f t="shared" si="40"/>
        <v>-358.23279208989368</v>
      </c>
      <c r="AN47">
        <f t="shared" si="41"/>
        <v>0</v>
      </c>
      <c r="AO47">
        <f t="shared" si="42"/>
        <v>0</v>
      </c>
      <c r="AP47">
        <f t="shared" si="43"/>
        <v>-1.8183255267773065E-7</v>
      </c>
      <c r="AQ47">
        <f t="shared" si="44"/>
        <v>-1.8134799144833322E-2</v>
      </c>
      <c r="AR47">
        <f t="shared" si="45"/>
        <v>-1.8134980977386E-2</v>
      </c>
      <c r="AS47">
        <f t="shared" si="46"/>
        <v>-3.7736562749115308</v>
      </c>
      <c r="AT47">
        <f t="shared" si="47"/>
        <v>-2.4666572369455668</v>
      </c>
      <c r="AU47">
        <f t="shared" si="48"/>
        <v>-6.2584484928344848</v>
      </c>
      <c r="AW47">
        <v>44</v>
      </c>
      <c r="AX47">
        <f>IF(Z47&gt;0, (R47*SUMPRODUCT(K47:$K$98, X47:$X$98)-K47*$AZ$3)/Z47, 0)</f>
        <v>-4325999908.9172678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500000</v>
      </c>
      <c r="S48">
        <f t="shared" si="32"/>
        <v>-23780328653.312096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-1801.0127552509412</v>
      </c>
      <c r="AC48">
        <f t="shared" si="33"/>
        <v>-1608.0629579137203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-0.17226904645591182</v>
      </c>
      <c r="AI48">
        <f t="shared" si="38"/>
        <v>-0.1722707369949508</v>
      </c>
      <c r="AJ48">
        <f t="shared" si="39"/>
        <v>-192.94979733722084</v>
      </c>
      <c r="AK48">
        <f t="shared" si="61"/>
        <v>-126.07089286756589</v>
      </c>
      <c r="AL48">
        <f t="shared" si="40"/>
        <v>-319.19296094178168</v>
      </c>
      <c r="AN48">
        <f t="shared" si="41"/>
        <v>0</v>
      </c>
      <c r="AO48">
        <f t="shared" si="42"/>
        <v>0</v>
      </c>
      <c r="AP48">
        <f t="shared" si="43"/>
        <v>-2.6369902611683528E-8</v>
      </c>
      <c r="AQ48">
        <f t="shared" si="44"/>
        <v>-2.6871417183190675E-3</v>
      </c>
      <c r="AR48">
        <f t="shared" si="45"/>
        <v>-2.6871680882216797E-3</v>
      </c>
      <c r="AS48">
        <f t="shared" si="46"/>
        <v>-3.009730770749631</v>
      </c>
      <c r="AT48">
        <f t="shared" si="47"/>
        <v>-1.9665190158051427</v>
      </c>
      <c r="AU48">
        <f t="shared" si="48"/>
        <v>-4.9789369546429949</v>
      </c>
      <c r="AW48">
        <v>45</v>
      </c>
      <c r="AX48">
        <f>IF(Z48&gt;0, (R48*SUMPRODUCT(K48:$K$98, X48:$X$98)-K48*$AZ$3)/Z48, 0)</f>
        <v>-23780328653.312096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500000</v>
      </c>
      <c r="S49">
        <f t="shared" si="32"/>
        <v>-133392578725.2202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-1608.0629579137203</v>
      </c>
      <c r="AC49">
        <f t="shared" si="33"/>
        <v>-1435.7728485051121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-2.80909161218156E-2</v>
      </c>
      <c r="AI49">
        <f t="shared" si="38"/>
        <v>-2.8091185209658084E-2</v>
      </c>
      <c r="AJ49">
        <f t="shared" si="39"/>
        <v>-172.29010940860826</v>
      </c>
      <c r="AK49">
        <f t="shared" si="61"/>
        <v>-112.56440705396044</v>
      </c>
      <c r="AL49">
        <f t="shared" si="40"/>
        <v>-284.88260764777834</v>
      </c>
      <c r="AN49">
        <f t="shared" si="41"/>
        <v>0</v>
      </c>
      <c r="AO49">
        <f t="shared" si="42"/>
        <v>0</v>
      </c>
      <c r="AP49">
        <f t="shared" si="43"/>
        <v>-3.747653029150352E-9</v>
      </c>
      <c r="AQ49">
        <f t="shared" si="44"/>
        <v>-3.912291463021124E-4</v>
      </c>
      <c r="AR49">
        <f t="shared" si="45"/>
        <v>-3.9123289395514156E-4</v>
      </c>
      <c r="AS49">
        <f t="shared" si="46"/>
        <v>-2.3995270260296078</v>
      </c>
      <c r="AT49">
        <f t="shared" si="47"/>
        <v>-1.5677123766541681</v>
      </c>
      <c r="AU49">
        <f t="shared" si="48"/>
        <v>-3.9676306355777311</v>
      </c>
      <c r="AW49">
        <v>46</v>
      </c>
      <c r="AX49">
        <f>IF(Z49&gt;0, (R49*SUMPRODUCT(K49:$K$98, X49:$X$98)-K49*$AZ$3)/Z49, 0)</f>
        <v>-133392578725.2202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500000</v>
      </c>
      <c r="S50">
        <f t="shared" si="32"/>
        <v>-763748880388.17859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-1435.7728485051121</v>
      </c>
      <c r="AC50">
        <f t="shared" si="33"/>
        <v>-1281.9403856714664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-4.4886972092331185E-3</v>
      </c>
      <c r="AI50">
        <f t="shared" si="38"/>
        <v>-4.4887391713367168E-3</v>
      </c>
      <c r="AJ50">
        <f t="shared" si="39"/>
        <v>-153.83246283364565</v>
      </c>
      <c r="AK50">
        <f t="shared" si="61"/>
        <v>-100.50409939535785</v>
      </c>
      <c r="AL50">
        <f t="shared" si="40"/>
        <v>-254.34105096817484</v>
      </c>
      <c r="AN50">
        <f t="shared" si="41"/>
        <v>0</v>
      </c>
      <c r="AO50">
        <f t="shared" si="42"/>
        <v>0</v>
      </c>
      <c r="AP50">
        <f t="shared" si="43"/>
        <v>-5.2180054451642499E-10</v>
      </c>
      <c r="AQ50">
        <f t="shared" si="44"/>
        <v>-5.5817140875008088E-5</v>
      </c>
      <c r="AR50">
        <f t="shared" si="45"/>
        <v>-5.5817662675552606E-5</v>
      </c>
      <c r="AS50">
        <f t="shared" si="46"/>
        <v>-1.9129132237908342</v>
      </c>
      <c r="AT50">
        <f t="shared" si="47"/>
        <v>-1.2497727543143708</v>
      </c>
      <c r="AU50">
        <f t="shared" si="48"/>
        <v>-3.1627417957678805</v>
      </c>
      <c r="AW50">
        <v>47</v>
      </c>
      <c r="AX50">
        <f>IF(Z50&gt;0, (R50*SUMPRODUCT(K50:$K$98, X50:$X$98)-K50*$AZ$3)/Z50, 0)</f>
        <v>-763748880388.17859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500000</v>
      </c>
      <c r="S51">
        <f t="shared" si="32"/>
        <v>-4472980310160.6045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-1281.9403856714664</v>
      </c>
      <c r="AC51">
        <f t="shared" si="33"/>
        <v>-1144.5896789325432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-7.0290479126486306E-4</v>
      </c>
      <c r="AI51">
        <f t="shared" si="38"/>
        <v>-7.0291118850786195E-4</v>
      </c>
      <c r="AJ51">
        <f t="shared" si="39"/>
        <v>-137.35070673892324</v>
      </c>
      <c r="AK51">
        <f t="shared" si="61"/>
        <v>-89.735826997002661</v>
      </c>
      <c r="AL51">
        <f t="shared" si="40"/>
        <v>-227.08723664711442</v>
      </c>
      <c r="AN51">
        <f t="shared" si="41"/>
        <v>0</v>
      </c>
      <c r="AO51">
        <f t="shared" si="42"/>
        <v>0</v>
      </c>
      <c r="AP51">
        <f t="shared" si="43"/>
        <v>-7.1026775905080429E-11</v>
      </c>
      <c r="AQ51">
        <f t="shared" si="44"/>
        <v>-7.8041526795994763E-6</v>
      </c>
      <c r="AR51">
        <f t="shared" si="45"/>
        <v>-7.8042237063753813E-6</v>
      </c>
      <c r="AS51">
        <f t="shared" si="46"/>
        <v>-1.5249659688797632</v>
      </c>
      <c r="AT51">
        <f t="shared" si="47"/>
        <v>-0.99631145415090394</v>
      </c>
      <c r="AU51">
        <f t="shared" si="48"/>
        <v>-2.5212852272543738</v>
      </c>
      <c r="AW51">
        <v>48</v>
      </c>
      <c r="AX51">
        <f>IF(Z51&gt;0, (R51*SUMPRODUCT(K51:$K$98, X51:$X$98)-K51*$AZ$3)/Z51, 0)</f>
        <v>-4472980310160.6045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500000</v>
      </c>
      <c r="S52">
        <f t="shared" si="32"/>
        <v>-26840163093621.172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-1144.5896789325432</v>
      </c>
      <c r="AC52">
        <f t="shared" si="33"/>
        <v>-1021.9550773116387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-1.0762761578499455E-4</v>
      </c>
      <c r="AI52">
        <f t="shared" si="38"/>
        <v>-1.0762856767477419E-4</v>
      </c>
      <c r="AJ52">
        <f t="shared" si="39"/>
        <v>-122.6346016209045</v>
      </c>
      <c r="AK52">
        <f t="shared" si="61"/>
        <v>-80.121277525278032</v>
      </c>
      <c r="AL52">
        <f t="shared" si="40"/>
        <v>-202.75598677475023</v>
      </c>
      <c r="AN52">
        <f t="shared" si="41"/>
        <v>0</v>
      </c>
      <c r="AO52">
        <f t="shared" si="42"/>
        <v>0</v>
      </c>
      <c r="AP52">
        <f t="shared" si="43"/>
        <v>-9.4362164625489409E-12</v>
      </c>
      <c r="AQ52">
        <f t="shared" si="44"/>
        <v>-1.0669276019281215E-6</v>
      </c>
      <c r="AR52">
        <f t="shared" si="45"/>
        <v>-1.0669370381445841E-6</v>
      </c>
      <c r="AS52">
        <f t="shared" si="46"/>
        <v>-1.2156939505394506</v>
      </c>
      <c r="AT52">
        <f t="shared" si="47"/>
        <v>-0.79425342529403609</v>
      </c>
      <c r="AU52">
        <f t="shared" si="48"/>
        <v>-2.0099484427705252</v>
      </c>
      <c r="AW52">
        <v>49</v>
      </c>
      <c r="AX52">
        <f>IF(Z52&gt;0, (R52*SUMPRODUCT(K52:$K$98, X52:$X$98)-K52*$AZ$3)/Z52, 0)</f>
        <v>-26840163093621.172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500000</v>
      </c>
      <c r="S53">
        <f t="shared" si="32"/>
        <v>-165249798067740.63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-1021.9550773116387</v>
      </c>
      <c r="AC53">
        <f t="shared" si="33"/>
        <v>-912.45989139190806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-1.6086567390649809E-5</v>
      </c>
      <c r="AI53">
        <f t="shared" si="38"/>
        <v>-1.6086705433162122E-5</v>
      </c>
      <c r="AJ53">
        <f t="shared" si="39"/>
        <v>-109.4951859197306</v>
      </c>
      <c r="AK53">
        <f t="shared" si="61"/>
        <v>-71.536855411814713</v>
      </c>
      <c r="AL53">
        <f t="shared" si="40"/>
        <v>-181.03205741825076</v>
      </c>
      <c r="AN53">
        <f t="shared" si="41"/>
        <v>0</v>
      </c>
      <c r="AO53">
        <f t="shared" si="42"/>
        <v>0</v>
      </c>
      <c r="AP53">
        <f t="shared" si="43"/>
        <v>-1.2218167172493278E-12</v>
      </c>
      <c r="AQ53">
        <f t="shared" si="44"/>
        <v>-1.4238249240364648E-7</v>
      </c>
      <c r="AR53">
        <f t="shared" si="45"/>
        <v>-1.4238371422036373E-7</v>
      </c>
      <c r="AS53">
        <f t="shared" si="46"/>
        <v>-0.96914382657630127</v>
      </c>
      <c r="AT53">
        <f t="shared" si="47"/>
        <v>-0.63317397210381643</v>
      </c>
      <c r="AU53">
        <f t="shared" si="48"/>
        <v>-1.602317941063832</v>
      </c>
      <c r="AW53">
        <v>50</v>
      </c>
      <c r="AX53">
        <f>IF(Z53&gt;0, (R53*SUMPRODUCT(K53:$K$98, X53:$X$98)-K53*$AZ$3)/Z53, 0)</f>
        <v>-165249798067740.63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500000</v>
      </c>
      <c r="S54">
        <f t="shared" si="32"/>
        <v>-1046664744006945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-912.45989139190806</v>
      </c>
      <c r="AC54">
        <f t="shared" si="33"/>
        <v>-814.69633172477438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-2.3440548831948799E-6</v>
      </c>
      <c r="AI54">
        <f t="shared" si="38"/>
        <v>-2.3440743425379117E-6</v>
      </c>
      <c r="AJ54">
        <f t="shared" si="39"/>
        <v>-97.763559667133677</v>
      </c>
      <c r="AK54">
        <f t="shared" si="61"/>
        <v>-63.872192397433572</v>
      </c>
      <c r="AL54">
        <f t="shared" si="40"/>
        <v>-161.63575440864159</v>
      </c>
      <c r="AN54">
        <f t="shared" si="41"/>
        <v>0</v>
      </c>
      <c r="AO54">
        <f t="shared" si="42"/>
        <v>0</v>
      </c>
      <c r="AP54">
        <f t="shared" si="43"/>
        <v>-1.5378124039257521E-13</v>
      </c>
      <c r="AQ54">
        <f t="shared" si="44"/>
        <v>-1.85243493006634E-8</v>
      </c>
      <c r="AR54">
        <f t="shared" si="45"/>
        <v>-1.852450308190379E-8</v>
      </c>
      <c r="AS54">
        <f t="shared" si="46"/>
        <v>-0.77259553141600601</v>
      </c>
      <c r="AT54">
        <f t="shared" si="47"/>
        <v>-0.504762414503103</v>
      </c>
      <c r="AU54">
        <f t="shared" si="48"/>
        <v>-1.2773579644436122</v>
      </c>
      <c r="AW54">
        <v>51</v>
      </c>
      <c r="AX54">
        <f>IF(Z54&gt;0, (R54*SUMPRODUCT(K54:$K$98, X54:$X$98)-K54*$AZ$3)/Z54, 0)</f>
        <v>-1046664744006945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500000</v>
      </c>
      <c r="S55">
        <f t="shared" si="32"/>
        <v>-6831400174789248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-814.69633172477438</v>
      </c>
      <c r="AC55">
        <f t="shared" si="33"/>
        <v>-727.40743905623071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-3.3205499580677689E-7</v>
      </c>
      <c r="AI55">
        <f t="shared" si="38"/>
        <v>-3.3205765780658823E-7</v>
      </c>
      <c r="AJ55">
        <f t="shared" si="39"/>
        <v>-87.288892668543667</v>
      </c>
      <c r="AK55">
        <f t="shared" si="61"/>
        <v>-57.028743220734214</v>
      </c>
      <c r="AL55">
        <f t="shared" si="40"/>
        <v>-144.31763622133553</v>
      </c>
      <c r="AN55">
        <f t="shared" si="41"/>
        <v>0</v>
      </c>
      <c r="AO55">
        <f t="shared" si="42"/>
        <v>0</v>
      </c>
      <c r="AP55">
        <f t="shared" si="43"/>
        <v>-1.8783009723608891E-14</v>
      </c>
      <c r="AQ55">
        <f t="shared" si="44"/>
        <v>-2.3429724481822762E-9</v>
      </c>
      <c r="AR55">
        <f t="shared" si="45"/>
        <v>-2.3429912311919998E-9</v>
      </c>
      <c r="AS55">
        <f t="shared" si="46"/>
        <v>-0.61590842823441649</v>
      </c>
      <c r="AT55">
        <f t="shared" si="47"/>
        <v>-0.40239350652141298</v>
      </c>
      <c r="AU55">
        <f t="shared" si="48"/>
        <v>-1.0183019370988207</v>
      </c>
      <c r="AW55">
        <v>52</v>
      </c>
      <c r="AX55">
        <f>IF(Z55&gt;0, (R55*SUMPRODUCT(K55:$K$98, X55:$X$98)-K55*$AZ$3)/Z55, 0)</f>
        <v>-6831400174789248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500000</v>
      </c>
      <c r="S56">
        <f t="shared" si="32"/>
        <v>-4.607431753918452E+16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-727.40743905623071</v>
      </c>
      <c r="AC56">
        <f t="shared" si="33"/>
        <v>-649.47092773083432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-4.5659516526861294E-8</v>
      </c>
      <c r="AI56">
        <f t="shared" si="38"/>
        <v>-4.5659868930848165E-8</v>
      </c>
      <c r="AJ56">
        <f t="shared" si="39"/>
        <v>-77.936511325396395</v>
      </c>
      <c r="AK56">
        <f t="shared" si="61"/>
        <v>-50.918520733936155</v>
      </c>
      <c r="AL56">
        <f t="shared" si="40"/>
        <v>-128.85503210499243</v>
      </c>
      <c r="AN56">
        <f t="shared" si="41"/>
        <v>0</v>
      </c>
      <c r="AO56">
        <f t="shared" si="42"/>
        <v>0</v>
      </c>
      <c r="AP56">
        <f t="shared" si="43"/>
        <v>-2.2201379136314429E-15</v>
      </c>
      <c r="AQ56">
        <f t="shared" si="44"/>
        <v>-2.8765402076974254E-10</v>
      </c>
      <c r="AR56">
        <f t="shared" si="45"/>
        <v>-2.8765624090765615E-10</v>
      </c>
      <c r="AS56">
        <f t="shared" si="46"/>
        <v>-0.49099842820998763</v>
      </c>
      <c r="AT56">
        <f t="shared" si="47"/>
        <v>-0.32078563977232477</v>
      </c>
      <c r="AU56">
        <f t="shared" si="48"/>
        <v>-0.81178406826996874</v>
      </c>
      <c r="AW56">
        <v>53</v>
      </c>
      <c r="AX56">
        <f>IF(Z56&gt;0, (R56*SUMPRODUCT(K56:$K$98, X56:$X$98)-K56*$AZ$3)/Z56, 0)</f>
        <v>-4.607431753918452E+16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500000</v>
      </c>
      <c r="S57">
        <f t="shared" si="32"/>
        <v>-3.2211991693201773E+17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-649.47092773083432</v>
      </c>
      <c r="AC57">
        <f t="shared" si="33"/>
        <v>-579.88475690278335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-6.0774919823673888E-9</v>
      </c>
      <c r="AI57">
        <f t="shared" si="38"/>
        <v>-6.0775369877152747E-9</v>
      </c>
      <c r="AJ57">
        <f t="shared" si="39"/>
        <v>-69.586170828050967</v>
      </c>
      <c r="AK57">
        <f t="shared" si="61"/>
        <v>-45.462964941158404</v>
      </c>
      <c r="AL57">
        <f t="shared" si="40"/>
        <v>-115.04913577528691</v>
      </c>
      <c r="AN57">
        <f t="shared" si="41"/>
        <v>0</v>
      </c>
      <c r="AO57">
        <f t="shared" si="42"/>
        <v>0</v>
      </c>
      <c r="AP57">
        <f t="shared" si="43"/>
        <v>-2.5315426045106268E-16</v>
      </c>
      <c r="AQ57">
        <f t="shared" si="44"/>
        <v>-3.4185781478391753E-11</v>
      </c>
      <c r="AR57">
        <f t="shared" si="45"/>
        <v>-3.4186034632652197E-11</v>
      </c>
      <c r="AS57">
        <f t="shared" si="46"/>
        <v>-0.39142094086632484</v>
      </c>
      <c r="AT57">
        <f t="shared" si="47"/>
        <v>-0.25572834803359429</v>
      </c>
      <c r="AU57">
        <f t="shared" si="48"/>
        <v>-0.64714928893410517</v>
      </c>
      <c r="AW57">
        <v>54</v>
      </c>
      <c r="AX57">
        <f>IF(Z57&gt;0, (R57*SUMPRODUCT(K57:$K$98, X57:$X$98)-K57*$AZ$3)/Z57, 0)</f>
        <v>-3.2211991693201773E+17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500000</v>
      </c>
      <c r="S58">
        <f t="shared" si="32"/>
        <v>-2.3392268881610511E+18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-579.88475690278335</v>
      </c>
      <c r="AC58">
        <f t="shared" si="33"/>
        <v>-517.75424723465801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-7.8043807523310348E-10</v>
      </c>
      <c r="AI58">
        <f t="shared" si="38"/>
        <v>-7.804436086237491E-10</v>
      </c>
      <c r="AJ58">
        <f t="shared" si="39"/>
        <v>-62.130509668125342</v>
      </c>
      <c r="AK58">
        <f t="shared" si="61"/>
        <v>-40.591932983194837</v>
      </c>
      <c r="AL58">
        <f t="shared" si="40"/>
        <v>-102.72244265210063</v>
      </c>
      <c r="AN58">
        <f t="shared" si="41"/>
        <v>0</v>
      </c>
      <c r="AO58">
        <f t="shared" si="42"/>
        <v>0</v>
      </c>
      <c r="AP58">
        <f t="shared" si="43"/>
        <v>-2.7790376240723653E-17</v>
      </c>
      <c r="AQ58">
        <f t="shared" si="44"/>
        <v>-3.9195981510168143E-12</v>
      </c>
      <c r="AR58">
        <f t="shared" si="45"/>
        <v>-3.9196259413930549E-12</v>
      </c>
      <c r="AS58">
        <f t="shared" si="46"/>
        <v>-0.31203837760501263</v>
      </c>
      <c r="AT58">
        <f t="shared" si="47"/>
        <v>-0.20386507336870674</v>
      </c>
      <c r="AU58">
        <f t="shared" si="48"/>
        <v>-0.51590345097763901</v>
      </c>
      <c r="AW58">
        <v>55</v>
      </c>
      <c r="AX58">
        <f>IF(Z58&gt;0, (R58*SUMPRODUCT(K58:$K$98, X58:$X$98)-K58*$AZ$3)/Z58, 0)</f>
        <v>-2.3392268881610511E+18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500000</v>
      </c>
      <c r="S59">
        <f t="shared" si="32"/>
        <v>-1.770366978955894E+19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-517.75424723465801</v>
      </c>
      <c r="AC59">
        <f t="shared" si="33"/>
        <v>-462.28057788809087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-9.6505068346115123E-11</v>
      </c>
      <c r="AI59">
        <f t="shared" si="38"/>
        <v>-9.6505721149436953E-11</v>
      </c>
      <c r="AJ59">
        <f t="shared" si="39"/>
        <v>-55.473669346567135</v>
      </c>
      <c r="AK59">
        <f t="shared" si="61"/>
        <v>-36.242797306426063</v>
      </c>
      <c r="AL59">
        <f t="shared" si="40"/>
        <v>-91.716466653089697</v>
      </c>
      <c r="AN59">
        <f t="shared" si="41"/>
        <v>0</v>
      </c>
      <c r="AO59">
        <f t="shared" si="42"/>
        <v>0</v>
      </c>
      <c r="AP59">
        <f t="shared" si="43"/>
        <v>-2.9273013159691719E-18</v>
      </c>
      <c r="AQ59">
        <f t="shared" si="44"/>
        <v>-4.3274812507912391E-13</v>
      </c>
      <c r="AR59">
        <f t="shared" si="45"/>
        <v>-4.3275105238043991E-13</v>
      </c>
      <c r="AS59">
        <f t="shared" si="46"/>
        <v>-0.24875508418778897</v>
      </c>
      <c r="AT59">
        <f t="shared" si="47"/>
        <v>-0.16251998833603201</v>
      </c>
      <c r="AU59">
        <f t="shared" si="48"/>
        <v>-0.41127507252425372</v>
      </c>
      <c r="AW59">
        <v>56</v>
      </c>
      <c r="AX59">
        <f>IF(Z59&gt;0, (R59*SUMPRODUCT(K59:$K$98, X59:$X$98)-K59*$AZ$3)/Z59, 0)</f>
        <v>-1.770366978955894E+19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500000</v>
      </c>
      <c r="S60">
        <f t="shared" si="32"/>
        <v>-1.3992401422169874E+20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-462.28057788809087</v>
      </c>
      <c r="AC60">
        <f t="shared" si="33"/>
        <v>-412.75051597151008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-1.1450596271286768E-11</v>
      </c>
      <c r="AI60">
        <f t="shared" si="38"/>
        <v>-1.1450670016761816E-11</v>
      </c>
      <c r="AJ60">
        <f t="shared" si="39"/>
        <v>-49.530061916580792</v>
      </c>
      <c r="AK60">
        <f t="shared" si="61"/>
        <v>-32.359640452166367</v>
      </c>
      <c r="AL60">
        <f t="shared" si="40"/>
        <v>-81.889702368758606</v>
      </c>
      <c r="AN60">
        <f t="shared" si="41"/>
        <v>0</v>
      </c>
      <c r="AO60">
        <f t="shared" si="42"/>
        <v>0</v>
      </c>
      <c r="AP60">
        <f t="shared" si="43"/>
        <v>-2.952585123123909E-19</v>
      </c>
      <c r="AQ60">
        <f t="shared" si="44"/>
        <v>-4.5845335161064327E-14</v>
      </c>
      <c r="AR60">
        <f t="shared" si="45"/>
        <v>-4.5845630419576643E-14</v>
      </c>
      <c r="AS60">
        <f t="shared" si="46"/>
        <v>-0.198306030124206</v>
      </c>
      <c r="AT60">
        <f t="shared" si="47"/>
        <v>-0.12955993968114893</v>
      </c>
      <c r="AU60">
        <f t="shared" si="48"/>
        <v>-0.32786596980540073</v>
      </c>
      <c r="AW60">
        <v>57</v>
      </c>
      <c r="AX60">
        <f>IF(Z60&gt;0, (R60*SUMPRODUCT(K60:$K$98, X60:$X$98)-K60*$AZ$3)/Z60, 0)</f>
        <v>-1.3992401422169874E+20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500000</v>
      </c>
      <c r="S61">
        <f t="shared" si="32"/>
        <v>-1.1563354208508694E+21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-412.75051597151008</v>
      </c>
      <c r="AC61">
        <f t="shared" si="33"/>
        <v>-368.52724640313403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-1.3008090448334673E-12</v>
      </c>
      <c r="AI61">
        <f t="shared" si="38"/>
        <v>-1.3008170124015223E-12</v>
      </c>
      <c r="AJ61">
        <f t="shared" si="39"/>
        <v>-44.223269568376054</v>
      </c>
      <c r="AK61">
        <f t="shared" si="61"/>
        <v>-28.892536118005708</v>
      </c>
      <c r="AL61">
        <f t="shared" si="40"/>
        <v>-73.115805686383055</v>
      </c>
      <c r="AN61">
        <f t="shared" si="41"/>
        <v>0</v>
      </c>
      <c r="AO61">
        <f t="shared" si="42"/>
        <v>0</v>
      </c>
      <c r="AP61">
        <f t="shared" si="43"/>
        <v>-2.8482283745601397E-20</v>
      </c>
      <c r="AQ61">
        <f t="shared" si="44"/>
        <v>-4.6501030248963112E-15</v>
      </c>
      <c r="AR61">
        <f t="shared" si="45"/>
        <v>-4.650131507180056E-15</v>
      </c>
      <c r="AS61">
        <f t="shared" si="46"/>
        <v>-0.15808835309646646</v>
      </c>
      <c r="AT61">
        <f t="shared" si="47"/>
        <v>-0.10328439068969149</v>
      </c>
      <c r="AU61">
        <f t="shared" si="48"/>
        <v>-0.2613727437861626</v>
      </c>
      <c r="AW61">
        <v>58</v>
      </c>
      <c r="AX61">
        <f>IF(Z61&gt;0, (R61*SUMPRODUCT(K61:$K$98, X61:$X$98)-K61*$AZ$3)/Z61, 0)</f>
        <v>-1.1563354208508694E+21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500000</v>
      </c>
      <c r="S62">
        <f t="shared" si="32"/>
        <v>-1.0023932857757993E+22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-368.52724640313403</v>
      </c>
      <c r="AC62">
        <f t="shared" si="33"/>
        <v>-329.04218428851249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-1.4134501886458241E-13</v>
      </c>
      <c r="AI62">
        <f t="shared" si="38"/>
        <v>-1.4134583950601368E-13</v>
      </c>
      <c r="AJ62">
        <f t="shared" si="39"/>
        <v>-39.485062114621542</v>
      </c>
      <c r="AK62">
        <f t="shared" si="61"/>
        <v>-25.796907248219384</v>
      </c>
      <c r="AL62">
        <f t="shared" si="40"/>
        <v>-65.281969362841068</v>
      </c>
      <c r="AN62">
        <f t="shared" si="41"/>
        <v>0</v>
      </c>
      <c r="AO62">
        <f t="shared" si="42"/>
        <v>0</v>
      </c>
      <c r="AP62">
        <f t="shared" si="43"/>
        <v>-2.6192951781206471E-21</v>
      </c>
      <c r="AQ62">
        <f t="shared" si="44"/>
        <v>-4.5114018408304025E-16</v>
      </c>
      <c r="AR62">
        <f t="shared" si="45"/>
        <v>-4.5114280337821839E-16</v>
      </c>
      <c r="AS62">
        <f t="shared" si="46"/>
        <v>-0.12602706720062717</v>
      </c>
      <c r="AT62">
        <f t="shared" si="47"/>
        <v>-8.2337683904409667E-2</v>
      </c>
      <c r="AU62">
        <f t="shared" si="48"/>
        <v>-0.20836475110503727</v>
      </c>
      <c r="AW62">
        <v>59</v>
      </c>
      <c r="AX62">
        <f>IF(Z62&gt;0, (R62*SUMPRODUCT(K62:$K$98, X62:$X$98)-K62*$AZ$3)/Z62, 0)</f>
        <v>-1.0023932857757993E+22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500000</v>
      </c>
      <c r="S63">
        <f t="shared" si="32"/>
        <v>-9.1451230408623048E+22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-329.04218428851249</v>
      </c>
      <c r="AC63">
        <f t="shared" si="33"/>
        <v>-293.78766454331475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-1.4642447130313642E-14</v>
      </c>
      <c r="AI63">
        <f t="shared" si="38"/>
        <v>-1.4642527442974072E-14</v>
      </c>
      <c r="AJ63">
        <f t="shared" si="39"/>
        <v>-35.25451974519774</v>
      </c>
      <c r="AK63">
        <f t="shared" si="61"/>
        <v>-23.032952900195877</v>
      </c>
      <c r="AL63">
        <f t="shared" si="40"/>
        <v>-58.287472645393635</v>
      </c>
      <c r="AN63">
        <f t="shared" si="41"/>
        <v>0</v>
      </c>
      <c r="AO63">
        <f t="shared" si="42"/>
        <v>0</v>
      </c>
      <c r="AP63">
        <f t="shared" si="43"/>
        <v>-2.2887428160966919E-22</v>
      </c>
      <c r="AQ63">
        <f t="shared" si="44"/>
        <v>-4.1727911266725197E-17</v>
      </c>
      <c r="AR63">
        <f t="shared" si="45"/>
        <v>-4.1728140141006808E-17</v>
      </c>
      <c r="AS63">
        <f t="shared" si="46"/>
        <v>-0.1004680063780508</v>
      </c>
      <c r="AT63">
        <f t="shared" si="47"/>
        <v>-6.5639097500326579E-2</v>
      </c>
      <c r="AU63">
        <f t="shared" si="48"/>
        <v>-0.16610710387837743</v>
      </c>
      <c r="AW63">
        <v>60</v>
      </c>
      <c r="AX63">
        <f>IF(Z63&gt;0, (R63*SUMPRODUCT(K63:$K$98, X63:$X$98)-K63*$AZ$3)/Z63, 0)</f>
        <v>-9.1451230408623048E+22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500000</v>
      </c>
      <c r="S64">
        <f t="shared" si="32"/>
        <v>-8.8103311887108493E+23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-293.78766454331475</v>
      </c>
      <c r="AC64">
        <f t="shared" si="33"/>
        <v>-262.31041477081675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-1.4413254356949375E-15</v>
      </c>
      <c r="AI64">
        <f t="shared" si="38"/>
        <v>-1.441332878956977E-15</v>
      </c>
      <c r="AJ64">
        <f t="shared" si="39"/>
        <v>-31.477249772497998</v>
      </c>
      <c r="AK64">
        <f t="shared" si="61"/>
        <v>-20.565136518032034</v>
      </c>
      <c r="AL64">
        <f t="shared" si="40"/>
        <v>-52.042386290530033</v>
      </c>
      <c r="AN64">
        <f t="shared" si="41"/>
        <v>0</v>
      </c>
      <c r="AO64">
        <f t="shared" si="42"/>
        <v>0</v>
      </c>
      <c r="AP64">
        <f t="shared" si="43"/>
        <v>-1.8939053353674772E-23</v>
      </c>
      <c r="AQ64">
        <f t="shared" si="44"/>
        <v>-3.6673892685260136E-18</v>
      </c>
      <c r="AR64">
        <f t="shared" si="45"/>
        <v>-3.6674082075793666E-18</v>
      </c>
      <c r="AS64">
        <f t="shared" si="46"/>
        <v>-8.0092479574339015E-2</v>
      </c>
      <c r="AT64">
        <f t="shared" si="47"/>
        <v>-5.232708665523484E-2</v>
      </c>
      <c r="AU64">
        <f t="shared" si="48"/>
        <v>-0.13241956622957385</v>
      </c>
      <c r="AW64">
        <v>61</v>
      </c>
      <c r="AX64">
        <f>IF(Z64&gt;0, (R64*SUMPRODUCT(K64:$K$98, X64:$X$98)-K64*$AZ$3)/Z64, 0)</f>
        <v>-8.8103311887108493E+23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500000</v>
      </c>
      <c r="S65">
        <f t="shared" si="32"/>
        <v>-8.9933165750722175E+24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-262.31041477081675</v>
      </c>
      <c r="AC65">
        <f t="shared" si="33"/>
        <v>-234.20572747394351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-1.3435548957473801E-16</v>
      </c>
      <c r="AI65">
        <f t="shared" si="38"/>
        <v>-1.3435614062967842E-16</v>
      </c>
      <c r="AJ65">
        <f t="shared" si="39"/>
        <v>-28.104687296873237</v>
      </c>
      <c r="AK65">
        <f t="shared" si="61"/>
        <v>-18.361729033957175</v>
      </c>
      <c r="AL65">
        <f t="shared" si="40"/>
        <v>-46.466416330830413</v>
      </c>
      <c r="AN65">
        <f t="shared" si="41"/>
        <v>0</v>
      </c>
      <c r="AO65">
        <f t="shared" si="42"/>
        <v>0</v>
      </c>
      <c r="AP65">
        <f t="shared" si="43"/>
        <v>-1.4790899122503488E-24</v>
      </c>
      <c r="AQ65">
        <f t="shared" si="44"/>
        <v>-3.0523360925745776E-19</v>
      </c>
      <c r="AR65">
        <f t="shared" si="45"/>
        <v>-3.0523508834737003E-19</v>
      </c>
      <c r="AS65">
        <f t="shared" si="46"/>
        <v>-6.3849234354543274E-2</v>
      </c>
      <c r="AT65">
        <f t="shared" si="47"/>
        <v>-4.1714833111634923E-2</v>
      </c>
      <c r="AU65">
        <f t="shared" si="48"/>
        <v>-0.10556406746617819</v>
      </c>
      <c r="AW65">
        <v>62</v>
      </c>
      <c r="AX65">
        <f>IF(Z65&gt;0, (R65*SUMPRODUCT(K65:$K$98, X65:$X$98)-K65*$AZ$3)/Z65, 0)</f>
        <v>-8.9933165750722175E+24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500000</v>
      </c>
      <c r="S66">
        <f t="shared" si="32"/>
        <v>-9.7647668230056709E+25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-234.20572747394351</v>
      </c>
      <c r="AC66">
        <f t="shared" si="33"/>
        <v>-209.11225667316381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-1.1820138971356324E-17</v>
      </c>
      <c r="AI66">
        <f t="shared" si="38"/>
        <v>-1.1820192508798758E-17</v>
      </c>
      <c r="AJ66">
        <f t="shared" si="39"/>
        <v>-25.093470800779698</v>
      </c>
      <c r="AK66">
        <f t="shared" si="61"/>
        <v>-16.394400923176047</v>
      </c>
      <c r="AL66">
        <f t="shared" si="40"/>
        <v>-41.487871723955749</v>
      </c>
      <c r="AN66">
        <f t="shared" si="41"/>
        <v>0</v>
      </c>
      <c r="AO66">
        <f t="shared" si="42"/>
        <v>0</v>
      </c>
      <c r="AP66">
        <f t="shared" si="43"/>
        <v>-1.0859667644137065E-25</v>
      </c>
      <c r="AQ66">
        <f t="shared" si="44"/>
        <v>-2.3976263134169821E-20</v>
      </c>
      <c r="AR66">
        <f t="shared" si="45"/>
        <v>-2.3976371730846263E-20</v>
      </c>
      <c r="AS66">
        <f t="shared" si="46"/>
        <v>-5.0900218713762213E-2</v>
      </c>
      <c r="AT66">
        <f t="shared" si="47"/>
        <v>-3.3254809559657934E-2</v>
      </c>
      <c r="AU66">
        <f t="shared" si="48"/>
        <v>-8.4155028273420154E-2</v>
      </c>
      <c r="AW66">
        <v>63</v>
      </c>
      <c r="AX66">
        <f>IF(Z66&gt;0, (R66*SUMPRODUCT(K66:$K$98, X66:$X$98)-K66*$AZ$3)/Z66, 0)</f>
        <v>-9.7647668230056709E+25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-1.1329048590262438E+27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-209.11225667316381</v>
      </c>
      <c r="AC67">
        <f t="shared" ref="AC67:AC79" si="64">S67*Z67</f>
        <v>-186.70737202961053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-9.7763930741974585E-19</v>
      </c>
      <c r="AI67">
        <f t="shared" ref="AI67:AI79" si="69">SUM(AE67:AH67)</f>
        <v>-9.7764342752238595E-19</v>
      </c>
      <c r="AJ67">
        <f t="shared" ref="AJ67:AJ79" si="70">AB67-AC67</f>
        <v>-22.404884643553288</v>
      </c>
      <c r="AK67">
        <f t="shared" si="61"/>
        <v>-14.637857967121468</v>
      </c>
      <c r="AL67">
        <f t="shared" ref="AL67:AL79" si="71">SUM(AI67:AK67)</f>
        <v>-37.042742610674757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-7.461891437993326E-27</v>
      </c>
      <c r="AQ67">
        <f t="shared" ref="AQ67:AQ79" si="75">AH67*$K67</f>
        <v>-1.7705962726143643E-21</v>
      </c>
      <c r="AR67">
        <f t="shared" ref="AR67:AR79" si="76">AI67*$K67</f>
        <v>-1.770603734505802E-21</v>
      </c>
      <c r="AS67">
        <f t="shared" ref="AS67:AS79" si="77">AJ67*$K67</f>
        <v>-4.0577342724619082E-2</v>
      </c>
      <c r="AT67">
        <f t="shared" ref="AT67:AT79" si="78">AK67*$K67</f>
        <v>-2.651053058008444E-2</v>
      </c>
      <c r="AU67">
        <f t="shared" ref="AU67:AU79" si="79">AL67*$K67</f>
        <v>-6.7087873304703519E-2</v>
      </c>
      <c r="AW67">
        <v>64</v>
      </c>
      <c r="AX67">
        <f>IF(Z67&gt;0, (R67*SUMPRODUCT(K67:$K$98, X67:$X$98)-K67*$AZ$3)/Z67, 0)</f>
        <v>-1.1329048590262438E+27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500000</v>
      </c>
      <c r="S68">
        <f t="shared" si="63"/>
        <v>-1.4112494209109318E+28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-186.70737202961053</v>
      </c>
      <c r="AC68">
        <f t="shared" si="64"/>
        <v>-166.70301074072367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-7.5671811579426034E-20</v>
      </c>
      <c r="AI68">
        <f t="shared" si="69"/>
        <v>-7.5672106890460839E-20</v>
      </c>
      <c r="AJ68">
        <f t="shared" si="70"/>
        <v>-20.004361288886855</v>
      </c>
      <c r="AK68">
        <f t="shared" si="61"/>
        <v>-13.069516042072738</v>
      </c>
      <c r="AL68">
        <f t="shared" si="71"/>
        <v>-33.07387733095959</v>
      </c>
      <c r="AN68">
        <f t="shared" si="72"/>
        <v>0</v>
      </c>
      <c r="AO68">
        <f t="shared" si="73"/>
        <v>0</v>
      </c>
      <c r="AP68">
        <f t="shared" si="74"/>
        <v>-4.775320705782199E-28</v>
      </c>
      <c r="AQ68">
        <f t="shared" si="75"/>
        <v>-1.2236493936724619E-22</v>
      </c>
      <c r="AR68">
        <f t="shared" si="76"/>
        <v>-1.2236541689931677E-22</v>
      </c>
      <c r="AS68">
        <f t="shared" si="77"/>
        <v>-3.2348009187355753E-2</v>
      </c>
      <c r="AT68">
        <f t="shared" si="78"/>
        <v>-2.1134032669072416E-2</v>
      </c>
      <c r="AU68">
        <f t="shared" si="79"/>
        <v>-5.3482041856428165E-2</v>
      </c>
      <c r="AW68">
        <v>65</v>
      </c>
      <c r="AX68">
        <f>IF(Z68&gt;0, (R68*SUMPRODUCT(K68:$K$98, X68:$X$98)-K68*$AZ$3)/Z68, 0)</f>
        <v>-1.4112494209109318E+28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500000</v>
      </c>
      <c r="S69">
        <f t="shared" si="63"/>
        <v>-1.8971627536595899E+29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-166.70301074072367</v>
      </c>
      <c r="AC69">
        <f t="shared" si="64"/>
        <v>-148.84197387564612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-5.4548833044795904E-21</v>
      </c>
      <c r="AI69">
        <f t="shared" si="69"/>
        <v>-5.4549029182388196E-21</v>
      </c>
      <c r="AJ69">
        <f t="shared" si="70"/>
        <v>-17.861036865077551</v>
      </c>
      <c r="AK69">
        <f t="shared" si="61"/>
        <v>-11.669210751850658</v>
      </c>
      <c r="AL69">
        <f t="shared" si="71"/>
        <v>-29.530247616928207</v>
      </c>
      <c r="AN69">
        <f t="shared" si="72"/>
        <v>0</v>
      </c>
      <c r="AO69">
        <f t="shared" si="73"/>
        <v>0</v>
      </c>
      <c r="AP69">
        <f t="shared" si="74"/>
        <v>-2.8318202652641317E-29</v>
      </c>
      <c r="AQ69">
        <f t="shared" si="75"/>
        <v>-7.8757207660978466E-24</v>
      </c>
      <c r="AR69">
        <f t="shared" si="76"/>
        <v>-7.875749084300499E-24</v>
      </c>
      <c r="AS69">
        <f t="shared" si="77"/>
        <v>-2.5787634875124168E-2</v>
      </c>
      <c r="AT69">
        <f t="shared" si="78"/>
        <v>-1.6847921451747776E-2</v>
      </c>
      <c r="AU69">
        <f t="shared" si="79"/>
        <v>-4.2635556326871944E-2</v>
      </c>
      <c r="AW69">
        <v>66</v>
      </c>
      <c r="AX69">
        <f>IF(Z69&gt;0, (R69*SUMPRODUCT(K69:$K$98, X69:$X$98)-K69*$AZ$3)/Z69, 0)</f>
        <v>-1.8971627536595899E+29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500000</v>
      </c>
      <c r="S70">
        <f t="shared" si="63"/>
        <v>-2.8085366814698603E+30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-148.84197387564612</v>
      </c>
      <c r="AC70">
        <f t="shared" si="64"/>
        <v>-132.89461953182689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-3.6469338274121706E-22</v>
      </c>
      <c r="AI70">
        <f t="shared" si="69"/>
        <v>-3.6469456569371693E-22</v>
      </c>
      <c r="AJ70">
        <f t="shared" si="70"/>
        <v>-15.947354343819228</v>
      </c>
      <c r="AK70">
        <f t="shared" si="61"/>
        <v>-10.418938171295229</v>
      </c>
      <c r="AL70">
        <f t="shared" si="71"/>
        <v>-26.366292515114459</v>
      </c>
      <c r="AN70">
        <f t="shared" si="72"/>
        <v>0</v>
      </c>
      <c r="AO70">
        <f t="shared" si="73"/>
        <v>0</v>
      </c>
      <c r="AP70">
        <f t="shared" si="74"/>
        <v>-1.5249448208063483E-30</v>
      </c>
      <c r="AQ70">
        <f t="shared" si="75"/>
        <v>-4.7012647190735344E-25</v>
      </c>
      <c r="AR70">
        <f t="shared" si="76"/>
        <v>-4.701279968521742E-25</v>
      </c>
      <c r="AS70">
        <f t="shared" si="77"/>
        <v>-2.055774463897014E-2</v>
      </c>
      <c r="AT70">
        <f t="shared" si="78"/>
        <v>-1.3431059830793826E-2</v>
      </c>
      <c r="AU70">
        <f t="shared" si="79"/>
        <v>-3.3988804469763968E-2</v>
      </c>
      <c r="AW70">
        <v>67</v>
      </c>
      <c r="AX70">
        <f>IF(Z70&gt;0, (R70*SUMPRODUCT(K70:$K$98, X70:$X$98)-K70*$AZ$3)/Z70, 0)</f>
        <v>-2.8085366814698603E+30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500000</v>
      </c>
      <c r="S71">
        <f t="shared" si="63"/>
        <v>-4.6231431876717311E+31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-132.89461953182689</v>
      </c>
      <c r="AC71">
        <f t="shared" si="64"/>
        <v>-118.65591029627402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-2.2139177696535264E-23</v>
      </c>
      <c r="AI71">
        <f t="shared" si="69"/>
        <v>-2.2139241860625301E-23</v>
      </c>
      <c r="AJ71">
        <f t="shared" si="70"/>
        <v>-14.238709235552875</v>
      </c>
      <c r="AK71">
        <f t="shared" si="61"/>
        <v>-9.3026233672278824</v>
      </c>
      <c r="AL71">
        <f t="shared" si="71"/>
        <v>-23.541332602780756</v>
      </c>
      <c r="AN71">
        <f t="shared" si="72"/>
        <v>0</v>
      </c>
      <c r="AO71">
        <f t="shared" si="73"/>
        <v>0</v>
      </c>
      <c r="AP71">
        <f t="shared" si="74"/>
        <v>-7.3851758322069868E-32</v>
      </c>
      <c r="AQ71">
        <f t="shared" si="75"/>
        <v>-2.5481810772813685E-26</v>
      </c>
      <c r="AR71">
        <f t="shared" si="76"/>
        <v>-2.548188462457201E-26</v>
      </c>
      <c r="AS71">
        <f t="shared" si="77"/>
        <v>-1.6388508162444301E-2</v>
      </c>
      <c r="AT71">
        <f t="shared" si="78"/>
        <v>-1.0707158666130281E-2</v>
      </c>
      <c r="AU71">
        <f t="shared" si="79"/>
        <v>-2.7095666828574578E-2</v>
      </c>
      <c r="AW71">
        <v>68</v>
      </c>
      <c r="AX71">
        <f>IF(Z71&gt;0, (R71*SUMPRODUCT(K71:$K$98, X71:$X$98)-K71*$AZ$3)/Z71, 0)</f>
        <v>-4.6231431876717311E+31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500000</v>
      </c>
      <c r="S72">
        <f t="shared" si="63"/>
        <v>-8.562213543787902E+32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-118.65591029627402</v>
      </c>
      <c r="AC72">
        <f t="shared" si="64"/>
        <v>-105.94277705024463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-1.208582517618187E-24</v>
      </c>
      <c r="AI72">
        <f t="shared" si="69"/>
        <v>-1.2085856109414413E-24</v>
      </c>
      <c r="AJ72">
        <f t="shared" si="70"/>
        <v>-12.713133246029386</v>
      </c>
      <c r="AK72">
        <f t="shared" ref="AK72:AK79" si="92">G72*SUM(AB72:AB72, AE72:AF72)</f>
        <v>-8.3059137207391824</v>
      </c>
      <c r="AL72">
        <f t="shared" si="71"/>
        <v>-21.01904696676857</v>
      </c>
      <c r="AN72">
        <f t="shared" si="72"/>
        <v>0</v>
      </c>
      <c r="AO72">
        <f t="shared" si="73"/>
        <v>0</v>
      </c>
      <c r="AP72">
        <f t="shared" si="74"/>
        <v>-3.1788942734845254E-33</v>
      </c>
      <c r="AQ72">
        <f t="shared" si="75"/>
        <v>-1.2420156991526162E-27</v>
      </c>
      <c r="AR72">
        <f t="shared" si="76"/>
        <v>-1.2420188780468897E-27</v>
      </c>
      <c r="AS72">
        <f t="shared" si="77"/>
        <v>-1.3064818369295553E-2</v>
      </c>
      <c r="AT72">
        <f t="shared" si="78"/>
        <v>-8.5356813346064118E-3</v>
      </c>
      <c r="AU72">
        <f t="shared" si="79"/>
        <v>-2.1600499703901967E-2</v>
      </c>
      <c r="AW72">
        <v>69</v>
      </c>
      <c r="AX72">
        <f>IF(Z72&gt;0, (R72*SUMPRODUCT(K72:$K$98, X72:$X$98)-K72*$AZ$3)/Z72, 0)</f>
        <v>-8.562213543787902E+32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500000</v>
      </c>
      <c r="S73">
        <f t="shared" si="63"/>
        <v>-1.8104252217213373E+34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-105.94277705024463</v>
      </c>
      <c r="AC73">
        <f t="shared" si="64"/>
        <v>-94.591765223432716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-5.8635381978170714E-26</v>
      </c>
      <c r="AI73">
        <f t="shared" si="69"/>
        <v>-5.8635512599093484E-26</v>
      </c>
      <c r="AJ73">
        <f t="shared" si="70"/>
        <v>-11.351011826811913</v>
      </c>
      <c r="AK73">
        <f t="shared" si="92"/>
        <v>-7.4159943935171251</v>
      </c>
      <c r="AL73">
        <f t="shared" si="71"/>
        <v>-18.767006220329037</v>
      </c>
      <c r="AN73">
        <f t="shared" si="72"/>
        <v>0</v>
      </c>
      <c r="AO73">
        <f t="shared" si="73"/>
        <v>0</v>
      </c>
      <c r="AP73">
        <f t="shared" si="74"/>
        <v>-1.1985205982686E-34</v>
      </c>
      <c r="AQ73">
        <f t="shared" si="75"/>
        <v>-5.380126828113565E-29</v>
      </c>
      <c r="AR73">
        <f t="shared" si="76"/>
        <v>-5.3801388133195478E-29</v>
      </c>
      <c r="AS73">
        <f t="shared" si="77"/>
        <v>-1.0415193215318485E-2</v>
      </c>
      <c r="AT73">
        <f t="shared" si="78"/>
        <v>-6.8045929006747517E-3</v>
      </c>
      <c r="AU73">
        <f t="shared" si="79"/>
        <v>-1.7219786115993237E-2</v>
      </c>
      <c r="AW73">
        <v>70</v>
      </c>
      <c r="AX73">
        <f>IF(Z73&gt;0, (R73*SUMPRODUCT(K73:$K$98, X73:$X$98)-K73*$AZ$3)/Z73, 0)</f>
        <v>-1.8104252217213373E+34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500000</v>
      </c>
      <c r="S74">
        <f t="shared" si="63"/>
        <v>-4.453103355489768E+35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-94.591765223432716</v>
      </c>
      <c r="AC74">
        <f t="shared" si="64"/>
        <v>-84.456933235207785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-2.4914649725138246E-27</v>
      </c>
      <c r="AI74">
        <f t="shared" si="69"/>
        <v>-2.4914697139787363E-27</v>
      </c>
      <c r="AJ74">
        <f t="shared" si="70"/>
        <v>-10.134831988224931</v>
      </c>
      <c r="AK74">
        <f t="shared" si="92"/>
        <v>-6.6214235656402911</v>
      </c>
      <c r="AL74">
        <f t="shared" si="71"/>
        <v>-16.756255553865223</v>
      </c>
      <c r="AN74">
        <f t="shared" si="72"/>
        <v>0</v>
      </c>
      <c r="AO74">
        <f t="shared" si="73"/>
        <v>0</v>
      </c>
      <c r="AP74">
        <f t="shared" si="74"/>
        <v>-3.8844297644543284E-36</v>
      </c>
      <c r="AQ74">
        <f t="shared" si="75"/>
        <v>-2.0411246052214744E-30</v>
      </c>
      <c r="AR74">
        <f t="shared" si="76"/>
        <v>-2.0411284896512386E-30</v>
      </c>
      <c r="AS74">
        <f t="shared" si="77"/>
        <v>-8.3029282647628308E-3</v>
      </c>
      <c r="AT74">
        <f t="shared" si="78"/>
        <v>-5.4245797996450512E-3</v>
      </c>
      <c r="AU74">
        <f t="shared" si="79"/>
        <v>-1.3727508064407883E-2</v>
      </c>
      <c r="AW74">
        <v>71</v>
      </c>
      <c r="AX74">
        <f>IF(Z74&gt;0, (R74*SUMPRODUCT(K74:$K$98, X74:$X$98)-K74*$AZ$3)/Z74, 0)</f>
        <v>-4.453103355489768E+35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500000</v>
      </c>
      <c r="S75">
        <f t="shared" si="63"/>
        <v>-1.3077935275853038E+37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-84.456933235207785</v>
      </c>
      <c r="AC75">
        <f t="shared" si="64"/>
        <v>-75.407976102864083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-9.0997982265020087E-29</v>
      </c>
      <c r="AI75">
        <f t="shared" si="69"/>
        <v>-9.099812641616955E-29</v>
      </c>
      <c r="AJ75">
        <f t="shared" si="70"/>
        <v>-9.0489571323437019</v>
      </c>
      <c r="AK75">
        <f t="shared" si="92"/>
        <v>-5.9119853264645457</v>
      </c>
      <c r="AL75">
        <f t="shared" si="71"/>
        <v>-14.960942458808248</v>
      </c>
      <c r="AN75">
        <f t="shared" si="72"/>
        <v>0</v>
      </c>
      <c r="AO75">
        <f t="shared" si="73"/>
        <v>0</v>
      </c>
      <c r="AP75">
        <f t="shared" si="74"/>
        <v>-1.0544228756933409E-37</v>
      </c>
      <c r="AQ75">
        <f t="shared" si="75"/>
        <v>-6.6562323298788054E-32</v>
      </c>
      <c r="AR75">
        <f t="shared" si="76"/>
        <v>-6.6562428741075619E-32</v>
      </c>
      <c r="AS75">
        <f t="shared" si="77"/>
        <v>-6.6190435784142555E-3</v>
      </c>
      <c r="AT75">
        <f t="shared" si="78"/>
        <v>-4.3244418045639754E-3</v>
      </c>
      <c r="AU75">
        <f t="shared" si="79"/>
        <v>-1.094348538297823E-2</v>
      </c>
      <c r="AW75">
        <v>72</v>
      </c>
      <c r="AX75">
        <f>IF(Z75&gt;0, (R75*SUMPRODUCT(K75:$K$98, X75:$X$98)-K75*$AZ$3)/Z75, 0)</f>
        <v>-1.3077935275853038E+37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500000</v>
      </c>
      <c r="S76">
        <f t="shared" si="63"/>
        <v>-4.7649897452063907E+38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-75.407976102864083</v>
      </c>
      <c r="AC76">
        <f t="shared" si="64"/>
        <v>-67.328550091842928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-2.7835435515438377E-30</v>
      </c>
      <c r="AI76">
        <f t="shared" si="69"/>
        <v>-2.7835470840042255E-30</v>
      </c>
      <c r="AJ76">
        <f t="shared" si="70"/>
        <v>-8.0794260110211553</v>
      </c>
      <c r="AK76">
        <f t="shared" si="92"/>
        <v>-5.2785583272004866</v>
      </c>
      <c r="AL76">
        <f t="shared" si="71"/>
        <v>-13.357984338221641</v>
      </c>
      <c r="AN76">
        <f t="shared" si="72"/>
        <v>0</v>
      </c>
      <c r="AO76">
        <f t="shared" si="73"/>
        <v>0</v>
      </c>
      <c r="AP76">
        <f t="shared" si="74"/>
        <v>-2.3070445837368573E-39</v>
      </c>
      <c r="AQ76">
        <f t="shared" si="75"/>
        <v>-1.8179281207117049E-33</v>
      </c>
      <c r="AR76">
        <f t="shared" si="76"/>
        <v>-1.8179304277562886E-33</v>
      </c>
      <c r="AS76">
        <f t="shared" si="77"/>
        <v>-5.2766610159552365E-3</v>
      </c>
      <c r="AT76">
        <f t="shared" si="78"/>
        <v>-3.4474185304240869E-3</v>
      </c>
      <c r="AU76">
        <f t="shared" si="79"/>
        <v>-8.7240795463793229E-3</v>
      </c>
      <c r="AW76">
        <v>73</v>
      </c>
      <c r="AX76">
        <f>IF(Z76&gt;0, (R76*SUMPRODUCT(K76:$K$98, X76:$X$98)-K76*$AZ$3)/Z76, 0)</f>
        <v>-4.7649897452063907E+38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500000</v>
      </c>
      <c r="S77">
        <f t="shared" si="63"/>
        <v>-2.2863503469697931E+40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-67.328550091842928</v>
      </c>
      <c r="AC77">
        <f t="shared" si="64"/>
        <v>-60.114776867716898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-6.8628070768580419E-32</v>
      </c>
      <c r="AI77">
        <f t="shared" si="69"/>
        <v>-6.8628136500825859E-32</v>
      </c>
      <c r="AJ77">
        <f t="shared" si="70"/>
        <v>-7.2137732241260295</v>
      </c>
      <c r="AK77">
        <f t="shared" si="92"/>
        <v>-4.7129985064290052</v>
      </c>
      <c r="AL77">
        <f t="shared" si="71"/>
        <v>-11.926771730555036</v>
      </c>
      <c r="AN77">
        <f t="shared" si="72"/>
        <v>0</v>
      </c>
      <c r="AO77">
        <f t="shared" si="73"/>
        <v>0</v>
      </c>
      <c r="AP77">
        <f t="shared" si="74"/>
        <v>-3.8330027641057209E-41</v>
      </c>
      <c r="AQ77">
        <f t="shared" si="75"/>
        <v>-4.0018651909669723E-35</v>
      </c>
      <c r="AR77">
        <f t="shared" si="76"/>
        <v>-4.0018690239697364E-35</v>
      </c>
      <c r="AS77">
        <f t="shared" si="77"/>
        <v>-4.2065218558316603E-3</v>
      </c>
      <c r="AT77">
        <f t="shared" si="78"/>
        <v>-2.7482609458100177E-3</v>
      </c>
      <c r="AU77">
        <f t="shared" si="79"/>
        <v>-6.9547828016416789E-3</v>
      </c>
      <c r="AW77">
        <v>74</v>
      </c>
      <c r="AX77">
        <f>IF(Z77&gt;0, (R77*SUMPRODUCT(K77:$K$98, X77:$X$98)-K77*$AZ$3)/Z77, 0)</f>
        <v>-2.2863503469697931E+40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500000</v>
      </c>
      <c r="S78">
        <f t="shared" si="63"/>
        <v>-1.6060140619487471E+42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-60.114776867716898</v>
      </c>
      <c r="AC78">
        <f t="shared" si="64"/>
        <v>-53.673907917604382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-1.2847881739253029E-33</v>
      </c>
      <c r="AI78">
        <f t="shared" si="69"/>
        <v>-1.2847890094395924E-33</v>
      </c>
      <c r="AJ78">
        <f t="shared" si="70"/>
        <v>-6.4408689501125167</v>
      </c>
      <c r="AK78">
        <f t="shared" si="92"/>
        <v>-4.208034380740183</v>
      </c>
      <c r="AL78">
        <f t="shared" si="71"/>
        <v>-10.648903330852701</v>
      </c>
      <c r="AN78">
        <f t="shared" si="72"/>
        <v>0</v>
      </c>
      <c r="AO78">
        <f t="shared" si="73"/>
        <v>0</v>
      </c>
      <c r="AP78">
        <f t="shared" si="74"/>
        <v>-4.3500727835892763E-43</v>
      </c>
      <c r="AQ78">
        <f t="shared" si="75"/>
        <v>-6.6891998594436855E-37</v>
      </c>
      <c r="AR78">
        <f t="shared" si="76"/>
        <v>-6.6892042095164694E-37</v>
      </c>
      <c r="AS78">
        <f t="shared" si="77"/>
        <v>-3.3534134692535509E-3</v>
      </c>
      <c r="AT78">
        <f t="shared" si="78"/>
        <v>-2.1908967999123229E-3</v>
      </c>
      <c r="AU78">
        <f t="shared" si="79"/>
        <v>-5.5443102691658738E-3</v>
      </c>
      <c r="AW78">
        <v>75</v>
      </c>
      <c r="AX78">
        <f>IF(Z78&gt;0, (R78*SUMPRODUCT(K78:$K$98, X78:$X$98)-K78*$AZ$3)/Z78, 0)</f>
        <v>-1.6060140619487471E+42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-53.673907917604382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-53.673907917604382</v>
      </c>
      <c r="AK79">
        <f t="shared" si="92"/>
        <v>-3.757173554232307</v>
      </c>
      <c r="AL79">
        <f t="shared" si="71"/>
        <v>-57.431081471836691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-7.7679871135522799E-39</v>
      </c>
      <c r="AR79">
        <f t="shared" si="76"/>
        <v>-7.7679871135522799E-39</v>
      </c>
      <c r="AS79">
        <f t="shared" si="77"/>
        <v>-2.4950993074803241E-2</v>
      </c>
      <c r="AT79">
        <f t="shared" si="78"/>
        <v>-1.7465695152362271E-3</v>
      </c>
      <c r="AU79">
        <f t="shared" si="79"/>
        <v>-2.669756259003947E-2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127151.63819410487</v>
      </c>
      <c r="AO81" s="6">
        <f t="shared" si="93"/>
        <v>-12715.163819410489</v>
      </c>
      <c r="AP81" s="6">
        <f t="shared" si="93"/>
        <v>-406.22409461945722</v>
      </c>
      <c r="AQ81" s="6">
        <f t="shared" si="93"/>
        <v>-103090.95794699267</v>
      </c>
      <c r="AR81" s="6">
        <f t="shared" si="93"/>
        <v>10939.292333082283</v>
      </c>
      <c r="AS81" s="6">
        <f t="shared" si="93"/>
        <v>-14115.393881236483</v>
      </c>
      <c r="AT81" s="6">
        <f t="shared" si="93"/>
        <v>3176.1015481541699</v>
      </c>
      <c r="AU81" s="6">
        <f t="shared" si="93"/>
        <v>-1.0795871141500157E-11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219148.88897764482</v>
      </c>
      <c r="K3">
        <v>1</v>
      </c>
      <c r="L3" s="2">
        <v>0</v>
      </c>
      <c r="O3">
        <f>$C$3</f>
        <v>219148.88897764482</v>
      </c>
      <c r="P3" s="2">
        <f>O3*C5</f>
        <v>21914.888897764482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219148.88897764482</v>
      </c>
      <c r="AF3">
        <f t="shared" ref="AF3:AF34" si="4">-$Z3*P3</f>
        <v>-21914.888897764482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197034.00007988035</v>
      </c>
      <c r="AJ3">
        <f t="shared" ref="AJ3:AJ34" si="8">AB3-AC3</f>
        <v>0</v>
      </c>
      <c r="AL3">
        <f t="shared" ref="AL3:AL34" si="9">SUM(AI3:AK3)</f>
        <v>197034.00007988035</v>
      </c>
      <c r="AN3">
        <f t="shared" ref="AN3:AN34" si="10">AE3*$K3</f>
        <v>219148.88897764482</v>
      </c>
      <c r="AO3">
        <f t="shared" ref="AO3:AO34" si="11">AF3*$K3</f>
        <v>-21914.888897764482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197034.00007988035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197034.00007988035</v>
      </c>
      <c r="AW3">
        <v>0</v>
      </c>
      <c r="AX3">
        <f>IF(Z3&gt;0, (R3*SUMPRODUCT(K3:$K$98, X3:$X$98)-K3*$AZ$3)/Z3, 0)</f>
        <v>0</v>
      </c>
      <c r="AZ3">
        <f>C6*ABS(SUMPRODUCT(X4:X69, K4:K69))/1</f>
        <v>197305.50276918683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13670.055261612404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13234.691341640573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-13234.691341640573</v>
      </c>
      <c r="AK4">
        <f>G4*SUM(AB4, AE4:AF4)</f>
        <v>0</v>
      </c>
      <c r="AL4">
        <f t="shared" si="9"/>
        <v>-24158.691341640573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-10191.249183692509</v>
      </c>
      <c r="AR4">
        <f t="shared" si="14"/>
        <v>-10191.249183692509</v>
      </c>
      <c r="AS4">
        <f t="shared" si="15"/>
        <v>-12346.945929322299</v>
      </c>
      <c r="AT4">
        <f t="shared" si="16"/>
        <v>0</v>
      </c>
      <c r="AU4">
        <f t="shared" si="17"/>
        <v>-22538.195113014808</v>
      </c>
      <c r="AW4">
        <v>1</v>
      </c>
      <c r="AX4">
        <f>IF(Z4&gt;0, (R4*SUMPRODUCT(K4:$K$98, X4:$X$98)-K4*$AZ$3)/Z4, 0)</f>
        <v>13670.055261612404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500000</v>
      </c>
      <c r="S5">
        <f t="shared" si="1"/>
        <v>19700.978558838728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13234.691341640573</v>
      </c>
      <c r="AC5">
        <f t="shared" si="2"/>
        <v>18396.736236689292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-12336.192783999999</v>
      </c>
      <c r="AI5">
        <f t="shared" si="7"/>
        <v>-12359.537736360799</v>
      </c>
      <c r="AJ5">
        <f t="shared" si="8"/>
        <v>-5162.0448950487189</v>
      </c>
      <c r="AK5">
        <f>G5*SUM(AB5, AE5:AF5)</f>
        <v>542.62234500726356</v>
      </c>
      <c r="AL5">
        <f t="shared" si="9"/>
        <v>-16978.960286402253</v>
      </c>
      <c r="AN5">
        <f t="shared" si="10"/>
        <v>0</v>
      </c>
      <c r="AO5">
        <f t="shared" si="11"/>
        <v>0</v>
      </c>
      <c r="AP5">
        <f t="shared" si="12"/>
        <v>-19.962455935899055</v>
      </c>
      <c r="AQ5">
        <f t="shared" si="13"/>
        <v>-10548.777357150144</v>
      </c>
      <c r="AR5">
        <f t="shared" si="14"/>
        <v>-10568.739813086042</v>
      </c>
      <c r="AS5">
        <f t="shared" si="15"/>
        <v>-4414.105977340766</v>
      </c>
      <c r="AT5">
        <f t="shared" si="16"/>
        <v>464.00071778388121</v>
      </c>
      <c r="AU5">
        <f t="shared" si="17"/>
        <v>-14518.845072642926</v>
      </c>
      <c r="AW5">
        <v>2</v>
      </c>
      <c r="AX5">
        <f>IF(Z5&gt;0, (R5*SUMPRODUCT(K5:$K$98, X5:$X$98)-K5*$AZ$3)/Z5, 0)</f>
        <v>19700.978558838728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500000</v>
      </c>
      <c r="S6">
        <f t="shared" si="1"/>
        <v>27155.727574918885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18396.736236689292</v>
      </c>
      <c r="AC6">
        <f t="shared" si="2"/>
        <v>24362.032521709043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-13668.4696072484</v>
      </c>
      <c r="AI6">
        <f t="shared" si="7"/>
        <v>-13690.897686605229</v>
      </c>
      <c r="AJ6">
        <f t="shared" si="8"/>
        <v>-5965.2962850197509</v>
      </c>
      <c r="AK6">
        <f>G6*SUM(AB6, AE6:AF6)</f>
        <v>1076.2090698463237</v>
      </c>
      <c r="AL6">
        <f t="shared" si="9"/>
        <v>-18579.984901778655</v>
      </c>
      <c r="AN6">
        <f t="shared" si="10"/>
        <v>0</v>
      </c>
      <c r="AO6">
        <f t="shared" si="11"/>
        <v>0</v>
      </c>
      <c r="AP6">
        <f t="shared" si="12"/>
        <v>-17.301245357705564</v>
      </c>
      <c r="AQ6">
        <f t="shared" si="13"/>
        <v>-10543.994542597109</v>
      </c>
      <c r="AR6">
        <f t="shared" si="14"/>
        <v>-10561.295787954814</v>
      </c>
      <c r="AS6">
        <f t="shared" si="15"/>
        <v>-4601.689383050475</v>
      </c>
      <c r="AT6">
        <f t="shared" si="16"/>
        <v>830.1984702907439</v>
      </c>
      <c r="AU6">
        <f t="shared" si="17"/>
        <v>-14332.786700714543</v>
      </c>
      <c r="AW6">
        <v>3</v>
      </c>
      <c r="AX6">
        <f>IF(Z6&gt;0, (R6*SUMPRODUCT(K6:$K$98, X6:$X$98)-K6*$AZ$3)/Z6, 0)</f>
        <v>27155.727574918885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25</v>
      </c>
      <c r="R7">
        <f t="shared" si="0"/>
        <v>500000</v>
      </c>
      <c r="S7">
        <f t="shared" si="1"/>
        <v>32090.201050055039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24362.032521709043</v>
      </c>
      <c r="AC7">
        <f t="shared" si="2"/>
        <v>27541.412805176515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-14951.006260849736</v>
      </c>
      <c r="AI7">
        <f t="shared" si="7"/>
        <v>-14972.462509099954</v>
      </c>
      <c r="AJ7">
        <f t="shared" si="8"/>
        <v>-3179.3802834674716</v>
      </c>
      <c r="AK7">
        <f>G7*SUM(AB7, AE7:AF7)</f>
        <v>1196.1757968159141</v>
      </c>
      <c r="AL7">
        <f t="shared" si="9"/>
        <v>-16955.666995751511</v>
      </c>
      <c r="AN7">
        <f t="shared" si="10"/>
        <v>0</v>
      </c>
      <c r="AO7">
        <f t="shared" si="11"/>
        <v>0</v>
      </c>
      <c r="AP7">
        <f t="shared" si="12"/>
        <v>-15.059198521618438</v>
      </c>
      <c r="AQ7">
        <f t="shared" si="13"/>
        <v>-10493.45480880146</v>
      </c>
      <c r="AR7">
        <f t="shared" si="14"/>
        <v>-10508.514007323078</v>
      </c>
      <c r="AS7">
        <f t="shared" si="15"/>
        <v>-2231.4674171412012</v>
      </c>
      <c r="AT7">
        <f t="shared" si="16"/>
        <v>839.54326874561025</v>
      </c>
      <c r="AU7">
        <f t="shared" si="17"/>
        <v>-11900.438155718668</v>
      </c>
      <c r="AW7">
        <v>4</v>
      </c>
      <c r="AX7">
        <f>IF(Z7&gt;0, (R7*SUMPRODUCT(K7:$K$98, X7:$X$98)-K7*$AZ$3)/Z7, 0)</f>
        <v>32090.201050055039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500000</v>
      </c>
      <c r="S8">
        <f t="shared" si="1"/>
        <v>32138.590711321831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27541.412805176515</v>
      </c>
      <c r="AC8">
        <f t="shared" si="2"/>
        <v>26264.450959302922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-16221.352802130416</v>
      </c>
      <c r="AI8">
        <f t="shared" si="7"/>
        <v>-16241.783420258025</v>
      </c>
      <c r="AJ8">
        <f t="shared" si="8"/>
        <v>1276.9618458735931</v>
      </c>
      <c r="AK8">
        <f t="shared" ref="AK8:AK39" si="30">G8*SUM(AB8:AB8, AE8:AF8)</f>
        <v>586.63209275025974</v>
      </c>
      <c r="AL8">
        <f t="shared" si="9"/>
        <v>-14378.189481634172</v>
      </c>
      <c r="AN8">
        <f t="shared" si="10"/>
        <v>0</v>
      </c>
      <c r="AO8">
        <f t="shared" si="11"/>
        <v>0</v>
      </c>
      <c r="AP8">
        <f t="shared" si="12"/>
        <v>-13.385003055247415</v>
      </c>
      <c r="AQ8">
        <f t="shared" si="13"/>
        <v>-10627.326861116375</v>
      </c>
      <c r="AR8">
        <f t="shared" si="14"/>
        <v>-10640.711864171621</v>
      </c>
      <c r="AS8">
        <f t="shared" si="15"/>
        <v>836.59427735835266</v>
      </c>
      <c r="AT8">
        <f t="shared" si="16"/>
        <v>384.32867301048822</v>
      </c>
      <c r="AU8">
        <f t="shared" si="17"/>
        <v>-9419.7889138027804</v>
      </c>
      <c r="AW8">
        <v>5</v>
      </c>
      <c r="AX8">
        <f>IF(Z8&gt;0, (R8*SUMPRODUCT(K8:$K$98, X8:$X$98)-K8*$AZ$3)/Z8, 0)</f>
        <v>32138.590711321831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500000</v>
      </c>
      <c r="S9">
        <f t="shared" si="1"/>
        <v>29052.317460593618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26264.450959302922</v>
      </c>
      <c r="AC9">
        <f t="shared" si="2"/>
        <v>22480.417870131118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-17630.806219402402</v>
      </c>
      <c r="AI9">
        <f t="shared" si="7"/>
        <v>-17650.150991037764</v>
      </c>
      <c r="AJ9">
        <f t="shared" si="8"/>
        <v>3784.033089171804</v>
      </c>
      <c r="AK9">
        <f t="shared" si="30"/>
        <v>154.96026065988724</v>
      </c>
      <c r="AL9">
        <f t="shared" si="9"/>
        <v>-13711.157641206073</v>
      </c>
      <c r="AN9">
        <f t="shared" si="10"/>
        <v>0</v>
      </c>
      <c r="AO9">
        <f t="shared" si="11"/>
        <v>0</v>
      </c>
      <c r="AP9">
        <f t="shared" si="12"/>
        <v>-12.002667783755209</v>
      </c>
      <c r="AQ9">
        <f t="shared" si="13"/>
        <v>-10939.219847103237</v>
      </c>
      <c r="AR9">
        <f t="shared" si="14"/>
        <v>-10951.222514886991</v>
      </c>
      <c r="AS9">
        <f t="shared" si="15"/>
        <v>2347.8432781825809</v>
      </c>
      <c r="AT9">
        <f t="shared" si="16"/>
        <v>96.146729640613486</v>
      </c>
      <c r="AU9">
        <f t="shared" si="17"/>
        <v>-8507.2325070637962</v>
      </c>
      <c r="AW9">
        <v>6</v>
      </c>
      <c r="AX9">
        <f>IF(Z9&gt;0, (R9*SUMPRODUCT(K9:$K$98, X9:$X$98)-K9*$AZ$3)/Z9, 0)</f>
        <v>29052.317460593618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500000</v>
      </c>
      <c r="S10">
        <f t="shared" si="1"/>
        <v>24475.282605205597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22480.417870131118</v>
      </c>
      <c r="AC10">
        <f t="shared" si="2"/>
        <v>17824.223603221675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-18899.454992317795</v>
      </c>
      <c r="AI10">
        <f t="shared" si="7"/>
        <v>-18917.661343487191</v>
      </c>
      <c r="AJ10">
        <f t="shared" si="8"/>
        <v>4656.1942669094424</v>
      </c>
      <c r="AK10">
        <f t="shared" si="30"/>
        <v>92.169713267537588</v>
      </c>
      <c r="AL10">
        <f t="shared" si="9"/>
        <v>-14169.29736331021</v>
      </c>
      <c r="AN10">
        <f t="shared" si="10"/>
        <v>0</v>
      </c>
      <c r="AO10">
        <f t="shared" si="11"/>
        <v>0</v>
      </c>
      <c r="AP10">
        <f t="shared" si="12"/>
        <v>-10.716557050895549</v>
      </c>
      <c r="AQ10">
        <f t="shared" si="13"/>
        <v>-11124.529334383042</v>
      </c>
      <c r="AR10">
        <f t="shared" si="14"/>
        <v>-11135.245891433939</v>
      </c>
      <c r="AS10">
        <f t="shared" si="15"/>
        <v>2740.7123501643277</v>
      </c>
      <c r="AT10">
        <f t="shared" si="16"/>
        <v>54.252605665252013</v>
      </c>
      <c r="AU10">
        <f t="shared" si="17"/>
        <v>-8340.2809356043581</v>
      </c>
      <c r="AW10">
        <v>7</v>
      </c>
      <c r="AX10">
        <f>IF(Z10&gt;0, (R10*SUMPRODUCT(K10:$K$98, X10:$X$98)-K10*$AZ$3)/Z10, 0)</f>
        <v>24475.282605205597</v>
      </c>
    </row>
    <row r="11" spans="1:52" x14ac:dyDescent="0.3">
      <c r="A11" t="s">
        <v>33</v>
      </c>
      <c r="C11" s="25">
        <f>AU71</f>
        <v>1.5752898985255115E-11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25</v>
      </c>
      <c r="R11">
        <f t="shared" si="0"/>
        <v>500000</v>
      </c>
      <c r="S11">
        <f t="shared" si="1"/>
        <v>18322.308379312577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17824.223603221675</v>
      </c>
      <c r="AC11">
        <f t="shared" si="2"/>
        <v>12482.279069325521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-19855.118331294696</v>
      </c>
      <c r="AI11">
        <f t="shared" si="7"/>
        <v>-19872.149863035833</v>
      </c>
      <c r="AJ11">
        <f t="shared" si="8"/>
        <v>5341.9445338961541</v>
      </c>
      <c r="AK11">
        <f t="shared" si="30"/>
        <v>42.778136647732019</v>
      </c>
      <c r="AL11">
        <f t="shared" si="9"/>
        <v>-14487.427192491947</v>
      </c>
      <c r="AN11">
        <f t="shared" si="10"/>
        <v>0</v>
      </c>
      <c r="AO11">
        <f t="shared" si="11"/>
        <v>0</v>
      </c>
      <c r="AP11">
        <f t="shared" si="12"/>
        <v>-9.5258827988553421</v>
      </c>
      <c r="AQ11">
        <f t="shared" si="13"/>
        <v>-11105.139165169758</v>
      </c>
      <c r="AR11">
        <f t="shared" si="14"/>
        <v>-11114.665047968614</v>
      </c>
      <c r="AS11">
        <f t="shared" si="15"/>
        <v>2987.7957145202467</v>
      </c>
      <c r="AT11">
        <f t="shared" si="16"/>
        <v>23.926181288526998</v>
      </c>
      <c r="AU11">
        <f t="shared" si="17"/>
        <v>-8102.9431521598399</v>
      </c>
      <c r="AW11">
        <v>8</v>
      </c>
      <c r="AX11">
        <f>IF(Z11&gt;0, (R11*SUMPRODUCT(K11:$K$98, X11:$X$98)-K11*$AZ$3)/Z11, 0)</f>
        <v>18322.308379312577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500000</v>
      </c>
      <c r="S12">
        <f t="shared" si="1"/>
        <v>10839.418075392223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12482.279069325521</v>
      </c>
      <c r="AC12">
        <f t="shared" si="2"/>
        <v>6861.839451157939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-20701.826831350398</v>
      </c>
      <c r="AI12">
        <f t="shared" si="7"/>
        <v>-20717.652956432554</v>
      </c>
      <c r="AJ12">
        <f t="shared" si="8"/>
        <v>5620.439618167582</v>
      </c>
      <c r="AK12">
        <f t="shared" si="30"/>
        <v>28.709241859448699</v>
      </c>
      <c r="AL12">
        <f t="shared" si="9"/>
        <v>-15068.504096405522</v>
      </c>
      <c r="AN12">
        <f t="shared" si="10"/>
        <v>0</v>
      </c>
      <c r="AO12">
        <f t="shared" si="11"/>
        <v>0</v>
      </c>
      <c r="AP12">
        <f t="shared" si="12"/>
        <v>-8.4117537240010964</v>
      </c>
      <c r="AQ12">
        <f t="shared" si="13"/>
        <v>-11003.241035834522</v>
      </c>
      <c r="AR12">
        <f t="shared" si="14"/>
        <v>-11011.652789558522</v>
      </c>
      <c r="AS12">
        <f t="shared" si="15"/>
        <v>2987.3234062801585</v>
      </c>
      <c r="AT12">
        <f t="shared" si="16"/>
        <v>15.259267247719414</v>
      </c>
      <c r="AU12">
        <f t="shared" si="17"/>
        <v>-8009.0701160306444</v>
      </c>
      <c r="AW12">
        <v>9</v>
      </c>
      <c r="AX12">
        <f>IF(Z12&gt;0, (R12*SUMPRODUCT(K12:$K$98, X12:$X$98)-K12*$AZ$3)/Z12, 0)</f>
        <v>10839.418075392223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500000</v>
      </c>
      <c r="S13">
        <f t="shared" si="1"/>
        <v>1784.6291118176368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6861.839451157939</v>
      </c>
      <c r="AC13">
        <f t="shared" si="2"/>
        <v>1042.2852549971867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-21339.947060780207</v>
      </c>
      <c r="AI13">
        <f t="shared" si="7"/>
        <v>-21354.547927258503</v>
      </c>
      <c r="AJ13">
        <f t="shared" si="8"/>
        <v>5819.5541961607523</v>
      </c>
      <c r="AK13">
        <f t="shared" si="30"/>
        <v>13.723678902315879</v>
      </c>
      <c r="AL13">
        <f t="shared" si="9"/>
        <v>-15521.270052195436</v>
      </c>
      <c r="AN13">
        <f t="shared" si="10"/>
        <v>0</v>
      </c>
      <c r="AO13">
        <f t="shared" si="11"/>
        <v>0</v>
      </c>
      <c r="AP13">
        <f t="shared" si="12"/>
        <v>-7.376916112822177</v>
      </c>
      <c r="AQ13">
        <f t="shared" si="13"/>
        <v>-10781.757339774787</v>
      </c>
      <c r="AR13">
        <f t="shared" si="14"/>
        <v>-10789.134255887609</v>
      </c>
      <c r="AS13">
        <f t="shared" si="15"/>
        <v>2940.2613319500588</v>
      </c>
      <c r="AT13">
        <f t="shared" si="16"/>
        <v>6.9337274039304422</v>
      </c>
      <c r="AU13">
        <f t="shared" si="17"/>
        <v>-7841.9391965336208</v>
      </c>
      <c r="AW13">
        <v>10</v>
      </c>
      <c r="AX13">
        <f>IF(Z13&gt;0, (R13*SUMPRODUCT(K13:$K$98, X13:$X$98)-K13*$AZ$3)/Z13, 0)</f>
        <v>1784.6291118176368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500000</v>
      </c>
      <c r="S14">
        <f t="shared" si="1"/>
        <v>-9036.5753590700424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1042.2852549971867</v>
      </c>
      <c r="AC14">
        <f t="shared" si="2"/>
        <v>-4830.0315232658031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-21848.152563463311</v>
      </c>
      <c r="AI14">
        <f t="shared" si="7"/>
        <v>-21861.515013648652</v>
      </c>
      <c r="AJ14">
        <f t="shared" si="8"/>
        <v>5872.3167782629898</v>
      </c>
      <c r="AK14">
        <f t="shared" si="30"/>
        <v>1.876113458994936</v>
      </c>
      <c r="AL14">
        <f t="shared" si="9"/>
        <v>-15987.322121926667</v>
      </c>
      <c r="AN14">
        <f t="shared" si="10"/>
        <v>0</v>
      </c>
      <c r="AO14">
        <f t="shared" si="11"/>
        <v>0</v>
      </c>
      <c r="AP14">
        <f t="shared" si="12"/>
        <v>-6.4187305970382447</v>
      </c>
      <c r="AQ14">
        <f t="shared" si="13"/>
        <v>-10494.887045619502</v>
      </c>
      <c r="AR14">
        <f t="shared" si="14"/>
        <v>-10501.305776216541</v>
      </c>
      <c r="AS14">
        <f t="shared" si="15"/>
        <v>2820.8014890480513</v>
      </c>
      <c r="AT14">
        <f t="shared" si="16"/>
        <v>0.90120200230775049</v>
      </c>
      <c r="AU14">
        <f t="shared" si="17"/>
        <v>-7679.6030851661817</v>
      </c>
      <c r="AW14">
        <v>11</v>
      </c>
      <c r="AX14">
        <f>IF(Z14&gt;0, (R14*SUMPRODUCT(K14:$K$98, X14:$X$98)-K14*$AZ$3)/Z14, 0)</f>
        <v>-9036.5753590700424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500000</v>
      </c>
      <c r="S15">
        <f t="shared" si="1"/>
        <v>-21586.057166478742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-4830.0315232658031</v>
      </c>
      <c r="AC15">
        <f t="shared" si="2"/>
        <v>-10460.648286568176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-22275.471707965618</v>
      </c>
      <c r="AI15">
        <f t="shared" si="7"/>
        <v>-22287.586760063707</v>
      </c>
      <c r="AJ15">
        <f t="shared" si="8"/>
        <v>5630.6167633023724</v>
      </c>
      <c r="AK15">
        <f t="shared" si="30"/>
        <v>-19.803129245389794</v>
      </c>
      <c r="AL15">
        <f t="shared" si="9"/>
        <v>-16676.773126006723</v>
      </c>
      <c r="AN15">
        <f t="shared" si="10"/>
        <v>0</v>
      </c>
      <c r="AO15">
        <f t="shared" si="11"/>
        <v>0</v>
      </c>
      <c r="AP15">
        <f t="shared" si="12"/>
        <v>-5.5208572972907008</v>
      </c>
      <c r="AQ15">
        <f t="shared" si="13"/>
        <v>-10150.984043140777</v>
      </c>
      <c r="AR15">
        <f t="shared" si="14"/>
        <v>-10156.504900438069</v>
      </c>
      <c r="AS15">
        <f t="shared" si="15"/>
        <v>2565.8850984908436</v>
      </c>
      <c r="AT15">
        <f t="shared" si="16"/>
        <v>-9.0243318574628386</v>
      </c>
      <c r="AU15">
        <f t="shared" si="17"/>
        <v>-7599.644133804688</v>
      </c>
      <c r="AW15">
        <v>12</v>
      </c>
      <c r="AX15">
        <f>IF(Z15&gt;0, (R15*SUMPRODUCT(K15:$K$98, X15:$X$98)-K15*$AZ$3)/Z15, 0)</f>
        <v>-21586.057166478742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500000</v>
      </c>
      <c r="S16">
        <f t="shared" si="1"/>
        <v>-36223.005002387523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-10460.648286568176</v>
      </c>
      <c r="AC16">
        <f t="shared" si="2"/>
        <v>-15754.941377177835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-22406.546554372529</v>
      </c>
      <c r="AI16">
        <f t="shared" si="7"/>
        <v>-22417.420128621918</v>
      </c>
      <c r="AJ16">
        <f t="shared" si="8"/>
        <v>5294.293090609659</v>
      </c>
      <c r="AK16">
        <f t="shared" si="30"/>
        <v>-74.270602834634047</v>
      </c>
      <c r="AL16">
        <f t="shared" si="9"/>
        <v>-17197.397640846892</v>
      </c>
      <c r="AN16">
        <f t="shared" si="10"/>
        <v>0</v>
      </c>
      <c r="AO16">
        <f t="shared" si="11"/>
        <v>0</v>
      </c>
      <c r="AP16">
        <f t="shared" si="12"/>
        <v>-4.6874590545909882</v>
      </c>
      <c r="AQ16">
        <f t="shared" si="13"/>
        <v>-9659.1761935419599</v>
      </c>
      <c r="AR16">
        <f t="shared" si="14"/>
        <v>-9663.8636525965503</v>
      </c>
      <c r="AS16">
        <f t="shared" si="15"/>
        <v>2282.302168179106</v>
      </c>
      <c r="AT16">
        <f t="shared" si="16"/>
        <v>-32.017108796282194</v>
      </c>
      <c r="AU16">
        <f t="shared" si="17"/>
        <v>-7413.578593213726</v>
      </c>
      <c r="AW16">
        <v>13</v>
      </c>
      <c r="AX16">
        <f>IF(Z16&gt;0, (R16*SUMPRODUCT(K16:$K$98, X16:$X$98)-K16*$AZ$3)/Z16, 0)</f>
        <v>-36223.005002387523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500000</v>
      </c>
      <c r="S17">
        <f t="shared" si="1"/>
        <v>-52602.884737752946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-15754.941377177835</v>
      </c>
      <c r="AC17">
        <f t="shared" si="2"/>
        <v>-20313.003289341315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-22217.974263776319</v>
      </c>
      <c r="AI17">
        <f t="shared" si="7"/>
        <v>-22227.628203570024</v>
      </c>
      <c r="AJ17">
        <f t="shared" si="8"/>
        <v>4558.0619121634809</v>
      </c>
      <c r="AK17">
        <f t="shared" si="30"/>
        <v>-217.41819100505413</v>
      </c>
      <c r="AL17">
        <f t="shared" si="9"/>
        <v>-17886.984482411597</v>
      </c>
      <c r="AN17">
        <f t="shared" si="10"/>
        <v>0</v>
      </c>
      <c r="AO17">
        <f t="shared" si="11"/>
        <v>0</v>
      </c>
      <c r="AP17">
        <f t="shared" si="12"/>
        <v>-3.9120983359022281</v>
      </c>
      <c r="AQ17">
        <f t="shared" si="13"/>
        <v>-9003.464078065208</v>
      </c>
      <c r="AR17">
        <f t="shared" si="14"/>
        <v>-9007.3761764011088</v>
      </c>
      <c r="AS17">
        <f t="shared" si="15"/>
        <v>1847.0786852368039</v>
      </c>
      <c r="AT17">
        <f t="shared" si="16"/>
        <v>-88.105101274845566</v>
      </c>
      <c r="AU17">
        <f t="shared" si="17"/>
        <v>-7248.4025924391508</v>
      </c>
      <c r="AW17">
        <v>14</v>
      </c>
      <c r="AX17">
        <f>IF(Z17&gt;0, (R17*SUMPRODUCT(K17:$K$98, X17:$X$98)-K17*$AZ$3)/Z17, 0)</f>
        <v>-52602.884737752946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25</v>
      </c>
      <c r="R18">
        <f t="shared" si="0"/>
        <v>500000</v>
      </c>
      <c r="S18">
        <f t="shared" si="1"/>
        <v>-70797.883301517606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-20313.003289341315</v>
      </c>
      <c r="AC18">
        <f t="shared" si="2"/>
        <v>-23974.211411897792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-21833.543316241779</v>
      </c>
      <c r="AI18">
        <f t="shared" si="7"/>
        <v>-21842.009039471737</v>
      </c>
      <c r="AJ18">
        <f t="shared" si="8"/>
        <v>3661.2081225564762</v>
      </c>
      <c r="AK18">
        <f t="shared" si="30"/>
        <v>-438.76087104977245</v>
      </c>
      <c r="AL18">
        <f t="shared" si="9"/>
        <v>-18619.561787965034</v>
      </c>
      <c r="AN18">
        <f t="shared" si="10"/>
        <v>0</v>
      </c>
      <c r="AO18">
        <f t="shared" si="11"/>
        <v>0</v>
      </c>
      <c r="AP18">
        <f t="shared" si="12"/>
        <v>-3.2013749165929881</v>
      </c>
      <c r="AQ18">
        <f t="shared" si="13"/>
        <v>-8256.5134737245207</v>
      </c>
      <c r="AR18">
        <f t="shared" si="14"/>
        <v>-8259.7148486411133</v>
      </c>
      <c r="AS18">
        <f t="shared" si="15"/>
        <v>1384.5125253449016</v>
      </c>
      <c r="AT18">
        <f t="shared" si="16"/>
        <v>-165.92061998799375</v>
      </c>
      <c r="AU18">
        <f t="shared" si="17"/>
        <v>-7041.1229432842065</v>
      </c>
      <c r="AW18">
        <v>15</v>
      </c>
      <c r="AX18">
        <f>IF(Z18&gt;0, (R18*SUMPRODUCT(K18:$K$98, X18:$X$98)-K18*$AZ$3)/Z18, 0)</f>
        <v>-70797.883301517606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25</v>
      </c>
      <c r="R19">
        <f t="shared" si="0"/>
        <v>500000</v>
      </c>
      <c r="S19">
        <f t="shared" si="1"/>
        <v>-92901.776845244865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-23974.211411897792</v>
      </c>
      <c r="AC19">
        <f t="shared" si="2"/>
        <v>-27199.964170477004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-21230.340716086248</v>
      </c>
      <c r="AI19">
        <f t="shared" si="7"/>
        <v>-21237.6602650481</v>
      </c>
      <c r="AJ19">
        <f t="shared" si="8"/>
        <v>3225.7527585792122</v>
      </c>
      <c r="AK19">
        <f t="shared" si="30"/>
        <v>-534.6249144853208</v>
      </c>
      <c r="AL19">
        <f t="shared" si="9"/>
        <v>-18546.532420954209</v>
      </c>
      <c r="AN19">
        <f t="shared" si="10"/>
        <v>0</v>
      </c>
      <c r="AO19">
        <f t="shared" si="11"/>
        <v>0</v>
      </c>
      <c r="AP19">
        <f t="shared" si="12"/>
        <v>-2.581311915168762</v>
      </c>
      <c r="AQ19">
        <f t="shared" si="13"/>
        <v>-7487.0913138411779</v>
      </c>
      <c r="AR19">
        <f t="shared" si="14"/>
        <v>-7489.672625756346</v>
      </c>
      <c r="AS19">
        <f t="shared" si="15"/>
        <v>1137.5938701284254</v>
      </c>
      <c r="AT19">
        <f t="shared" si="16"/>
        <v>-188.54080614793025</v>
      </c>
      <c r="AU19">
        <f t="shared" si="17"/>
        <v>-6540.6195617758513</v>
      </c>
      <c r="AW19">
        <v>16</v>
      </c>
      <c r="AX19">
        <f>IF(Z19&gt;0, (R19*SUMPRODUCT(K19:$K$98, X19:$X$98)-K19*$AZ$3)/Z19, 0)</f>
        <v>-92901.776845244865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500000</v>
      </c>
      <c r="S20">
        <f t="shared" si="1"/>
        <v>-124904.17239799062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-27199.964170477004</v>
      </c>
      <c r="AC20">
        <f t="shared" si="2"/>
        <v>-31103.360930769646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-20418.174611047834</v>
      </c>
      <c r="AI20">
        <f t="shared" si="7"/>
        <v>-20424.400055789516</v>
      </c>
      <c r="AJ20">
        <f t="shared" si="8"/>
        <v>3903.3967602926423</v>
      </c>
      <c r="AK20">
        <f t="shared" si="30"/>
        <v>-116.95984593305111</v>
      </c>
      <c r="AL20">
        <f t="shared" si="9"/>
        <v>-16637.963141429926</v>
      </c>
      <c r="AN20">
        <f t="shared" si="10"/>
        <v>0</v>
      </c>
      <c r="AO20">
        <f t="shared" si="11"/>
        <v>0</v>
      </c>
      <c r="AP20">
        <f t="shared" si="12"/>
        <v>-2.0823913061036525</v>
      </c>
      <c r="AQ20">
        <f t="shared" si="13"/>
        <v>-6829.8139427486167</v>
      </c>
      <c r="AR20">
        <f t="shared" si="14"/>
        <v>-6831.8963340547207</v>
      </c>
      <c r="AS20">
        <f t="shared" si="15"/>
        <v>1305.673701267184</v>
      </c>
      <c r="AT20">
        <f t="shared" si="16"/>
        <v>-39.12269346854648</v>
      </c>
      <c r="AU20">
        <f t="shared" si="17"/>
        <v>-5565.3453262560834</v>
      </c>
      <c r="AW20">
        <v>17</v>
      </c>
      <c r="AX20">
        <f>IF(Z20&gt;0, (R20*SUMPRODUCT(K20:$K$98, X20:$X$98)-K20*$AZ$3)/Z20, 0)</f>
        <v>-124904.17239799062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500000</v>
      </c>
      <c r="S21">
        <f t="shared" si="1"/>
        <v>-167004.68488652483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-31103.360930769646</v>
      </c>
      <c r="AC21">
        <f t="shared" si="2"/>
        <v>-34694.776436144501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-19390.143719127969</v>
      </c>
      <c r="AI21">
        <f t="shared" si="7"/>
        <v>-19395.337402236277</v>
      </c>
      <c r="AJ21">
        <f t="shared" si="8"/>
        <v>3591.4155053748545</v>
      </c>
      <c r="AK21">
        <f t="shared" si="30"/>
        <v>-49.765377489231433</v>
      </c>
      <c r="AL21">
        <f t="shared" si="9"/>
        <v>-15853.687274350654</v>
      </c>
      <c r="AN21">
        <f t="shared" si="10"/>
        <v>0</v>
      </c>
      <c r="AO21">
        <f t="shared" si="11"/>
        <v>0</v>
      </c>
      <c r="AP21">
        <f t="shared" si="12"/>
        <v>-1.6520258156800838</v>
      </c>
      <c r="AQ21">
        <f t="shared" si="13"/>
        <v>-6167.6881946260974</v>
      </c>
      <c r="AR21">
        <f t="shared" si="14"/>
        <v>-6169.3402204417771</v>
      </c>
      <c r="AS21">
        <f t="shared" si="15"/>
        <v>1142.3706464148781</v>
      </c>
      <c r="AT21">
        <f t="shared" si="16"/>
        <v>-15.829554215147814</v>
      </c>
      <c r="AU21">
        <f t="shared" si="17"/>
        <v>-5042.7991282420462</v>
      </c>
      <c r="AW21">
        <v>18</v>
      </c>
      <c r="AX21">
        <f>IF(Z21&gt;0, (R21*SUMPRODUCT(K21:$K$98, X21:$X$98)-K21*$AZ$3)/Z21, 0)</f>
        <v>-167004.68488652483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500000</v>
      </c>
      <c r="S22">
        <f t="shared" si="1"/>
        <v>-216628.24619149856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-34694.776436144501</v>
      </c>
      <c r="AC22">
        <f t="shared" si="2"/>
        <v>-36701.926970293563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-18123.149459119948</v>
      </c>
      <c r="AI22">
        <f t="shared" si="7"/>
        <v>-18127.385047924217</v>
      </c>
      <c r="AJ22">
        <f t="shared" si="8"/>
        <v>2007.1505341490629</v>
      </c>
      <c r="AK22">
        <f t="shared" si="30"/>
        <v>-728.59030515903453</v>
      </c>
      <c r="AL22">
        <f t="shared" si="9"/>
        <v>-16848.82481893419</v>
      </c>
      <c r="AN22">
        <f t="shared" si="10"/>
        <v>0</v>
      </c>
      <c r="AO22">
        <f t="shared" si="11"/>
        <v>0</v>
      </c>
      <c r="AP22">
        <f t="shared" si="12"/>
        <v>-1.2579567295836895</v>
      </c>
      <c r="AQ22">
        <f t="shared" si="13"/>
        <v>-5382.5191435882589</v>
      </c>
      <c r="AR22">
        <f t="shared" si="14"/>
        <v>-5383.7771003178423</v>
      </c>
      <c r="AS22">
        <f t="shared" si="15"/>
        <v>596.11747938679446</v>
      </c>
      <c r="AT22">
        <f t="shared" si="16"/>
        <v>-216.38905942906393</v>
      </c>
      <c r="AU22">
        <f t="shared" si="17"/>
        <v>-5004.0486803601125</v>
      </c>
      <c r="AW22">
        <v>19</v>
      </c>
      <c r="AX22">
        <f>IF(Z22&gt;0, (R22*SUMPRODUCT(K22:$K$98, X22:$X$98)-K22*$AZ$3)/Z22, 0)</f>
        <v>-216628.24619149856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25</v>
      </c>
      <c r="R23">
        <f t="shared" si="0"/>
        <v>500000</v>
      </c>
      <c r="S23">
        <f t="shared" si="1"/>
        <v>-266439.03056722059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-36701.926970293563</v>
      </c>
      <c r="AC23">
        <f t="shared" si="2"/>
        <v>-35805.968759037234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-16671.108110054229</v>
      </c>
      <c r="AI23">
        <f t="shared" si="7"/>
        <v>-16674.467787564954</v>
      </c>
      <c r="AJ23">
        <f t="shared" si="8"/>
        <v>-895.95821125632938</v>
      </c>
      <c r="AK23">
        <f t="shared" si="30"/>
        <v>-2569.1348879205498</v>
      </c>
      <c r="AL23">
        <f t="shared" si="9"/>
        <v>-20139.560886741834</v>
      </c>
      <c r="AN23">
        <f t="shared" si="10"/>
        <v>0</v>
      </c>
      <c r="AO23">
        <f t="shared" si="11"/>
        <v>0</v>
      </c>
      <c r="AP23">
        <f t="shared" si="12"/>
        <v>-0.89090517305289441</v>
      </c>
      <c r="AQ23">
        <f t="shared" si="13"/>
        <v>-4420.7744369394804</v>
      </c>
      <c r="AR23">
        <f t="shared" si="14"/>
        <v>-4421.6653421125338</v>
      </c>
      <c r="AS23">
        <f t="shared" si="15"/>
        <v>-237.58643581102177</v>
      </c>
      <c r="AT23">
        <f t="shared" si="16"/>
        <v>-681.27240028626977</v>
      </c>
      <c r="AU23">
        <f t="shared" si="17"/>
        <v>-5340.5241782098255</v>
      </c>
      <c r="AW23">
        <v>20</v>
      </c>
      <c r="AX23">
        <f>IF(Z23&gt;0, (R23*SUMPRODUCT(K23:$K$98, X23:$X$98)-K23*$AZ$3)/Z23, 0)</f>
        <v>-266439.03056722059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500000</v>
      </c>
      <c r="S24">
        <f t="shared" si="1"/>
        <v>-335682.85996895429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-35805.968759037234</v>
      </c>
      <c r="AC24">
        <f t="shared" si="2"/>
        <v>-34620.959843436882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-14953.655826033928</v>
      </c>
      <c r="AI24">
        <f t="shared" si="7"/>
        <v>-14956.234223978243</v>
      </c>
      <c r="AJ24">
        <f t="shared" si="8"/>
        <v>-1185.0089156003523</v>
      </c>
      <c r="AK24">
        <f t="shared" si="30"/>
        <v>-2506.4178131326066</v>
      </c>
      <c r="AL24">
        <f t="shared" si="9"/>
        <v>-18647.660952711201</v>
      </c>
      <c r="AN24">
        <f t="shared" si="10"/>
        <v>0</v>
      </c>
      <c r="AO24">
        <f t="shared" si="11"/>
        <v>0</v>
      </c>
      <c r="AP24">
        <f t="shared" si="12"/>
        <v>-0.61047208810726428</v>
      </c>
      <c r="AQ24">
        <f t="shared" si="13"/>
        <v>-3540.4889757540964</v>
      </c>
      <c r="AR24">
        <f t="shared" si="14"/>
        <v>-3541.0994478422035</v>
      </c>
      <c r="AS24">
        <f t="shared" si="15"/>
        <v>-280.56757830075827</v>
      </c>
      <c r="AT24">
        <f t="shared" si="16"/>
        <v>-593.42977658883763</v>
      </c>
      <c r="AU24">
        <f t="shared" si="17"/>
        <v>-4415.0968027317995</v>
      </c>
      <c r="AW24">
        <v>21</v>
      </c>
      <c r="AX24">
        <f>IF(Z24&gt;0, (R24*SUMPRODUCT(K24:$K$98, X24:$X$98)-K24*$AZ$3)/Z24, 0)</f>
        <v>-335682.85996895429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25</v>
      </c>
      <c r="R25">
        <f t="shared" si="0"/>
        <v>500000</v>
      </c>
      <c r="S25">
        <f t="shared" si="1"/>
        <v>-435679.0303255883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-34620.959843436882</v>
      </c>
      <c r="AC25">
        <f t="shared" si="2"/>
        <v>-33156.285111566147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-13001.004386663497</v>
      </c>
      <c r="AI25">
        <f t="shared" si="7"/>
        <v>-13002.906950409037</v>
      </c>
      <c r="AJ25">
        <f t="shared" si="8"/>
        <v>-1464.6747318707348</v>
      </c>
      <c r="AK25">
        <f t="shared" si="30"/>
        <v>-2423.4671890405821</v>
      </c>
      <c r="AL25">
        <f t="shared" si="9"/>
        <v>-16891.048871320352</v>
      </c>
      <c r="AN25">
        <f t="shared" si="10"/>
        <v>0</v>
      </c>
      <c r="AO25">
        <f t="shared" si="11"/>
        <v>0</v>
      </c>
      <c r="AP25">
        <f t="shared" si="12"/>
        <v>-0.40219536357599706</v>
      </c>
      <c r="AQ25">
        <f t="shared" si="13"/>
        <v>-2748.3671432334791</v>
      </c>
      <c r="AR25">
        <f t="shared" si="14"/>
        <v>-2748.7693385970551</v>
      </c>
      <c r="AS25">
        <f t="shared" si="15"/>
        <v>-309.6271479399835</v>
      </c>
      <c r="AT25">
        <f t="shared" si="16"/>
        <v>-512.31254116766479</v>
      </c>
      <c r="AU25">
        <f t="shared" si="17"/>
        <v>-3570.7090277047032</v>
      </c>
      <c r="AW25">
        <v>22</v>
      </c>
      <c r="AX25">
        <f>IF(Z25&gt;0, (R25*SUMPRODUCT(K25:$K$98, X25:$X$98)-K25*$AZ$3)/Z25, 0)</f>
        <v>-435679.0303255883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25</v>
      </c>
      <c r="R26">
        <f t="shared" si="0"/>
        <v>500000</v>
      </c>
      <c r="S26">
        <f t="shared" si="1"/>
        <v>-586972.85816776764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-33156.285111566147</v>
      </c>
      <c r="AC26">
        <f t="shared" si="2"/>
        <v>-31435.756087277448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-10892.90041743543</v>
      </c>
      <c r="AI26">
        <f t="shared" si="7"/>
        <v>-10894.239310522642</v>
      </c>
      <c r="AJ26">
        <f t="shared" si="8"/>
        <v>-1720.5290242886986</v>
      </c>
      <c r="AK26">
        <f t="shared" si="30"/>
        <v>-2320.9399578096304</v>
      </c>
      <c r="AL26">
        <f t="shared" si="9"/>
        <v>-14935.708292620971</v>
      </c>
      <c r="AN26">
        <f t="shared" si="10"/>
        <v>0</v>
      </c>
      <c r="AO26">
        <f t="shared" si="11"/>
        <v>0</v>
      </c>
      <c r="AP26">
        <f t="shared" si="12"/>
        <v>-0.25271191553991068</v>
      </c>
      <c r="AQ26">
        <f t="shared" si="13"/>
        <v>-2056.0011524203051</v>
      </c>
      <c r="AR26">
        <f t="shared" si="14"/>
        <v>-2056.2538643358448</v>
      </c>
      <c r="AS26">
        <f t="shared" si="15"/>
        <v>-324.74451442226416</v>
      </c>
      <c r="AT26">
        <f t="shared" si="16"/>
        <v>-438.07021501059461</v>
      </c>
      <c r="AU26">
        <f t="shared" si="17"/>
        <v>-2819.068593768704</v>
      </c>
      <c r="AW26">
        <v>23</v>
      </c>
      <c r="AX26">
        <f>IF(Z26&gt;0, (R26*SUMPRODUCT(K26:$K$98, X26:$X$98)-K26*$AZ$3)/Z26, 0)</f>
        <v>-586972.85816776764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500000</v>
      </c>
      <c r="S27">
        <f t="shared" si="1"/>
        <v>-827685.33986460511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-31435.756087277448</v>
      </c>
      <c r="AC27">
        <f t="shared" si="2"/>
        <v>-29501.671375838665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-8688.2914658130903</v>
      </c>
      <c r="AI27">
        <f t="shared" si="7"/>
        <v>-8689.1825553961389</v>
      </c>
      <c r="AJ27">
        <f t="shared" si="8"/>
        <v>-1934.0847114387834</v>
      </c>
      <c r="AK27">
        <f t="shared" si="30"/>
        <v>-2200.5029261094214</v>
      </c>
      <c r="AL27">
        <f t="shared" si="9"/>
        <v>-12823.770192944343</v>
      </c>
      <c r="AN27">
        <f t="shared" si="10"/>
        <v>0</v>
      </c>
      <c r="AO27">
        <f t="shared" si="11"/>
        <v>0</v>
      </c>
      <c r="AP27">
        <f t="shared" si="12"/>
        <v>-0.15016999436809217</v>
      </c>
      <c r="AQ27">
        <f t="shared" si="13"/>
        <v>-1464.1857623615774</v>
      </c>
      <c r="AR27">
        <f t="shared" si="14"/>
        <v>-1464.3359323559455</v>
      </c>
      <c r="AS27">
        <f t="shared" si="15"/>
        <v>-325.93972115607983</v>
      </c>
      <c r="AT27">
        <f t="shared" si="16"/>
        <v>-370.8375883937822</v>
      </c>
      <c r="AU27">
        <f t="shared" si="17"/>
        <v>-2161.1132419058072</v>
      </c>
      <c r="AW27">
        <v>24</v>
      </c>
      <c r="AX27">
        <f>IF(Z27&gt;0, (R27*SUMPRODUCT(K27:$K$98, X27:$X$98)-K27*$AZ$3)/Z27, 0)</f>
        <v>-827685.33986460511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500000</v>
      </c>
      <c r="S28">
        <f t="shared" si="1"/>
        <v>-1233975.8548704616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-29501.671375838665</v>
      </c>
      <c r="AC28">
        <f t="shared" si="2"/>
        <v>-27403.280474040344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-6539.9203114987231</v>
      </c>
      <c r="AI28">
        <f t="shared" si="7"/>
        <v>-6540.4754941703668</v>
      </c>
      <c r="AJ28">
        <f t="shared" si="8"/>
        <v>-2098.3909017983206</v>
      </c>
      <c r="AK28">
        <f t="shared" si="30"/>
        <v>-2065.1169963087068</v>
      </c>
      <c r="AL28">
        <f t="shared" si="9"/>
        <v>-10703.983392277394</v>
      </c>
      <c r="AN28">
        <f t="shared" si="10"/>
        <v>0</v>
      </c>
      <c r="AO28">
        <f t="shared" si="11"/>
        <v>0</v>
      </c>
      <c r="AP28">
        <f t="shared" si="12"/>
        <v>-8.3537154420631615E-2</v>
      </c>
      <c r="AQ28">
        <f t="shared" si="13"/>
        <v>-984.04788345185443</v>
      </c>
      <c r="AR28">
        <f t="shared" si="14"/>
        <v>-984.13142060627501</v>
      </c>
      <c r="AS28">
        <f t="shared" si="15"/>
        <v>-315.74041077207835</v>
      </c>
      <c r="AT28">
        <f t="shared" si="16"/>
        <v>-310.73375706505055</v>
      </c>
      <c r="AU28">
        <f t="shared" si="17"/>
        <v>-1610.605588443404</v>
      </c>
      <c r="AW28">
        <v>25</v>
      </c>
      <c r="AX28">
        <f>IF(Z28&gt;0, (R28*SUMPRODUCT(K28:$K$98, X28:$X$98)-K28*$AZ$3)/Z28, 0)</f>
        <v>-1233975.8548704616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500000</v>
      </c>
      <c r="S29">
        <f t="shared" si="1"/>
        <v>-1968366.0404020154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-27403.280474040344</v>
      </c>
      <c r="AC29">
        <f t="shared" si="2"/>
        <v>-25206.456335920862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-4589.7284574401547</v>
      </c>
      <c r="AI29">
        <f t="shared" si="7"/>
        <v>-4590.0486018622105</v>
      </c>
      <c r="AJ29">
        <f t="shared" si="8"/>
        <v>-2196.8241381194821</v>
      </c>
      <c r="AK29">
        <f t="shared" si="30"/>
        <v>-1918.2296331828243</v>
      </c>
      <c r="AL29">
        <f t="shared" si="9"/>
        <v>-8705.1023731645164</v>
      </c>
      <c r="AN29">
        <f t="shared" si="10"/>
        <v>0</v>
      </c>
      <c r="AO29">
        <f t="shared" si="11"/>
        <v>0</v>
      </c>
      <c r="AP29">
        <f t="shared" si="12"/>
        <v>-4.3010222754637457E-2</v>
      </c>
      <c r="AQ29">
        <f t="shared" si="13"/>
        <v>-616.6130962719883</v>
      </c>
      <c r="AR29">
        <f t="shared" si="14"/>
        <v>-616.65610649474297</v>
      </c>
      <c r="AS29">
        <f t="shared" si="15"/>
        <v>-295.13522343027597</v>
      </c>
      <c r="AT29">
        <f t="shared" si="16"/>
        <v>-257.70707884911167</v>
      </c>
      <c r="AU29">
        <f t="shared" si="17"/>
        <v>-1169.4984087741304</v>
      </c>
      <c r="AW29">
        <v>26</v>
      </c>
      <c r="AX29">
        <f>IF(Z29&gt;0, (R29*SUMPRODUCT(K29:$K$98, X29:$X$98)-K29*$AZ$3)/Z29, 0)</f>
        <v>-1968366.0404020154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500000</v>
      </c>
      <c r="S30">
        <f t="shared" si="1"/>
        <v>-3414300.454232777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-25206.456335920862</v>
      </c>
      <c r="AC30">
        <f t="shared" si="2"/>
        <v>-22983.005127218443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-2973.1620389633758</v>
      </c>
      <c r="AI30">
        <f t="shared" si="7"/>
        <v>-2973.3303238392627</v>
      </c>
      <c r="AJ30">
        <f t="shared" si="8"/>
        <v>-2223.4512087024195</v>
      </c>
      <c r="AK30">
        <f t="shared" si="30"/>
        <v>-1764.4519435144605</v>
      </c>
      <c r="AL30">
        <f t="shared" si="9"/>
        <v>-6961.2334760561425</v>
      </c>
      <c r="AN30">
        <f t="shared" si="10"/>
        <v>0</v>
      </c>
      <c r="AO30">
        <f t="shared" si="11"/>
        <v>0</v>
      </c>
      <c r="AP30">
        <f t="shared" si="12"/>
        <v>-2.0186118412181649E-2</v>
      </c>
      <c r="AQ30">
        <f t="shared" si="13"/>
        <v>-356.63692688299358</v>
      </c>
      <c r="AR30">
        <f t="shared" si="14"/>
        <v>-356.65711300140578</v>
      </c>
      <c r="AS30">
        <f t="shared" si="15"/>
        <v>-266.70756445632003</v>
      </c>
      <c r="AT30">
        <f t="shared" si="16"/>
        <v>-211.64965465088602</v>
      </c>
      <c r="AU30">
        <f t="shared" si="17"/>
        <v>-835.01433210861182</v>
      </c>
      <c r="AW30">
        <v>27</v>
      </c>
      <c r="AX30">
        <f>IF(Z30&gt;0, (R30*SUMPRODUCT(K30:$K$98, X30:$X$98)-K30*$AZ$3)/Z30, 0)</f>
        <v>-3414300.454232777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500000</v>
      </c>
      <c r="S31">
        <f t="shared" si="1"/>
        <v>-6599727.9171912447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-22983.005127218443</v>
      </c>
      <c r="AC31">
        <f t="shared" si="2"/>
        <v>-20803.870353231425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-1755.9247833720244</v>
      </c>
      <c r="AI31">
        <f t="shared" si="7"/>
        <v>-1756.0035891599837</v>
      </c>
      <c r="AJ31">
        <f t="shared" si="8"/>
        <v>-2179.134773987018</v>
      </c>
      <c r="AK31">
        <f t="shared" si="30"/>
        <v>-1608.8103589052912</v>
      </c>
      <c r="AL31">
        <f t="shared" si="9"/>
        <v>-5543.9487220522933</v>
      </c>
      <c r="AN31">
        <f t="shared" si="10"/>
        <v>0</v>
      </c>
      <c r="AO31">
        <f t="shared" si="11"/>
        <v>0</v>
      </c>
      <c r="AP31">
        <f t="shared" si="12"/>
        <v>-8.4401044812533223E-3</v>
      </c>
      <c r="AQ31">
        <f t="shared" si="13"/>
        <v>-188.05964659028768</v>
      </c>
      <c r="AR31">
        <f t="shared" si="14"/>
        <v>-188.06808669476894</v>
      </c>
      <c r="AS31">
        <f t="shared" si="15"/>
        <v>-233.38546123919016</v>
      </c>
      <c r="AT31">
        <f t="shared" si="16"/>
        <v>-172.30368315977105</v>
      </c>
      <c r="AU31">
        <f t="shared" si="17"/>
        <v>-593.75723109373018</v>
      </c>
      <c r="AW31">
        <v>28</v>
      </c>
      <c r="AX31">
        <f>IF(Z31&gt;0, (R31*SUMPRODUCT(K31:$K$98, X31:$X$98)-K31*$AZ$3)/Z31, 0)</f>
        <v>-6599727.9171912447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500000</v>
      </c>
      <c r="S32">
        <f t="shared" si="1"/>
        <v>-14712346.583345896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-20803.870353231425</v>
      </c>
      <c r="AC32">
        <f t="shared" si="2"/>
        <v>-18727.848124044922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-923.88753571883205</v>
      </c>
      <c r="AI32">
        <f t="shared" si="7"/>
        <v>-923.91935907212576</v>
      </c>
      <c r="AJ32">
        <f t="shared" si="8"/>
        <v>-2076.022229186503</v>
      </c>
      <c r="AK32">
        <f t="shared" si="30"/>
        <v>-1456.2709247261998</v>
      </c>
      <c r="AL32">
        <f t="shared" si="9"/>
        <v>-4456.2125129848282</v>
      </c>
      <c r="AN32">
        <f t="shared" si="10"/>
        <v>0</v>
      </c>
      <c r="AO32">
        <f t="shared" si="11"/>
        <v>0</v>
      </c>
      <c r="AP32">
        <f t="shared" si="12"/>
        <v>-3.0431098139461748E-3</v>
      </c>
      <c r="AQ32">
        <f t="shared" si="13"/>
        <v>-88.346793657519143</v>
      </c>
      <c r="AR32">
        <f t="shared" si="14"/>
        <v>-88.349836767333088</v>
      </c>
      <c r="AS32">
        <f t="shared" si="15"/>
        <v>-198.51973364665056</v>
      </c>
      <c r="AT32">
        <f t="shared" si="16"/>
        <v>-139.25598292234619</v>
      </c>
      <c r="AU32">
        <f t="shared" si="17"/>
        <v>-426.1255533363298</v>
      </c>
      <c r="AW32">
        <v>29</v>
      </c>
      <c r="AX32">
        <f>IF(Z32&gt;0, (R32*SUMPRODUCT(K32:$K$98, X32:$X$98)-K32*$AZ$3)/Z32, 0)</f>
        <v>-14712346.583345896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500000</v>
      </c>
      <c r="S33">
        <f t="shared" si="1"/>
        <v>-39846355.055379987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-18727.848124044922</v>
      </c>
      <c r="AC33">
        <f t="shared" si="2"/>
        <v>-16794.693242901732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-419.35923916540838</v>
      </c>
      <c r="AI33">
        <f t="shared" si="7"/>
        <v>-419.36977632321089</v>
      </c>
      <c r="AJ33">
        <f t="shared" si="8"/>
        <v>-1933.1548811431894</v>
      </c>
      <c r="AK33">
        <f t="shared" si="30"/>
        <v>-1310.9493686831447</v>
      </c>
      <c r="AL33">
        <f t="shared" si="9"/>
        <v>-3663.4740261495449</v>
      </c>
      <c r="AN33">
        <f t="shared" si="10"/>
        <v>0</v>
      </c>
      <c r="AO33">
        <f t="shared" si="11"/>
        <v>0</v>
      </c>
      <c r="AP33">
        <f t="shared" si="12"/>
        <v>-8.99657377620512E-4</v>
      </c>
      <c r="AQ33">
        <f t="shared" si="13"/>
        <v>-35.804686658423904</v>
      </c>
      <c r="AR33">
        <f t="shared" si="14"/>
        <v>-35.805586315801527</v>
      </c>
      <c r="AS33">
        <f t="shared" si="15"/>
        <v>-165.05181790983184</v>
      </c>
      <c r="AT33">
        <f t="shared" si="16"/>
        <v>-111.92821568489343</v>
      </c>
      <c r="AU33">
        <f t="shared" si="17"/>
        <v>-312.7856199105268</v>
      </c>
      <c r="AW33">
        <v>30</v>
      </c>
      <c r="AX33">
        <f>IF(Z33&gt;0, (R33*SUMPRODUCT(K33:$K$98, X33:$X$98)-K33*$AZ$3)/Z33, 0)</f>
        <v>-39846355.055379987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500000</v>
      </c>
      <c r="S34">
        <f t="shared" si="1"/>
        <v>-141142983.35497704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-16794.693242901732</v>
      </c>
      <c r="AC34">
        <f t="shared" si="2"/>
        <v>-15025.585719916669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-155.40748259316473</v>
      </c>
      <c r="AI34">
        <f t="shared" si="7"/>
        <v>-155.41014400525953</v>
      </c>
      <c r="AJ34">
        <f t="shared" si="8"/>
        <v>-1769.107522985063</v>
      </c>
      <c r="AK34">
        <f t="shared" si="30"/>
        <v>-1175.6285270031215</v>
      </c>
      <c r="AL34">
        <f t="shared" si="9"/>
        <v>-3100.1461939934443</v>
      </c>
      <c r="AN34">
        <f t="shared" si="10"/>
        <v>0</v>
      </c>
      <c r="AO34">
        <f t="shared" si="11"/>
        <v>0</v>
      </c>
      <c r="AP34">
        <f t="shared" si="12"/>
        <v>-2.0288398437064568E-4</v>
      </c>
      <c r="AQ34">
        <f t="shared" si="13"/>
        <v>-11.846977524092567</v>
      </c>
      <c r="AR34">
        <f t="shared" si="14"/>
        <v>-11.847180408076937</v>
      </c>
      <c r="AS34">
        <f t="shared" si="15"/>
        <v>-134.86208458426529</v>
      </c>
      <c r="AT34">
        <f t="shared" si="16"/>
        <v>-89.6201682421475</v>
      </c>
      <c r="AU34">
        <f t="shared" si="17"/>
        <v>-236.32943323448973</v>
      </c>
      <c r="AW34">
        <v>31</v>
      </c>
      <c r="AX34">
        <f>IF(Z34&gt;0, (R34*SUMPRODUCT(K34:$K$98, X34:$X$98)-K34*$AZ$3)/Z34, 0)</f>
        <v>-141142983.35497704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-739650674.60021865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-15025.585719916669</v>
      </c>
      <c r="AC35">
        <f t="shared" ref="AC35:AC69" si="33">S35*Z35</f>
        <v>-13425.903938830503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-43.620118407932715</v>
      </c>
      <c r="AI35">
        <f t="shared" ref="AI35:AI66" si="38">SUM(AE35:AH35)</f>
        <v>-43.620572199986178</v>
      </c>
      <c r="AJ35">
        <f t="shared" ref="AJ35:AJ69" si="39">AB35-AC35</f>
        <v>-1599.6817810861667</v>
      </c>
      <c r="AK35">
        <f t="shared" si="30"/>
        <v>-1051.791000394167</v>
      </c>
      <c r="AL35">
        <f t="shared" ref="AL35:AL66" si="40">SUM(AI35:AK35)</f>
        <v>-2695.0933536803195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-3.0886912863455415E-5</v>
      </c>
      <c r="AQ35">
        <f t="shared" ref="AQ35:AQ69" si="44">AH35*$K35</f>
        <v>-2.9689607521405206</v>
      </c>
      <c r="AR35">
        <f t="shared" ref="AR35:AR69" si="45">AI35*$K35</f>
        <v>-2.9689916390533844</v>
      </c>
      <c r="AS35">
        <f t="shared" ref="AS35:AS69" si="46">AJ35*$K35</f>
        <v>-108.88077789113368</v>
      </c>
      <c r="AT35">
        <f t="shared" ref="AT35:AT69" si="47">AK35*$K35</f>
        <v>-71.589127072543675</v>
      </c>
      <c r="AU35">
        <f t="shared" ref="AU35:AU69" si="48">AL35*$K35</f>
        <v>-183.43889660273072</v>
      </c>
      <c r="AW35">
        <v>32</v>
      </c>
      <c r="AX35">
        <f>IF(Z35&gt;0, (R35*SUMPRODUCT(K35:$K$98, X35:$X$98)-K35*$AZ$3)/Z35, 0)</f>
        <v>-739650674.60021865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500000</v>
      </c>
      <c r="S36">
        <f t="shared" si="32"/>
        <v>-3930958454.5262594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-13425.903938830503</v>
      </c>
      <c r="AC36">
        <f t="shared" si="33"/>
        <v>-11990.00793653777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-7.4600082936858474</v>
      </c>
      <c r="AI36">
        <f t="shared" si="38"/>
        <v>-7.4600845474040893</v>
      </c>
      <c r="AJ36">
        <f t="shared" si="39"/>
        <v>-1435.8960022927331</v>
      </c>
      <c r="AK36">
        <f t="shared" si="30"/>
        <v>-939.81327571813529</v>
      </c>
      <c r="AL36">
        <f t="shared" si="40"/>
        <v>-2383.1693625582725</v>
      </c>
      <c r="AN36">
        <f t="shared" si="41"/>
        <v>0</v>
      </c>
      <c r="AO36">
        <f t="shared" si="42"/>
        <v>0</v>
      </c>
      <c r="AP36">
        <f t="shared" si="43"/>
        <v>-4.6340489723114026E-6</v>
      </c>
      <c r="AQ36">
        <f t="shared" si="44"/>
        <v>-0.45335551581843009</v>
      </c>
      <c r="AR36">
        <f t="shared" si="45"/>
        <v>-0.45336014986740236</v>
      </c>
      <c r="AS36">
        <f t="shared" si="46"/>
        <v>-87.261481107470885</v>
      </c>
      <c r="AT36">
        <f t="shared" si="47"/>
        <v>-57.113814839432422</v>
      </c>
      <c r="AU36">
        <f t="shared" si="48"/>
        <v>-144.82865609677071</v>
      </c>
      <c r="AW36">
        <v>33</v>
      </c>
      <c r="AX36">
        <f>IF(Z36&gt;0, (R36*SUMPRODUCT(K36:$K$98, X36:$X$98)-K36*$AZ$3)/Z36, 0)</f>
        <v>-3930958454.5262594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500000</v>
      </c>
      <c r="S37">
        <f t="shared" si="32"/>
        <v>-21224967627.403675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-11990.00793653777</v>
      </c>
      <c r="AC37">
        <f t="shared" si="33"/>
        <v>-10705.760432192094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-1.2576262887877117</v>
      </c>
      <c r="AI37">
        <f t="shared" si="38"/>
        <v>-1.2576388986543321</v>
      </c>
      <c r="AJ37">
        <f t="shared" si="39"/>
        <v>-1284.2475043456761</v>
      </c>
      <c r="AK37">
        <f t="shared" si="30"/>
        <v>-839.30055555764397</v>
      </c>
      <c r="AL37">
        <f t="shared" si="40"/>
        <v>-2124.8056988019744</v>
      </c>
      <c r="AN37">
        <f t="shared" si="41"/>
        <v>0</v>
      </c>
      <c r="AO37">
        <f t="shared" si="42"/>
        <v>0</v>
      </c>
      <c r="AP37">
        <f t="shared" si="43"/>
        <v>-6.8421416967837248E-7</v>
      </c>
      <c r="AQ37">
        <f t="shared" si="44"/>
        <v>-6.8239082366937695E-2</v>
      </c>
      <c r="AR37">
        <f t="shared" si="45"/>
        <v>-6.8239766581107378E-2</v>
      </c>
      <c r="AS37">
        <f t="shared" si="46"/>
        <v>-69.683555448777497</v>
      </c>
      <c r="AT37">
        <f t="shared" si="47"/>
        <v>-45.540634965990584</v>
      </c>
      <c r="AU37">
        <f t="shared" si="48"/>
        <v>-115.29243018134919</v>
      </c>
      <c r="AW37">
        <v>34</v>
      </c>
      <c r="AX37">
        <f>IF(Z37&gt;0, (R37*SUMPRODUCT(K37:$K$98, X37:$X$98)-K37*$AZ$3)/Z37, 0)</f>
        <v>-21224967627.403675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500000</v>
      </c>
      <c r="S38">
        <f t="shared" si="32"/>
        <v>-116674731896.5901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-10705.760432192094</v>
      </c>
      <c r="AC38">
        <f t="shared" si="33"/>
        <v>-9558.7743321124144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-0.20871201519391175</v>
      </c>
      <c r="AI38">
        <f t="shared" si="38"/>
        <v>-0.20871406336110629</v>
      </c>
      <c r="AJ38">
        <f t="shared" si="39"/>
        <v>-1146.9861000796791</v>
      </c>
      <c r="AK38">
        <f t="shared" si="30"/>
        <v>-749.40323025344662</v>
      </c>
      <c r="AL38">
        <f t="shared" si="40"/>
        <v>-1896.5980443964868</v>
      </c>
      <c r="AN38">
        <f t="shared" si="41"/>
        <v>0</v>
      </c>
      <c r="AO38">
        <f t="shared" si="42"/>
        <v>0</v>
      </c>
      <c r="AP38">
        <f t="shared" si="43"/>
        <v>-9.9226792751077633E-8</v>
      </c>
      <c r="AQ38">
        <f t="shared" si="44"/>
        <v>-1.0111393216078245E-2</v>
      </c>
      <c r="AR38">
        <f t="shared" si="45"/>
        <v>-1.0111492442870997E-2</v>
      </c>
      <c r="AS38">
        <f t="shared" si="46"/>
        <v>-55.567608125035342</v>
      </c>
      <c r="AT38">
        <f t="shared" si="47"/>
        <v>-36.306059004085853</v>
      </c>
      <c r="AU38">
        <f t="shared" si="48"/>
        <v>-91.883778621564076</v>
      </c>
      <c r="AW38">
        <v>35</v>
      </c>
      <c r="AX38">
        <f>IF(Z38&gt;0, (R38*SUMPRODUCT(K38:$K$98, X38:$X$98)-K38*$AZ$3)/Z38, 0)</f>
        <v>-116674731896.5901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500000</v>
      </c>
      <c r="S39">
        <f t="shared" si="32"/>
        <v>-654470938439.42761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-9558.7743321124144</v>
      </c>
      <c r="AC39">
        <f t="shared" si="33"/>
        <v>-8534.628783539516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-3.4033460061716599E-2</v>
      </c>
      <c r="AI39">
        <f t="shared" si="38"/>
        <v>-3.4033786074236114E-2</v>
      </c>
      <c r="AJ39">
        <f t="shared" si="39"/>
        <v>-1024.1455485728984</v>
      </c>
      <c r="AK39">
        <f t="shared" si="30"/>
        <v>-669.11420324786911</v>
      </c>
      <c r="AL39">
        <f t="shared" si="40"/>
        <v>-1693.2937856068415</v>
      </c>
      <c r="AN39">
        <f t="shared" si="41"/>
        <v>0</v>
      </c>
      <c r="AO39">
        <f t="shared" si="42"/>
        <v>0</v>
      </c>
      <c r="AP39">
        <f t="shared" si="43"/>
        <v>-1.4101970564794177E-8</v>
      </c>
      <c r="AQ39">
        <f t="shared" si="44"/>
        <v>-1.4721485319820957E-3</v>
      </c>
      <c r="AR39">
        <f t="shared" si="45"/>
        <v>-1.4721626339526607E-3</v>
      </c>
      <c r="AS39">
        <f t="shared" si="46"/>
        <v>-44.300355095647731</v>
      </c>
      <c r="AT39">
        <f t="shared" si="47"/>
        <v>-28.943148602976233</v>
      </c>
      <c r="AU39">
        <f t="shared" si="48"/>
        <v>-73.244975861257913</v>
      </c>
      <c r="AW39">
        <v>36</v>
      </c>
      <c r="AX39">
        <f>IF(Z39&gt;0, (R39*SUMPRODUCT(K39:$K$98, X39:$X$98)-K39*$AZ$3)/Z39, 0)</f>
        <v>-654470938439.42761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500000</v>
      </c>
      <c r="S40">
        <f t="shared" si="32"/>
        <v>-3747220439607.0527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-8534.628783539516</v>
      </c>
      <c r="AC40">
        <f t="shared" si="33"/>
        <v>-7620.2055592897323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-5.4382668239479374E-3</v>
      </c>
      <c r="AI40">
        <f t="shared" si="38"/>
        <v>-5.4383176630010575E-3</v>
      </c>
      <c r="AJ40">
        <f t="shared" si="39"/>
        <v>-914.42322424978374</v>
      </c>
      <c r="AK40">
        <f t="shared" ref="AK40:AK69" si="61">G40*SUM(AB40:AB40, AE40:AF40)</f>
        <v>-597.42401484776622</v>
      </c>
      <c r="AL40">
        <f t="shared" si="40"/>
        <v>-1511.8526774152128</v>
      </c>
      <c r="AN40">
        <f t="shared" si="41"/>
        <v>0</v>
      </c>
      <c r="AO40">
        <f t="shared" si="42"/>
        <v>0</v>
      </c>
      <c r="AP40">
        <f t="shared" si="43"/>
        <v>-1.9634731022931603E-9</v>
      </c>
      <c r="AQ40">
        <f t="shared" si="44"/>
        <v>-2.1003323186746242E-4</v>
      </c>
      <c r="AR40">
        <f t="shared" si="45"/>
        <v>-2.100351953405647E-4</v>
      </c>
      <c r="AS40">
        <f t="shared" si="46"/>
        <v>-35.316263673951369</v>
      </c>
      <c r="AT40">
        <f t="shared" si="47"/>
        <v>-23.073324773465078</v>
      </c>
      <c r="AU40">
        <f t="shared" si="48"/>
        <v>-58.389798482611781</v>
      </c>
      <c r="AW40">
        <v>37</v>
      </c>
      <c r="AX40">
        <f>IF(Z40&gt;0, (R40*SUMPRODUCT(K40:$K$98, X40:$X$98)-K40*$AZ$3)/Z40, 0)</f>
        <v>-3747220439607.0527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500000</v>
      </c>
      <c r="S41">
        <f t="shared" si="32"/>
        <v>-21946013162150.605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-7620.2055592897323</v>
      </c>
      <c r="AC41">
        <f t="shared" si="33"/>
        <v>-6803.7551475387518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-8.5160206370499063E-4</v>
      </c>
      <c r="AI41">
        <f t="shared" si="38"/>
        <v>-8.5160981426439433E-4</v>
      </c>
      <c r="AJ41">
        <f t="shared" si="39"/>
        <v>-816.45041175098049</v>
      </c>
      <c r="AK41">
        <f t="shared" si="61"/>
        <v>-533.41438915028129</v>
      </c>
      <c r="AL41">
        <f t="shared" si="40"/>
        <v>-1349.865652511076</v>
      </c>
      <c r="AN41">
        <f t="shared" si="41"/>
        <v>0</v>
      </c>
      <c r="AO41">
        <f t="shared" si="42"/>
        <v>0</v>
      </c>
      <c r="AP41">
        <f t="shared" si="43"/>
        <v>-2.6726527118033619E-10</v>
      </c>
      <c r="AQ41">
        <f t="shared" si="44"/>
        <v>-2.9366094063361643E-5</v>
      </c>
      <c r="AR41">
        <f t="shared" si="45"/>
        <v>-2.9366361328632819E-5</v>
      </c>
      <c r="AS41">
        <f t="shared" si="46"/>
        <v>-28.15394726175219</v>
      </c>
      <c r="AT41">
        <f t="shared" si="47"/>
        <v>-18.393916353828999</v>
      </c>
      <c r="AU41">
        <f t="shared" si="48"/>
        <v>-46.547892981942518</v>
      </c>
      <c r="AW41">
        <v>38</v>
      </c>
      <c r="AX41">
        <f>IF(Z41&gt;0, (R41*SUMPRODUCT(K41:$K$98, X41:$X$98)-K41*$AZ$3)/Z41, 0)</f>
        <v>-21946013162150.605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500000</v>
      </c>
      <c r="S42">
        <f t="shared" si="32"/>
        <v>-131687271178658.5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-6803.7551475387518</v>
      </c>
      <c r="AC42">
        <f t="shared" si="33"/>
        <v>-6074.7814074546577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-1.3039589550843192E-4</v>
      </c>
      <c r="AI42">
        <f t="shared" si="38"/>
        <v>-1.303970487674662E-4</v>
      </c>
      <c r="AJ42">
        <f t="shared" si="39"/>
        <v>-728.97374008409406</v>
      </c>
      <c r="AK42">
        <f t="shared" si="61"/>
        <v>-476.26286032771264</v>
      </c>
      <c r="AL42">
        <f t="shared" si="40"/>
        <v>-1205.2367308088556</v>
      </c>
      <c r="AN42">
        <f t="shared" si="41"/>
        <v>0</v>
      </c>
      <c r="AO42">
        <f t="shared" si="42"/>
        <v>0</v>
      </c>
      <c r="AP42">
        <f t="shared" si="43"/>
        <v>-3.5507355073385836E-11</v>
      </c>
      <c r="AQ42">
        <f t="shared" si="44"/>
        <v>-4.0147210854703693E-6</v>
      </c>
      <c r="AR42">
        <f t="shared" si="45"/>
        <v>-4.0147565928254422E-6</v>
      </c>
      <c r="AS42">
        <f t="shared" si="46"/>
        <v>-22.444159255615229</v>
      </c>
      <c r="AT42">
        <f t="shared" si="47"/>
        <v>-14.66351789777352</v>
      </c>
      <c r="AU42">
        <f t="shared" si="48"/>
        <v>-37.107681168145348</v>
      </c>
      <c r="AW42">
        <v>39</v>
      </c>
      <c r="AX42">
        <f>IF(Z42&gt;0, (R42*SUMPRODUCT(K42:$K$98, X42:$X$98)-K42*$AZ$3)/Z42, 0)</f>
        <v>-131687271178658.5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500000</v>
      </c>
      <c r="S43">
        <f t="shared" si="32"/>
        <v>-810773574149892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-6074.7814074546577</v>
      </c>
      <c r="AC43">
        <f t="shared" si="33"/>
        <v>-5423.9119744602831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-1.9489629545923404E-5</v>
      </c>
      <c r="AI43">
        <f t="shared" si="38"/>
        <v>-1.9489796790890045E-5</v>
      </c>
      <c r="AJ43">
        <f t="shared" si="39"/>
        <v>-650.86943299437462</v>
      </c>
      <c r="AK43">
        <f t="shared" si="61"/>
        <v>-425.23469852182609</v>
      </c>
      <c r="AL43">
        <f t="shared" si="40"/>
        <v>-1076.1041510059977</v>
      </c>
      <c r="AN43">
        <f t="shared" si="41"/>
        <v>0</v>
      </c>
      <c r="AO43">
        <f t="shared" si="42"/>
        <v>0</v>
      </c>
      <c r="AP43">
        <f t="shared" si="43"/>
        <v>-4.5975503196809517E-12</v>
      </c>
      <c r="AQ43">
        <f t="shared" si="44"/>
        <v>-5.3576830651088055E-7</v>
      </c>
      <c r="AR43">
        <f t="shared" si="45"/>
        <v>-5.3577290406120023E-7</v>
      </c>
      <c r="AS43">
        <f t="shared" si="46"/>
        <v>-17.892346955770282</v>
      </c>
      <c r="AT43">
        <f t="shared" si="47"/>
        <v>-11.689666740964693</v>
      </c>
      <c r="AU43">
        <f t="shared" si="48"/>
        <v>-29.582014232507881</v>
      </c>
      <c r="AW43">
        <v>40</v>
      </c>
      <c r="AX43">
        <f>IF(Z43&gt;0, (R43*SUMPRODUCT(K43:$K$98, X43:$X$98)-K43*$AZ$3)/Z43, 0)</f>
        <v>-810773574149892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500000</v>
      </c>
      <c r="S44">
        <f t="shared" si="32"/>
        <v>-5135305006784925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-5423.9119744602831</v>
      </c>
      <c r="AC44">
        <f t="shared" si="33"/>
        <v>-4842.7785490950728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-2.8399322365898189E-6</v>
      </c>
      <c r="AI44">
        <f t="shared" si="38"/>
        <v>-2.8399558124949634E-6</v>
      </c>
      <c r="AJ44">
        <f t="shared" si="39"/>
        <v>-581.13342536521031</v>
      </c>
      <c r="AK44">
        <f t="shared" si="61"/>
        <v>-379.67383821221983</v>
      </c>
      <c r="AL44">
        <f t="shared" si="40"/>
        <v>-960.80726641738602</v>
      </c>
      <c r="AN44">
        <f t="shared" si="41"/>
        <v>0</v>
      </c>
      <c r="AO44">
        <f t="shared" si="42"/>
        <v>0</v>
      </c>
      <c r="AP44">
        <f t="shared" si="43"/>
        <v>-5.7866043322727037E-13</v>
      </c>
      <c r="AQ44">
        <f t="shared" si="44"/>
        <v>-6.9704913058385706E-8</v>
      </c>
      <c r="AR44">
        <f t="shared" si="45"/>
        <v>-6.9705491718818942E-8</v>
      </c>
      <c r="AS44">
        <f t="shared" si="46"/>
        <v>-14.263669522990295</v>
      </c>
      <c r="AT44">
        <f t="shared" si="47"/>
        <v>-9.3189307625542597</v>
      </c>
      <c r="AU44">
        <f t="shared" si="48"/>
        <v>-23.582600355250047</v>
      </c>
      <c r="AW44">
        <v>41</v>
      </c>
      <c r="AX44">
        <f>IF(Z44&gt;0, (R44*SUMPRODUCT(K44:$K$98, X44:$X$98)-K44*$AZ$3)/Z44, 0)</f>
        <v>-5135305006784925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500000</v>
      </c>
      <c r="S45">
        <f t="shared" si="32"/>
        <v>-3.3517249646106548E+16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-4842.7785490950728</v>
      </c>
      <c r="AC45">
        <f t="shared" si="33"/>
        <v>-4323.9094188960462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-4.0230017380269785E-7</v>
      </c>
      <c r="AI45">
        <f t="shared" si="38"/>
        <v>-4.0230339894010063E-7</v>
      </c>
      <c r="AJ45">
        <f t="shared" si="39"/>
        <v>-518.86913019902659</v>
      </c>
      <c r="AK45">
        <f t="shared" si="61"/>
        <v>-338.99449843665514</v>
      </c>
      <c r="AL45">
        <f t="shared" si="40"/>
        <v>-857.86362903798511</v>
      </c>
      <c r="AN45">
        <f t="shared" si="41"/>
        <v>0</v>
      </c>
      <c r="AO45">
        <f t="shared" si="42"/>
        <v>0</v>
      </c>
      <c r="AP45">
        <f t="shared" si="43"/>
        <v>-7.067822132419426E-14</v>
      </c>
      <c r="AQ45">
        <f t="shared" si="44"/>
        <v>-8.8163253752125011E-9</v>
      </c>
      <c r="AR45">
        <f t="shared" si="45"/>
        <v>-8.8163960534338259E-9</v>
      </c>
      <c r="AS45">
        <f t="shared" si="46"/>
        <v>-11.37091002409465</v>
      </c>
      <c r="AT45">
        <f t="shared" si="47"/>
        <v>-7.4289945499508381</v>
      </c>
      <c r="AU45">
        <f t="shared" si="48"/>
        <v>-18.799904582861885</v>
      </c>
      <c r="AW45">
        <v>42</v>
      </c>
      <c r="AX45">
        <f>IF(Z45&gt;0, (R45*SUMPRODUCT(K45:$K$98, X45:$X$98)-K45*$AZ$3)/Z45, 0)</f>
        <v>-3.3517249646106548E+16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500000</v>
      </c>
      <c r="S46">
        <f t="shared" si="32"/>
        <v>-2.2605679124641232E+17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-4323.9094188960462</v>
      </c>
      <c r="AC46">
        <f t="shared" si="33"/>
        <v>-3860.6334097363524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-5.5318641991437733E-8</v>
      </c>
      <c r="AI46">
        <f t="shared" si="38"/>
        <v>-5.5319068945366924E-8</v>
      </c>
      <c r="AJ46">
        <f t="shared" si="39"/>
        <v>-463.27600915969379</v>
      </c>
      <c r="AK46">
        <f t="shared" si="61"/>
        <v>-302.67365932272327</v>
      </c>
      <c r="AL46">
        <f t="shared" si="40"/>
        <v>-765.9496685377361</v>
      </c>
      <c r="AN46">
        <f t="shared" si="41"/>
        <v>0</v>
      </c>
      <c r="AO46">
        <f t="shared" si="42"/>
        <v>0</v>
      </c>
      <c r="AP46">
        <f t="shared" si="43"/>
        <v>-8.3541136984370864E-15</v>
      </c>
      <c r="AQ46">
        <f t="shared" si="44"/>
        <v>-1.0824077101554065E-9</v>
      </c>
      <c r="AR46">
        <f t="shared" si="45"/>
        <v>-1.0824160642691049E-9</v>
      </c>
      <c r="AS46">
        <f t="shared" si="46"/>
        <v>-9.0648198544370384</v>
      </c>
      <c r="AT46">
        <f t="shared" si="47"/>
        <v>-5.9223489716644746</v>
      </c>
      <c r="AU46">
        <f t="shared" si="48"/>
        <v>-14.987168827183929</v>
      </c>
      <c r="AW46">
        <v>43</v>
      </c>
      <c r="AX46">
        <f>IF(Z46&gt;0, (R46*SUMPRODUCT(K46:$K$98, X46:$X$98)-K46*$AZ$3)/Z46, 0)</f>
        <v>-2.2605679124641232E+17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500000</v>
      </c>
      <c r="S47">
        <f t="shared" si="32"/>
        <v>-1.5804334976046607E+18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-3860.6334097363524</v>
      </c>
      <c r="AC47">
        <f t="shared" si="33"/>
        <v>-3446.9941158369797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-7.3631660769038305E-9</v>
      </c>
      <c r="AI47">
        <f t="shared" si="38"/>
        <v>-7.363220602989886E-9</v>
      </c>
      <c r="AJ47">
        <f t="shared" si="39"/>
        <v>-413.63929389937266</v>
      </c>
      <c r="AK47">
        <f t="shared" si="61"/>
        <v>-270.24433868154472</v>
      </c>
      <c r="AL47">
        <f t="shared" si="40"/>
        <v>-683.88363258828053</v>
      </c>
      <c r="AN47">
        <f t="shared" si="41"/>
        <v>0</v>
      </c>
      <c r="AO47">
        <f t="shared" si="42"/>
        <v>0</v>
      </c>
      <c r="AP47">
        <f t="shared" si="43"/>
        <v>-9.5258923423935379E-16</v>
      </c>
      <c r="AQ47">
        <f t="shared" si="44"/>
        <v>-1.2863701105543997E-10</v>
      </c>
      <c r="AR47">
        <f t="shared" si="45"/>
        <v>-1.286379636446742E-10</v>
      </c>
      <c r="AS47">
        <f t="shared" si="46"/>
        <v>-7.2264188891787438</v>
      </c>
      <c r="AT47">
        <f t="shared" si="47"/>
        <v>-4.7212603409409661</v>
      </c>
      <c r="AU47">
        <f t="shared" si="48"/>
        <v>-11.947679230248346</v>
      </c>
      <c r="AW47">
        <v>44</v>
      </c>
      <c r="AX47">
        <f>IF(Z47&gt;0, (R47*SUMPRODUCT(K47:$K$98, X47:$X$98)-K47*$AZ$3)/Z47, 0)</f>
        <v>-1.5804334976046607E+18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500000</v>
      </c>
      <c r="S48">
        <f t="shared" si="32"/>
        <v>-1.1477069060983884E+19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-3446.9941158369797</v>
      </c>
      <c r="AC48">
        <f t="shared" si="33"/>
        <v>-3077.6733177117021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-9.4553726723997298E-10</v>
      </c>
      <c r="AI48">
        <f t="shared" si="38"/>
        <v>-9.4554397120180629E-10</v>
      </c>
      <c r="AJ48">
        <f t="shared" si="39"/>
        <v>-369.32079812527763</v>
      </c>
      <c r="AK48">
        <f t="shared" si="61"/>
        <v>-241.28958810858862</v>
      </c>
      <c r="AL48">
        <f t="shared" si="40"/>
        <v>-610.61038623481181</v>
      </c>
      <c r="AN48">
        <f t="shared" si="41"/>
        <v>0</v>
      </c>
      <c r="AO48">
        <f t="shared" si="42"/>
        <v>0</v>
      </c>
      <c r="AP48">
        <f t="shared" si="43"/>
        <v>-1.045718652935408E-16</v>
      </c>
      <c r="AQ48">
        <f t="shared" si="44"/>
        <v>-1.4748979513717759E-11</v>
      </c>
      <c r="AR48">
        <f t="shared" si="45"/>
        <v>-1.4749084085583055E-11</v>
      </c>
      <c r="AS48">
        <f t="shared" si="46"/>
        <v>-5.760856895085408</v>
      </c>
      <c r="AT48">
        <f t="shared" si="47"/>
        <v>-3.7637598381236193</v>
      </c>
      <c r="AU48">
        <f t="shared" si="48"/>
        <v>-9.5246167332237768</v>
      </c>
      <c r="AW48">
        <v>45</v>
      </c>
      <c r="AX48">
        <f>IF(Z48&gt;0, (R48*SUMPRODUCT(K48:$K$98, X48:$X$98)-K48*$AZ$3)/Z48, 0)</f>
        <v>-1.1477069060983884E+19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500000</v>
      </c>
      <c r="S49">
        <f t="shared" si="32"/>
        <v>-8.6860424628306674E+19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-3077.6733177117021</v>
      </c>
      <c r="AC49">
        <f t="shared" si="33"/>
        <v>-2747.9226050997463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-1.1692040854303264E-10</v>
      </c>
      <c r="AI49">
        <f t="shared" si="38"/>
        <v>-1.1692119944482045E-10</v>
      </c>
      <c r="AJ49">
        <f t="shared" si="39"/>
        <v>-329.75071261195581</v>
      </c>
      <c r="AK49">
        <f t="shared" si="61"/>
        <v>-215.43713223981916</v>
      </c>
      <c r="AL49">
        <f t="shared" si="40"/>
        <v>-545.1878448518919</v>
      </c>
      <c r="AN49">
        <f t="shared" si="41"/>
        <v>0</v>
      </c>
      <c r="AO49">
        <f t="shared" si="42"/>
        <v>0</v>
      </c>
      <c r="AP49">
        <f t="shared" si="43"/>
        <v>-1.1015085086849545E-17</v>
      </c>
      <c r="AQ49">
        <f t="shared" si="44"/>
        <v>-1.6283794882738195E-12</v>
      </c>
      <c r="AR49">
        <f t="shared" si="45"/>
        <v>-1.6283905033589064E-12</v>
      </c>
      <c r="AS49">
        <f t="shared" si="46"/>
        <v>-4.5925198462110712</v>
      </c>
      <c r="AT49">
        <f t="shared" si="47"/>
        <v>-3.0004462995246786</v>
      </c>
      <c r="AU49">
        <f t="shared" si="48"/>
        <v>-7.5929661457373783</v>
      </c>
      <c r="AW49">
        <v>46</v>
      </c>
      <c r="AX49">
        <f>IF(Z49&gt;0, (R49*SUMPRODUCT(K49:$K$98, X49:$X$98)-K49*$AZ$3)/Z49, 0)</f>
        <v>-8.6860424628306674E+19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500000</v>
      </c>
      <c r="S50">
        <f t="shared" si="32"/>
        <v>-6.8651637968089173E+20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-2747.9226050997463</v>
      </c>
      <c r="AC50">
        <f t="shared" si="33"/>
        <v>-2453.5023259819177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-1.3872933484680239E-11</v>
      </c>
      <c r="AI50">
        <f t="shared" si="38"/>
        <v>-1.3873022830775925E-11</v>
      </c>
      <c r="AJ50">
        <f t="shared" si="39"/>
        <v>-294.42027911782861</v>
      </c>
      <c r="AK50">
        <f t="shared" si="61"/>
        <v>-192.35458235698226</v>
      </c>
      <c r="AL50">
        <f t="shared" si="40"/>
        <v>-486.77486147482477</v>
      </c>
      <c r="AN50">
        <f t="shared" si="41"/>
        <v>0</v>
      </c>
      <c r="AO50">
        <f t="shared" si="42"/>
        <v>0</v>
      </c>
      <c r="AP50">
        <f t="shared" si="43"/>
        <v>-1.111022503216696E-18</v>
      </c>
      <c r="AQ50">
        <f t="shared" si="44"/>
        <v>-1.7251051843532766E-13</v>
      </c>
      <c r="AR50">
        <f t="shared" si="45"/>
        <v>-1.7251162945783088E-13</v>
      </c>
      <c r="AS50">
        <f t="shared" si="46"/>
        <v>-3.6611287039311553</v>
      </c>
      <c r="AT50">
        <f t="shared" si="47"/>
        <v>-2.3919374199016992</v>
      </c>
      <c r="AU50">
        <f t="shared" si="48"/>
        <v>-6.0530661238330277</v>
      </c>
      <c r="AW50">
        <v>47</v>
      </c>
      <c r="AX50">
        <f>IF(Z50&gt;0, (R50*SUMPRODUCT(K50:$K$98, X50:$X$98)-K50*$AZ$3)/Z50, 0)</f>
        <v>-6.8651637968089173E+20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500000</v>
      </c>
      <c r="S51">
        <f t="shared" si="32"/>
        <v>-5.6733878829515035E+21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-2453.5023259819177</v>
      </c>
      <c r="AC51">
        <f t="shared" si="33"/>
        <v>-2190.6270767695692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-1.575991060002431E-12</v>
      </c>
      <c r="AI51">
        <f t="shared" si="38"/>
        <v>-1.5760007130841607E-12</v>
      </c>
      <c r="AJ51">
        <f t="shared" si="39"/>
        <v>-262.87524921234854</v>
      </c>
      <c r="AK51">
        <f t="shared" si="61"/>
        <v>-171.74516281873426</v>
      </c>
      <c r="AL51">
        <f t="shared" si="40"/>
        <v>-434.62041203108436</v>
      </c>
      <c r="AN51">
        <f t="shared" si="41"/>
        <v>0</v>
      </c>
      <c r="AO51">
        <f t="shared" si="42"/>
        <v>0</v>
      </c>
      <c r="AP51">
        <f t="shared" si="43"/>
        <v>-1.0717543056264412E-19</v>
      </c>
      <c r="AQ51">
        <f t="shared" si="44"/>
        <v>-1.7497782070613707E-14</v>
      </c>
      <c r="AR51">
        <f t="shared" si="45"/>
        <v>-1.7497889246044267E-14</v>
      </c>
      <c r="AS51">
        <f t="shared" si="46"/>
        <v>-2.9186293877002365</v>
      </c>
      <c r="AT51">
        <f t="shared" si="47"/>
        <v>-1.9068378666308199</v>
      </c>
      <c r="AU51">
        <f t="shared" si="48"/>
        <v>-4.8254672543310742</v>
      </c>
      <c r="AW51">
        <v>48</v>
      </c>
      <c r="AX51">
        <f>IF(Z51&gt;0, (R51*SUMPRODUCT(K51:$K$98, X51:$X$98)-K51*$AZ$3)/Z51, 0)</f>
        <v>-5.6733878829515035E+21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500000</v>
      </c>
      <c r="S52">
        <f t="shared" si="32"/>
        <v>-4.9180936767358659E+22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-2190.6270767695692</v>
      </c>
      <c r="AC52">
        <f t="shared" si="33"/>
        <v>-1955.9170328299726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-1.7124610794428693E-13</v>
      </c>
      <c r="AI52">
        <f t="shared" si="38"/>
        <v>-1.7124710218980226E-13</v>
      </c>
      <c r="AJ52">
        <f t="shared" si="39"/>
        <v>-234.71004393959652</v>
      </c>
      <c r="AK52">
        <f t="shared" si="61"/>
        <v>-153.34389537386986</v>
      </c>
      <c r="AL52">
        <f t="shared" si="40"/>
        <v>-388.05393931346657</v>
      </c>
      <c r="AN52">
        <f t="shared" si="41"/>
        <v>0</v>
      </c>
      <c r="AO52">
        <f t="shared" si="42"/>
        <v>0</v>
      </c>
      <c r="AP52">
        <f t="shared" si="43"/>
        <v>-9.8560947918753492E-21</v>
      </c>
      <c r="AQ52">
        <f t="shared" si="44"/>
        <v>-1.6975866087520945E-15</v>
      </c>
      <c r="AR52">
        <f t="shared" si="45"/>
        <v>-1.6975964648468863E-15</v>
      </c>
      <c r="AS52">
        <f t="shared" si="46"/>
        <v>-2.3267134787151083</v>
      </c>
      <c r="AT52">
        <f t="shared" si="47"/>
        <v>-1.5201194727605385</v>
      </c>
      <c r="AU52">
        <f t="shared" si="48"/>
        <v>-3.8468329514756485</v>
      </c>
      <c r="AW52">
        <v>49</v>
      </c>
      <c r="AX52">
        <f>IF(Z52&gt;0, (R52*SUMPRODUCT(K52:$K$98, X52:$X$98)-K52*$AZ$3)/Z52, 0)</f>
        <v>-4.9180936767358659E+22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500000</v>
      </c>
      <c r="S53">
        <f t="shared" si="32"/>
        <v>-4.486918701318605E+23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-1955.9170328299726</v>
      </c>
      <c r="AC53">
        <f t="shared" si="33"/>
        <v>-1746.3544935981895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-1.7740010238694808E-14</v>
      </c>
      <c r="AI53">
        <f t="shared" si="38"/>
        <v>-1.7740107541243051E-14</v>
      </c>
      <c r="AJ53">
        <f t="shared" si="39"/>
        <v>-209.56253923178315</v>
      </c>
      <c r="AK53">
        <f t="shared" si="61"/>
        <v>-136.9141922980981</v>
      </c>
      <c r="AL53">
        <f t="shared" si="40"/>
        <v>-346.47673152988125</v>
      </c>
      <c r="AN53">
        <f t="shared" si="41"/>
        <v>0</v>
      </c>
      <c r="AO53">
        <f t="shared" si="42"/>
        <v>0</v>
      </c>
      <c r="AP53">
        <f t="shared" si="43"/>
        <v>-8.6122657492380067E-22</v>
      </c>
      <c r="AQ53">
        <f t="shared" si="44"/>
        <v>-1.5701714428646316E-16</v>
      </c>
      <c r="AR53">
        <f t="shared" si="45"/>
        <v>-1.5701800551303808E-16</v>
      </c>
      <c r="AS53">
        <f t="shared" si="46"/>
        <v>-1.8548417400471251</v>
      </c>
      <c r="AT53">
        <f t="shared" si="47"/>
        <v>-1.2118299368307863</v>
      </c>
      <c r="AU53">
        <f t="shared" si="48"/>
        <v>-3.0666716768779114</v>
      </c>
      <c r="AW53">
        <v>50</v>
      </c>
      <c r="AX53">
        <f>IF(Z53&gt;0, (R53*SUMPRODUCT(K53:$K$98, X53:$X$98)-K53*$AZ$3)/Z53, 0)</f>
        <v>-4.486918701318605E+23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500000</v>
      </c>
      <c r="S54">
        <f t="shared" si="32"/>
        <v>-4.3226580548783786E+24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-1746.3544935981895</v>
      </c>
      <c r="AC54">
        <f t="shared" si="33"/>
        <v>-1559.2450835698121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-1.7462332463256598E-15</v>
      </c>
      <c r="AI54">
        <f t="shared" si="38"/>
        <v>-1.7462422641861045E-15</v>
      </c>
      <c r="AJ54">
        <f t="shared" si="39"/>
        <v>-187.1094100283774</v>
      </c>
      <c r="AK54">
        <f t="shared" si="61"/>
        <v>-122.24481455187328</v>
      </c>
      <c r="AL54">
        <f t="shared" si="40"/>
        <v>-309.35422458025067</v>
      </c>
      <c r="AN54">
        <f t="shared" si="41"/>
        <v>0</v>
      </c>
      <c r="AO54">
        <f t="shared" si="42"/>
        <v>0</v>
      </c>
      <c r="AP54">
        <f t="shared" si="43"/>
        <v>-7.1265394859443057E-23</v>
      </c>
      <c r="AQ54">
        <f t="shared" si="44"/>
        <v>-1.3799947623785472E-17</v>
      </c>
      <c r="AR54">
        <f t="shared" si="45"/>
        <v>-1.3800018889180331E-17</v>
      </c>
      <c r="AS54">
        <f t="shared" si="46"/>
        <v>-1.4786684789916462</v>
      </c>
      <c r="AT54">
        <f t="shared" si="47"/>
        <v>-0.96606340627454257</v>
      </c>
      <c r="AU54">
        <f t="shared" si="48"/>
        <v>-2.4447318852661888</v>
      </c>
      <c r="AW54">
        <v>51</v>
      </c>
      <c r="AX54">
        <f>IF(Z54&gt;0, (R54*SUMPRODUCT(K54:$K$98, X54:$X$98)-K54*$AZ$3)/Z54, 0)</f>
        <v>-4.3226580548783786E+24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500000</v>
      </c>
      <c r="S55">
        <f t="shared" si="32"/>
        <v>-4.412437115090496E+25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-1559.2450835698121</v>
      </c>
      <c r="AC55">
        <f t="shared" si="33"/>
        <v>-1392.183110330189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-1.6277796596897459E-16</v>
      </c>
      <c r="AI55">
        <f t="shared" si="38"/>
        <v>-1.6277875475251644E-16</v>
      </c>
      <c r="AJ55">
        <f t="shared" si="39"/>
        <v>-167.06197323962306</v>
      </c>
      <c r="AK55">
        <f t="shared" si="61"/>
        <v>-109.14715584988686</v>
      </c>
      <c r="AL55">
        <f t="shared" si="40"/>
        <v>-276.20912908950993</v>
      </c>
      <c r="AN55">
        <f t="shared" si="41"/>
        <v>0</v>
      </c>
      <c r="AO55">
        <f t="shared" si="42"/>
        <v>0</v>
      </c>
      <c r="AP55">
        <f t="shared" si="43"/>
        <v>-5.5656386124857557E-24</v>
      </c>
      <c r="AQ55">
        <f t="shared" si="44"/>
        <v>-1.1485576011582958E-18</v>
      </c>
      <c r="AR55">
        <f t="shared" si="45"/>
        <v>-1.1485631667969083E-18</v>
      </c>
      <c r="AS55">
        <f t="shared" si="46"/>
        <v>-1.1787854583798225</v>
      </c>
      <c r="AT55">
        <f t="shared" si="47"/>
        <v>-0.77013983280814924</v>
      </c>
      <c r="AU55">
        <f t="shared" si="48"/>
        <v>-1.948925291187972</v>
      </c>
      <c r="AW55">
        <v>52</v>
      </c>
      <c r="AX55">
        <f>IF(Z55&gt;0, (R55*SUMPRODUCT(K55:$K$98, X55:$X$98)-K55*$AZ$3)/Z55, 0)</f>
        <v>-4.412437115090496E+25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500000</v>
      </c>
      <c r="S56">
        <f t="shared" si="32"/>
        <v>-4.7909377136196863E+26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-1392.183110330189</v>
      </c>
      <c r="AC56">
        <f t="shared" si="33"/>
        <v>-1243.020634223383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-1.4320651767322798E-17</v>
      </c>
      <c r="AI56">
        <f t="shared" si="38"/>
        <v>-1.4320716630440862E-17</v>
      </c>
      <c r="AJ56">
        <f t="shared" si="39"/>
        <v>-149.16247610680603</v>
      </c>
      <c r="AK56">
        <f t="shared" si="61"/>
        <v>-97.452817723113242</v>
      </c>
      <c r="AL56">
        <f t="shared" si="40"/>
        <v>-246.61529382991927</v>
      </c>
      <c r="AN56">
        <f t="shared" si="41"/>
        <v>0</v>
      </c>
      <c r="AO56">
        <f t="shared" si="42"/>
        <v>0</v>
      </c>
      <c r="AP56">
        <f t="shared" si="43"/>
        <v>-4.0863631790317648E-25</v>
      </c>
      <c r="AQ56">
        <f t="shared" si="44"/>
        <v>-9.0219813398381069E-20</v>
      </c>
      <c r="AR56">
        <f t="shared" si="45"/>
        <v>-9.0220222034698976E-20</v>
      </c>
      <c r="AS56">
        <f t="shared" si="46"/>
        <v>-0.93972055036656588</v>
      </c>
      <c r="AT56">
        <f t="shared" si="47"/>
        <v>-0.61395075957282286</v>
      </c>
      <c r="AU56">
        <f t="shared" si="48"/>
        <v>-1.5536713099393888</v>
      </c>
      <c r="AW56">
        <v>53</v>
      </c>
      <c r="AX56">
        <f>IF(Z56&gt;0, (R56*SUMPRODUCT(K56:$K$98, X56:$X$98)-K56*$AZ$3)/Z56, 0)</f>
        <v>-4.7909377136196863E+26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500000</v>
      </c>
      <c r="S57">
        <f t="shared" si="32"/>
        <v>-5.5584293137080202E+27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-1243.020634223383</v>
      </c>
      <c r="AC57">
        <f t="shared" si="33"/>
        <v>-1109.8398519851632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-1.1844557927391543E-18</v>
      </c>
      <c r="AI57">
        <f t="shared" si="38"/>
        <v>-1.1844607844364007E-18</v>
      </c>
      <c r="AJ57">
        <f t="shared" si="39"/>
        <v>-133.18078223821976</v>
      </c>
      <c r="AK57">
        <f t="shared" si="61"/>
        <v>-87.011444395636815</v>
      </c>
      <c r="AL57">
        <f t="shared" si="40"/>
        <v>-220.19222663385659</v>
      </c>
      <c r="AN57">
        <f t="shared" si="41"/>
        <v>0</v>
      </c>
      <c r="AO57">
        <f t="shared" si="42"/>
        <v>0</v>
      </c>
      <c r="AP57">
        <f t="shared" si="43"/>
        <v>-2.8078205905878143E-26</v>
      </c>
      <c r="AQ57">
        <f t="shared" si="44"/>
        <v>-6.6625422162421631E-21</v>
      </c>
      <c r="AR57">
        <f t="shared" si="45"/>
        <v>-6.6625702944480686E-21</v>
      </c>
      <c r="AS57">
        <f t="shared" si="46"/>
        <v>-0.74913946936110209</v>
      </c>
      <c r="AT57">
        <f t="shared" si="47"/>
        <v>-0.48943778664925286</v>
      </c>
      <c r="AU57">
        <f t="shared" si="48"/>
        <v>-1.238577256010355</v>
      </c>
      <c r="AW57">
        <v>54</v>
      </c>
      <c r="AX57">
        <f>IF(Z57&gt;0, (R57*SUMPRODUCT(K57:$K$98, X57:$X$98)-K57*$AZ$3)/Z57, 0)</f>
        <v>-5.5584293137080202E+27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500000</v>
      </c>
      <c r="S58">
        <f t="shared" si="32"/>
        <v>-6.9240855378510494E+28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-1109.8398519851632</v>
      </c>
      <c r="AC58">
        <f t="shared" si="33"/>
        <v>-990.92843927246724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-9.1679942584218014E-20</v>
      </c>
      <c r="AI58">
        <f t="shared" si="38"/>
        <v>-9.168030036736276E-20</v>
      </c>
      <c r="AJ58">
        <f t="shared" si="39"/>
        <v>-118.91141271269601</v>
      </c>
      <c r="AK58">
        <f t="shared" si="61"/>
        <v>-77.688789638961438</v>
      </c>
      <c r="AL58">
        <f t="shared" si="40"/>
        <v>-196.60020235165746</v>
      </c>
      <c r="AN58">
        <f t="shared" si="41"/>
        <v>0</v>
      </c>
      <c r="AO58">
        <f t="shared" si="42"/>
        <v>0</v>
      </c>
      <c r="AP58">
        <f t="shared" si="43"/>
        <v>-1.796896124230048E-27</v>
      </c>
      <c r="AQ58">
        <f t="shared" si="44"/>
        <v>-4.6044464620860194E-22</v>
      </c>
      <c r="AR58">
        <f t="shared" si="45"/>
        <v>-4.604464431047262E-22</v>
      </c>
      <c r="AS58">
        <f t="shared" si="46"/>
        <v>-0.59720939840648979</v>
      </c>
      <c r="AT58">
        <f t="shared" si="47"/>
        <v>-0.39017680695890689</v>
      </c>
      <c r="AU58">
        <f t="shared" si="48"/>
        <v>-0.98738620536539679</v>
      </c>
      <c r="AW58">
        <v>55</v>
      </c>
      <c r="AX58">
        <f>IF(Z58&gt;0, (R58*SUMPRODUCT(K58:$K$98, X58:$X$98)-K58*$AZ$3)/Z58, 0)</f>
        <v>-6.9240855378510494E+28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500000</v>
      </c>
      <c r="S59">
        <f t="shared" si="32"/>
        <v>-9.3081470864908902E+29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-990.92843927246724</v>
      </c>
      <c r="AC59">
        <f t="shared" si="33"/>
        <v>-884.75753506470278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-6.6088465139146768E-21</v>
      </c>
      <c r="AI59">
        <f t="shared" si="38"/>
        <v>-6.6088702769022735E-21</v>
      </c>
      <c r="AJ59">
        <f t="shared" si="39"/>
        <v>-106.17090420776447</v>
      </c>
      <c r="AK59">
        <f t="shared" si="61"/>
        <v>-69.364990749072717</v>
      </c>
      <c r="AL59">
        <f t="shared" si="40"/>
        <v>-175.53589495683718</v>
      </c>
      <c r="AN59">
        <f t="shared" si="41"/>
        <v>0</v>
      </c>
      <c r="AO59">
        <f t="shared" si="42"/>
        <v>0</v>
      </c>
      <c r="AP59">
        <f t="shared" si="43"/>
        <v>-1.0655801301487091E-28</v>
      </c>
      <c r="AQ59">
        <f t="shared" si="44"/>
        <v>-2.9635396221626641E-23</v>
      </c>
      <c r="AR59">
        <f t="shared" si="45"/>
        <v>-2.9635502779639653E-23</v>
      </c>
      <c r="AS59">
        <f t="shared" si="46"/>
        <v>-0.4760916760255825</v>
      </c>
      <c r="AT59">
        <f t="shared" si="47"/>
        <v>-0.31104656167004696</v>
      </c>
      <c r="AU59">
        <f t="shared" si="48"/>
        <v>-0.78713823769562952</v>
      </c>
      <c r="AW59">
        <v>56</v>
      </c>
      <c r="AX59">
        <f>IF(Z59&gt;0, (R59*SUMPRODUCT(K59:$K$98, X59:$X$98)-K59*$AZ$3)/Z59, 0)</f>
        <v>-9.3081470864908902E+29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500000</v>
      </c>
      <c r="S60">
        <f t="shared" si="32"/>
        <v>-1.3779667811050235E+31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-884.75753506470278</v>
      </c>
      <c r="AC60">
        <f t="shared" si="33"/>
        <v>-789.96208487919876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-4.4184310766057375E-22</v>
      </c>
      <c r="AI60">
        <f t="shared" si="38"/>
        <v>-4.4184454086291162E-22</v>
      </c>
      <c r="AJ60">
        <f t="shared" si="39"/>
        <v>-94.795450185504023</v>
      </c>
      <c r="AK60">
        <f t="shared" si="61"/>
        <v>-61.933027454529203</v>
      </c>
      <c r="AL60">
        <f t="shared" si="40"/>
        <v>-156.72847764003322</v>
      </c>
      <c r="AN60">
        <f t="shared" si="41"/>
        <v>0</v>
      </c>
      <c r="AO60">
        <f t="shared" si="42"/>
        <v>0</v>
      </c>
      <c r="AP60">
        <f t="shared" si="43"/>
        <v>-5.7381851544623528E-30</v>
      </c>
      <c r="AQ60">
        <f t="shared" si="44"/>
        <v>-1.7690297412807922E-24</v>
      </c>
      <c r="AR60">
        <f t="shared" si="45"/>
        <v>-1.7690354794659465E-24</v>
      </c>
      <c r="AS60">
        <f t="shared" si="46"/>
        <v>-0.37953736928059845</v>
      </c>
      <c r="AT60">
        <f t="shared" si="47"/>
        <v>-0.24796441459665727</v>
      </c>
      <c r="AU60">
        <f t="shared" si="48"/>
        <v>-0.62750178387725575</v>
      </c>
      <c r="AW60">
        <v>57</v>
      </c>
      <c r="AX60">
        <f>IF(Z60&gt;0, (R60*SUMPRODUCT(K60:$K$98, X60:$X$98)-K60*$AZ$3)/Z60, 0)</f>
        <v>-1.3779667811050235E+31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500000</v>
      </c>
      <c r="S61">
        <f t="shared" si="32"/>
        <v>-2.2682764939247944E+32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-789.96208487919876</v>
      </c>
      <c r="AC61">
        <f t="shared" si="33"/>
        <v>-705.32329007071326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-2.6822650306841588E-23</v>
      </c>
      <c r="AI61">
        <f t="shared" si="38"/>
        <v>-2.6822728044640744E-23</v>
      </c>
      <c r="AJ61">
        <f t="shared" si="39"/>
        <v>-84.6387948084855</v>
      </c>
      <c r="AK61">
        <f t="shared" si="61"/>
        <v>-55.297345941543917</v>
      </c>
      <c r="AL61">
        <f t="shared" si="40"/>
        <v>-139.93614075002941</v>
      </c>
      <c r="AN61">
        <f t="shared" si="41"/>
        <v>0</v>
      </c>
      <c r="AO61">
        <f t="shared" si="42"/>
        <v>0</v>
      </c>
      <c r="AP61">
        <f t="shared" si="43"/>
        <v>-2.7789534247577722E-31</v>
      </c>
      <c r="AQ61">
        <f t="shared" si="44"/>
        <v>-9.5885009274015325E-26</v>
      </c>
      <c r="AR61">
        <f t="shared" si="45"/>
        <v>-9.5885287169357791E-26</v>
      </c>
      <c r="AS61">
        <f t="shared" si="46"/>
        <v>-0.30256486709231295</v>
      </c>
      <c r="AT61">
        <f t="shared" si="47"/>
        <v>-0.19767571316697799</v>
      </c>
      <c r="AU61">
        <f t="shared" si="48"/>
        <v>-0.50024058025929097</v>
      </c>
      <c r="AW61">
        <v>58</v>
      </c>
      <c r="AX61">
        <f>IF(Z61&gt;0, (R61*SUMPRODUCT(K61:$K$98, X61:$X$98)-K61*$AZ$3)/Z61, 0)</f>
        <v>-2.2682764939247944E+32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500000</v>
      </c>
      <c r="S62">
        <f t="shared" si="32"/>
        <v>-4.2009228200261507E+33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-705.32329007071326</v>
      </c>
      <c r="AC62">
        <f t="shared" si="33"/>
        <v>-629.75293756313681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-1.4642543043551295E-24</v>
      </c>
      <c r="AI62">
        <f t="shared" si="38"/>
        <v>-1.4642580520610773E-24</v>
      </c>
      <c r="AJ62">
        <f t="shared" si="39"/>
        <v>-75.570352507576445</v>
      </c>
      <c r="AK62">
        <f t="shared" si="61"/>
        <v>-49.372630304949929</v>
      </c>
      <c r="AL62">
        <f t="shared" si="40"/>
        <v>-124.94298281252637</v>
      </c>
      <c r="AN62">
        <f t="shared" si="41"/>
        <v>0</v>
      </c>
      <c r="AO62">
        <f t="shared" si="42"/>
        <v>0</v>
      </c>
      <c r="AP62">
        <f t="shared" si="43"/>
        <v>-1.1961799324692229E-32</v>
      </c>
      <c r="AQ62">
        <f t="shared" si="44"/>
        <v>-4.6735566751315019E-27</v>
      </c>
      <c r="AR62">
        <f t="shared" si="45"/>
        <v>-4.6735686369308262E-27</v>
      </c>
      <c r="AS62">
        <f t="shared" si="46"/>
        <v>-0.2412028596080304</v>
      </c>
      <c r="AT62">
        <f t="shared" si="47"/>
        <v>-0.15758586827724649</v>
      </c>
      <c r="AU62">
        <f t="shared" si="48"/>
        <v>-0.39878872788527686</v>
      </c>
      <c r="AW62">
        <v>59</v>
      </c>
      <c r="AX62">
        <f>IF(Z62&gt;0, (R62*SUMPRODUCT(K62:$K$98, X62:$X$98)-K62*$AZ$3)/Z62, 0)</f>
        <v>-4.2009228200261507E+33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500000</v>
      </c>
      <c r="S63">
        <f t="shared" si="32"/>
        <v>-8.8825822773341326E+34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-629.75293756313681</v>
      </c>
      <c r="AC63">
        <f t="shared" si="33"/>
        <v>-562.27940853851499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-7.1039510498833376E-26</v>
      </c>
      <c r="AI63">
        <f t="shared" si="38"/>
        <v>-7.1039668752196808E-26</v>
      </c>
      <c r="AJ63">
        <f t="shared" si="39"/>
        <v>-67.473529024621826</v>
      </c>
      <c r="AK63">
        <f t="shared" si="61"/>
        <v>-44.082705629419578</v>
      </c>
      <c r="AL63">
        <f t="shared" si="40"/>
        <v>-111.5562346540414</v>
      </c>
      <c r="AN63">
        <f t="shared" si="41"/>
        <v>0</v>
      </c>
      <c r="AO63">
        <f t="shared" si="42"/>
        <v>0</v>
      </c>
      <c r="AP63">
        <f t="shared" si="43"/>
        <v>-4.5098898074657395E-34</v>
      </c>
      <c r="AQ63">
        <f t="shared" si="44"/>
        <v>-2.0244774416087755E-28</v>
      </c>
      <c r="AR63">
        <f t="shared" si="45"/>
        <v>-2.024481951498583E-28</v>
      </c>
      <c r="AS63">
        <f t="shared" si="46"/>
        <v>-0.19228544292732014</v>
      </c>
      <c r="AT63">
        <f t="shared" si="47"/>
        <v>-0.12562648937918247</v>
      </c>
      <c r="AU63">
        <f t="shared" si="48"/>
        <v>-0.31791193230650261</v>
      </c>
      <c r="AW63">
        <v>60</v>
      </c>
      <c r="AX63">
        <f>IF(Z63&gt;0, (R63*SUMPRODUCT(K63:$K$98, X63:$X$98)-K63*$AZ$3)/Z63, 0)</f>
        <v>-8.8825822773341326E+34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500000</v>
      </c>
      <c r="S64">
        <f t="shared" si="32"/>
        <v>-2.1848489774685077E+36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-562.27940853851499</v>
      </c>
      <c r="AC64">
        <f t="shared" si="33"/>
        <v>-502.03518619510265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-3.0185264613482642E-27</v>
      </c>
      <c r="AI64">
        <f t="shared" si="38"/>
        <v>-3.018532205854994E-27</v>
      </c>
      <c r="AJ64">
        <f t="shared" si="39"/>
        <v>-60.244222343412332</v>
      </c>
      <c r="AK64">
        <f t="shared" si="61"/>
        <v>-39.359558597696051</v>
      </c>
      <c r="AL64">
        <f t="shared" si="40"/>
        <v>-99.603780941108383</v>
      </c>
      <c r="AN64">
        <f t="shared" si="41"/>
        <v>0</v>
      </c>
      <c r="AO64">
        <f t="shared" si="42"/>
        <v>0</v>
      </c>
      <c r="AP64">
        <f t="shared" si="43"/>
        <v>-1.461664507713623E-35</v>
      </c>
      <c r="AQ64">
        <f t="shared" si="44"/>
        <v>-7.6805080080842068E-30</v>
      </c>
      <c r="AR64">
        <f t="shared" si="45"/>
        <v>-7.6805226247292843E-30</v>
      </c>
      <c r="AS64">
        <f t="shared" si="46"/>
        <v>-0.15328877784384576</v>
      </c>
      <c r="AT64">
        <f t="shared" si="47"/>
        <v>-0.10014866819131255</v>
      </c>
      <c r="AU64">
        <f t="shared" si="48"/>
        <v>-0.25343744603515828</v>
      </c>
      <c r="AW64">
        <v>61</v>
      </c>
      <c r="AX64">
        <f>IF(Z64&gt;0, (R64*SUMPRODUCT(K64:$K$98, X64:$X$98)-K64*$AZ$3)/Z64, 0)</f>
        <v>-2.1848489774685077E+36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500000</v>
      </c>
      <c r="S65">
        <f t="shared" si="32"/>
        <v>-6.4164945733006308E+37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-502.03518619510265</v>
      </c>
      <c r="AC65">
        <f t="shared" si="33"/>
        <v>-448.24570195991311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-1.1024831592118192E-28</v>
      </c>
      <c r="AI65">
        <f t="shared" si="38"/>
        <v>-1.1024849056704845E-28</v>
      </c>
      <c r="AJ65">
        <f t="shared" si="39"/>
        <v>-53.789484235189548</v>
      </c>
      <c r="AK65">
        <f t="shared" si="61"/>
        <v>-35.142463033657187</v>
      </c>
      <c r="AL65">
        <f t="shared" si="40"/>
        <v>-88.931947268846727</v>
      </c>
      <c r="AN65">
        <f t="shared" si="41"/>
        <v>0</v>
      </c>
      <c r="AO65">
        <f t="shared" si="42"/>
        <v>0</v>
      </c>
      <c r="AP65">
        <f t="shared" si="43"/>
        <v>-3.9676672947613198E-37</v>
      </c>
      <c r="AQ65">
        <f t="shared" si="44"/>
        <v>-2.5046606945270716E-31</v>
      </c>
      <c r="AR65">
        <f t="shared" si="45"/>
        <v>-2.504664662194366E-31</v>
      </c>
      <c r="AS65">
        <f t="shared" si="46"/>
        <v>-0.12220087519439227</v>
      </c>
      <c r="AT65">
        <f t="shared" si="47"/>
        <v>-7.9837905127002978E-2</v>
      </c>
      <c r="AU65">
        <f t="shared" si="48"/>
        <v>-0.20203878032139522</v>
      </c>
      <c r="AW65">
        <v>62</v>
      </c>
      <c r="AX65">
        <f>IF(Z65&gt;0, (R65*SUMPRODUCT(K65:$K$98, X65:$X$98)-K65*$AZ$3)/Z65, 0)</f>
        <v>-6.4164945733006308E+37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500000</v>
      </c>
      <c r="S66">
        <f t="shared" si="32"/>
        <v>-2.3378713991957414E+39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-448.24570195991311</v>
      </c>
      <c r="AC66">
        <f t="shared" si="33"/>
        <v>-400.21937674992233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-3.3723933345820878E-30</v>
      </c>
      <c r="AI66">
        <f t="shared" si="38"/>
        <v>-3.3723976143232331E-30</v>
      </c>
      <c r="AJ66">
        <f t="shared" si="39"/>
        <v>-48.026325209990773</v>
      </c>
      <c r="AK66">
        <f t="shared" si="61"/>
        <v>-31.377199137193919</v>
      </c>
      <c r="AL66">
        <f t="shared" si="40"/>
        <v>-79.403524347184685</v>
      </c>
      <c r="AN66">
        <f t="shared" si="41"/>
        <v>0</v>
      </c>
      <c r="AO66">
        <f t="shared" si="42"/>
        <v>0</v>
      </c>
      <c r="AP66">
        <f t="shared" si="43"/>
        <v>-8.6811331141028257E-39</v>
      </c>
      <c r="AQ66">
        <f t="shared" si="44"/>
        <v>-6.840646305242417E-33</v>
      </c>
      <c r="AR66">
        <f t="shared" si="45"/>
        <v>-6.8406549863755324E-33</v>
      </c>
      <c r="AS66">
        <f t="shared" si="46"/>
        <v>-9.7417789536346069E-2</v>
      </c>
      <c r="AT66">
        <f t="shared" si="47"/>
        <v>-6.3646289163745998E-2</v>
      </c>
      <c r="AU66">
        <f t="shared" si="48"/>
        <v>-0.16106407870009204</v>
      </c>
      <c r="AW66">
        <v>63</v>
      </c>
      <c r="AX66">
        <f>IF(Z66&gt;0, (R66*SUMPRODUCT(K66:$K$98, X66:$X$98)-K66*$AZ$3)/Z66, 0)</f>
        <v>-2.3378713991957414E+39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500000</v>
      </c>
      <c r="S67">
        <f t="shared" si="32"/>
        <v>-1.1217638170363805E+41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-400.21937674992233</v>
      </c>
      <c r="AC67">
        <f t="shared" si="33"/>
        <v>-357.33872924100206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-8.314612081309985E-32</v>
      </c>
      <c r="AI67">
        <f t="shared" ref="AI67:AI69" si="62">SUM(AE67:AH67)</f>
        <v>-8.3146200450792702E-32</v>
      </c>
      <c r="AJ67">
        <f t="shared" si="39"/>
        <v>-42.880647508920276</v>
      </c>
      <c r="AK67">
        <f t="shared" si="61"/>
        <v>-28.015356372494566</v>
      </c>
      <c r="AL67">
        <f t="shared" ref="AL67:AL69" si="63">SUM(AI67:AK67)</f>
        <v>-70.896003881414842</v>
      </c>
      <c r="AN67">
        <f t="shared" si="41"/>
        <v>0</v>
      </c>
      <c r="AO67">
        <f t="shared" si="42"/>
        <v>0</v>
      </c>
      <c r="AP67">
        <f t="shared" si="43"/>
        <v>-1.4423131419518864E-40</v>
      </c>
      <c r="AQ67">
        <f t="shared" si="44"/>
        <v>-1.5058540555469974E-34</v>
      </c>
      <c r="AR67">
        <f t="shared" si="45"/>
        <v>-1.5058554978601393E-34</v>
      </c>
      <c r="AS67">
        <f t="shared" si="46"/>
        <v>-7.7660865382928837E-2</v>
      </c>
      <c r="AT67">
        <f t="shared" si="47"/>
        <v>-5.0738432050180145E-2</v>
      </c>
      <c r="AU67">
        <f t="shared" si="48"/>
        <v>-0.12839929743310899</v>
      </c>
      <c r="AW67">
        <v>64</v>
      </c>
      <c r="AX67">
        <f>IF(Z67&gt;0, (R67*SUMPRODUCT(K67:$K$98, X67:$X$98)-K67*$AZ$3)/Z67, 0)</f>
        <v>-1.1217638170363805E+41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500000</v>
      </c>
      <c r="S68">
        <f t="shared" si="32"/>
        <v>-7.879669302359659E+42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-357.33872924100206</v>
      </c>
      <c r="AC68">
        <f t="shared" si="33"/>
        <v>-319.05243682232322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-1.5565810248208588E-33</v>
      </c>
      <c r="AI68">
        <f t="shared" si="62"/>
        <v>-1.5565820370855383E-33</v>
      </c>
      <c r="AJ68">
        <f t="shared" si="39"/>
        <v>-38.28629241867884</v>
      </c>
      <c r="AK68">
        <f t="shared" si="61"/>
        <v>-25.013711046870146</v>
      </c>
      <c r="AL68">
        <f t="shared" si="63"/>
        <v>-63.300003465548983</v>
      </c>
      <c r="AN68">
        <f t="shared" si="41"/>
        <v>0</v>
      </c>
      <c r="AO68">
        <f t="shared" si="42"/>
        <v>0</v>
      </c>
      <c r="AP68">
        <f t="shared" si="43"/>
        <v>-1.6368804121334573E-42</v>
      </c>
      <c r="AQ68">
        <f t="shared" si="44"/>
        <v>-2.5170659819937013E-36</v>
      </c>
      <c r="AR68">
        <f t="shared" si="45"/>
        <v>-2.5170676188741137E-36</v>
      </c>
      <c r="AS68">
        <f t="shared" si="46"/>
        <v>-6.191076640858488E-2</v>
      </c>
      <c r="AT68">
        <f t="shared" si="47"/>
        <v>-4.0448367386942075E-2</v>
      </c>
      <c r="AU68">
        <f t="shared" si="48"/>
        <v>-0.10235913379552695</v>
      </c>
      <c r="AW68">
        <v>65</v>
      </c>
      <c r="AX68">
        <f>IF(Z68&gt;0, (R68*SUMPRODUCT(K68:$K$98, X68:$X$98)-K68*$AZ$3)/Z68, 0)</f>
        <v>-7.879669302359659E+42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-319.05243682232322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-319.05243682232322</v>
      </c>
      <c r="AK69">
        <f t="shared" si="61"/>
        <v>-22.333670577562629</v>
      </c>
      <c r="AL69">
        <f t="shared" si="63"/>
        <v>-341.38610739988587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-2.9230007359526023E-38</v>
      </c>
      <c r="AR69">
        <f t="shared" si="45"/>
        <v>-2.9230007359526023E-38</v>
      </c>
      <c r="AS69">
        <f t="shared" si="46"/>
        <v>-0.46064558339720829</v>
      </c>
      <c r="AT69">
        <f t="shared" si="47"/>
        <v>-3.2245190837804583E-2</v>
      </c>
      <c r="AU69">
        <f t="shared" si="48"/>
        <v>-0.49289077423501287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219148.88897764482</v>
      </c>
      <c r="AO71" s="6">
        <f t="shared" si="70"/>
        <v>-21914.888897764482</v>
      </c>
      <c r="AP71" s="6">
        <f t="shared" si="70"/>
        <v>-347.52169641541622</v>
      </c>
      <c r="AQ71" s="6">
        <f t="shared" si="70"/>
        <v>-197305.50276918674</v>
      </c>
      <c r="AR71" s="6">
        <f t="shared" si="70"/>
        <v>-419.02438572184201</v>
      </c>
      <c r="AS71" s="6">
        <f t="shared" si="70"/>
        <v>2700.740288043507</v>
      </c>
      <c r="AT71" s="6">
        <f t="shared" si="70"/>
        <v>-2281.71590232161</v>
      </c>
      <c r="AU71" s="6">
        <f t="shared" si="70"/>
        <v>1.5752898985255115E-11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51337.113769881325</v>
      </c>
      <c r="K3">
        <v>1</v>
      </c>
      <c r="L3" s="2">
        <v>0</v>
      </c>
      <c r="O3">
        <f>$C$3</f>
        <v>51337.113769881325</v>
      </c>
      <c r="P3">
        <f>O3*C5</f>
        <v>5133.7113769881325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51337.113769881325</v>
      </c>
      <c r="AF3">
        <f t="shared" ref="AF3:AF34" si="4">-$Z3*P3</f>
        <v>-5133.7113769881325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46003.402392893193</v>
      </c>
      <c r="AJ3">
        <f t="shared" ref="AJ3:AJ34" si="8">AB3-AC3</f>
        <v>0</v>
      </c>
      <c r="AL3">
        <f t="shared" ref="AL3:AL34" si="9">SUM(AI3:AK3)</f>
        <v>46003.402392893193</v>
      </c>
      <c r="AN3">
        <f t="shared" ref="AN3:AN34" si="10">AE3*$K3</f>
        <v>51337.113769881325</v>
      </c>
      <c r="AO3">
        <f t="shared" ref="AO3:AO34" si="11">AF3*$K3</f>
        <v>-5133.7113769881325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46003.402392893193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46003.402392893193</v>
      </c>
      <c r="AW3">
        <v>0</v>
      </c>
      <c r="AX3">
        <f>IF(Z3&gt;0, (R3*SUMPRODUCT(K3:$K$98, X3:$X$98)-K3*$AZ$3)/Z3, 0)</f>
        <v>0</v>
      </c>
      <c r="AZ3">
        <f>C6*SUMPRODUCT(X4:X98, K4:K98)/1</f>
        <v>39570.747089403136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2684.4175038034168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2654.293045739425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-2654.293045739425</v>
      </c>
      <c r="AK4">
        <f>G4*SUM(AB4, AE4:AF4)</f>
        <v>0</v>
      </c>
      <c r="AL4">
        <f t="shared" si="9"/>
        <v>-3876.2650457394247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-1140.0055975370835</v>
      </c>
      <c r="AR4">
        <f t="shared" si="14"/>
        <v>-1140.0055975370835</v>
      </c>
      <c r="AS4">
        <f t="shared" si="15"/>
        <v>-2476.2506257481341</v>
      </c>
      <c r="AT4">
        <f t="shared" si="16"/>
        <v>0</v>
      </c>
      <c r="AU4">
        <f t="shared" si="17"/>
        <v>-3616.2562232852174</v>
      </c>
      <c r="AW4">
        <v>1</v>
      </c>
      <c r="AX4">
        <f>IF(Z4&gt;0, (R4*SUMPRODUCT(K4:$K$98, X4:$X$98)-K4*$AZ$3)/Z4, 0)</f>
        <v>2684.4175038034168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1000000</v>
      </c>
      <c r="S5">
        <f t="shared" si="1"/>
        <v>4698.3928870326472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2654.293045739425</v>
      </c>
      <c r="AC5">
        <f t="shared" si="2"/>
        <v>4593.478390432756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-1220.1164905429919</v>
      </c>
      <c r="AI5">
        <f t="shared" si="7"/>
        <v>-1244.5582438237284</v>
      </c>
      <c r="AJ5">
        <f t="shared" si="8"/>
        <v>-1939.185344693331</v>
      </c>
      <c r="AK5">
        <f>G5*SUM(AB5, AE5:AF5)</f>
        <v>108.82601487531643</v>
      </c>
      <c r="AL5">
        <f t="shared" si="9"/>
        <v>-3074.9175736417428</v>
      </c>
      <c r="AN5">
        <f t="shared" si="10"/>
        <v>0</v>
      </c>
      <c r="AO5">
        <f t="shared" si="11"/>
        <v>0</v>
      </c>
      <c r="AP5">
        <f t="shared" si="12"/>
        <v>-20.900339196327096</v>
      </c>
      <c r="AQ5">
        <f t="shared" si="13"/>
        <v>-1043.3313935575579</v>
      </c>
      <c r="AR5">
        <f t="shared" si="14"/>
        <v>-1064.2317327538851</v>
      </c>
      <c r="AS5">
        <f t="shared" si="15"/>
        <v>-1658.2129359999801</v>
      </c>
      <c r="AT5">
        <f t="shared" si="16"/>
        <v>93.057997851213116</v>
      </c>
      <c r="AU5">
        <f t="shared" si="17"/>
        <v>-2629.386670902652</v>
      </c>
      <c r="AW5">
        <v>2</v>
      </c>
      <c r="AX5">
        <f>IF(Z5&gt;0, (R5*SUMPRODUCT(K5:$K$98, X5:$X$98)-K5*$AZ$3)/Z5, 0)</f>
        <v>4698.3928870326472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25</v>
      </c>
      <c r="R6">
        <f t="shared" si="0"/>
        <v>1000000</v>
      </c>
      <c r="S6">
        <f t="shared" si="1"/>
        <v>7098.7225547578228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4593.478390432756</v>
      </c>
      <c r="AC6">
        <f t="shared" si="2"/>
        <v>6862.1389197489079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-1221.0650210795554</v>
      </c>
      <c r="AI6">
        <f t="shared" si="7"/>
        <v>-1245.2318302019576</v>
      </c>
      <c r="AJ6">
        <f t="shared" si="8"/>
        <v>-2268.660529316152</v>
      </c>
      <c r="AK6">
        <f>G6*SUM(AB6, AE6:AF6)</f>
        <v>268.71848584031625</v>
      </c>
      <c r="AL6">
        <f t="shared" si="9"/>
        <v>-3245.1738736777934</v>
      </c>
      <c r="AN6">
        <f t="shared" si="10"/>
        <v>0</v>
      </c>
      <c r="AO6">
        <f t="shared" si="11"/>
        <v>0</v>
      </c>
      <c r="AP6">
        <f t="shared" si="12"/>
        <v>-18.642518937413815</v>
      </c>
      <c r="AQ6">
        <f t="shared" si="13"/>
        <v>-941.94180390111012</v>
      </c>
      <c r="AR6">
        <f t="shared" si="14"/>
        <v>-960.58432283852392</v>
      </c>
      <c r="AS6">
        <f t="shared" si="15"/>
        <v>-1750.0674857871275</v>
      </c>
      <c r="AT6">
        <f t="shared" si="16"/>
        <v>207.2921350823882</v>
      </c>
      <c r="AU6">
        <f t="shared" si="17"/>
        <v>-2503.3596735432634</v>
      </c>
      <c r="AW6">
        <v>3</v>
      </c>
      <c r="AX6">
        <f>IF(Z6&gt;0, (R6*SUMPRODUCT(K6:$K$98, X6:$X$98)-K6*$AZ$3)/Z6, 0)</f>
        <v>7098.7225547578228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1000000</v>
      </c>
      <c r="S7">
        <f t="shared" si="1"/>
        <v>9073.7120641818165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6862.1389197489079</v>
      </c>
      <c r="AC7">
        <f t="shared" si="2"/>
        <v>8672.4984294637215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-1222.7854412687457</v>
      </c>
      <c r="AI7">
        <f t="shared" si="7"/>
        <v>-1246.6800126638921</v>
      </c>
      <c r="AJ7">
        <f t="shared" si="8"/>
        <v>-1810.3595097148136</v>
      </c>
      <c r="AK7">
        <f>G7*SUM(AB7, AE7:AF7)</f>
        <v>336.93102095967134</v>
      </c>
      <c r="AL7">
        <f t="shared" si="9"/>
        <v>-2720.1085014190339</v>
      </c>
      <c r="AN7">
        <f t="shared" si="10"/>
        <v>0</v>
      </c>
      <c r="AO7">
        <f t="shared" si="11"/>
        <v>0</v>
      </c>
      <c r="AP7">
        <f t="shared" si="12"/>
        <v>-16.770550472393257</v>
      </c>
      <c r="AQ7">
        <f t="shared" si="13"/>
        <v>-858.21940978069483</v>
      </c>
      <c r="AR7">
        <f t="shared" si="14"/>
        <v>-874.98996025308816</v>
      </c>
      <c r="AS7">
        <f t="shared" si="15"/>
        <v>-1270.6118485563848</v>
      </c>
      <c r="AT7">
        <f t="shared" si="16"/>
        <v>236.47708926333536</v>
      </c>
      <c r="AU7">
        <f t="shared" si="17"/>
        <v>-1909.1247195461372</v>
      </c>
      <c r="AW7">
        <v>4</v>
      </c>
      <c r="AX7">
        <f>IF(Z7&gt;0, (R7*SUMPRODUCT(K7:$K$98, X7:$X$98)-K7*$AZ$3)/Z7, 0)</f>
        <v>9073.7120641818165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1000000</v>
      </c>
      <c r="S8">
        <f t="shared" si="1"/>
        <v>10225.11212817496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8672.4984294637215</v>
      </c>
      <c r="AC8">
        <f t="shared" si="2"/>
        <v>9662.6993980742081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-1228.1140649106153</v>
      </c>
      <c r="AI8">
        <f t="shared" si="7"/>
        <v>-1251.7389877401874</v>
      </c>
      <c r="AJ8">
        <f t="shared" si="8"/>
        <v>-990.2009686104866</v>
      </c>
      <c r="AK8">
        <f>G8*SUM(AB8, AE8:AF8)</f>
        <v>184.72421654757727</v>
      </c>
      <c r="AL8">
        <f t="shared" si="9"/>
        <v>-2057.2157398030968</v>
      </c>
      <c r="AN8">
        <f t="shared" si="10"/>
        <v>0</v>
      </c>
      <c r="AO8">
        <f t="shared" si="11"/>
        <v>0</v>
      </c>
      <c r="AP8">
        <f t="shared" si="12"/>
        <v>-15.477733579997043</v>
      </c>
      <c r="AQ8">
        <f t="shared" si="13"/>
        <v>-804.59193198888352</v>
      </c>
      <c r="AR8">
        <f t="shared" si="14"/>
        <v>-820.06966556888062</v>
      </c>
      <c r="AS8">
        <f t="shared" si="15"/>
        <v>-648.72452254633311</v>
      </c>
      <c r="AT8">
        <f t="shared" si="16"/>
        <v>121.02101793611941</v>
      </c>
      <c r="AU8">
        <f t="shared" si="17"/>
        <v>-1347.7731701790942</v>
      </c>
      <c r="AW8">
        <v>5</v>
      </c>
      <c r="AX8">
        <f>IF(Z8&gt;0, (R8*SUMPRODUCT(K8:$K$98, X8:$X$98)-K8*$AZ$3)/Z8, 0)</f>
        <v>10225.11212817496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1000000</v>
      </c>
      <c r="S9">
        <f t="shared" si="1"/>
        <v>10949.943046859022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9662.6993980742081</v>
      </c>
      <c r="AC9">
        <f t="shared" si="2"/>
        <v>10230.569172968822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-1243.5299430295761</v>
      </c>
      <c r="AI9">
        <f t="shared" si="7"/>
        <v>-1266.8875283822767</v>
      </c>
      <c r="AJ9">
        <f t="shared" si="8"/>
        <v>-567.86977489461424</v>
      </c>
      <c r="AK9">
        <f t="shared" ref="AK9:AK40" si="30">G9*SUM(AB9:AB9, AE9:AF9)</f>
        <v>57.009926448637827</v>
      </c>
      <c r="AL9">
        <f t="shared" si="9"/>
        <v>-1777.7473768282532</v>
      </c>
      <c r="AN9">
        <f t="shared" si="10"/>
        <v>0</v>
      </c>
      <c r="AO9">
        <f t="shared" si="11"/>
        <v>0</v>
      </c>
      <c r="AP9">
        <f t="shared" si="12"/>
        <v>-14.492460417917938</v>
      </c>
      <c r="AQ9">
        <f t="shared" si="13"/>
        <v>-771.56128108799442</v>
      </c>
      <c r="AR9">
        <f t="shared" si="14"/>
        <v>-786.05374150591228</v>
      </c>
      <c r="AS9">
        <f t="shared" si="15"/>
        <v>-352.34079682986669</v>
      </c>
      <c r="AT9">
        <f t="shared" si="16"/>
        <v>35.372410718377978</v>
      </c>
      <c r="AU9">
        <f t="shared" si="17"/>
        <v>-1103.0221276174011</v>
      </c>
      <c r="AW9">
        <v>6</v>
      </c>
      <c r="AX9">
        <f>IF(Z9&gt;0, (R9*SUMPRODUCT(K9:$K$98, X9:$X$98)-K9*$AZ$3)/Z9, 0)</f>
        <v>10949.943046859022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1000000</v>
      </c>
      <c r="S10">
        <f t="shared" si="1"/>
        <v>11604.57579884092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10230.569172968822</v>
      </c>
      <c r="AC10">
        <f t="shared" si="2"/>
        <v>10719.104608397371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-1264.0041400921223</v>
      </c>
      <c r="AI10">
        <f t="shared" si="7"/>
        <v>-1287.0965494877937</v>
      </c>
      <c r="AJ10">
        <f t="shared" si="8"/>
        <v>-488.53543542854823</v>
      </c>
      <c r="AK10">
        <f t="shared" si="30"/>
        <v>41.945333609172174</v>
      </c>
      <c r="AL10">
        <f t="shared" si="9"/>
        <v>-1733.6866513071698</v>
      </c>
      <c r="AN10">
        <f t="shared" si="10"/>
        <v>0</v>
      </c>
      <c r="AO10">
        <f t="shared" si="11"/>
        <v>0</v>
      </c>
      <c r="AP10">
        <f t="shared" si="12"/>
        <v>-13.592571099439072</v>
      </c>
      <c r="AQ10">
        <f t="shared" si="13"/>
        <v>-744.0135782196943</v>
      </c>
      <c r="AR10">
        <f t="shared" si="14"/>
        <v>-757.60614931913335</v>
      </c>
      <c r="AS10">
        <f t="shared" si="15"/>
        <v>-287.55997379393068</v>
      </c>
      <c r="AT10">
        <f t="shared" si="16"/>
        <v>24.689711653875214</v>
      </c>
      <c r="AU10">
        <f t="shared" si="17"/>
        <v>-1020.4764114591889</v>
      </c>
      <c r="AW10">
        <v>7</v>
      </c>
      <c r="AX10">
        <f>IF(Z10&gt;0, (R10*SUMPRODUCT(K10:$K$98, X10:$X$98)-K10*$AZ$3)/Z10, 0)</f>
        <v>11604.57579884092</v>
      </c>
    </row>
    <row r="11" spans="1:52" x14ac:dyDescent="0.3">
      <c r="A11" t="s">
        <v>33</v>
      </c>
      <c r="C11" s="25">
        <f>AU100</f>
        <v>-2.1441996669955415E-12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25</v>
      </c>
      <c r="R11">
        <f t="shared" si="0"/>
        <v>1000000</v>
      </c>
      <c r="S11">
        <f t="shared" si="1"/>
        <v>12193.503835581847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10719.104608397371</v>
      </c>
      <c r="AC11">
        <f t="shared" si="2"/>
        <v>11134.821486001689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-1282.8849485308835</v>
      </c>
      <c r="AI11">
        <f t="shared" si="7"/>
        <v>-1305.714361708885</v>
      </c>
      <c r="AJ11">
        <f t="shared" si="8"/>
        <v>-415.71687760431814</v>
      </c>
      <c r="AK11">
        <f t="shared" si="30"/>
        <v>25.725851060153687</v>
      </c>
      <c r="AL11">
        <f t="shared" si="9"/>
        <v>-1695.7053882530495</v>
      </c>
      <c r="AN11">
        <f t="shared" si="10"/>
        <v>0</v>
      </c>
      <c r="AO11">
        <f t="shared" si="11"/>
        <v>0</v>
      </c>
      <c r="AP11">
        <f t="shared" si="12"/>
        <v>-12.768687960991558</v>
      </c>
      <c r="AQ11">
        <f t="shared" si="13"/>
        <v>-717.52863159129413</v>
      </c>
      <c r="AR11">
        <f t="shared" si="14"/>
        <v>-730.29731955228578</v>
      </c>
      <c r="AS11">
        <f t="shared" si="15"/>
        <v>-232.51404006136491</v>
      </c>
      <c r="AT11">
        <f t="shared" si="16"/>
        <v>14.388690684111761</v>
      </c>
      <c r="AU11">
        <f t="shared" si="17"/>
        <v>-948.42266892953899</v>
      </c>
      <c r="AW11">
        <v>8</v>
      </c>
      <c r="AX11">
        <f>IF(Z11&gt;0, (R11*SUMPRODUCT(K11:$K$98, X11:$X$98)-K11*$AZ$3)/Z11, 0)</f>
        <v>12193.503835581847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25</v>
      </c>
      <c r="R12">
        <f t="shared" si="0"/>
        <v>1000000</v>
      </c>
      <c r="S12">
        <f t="shared" si="1"/>
        <v>12758.21474303027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11134.821486001689</v>
      </c>
      <c r="AC12">
        <f t="shared" si="2"/>
        <v>11517.280718862807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-1310.2530764076671</v>
      </c>
      <c r="AI12">
        <f t="shared" si="7"/>
        <v>-1332.8214391269782</v>
      </c>
      <c r="AJ12">
        <f t="shared" si="8"/>
        <v>-382.45923286111793</v>
      </c>
      <c r="AK12">
        <f t="shared" si="30"/>
        <v>25.610089417803884</v>
      </c>
      <c r="AL12">
        <f t="shared" si="9"/>
        <v>-1689.6705825702923</v>
      </c>
      <c r="AN12">
        <f t="shared" si="10"/>
        <v>0</v>
      </c>
      <c r="AO12">
        <f t="shared" si="11"/>
        <v>0</v>
      </c>
      <c r="AP12">
        <f t="shared" si="12"/>
        <v>-11.995324702874248</v>
      </c>
      <c r="AQ12">
        <f t="shared" si="13"/>
        <v>-696.41343902193353</v>
      </c>
      <c r="AR12">
        <f t="shared" si="14"/>
        <v>-708.40876372480773</v>
      </c>
      <c r="AS12">
        <f t="shared" si="15"/>
        <v>-203.28114807618326</v>
      </c>
      <c r="AT12">
        <f t="shared" si="16"/>
        <v>13.612034778816158</v>
      </c>
      <c r="AU12">
        <f t="shared" si="17"/>
        <v>-898.07787702217479</v>
      </c>
      <c r="AW12">
        <v>9</v>
      </c>
      <c r="AX12">
        <f>IF(Z12&gt;0, (R12*SUMPRODUCT(K12:$K$98, X12:$X$98)-K12*$AZ$3)/Z12, 0)</f>
        <v>12758.21474303027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25</v>
      </c>
      <c r="R13">
        <f t="shared" si="0"/>
        <v>1000000</v>
      </c>
      <c r="S13">
        <f t="shared" si="1"/>
        <v>13291.016119310771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11517.280718862807</v>
      </c>
      <c r="AC13">
        <f t="shared" si="2"/>
        <v>11860.48532416554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-1338.5729241387651</v>
      </c>
      <c r="AI13">
        <f t="shared" si="7"/>
        <v>-1360.8821389077796</v>
      </c>
      <c r="AJ13">
        <f t="shared" si="8"/>
        <v>-343.2046053027334</v>
      </c>
      <c r="AK13">
        <f t="shared" si="30"/>
        <v>23.034561437725614</v>
      </c>
      <c r="AL13">
        <f t="shared" si="9"/>
        <v>-1681.0521827727873</v>
      </c>
      <c r="AN13">
        <f t="shared" si="10"/>
        <v>0</v>
      </c>
      <c r="AO13">
        <f t="shared" si="11"/>
        <v>0</v>
      </c>
      <c r="AP13">
        <f t="shared" si="12"/>
        <v>-11.271468452820089</v>
      </c>
      <c r="AQ13">
        <f t="shared" si="13"/>
        <v>-676.29823113203531</v>
      </c>
      <c r="AR13">
        <f t="shared" si="14"/>
        <v>-687.56969958485536</v>
      </c>
      <c r="AS13">
        <f t="shared" si="15"/>
        <v>-173.4000914682666</v>
      </c>
      <c r="AT13">
        <f t="shared" si="16"/>
        <v>11.637941328642237</v>
      </c>
      <c r="AU13">
        <f t="shared" si="17"/>
        <v>-849.33184972447964</v>
      </c>
      <c r="AW13">
        <v>10</v>
      </c>
      <c r="AX13">
        <f>IF(Z13&gt;0, (R13*SUMPRODUCT(K13:$K$98, X13:$X$98)-K13*$AZ$3)/Z13, 0)</f>
        <v>13291.016119310771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1000000</v>
      </c>
      <c r="S14">
        <f t="shared" si="1"/>
        <v>13795.706854754861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11860.48532416554</v>
      </c>
      <c r="AC14">
        <f t="shared" si="2"/>
        <v>12168.803477693102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-1373.141092718754</v>
      </c>
      <c r="AI14">
        <f t="shared" si="7"/>
        <v>-1395.1928868127604</v>
      </c>
      <c r="AJ14">
        <f t="shared" si="8"/>
        <v>-308.31815352756166</v>
      </c>
      <c r="AK14">
        <f t="shared" si="30"/>
        <v>21.348873583497973</v>
      </c>
      <c r="AL14">
        <f t="shared" si="9"/>
        <v>-1682.162166756824</v>
      </c>
      <c r="AN14">
        <f t="shared" si="10"/>
        <v>0</v>
      </c>
      <c r="AO14">
        <f t="shared" si="11"/>
        <v>0</v>
      </c>
      <c r="AP14">
        <f t="shared" si="12"/>
        <v>-10.592707438196829</v>
      </c>
      <c r="AQ14">
        <f t="shared" si="13"/>
        <v>-659.59630334517726</v>
      </c>
      <c r="AR14">
        <f t="shared" si="14"/>
        <v>-670.1890107833741</v>
      </c>
      <c r="AS14">
        <f t="shared" si="15"/>
        <v>-148.10241671402935</v>
      </c>
      <c r="AT14">
        <f t="shared" si="16"/>
        <v>10.255055486233973</v>
      </c>
      <c r="AU14">
        <f t="shared" si="17"/>
        <v>-808.03637201116942</v>
      </c>
      <c r="AW14">
        <v>11</v>
      </c>
      <c r="AX14">
        <f>IF(Z14&gt;0, (R14*SUMPRODUCT(K14:$K$98, X14:$X$98)-K14*$AZ$3)/Z14, 0)</f>
        <v>13795.706854754861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1000000</v>
      </c>
      <c r="S15">
        <f t="shared" si="1"/>
        <v>14320.249904853428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12168.803477693102</v>
      </c>
      <c r="AC15">
        <f t="shared" si="2"/>
        <v>12484.764401158991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-1425.1712873533227</v>
      </c>
      <c r="AI15">
        <f t="shared" si="7"/>
        <v>-1446.9669342242053</v>
      </c>
      <c r="AJ15">
        <f t="shared" si="8"/>
        <v>-315.96092346588921</v>
      </c>
      <c r="AK15">
        <f t="shared" si="30"/>
        <v>49.892094258541718</v>
      </c>
      <c r="AL15">
        <f t="shared" si="9"/>
        <v>-1713.0357634315528</v>
      </c>
      <c r="AN15">
        <f t="shared" si="10"/>
        <v>0</v>
      </c>
      <c r="AO15">
        <f t="shared" si="11"/>
        <v>0</v>
      </c>
      <c r="AP15">
        <f t="shared" si="12"/>
        <v>-9.9323267536975592</v>
      </c>
      <c r="AQ15">
        <f t="shared" si="13"/>
        <v>-649.45385607671233</v>
      </c>
      <c r="AR15">
        <f t="shared" si="14"/>
        <v>-659.38618283040989</v>
      </c>
      <c r="AS15">
        <f t="shared" si="15"/>
        <v>-143.98412452973301</v>
      </c>
      <c r="AT15">
        <f t="shared" si="16"/>
        <v>22.735942894364243</v>
      </c>
      <c r="AU15">
        <f t="shared" si="17"/>
        <v>-780.63436446577862</v>
      </c>
      <c r="AW15">
        <v>12</v>
      </c>
      <c r="AX15">
        <f>IF(Z15&gt;0, (R15*SUMPRODUCT(K15:$K$98, X15:$X$98)-K15*$AZ$3)/Z15, 0)</f>
        <v>14320.249904853428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25</v>
      </c>
      <c r="R16">
        <f t="shared" si="0"/>
        <v>1000000</v>
      </c>
      <c r="S16">
        <f t="shared" si="1"/>
        <v>14866.560684387508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12484.764401158991</v>
      </c>
      <c r="AC16">
        <f t="shared" si="2"/>
        <v>12809.347693954009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-1486.1579775379978</v>
      </c>
      <c r="AI16">
        <f t="shared" si="7"/>
        <v>-1507.6985139907331</v>
      </c>
      <c r="AJ16">
        <f t="shared" si="8"/>
        <v>-324.58329279501777</v>
      </c>
      <c r="AK16">
        <f t="shared" si="30"/>
        <v>88.641827248228836</v>
      </c>
      <c r="AL16">
        <f t="shared" si="9"/>
        <v>-1743.6399795375221</v>
      </c>
      <c r="AN16">
        <f t="shared" si="10"/>
        <v>0</v>
      </c>
      <c r="AO16">
        <f t="shared" si="11"/>
        <v>0</v>
      </c>
      <c r="AP16">
        <f t="shared" si="12"/>
        <v>-9.2858502935955869</v>
      </c>
      <c r="AQ16">
        <f t="shared" si="13"/>
        <v>-640.66373288016462</v>
      </c>
      <c r="AR16">
        <f t="shared" si="14"/>
        <v>-649.94958317376017</v>
      </c>
      <c r="AS16">
        <f t="shared" si="15"/>
        <v>-139.92371412431135</v>
      </c>
      <c r="AT16">
        <f t="shared" si="16"/>
        <v>38.212360188146278</v>
      </c>
      <c r="AU16">
        <f t="shared" si="17"/>
        <v>-751.66093710992527</v>
      </c>
      <c r="AW16">
        <v>13</v>
      </c>
      <c r="AX16">
        <f>IF(Z16&gt;0, (R16*SUMPRODUCT(K16:$K$98, X16:$X$98)-K16*$AZ$3)/Z16, 0)</f>
        <v>14866.560684387508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25</v>
      </c>
      <c r="R17">
        <f t="shared" si="0"/>
        <v>1000000</v>
      </c>
      <c r="S17">
        <f t="shared" si="1"/>
        <v>15493.118464934696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12809.347693954009</v>
      </c>
      <c r="AC17">
        <f t="shared" si="2"/>
        <v>13191.741606550186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-1547.1180123452193</v>
      </c>
      <c r="AI17">
        <f t="shared" si="7"/>
        <v>-1568.4044654831187</v>
      </c>
      <c r="AJ17">
        <f t="shared" si="8"/>
        <v>-382.39391259617696</v>
      </c>
      <c r="AK17">
        <f t="shared" si="30"/>
        <v>176.7689981765653</v>
      </c>
      <c r="AL17">
        <f t="shared" si="9"/>
        <v>-1774.0293799027304</v>
      </c>
      <c r="AN17">
        <f t="shared" si="10"/>
        <v>0</v>
      </c>
      <c r="AO17">
        <f t="shared" si="11"/>
        <v>0</v>
      </c>
      <c r="AP17">
        <f t="shared" si="12"/>
        <v>-8.625980654274116</v>
      </c>
      <c r="AQ17">
        <f t="shared" si="13"/>
        <v>-626.94381059699208</v>
      </c>
      <c r="AR17">
        <f t="shared" si="14"/>
        <v>-635.56979125126622</v>
      </c>
      <c r="AS17">
        <f t="shared" si="15"/>
        <v>-154.95876513565247</v>
      </c>
      <c r="AT17">
        <f t="shared" si="16"/>
        <v>71.632692805530866</v>
      </c>
      <c r="AU17">
        <f t="shared" si="17"/>
        <v>-718.89586358138786</v>
      </c>
      <c r="AW17">
        <v>14</v>
      </c>
      <c r="AX17">
        <f>IF(Z17&gt;0, (R17*SUMPRODUCT(K17:$K$98, X17:$X$98)-K17*$AZ$3)/Z17, 0)</f>
        <v>15493.118464934696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25</v>
      </c>
      <c r="R18">
        <f t="shared" si="0"/>
        <v>1000000</v>
      </c>
      <c r="S18">
        <f t="shared" si="1"/>
        <v>16207.872443640081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13191.741606550186</v>
      </c>
      <c r="AC18">
        <f t="shared" si="2"/>
        <v>13636.217783410881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-1610.5543308665985</v>
      </c>
      <c r="AI18">
        <f t="shared" si="7"/>
        <v>-1631.5876556148471</v>
      </c>
      <c r="AJ18">
        <f t="shared" si="8"/>
        <v>-444.47617686069498</v>
      </c>
      <c r="AK18">
        <f t="shared" si="30"/>
        <v>284.941618701484</v>
      </c>
      <c r="AL18">
        <f t="shared" si="9"/>
        <v>-1791.1222137740579</v>
      </c>
      <c r="AN18">
        <f t="shared" si="10"/>
        <v>0</v>
      </c>
      <c r="AO18">
        <f t="shared" si="11"/>
        <v>0</v>
      </c>
      <c r="AP18">
        <f t="shared" si="12"/>
        <v>-7.953904992230588</v>
      </c>
      <c r="AQ18">
        <f t="shared" si="13"/>
        <v>-609.04285394086776</v>
      </c>
      <c r="AR18">
        <f t="shared" si="14"/>
        <v>-616.99675893309825</v>
      </c>
      <c r="AS18">
        <f t="shared" si="15"/>
        <v>-168.08190451936136</v>
      </c>
      <c r="AT18">
        <f t="shared" si="16"/>
        <v>107.75274905945207</v>
      </c>
      <c r="AU18">
        <f t="shared" si="17"/>
        <v>-677.32591439300745</v>
      </c>
      <c r="AW18">
        <v>15</v>
      </c>
      <c r="AX18">
        <f>IF(Z18&gt;0, (R18*SUMPRODUCT(K18:$K$98, X18:$X$98)-K18*$AZ$3)/Z18, 0)</f>
        <v>16207.872443640081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1000000</v>
      </c>
      <c r="S19">
        <f t="shared" si="1"/>
        <v>16885.867310730093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13636.217783410881</v>
      </c>
      <c r="AC19">
        <f t="shared" si="2"/>
        <v>14036.122764843858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-1684.7280870182092</v>
      </c>
      <c r="AI19">
        <f t="shared" si="7"/>
        <v>-1705.5089603167999</v>
      </c>
      <c r="AJ19">
        <f t="shared" si="8"/>
        <v>-399.90498143297737</v>
      </c>
      <c r="AK19">
        <f t="shared" si="30"/>
        <v>304.08765657006262</v>
      </c>
      <c r="AL19">
        <f t="shared" si="9"/>
        <v>-1801.3262851797147</v>
      </c>
      <c r="AN19">
        <f t="shared" si="10"/>
        <v>0</v>
      </c>
      <c r="AO19">
        <f t="shared" si="11"/>
        <v>0</v>
      </c>
      <c r="AP19">
        <f t="shared" si="12"/>
        <v>-7.3285821480021314</v>
      </c>
      <c r="AQ19">
        <f t="shared" si="13"/>
        <v>-594.13615613530294</v>
      </c>
      <c r="AR19">
        <f t="shared" si="14"/>
        <v>-601.46473828330511</v>
      </c>
      <c r="AS19">
        <f t="shared" si="15"/>
        <v>-141.03047863852751</v>
      </c>
      <c r="AT19">
        <f t="shared" si="16"/>
        <v>107.23954375479961</v>
      </c>
      <c r="AU19">
        <f t="shared" si="17"/>
        <v>-635.25567316703302</v>
      </c>
      <c r="AW19">
        <v>16</v>
      </c>
      <c r="AX19">
        <f>IF(Z19&gt;0, (R19*SUMPRODUCT(K19:$K$98, X19:$X$98)-K19*$AZ$3)/Z19, 0)</f>
        <v>16885.867310730093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1000000</v>
      </c>
      <c r="S20">
        <f t="shared" si="1"/>
        <v>17244.63138187764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14036.122764843858</v>
      </c>
      <c r="AC20">
        <f t="shared" si="2"/>
        <v>14160.717048730965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-1755.8823830692163</v>
      </c>
      <c r="AI20">
        <f t="shared" si="7"/>
        <v>-1776.4115505752443</v>
      </c>
      <c r="AJ20">
        <f t="shared" si="8"/>
        <v>-124.59428388710694</v>
      </c>
      <c r="AK20">
        <f t="shared" si="30"/>
        <v>60.35532788882859</v>
      </c>
      <c r="AL20">
        <f t="shared" si="9"/>
        <v>-1840.6505065735225</v>
      </c>
      <c r="AN20">
        <f t="shared" si="10"/>
        <v>0</v>
      </c>
      <c r="AO20">
        <f t="shared" si="11"/>
        <v>0</v>
      </c>
      <c r="AP20">
        <f t="shared" si="12"/>
        <v>-6.8669407102546494</v>
      </c>
      <c r="AQ20">
        <f t="shared" si="13"/>
        <v>-587.3370274355475</v>
      </c>
      <c r="AR20">
        <f t="shared" si="14"/>
        <v>-594.20396814580215</v>
      </c>
      <c r="AS20">
        <f t="shared" si="15"/>
        <v>-41.676388486682278</v>
      </c>
      <c r="AT20">
        <f t="shared" si="16"/>
        <v>20.188663667869946</v>
      </c>
      <c r="AU20">
        <f t="shared" si="17"/>
        <v>-615.69169296461439</v>
      </c>
      <c r="AW20">
        <v>17</v>
      </c>
      <c r="AX20">
        <f>IF(Z20&gt;0, (R20*SUMPRODUCT(K20:$K$98, X20:$X$98)-K20*$AZ$3)/Z20, 0)</f>
        <v>17244.63138187764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25</v>
      </c>
      <c r="R21">
        <f t="shared" si="0"/>
        <v>1000000</v>
      </c>
      <c r="S21">
        <f t="shared" si="1"/>
        <v>17534.904319079367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14160.717048730965</v>
      </c>
      <c r="AC21">
        <f t="shared" si="2"/>
        <v>14222.859350262461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-1838.0124981495026</v>
      </c>
      <c r="AI21">
        <f t="shared" si="7"/>
        <v>-1858.2904236680165</v>
      </c>
      <c r="AJ21">
        <f t="shared" si="8"/>
        <v>-62.142301531495832</v>
      </c>
      <c r="AK21">
        <f t="shared" si="30"/>
        <v>22.657147277969546</v>
      </c>
      <c r="AL21">
        <f t="shared" si="9"/>
        <v>-1897.7755779215429</v>
      </c>
      <c r="AN21">
        <f t="shared" si="10"/>
        <v>0</v>
      </c>
      <c r="AO21">
        <f t="shared" si="11"/>
        <v>0</v>
      </c>
      <c r="AP21">
        <f t="shared" si="12"/>
        <v>-6.4500770929649907</v>
      </c>
      <c r="AQ21">
        <f t="shared" si="13"/>
        <v>-584.64177216122948</v>
      </c>
      <c r="AR21">
        <f t="shared" si="14"/>
        <v>-591.09184925419436</v>
      </c>
      <c r="AS21">
        <f t="shared" si="15"/>
        <v>-19.766451713537844</v>
      </c>
      <c r="AT21">
        <f t="shared" si="16"/>
        <v>7.2068686965112496</v>
      </c>
      <c r="AU21">
        <f t="shared" si="17"/>
        <v>-603.65143227122098</v>
      </c>
      <c r="AW21">
        <v>18</v>
      </c>
      <c r="AX21">
        <f>IF(Z21&gt;0, (R21*SUMPRODUCT(K21:$K$98, X21:$X$98)-K21*$AZ$3)/Z21, 0)</f>
        <v>17534.904319079367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1000000</v>
      </c>
      <c r="S22">
        <f t="shared" si="1"/>
        <v>18066.404732411058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14222.859350262461</v>
      </c>
      <c r="AC22">
        <f t="shared" si="2"/>
        <v>14472.637202531414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-1925.7564639933032</v>
      </c>
      <c r="AI22">
        <f t="shared" si="7"/>
        <v>-1945.7834663450324</v>
      </c>
      <c r="AJ22">
        <f t="shared" si="8"/>
        <v>-249.77785226895321</v>
      </c>
      <c r="AK22">
        <f t="shared" si="30"/>
        <v>298.68004635551171</v>
      </c>
      <c r="AL22">
        <f t="shared" si="9"/>
        <v>-1896.8812722584737</v>
      </c>
      <c r="AN22">
        <f t="shared" si="10"/>
        <v>0</v>
      </c>
      <c r="AO22">
        <f t="shared" si="11"/>
        <v>0</v>
      </c>
      <c r="AP22">
        <f t="shared" si="12"/>
        <v>-5.9479575440252024</v>
      </c>
      <c r="AQ22">
        <f t="shared" si="13"/>
        <v>-571.94369315961751</v>
      </c>
      <c r="AR22">
        <f t="shared" si="14"/>
        <v>-577.89165070364277</v>
      </c>
      <c r="AS22">
        <f t="shared" si="15"/>
        <v>-74.183246930375745</v>
      </c>
      <c r="AT22">
        <f t="shared" si="16"/>
        <v>88.70704680456997</v>
      </c>
      <c r="AU22">
        <f t="shared" si="17"/>
        <v>-563.36785082944846</v>
      </c>
      <c r="AW22">
        <v>19</v>
      </c>
      <c r="AX22">
        <f>IF(Z22&gt;0, (R22*SUMPRODUCT(K22:$K$98, X22:$X$98)-K22*$AZ$3)/Z22, 0)</f>
        <v>18066.404732411058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1000000</v>
      </c>
      <c r="S23">
        <f t="shared" si="1"/>
        <v>19164.274598451695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14472.637202531414</v>
      </c>
      <c r="AC23">
        <f t="shared" si="2"/>
        <v>15159.878053280518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-2020.4081106523054</v>
      </c>
      <c r="AI23">
        <f t="shared" si="7"/>
        <v>-2040.1843327777508</v>
      </c>
      <c r="AJ23">
        <f t="shared" si="8"/>
        <v>-687.24085074910363</v>
      </c>
      <c r="AK23">
        <f t="shared" si="30"/>
        <v>1013.084604177199</v>
      </c>
      <c r="AL23">
        <f t="shared" si="9"/>
        <v>-1714.3405793496552</v>
      </c>
      <c r="AN23">
        <f t="shared" si="10"/>
        <v>0</v>
      </c>
      <c r="AO23">
        <f t="shared" si="11"/>
        <v>0</v>
      </c>
      <c r="AP23">
        <f t="shared" si="12"/>
        <v>-5.2441755313601588</v>
      </c>
      <c r="AQ23">
        <f t="shared" si="13"/>
        <v>-535.76333791334594</v>
      </c>
      <c r="AR23">
        <f t="shared" si="14"/>
        <v>-541.00751344470598</v>
      </c>
      <c r="AS23">
        <f t="shared" si="15"/>
        <v>-182.23964267737543</v>
      </c>
      <c r="AT23">
        <f t="shared" si="16"/>
        <v>268.64552080389245</v>
      </c>
      <c r="AU23">
        <f t="shared" si="17"/>
        <v>-454.60163531818893</v>
      </c>
      <c r="AW23">
        <v>20</v>
      </c>
      <c r="AX23">
        <f>IF(Z23&gt;0, (R23*SUMPRODUCT(K23:$K$98, X23:$X$98)-K23*$AZ$3)/Z23, 0)</f>
        <v>19164.274598451695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25</v>
      </c>
      <c r="R24">
        <f t="shared" si="0"/>
        <v>1000000</v>
      </c>
      <c r="S24">
        <f t="shared" si="1"/>
        <v>20163.892397751184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15159.878053280518</v>
      </c>
      <c r="AC24">
        <f t="shared" si="2"/>
        <v>15748.386629571394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-2119.2199629627362</v>
      </c>
      <c r="AI24">
        <f t="shared" si="7"/>
        <v>-2138.7454423678532</v>
      </c>
      <c r="AJ24">
        <f t="shared" si="8"/>
        <v>-588.50857629087659</v>
      </c>
      <c r="AK24">
        <f t="shared" si="30"/>
        <v>1061.1914637296363</v>
      </c>
      <c r="AL24">
        <f t="shared" si="9"/>
        <v>-1666.0625549290935</v>
      </c>
      <c r="AN24">
        <f t="shared" si="10"/>
        <v>0</v>
      </c>
      <c r="AO24">
        <f t="shared" si="11"/>
        <v>0</v>
      </c>
      <c r="AP24">
        <f t="shared" si="12"/>
        <v>-4.6229327051768232</v>
      </c>
      <c r="AQ24">
        <f t="shared" si="13"/>
        <v>-501.75522316120936</v>
      </c>
      <c r="AR24">
        <f t="shared" si="14"/>
        <v>-506.37815586638624</v>
      </c>
      <c r="AS24">
        <f t="shared" si="15"/>
        <v>-139.33770783108966</v>
      </c>
      <c r="AT24">
        <f t="shared" si="16"/>
        <v>251.25204981366849</v>
      </c>
      <c r="AU24">
        <f t="shared" si="17"/>
        <v>-394.4638138838074</v>
      </c>
      <c r="AW24">
        <v>21</v>
      </c>
      <c r="AX24">
        <f>IF(Z24&gt;0, (R24*SUMPRODUCT(K24:$K$98, X24:$X$98)-K24*$AZ$3)/Z24, 0)</f>
        <v>20163.892397751184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1000000</v>
      </c>
      <c r="S25">
        <f t="shared" si="1"/>
        <v>21103.089615971832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15748.386629571394</v>
      </c>
      <c r="AC25">
        <f t="shared" si="2"/>
        <v>16250.445615521094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-3158.4415485717168</v>
      </c>
      <c r="AI25">
        <f t="shared" si="7"/>
        <v>-3177.6928121440683</v>
      </c>
      <c r="AJ25">
        <f t="shared" si="8"/>
        <v>-502.05898594969949</v>
      </c>
      <c r="AK25">
        <f t="shared" si="30"/>
        <v>1102.3870640699977</v>
      </c>
      <c r="AL25">
        <f t="shared" si="9"/>
        <v>-2577.3647340237703</v>
      </c>
      <c r="AN25">
        <f t="shared" si="10"/>
        <v>0</v>
      </c>
      <c r="AO25">
        <f t="shared" si="11"/>
        <v>0</v>
      </c>
      <c r="AP25">
        <f t="shared" si="12"/>
        <v>-4.0696502127368932</v>
      </c>
      <c r="AQ25">
        <f t="shared" si="13"/>
        <v>-667.68356641910975</v>
      </c>
      <c r="AR25">
        <f t="shared" si="14"/>
        <v>-671.75321663184661</v>
      </c>
      <c r="AS25">
        <f t="shared" si="15"/>
        <v>-106.13352475788125</v>
      </c>
      <c r="AT25">
        <f t="shared" si="16"/>
        <v>233.04079407307569</v>
      </c>
      <c r="AU25">
        <f t="shared" si="17"/>
        <v>-544.84594731665231</v>
      </c>
      <c r="AW25">
        <v>22</v>
      </c>
      <c r="AX25">
        <f>IF(Z25&gt;0, (R25*SUMPRODUCT(K25:$K$98, X25:$X$98)-K25*$AZ$3)/Z25, 0)</f>
        <v>21103.089615971832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25</v>
      </c>
      <c r="R26">
        <f t="shared" si="0"/>
        <v>1000000</v>
      </c>
      <c r="S26">
        <f t="shared" si="1"/>
        <v>21739.2099821509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16250.445615521094</v>
      </c>
      <c r="AC26">
        <f t="shared" si="2"/>
        <v>16479.024735808154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-4317.6733940069907</v>
      </c>
      <c r="AI26">
        <f t="shared" si="7"/>
        <v>-4336.6242031087686</v>
      </c>
      <c r="AJ26">
        <f t="shared" si="8"/>
        <v>-228.5791202870605</v>
      </c>
      <c r="AK26">
        <f t="shared" si="30"/>
        <v>1137.5311930864766</v>
      </c>
      <c r="AL26">
        <f t="shared" si="9"/>
        <v>-3427.6721303093527</v>
      </c>
      <c r="AN26">
        <f t="shared" si="10"/>
        <v>0</v>
      </c>
      <c r="AO26">
        <f t="shared" si="11"/>
        <v>0</v>
      </c>
      <c r="AP26">
        <f t="shared" si="12"/>
        <v>-3.5769064123809891</v>
      </c>
      <c r="AQ26">
        <f t="shared" si="13"/>
        <v>-814.94745510056293</v>
      </c>
      <c r="AR26">
        <f t="shared" si="14"/>
        <v>-818.52436151294387</v>
      </c>
      <c r="AS26">
        <f t="shared" si="15"/>
        <v>-43.143599658470087</v>
      </c>
      <c r="AT26">
        <f t="shared" si="16"/>
        <v>214.70548286261371</v>
      </c>
      <c r="AU26">
        <f t="shared" si="17"/>
        <v>-646.96247830880031</v>
      </c>
      <c r="AW26">
        <v>23</v>
      </c>
      <c r="AX26">
        <f>IF(Z26&gt;0, (R26*SUMPRODUCT(K26:$K$98, X26:$X$98)-K26*$AZ$3)/Z26, 0)</f>
        <v>21739.2099821509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1000000</v>
      </c>
      <c r="S27">
        <f t="shared" si="1"/>
        <v>22101.246040286955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16479.024735808154</v>
      </c>
      <c r="AC27">
        <f t="shared" si="2"/>
        <v>16464.311822409531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-5502.5569307921987</v>
      </c>
      <c r="AI27">
        <f t="shared" si="7"/>
        <v>-5521.1806678796893</v>
      </c>
      <c r="AJ27">
        <f t="shared" si="8"/>
        <v>14.712913398623641</v>
      </c>
      <c r="AK27">
        <f t="shared" si="30"/>
        <v>1153.5317315065708</v>
      </c>
      <c r="AL27">
        <f t="shared" si="9"/>
        <v>-4352.9360229744943</v>
      </c>
      <c r="AN27">
        <f t="shared" si="10"/>
        <v>0</v>
      </c>
      <c r="AO27">
        <f t="shared" si="11"/>
        <v>0</v>
      </c>
      <c r="AP27">
        <f t="shared" si="12"/>
        <v>-3.1385469505443799</v>
      </c>
      <c r="AQ27">
        <f t="shared" si="13"/>
        <v>-927.31298740977127</v>
      </c>
      <c r="AR27">
        <f t="shared" si="14"/>
        <v>-930.45153436031569</v>
      </c>
      <c r="AS27">
        <f t="shared" si="15"/>
        <v>2.4794792400657086</v>
      </c>
      <c r="AT27">
        <f t="shared" si="16"/>
        <v>194.3977989631309</v>
      </c>
      <c r="AU27">
        <f t="shared" si="17"/>
        <v>-733.57425615711907</v>
      </c>
      <c r="AW27">
        <v>24</v>
      </c>
      <c r="AX27">
        <f>IF(Z27&gt;0, (R27*SUMPRODUCT(K27:$K$98, X27:$X$98)-K27*$AZ$3)/Z27, 0)</f>
        <v>22101.246040286955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1000000</v>
      </c>
      <c r="S28">
        <f t="shared" si="1"/>
        <v>22239.766415375751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16464.311822409531</v>
      </c>
      <c r="AC28">
        <f t="shared" si="2"/>
        <v>16251.493961519347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-6759.6716132754464</v>
      </c>
      <c r="AI28">
        <f t="shared" si="7"/>
        <v>-6777.9401212017301</v>
      </c>
      <c r="AJ28">
        <f t="shared" si="8"/>
        <v>212.81786089018351</v>
      </c>
      <c r="AK28">
        <f t="shared" si="30"/>
        <v>1152.5018275686673</v>
      </c>
      <c r="AL28">
        <f t="shared" si="9"/>
        <v>-5412.6204327428795</v>
      </c>
      <c r="AN28">
        <f t="shared" si="10"/>
        <v>0</v>
      </c>
      <c r="AO28">
        <f t="shared" si="11"/>
        <v>0</v>
      </c>
      <c r="AP28">
        <f t="shared" si="12"/>
        <v>-2.7488234875086572</v>
      </c>
      <c r="AQ28">
        <f t="shared" si="13"/>
        <v>-1017.113393901418</v>
      </c>
      <c r="AR28">
        <f t="shared" si="14"/>
        <v>-1019.8622173889268</v>
      </c>
      <c r="AS28">
        <f t="shared" si="15"/>
        <v>32.022250363130766</v>
      </c>
      <c r="AT28">
        <f t="shared" si="16"/>
        <v>173.4144959074342</v>
      </c>
      <c r="AU28">
        <f t="shared" si="17"/>
        <v>-814.42547111836177</v>
      </c>
      <c r="AW28">
        <v>25</v>
      </c>
      <c r="AX28">
        <f>IF(Z28&gt;0, (R28*SUMPRODUCT(K28:$K$98, X28:$X$98)-K28*$AZ$3)/Z28, 0)</f>
        <v>22239.766415375751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25</v>
      </c>
      <c r="R29">
        <f t="shared" si="0"/>
        <v>1000000</v>
      </c>
      <c r="S29">
        <f t="shared" si="1"/>
        <v>22187.278657435625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16251.493961519347</v>
      </c>
      <c r="AC29">
        <f t="shared" si="2"/>
        <v>15872.322644867556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-8053.4890342227827</v>
      </c>
      <c r="AI29">
        <f t="shared" si="7"/>
        <v>-8071.3735198439481</v>
      </c>
      <c r="AJ29">
        <f t="shared" si="8"/>
        <v>379.17131665179113</v>
      </c>
      <c r="AK29">
        <f t="shared" si="30"/>
        <v>1137.6045773063545</v>
      </c>
      <c r="AL29">
        <f t="shared" si="9"/>
        <v>-6554.5976258858027</v>
      </c>
      <c r="AN29">
        <f t="shared" si="10"/>
        <v>0</v>
      </c>
      <c r="AO29">
        <f t="shared" si="11"/>
        <v>0</v>
      </c>
      <c r="AP29">
        <f t="shared" si="12"/>
        <v>-2.402714704444409</v>
      </c>
      <c r="AQ29">
        <f t="shared" si="13"/>
        <v>-1081.9565591368898</v>
      </c>
      <c r="AR29">
        <f t="shared" si="14"/>
        <v>-1084.3592738413342</v>
      </c>
      <c r="AS29">
        <f t="shared" si="15"/>
        <v>50.940268415919888</v>
      </c>
      <c r="AT29">
        <f t="shared" si="16"/>
        <v>152.83298069822771</v>
      </c>
      <c r="AU29">
        <f t="shared" si="17"/>
        <v>-880.58602472718667</v>
      </c>
      <c r="AW29">
        <v>26</v>
      </c>
      <c r="AX29">
        <f>IF(Z29&gt;0, (R29*SUMPRODUCT(K29:$K$98, X29:$X$98)-K29*$AZ$3)/Z29, 0)</f>
        <v>22187.278657435625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25</v>
      </c>
      <c r="R30">
        <f t="shared" si="0"/>
        <v>1000000</v>
      </c>
      <c r="S30">
        <f t="shared" si="1"/>
        <v>21982.441266952315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15872.322644867556</v>
      </c>
      <c r="AC30">
        <f t="shared" si="2"/>
        <v>15359.957226132125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-9488.0773117404642</v>
      </c>
      <c r="AI30">
        <f t="shared" si="7"/>
        <v>-9505.5457505726245</v>
      </c>
      <c r="AJ30">
        <f t="shared" si="8"/>
        <v>512.36541873543138</v>
      </c>
      <c r="AK30">
        <f t="shared" si="30"/>
        <v>1111.062585140729</v>
      </c>
      <c r="AL30">
        <f t="shared" si="9"/>
        <v>-7882.1177466964637</v>
      </c>
      <c r="AN30">
        <f t="shared" si="10"/>
        <v>0</v>
      </c>
      <c r="AO30">
        <f t="shared" si="11"/>
        <v>0</v>
      </c>
      <c r="AP30">
        <f t="shared" si="12"/>
        <v>-2.0953753145311773</v>
      </c>
      <c r="AQ30">
        <f t="shared" si="13"/>
        <v>-1138.1144687516498</v>
      </c>
      <c r="AR30">
        <f t="shared" si="14"/>
        <v>-1140.2098440661809</v>
      </c>
      <c r="AS30">
        <f t="shared" si="15"/>
        <v>61.459290137658499</v>
      </c>
      <c r="AT30">
        <f t="shared" si="16"/>
        <v>133.27425170456544</v>
      </c>
      <c r="AU30">
        <f t="shared" si="17"/>
        <v>-945.47630222395696</v>
      </c>
      <c r="AW30">
        <v>27</v>
      </c>
      <c r="AX30">
        <f>IF(Z30&gt;0, (R30*SUMPRODUCT(K30:$K$98, X30:$X$98)-K30*$AZ$3)/Z30, 0)</f>
        <v>21982.441266952315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1000000</v>
      </c>
      <c r="S31">
        <f t="shared" si="1"/>
        <v>21640.096949571474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15359.957226132125</v>
      </c>
      <c r="AC31">
        <f t="shared" si="2"/>
        <v>14730.406275596066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-11050.534405224324</v>
      </c>
      <c r="AI31">
        <f t="shared" si="7"/>
        <v>-11067.55189630803</v>
      </c>
      <c r="AJ31">
        <f t="shared" si="8"/>
        <v>629.55095053605874</v>
      </c>
      <c r="AK31">
        <f t="shared" si="30"/>
        <v>1075.1970058292488</v>
      </c>
      <c r="AL31">
        <f t="shared" si="9"/>
        <v>-9362.8039399427234</v>
      </c>
      <c r="AN31">
        <f t="shared" si="10"/>
        <v>0</v>
      </c>
      <c r="AO31">
        <f t="shared" si="11"/>
        <v>0</v>
      </c>
      <c r="AP31">
        <f t="shared" si="12"/>
        <v>-1.8225742864165666</v>
      </c>
      <c r="AQ31">
        <f t="shared" si="13"/>
        <v>-1183.512878546806</v>
      </c>
      <c r="AR31">
        <f t="shared" si="14"/>
        <v>-1185.3354528332222</v>
      </c>
      <c r="AS31">
        <f t="shared" si="15"/>
        <v>67.424943476811308</v>
      </c>
      <c r="AT31">
        <f t="shared" si="16"/>
        <v>115.15366195975835</v>
      </c>
      <c r="AU31">
        <f t="shared" si="17"/>
        <v>-1002.7568473966527</v>
      </c>
      <c r="AW31">
        <v>28</v>
      </c>
      <c r="AX31">
        <f>IF(Z31&gt;0, (R31*SUMPRODUCT(K31:$K$98, X31:$X$98)-K31*$AZ$3)/Z31, 0)</f>
        <v>21640.096949571474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25</v>
      </c>
      <c r="R32">
        <f t="shared" si="0"/>
        <v>1000000</v>
      </c>
      <c r="S32">
        <f t="shared" si="1"/>
        <v>21174.946580954977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14730.406275596066</v>
      </c>
      <c r="AC32">
        <f t="shared" si="2"/>
        <v>14000.9679668846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-12688.241352012423</v>
      </c>
      <c r="AI32">
        <f t="shared" si="7"/>
        <v>-12704.771462151493</v>
      </c>
      <c r="AJ32">
        <f t="shared" si="8"/>
        <v>729.43830871146565</v>
      </c>
      <c r="AK32">
        <f t="shared" si="30"/>
        <v>1031.1284392917248</v>
      </c>
      <c r="AL32">
        <f t="shared" si="9"/>
        <v>-10944.204714148304</v>
      </c>
      <c r="AN32">
        <f t="shared" si="10"/>
        <v>0</v>
      </c>
      <c r="AO32">
        <f t="shared" si="11"/>
        <v>0</v>
      </c>
      <c r="AP32">
        <f t="shared" si="12"/>
        <v>-1.5806926418335678</v>
      </c>
      <c r="AQ32">
        <f t="shared" si="13"/>
        <v>-1213.3137392430285</v>
      </c>
      <c r="AR32">
        <f t="shared" si="14"/>
        <v>-1214.8944318848621</v>
      </c>
      <c r="AS32">
        <f t="shared" si="15"/>
        <v>69.752576211000857</v>
      </c>
      <c r="AT32">
        <f t="shared" si="16"/>
        <v>98.60171063962639</v>
      </c>
      <c r="AU32">
        <f t="shared" si="17"/>
        <v>-1046.5401450342349</v>
      </c>
      <c r="AW32">
        <v>29</v>
      </c>
      <c r="AX32">
        <f>IF(Z32&gt;0, (R32*SUMPRODUCT(K32:$K$98, X32:$X$98)-K32*$AZ$3)/Z32, 0)</f>
        <v>21174.946580954977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1000000</v>
      </c>
      <c r="S33">
        <f t="shared" si="1"/>
        <v>20609.470923110082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14000.9679668846</v>
      </c>
      <c r="AC33">
        <f t="shared" si="2"/>
        <v>13193.077950708843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-14445.993852736283</v>
      </c>
      <c r="AI33">
        <f t="shared" si="7"/>
        <v>-14461.997511927644</v>
      </c>
      <c r="AJ33">
        <f t="shared" si="8"/>
        <v>807.89001617575741</v>
      </c>
      <c r="AK33">
        <f t="shared" si="30"/>
        <v>980.0677576819221</v>
      </c>
      <c r="AL33">
        <f t="shared" si="9"/>
        <v>-12674.039738069965</v>
      </c>
      <c r="AN33">
        <f t="shared" si="10"/>
        <v>0</v>
      </c>
      <c r="AO33">
        <f t="shared" si="11"/>
        <v>0</v>
      </c>
      <c r="AP33">
        <f t="shared" si="12"/>
        <v>-1.3663845915861181</v>
      </c>
      <c r="AQ33">
        <f t="shared" si="13"/>
        <v>-1233.3918870992782</v>
      </c>
      <c r="AR33">
        <f t="shared" si="14"/>
        <v>-1234.7582716908644</v>
      </c>
      <c r="AS33">
        <f t="shared" si="15"/>
        <v>68.977254301609889</v>
      </c>
      <c r="AT33">
        <f t="shared" si="16"/>
        <v>83.677705629335989</v>
      </c>
      <c r="AU33">
        <f t="shared" si="17"/>
        <v>-1082.1033117599184</v>
      </c>
      <c r="AW33">
        <v>30</v>
      </c>
      <c r="AX33">
        <f>IF(Z33&gt;0, (R33*SUMPRODUCT(K33:$K$98, X33:$X$98)-K33*$AZ$3)/Z33, 0)</f>
        <v>20609.470923110082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25</v>
      </c>
      <c r="R34">
        <f t="shared" si="0"/>
        <v>1000000</v>
      </c>
      <c r="S34">
        <f t="shared" si="1"/>
        <v>19956.340497666322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13193.077950708843</v>
      </c>
      <c r="AC34">
        <f t="shared" si="2"/>
        <v>12321.671530633914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-16313.490033305903</v>
      </c>
      <c r="AI34">
        <f t="shared" si="7"/>
        <v>-16328.925818654518</v>
      </c>
      <c r="AJ34">
        <f t="shared" si="8"/>
        <v>871.40642007492897</v>
      </c>
      <c r="AK34">
        <f t="shared" si="30"/>
        <v>923.5154565496191</v>
      </c>
      <c r="AL34">
        <f t="shared" si="9"/>
        <v>-14534.003942029969</v>
      </c>
      <c r="AN34">
        <f t="shared" si="10"/>
        <v>0</v>
      </c>
      <c r="AO34">
        <f t="shared" si="11"/>
        <v>0</v>
      </c>
      <c r="AP34">
        <f t="shared" si="12"/>
        <v>-1.1766962506591752</v>
      </c>
      <c r="AQ34">
        <f t="shared" si="13"/>
        <v>-1243.6051761421654</v>
      </c>
      <c r="AR34">
        <f t="shared" si="14"/>
        <v>-1244.7818723928247</v>
      </c>
      <c r="AS34">
        <f t="shared" si="15"/>
        <v>66.428798026432403</v>
      </c>
      <c r="AT34">
        <f t="shared" si="16"/>
        <v>70.401158775199377</v>
      </c>
      <c r="AU34">
        <f t="shared" si="17"/>
        <v>-1107.9519155911928</v>
      </c>
      <c r="AW34">
        <v>31</v>
      </c>
      <c r="AX34">
        <f>IF(Z34&gt;0, (R34*SUMPRODUCT(K34:$K$98, X34:$X$98)-K34*$AZ$3)/Z34, 0)</f>
        <v>19956.340497666322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19220.528609147044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12321.671530633914</v>
      </c>
      <c r="AC35">
        <f t="shared" ref="AC35:AC66" si="33">S35*Z35</f>
        <v>11401.267664334919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-18075.304643228039</v>
      </c>
      <c r="AI35">
        <f t="shared" ref="AI35:AI66" si="38">SUM(AE35:AH35)</f>
        <v>-18090.134188107088</v>
      </c>
      <c r="AJ35">
        <f t="shared" ref="AJ35:AJ66" si="39">AB35-AC35</f>
        <v>920.40386629899513</v>
      </c>
      <c r="AK35">
        <f t="shared" si="30"/>
        <v>862.51700714437402</v>
      </c>
      <c r="AL35">
        <f t="shared" ref="AL35:AL66" si="40">SUM(AI35:AK35)</f>
        <v>-16307.213314663719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-1.0093584869772645</v>
      </c>
      <c r="AQ35">
        <f t="shared" ref="AQ35:AQ66" si="44">AH35*$K35</f>
        <v>-1230.2779549302627</v>
      </c>
      <c r="AR35">
        <f t="shared" ref="AR35:AR66" si="45">AI35*$K35</f>
        <v>-1231.2873134172401</v>
      </c>
      <c r="AS35">
        <f t="shared" ref="AS35:AS66" si="46">AJ35*$K35</f>
        <v>62.646390126789569</v>
      </c>
      <c r="AT35">
        <f t="shared" ref="AT35:AT66" si="47">AK35*$K35</f>
        <v>58.706377601204551</v>
      </c>
      <c r="AU35">
        <f t="shared" ref="AU35:AU66" si="48">AL35*$K35</f>
        <v>-1109.9345456892459</v>
      </c>
      <c r="AW35">
        <v>32</v>
      </c>
      <c r="AX35">
        <f>IF(Z35&gt;0, (R35*SUMPRODUCT(K35:$K$98, X35:$X$98)-K35*$AZ$3)/Z35, 0)</f>
        <v>19220.528609147044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25</v>
      </c>
      <c r="R36">
        <f t="shared" si="31"/>
        <v>1000000</v>
      </c>
      <c r="S36">
        <f t="shared" si="32"/>
        <v>18431.640710567692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11401.267664334919</v>
      </c>
      <c r="AC36">
        <f t="shared" si="33"/>
        <v>10459.562307478913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-19771.342414542014</v>
      </c>
      <c r="AI36">
        <f t="shared" si="38"/>
        <v>-19785.529380411906</v>
      </c>
      <c r="AJ36">
        <f t="shared" si="39"/>
        <v>941.70535685600589</v>
      </c>
      <c r="AK36">
        <f t="shared" si="30"/>
        <v>798.08873650344435</v>
      </c>
      <c r="AL36">
        <f t="shared" si="40"/>
        <v>-18045.735287052456</v>
      </c>
      <c r="AN36">
        <f t="shared" si="41"/>
        <v>0</v>
      </c>
      <c r="AO36">
        <f t="shared" si="42"/>
        <v>0</v>
      </c>
      <c r="AP36">
        <f t="shared" si="43"/>
        <v>-0.86216247712326111</v>
      </c>
      <c r="AQ36">
        <f t="shared" si="44"/>
        <v>-1201.5331331942571</v>
      </c>
      <c r="AR36">
        <f t="shared" si="45"/>
        <v>-1202.3952956713802</v>
      </c>
      <c r="AS36">
        <f t="shared" si="46"/>
        <v>57.228799352379369</v>
      </c>
      <c r="AT36">
        <f t="shared" si="47"/>
        <v>48.501009189579712</v>
      </c>
      <c r="AU36">
        <f t="shared" si="48"/>
        <v>-1096.6654871294211</v>
      </c>
      <c r="AW36">
        <v>33</v>
      </c>
      <c r="AX36">
        <f>IF(Z36&gt;0, (R36*SUMPRODUCT(K36:$K$98, X36:$X$98)-K36*$AZ$3)/Z36, 0)</f>
        <v>18431.640710567692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17610.137308349207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10459.562307478913</v>
      </c>
      <c r="AC37">
        <f t="shared" si="33"/>
        <v>9515.6832797081006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-21451.259873914543</v>
      </c>
      <c r="AI37">
        <f t="shared" si="38"/>
        <v>-21464.76868862889</v>
      </c>
      <c r="AJ37">
        <f t="shared" si="39"/>
        <v>943.87902777081217</v>
      </c>
      <c r="AK37">
        <f t="shared" si="30"/>
        <v>732.169361523524</v>
      </c>
      <c r="AL37">
        <f t="shared" si="40"/>
        <v>-19788.720299334553</v>
      </c>
      <c r="AN37">
        <f t="shared" si="41"/>
        <v>0</v>
      </c>
      <c r="AO37">
        <f t="shared" si="42"/>
        <v>0</v>
      </c>
      <c r="AP37">
        <f t="shared" si="43"/>
        <v>-0.73299129335204649</v>
      </c>
      <c r="AQ37">
        <f t="shared" si="44"/>
        <v>-1163.9501356334426</v>
      </c>
      <c r="AR37">
        <f t="shared" si="45"/>
        <v>-1164.6831269267948</v>
      </c>
      <c r="AS37">
        <f t="shared" si="46"/>
        <v>51.215086146588888</v>
      </c>
      <c r="AT37">
        <f t="shared" si="47"/>
        <v>39.727672531172466</v>
      </c>
      <c r="AU37">
        <f t="shared" si="48"/>
        <v>-1073.7403682490333</v>
      </c>
      <c r="AW37">
        <v>34</v>
      </c>
      <c r="AX37">
        <f>IF(Z37&gt;0, (R37*SUMPRODUCT(K37:$K$98, X37:$X$98)-K37*$AZ$3)/Z37, 0)</f>
        <v>17610.137308349207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1000000</v>
      </c>
      <c r="S38">
        <f t="shared" si="32"/>
        <v>16773.284496530705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9515.6832797081006</v>
      </c>
      <c r="AC38">
        <f t="shared" si="33"/>
        <v>8581.7814524884488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-23315.133491786135</v>
      </c>
      <c r="AI38">
        <f t="shared" si="38"/>
        <v>-23327.924340016045</v>
      </c>
      <c r="AJ38">
        <f t="shared" si="39"/>
        <v>933.90182721965175</v>
      </c>
      <c r="AK38">
        <f t="shared" si="30"/>
        <v>666.09782957956713</v>
      </c>
      <c r="AL38">
        <f t="shared" si="40"/>
        <v>-21727.924683216825</v>
      </c>
      <c r="AN38">
        <f t="shared" si="41"/>
        <v>0</v>
      </c>
      <c r="AO38">
        <f t="shared" si="42"/>
        <v>0</v>
      </c>
      <c r="AP38">
        <f t="shared" si="43"/>
        <v>-0.61967345722586775</v>
      </c>
      <c r="AQ38">
        <f t="shared" si="44"/>
        <v>-1129.5395830555037</v>
      </c>
      <c r="AR38">
        <f t="shared" si="45"/>
        <v>-1130.1592565127296</v>
      </c>
      <c r="AS38">
        <f t="shared" si="46"/>
        <v>45.244393771285495</v>
      </c>
      <c r="AT38">
        <f t="shared" si="47"/>
        <v>32.270193304385032</v>
      </c>
      <c r="AU38">
        <f t="shared" si="48"/>
        <v>-1052.6446694370591</v>
      </c>
      <c r="AW38">
        <v>35</v>
      </c>
      <c r="AX38">
        <f>IF(Z38&gt;0, (R38*SUMPRODUCT(K38:$K$98, X38:$X$98)-K38*$AZ$3)/Z38, 0)</f>
        <v>16773.284496530705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1000000</v>
      </c>
      <c r="S39">
        <f t="shared" si="32"/>
        <v>15902.903438628498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8581.7814524884488</v>
      </c>
      <c r="AC39">
        <f t="shared" si="33"/>
        <v>7657.6421448024021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-24992.805807313151</v>
      </c>
      <c r="AI39">
        <f t="shared" si="38"/>
        <v>-25004.843926915579</v>
      </c>
      <c r="AJ39">
        <f t="shared" si="39"/>
        <v>924.13930768604678</v>
      </c>
      <c r="AK39">
        <f t="shared" si="30"/>
        <v>600.72470167419146</v>
      </c>
      <c r="AL39">
        <f t="shared" si="40"/>
        <v>-23479.979917555338</v>
      </c>
      <c r="AN39">
        <f t="shared" si="41"/>
        <v>0</v>
      </c>
      <c r="AO39">
        <f t="shared" si="42"/>
        <v>0</v>
      </c>
      <c r="AP39">
        <f t="shared" si="43"/>
        <v>-0.52071990530498447</v>
      </c>
      <c r="AQ39">
        <f t="shared" si="44"/>
        <v>-1081.086739715229</v>
      </c>
      <c r="AR39">
        <f t="shared" si="45"/>
        <v>-1081.607459620534</v>
      </c>
      <c r="AS39">
        <f t="shared" si="46"/>
        <v>39.974493415887608</v>
      </c>
      <c r="AT39">
        <f t="shared" si="47"/>
        <v>25.984897982495575</v>
      </c>
      <c r="AU39">
        <f t="shared" si="48"/>
        <v>-1015.6480682221508</v>
      </c>
      <c r="AW39">
        <v>36</v>
      </c>
      <c r="AX39">
        <f>IF(Z39&gt;0, (R39*SUMPRODUCT(K39:$K$98, X39:$X$98)-K39*$AZ$3)/Z39, 0)</f>
        <v>15902.903438628498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25</v>
      </c>
      <c r="R40">
        <f t="shared" si="31"/>
        <v>1000000</v>
      </c>
      <c r="S40">
        <f t="shared" si="32"/>
        <v>15007.002319871062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7657.6421448024021</v>
      </c>
      <c r="AC40">
        <f t="shared" si="33"/>
        <v>6759.9485080956174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-26256.583427245932</v>
      </c>
      <c r="AI40">
        <f t="shared" si="38"/>
        <v>-26267.844751066656</v>
      </c>
      <c r="AJ40">
        <f t="shared" si="39"/>
        <v>897.69363670678467</v>
      </c>
      <c r="AK40">
        <f t="shared" si="30"/>
        <v>536.03495013616816</v>
      </c>
      <c r="AL40">
        <f t="shared" si="40"/>
        <v>-24834.116164223702</v>
      </c>
      <c r="AN40">
        <f t="shared" si="41"/>
        <v>0</v>
      </c>
      <c r="AO40">
        <f t="shared" si="42"/>
        <v>0</v>
      </c>
      <c r="AP40">
        <f t="shared" si="43"/>
        <v>-0.43492758147809318</v>
      </c>
      <c r="AQ40">
        <f t="shared" si="44"/>
        <v>-1014.0648213025067</v>
      </c>
      <c r="AR40">
        <f t="shared" si="45"/>
        <v>-1014.4997488839849</v>
      </c>
      <c r="AS40">
        <f t="shared" si="46"/>
        <v>34.67014433975605</v>
      </c>
      <c r="AT40">
        <f t="shared" si="47"/>
        <v>20.702395931592356</v>
      </c>
      <c r="AU40">
        <f t="shared" si="48"/>
        <v>-959.12720861263654</v>
      </c>
      <c r="AW40">
        <v>37</v>
      </c>
      <c r="AX40">
        <f>IF(Z40&gt;0, (R40*SUMPRODUCT(K40:$K$98, X40:$X$98)-K40*$AZ$3)/Z40, 0)</f>
        <v>15007.002319871062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1000000</v>
      </c>
      <c r="S41">
        <f t="shared" si="32"/>
        <v>14118.539893428142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6759.9485080956174</v>
      </c>
      <c r="AC41">
        <f t="shared" si="33"/>
        <v>5909.6275287649323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-27376.278208174554</v>
      </c>
      <c r="AI41">
        <f t="shared" si="38"/>
        <v>-27386.742511801865</v>
      </c>
      <c r="AJ41">
        <f t="shared" si="39"/>
        <v>850.32097933068508</v>
      </c>
      <c r="AK41">
        <f t="shared" ref="AK41:AK72" si="61">G41*SUM(AB41:AB41, AE41:AF41)</f>
        <v>473.19639556669324</v>
      </c>
      <c r="AL41">
        <f t="shared" si="40"/>
        <v>-26063.225136904486</v>
      </c>
      <c r="AN41">
        <f t="shared" si="41"/>
        <v>0</v>
      </c>
      <c r="AO41">
        <f t="shared" si="42"/>
        <v>0</v>
      </c>
      <c r="AP41">
        <f t="shared" si="43"/>
        <v>-0.36084426955266169</v>
      </c>
      <c r="AQ41">
        <f t="shared" si="44"/>
        <v>-944.02584872611101</v>
      </c>
      <c r="AR41">
        <f t="shared" si="45"/>
        <v>-944.38669299566368</v>
      </c>
      <c r="AS41">
        <f t="shared" si="46"/>
        <v>29.321917979434264</v>
      </c>
      <c r="AT41">
        <f t="shared" si="47"/>
        <v>16.317398060544136</v>
      </c>
      <c r="AU41">
        <f t="shared" si="48"/>
        <v>-898.74737695568524</v>
      </c>
      <c r="AW41">
        <v>38</v>
      </c>
      <c r="AX41">
        <f>IF(Z41&gt;0, (R41*SUMPRODUCT(K41:$K$98, X41:$X$98)-K41*$AZ$3)/Z41, 0)</f>
        <v>14118.539893428142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1000000</v>
      </c>
      <c r="S42">
        <f t="shared" si="32"/>
        <v>13237.306508501781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5909.6275287649323</v>
      </c>
      <c r="AC42">
        <f t="shared" si="33"/>
        <v>5111.8015389422362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-28220.134022130038</v>
      </c>
      <c r="AI42">
        <f t="shared" si="38"/>
        <v>-28229.78817937052</v>
      </c>
      <c r="AJ42">
        <f t="shared" si="39"/>
        <v>797.8259898226961</v>
      </c>
      <c r="AK42">
        <f t="shared" si="61"/>
        <v>413.67392701354532</v>
      </c>
      <c r="AL42">
        <f t="shared" si="40"/>
        <v>-27018.288262534279</v>
      </c>
      <c r="AN42">
        <f t="shared" si="41"/>
        <v>0</v>
      </c>
      <c r="AO42">
        <f t="shared" si="42"/>
        <v>0</v>
      </c>
      <c r="AP42">
        <f t="shared" si="43"/>
        <v>-0.29723902339633446</v>
      </c>
      <c r="AQ42">
        <f t="shared" si="44"/>
        <v>-868.86145190144441</v>
      </c>
      <c r="AR42">
        <f t="shared" si="45"/>
        <v>-869.1586909248407</v>
      </c>
      <c r="AS42">
        <f t="shared" si="46"/>
        <v>24.564031033249236</v>
      </c>
      <c r="AT42">
        <f t="shared" si="47"/>
        <v>12.73648553748548</v>
      </c>
      <c r="AU42">
        <f t="shared" si="48"/>
        <v>-831.85817435410604</v>
      </c>
      <c r="AW42">
        <v>39</v>
      </c>
      <c r="AX42">
        <f>IF(Z42&gt;0, (R42*SUMPRODUCT(K42:$K$98, X42:$X$98)-K42*$AZ$3)/Z42, 0)</f>
        <v>13237.306508501781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1000000</v>
      </c>
      <c r="S43">
        <f t="shared" si="32"/>
        <v>12374.990844055916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5111.8015389422362</v>
      </c>
      <c r="AC43">
        <f t="shared" si="33"/>
        <v>4373.4756753474103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-28892.189456740703</v>
      </c>
      <c r="AI43">
        <f t="shared" si="38"/>
        <v>-28901.024767672363</v>
      </c>
      <c r="AJ43">
        <f t="shared" si="39"/>
        <v>738.32586359482593</v>
      </c>
      <c r="AK43">
        <f t="shared" si="61"/>
        <v>357.82610772595655</v>
      </c>
      <c r="AL43">
        <f t="shared" si="40"/>
        <v>-27804.872796351581</v>
      </c>
      <c r="AN43">
        <f t="shared" si="41"/>
        <v>0</v>
      </c>
      <c r="AO43">
        <f t="shared" si="42"/>
        <v>0</v>
      </c>
      <c r="AP43">
        <f t="shared" si="43"/>
        <v>-0.24288196777670015</v>
      </c>
      <c r="AQ43">
        <f t="shared" si="44"/>
        <v>-794.24390187381971</v>
      </c>
      <c r="AR43">
        <f t="shared" si="45"/>
        <v>-794.48678384159632</v>
      </c>
      <c r="AS43">
        <f t="shared" si="46"/>
        <v>20.296517009689598</v>
      </c>
      <c r="AT43">
        <f t="shared" si="47"/>
        <v>9.8366101474625278</v>
      </c>
      <c r="AU43">
        <f t="shared" si="48"/>
        <v>-764.35365668444422</v>
      </c>
      <c r="AW43">
        <v>40</v>
      </c>
      <c r="AX43">
        <f>IF(Z43&gt;0, (R43*SUMPRODUCT(K43:$K$98, X43:$X$98)-K43*$AZ$3)/Z43, 0)</f>
        <v>12374.990844055916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1000000</v>
      </c>
      <c r="S44">
        <f t="shared" si="32"/>
        <v>11534.1411054982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4373.4756753474103</v>
      </c>
      <c r="AC44">
        <f t="shared" si="33"/>
        <v>3695.7814058902154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-29457.280058593216</v>
      </c>
      <c r="AI44">
        <f t="shared" si="38"/>
        <v>-29465.290584414095</v>
      </c>
      <c r="AJ44">
        <f t="shared" si="39"/>
        <v>677.69426945719488</v>
      </c>
      <c r="AK44">
        <f t="shared" si="61"/>
        <v>306.14329727431874</v>
      </c>
      <c r="AL44">
        <f t="shared" si="40"/>
        <v>-28481.453017682579</v>
      </c>
      <c r="AN44">
        <f t="shared" si="41"/>
        <v>0</v>
      </c>
      <c r="AO44">
        <f t="shared" si="42"/>
        <v>0</v>
      </c>
      <c r="AP44">
        <f t="shared" si="43"/>
        <v>-0.19661490464533696</v>
      </c>
      <c r="AQ44">
        <f t="shared" si="44"/>
        <v>-723.01624629127616</v>
      </c>
      <c r="AR44">
        <f t="shared" si="45"/>
        <v>-723.2128611959215</v>
      </c>
      <c r="AS44">
        <f t="shared" si="46"/>
        <v>16.633713834455417</v>
      </c>
      <c r="AT44">
        <f t="shared" si="47"/>
        <v>7.5141553185573713</v>
      </c>
      <c r="AU44">
        <f t="shared" si="48"/>
        <v>-699.06499204290867</v>
      </c>
      <c r="AW44">
        <v>41</v>
      </c>
      <c r="AX44">
        <f>IF(Z44&gt;0, (R44*SUMPRODUCT(K44:$K$98, X44:$X$98)-K44*$AZ$3)/Z44, 0)</f>
        <v>11534.1411054982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1000000</v>
      </c>
      <c r="S45">
        <f t="shared" si="32"/>
        <v>10698.800035270833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3695.7814058902154</v>
      </c>
      <c r="AC45">
        <f t="shared" si="33"/>
        <v>3076.8273313994969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-29630.614590398654</v>
      </c>
      <c r="AI45">
        <f t="shared" si="38"/>
        <v>-29637.804245596566</v>
      </c>
      <c r="AJ45">
        <f t="shared" si="39"/>
        <v>618.95407449071854</v>
      </c>
      <c r="AK45">
        <f t="shared" si="61"/>
        <v>258.70469841231511</v>
      </c>
      <c r="AL45">
        <f t="shared" si="40"/>
        <v>-28760.145472693534</v>
      </c>
      <c r="AN45">
        <f t="shared" si="41"/>
        <v>0</v>
      </c>
      <c r="AO45">
        <f t="shared" si="42"/>
        <v>0</v>
      </c>
      <c r="AP45">
        <f t="shared" si="43"/>
        <v>-0.15755981152384882</v>
      </c>
      <c r="AQ45">
        <f t="shared" si="44"/>
        <v>-649.34881043474604</v>
      </c>
      <c r="AR45">
        <f t="shared" si="45"/>
        <v>-649.50637024626997</v>
      </c>
      <c r="AS45">
        <f t="shared" si="46"/>
        <v>13.564250945861998</v>
      </c>
      <c r="AT45">
        <f t="shared" si="47"/>
        <v>5.6694601340584745</v>
      </c>
      <c r="AU45">
        <f t="shared" si="48"/>
        <v>-630.27265916634951</v>
      </c>
      <c r="AW45">
        <v>42</v>
      </c>
      <c r="AX45">
        <f>IF(Z45&gt;0, (R45*SUMPRODUCT(K45:$K$98, X45:$X$98)-K45*$AZ$3)/Z45, 0)</f>
        <v>10698.800035270833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1000000</v>
      </c>
      <c r="S46">
        <f t="shared" si="32"/>
        <v>9871.1473365946767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3076.8273313994969</v>
      </c>
      <c r="AC46">
        <f t="shared" si="33"/>
        <v>2520.3911743581066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-29381.244931780075</v>
      </c>
      <c r="AI46">
        <f t="shared" si="38"/>
        <v>-29387.628159302712</v>
      </c>
      <c r="AJ46">
        <f t="shared" si="39"/>
        <v>556.43615704139029</v>
      </c>
      <c r="AK46">
        <f t="shared" si="61"/>
        <v>215.3779131979648</v>
      </c>
      <c r="AL46">
        <f t="shared" si="40"/>
        <v>-28615.814089063359</v>
      </c>
      <c r="AN46">
        <f t="shared" si="41"/>
        <v>0</v>
      </c>
      <c r="AO46">
        <f t="shared" si="42"/>
        <v>0</v>
      </c>
      <c r="AP46">
        <f t="shared" si="43"/>
        <v>-0.12489921005738952</v>
      </c>
      <c r="AQ46">
        <f t="shared" si="44"/>
        <v>-574.89636229764335</v>
      </c>
      <c r="AR46">
        <f t="shared" si="45"/>
        <v>-575.02126150770073</v>
      </c>
      <c r="AS46">
        <f t="shared" si="46"/>
        <v>10.887663993705205</v>
      </c>
      <c r="AT46">
        <f t="shared" si="47"/>
        <v>4.2142522927215484</v>
      </c>
      <c r="AU46">
        <f t="shared" si="48"/>
        <v>-559.91934522127394</v>
      </c>
      <c r="AW46">
        <v>43</v>
      </c>
      <c r="AX46">
        <f>IF(Z46&gt;0, (R46*SUMPRODUCT(K46:$K$98, X46:$X$98)-K46*$AZ$3)/Z46, 0)</f>
        <v>9871.1473365946767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25</v>
      </c>
      <c r="R47">
        <f t="shared" si="31"/>
        <v>1000000</v>
      </c>
      <c r="S47">
        <f t="shared" si="32"/>
        <v>9059.5172166205193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2520.3911743581066</v>
      </c>
      <c r="AC47">
        <f t="shared" si="33"/>
        <v>2028.4525383045302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-28872.87005949103</v>
      </c>
      <c r="AI47">
        <f t="shared" si="38"/>
        <v>-28878.467632986954</v>
      </c>
      <c r="AJ47">
        <f t="shared" si="39"/>
        <v>491.93863605357637</v>
      </c>
      <c r="AK47">
        <f t="shared" si="61"/>
        <v>176.42738220506749</v>
      </c>
      <c r="AL47">
        <f t="shared" si="40"/>
        <v>-28210.101614728312</v>
      </c>
      <c r="AN47">
        <f t="shared" si="41"/>
        <v>0</v>
      </c>
      <c r="AO47">
        <f t="shared" si="42"/>
        <v>0</v>
      </c>
      <c r="AP47">
        <f t="shared" si="43"/>
        <v>-9.779150927171068E-2</v>
      </c>
      <c r="AQ47">
        <f t="shared" si="44"/>
        <v>-504.41884187498806</v>
      </c>
      <c r="AR47">
        <f t="shared" si="45"/>
        <v>-504.51663338425982</v>
      </c>
      <c r="AS47">
        <f t="shared" si="46"/>
        <v>8.5943349781445484</v>
      </c>
      <c r="AT47">
        <f t="shared" si="47"/>
        <v>3.0822462617519495</v>
      </c>
      <c r="AU47">
        <f t="shared" si="48"/>
        <v>-492.84005214436331</v>
      </c>
      <c r="AW47">
        <v>44</v>
      </c>
      <c r="AX47">
        <f>IF(Z47&gt;0, (R47*SUMPRODUCT(K47:$K$98, X47:$X$98)-K47*$AZ$3)/Z47, 0)</f>
        <v>9059.5172166205193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25</v>
      </c>
      <c r="R48">
        <f t="shared" si="31"/>
        <v>1000000</v>
      </c>
      <c r="S48">
        <f t="shared" si="32"/>
        <v>8255.1456931750217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2028.4525383045302</v>
      </c>
      <c r="AC48">
        <f t="shared" si="33"/>
        <v>1598.1030948617447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-28075.189626151467</v>
      </c>
      <c r="AI48">
        <f t="shared" si="38"/>
        <v>-28080.029344171777</v>
      </c>
      <c r="AJ48">
        <f t="shared" si="39"/>
        <v>430.34944344278551</v>
      </c>
      <c r="AK48">
        <f t="shared" si="61"/>
        <v>141.99167768131713</v>
      </c>
      <c r="AL48">
        <f t="shared" si="40"/>
        <v>-27507.688223047673</v>
      </c>
      <c r="AN48">
        <f t="shared" si="41"/>
        <v>0</v>
      </c>
      <c r="AO48">
        <f t="shared" si="42"/>
        <v>0</v>
      </c>
      <c r="AP48">
        <f t="shared" si="43"/>
        <v>-7.5492425742333738E-2</v>
      </c>
      <c r="AQ48">
        <f t="shared" si="44"/>
        <v>-437.93133384213576</v>
      </c>
      <c r="AR48">
        <f t="shared" si="45"/>
        <v>-438.00682626787813</v>
      </c>
      <c r="AS48">
        <f t="shared" si="46"/>
        <v>6.7128132808609751</v>
      </c>
      <c r="AT48">
        <f t="shared" si="47"/>
        <v>2.2148596547159203</v>
      </c>
      <c r="AU48">
        <f t="shared" si="48"/>
        <v>-429.07915333230119</v>
      </c>
      <c r="AW48">
        <v>45</v>
      </c>
      <c r="AX48">
        <f>IF(Z48&gt;0, (R48*SUMPRODUCT(K48:$K$98, X48:$X$98)-K48*$AZ$3)/Z48, 0)</f>
        <v>8255.1456931750217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1000000</v>
      </c>
      <c r="S49">
        <f t="shared" si="32"/>
        <v>7447.8760525050566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1598.1030948617447</v>
      </c>
      <c r="AC49">
        <f t="shared" si="33"/>
        <v>1226.3051524769321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-27001.174012751097</v>
      </c>
      <c r="AI49">
        <f t="shared" si="38"/>
        <v>-27005.290304240883</v>
      </c>
      <c r="AJ49">
        <f t="shared" si="39"/>
        <v>371.79794238481259</v>
      </c>
      <c r="AK49">
        <f t="shared" si="61"/>
        <v>111.86721664032214</v>
      </c>
      <c r="AL49">
        <f t="shared" si="40"/>
        <v>-26521.625145215748</v>
      </c>
      <c r="AN49">
        <f t="shared" si="41"/>
        <v>0</v>
      </c>
      <c r="AO49">
        <f t="shared" si="42"/>
        <v>0</v>
      </c>
      <c r="AP49">
        <f t="shared" si="43"/>
        <v>-5.7328611088970451E-2</v>
      </c>
      <c r="AQ49">
        <f t="shared" si="44"/>
        <v>-376.05203804512428</v>
      </c>
      <c r="AR49">
        <f t="shared" si="45"/>
        <v>-376.10936665621318</v>
      </c>
      <c r="AS49">
        <f t="shared" si="46"/>
        <v>5.1781220293890087</v>
      </c>
      <c r="AT49">
        <f t="shared" si="47"/>
        <v>1.5580024330854036</v>
      </c>
      <c r="AU49">
        <f t="shared" si="48"/>
        <v>-369.3732421937388</v>
      </c>
      <c r="AW49">
        <v>46</v>
      </c>
      <c r="AX49">
        <f>IF(Z49&gt;0, (R49*SUMPRODUCT(K49:$K$98, X49:$X$98)-K49*$AZ$3)/Z49, 0)</f>
        <v>7447.8760525050566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1000000</v>
      </c>
      <c r="S50">
        <f t="shared" si="32"/>
        <v>6619.6707438739404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1226.3051524769321</v>
      </c>
      <c r="AC50">
        <f t="shared" si="33"/>
        <v>909.30078537584745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-25641.696903166936</v>
      </c>
      <c r="AI50">
        <f t="shared" si="38"/>
        <v>-25645.130989319248</v>
      </c>
      <c r="AJ50">
        <f t="shared" si="39"/>
        <v>317.00436710108465</v>
      </c>
      <c r="AK50">
        <f t="shared" si="61"/>
        <v>85.841360673385253</v>
      </c>
      <c r="AL50">
        <f t="shared" si="40"/>
        <v>-25242.285261544777</v>
      </c>
      <c r="AN50">
        <f t="shared" si="41"/>
        <v>0</v>
      </c>
      <c r="AO50">
        <f t="shared" si="42"/>
        <v>0</v>
      </c>
      <c r="AP50">
        <f t="shared" si="43"/>
        <v>-4.2703007488716166E-2</v>
      </c>
      <c r="AQ50">
        <f t="shared" si="44"/>
        <v>-318.85559252566554</v>
      </c>
      <c r="AR50">
        <f t="shared" si="45"/>
        <v>-318.89829553315428</v>
      </c>
      <c r="AS50">
        <f t="shared" si="46"/>
        <v>3.9419627993791631</v>
      </c>
      <c r="AT50">
        <f t="shared" si="47"/>
        <v>1.0674409741322972</v>
      </c>
      <c r="AU50">
        <f t="shared" si="48"/>
        <v>-313.88889175964283</v>
      </c>
      <c r="AW50">
        <v>47</v>
      </c>
      <c r="AX50">
        <f>IF(Z50&gt;0, (R50*SUMPRODUCT(K50:$K$98, X50:$X$98)-K50*$AZ$3)/Z50, 0)</f>
        <v>6619.6707438739404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1000000</v>
      </c>
      <c r="S51">
        <f t="shared" si="32"/>
        <v>5741.3467589029369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909.30078537584745</v>
      </c>
      <c r="AC51">
        <f t="shared" si="33"/>
        <v>643.16632762164545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-23966.212530086737</v>
      </c>
      <c r="AI51">
        <f t="shared" si="38"/>
        <v>-23969.013120064272</v>
      </c>
      <c r="AJ51">
        <f t="shared" si="39"/>
        <v>266.134457754202</v>
      </c>
      <c r="AK51">
        <f t="shared" si="61"/>
        <v>63.651054976309325</v>
      </c>
      <c r="AL51">
        <f t="shared" si="40"/>
        <v>-23639.227607333763</v>
      </c>
      <c r="AN51">
        <f t="shared" si="41"/>
        <v>0</v>
      </c>
      <c r="AO51">
        <f t="shared" si="42"/>
        <v>0</v>
      </c>
      <c r="AP51">
        <f t="shared" si="43"/>
        <v>-3.1094156775223415E-2</v>
      </c>
      <c r="AQ51">
        <f t="shared" si="44"/>
        <v>-266.09006519924191</v>
      </c>
      <c r="AR51">
        <f t="shared" si="45"/>
        <v>-266.12115935601713</v>
      </c>
      <c r="AS51">
        <f t="shared" si="46"/>
        <v>2.9548154564130544</v>
      </c>
      <c r="AT51">
        <f t="shared" si="47"/>
        <v>0.70669962337121039</v>
      </c>
      <c r="AU51">
        <f t="shared" si="48"/>
        <v>-262.45964427623289</v>
      </c>
      <c r="AW51">
        <v>48</v>
      </c>
      <c r="AX51">
        <f>IF(Z51&gt;0, (R51*SUMPRODUCT(K51:$K$98, X51:$X$98)-K51*$AZ$3)/Z51, 0)</f>
        <v>5741.3467589029369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25</v>
      </c>
      <c r="R52">
        <f t="shared" si="31"/>
        <v>1000000</v>
      </c>
      <c r="S52">
        <f t="shared" si="32"/>
        <v>4773.3669560363178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643.16632762164545</v>
      </c>
      <c r="AC52">
        <f t="shared" si="33"/>
        <v>424.14870418263882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-22046.020255963507</v>
      </c>
      <c r="AI52">
        <f t="shared" si="38"/>
        <v>-22048.241689534869</v>
      </c>
      <c r="AJ52">
        <f t="shared" si="39"/>
        <v>219.01762343900663</v>
      </c>
      <c r="AK52">
        <f t="shared" si="61"/>
        <v>45.021642933515189</v>
      </c>
      <c r="AL52">
        <f t="shared" si="40"/>
        <v>-21784.202423162347</v>
      </c>
      <c r="AN52">
        <f t="shared" si="41"/>
        <v>0</v>
      </c>
      <c r="AO52">
        <f t="shared" si="42"/>
        <v>0</v>
      </c>
      <c r="AP52">
        <f t="shared" si="43"/>
        <v>-2.2021381555732827E-2</v>
      </c>
      <c r="AQ52">
        <f t="shared" si="44"/>
        <v>-218.54528089465776</v>
      </c>
      <c r="AR52">
        <f t="shared" si="45"/>
        <v>-218.5673022762135</v>
      </c>
      <c r="AS52">
        <f t="shared" si="46"/>
        <v>2.1711523204470611</v>
      </c>
      <c r="AT52">
        <f t="shared" si="47"/>
        <v>0.44630584055562195</v>
      </c>
      <c r="AU52">
        <f t="shared" si="48"/>
        <v>-215.94984411521082</v>
      </c>
      <c r="AW52">
        <v>49</v>
      </c>
      <c r="AX52">
        <f>IF(Z52&gt;0, (R52*SUMPRODUCT(K52:$K$98, X52:$X$98)-K52*$AZ$3)/Z52, 0)</f>
        <v>4773.3669560363178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1000000</v>
      </c>
      <c r="S53">
        <f t="shared" si="32"/>
        <v>3631.297005865189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424.14870418263882</v>
      </c>
      <c r="AC53">
        <f t="shared" si="33"/>
        <v>247.63238914533395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-19774.846222887238</v>
      </c>
      <c r="AI53">
        <f t="shared" si="38"/>
        <v>-19776.551070967314</v>
      </c>
      <c r="AJ53">
        <f t="shared" si="39"/>
        <v>176.51631503730488</v>
      </c>
      <c r="AK53">
        <f t="shared" si="61"/>
        <v>29.690409292784722</v>
      </c>
      <c r="AL53">
        <f t="shared" si="40"/>
        <v>-19570.344346637226</v>
      </c>
      <c r="AN53">
        <f t="shared" si="41"/>
        <v>0</v>
      </c>
      <c r="AO53">
        <f t="shared" si="42"/>
        <v>0</v>
      </c>
      <c r="AP53">
        <f t="shared" si="43"/>
        <v>-1.508964050042266E-2</v>
      </c>
      <c r="AQ53">
        <f t="shared" si="44"/>
        <v>-175.02751356078986</v>
      </c>
      <c r="AR53">
        <f t="shared" si="45"/>
        <v>-175.04260320129029</v>
      </c>
      <c r="AS53">
        <f t="shared" si="46"/>
        <v>1.5623490254065633</v>
      </c>
      <c r="AT53">
        <f t="shared" si="47"/>
        <v>0.26279033761100679</v>
      </c>
      <c r="AU53">
        <f t="shared" si="48"/>
        <v>-173.21746383827275</v>
      </c>
      <c r="AW53">
        <v>50</v>
      </c>
      <c r="AX53">
        <f>IF(Z53&gt;0, (R53*SUMPRODUCT(K53:$K$98, X53:$X$98)-K53*$AZ$3)/Z53, 0)</f>
        <v>3631.297005865189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25</v>
      </c>
      <c r="R54">
        <f t="shared" si="31"/>
        <v>1000000</v>
      </c>
      <c r="S54">
        <f t="shared" si="32"/>
        <v>2188.6363234199525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247.63238914533395</v>
      </c>
      <c r="AC54">
        <f t="shared" si="33"/>
        <v>110.13073795718066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-17192.642754406657</v>
      </c>
      <c r="AI54">
        <f t="shared" si="38"/>
        <v>-17193.900737937071</v>
      </c>
      <c r="AJ54">
        <f t="shared" si="39"/>
        <v>137.50165118815329</v>
      </c>
      <c r="AK54">
        <f t="shared" si="61"/>
        <v>17.334267240173379</v>
      </c>
      <c r="AL54">
        <f t="shared" si="40"/>
        <v>-17039.064819508741</v>
      </c>
      <c r="AN54">
        <f t="shared" si="41"/>
        <v>0</v>
      </c>
      <c r="AO54">
        <f t="shared" si="42"/>
        <v>0</v>
      </c>
      <c r="AP54">
        <f t="shared" si="43"/>
        <v>-9.941459348477566E-3</v>
      </c>
      <c r="AQ54">
        <f t="shared" si="44"/>
        <v>-135.86820089726996</v>
      </c>
      <c r="AR54">
        <f t="shared" si="45"/>
        <v>-135.87814235661844</v>
      </c>
      <c r="AS54">
        <f t="shared" si="46"/>
        <v>1.0866335230835835</v>
      </c>
      <c r="AT54">
        <f t="shared" si="47"/>
        <v>0.13698741592191727</v>
      </c>
      <c r="AU54">
        <f t="shared" si="48"/>
        <v>-134.6545214176129</v>
      </c>
      <c r="AW54">
        <v>51</v>
      </c>
      <c r="AX54">
        <f>IF(Z54&gt;0, (R54*SUMPRODUCT(K54:$K$98, X54:$X$98)-K54*$AZ$3)/Z54, 0)</f>
        <v>2188.6363234199525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25</v>
      </c>
      <c r="R55">
        <f t="shared" si="31"/>
        <v>1000000</v>
      </c>
      <c r="S55">
        <f t="shared" si="32"/>
        <v>219.35866911286342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110.13073795718066</v>
      </c>
      <c r="AC55">
        <f t="shared" si="33"/>
        <v>7.7677713211932655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-14404.867490730567</v>
      </c>
      <c r="AI55">
        <f t="shared" si="38"/>
        <v>-14405.752772738409</v>
      </c>
      <c r="AJ55">
        <f t="shared" si="39"/>
        <v>102.36296663598739</v>
      </c>
      <c r="AK55">
        <f t="shared" si="61"/>
        <v>7.7091516570026464</v>
      </c>
      <c r="AL55">
        <f t="shared" si="40"/>
        <v>-14295.680654445419</v>
      </c>
      <c r="AN55">
        <f t="shared" si="41"/>
        <v>0</v>
      </c>
      <c r="AO55">
        <f t="shared" si="42"/>
        <v>0</v>
      </c>
      <c r="AP55">
        <f t="shared" si="43"/>
        <v>-6.2465295792530941E-3</v>
      </c>
      <c r="AQ55">
        <f t="shared" si="44"/>
        <v>-101.64041522247584</v>
      </c>
      <c r="AR55">
        <f t="shared" si="45"/>
        <v>-101.6466617520551</v>
      </c>
      <c r="AS55">
        <f t="shared" si="46"/>
        <v>0.7222707490354382</v>
      </c>
      <c r="AT55">
        <f t="shared" si="47"/>
        <v>5.4395597594702139E-2</v>
      </c>
      <c r="AU55">
        <f t="shared" si="48"/>
        <v>-100.86999540542496</v>
      </c>
      <c r="AW55">
        <v>52</v>
      </c>
      <c r="AX55">
        <f>IF(Z55&gt;0, (R55*SUMPRODUCT(K55:$K$98, X55:$X$98)-K55*$AZ$3)/Z55, 0)</f>
        <v>219.35866911286342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1000000</v>
      </c>
      <c r="S56">
        <f t="shared" si="32"/>
        <v>-2713.7680628709345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7.7677713211932655</v>
      </c>
      <c r="AC56">
        <f t="shared" si="33"/>
        <v>-63.957256167994473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-11489.473188018766</v>
      </c>
      <c r="AI56">
        <f t="shared" si="38"/>
        <v>-11490.06238037683</v>
      </c>
      <c r="AJ56">
        <f t="shared" si="39"/>
        <v>71.725027489187738</v>
      </c>
      <c r="AK56">
        <f t="shared" si="61"/>
        <v>0.54374399248352867</v>
      </c>
      <c r="AL56">
        <f t="shared" si="40"/>
        <v>-11417.793608895159</v>
      </c>
      <c r="AN56">
        <f t="shared" si="41"/>
        <v>0</v>
      </c>
      <c r="AO56">
        <f t="shared" si="42"/>
        <v>0</v>
      </c>
      <c r="AP56">
        <f t="shared" si="43"/>
        <v>-3.7118998118171979E-3</v>
      </c>
      <c r="AQ56">
        <f t="shared" si="44"/>
        <v>-72.38344622233214</v>
      </c>
      <c r="AR56">
        <f t="shared" si="45"/>
        <v>-72.387158122143973</v>
      </c>
      <c r="AS56">
        <f t="shared" si="46"/>
        <v>0.45186620701398478</v>
      </c>
      <c r="AT56">
        <f t="shared" si="47"/>
        <v>3.4255760376977334E-3</v>
      </c>
      <c r="AU56">
        <f t="shared" si="48"/>
        <v>-71.931866339092281</v>
      </c>
      <c r="AW56">
        <v>53</v>
      </c>
      <c r="AX56">
        <f>IF(Z56&gt;0, (R56*SUMPRODUCT(K56:$K$98, X56:$X$98)-K56*$AZ$3)/Z56, 0)</f>
        <v>-2713.7680628709345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1000000</v>
      </c>
      <c r="S57">
        <f t="shared" si="32"/>
        <v>-7466.2048280616054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-63.957256167994473</v>
      </c>
      <c r="AC57">
        <f t="shared" si="33"/>
        <v>-109.63053477131946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-8648.4482439853236</v>
      </c>
      <c r="AI57">
        <f t="shared" si="38"/>
        <v>-8648.8153332137063</v>
      </c>
      <c r="AJ57">
        <f t="shared" si="39"/>
        <v>45.673278603324988</v>
      </c>
      <c r="AK57">
        <f t="shared" si="61"/>
        <v>-4.4770079317596139</v>
      </c>
      <c r="AL57">
        <f t="shared" si="40"/>
        <v>-8607.6190625421423</v>
      </c>
      <c r="AN57">
        <f t="shared" si="41"/>
        <v>0</v>
      </c>
      <c r="AO57">
        <f t="shared" si="42"/>
        <v>0</v>
      </c>
      <c r="AP57">
        <f t="shared" si="43"/>
        <v>-2.0648702097812175E-3</v>
      </c>
      <c r="AQ57">
        <f t="shared" si="44"/>
        <v>-48.647363526573656</v>
      </c>
      <c r="AR57">
        <f t="shared" si="45"/>
        <v>-48.649428396783435</v>
      </c>
      <c r="AS57">
        <f t="shared" si="46"/>
        <v>0.25691135854477337</v>
      </c>
      <c r="AT57">
        <f t="shared" si="47"/>
        <v>-2.5183087904715361E-2</v>
      </c>
      <c r="AU57">
        <f t="shared" si="48"/>
        <v>-48.417700126143387</v>
      </c>
      <c r="AW57">
        <v>54</v>
      </c>
      <c r="AX57">
        <f>IF(Z57&gt;0, (R57*SUMPRODUCT(K57:$K$98, X57:$X$98)-K57*$AZ$3)/Z57, 0)</f>
        <v>-7466.2048280616054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1000000</v>
      </c>
      <c r="S58">
        <f t="shared" si="32"/>
        <v>-15876.436289811487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-109.63053477131946</v>
      </c>
      <c r="AC58">
        <f t="shared" si="33"/>
        <v>-134.42953435235103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-6069.4973527928641</v>
      </c>
      <c r="AI58">
        <f t="shared" si="38"/>
        <v>-6069.7090336951433</v>
      </c>
      <c r="AJ58">
        <f t="shared" si="39"/>
        <v>24.798999581031566</v>
      </c>
      <c r="AK58">
        <f t="shared" si="61"/>
        <v>-7.6741374339923629</v>
      </c>
      <c r="AL58">
        <f t="shared" si="40"/>
        <v>-6052.5841715481047</v>
      </c>
      <c r="AN58">
        <f t="shared" si="41"/>
        <v>0</v>
      </c>
      <c r="AO58">
        <f t="shared" si="42"/>
        <v>0</v>
      </c>
      <c r="AP58">
        <f t="shared" si="43"/>
        <v>-1.0631260820175977E-3</v>
      </c>
      <c r="AQ58">
        <f t="shared" si="44"/>
        <v>-30.482867707989126</v>
      </c>
      <c r="AR58">
        <f t="shared" si="45"/>
        <v>-30.483930834071142</v>
      </c>
      <c r="AS58">
        <f t="shared" si="46"/>
        <v>0.12454814288224657</v>
      </c>
      <c r="AT58">
        <f t="shared" si="47"/>
        <v>-3.8541859823972763E-2</v>
      </c>
      <c r="AU58">
        <f t="shared" si="48"/>
        <v>-30.397924551012871</v>
      </c>
      <c r="AW58">
        <v>55</v>
      </c>
      <c r="AX58">
        <f>IF(Z58&gt;0, (R58*SUMPRODUCT(K58:$K$98, X58:$X$98)-K58*$AZ$3)/Z58, 0)</f>
        <v>-15876.436289811487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1000000</v>
      </c>
      <c r="S59">
        <f t="shared" si="32"/>
        <v>-32267.977611081111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-134.42953435235103</v>
      </c>
      <c r="AC59">
        <f t="shared" si="33"/>
        <v>-143.61921996610613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-3931.7356772293842</v>
      </c>
      <c r="AI59">
        <f t="shared" si="38"/>
        <v>-3931.84694793071</v>
      </c>
      <c r="AJ59">
        <f t="shared" si="39"/>
        <v>9.1896856137551026</v>
      </c>
      <c r="AK59">
        <f t="shared" si="61"/>
        <v>-9.4100674046645736</v>
      </c>
      <c r="AL59">
        <f t="shared" si="40"/>
        <v>-3932.0673297216194</v>
      </c>
      <c r="AN59">
        <f t="shared" si="41"/>
        <v>0</v>
      </c>
      <c r="AO59">
        <f t="shared" si="42"/>
        <v>0</v>
      </c>
      <c r="AP59">
        <f t="shared" si="43"/>
        <v>-4.9896019142035397E-4</v>
      </c>
      <c r="AQ59">
        <f t="shared" si="44"/>
        <v>-17.630693100236623</v>
      </c>
      <c r="AR59">
        <f t="shared" si="45"/>
        <v>-17.631192060428042</v>
      </c>
      <c r="AS59">
        <f t="shared" si="46"/>
        <v>4.1208397523291411E-2</v>
      </c>
      <c r="AT59">
        <f t="shared" si="47"/>
        <v>-4.2196633772973238E-2</v>
      </c>
      <c r="AU59">
        <f t="shared" si="48"/>
        <v>-17.632180296677724</v>
      </c>
      <c r="AW59">
        <v>56</v>
      </c>
      <c r="AX59">
        <f>IF(Z59&gt;0, (R59*SUMPRODUCT(K59:$K$98, X59:$X$98)-K59*$AZ$3)/Z59, 0)</f>
        <v>-32267.977611081111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1000000</v>
      </c>
      <c r="S60">
        <f t="shared" si="32"/>
        <v>-68243.647184446469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-143.61921996610613</v>
      </c>
      <c r="AC60">
        <f t="shared" si="33"/>
        <v>-142.23814333934808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-2322.0504052050123</v>
      </c>
      <c r="AI60">
        <f t="shared" si="38"/>
        <v>-2322.1025119391948</v>
      </c>
      <c r="AJ60">
        <f t="shared" si="39"/>
        <v>-1.3810766267580448</v>
      </c>
      <c r="AK60">
        <f t="shared" si="61"/>
        <v>-10.05334539762743</v>
      </c>
      <c r="AL60">
        <f t="shared" si="40"/>
        <v>-2333.5369339635799</v>
      </c>
      <c r="AN60">
        <f t="shared" si="41"/>
        <v>0</v>
      </c>
      <c r="AO60">
        <f t="shared" si="42"/>
        <v>0</v>
      </c>
      <c r="AP60">
        <f t="shared" si="43"/>
        <v>-2.0862238403558452E-4</v>
      </c>
      <c r="AQ60">
        <f t="shared" si="44"/>
        <v>-9.2969114066534164</v>
      </c>
      <c r="AR60">
        <f t="shared" si="45"/>
        <v>-9.2971200290374512</v>
      </c>
      <c r="AS60">
        <f t="shared" si="46"/>
        <v>-5.5294867914961023E-3</v>
      </c>
      <c r="AT60">
        <f t="shared" si="47"/>
        <v>-4.0251090713931813E-2</v>
      </c>
      <c r="AU60">
        <f t="shared" si="48"/>
        <v>-9.3429006065428784</v>
      </c>
      <c r="AW60">
        <v>57</v>
      </c>
      <c r="AX60">
        <f>IF(Z60&gt;0, (R60*SUMPRODUCT(K60:$K$98, X60:$X$98)-K60*$AZ$3)/Z60, 0)</f>
        <v>-68243.647184446469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1000000</v>
      </c>
      <c r="S61">
        <f t="shared" si="32"/>
        <v>-159873.00884994052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-142.23814333934808</v>
      </c>
      <c r="AC61">
        <f t="shared" si="33"/>
        <v>-134.5602603468991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-1221.7570177237201</v>
      </c>
      <c r="AI61">
        <f t="shared" si="38"/>
        <v>-1221.7780594651176</v>
      </c>
      <c r="AJ61">
        <f t="shared" si="39"/>
        <v>-7.6778829924489855</v>
      </c>
      <c r="AK61">
        <f t="shared" si="61"/>
        <v>-9.9566700337543672</v>
      </c>
      <c r="AL61">
        <f t="shared" si="40"/>
        <v>-1239.4126124913209</v>
      </c>
      <c r="AN61">
        <f t="shared" si="41"/>
        <v>0</v>
      </c>
      <c r="AO61">
        <f t="shared" si="42"/>
        <v>0</v>
      </c>
      <c r="AP61">
        <f t="shared" si="43"/>
        <v>-7.5219545643972983E-5</v>
      </c>
      <c r="AQ61">
        <f t="shared" si="44"/>
        <v>-4.3675096097849622</v>
      </c>
      <c r="AR61">
        <f t="shared" si="45"/>
        <v>-4.3675848293306059</v>
      </c>
      <c r="AS61">
        <f t="shared" si="46"/>
        <v>-2.7446724075137211E-2</v>
      </c>
      <c r="AT61">
        <f t="shared" si="47"/>
        <v>-3.5592880927256328E-2</v>
      </c>
      <c r="AU61">
        <f t="shared" si="48"/>
        <v>-4.4306244343329997</v>
      </c>
      <c r="AW61">
        <v>58</v>
      </c>
      <c r="AX61">
        <f>IF(Z61&gt;0, (R61*SUMPRODUCT(K61:$K$98, X61:$X$98)-K61*$AZ$3)/Z61, 0)</f>
        <v>-159873.00884994052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1000000</v>
      </c>
      <c r="S62">
        <f t="shared" si="32"/>
        <v>-444121.86457108043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-134.5602603468991</v>
      </c>
      <c r="AC62">
        <f t="shared" si="33"/>
        <v>-123.77170352891407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-554.56435289927265</v>
      </c>
      <c r="AI62">
        <f t="shared" si="38"/>
        <v>-554.57132011443377</v>
      </c>
      <c r="AJ62">
        <f t="shared" si="39"/>
        <v>-10.788556817985025</v>
      </c>
      <c r="AK62">
        <f t="shared" si="61"/>
        <v>-9.4192182242829379</v>
      </c>
      <c r="AL62">
        <f t="shared" si="40"/>
        <v>-574.77909515670183</v>
      </c>
      <c r="AN62">
        <f t="shared" si="41"/>
        <v>0</v>
      </c>
      <c r="AO62">
        <f t="shared" si="42"/>
        <v>0</v>
      </c>
      <c r="AP62">
        <f t="shared" si="43"/>
        <v>-2.2237718425320066E-5</v>
      </c>
      <c r="AQ62">
        <f t="shared" si="44"/>
        <v>-1.7700394839705278</v>
      </c>
      <c r="AR62">
        <f t="shared" si="45"/>
        <v>-1.7700617216889531</v>
      </c>
      <c r="AS62">
        <f t="shared" si="46"/>
        <v>-3.4434545680871474E-2</v>
      </c>
      <c r="AT62">
        <f t="shared" si="47"/>
        <v>-3.0063937716068495E-2</v>
      </c>
      <c r="AU62">
        <f t="shared" si="48"/>
        <v>-1.8345602050858933</v>
      </c>
      <c r="AW62">
        <v>59</v>
      </c>
      <c r="AX62">
        <f>IF(Z62&gt;0, (R62*SUMPRODUCT(K62:$K$98, X62:$X$98)-K62*$AZ$3)/Z62, 0)</f>
        <v>-444121.86457108043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1000000</v>
      </c>
      <c r="S63">
        <f t="shared" si="32"/>
        <v>-1591282.0388900745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-123.77170352891407</v>
      </c>
      <c r="AC63">
        <f t="shared" si="33"/>
        <v>-112.00954084523285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-205.51222429605264</v>
      </c>
      <c r="AI63">
        <f t="shared" si="38"/>
        <v>-205.51398403345473</v>
      </c>
      <c r="AJ63">
        <f t="shared" si="39"/>
        <v>-11.762162683681225</v>
      </c>
      <c r="AK63">
        <f t="shared" si="61"/>
        <v>-8.6640192470239867</v>
      </c>
      <c r="AL63">
        <f t="shared" si="40"/>
        <v>-225.94016596415995</v>
      </c>
      <c r="AN63">
        <f t="shared" si="41"/>
        <v>0</v>
      </c>
      <c r="AO63">
        <f t="shared" si="42"/>
        <v>0</v>
      </c>
      <c r="AP63">
        <f t="shared" si="43"/>
        <v>-5.0148834763899907E-6</v>
      </c>
      <c r="AQ63">
        <f t="shared" si="44"/>
        <v>-0.58566684812535985</v>
      </c>
      <c r="AR63">
        <f t="shared" si="45"/>
        <v>-0.58567186300883622</v>
      </c>
      <c r="AS63">
        <f t="shared" si="46"/>
        <v>-3.35197031207531E-2</v>
      </c>
      <c r="AT63">
        <f t="shared" si="47"/>
        <v>-2.4690642427149547E-2</v>
      </c>
      <c r="AU63">
        <f t="shared" si="48"/>
        <v>-0.64388220855673883</v>
      </c>
      <c r="AW63">
        <v>60</v>
      </c>
      <c r="AX63">
        <f>IF(Z63&gt;0, (R63*SUMPRODUCT(K63:$K$98, X63:$X$98)-K63*$AZ$3)/Z63, 0)</f>
        <v>-1591282.0388900745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25</v>
      </c>
      <c r="R64">
        <f t="shared" si="31"/>
        <v>1000000</v>
      </c>
      <c r="S64">
        <f t="shared" si="32"/>
        <v>-8374697.3137867097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-112.00954084523285</v>
      </c>
      <c r="AC64">
        <f t="shared" si="33"/>
        <v>-100.51288432938341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-57.683628924993144</v>
      </c>
      <c r="AI64">
        <f t="shared" si="38"/>
        <v>-57.683928974298105</v>
      </c>
      <c r="AJ64">
        <f t="shared" si="39"/>
        <v>-11.496656515849438</v>
      </c>
      <c r="AK64">
        <f t="shared" si="61"/>
        <v>-7.8406678591662997</v>
      </c>
      <c r="AL64">
        <f t="shared" si="40"/>
        <v>-77.021253349313838</v>
      </c>
      <c r="AN64">
        <f t="shared" si="41"/>
        <v>0</v>
      </c>
      <c r="AO64">
        <f t="shared" si="42"/>
        <v>0</v>
      </c>
      <c r="AP64">
        <f t="shared" si="43"/>
        <v>-7.6346227838598628E-7</v>
      </c>
      <c r="AQ64">
        <f t="shared" si="44"/>
        <v>-0.14677346035120667</v>
      </c>
      <c r="AR64">
        <f t="shared" si="45"/>
        <v>-0.14677422381348507</v>
      </c>
      <c r="AS64">
        <f t="shared" si="46"/>
        <v>-2.9252737574722028E-2</v>
      </c>
      <c r="AT64">
        <f t="shared" si="47"/>
        <v>-1.9950235007765025E-2</v>
      </c>
      <c r="AU64">
        <f t="shared" si="48"/>
        <v>-0.19597719639597211</v>
      </c>
      <c r="AW64">
        <v>61</v>
      </c>
      <c r="AX64">
        <f>IF(Z64&gt;0, (R64*SUMPRODUCT(K64:$K$98, X64:$X$98)-K64*$AZ$3)/Z64, 0)</f>
        <v>-8374697.3137867097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1000000</v>
      </c>
      <c r="S65">
        <f t="shared" si="32"/>
        <v>-44562240.540032633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-100.51288432938341</v>
      </c>
      <c r="AC65">
        <f t="shared" si="33"/>
        <v>-89.87186907189998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-9.8651806986403745</v>
      </c>
      <c r="AI65">
        <f t="shared" si="38"/>
        <v>-9.8652311179348171</v>
      </c>
      <c r="AJ65">
        <f t="shared" si="39"/>
        <v>-10.641015257483431</v>
      </c>
      <c r="AK65">
        <f t="shared" si="61"/>
        <v>-7.035901903056839</v>
      </c>
      <c r="AL65">
        <f t="shared" si="40"/>
        <v>-27.542148278475089</v>
      </c>
      <c r="AN65">
        <f t="shared" si="41"/>
        <v>0</v>
      </c>
      <c r="AO65">
        <f t="shared" si="42"/>
        <v>0</v>
      </c>
      <c r="AP65">
        <f t="shared" si="43"/>
        <v>-1.1454435741744455E-7</v>
      </c>
      <c r="AQ65">
        <f t="shared" si="44"/>
        <v>-2.2412070546235303E-2</v>
      </c>
      <c r="AR65">
        <f t="shared" si="45"/>
        <v>-2.2412185090592722E-2</v>
      </c>
      <c r="AS65">
        <f t="shared" si="46"/>
        <v>-2.4174639261007491E-2</v>
      </c>
      <c r="AT65">
        <f t="shared" si="47"/>
        <v>-1.5984413729941502E-2</v>
      </c>
      <c r="AU65">
        <f t="shared" si="48"/>
        <v>-6.2571238081541719E-2</v>
      </c>
      <c r="AW65">
        <v>62</v>
      </c>
      <c r="AX65">
        <f>IF(Z65&gt;0, (R65*SUMPRODUCT(K65:$K$98, X65:$X$98)-K65*$AZ$3)/Z65, 0)</f>
        <v>-44562240.540032633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1000000</v>
      </c>
      <c r="S66">
        <f t="shared" si="32"/>
        <v>-240660892.87861806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-89.87186907189998</v>
      </c>
      <c r="AC66">
        <f t="shared" si="33"/>
        <v>-80.262326930093849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-1.663096085396085</v>
      </c>
      <c r="AI66">
        <f t="shared" si="38"/>
        <v>-1.6631044230954479</v>
      </c>
      <c r="AJ66">
        <f t="shared" si="39"/>
        <v>-9.6095421418061306</v>
      </c>
      <c r="AK66">
        <f t="shared" si="61"/>
        <v>-6.2910308350329993</v>
      </c>
      <c r="AL66">
        <f t="shared" si="40"/>
        <v>-17.563677399934576</v>
      </c>
      <c r="AN66">
        <f t="shared" si="41"/>
        <v>0</v>
      </c>
      <c r="AO66">
        <f t="shared" si="42"/>
        <v>0</v>
      </c>
      <c r="AP66">
        <f t="shared" si="43"/>
        <v>-1.6912396237070453E-8</v>
      </c>
      <c r="AQ66">
        <f t="shared" si="44"/>
        <v>-3.3734653592053993E-3</v>
      </c>
      <c r="AR66">
        <f t="shared" si="45"/>
        <v>-3.3734822716016363E-3</v>
      </c>
      <c r="AS66">
        <f t="shared" si="46"/>
        <v>-1.9492233682629864E-2</v>
      </c>
      <c r="AT66">
        <f t="shared" si="47"/>
        <v>-1.2760883019349087E-2</v>
      </c>
      <c r="AU66">
        <f t="shared" si="48"/>
        <v>-3.562659897358058E-2</v>
      </c>
      <c r="AW66">
        <v>63</v>
      </c>
      <c r="AX66">
        <f>IF(Z66&gt;0, (R66*SUMPRODUCT(K66:$K$98, X66:$X$98)-K66*$AZ$3)/Z66, 0)</f>
        <v>-240660892.87861806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-1322971418.2037997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-80.262326930093849</v>
      </c>
      <c r="AC67">
        <f t="shared" ref="AC67:AC98" si="64">S67*Z67</f>
        <v>-71.665741277281313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-0.27600260788021352</v>
      </c>
      <c r="AI67">
        <f t="shared" ref="AI67:AI98" si="69">SUM(AE67:AH67)</f>
        <v>-0.27600396213738587</v>
      </c>
      <c r="AJ67">
        <f t="shared" ref="AJ67:AJ98" si="70">AB67-AC67</f>
        <v>-8.5965856528125357</v>
      </c>
      <c r="AK67">
        <f t="shared" si="61"/>
        <v>-5.6183628851065697</v>
      </c>
      <c r="AL67">
        <f t="shared" ref="AL67:AL98" si="71">SUM(AI67:AK67)</f>
        <v>-14.49095250005649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-2.4526864696893771E-9</v>
      </c>
      <c r="AQ67">
        <f t="shared" ref="AQ67:AQ98" si="75">AH67*$K67</f>
        <v>-4.9986655102313019E-4</v>
      </c>
      <c r="AR67">
        <f t="shared" ref="AR67:AR98" si="76">AI67*$K67</f>
        <v>-4.998690037095998E-4</v>
      </c>
      <c r="AS67">
        <f t="shared" ref="AS67:AS98" si="77">AJ67*$K67</f>
        <v>-1.5569221080372212E-2</v>
      </c>
      <c r="AT67">
        <f t="shared" ref="AT67:AT98" si="78">AK67*$K67</f>
        <v>-1.0175380947825887E-2</v>
      </c>
      <c r="AU67">
        <f t="shared" ref="AU67:AU98" si="79">AL67*$K67</f>
        <v>-2.6244471031907697E-2</v>
      </c>
      <c r="AW67">
        <v>64</v>
      </c>
      <c r="AX67">
        <f>IF(Z67&gt;0, (R67*SUMPRODUCT(K67:$K$98, X67:$X$98)-K67*$AZ$3)/Z67, 0)</f>
        <v>-1322971418.2037997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1000000</v>
      </c>
      <c r="S68">
        <f t="shared" si="63"/>
        <v>-7421070102.5209885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-71.665741277281313</v>
      </c>
      <c r="AC68">
        <f t="shared" si="64"/>
        <v>-63.98770621689328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-4.5006147458706E-2</v>
      </c>
      <c r="AI68">
        <f t="shared" si="69"/>
        <v>-4.5006363019620167E-2</v>
      </c>
      <c r="AJ68">
        <f t="shared" si="70"/>
        <v>-7.6780350603880336</v>
      </c>
      <c r="AK68">
        <f t="shared" si="61"/>
        <v>-5.0166018894096922</v>
      </c>
      <c r="AL68">
        <f t="shared" si="71"/>
        <v>-12.739643312817346</v>
      </c>
      <c r="AN68">
        <f t="shared" si="72"/>
        <v>0</v>
      </c>
      <c r="AO68">
        <f t="shared" si="73"/>
        <v>0</v>
      </c>
      <c r="AP68">
        <f t="shared" si="74"/>
        <v>-3.485723103738321E-10</v>
      </c>
      <c r="AQ68">
        <f t="shared" si="75"/>
        <v>-7.2777093477635393E-5</v>
      </c>
      <c r="AR68">
        <f t="shared" si="76"/>
        <v>-7.2777442049945759E-5</v>
      </c>
      <c r="AS68">
        <f t="shared" si="77"/>
        <v>-1.2415750000088717E-2</v>
      </c>
      <c r="AT68">
        <f t="shared" si="78"/>
        <v>-8.1120852430355637E-3</v>
      </c>
      <c r="AU68">
        <f t="shared" si="79"/>
        <v>-2.0600612685174227E-2</v>
      </c>
      <c r="AW68">
        <v>65</v>
      </c>
      <c r="AX68">
        <f>IF(Z68&gt;0, (R68*SUMPRODUCT(K68:$K$98, X68:$X$98)-K68*$AZ$3)/Z68, 0)</f>
        <v>-7421070102.5209885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1000000</v>
      </c>
      <c r="S69">
        <f t="shared" si="63"/>
        <v>-42489910913.329079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-63.98770621689328</v>
      </c>
      <c r="AC69">
        <f t="shared" si="64"/>
        <v>-57.131944237791167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-7.1916119652409068E-3</v>
      </c>
      <c r="AI69">
        <f t="shared" si="69"/>
        <v>-7.1916455802468046E-3</v>
      </c>
      <c r="AJ69">
        <f t="shared" si="70"/>
        <v>-6.8557619791021125</v>
      </c>
      <c r="AK69">
        <f t="shared" si="61"/>
        <v>-4.47913943518253</v>
      </c>
      <c r="AL69">
        <f t="shared" si="71"/>
        <v>-11.34209305986489</v>
      </c>
      <c r="AN69">
        <f t="shared" si="72"/>
        <v>0</v>
      </c>
      <c r="AO69">
        <f t="shared" si="73"/>
        <v>0</v>
      </c>
      <c r="AP69">
        <f t="shared" si="74"/>
        <v>-4.8533100567650465E-11</v>
      </c>
      <c r="AQ69">
        <f t="shared" si="75"/>
        <v>-1.0383196951225902E-5</v>
      </c>
      <c r="AR69">
        <f t="shared" si="76"/>
        <v>-1.0383245484326469E-5</v>
      </c>
      <c r="AS69">
        <f t="shared" si="77"/>
        <v>-9.8982991885267733E-3</v>
      </c>
      <c r="AT69">
        <f t="shared" si="78"/>
        <v>-6.4669488777047805E-3</v>
      </c>
      <c r="AU69">
        <f t="shared" si="79"/>
        <v>-1.6375631311715884E-2</v>
      </c>
      <c r="AW69">
        <v>66</v>
      </c>
      <c r="AX69">
        <f>IF(Z69&gt;0, (R69*SUMPRODUCT(K69:$K$98, X69:$X$98)-K69*$AZ$3)/Z69, 0)</f>
        <v>-42489910913.329079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1000000</v>
      </c>
      <c r="S70">
        <f t="shared" si="63"/>
        <v>-248846925385.67523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-57.131944237791167</v>
      </c>
      <c r="AC70">
        <f t="shared" si="64"/>
        <v>-51.010673588670635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-1.1261660726162434E-3</v>
      </c>
      <c r="AI70">
        <f t="shared" si="69"/>
        <v>-1.1261711973202667E-3</v>
      </c>
      <c r="AJ70">
        <f t="shared" si="70"/>
        <v>-6.1212706491205324</v>
      </c>
      <c r="AK70">
        <f t="shared" si="61"/>
        <v>-3.9992360966453822</v>
      </c>
      <c r="AL70">
        <f t="shared" si="71"/>
        <v>-10.121632916963236</v>
      </c>
      <c r="AN70">
        <f t="shared" si="72"/>
        <v>0</v>
      </c>
      <c r="AO70">
        <f t="shared" si="73"/>
        <v>0</v>
      </c>
      <c r="AP70">
        <f t="shared" si="74"/>
        <v>-6.606259219587175E-12</v>
      </c>
      <c r="AQ70">
        <f t="shared" si="75"/>
        <v>-1.4517414012870116E-6</v>
      </c>
      <c r="AR70">
        <f t="shared" si="76"/>
        <v>-1.451748007546231E-6</v>
      </c>
      <c r="AS70">
        <f t="shared" si="77"/>
        <v>-7.8909338914523435E-3</v>
      </c>
      <c r="AT70">
        <f t="shared" si="78"/>
        <v>-5.1554177986677732E-3</v>
      </c>
      <c r="AU70">
        <f t="shared" si="79"/>
        <v>-1.3047803438127665E-2</v>
      </c>
      <c r="AW70">
        <v>67</v>
      </c>
      <c r="AX70">
        <f>IF(Z70&gt;0, (R70*SUMPRODUCT(K70:$K$98, X70:$X$98)-K70*$AZ$3)/Z70, 0)</f>
        <v>-248846925385.67523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25</v>
      </c>
      <c r="R71">
        <f t="shared" si="62"/>
        <v>1000000</v>
      </c>
      <c r="S71">
        <f t="shared" si="63"/>
        <v>-1493208496656.002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-51.010673588670635</v>
      </c>
      <c r="AC71">
        <f t="shared" si="64"/>
        <v>-45.545245547271428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-1.7243668115496624E-4</v>
      </c>
      <c r="AI71">
        <f t="shared" si="69"/>
        <v>-1.7243744369492046E-4</v>
      </c>
      <c r="AJ71">
        <f t="shared" si="70"/>
        <v>-5.4654280413992069</v>
      </c>
      <c r="AK71">
        <f t="shared" si="61"/>
        <v>-3.5707471512069446</v>
      </c>
      <c r="AL71">
        <f t="shared" si="71"/>
        <v>-9.0363476300498462</v>
      </c>
      <c r="AN71">
        <f t="shared" si="72"/>
        <v>0</v>
      </c>
      <c r="AO71">
        <f t="shared" si="73"/>
        <v>0</v>
      </c>
      <c r="AP71">
        <f t="shared" si="74"/>
        <v>-8.776703040419902E-13</v>
      </c>
      <c r="AQ71">
        <f t="shared" si="75"/>
        <v>-1.984716388165812E-7</v>
      </c>
      <c r="AR71">
        <f t="shared" si="76"/>
        <v>-1.9847251648688526E-7</v>
      </c>
      <c r="AS71">
        <f t="shared" si="77"/>
        <v>-6.2906131859251316E-3</v>
      </c>
      <c r="AT71">
        <f t="shared" si="78"/>
        <v>-4.109868237737597E-3</v>
      </c>
      <c r="AU71">
        <f t="shared" si="79"/>
        <v>-1.0400679896179215E-2</v>
      </c>
      <c r="AW71">
        <v>68</v>
      </c>
      <c r="AX71">
        <f>IF(Z71&gt;0, (R71*SUMPRODUCT(K71:$K$98, X71:$X$98)-K71*$AZ$3)/Z71, 0)</f>
        <v>-1493208496656.002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1000000</v>
      </c>
      <c r="S72">
        <f t="shared" si="63"/>
        <v>-9193401786991.9785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-45.545245547271428</v>
      </c>
      <c r="AC72">
        <f t="shared" si="64"/>
        <v>-40.665397984010376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-2.5773257837103358E-5</v>
      </c>
      <c r="AI72">
        <f t="shared" si="69"/>
        <v>-2.5773368420212109E-5</v>
      </c>
      <c r="AJ72">
        <f t="shared" si="70"/>
        <v>-4.8798475632610518</v>
      </c>
      <c r="AK72">
        <f t="shared" si="61"/>
        <v>-3.1881671883090004</v>
      </c>
      <c r="AL72">
        <f t="shared" si="71"/>
        <v>-8.0680405249384712</v>
      </c>
      <c r="AN72">
        <f t="shared" si="72"/>
        <v>0</v>
      </c>
      <c r="AO72">
        <f t="shared" si="73"/>
        <v>0</v>
      </c>
      <c r="AP72">
        <f t="shared" si="74"/>
        <v>-1.1364218423430871E-13</v>
      </c>
      <c r="AQ72">
        <f t="shared" si="75"/>
        <v>-2.6486226952112307E-8</v>
      </c>
      <c r="AR72">
        <f t="shared" si="76"/>
        <v>-2.6486340594296539E-8</v>
      </c>
      <c r="AS72">
        <f t="shared" si="77"/>
        <v>-5.0148394459538235E-3</v>
      </c>
      <c r="AT72">
        <f t="shared" si="78"/>
        <v>-3.2763618881453912E-3</v>
      </c>
      <c r="AU72">
        <f t="shared" si="79"/>
        <v>-8.2912278204398063E-3</v>
      </c>
      <c r="AW72">
        <v>69</v>
      </c>
      <c r="AX72">
        <f>IF(Z72&gt;0, (R72*SUMPRODUCT(K72:$K$98, X72:$X$98)-K72*$AZ$3)/Z72, 0)</f>
        <v>-9193401786991.9785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1000000</v>
      </c>
      <c r="S73">
        <f t="shared" si="63"/>
        <v>-58229478311804.625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-40.665397984010376</v>
      </c>
      <c r="AC73">
        <f t="shared" si="64"/>
        <v>-36.308391080378129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-3.7555514126660682E-6</v>
      </c>
      <c r="AI73">
        <f t="shared" si="69"/>
        <v>-3.7555670011584148E-6</v>
      </c>
      <c r="AJ73">
        <f t="shared" si="70"/>
        <v>-4.3570069036322465</v>
      </c>
      <c r="AK73">
        <f t="shared" ref="AK73:AK98" si="92">G73*SUM(AB73:AB73, AE73:AF73)</f>
        <v>-2.8465778588807265</v>
      </c>
      <c r="AL73">
        <f t="shared" si="71"/>
        <v>-7.2035885180799744</v>
      </c>
      <c r="AN73">
        <f t="shared" si="72"/>
        <v>0</v>
      </c>
      <c r="AO73">
        <f t="shared" si="73"/>
        <v>0</v>
      </c>
      <c r="AP73">
        <f t="shared" si="74"/>
        <v>-1.430332046185887E-14</v>
      </c>
      <c r="AQ73">
        <f t="shared" si="75"/>
        <v>-3.4459301240958456E-9</v>
      </c>
      <c r="AR73">
        <f t="shared" si="76"/>
        <v>-3.4459444274163074E-9</v>
      </c>
      <c r="AS73">
        <f t="shared" si="77"/>
        <v>-3.9977994415103793E-3</v>
      </c>
      <c r="AT73">
        <f t="shared" si="78"/>
        <v>-2.6118956490434136E-3</v>
      </c>
      <c r="AU73">
        <f t="shared" si="79"/>
        <v>-6.6096985364982206E-3</v>
      </c>
      <c r="AW73">
        <v>70</v>
      </c>
      <c r="AX73">
        <f>IF(Z73&gt;0, (R73*SUMPRODUCT(K73:$K$98, X73:$X$98)-K73*$AZ$3)/Z73, 0)</f>
        <v>-58229478311804.625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1000000</v>
      </c>
      <c r="S74">
        <f t="shared" si="63"/>
        <v>-380053757063132.13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-36.308391080378129</v>
      </c>
      <c r="AC74">
        <f t="shared" si="64"/>
        <v>-32.418206324789708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-5.3200529455405641E-7</v>
      </c>
      <c r="AI74">
        <f t="shared" si="69"/>
        <v>-5.3200742702911569E-7</v>
      </c>
      <c r="AJ74">
        <f t="shared" si="70"/>
        <v>-3.8901847555884217</v>
      </c>
      <c r="AK74">
        <f t="shared" si="92"/>
        <v>-2.5415873756264693</v>
      </c>
      <c r="AL74">
        <f t="shared" si="71"/>
        <v>-6.4317726632223184</v>
      </c>
      <c r="AN74">
        <f t="shared" si="72"/>
        <v>0</v>
      </c>
      <c r="AO74">
        <f t="shared" si="73"/>
        <v>0</v>
      </c>
      <c r="AP74">
        <f t="shared" si="74"/>
        <v>-1.747023282093128E-15</v>
      </c>
      <c r="AQ74">
        <f t="shared" si="75"/>
        <v>-4.3584361361771351E-10</v>
      </c>
      <c r="AR74">
        <f t="shared" si="76"/>
        <v>-4.358453606409956E-10</v>
      </c>
      <c r="AS74">
        <f t="shared" si="77"/>
        <v>-3.1870212549997851E-3</v>
      </c>
      <c r="AT74">
        <f t="shared" si="78"/>
        <v>-2.0821872215515064E-3</v>
      </c>
      <c r="AU74">
        <f t="shared" si="79"/>
        <v>-5.2692089123966522E-3</v>
      </c>
      <c r="AW74">
        <v>71</v>
      </c>
      <c r="AX74">
        <f>IF(Z74&gt;0, (R74*SUMPRODUCT(K74:$K$98, X74:$X$98)-K74*$AZ$3)/Z74, 0)</f>
        <v>-380053757063132.13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1000000</v>
      </c>
      <c r="S75">
        <f t="shared" si="63"/>
        <v>-2563269174258714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-32.418206324789708</v>
      </c>
      <c r="AC75">
        <f t="shared" si="64"/>
        <v>-28.944827076087741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-7.3153859588981011E-8</v>
      </c>
      <c r="AI75">
        <f t="shared" si="69"/>
        <v>-7.3154141892799967E-8</v>
      </c>
      <c r="AJ75">
        <f t="shared" si="70"/>
        <v>-3.473379248701967</v>
      </c>
      <c r="AK75">
        <f t="shared" si="92"/>
        <v>-2.2692744427352798</v>
      </c>
      <c r="AL75">
        <f t="shared" si="71"/>
        <v>-5.7426537645913882</v>
      </c>
      <c r="AN75">
        <f t="shared" si="72"/>
        <v>0</v>
      </c>
      <c r="AO75">
        <f t="shared" si="73"/>
        <v>0</v>
      </c>
      <c r="AP75">
        <f t="shared" si="74"/>
        <v>-2.0649686507357937E-16</v>
      </c>
      <c r="AQ75">
        <f t="shared" si="75"/>
        <v>-5.3509877156778137E-11</v>
      </c>
      <c r="AR75">
        <f t="shared" si="76"/>
        <v>-5.3510083653643213E-11</v>
      </c>
      <c r="AS75">
        <f t="shared" si="77"/>
        <v>-2.5406738340425206E-3</v>
      </c>
      <c r="AT75">
        <f t="shared" si="78"/>
        <v>-1.6599069050906438E-3</v>
      </c>
      <c r="AU75">
        <f t="shared" si="79"/>
        <v>-4.2005807926432477E-3</v>
      </c>
      <c r="AW75">
        <v>72</v>
      </c>
      <c r="AX75">
        <f>IF(Z75&gt;0, (R75*SUMPRODUCT(K75:$K$98, X75:$X$98)-K75*$AZ$3)/Z75, 0)</f>
        <v>-2563269174258714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1000000</v>
      </c>
      <c r="S76">
        <f t="shared" si="63"/>
        <v>-1.7920613860108732E+16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-28.944827076087741</v>
      </c>
      <c r="AC76">
        <f t="shared" si="64"/>
        <v>-25.84359560369677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-9.7371156978788958E-9</v>
      </c>
      <c r="AI76">
        <f t="shared" si="69"/>
        <v>-9.7371517507672143E-9</v>
      </c>
      <c r="AJ76">
        <f t="shared" si="70"/>
        <v>-3.1012314723909711</v>
      </c>
      <c r="AK76">
        <f t="shared" si="92"/>
        <v>-2.026137895326142</v>
      </c>
      <c r="AL76">
        <f t="shared" si="71"/>
        <v>-5.127369377454265</v>
      </c>
      <c r="AN76">
        <f t="shared" si="72"/>
        <v>0</v>
      </c>
      <c r="AO76">
        <f t="shared" si="73"/>
        <v>0</v>
      </c>
      <c r="AP76">
        <f t="shared" si="74"/>
        <v>-2.3546087313854548E-17</v>
      </c>
      <c r="AQ76">
        <f t="shared" si="75"/>
        <v>-6.3592956654045168E-12</v>
      </c>
      <c r="AR76">
        <f t="shared" si="76"/>
        <v>-6.3593192114918312E-12</v>
      </c>
      <c r="AS76">
        <f t="shared" si="77"/>
        <v>-2.0254096255719828E-3</v>
      </c>
      <c r="AT76">
        <f t="shared" si="78"/>
        <v>-1.3232676220604172E-3</v>
      </c>
      <c r="AU76">
        <f t="shared" si="79"/>
        <v>-3.3486772539917191E-3</v>
      </c>
      <c r="AW76">
        <v>73</v>
      </c>
      <c r="AX76">
        <f>IF(Z76&gt;0, (R76*SUMPRODUCT(K76:$K$98, X76:$X$98)-K76*$AZ$3)/Z76, 0)</f>
        <v>-1.7920613860108732E+16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1000000</v>
      </c>
      <c r="S77">
        <f t="shared" si="63"/>
        <v>-1.3013905564483558E+17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-25.84359560369677</v>
      </c>
      <c r="AC77">
        <f t="shared" si="64"/>
        <v>-23.074638931877704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-1.25038681344578E-9</v>
      </c>
      <c r="AI77">
        <f t="shared" si="69"/>
        <v>-1.2503912461348789E-9</v>
      </c>
      <c r="AJ77">
        <f t="shared" si="70"/>
        <v>-2.7689566718190655</v>
      </c>
      <c r="AK77">
        <f t="shared" si="92"/>
        <v>-1.809051692258774</v>
      </c>
      <c r="AL77">
        <f t="shared" si="71"/>
        <v>-4.5780083653282304</v>
      </c>
      <c r="AN77">
        <f t="shared" si="72"/>
        <v>0</v>
      </c>
      <c r="AO77">
        <f t="shared" si="73"/>
        <v>0</v>
      </c>
      <c r="AP77">
        <f t="shared" si="74"/>
        <v>-2.5848058977282813E-18</v>
      </c>
      <c r="AQ77">
        <f t="shared" si="75"/>
        <v>-7.2913013697358317E-13</v>
      </c>
      <c r="AR77">
        <f t="shared" si="76"/>
        <v>-7.2913272177948094E-13</v>
      </c>
      <c r="AS77">
        <f t="shared" si="77"/>
        <v>-1.6146441530630379E-3</v>
      </c>
      <c r="AT77">
        <f t="shared" si="78"/>
        <v>-1.0549008466699805E-3</v>
      </c>
      <c r="AU77">
        <f t="shared" si="79"/>
        <v>-2.6695450004621509E-3</v>
      </c>
      <c r="AW77">
        <v>74</v>
      </c>
      <c r="AX77">
        <f>IF(Z77&gt;0, (R77*SUMPRODUCT(K77:$K$98, X77:$X$98)-K77*$AZ$3)/Z77, 0)</f>
        <v>-1.3013905564483558E+17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1000000</v>
      </c>
      <c r="S78">
        <f t="shared" si="63"/>
        <v>-9.8491466540574413E+17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-23.074638931877704</v>
      </c>
      <c r="AC78">
        <f t="shared" si="64"/>
        <v>-20.602356189177168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-1.546165784577136E-10</v>
      </c>
      <c r="AI78">
        <f t="shared" si="69"/>
        <v>-1.5461710140546006E-10</v>
      </c>
      <c r="AJ78">
        <f t="shared" si="70"/>
        <v>-2.4722827427005356</v>
      </c>
      <c r="AK78">
        <f t="shared" si="92"/>
        <v>-1.6152247252314393</v>
      </c>
      <c r="AL78">
        <f t="shared" si="71"/>
        <v>-4.0875074680865922</v>
      </c>
      <c r="AN78">
        <f t="shared" si="72"/>
        <v>0</v>
      </c>
      <c r="AO78">
        <f t="shared" si="73"/>
        <v>0</v>
      </c>
      <c r="AP78">
        <f t="shared" si="74"/>
        <v>-2.7227071848192589E-19</v>
      </c>
      <c r="AQ78">
        <f t="shared" si="75"/>
        <v>-8.0500522644687189E-14</v>
      </c>
      <c r="AR78">
        <f t="shared" si="76"/>
        <v>-8.0500794915405661E-14</v>
      </c>
      <c r="AS78">
        <f t="shared" si="77"/>
        <v>-1.2871844332479794E-3</v>
      </c>
      <c r="AT78">
        <f t="shared" si="78"/>
        <v>-8.409604963888999E-4</v>
      </c>
      <c r="AU78">
        <f t="shared" si="79"/>
        <v>-2.1281449297173801E-3</v>
      </c>
      <c r="AW78">
        <v>75</v>
      </c>
      <c r="AX78">
        <f>IF(Z78&gt;0, (R78*SUMPRODUCT(K78:$K$98, X78:$X$98)-K78*$AZ$3)/Z78, 0)</f>
        <v>-9.8491466540574413E+17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1000000</v>
      </c>
      <c r="S79">
        <f t="shared" si="63"/>
        <v>-7.7844432983420897E+18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-20.602356189177168</v>
      </c>
      <c r="AC79">
        <f t="shared" si="64"/>
        <v>-18.394960883193967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-1.8345689476300787E-11</v>
      </c>
      <c r="AI79">
        <f t="shared" si="69"/>
        <v>-1.8345748552332875E-11</v>
      </c>
      <c r="AJ79">
        <f t="shared" si="70"/>
        <v>-2.2073953059832014</v>
      </c>
      <c r="AK79">
        <f t="shared" si="92"/>
        <v>-1.442164933242402</v>
      </c>
      <c r="AL79">
        <f t="shared" si="71"/>
        <v>-3.6495602392439492</v>
      </c>
      <c r="AN79">
        <f t="shared" si="72"/>
        <v>0</v>
      </c>
      <c r="AO79">
        <f t="shared" si="73"/>
        <v>0</v>
      </c>
      <c r="AP79">
        <f t="shared" si="74"/>
        <v>-2.746223863141454E-20</v>
      </c>
      <c r="AQ79">
        <f t="shared" si="75"/>
        <v>-8.5282251439257981E-15</v>
      </c>
      <c r="AR79">
        <f t="shared" si="76"/>
        <v>-8.5282526061644289E-15</v>
      </c>
      <c r="AS79">
        <f t="shared" si="77"/>
        <v>-1.0261355494645388E-3</v>
      </c>
      <c r="AT79">
        <f t="shared" si="78"/>
        <v>-6.7040855898351914E-4</v>
      </c>
      <c r="AU79">
        <f t="shared" si="79"/>
        <v>-1.6965441084565863E-3</v>
      </c>
      <c r="AW79">
        <v>76</v>
      </c>
      <c r="AX79">
        <f>IF(Z79&gt;0, (R79*SUMPRODUCT(K79:$K$98, X79:$X$98)-K79*$AZ$3)/Z79, 0)</f>
        <v>-7.7844432983420897E+18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1000000</v>
      </c>
      <c r="S80">
        <f t="shared" si="63"/>
        <v>-6.4330826752983785E+19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-18.394960883193967</v>
      </c>
      <c r="AC80">
        <f t="shared" si="64"/>
        <v>-16.424072217137478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-2.0841044640024198E-12</v>
      </c>
      <c r="AI80">
        <f t="shared" si="69"/>
        <v>-2.0841108466625869E-12</v>
      </c>
      <c r="AJ80">
        <f t="shared" si="70"/>
        <v>-1.9708886660564886</v>
      </c>
      <c r="AK80">
        <f t="shared" si="92"/>
        <v>-1.2876472618235779</v>
      </c>
      <c r="AL80">
        <f t="shared" si="71"/>
        <v>-3.2585359278821509</v>
      </c>
      <c r="AN80">
        <f t="shared" si="72"/>
        <v>0</v>
      </c>
      <c r="AO80">
        <f t="shared" si="73"/>
        <v>0</v>
      </c>
      <c r="AP80">
        <f t="shared" si="74"/>
        <v>-2.6491607874857501E-21</v>
      </c>
      <c r="AQ80">
        <f t="shared" si="75"/>
        <v>-8.6501986296844111E-16</v>
      </c>
      <c r="AR80">
        <f t="shared" si="76"/>
        <v>-8.6502251212922861E-16</v>
      </c>
      <c r="AS80">
        <f t="shared" si="77"/>
        <v>-8.1802897757060698E-4</v>
      </c>
      <c r="AT80">
        <f t="shared" si="78"/>
        <v>-5.3444559867946552E-4</v>
      </c>
      <c r="AU80">
        <f t="shared" si="79"/>
        <v>-1.3524745762509376E-3</v>
      </c>
      <c r="AW80">
        <v>77</v>
      </c>
      <c r="AX80">
        <f>IF(Z80&gt;0, (R80*SUMPRODUCT(K80:$K$98, X80:$X$98)-K80*$AZ$3)/Z80, 0)</f>
        <v>-6.4330826752983785E+19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1000000</v>
      </c>
      <c r="S81">
        <f t="shared" si="63"/>
        <v>-5.5766508266387918E+20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-16.424072217137478</v>
      </c>
      <c r="AC81">
        <f t="shared" si="64"/>
        <v>-14.664350193872748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-2.2645736201649399E-13</v>
      </c>
      <c r="AI81">
        <f t="shared" si="69"/>
        <v>-2.2645801941600895E-13</v>
      </c>
      <c r="AJ81">
        <f t="shared" si="70"/>
        <v>-1.7597220232647306</v>
      </c>
      <c r="AK81">
        <f t="shared" si="92"/>
        <v>-1.1496850551996236</v>
      </c>
      <c r="AL81">
        <f t="shared" si="71"/>
        <v>-2.9094070784645805</v>
      </c>
      <c r="AN81">
        <f t="shared" si="72"/>
        <v>0</v>
      </c>
      <c r="AO81">
        <f t="shared" si="73"/>
        <v>0</v>
      </c>
      <c r="AP81">
        <f t="shared" si="74"/>
        <v>-2.4362281264750467E-22</v>
      </c>
      <c r="AQ81">
        <f t="shared" si="75"/>
        <v>-8.3921843908774544E-17</v>
      </c>
      <c r="AR81">
        <f t="shared" si="76"/>
        <v>-8.3922087531587196E-17</v>
      </c>
      <c r="AS81">
        <f t="shared" si="77"/>
        <v>-6.5212769257861204E-4</v>
      </c>
      <c r="AT81">
        <f t="shared" si="78"/>
        <v>-4.2605675915135974E-4</v>
      </c>
      <c r="AU81">
        <f t="shared" si="79"/>
        <v>-1.0781844517300557E-3</v>
      </c>
      <c r="AW81">
        <v>78</v>
      </c>
      <c r="AX81">
        <f>IF(Z81&gt;0, (R81*SUMPRODUCT(K81:$K$98, X81:$X$98)-K81*$AZ$3)/Z81, 0)</f>
        <v>-5.5766508266387918E+20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1000000</v>
      </c>
      <c r="S82">
        <f t="shared" si="63"/>
        <v>-5.0877393822592889E+21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-14.664350193872748</v>
      </c>
      <c r="AC82">
        <f t="shared" si="64"/>
        <v>-13.093169815957808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-2.3459545849108716E-14</v>
      </c>
      <c r="AI82">
        <f t="shared" si="69"/>
        <v>-2.3459610185982288E-14</v>
      </c>
      <c r="AJ82">
        <f t="shared" si="70"/>
        <v>-1.5711803779149403</v>
      </c>
      <c r="AK82">
        <f t="shared" si="92"/>
        <v>-1.0265045135710924</v>
      </c>
      <c r="AL82">
        <f t="shared" si="71"/>
        <v>-2.5976848914860562</v>
      </c>
      <c r="AN82">
        <f t="shared" si="72"/>
        <v>0</v>
      </c>
      <c r="AO82">
        <f t="shared" si="73"/>
        <v>0</v>
      </c>
      <c r="AP82">
        <f t="shared" si="74"/>
        <v>-2.1287786383981319E-23</v>
      </c>
      <c r="AQ82">
        <f t="shared" si="75"/>
        <v>-7.7622951346775185E-18</v>
      </c>
      <c r="AR82">
        <f t="shared" si="76"/>
        <v>-7.7623164224639027E-18</v>
      </c>
      <c r="AS82">
        <f t="shared" si="77"/>
        <v>-5.1987220390514418E-4</v>
      </c>
      <c r="AT82">
        <f t="shared" si="78"/>
        <v>-3.3964983988469361E-4</v>
      </c>
      <c r="AU82">
        <f t="shared" si="79"/>
        <v>-8.595220437898456E-4</v>
      </c>
      <c r="AW82">
        <v>79</v>
      </c>
      <c r="AX82">
        <f>IF(Z82&gt;0, (R82*SUMPRODUCT(K82:$K$98, X82:$X$98)-K82*$AZ$3)/Z82, 0)</f>
        <v>-5.0877393822592889E+21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1000000</v>
      </c>
      <c r="S83">
        <f t="shared" si="63"/>
        <v>-4.9014834200989474E+22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-13.093169815957808</v>
      </c>
      <c r="AC83">
        <f t="shared" si="64"/>
        <v>-11.69033019281947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-2.3092342312215467E-15</v>
      </c>
      <c r="AI83">
        <f t="shared" si="69"/>
        <v>-2.3092401938706016E-15</v>
      </c>
      <c r="AJ83">
        <f t="shared" si="70"/>
        <v>-1.4028396231383375</v>
      </c>
      <c r="AK83">
        <f t="shared" si="92"/>
        <v>-0.91652188711704663</v>
      </c>
      <c r="AL83">
        <f t="shared" si="71"/>
        <v>-2.3193615102553862</v>
      </c>
      <c r="AN83">
        <f t="shared" si="72"/>
        <v>0</v>
      </c>
      <c r="AO83">
        <f t="shared" si="73"/>
        <v>0</v>
      </c>
      <c r="AP83">
        <f t="shared" si="74"/>
        <v>-1.761537029291198E-24</v>
      </c>
      <c r="AQ83">
        <f t="shared" si="75"/>
        <v>-6.8221382311912003E-19</v>
      </c>
      <c r="AR83">
        <f t="shared" si="76"/>
        <v>-6.8221558465614944E-19</v>
      </c>
      <c r="AS83">
        <f t="shared" si="77"/>
        <v>-4.1443893806213604E-4</v>
      </c>
      <c r="AT83">
        <f t="shared" si="78"/>
        <v>-2.7076677286726203E-4</v>
      </c>
      <c r="AU83">
        <f t="shared" si="79"/>
        <v>-6.8520571092939861E-4</v>
      </c>
      <c r="AW83">
        <v>80</v>
      </c>
      <c r="AX83">
        <f>IF(Z83&gt;0, (R83*SUMPRODUCT(K83:$K$98, X83:$X$98)-K83*$AZ$3)/Z83, 0)</f>
        <v>-4.9014834200989474E+22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1000000</v>
      </c>
      <c r="S84">
        <f t="shared" si="63"/>
        <v>-5.0032843420120658E+23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-11.69033019281947</v>
      </c>
      <c r="AC84">
        <f t="shared" si="64"/>
        <v>-10.437794815017385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-2.1525901645447842E-16</v>
      </c>
      <c r="AI84">
        <f t="shared" si="69"/>
        <v>-2.1525953800163133E-16</v>
      </c>
      <c r="AJ84">
        <f t="shared" si="70"/>
        <v>-1.2525353778020847</v>
      </c>
      <c r="AK84">
        <f t="shared" si="92"/>
        <v>-0.81832311349736298</v>
      </c>
      <c r="AL84">
        <f t="shared" si="71"/>
        <v>-2.0708584912994477</v>
      </c>
      <c r="AN84">
        <f t="shared" si="72"/>
        <v>0</v>
      </c>
      <c r="AO84">
        <f t="shared" si="73"/>
        <v>0</v>
      </c>
      <c r="AP84">
        <f t="shared" si="74"/>
        <v>-1.3757137706011656E-25</v>
      </c>
      <c r="AQ84">
        <f t="shared" si="75"/>
        <v>-5.678006131039127E-20</v>
      </c>
      <c r="AR84">
        <f t="shared" si="76"/>
        <v>-5.6780198881768331E-20</v>
      </c>
      <c r="AS84">
        <f t="shared" si="77"/>
        <v>-3.3038818404188078E-4</v>
      </c>
      <c r="AT84">
        <f t="shared" si="78"/>
        <v>-2.1585361357402902E-4</v>
      </c>
      <c r="AU84">
        <f t="shared" si="79"/>
        <v>-5.4624179761590978E-4</v>
      </c>
      <c r="AW84">
        <v>81</v>
      </c>
      <c r="AX84">
        <f>IF(Z84&gt;0, (R84*SUMPRODUCT(K84:$K$98, X84:$X$98)-K84*$AZ$3)/Z84, 0)</f>
        <v>-5.0032843420120658E+23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1000000</v>
      </c>
      <c r="S85">
        <f t="shared" si="63"/>
        <v>-5.4324680490357175E+24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-10.437794815017385</v>
      </c>
      <c r="AC85">
        <f t="shared" si="64"/>
        <v>-9.3194596562655221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-1.8937756078169334E-17</v>
      </c>
      <c r="AI85">
        <f t="shared" si="69"/>
        <v>-1.8937798965948757E-17</v>
      </c>
      <c r="AJ85">
        <f t="shared" si="70"/>
        <v>-1.1183351587518633</v>
      </c>
      <c r="AK85">
        <f t="shared" si="92"/>
        <v>-0.7306456370512171</v>
      </c>
      <c r="AL85">
        <f t="shared" si="71"/>
        <v>-1.8489807958030804</v>
      </c>
      <c r="AN85">
        <f t="shared" si="72"/>
        <v>0</v>
      </c>
      <c r="AO85">
        <f t="shared" si="73"/>
        <v>0</v>
      </c>
      <c r="AP85">
        <f t="shared" si="74"/>
        <v>-1.0100666767080622E-26</v>
      </c>
      <c r="AQ85">
        <f t="shared" si="75"/>
        <v>-4.460104161085182E-21</v>
      </c>
      <c r="AR85">
        <f t="shared" si="76"/>
        <v>-4.4601142617519491E-21</v>
      </c>
      <c r="AS85">
        <f t="shared" si="77"/>
        <v>-2.6338343753338751E-4</v>
      </c>
      <c r="AT85">
        <f t="shared" si="78"/>
        <v>-1.7207717918847978E-4</v>
      </c>
      <c r="AU85">
        <f t="shared" si="79"/>
        <v>-4.354606167218673E-4</v>
      </c>
      <c r="AW85">
        <v>82</v>
      </c>
      <c r="AX85">
        <f>IF(Z85&gt;0, (R85*SUMPRODUCT(K85:$K$98, X85:$X$98)-K85*$AZ$3)/Z85, 0)</f>
        <v>-5.4324680490357175E+24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1000000</v>
      </c>
      <c r="S86">
        <f t="shared" si="63"/>
        <v>-6.3027305831384844E+25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-9.3194596562655221</v>
      </c>
      <c r="AC86">
        <f t="shared" si="64"/>
        <v>-8.320946121665644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-1.5663347767070384E-18</v>
      </c>
      <c r="AI86">
        <f t="shared" si="69"/>
        <v>-1.5663380772392489E-18</v>
      </c>
      <c r="AJ86">
        <f t="shared" si="70"/>
        <v>-0.99851353459987813</v>
      </c>
      <c r="AK86">
        <f t="shared" si="92"/>
        <v>-0.65236217593858659</v>
      </c>
      <c r="AL86">
        <f t="shared" si="71"/>
        <v>-1.6508757105384646</v>
      </c>
      <c r="AN86">
        <f t="shared" si="72"/>
        <v>0</v>
      </c>
      <c r="AO86">
        <f t="shared" si="73"/>
        <v>0</v>
      </c>
      <c r="AP86">
        <f t="shared" si="74"/>
        <v>-6.9403669925380751E-28</v>
      </c>
      <c r="AQ86">
        <f t="shared" si="75"/>
        <v>-3.2936924986591256E-22</v>
      </c>
      <c r="AR86">
        <f t="shared" si="76"/>
        <v>-3.2936994390261177E-22</v>
      </c>
      <c r="AS86">
        <f t="shared" si="77"/>
        <v>-2.0996766384995819E-4</v>
      </c>
      <c r="AT86">
        <f t="shared" si="78"/>
        <v>-1.3717887371530592E-4</v>
      </c>
      <c r="AU86">
        <f t="shared" si="79"/>
        <v>-3.4714653756526411E-4</v>
      </c>
      <c r="AW86">
        <v>83</v>
      </c>
      <c r="AX86">
        <f>IF(Z86&gt;0, (R86*SUMPRODUCT(K86:$K$98, X86:$X$98)-K86*$AZ$3)/Z86, 0)</f>
        <v>-6.3027305831384844E+25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1000000</v>
      </c>
      <c r="S87">
        <f t="shared" si="63"/>
        <v>-7.851254952915466E+26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-8.320946121665644</v>
      </c>
      <c r="AC87">
        <f t="shared" si="64"/>
        <v>-7.4294161800586096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-1.2123836387686075E-19</v>
      </c>
      <c r="AI87">
        <f t="shared" si="69"/>
        <v>-1.2123860044465229E-19</v>
      </c>
      <c r="AJ87">
        <f t="shared" si="70"/>
        <v>-0.89152994160703436</v>
      </c>
      <c r="AK87">
        <f t="shared" si="92"/>
        <v>-0.58246622851659513</v>
      </c>
      <c r="AL87">
        <f t="shared" si="71"/>
        <v>-1.4739961701236295</v>
      </c>
      <c r="AN87">
        <f t="shared" si="72"/>
        <v>0</v>
      </c>
      <c r="AO87">
        <f t="shared" si="73"/>
        <v>0</v>
      </c>
      <c r="AP87">
        <f t="shared" si="74"/>
        <v>-4.4415653163277873E-29</v>
      </c>
      <c r="AQ87">
        <f t="shared" si="75"/>
        <v>-2.2762528597085648E-23</v>
      </c>
      <c r="AR87">
        <f t="shared" si="76"/>
        <v>-2.2762573012738812E-23</v>
      </c>
      <c r="AS87">
        <f t="shared" si="77"/>
        <v>-1.6738493610487745E-4</v>
      </c>
      <c r="AT87">
        <f t="shared" si="78"/>
        <v>-1.0935815825518648E-4</v>
      </c>
      <c r="AU87">
        <f t="shared" si="79"/>
        <v>-2.767430943600639E-4</v>
      </c>
      <c r="AW87">
        <v>84</v>
      </c>
      <c r="AX87">
        <f>IF(Z87&gt;0, (R87*SUMPRODUCT(K87:$K$98, X87:$X$98)-K87*$AZ$3)/Z87, 0)</f>
        <v>-7.851254952915466E+26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1000000</v>
      </c>
      <c r="S88">
        <f t="shared" si="63"/>
        <v>-1.0554554174089321E+28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-7.4294161800586096</v>
      </c>
      <c r="AC88">
        <f t="shared" si="64"/>
        <v>-6.6334073036237582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-8.7395968613776147E-21</v>
      </c>
      <c r="AI88">
        <f t="shared" si="69"/>
        <v>-8.7396125735697038E-21</v>
      </c>
      <c r="AJ88">
        <f t="shared" si="70"/>
        <v>-0.79600887643485141</v>
      </c>
      <c r="AK88">
        <f t="shared" si="92"/>
        <v>-0.52005913260410275</v>
      </c>
      <c r="AL88">
        <f t="shared" si="71"/>
        <v>-1.316068009038954</v>
      </c>
      <c r="AN88">
        <f t="shared" si="72"/>
        <v>0</v>
      </c>
      <c r="AO88">
        <f t="shared" si="73"/>
        <v>0</v>
      </c>
      <c r="AP88">
        <f t="shared" si="74"/>
        <v>-2.6338994692108489E-30</v>
      </c>
      <c r="AQ88">
        <f t="shared" si="75"/>
        <v>-1.4650546152188907E-24</v>
      </c>
      <c r="AR88">
        <f t="shared" si="76"/>
        <v>-1.4650572491183601E-24</v>
      </c>
      <c r="AS88">
        <f t="shared" si="77"/>
        <v>-1.3343824625707692E-4</v>
      </c>
      <c r="AT88">
        <f t="shared" si="78"/>
        <v>-8.7179654221290233E-5</v>
      </c>
      <c r="AU88">
        <f t="shared" si="79"/>
        <v>-2.2061790047836713E-4</v>
      </c>
      <c r="AW88">
        <v>85</v>
      </c>
      <c r="AX88">
        <f>IF(Z88&gt;0, (R88*SUMPRODUCT(K88:$K$98, X88:$X$98)-K88*$AZ$3)/Z88, 0)</f>
        <v>-1.0554554174089321E+28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1000000</v>
      </c>
      <c r="S89">
        <f t="shared" si="63"/>
        <v>-1.5624833714087123E+29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-6.6334073036237582</v>
      </c>
      <c r="AC89">
        <f t="shared" si="64"/>
        <v>-5.9226850925212124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-5.8429721870546912E-22</v>
      </c>
      <c r="AI89">
        <f t="shared" si="69"/>
        <v>-5.84298166345169E-22</v>
      </c>
      <c r="AJ89">
        <f t="shared" si="70"/>
        <v>-0.71072221110254574</v>
      </c>
      <c r="AK89">
        <f t="shared" si="92"/>
        <v>-0.4643385112536631</v>
      </c>
      <c r="AL89">
        <f t="shared" si="71"/>
        <v>-1.1750607223562088</v>
      </c>
      <c r="AN89">
        <f t="shared" si="72"/>
        <v>0</v>
      </c>
      <c r="AO89">
        <f t="shared" si="73"/>
        <v>0</v>
      </c>
      <c r="AP89">
        <f t="shared" si="74"/>
        <v>-1.4183638006146668E-31</v>
      </c>
      <c r="AQ89">
        <f t="shared" si="75"/>
        <v>-8.7453704601782052E-26</v>
      </c>
      <c r="AR89">
        <f t="shared" si="76"/>
        <v>-8.7453846438162109E-26</v>
      </c>
      <c r="AS89">
        <f t="shared" si="77"/>
        <v>-1.0637615294728705E-4</v>
      </c>
      <c r="AT89">
        <f t="shared" si="78"/>
        <v>-6.9499086592227522E-5</v>
      </c>
      <c r="AU89">
        <f t="shared" si="79"/>
        <v>-1.7587523953951459E-4</v>
      </c>
      <c r="AW89">
        <v>86</v>
      </c>
      <c r="AX89">
        <f>IF(Z89&gt;0, (R89*SUMPRODUCT(K89:$K$98, X89:$X$98)-K89*$AZ$3)/Z89, 0)</f>
        <v>-1.5624833714087123E+29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25</v>
      </c>
      <c r="R90">
        <f t="shared" si="62"/>
        <v>1000000</v>
      </c>
      <c r="S90">
        <f t="shared" si="63"/>
        <v>-2.5720099730362227E+30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-5.9226850925212124</v>
      </c>
      <c r="AC90">
        <f t="shared" si="64"/>
        <v>-5.2881116897510827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-3.5470509103508613E-23</v>
      </c>
      <c r="AI90">
        <f t="shared" si="69"/>
        <v>-3.5470560504083895E-23</v>
      </c>
      <c r="AJ90">
        <f t="shared" si="70"/>
        <v>-0.63457340277012975</v>
      </c>
      <c r="AK90">
        <f t="shared" si="92"/>
        <v>-0.41458795647648489</v>
      </c>
      <c r="AL90">
        <f t="shared" si="71"/>
        <v>-1.0491613592466147</v>
      </c>
      <c r="AN90">
        <f t="shared" si="72"/>
        <v>0</v>
      </c>
      <c r="AO90">
        <f t="shared" si="73"/>
        <v>0</v>
      </c>
      <c r="AP90">
        <f t="shared" si="74"/>
        <v>-6.8690131725801642E-33</v>
      </c>
      <c r="AQ90">
        <f t="shared" si="75"/>
        <v>-4.7401686252700803E-27</v>
      </c>
      <c r="AR90">
        <f t="shared" si="76"/>
        <v>-4.7401754942832529E-27</v>
      </c>
      <c r="AS90">
        <f t="shared" si="77"/>
        <v>-8.4802417847008125E-5</v>
      </c>
      <c r="AT90">
        <f t="shared" si="78"/>
        <v>-5.5404246326711992E-5</v>
      </c>
      <c r="AU90">
        <f t="shared" si="79"/>
        <v>-1.4020666417372012E-4</v>
      </c>
      <c r="AW90">
        <v>87</v>
      </c>
      <c r="AX90">
        <f>IF(Z90&gt;0, (R90*SUMPRODUCT(K90:$K$98, X90:$X$98)-K90*$AZ$3)/Z90, 0)</f>
        <v>-2.5720099730362227E+30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25</v>
      </c>
      <c r="R91">
        <f t="shared" si="62"/>
        <v>1000000</v>
      </c>
      <c r="S91">
        <f t="shared" si="63"/>
        <v>-4.7634472331753352E+31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-5.2881116897510827</v>
      </c>
      <c r="AC91">
        <f t="shared" si="64"/>
        <v>-4.721528294420609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-1.93634279380784E-24</v>
      </c>
      <c r="AI91">
        <f t="shared" si="69"/>
        <v>-1.9363452718075234E-24</v>
      </c>
      <c r="AJ91">
        <f t="shared" si="70"/>
        <v>-0.56658339533047375</v>
      </c>
      <c r="AK91">
        <f t="shared" si="92"/>
        <v>-0.37016781828257583</v>
      </c>
      <c r="AL91">
        <f t="shared" si="71"/>
        <v>-0.93675121361304958</v>
      </c>
      <c r="AN91">
        <f t="shared" si="72"/>
        <v>0</v>
      </c>
      <c r="AO91">
        <f t="shared" si="73"/>
        <v>0</v>
      </c>
      <c r="AP91">
        <f t="shared" si="74"/>
        <v>-2.9567158771735589E-34</v>
      </c>
      <c r="AQ91">
        <f t="shared" si="75"/>
        <v>-2.3104181652181863E-28</v>
      </c>
      <c r="AR91">
        <f t="shared" si="76"/>
        <v>-2.3104211219340634E-28</v>
      </c>
      <c r="AS91">
        <f t="shared" si="77"/>
        <v>-6.7603968309158343E-5</v>
      </c>
      <c r="AT91">
        <f t="shared" si="78"/>
        <v>-4.4167925961983412E-5</v>
      </c>
      <c r="AU91">
        <f t="shared" si="79"/>
        <v>-1.1177189427114175E-4</v>
      </c>
      <c r="AW91">
        <v>88</v>
      </c>
      <c r="AX91">
        <f>IF(Z91&gt;0, (R91*SUMPRODUCT(K91:$K$98, X91:$X$98)-K91*$AZ$3)/Z91, 0)</f>
        <v>-4.7634472331753352E+31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25</v>
      </c>
      <c r="R92">
        <f t="shared" si="62"/>
        <v>1000000</v>
      </c>
      <c r="S92">
        <f t="shared" si="63"/>
        <v>-1.0072004125073692E+33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-4.721528294420609</v>
      </c>
      <c r="AC92">
        <f t="shared" si="64"/>
        <v>-4.2156502628755437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-9.3943274621708319E-26</v>
      </c>
      <c r="AI92">
        <f t="shared" si="69"/>
        <v>-9.394337925952942E-26</v>
      </c>
      <c r="AJ92">
        <f t="shared" si="70"/>
        <v>-0.50587803154506528</v>
      </c>
      <c r="AK92">
        <f t="shared" si="92"/>
        <v>-0.33050698060944267</v>
      </c>
      <c r="AL92">
        <f t="shared" si="71"/>
        <v>-0.836385012154508</v>
      </c>
      <c r="AN92">
        <f t="shared" si="72"/>
        <v>0</v>
      </c>
      <c r="AO92">
        <f t="shared" si="73"/>
        <v>0</v>
      </c>
      <c r="AP92">
        <f t="shared" si="74"/>
        <v>-1.1147539292446894E-35</v>
      </c>
      <c r="AQ92">
        <f t="shared" si="75"/>
        <v>-1.0008200994022921E-29</v>
      </c>
      <c r="AR92">
        <f t="shared" si="76"/>
        <v>-1.0008212141562214E-29</v>
      </c>
      <c r="AS92">
        <f t="shared" si="77"/>
        <v>-5.3893469634214181E-5</v>
      </c>
      <c r="AT92">
        <f t="shared" si="78"/>
        <v>-3.5210400161019931E-5</v>
      </c>
      <c r="AU92">
        <f t="shared" si="79"/>
        <v>-8.9103869795234119E-5</v>
      </c>
      <c r="AW92">
        <v>89</v>
      </c>
      <c r="AX92">
        <f>IF(Z92&gt;0, (R92*SUMPRODUCT(K92:$K$98, X92:$X$98)-K92*$AZ$3)/Z92, 0)</f>
        <v>-1.0072004125073692E+33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1000000</v>
      </c>
      <c r="S93">
        <f t="shared" si="63"/>
        <v>-2.4774110981080851E+34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-4.2156502628755437</v>
      </c>
      <c r="AC93">
        <f t="shared" si="64"/>
        <v>-3.7639734489960204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-3.9917259891027795E-27</v>
      </c>
      <c r="AI93">
        <f t="shared" si="69"/>
        <v>-3.9917297873959374E-27</v>
      </c>
      <c r="AJ93">
        <f t="shared" si="70"/>
        <v>-0.4516768138795233</v>
      </c>
      <c r="AK93">
        <f t="shared" si="92"/>
        <v>-0.29509551840128806</v>
      </c>
      <c r="AL93">
        <f t="shared" si="71"/>
        <v>-0.7467723322808113</v>
      </c>
      <c r="AN93">
        <f t="shared" si="72"/>
        <v>0</v>
      </c>
      <c r="AO93">
        <f t="shared" si="73"/>
        <v>0</v>
      </c>
      <c r="AP93">
        <f t="shared" si="74"/>
        <v>-3.6129402774186296E-37</v>
      </c>
      <c r="AQ93">
        <f t="shared" si="75"/>
        <v>-3.7969337815898353E-31</v>
      </c>
      <c r="AR93">
        <f t="shared" si="76"/>
        <v>-3.7969373945301129E-31</v>
      </c>
      <c r="AS93">
        <f t="shared" si="77"/>
        <v>-4.2963544032377445E-5</v>
      </c>
      <c r="AT93">
        <f t="shared" si="78"/>
        <v>-2.8069515434486547E-5</v>
      </c>
      <c r="AU93">
        <f t="shared" si="79"/>
        <v>-7.1033059466863978E-5</v>
      </c>
      <c r="AW93">
        <v>90</v>
      </c>
      <c r="AX93">
        <f>IF(Z93&gt;0, (R93*SUMPRODUCT(K93:$K$98, X93:$X$98)-K93*$AZ$3)/Z93, 0)</f>
        <v>-2.4774110981080851E+34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1000000</v>
      </c>
      <c r="S94">
        <f t="shared" si="63"/>
        <v>-7.2756950392349771E+35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-3.7639734489960204</v>
      </c>
      <c r="AC94">
        <f t="shared" si="64"/>
        <v>-3.3606905794607327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-1.4579334438593235E-28</v>
      </c>
      <c r="AI94">
        <f t="shared" si="69"/>
        <v>-1.4579345986254872E-28</v>
      </c>
      <c r="AJ94">
        <f t="shared" si="70"/>
        <v>-0.40328286953528769</v>
      </c>
      <c r="AK94">
        <f t="shared" si="92"/>
        <v>-0.26347814142972142</v>
      </c>
      <c r="AL94">
        <f t="shared" si="71"/>
        <v>-0.66676101096500906</v>
      </c>
      <c r="AN94">
        <f t="shared" si="72"/>
        <v>0</v>
      </c>
      <c r="AO94">
        <f t="shared" si="73"/>
        <v>0</v>
      </c>
      <c r="AP94">
        <f t="shared" si="74"/>
        <v>-9.8072744470363825E-39</v>
      </c>
      <c r="AQ94">
        <f t="shared" si="75"/>
        <v>-1.2382033574420127E-32</v>
      </c>
      <c r="AR94">
        <f t="shared" si="76"/>
        <v>-1.2382043381694575E-32</v>
      </c>
      <c r="AS94">
        <f t="shared" si="77"/>
        <v>-3.425027426050489E-5</v>
      </c>
      <c r="AT94">
        <f t="shared" si="78"/>
        <v>-2.2376845850196539E-5</v>
      </c>
      <c r="AU94">
        <f t="shared" si="79"/>
        <v>-5.6627120110701426E-5</v>
      </c>
      <c r="AW94">
        <v>91</v>
      </c>
      <c r="AX94">
        <f>IF(Z94&gt;0, (R94*SUMPRODUCT(K94:$K$98, X94:$X$98)-K94*$AZ$3)/Z94, 0)</f>
        <v>-7.2756950392349771E+35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1000000</v>
      </c>
      <c r="S95">
        <f t="shared" si="63"/>
        <v>-2.6509239814954064E+37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-3.3606905794607327</v>
      </c>
      <c r="AC95">
        <f t="shared" si="64"/>
        <v>-3.0006165888042253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-4.4596826602326907E-30</v>
      </c>
      <c r="AI95">
        <f t="shared" si="69"/>
        <v>-4.4596854900163902E-30</v>
      </c>
      <c r="AJ95">
        <f t="shared" si="70"/>
        <v>-0.36007399065650736</v>
      </c>
      <c r="AK95">
        <f t="shared" si="92"/>
        <v>-0.2352483405622513</v>
      </c>
      <c r="AL95">
        <f t="shared" si="71"/>
        <v>-0.59532233121875866</v>
      </c>
      <c r="AN95">
        <f t="shared" si="72"/>
        <v>0</v>
      </c>
      <c r="AO95">
        <f t="shared" si="73"/>
        <v>0</v>
      </c>
      <c r="AP95">
        <f t="shared" si="74"/>
        <v>-2.1458012639737659E-40</v>
      </c>
      <c r="AQ95">
        <f t="shared" si="75"/>
        <v>-3.3817399860717697E-34</v>
      </c>
      <c r="AR95">
        <f t="shared" si="76"/>
        <v>-3.3817421318730336E-34</v>
      </c>
      <c r="AS95">
        <f t="shared" si="77"/>
        <v>-2.7304108944917837E-5</v>
      </c>
      <c r="AT95">
        <f t="shared" si="78"/>
        <v>-1.7838684510679639E-5</v>
      </c>
      <c r="AU95">
        <f t="shared" si="79"/>
        <v>-4.5142793455597479E-5</v>
      </c>
      <c r="AW95">
        <v>92</v>
      </c>
      <c r="AX95">
        <f>IF(Z95&gt;0, (R95*SUMPRODUCT(K95:$K$98, X95:$X$98)-K95*$AZ$3)/Z95, 0)</f>
        <v>-2.6509239814954064E+37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1000000</v>
      </c>
      <c r="S96">
        <f t="shared" si="63"/>
        <v>-1.2719735590155036E+39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-3.0006165888042253</v>
      </c>
      <c r="AC96">
        <f t="shared" si="64"/>
        <v>-2.6791219542894864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-1.0995316277415931E-31</v>
      </c>
      <c r="AI96">
        <f t="shared" si="69"/>
        <v>-1.0995321543095268E-31</v>
      </c>
      <c r="AJ96">
        <f t="shared" si="70"/>
        <v>-0.32149463451473892</v>
      </c>
      <c r="AK96">
        <f t="shared" si="92"/>
        <v>-0.21004316121629579</v>
      </c>
      <c r="AL96">
        <f t="shared" si="71"/>
        <v>-0.53153779573103477</v>
      </c>
      <c r="AN96">
        <f t="shared" si="72"/>
        <v>0</v>
      </c>
      <c r="AO96">
        <f t="shared" si="73"/>
        <v>0</v>
      </c>
      <c r="AP96">
        <f t="shared" si="74"/>
        <v>-3.5651075987056644E-42</v>
      </c>
      <c r="AQ96">
        <f t="shared" si="75"/>
        <v>-7.4443358793875877E-36</v>
      </c>
      <c r="AR96">
        <f t="shared" si="76"/>
        <v>-7.4443394444951871E-36</v>
      </c>
      <c r="AS96">
        <f t="shared" si="77"/>
        <v>-2.1766668482874562E-5</v>
      </c>
      <c r="AT96">
        <f t="shared" si="78"/>
        <v>-1.4220890075478026E-5</v>
      </c>
      <c r="AU96">
        <f t="shared" si="79"/>
        <v>-3.5987558558352592E-5</v>
      </c>
      <c r="AW96">
        <v>93</v>
      </c>
      <c r="AX96">
        <f>IF(Z96&gt;0, (R96*SUMPRODUCT(K96:$K$98, X96:$X$98)-K96*$AZ$3)/Z96, 0)</f>
        <v>-1.2719735590155036E+39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1000000</v>
      </c>
      <c r="S97">
        <f t="shared" si="63"/>
        <v>-8.9347961256827128E+40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-2.6791219542894864</v>
      </c>
      <c r="AC97">
        <f t="shared" si="64"/>
        <v>-2.3920731734727556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-2.058436462454068E-33</v>
      </c>
      <c r="AI97">
        <f t="shared" si="69"/>
        <v>-2.0584371317679336E-33</v>
      </c>
      <c r="AJ97">
        <f t="shared" si="70"/>
        <v>-0.2870487808167308</v>
      </c>
      <c r="AK97">
        <f t="shared" si="92"/>
        <v>-0.18753853680026406</v>
      </c>
      <c r="AL97">
        <f t="shared" si="71"/>
        <v>-0.47458731761699485</v>
      </c>
      <c r="AN97">
        <f t="shared" si="72"/>
        <v>0</v>
      </c>
      <c r="AO97">
        <f t="shared" si="73"/>
        <v>0</v>
      </c>
      <c r="AP97">
        <f t="shared" si="74"/>
        <v>-4.0460387038919965E-44</v>
      </c>
      <c r="AQ97">
        <f t="shared" si="75"/>
        <v>-1.2443360318696488E-37</v>
      </c>
      <c r="AR97">
        <f t="shared" si="76"/>
        <v>-1.2443364364735192E-37</v>
      </c>
      <c r="AS97">
        <f t="shared" si="77"/>
        <v>-1.7352254849230334E-5</v>
      </c>
      <c r="AT97">
        <f t="shared" si="78"/>
        <v>-1.1336806501497148E-5</v>
      </c>
      <c r="AU97">
        <f t="shared" si="79"/>
        <v>-2.8689061350727483E-5</v>
      </c>
      <c r="AW97">
        <v>94</v>
      </c>
      <c r="AX97">
        <f>IF(Z97&gt;0, (R97*SUMPRODUCT(K97:$K$98, X97:$X$98)-K97*$AZ$3)/Z97, 0)</f>
        <v>-8.9347961256827128E+40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-2.3920731734727556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-2.3920731734727556</v>
      </c>
      <c r="AK98">
        <f t="shared" si="92"/>
        <v>-0.1674451221430929</v>
      </c>
      <c r="AL98">
        <f t="shared" si="71"/>
        <v>-2.5595182956158484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-1.4450138228185701E-39</v>
      </c>
      <c r="AR98">
        <f t="shared" si="76"/>
        <v>-1.4450138228185701E-39</v>
      </c>
      <c r="AS98">
        <f t="shared" si="77"/>
        <v>-1.2910903905677325E-4</v>
      </c>
      <c r="AT98">
        <f t="shared" si="78"/>
        <v>-9.0376327339741274E-6</v>
      </c>
      <c r="AU98">
        <f t="shared" si="79"/>
        <v>-1.3814667179074737E-4</v>
      </c>
      <c r="AW98">
        <v>95</v>
      </c>
    </row>
    <row r="100" spans="5:50" x14ac:dyDescent="0.3">
      <c r="AN100" s="6">
        <f t="shared" ref="AN100:AU100" si="93">SUM(AN3:AN98)</f>
        <v>51337.113769881325</v>
      </c>
      <c r="AO100" s="6">
        <f t="shared" si="93"/>
        <v>-5133.7113769881325</v>
      </c>
      <c r="AP100" s="6">
        <f t="shared" si="93"/>
        <v>-448.66668749496245</v>
      </c>
      <c r="AQ100" s="6">
        <f t="shared" si="93"/>
        <v>-39570.747089403143</v>
      </c>
      <c r="AR100" s="6">
        <f t="shared" si="93"/>
        <v>6183.9886159950956</v>
      </c>
      <c r="AS100" s="6">
        <f t="shared" si="93"/>
        <v>-9696.2448872422192</v>
      </c>
      <c r="AT100" s="6">
        <f t="shared" si="93"/>
        <v>3512.2562712471031</v>
      </c>
      <c r="AU100" s="6">
        <f t="shared" si="93"/>
        <v>-2.1441996669955415E-12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112932.79353899288</v>
      </c>
      <c r="K3">
        <v>1</v>
      </c>
      <c r="L3" s="2">
        <v>0</v>
      </c>
      <c r="O3">
        <f>$C$3</f>
        <v>112932.79353899288</v>
      </c>
      <c r="P3">
        <f>O3*C5</f>
        <v>11293.279353899288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112932.79353899288</v>
      </c>
      <c r="AF3">
        <f t="shared" ref="AF3:AF34" si="4">-$Z3*P3</f>
        <v>-11293.279353899288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101439.51418509359</v>
      </c>
      <c r="AJ3">
        <f t="shared" ref="AJ3:AJ34" si="8">AB3-AC3</f>
        <v>0</v>
      </c>
      <c r="AL3">
        <f t="shared" ref="AL3:AL34" si="9">SUM(AI3:AK3)</f>
        <v>101439.51418509359</v>
      </c>
      <c r="AN3">
        <f t="shared" ref="AN3:AN34" si="10">AE3*$K3</f>
        <v>112932.79353899288</v>
      </c>
      <c r="AO3">
        <f t="shared" ref="AO3:AO34" si="11">AF3*$K3</f>
        <v>-11293.279353899288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101439.51418509359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101439.51418509359</v>
      </c>
      <c r="AW3">
        <v>0</v>
      </c>
      <c r="AX3">
        <f>IF(Z3&gt;0, (R3*SUMPRODUCT(K3:$K$98, X3:$X$98)-K3*$AZ$3)/Z3, 0)</f>
        <v>0</v>
      </c>
      <c r="AZ3">
        <f>C6*SUMPRODUCT(X4:X89, K4:K89)/1</f>
        <v>86766.305184306388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5887.6433227227471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5820.0367037518736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-5820.0367037518736</v>
      </c>
      <c r="AK4">
        <f>G4*SUM(AB4, AE4:AF4)</f>
        <v>0</v>
      </c>
      <c r="AL4">
        <f t="shared" si="9"/>
        <v>-7302.8347037518733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-1383.3361321018751</v>
      </c>
      <c r="AR4">
        <f t="shared" si="14"/>
        <v>-1383.3361321018751</v>
      </c>
      <c r="AS4">
        <f t="shared" si="15"/>
        <v>-5429.6452129413874</v>
      </c>
      <c r="AT4">
        <f t="shared" si="16"/>
        <v>0</v>
      </c>
      <c r="AU4">
        <f t="shared" si="17"/>
        <v>-6812.981345043263</v>
      </c>
      <c r="AW4">
        <v>1</v>
      </c>
      <c r="AX4">
        <f>IF(Z4&gt;0, (R4*SUMPRODUCT(K4:$K$98, X4:$X$98)-K4*$AZ$3)/Z4, 0)</f>
        <v>5887.6433227227471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1000000</v>
      </c>
      <c r="S5">
        <f t="shared" si="1"/>
        <v>11450.496945498782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5820.0367037518736</v>
      </c>
      <c r="AC5">
        <f t="shared" si="2"/>
        <v>11188.40582529844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-1521.0907297495201</v>
      </c>
      <c r="AI5">
        <f t="shared" si="7"/>
        <v>-1545.5185032307763</v>
      </c>
      <c r="AJ5">
        <f t="shared" si="8"/>
        <v>-5368.369121546566</v>
      </c>
      <c r="AK5">
        <f>G5*SUM(AB5, AE5:AF5)</f>
        <v>238.62150485382682</v>
      </c>
      <c r="AL5">
        <f t="shared" si="9"/>
        <v>-6675.2661199235154</v>
      </c>
      <c r="AN5">
        <f t="shared" si="10"/>
        <v>0</v>
      </c>
      <c r="AO5">
        <f t="shared" si="11"/>
        <v>0</v>
      </c>
      <c r="AP5">
        <f t="shared" si="12"/>
        <v>-20.888384957706158</v>
      </c>
      <c r="AQ5">
        <f t="shared" si="13"/>
        <v>-1300.696878615895</v>
      </c>
      <c r="AR5">
        <f t="shared" si="14"/>
        <v>-1321.5852635736012</v>
      </c>
      <c r="AS5">
        <f t="shared" si="15"/>
        <v>-4590.5354776591203</v>
      </c>
      <c r="AT5">
        <f t="shared" si="16"/>
        <v>204.04716198954804</v>
      </c>
      <c r="AU5">
        <f t="shared" si="17"/>
        <v>-5708.0735792431733</v>
      </c>
      <c r="AW5">
        <v>2</v>
      </c>
      <c r="AX5">
        <f>IF(Z5&gt;0, (R5*SUMPRODUCT(K5:$K$98, X5:$X$98)-K5*$AZ$3)/Z5, 0)</f>
        <v>11450.496945498782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1000000</v>
      </c>
      <c r="S6">
        <f t="shared" si="1"/>
        <v>17757.884514235673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11188.40582529844</v>
      </c>
      <c r="AC6">
        <f t="shared" si="2"/>
        <v>17149.874133980076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-1578.7269385450829</v>
      </c>
      <c r="AI6">
        <f t="shared" si="7"/>
        <v>-1602.8709661180631</v>
      </c>
      <c r="AJ6">
        <f t="shared" si="8"/>
        <v>-5961.4683086816367</v>
      </c>
      <c r="AK6">
        <f>G6*SUM(AB6, AE6:AF6)</f>
        <v>654.5217407799588</v>
      </c>
      <c r="AL6">
        <f t="shared" si="9"/>
        <v>-6909.8175340197404</v>
      </c>
      <c r="AN6">
        <f t="shared" si="10"/>
        <v>0</v>
      </c>
      <c r="AO6">
        <f t="shared" si="11"/>
        <v>0</v>
      </c>
      <c r="AP6">
        <f t="shared" si="12"/>
        <v>-18.624945021702718</v>
      </c>
      <c r="AQ6">
        <f t="shared" si="13"/>
        <v>-1217.8457941950546</v>
      </c>
      <c r="AR6">
        <f t="shared" si="14"/>
        <v>-1236.4707392167575</v>
      </c>
      <c r="AS6">
        <f t="shared" si="15"/>
        <v>-4598.7364437106626</v>
      </c>
      <c r="AT6">
        <f t="shared" si="16"/>
        <v>504.90463534668828</v>
      </c>
      <c r="AU6">
        <f t="shared" si="17"/>
        <v>-5330.3025475807317</v>
      </c>
      <c r="AW6">
        <v>3</v>
      </c>
      <c r="AX6">
        <f>IF(Z6&gt;0, (R6*SUMPRODUCT(K6:$K$98, X6:$X$98)-K6*$AZ$3)/Z6, 0)</f>
        <v>17757.884514235673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25</v>
      </c>
      <c r="R7">
        <f t="shared" si="0"/>
        <v>1000000</v>
      </c>
      <c r="S7">
        <f t="shared" si="1"/>
        <v>23015.140372207006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17149.874133980076</v>
      </c>
      <c r="AC7">
        <f t="shared" si="2"/>
        <v>21966.966603569213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-1646.2846640912194</v>
      </c>
      <c r="AI7">
        <f t="shared" si="7"/>
        <v>-1670.1460942718675</v>
      </c>
      <c r="AJ7">
        <f t="shared" si="8"/>
        <v>-4817.0924695891372</v>
      </c>
      <c r="AK7">
        <f>G7*SUM(AB7, AE7:AF7)</f>
        <v>842.05881997842175</v>
      </c>
      <c r="AL7">
        <f t="shared" si="9"/>
        <v>-5645.1797438825834</v>
      </c>
      <c r="AN7">
        <f t="shared" si="10"/>
        <v>0</v>
      </c>
      <c r="AO7">
        <f t="shared" si="11"/>
        <v>0</v>
      </c>
      <c r="AP7">
        <f t="shared" si="12"/>
        <v>-16.747290109138795</v>
      </c>
      <c r="AQ7">
        <f t="shared" si="13"/>
        <v>-1155.4549187970356</v>
      </c>
      <c r="AR7">
        <f t="shared" si="14"/>
        <v>-1172.2022089061743</v>
      </c>
      <c r="AS7">
        <f t="shared" si="15"/>
        <v>-3380.9056900614628</v>
      </c>
      <c r="AT7">
        <f t="shared" si="16"/>
        <v>591.00411167201628</v>
      </c>
      <c r="AU7">
        <f t="shared" si="17"/>
        <v>-3962.1037872956213</v>
      </c>
      <c r="AW7">
        <v>4</v>
      </c>
      <c r="AX7">
        <f>IF(Z7&gt;0, (R7*SUMPRODUCT(K7:$K$98, X7:$X$98)-K7*$AZ$3)/Z7, 0)</f>
        <v>23015.140372207006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25</v>
      </c>
      <c r="R8">
        <f t="shared" si="0"/>
        <v>1000000</v>
      </c>
      <c r="S8">
        <f t="shared" si="1"/>
        <v>26361.908448987764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21966.966603569213</v>
      </c>
      <c r="AC8">
        <f t="shared" si="2"/>
        <v>24864.521002438829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-1713.8128622655818</v>
      </c>
      <c r="AI8">
        <f t="shared" si="7"/>
        <v>-1737.3928328228667</v>
      </c>
      <c r="AJ8">
        <f t="shared" si="8"/>
        <v>-2897.5543988696154</v>
      </c>
      <c r="AK8">
        <f t="shared" ref="AK8:AK39" si="30">G8*SUM(AB8:AB8, AE8:AF8)</f>
        <v>467.89638865602421</v>
      </c>
      <c r="AL8">
        <f t="shared" si="9"/>
        <v>-4167.050843036458</v>
      </c>
      <c r="AN8">
        <f t="shared" si="10"/>
        <v>0</v>
      </c>
      <c r="AO8">
        <f t="shared" si="11"/>
        <v>0</v>
      </c>
      <c r="AP8">
        <f t="shared" si="12"/>
        <v>-15.448283354940378</v>
      </c>
      <c r="AQ8">
        <f t="shared" si="13"/>
        <v>-1122.7947316261893</v>
      </c>
      <c r="AR8">
        <f t="shared" si="14"/>
        <v>-1138.2430149811298</v>
      </c>
      <c r="AS8">
        <f t="shared" si="15"/>
        <v>-1898.3162545240227</v>
      </c>
      <c r="AT8">
        <f t="shared" si="16"/>
        <v>306.53965301404799</v>
      </c>
      <c r="AU8">
        <f t="shared" si="17"/>
        <v>-2730.0196164911044</v>
      </c>
      <c r="AW8">
        <v>5</v>
      </c>
      <c r="AX8">
        <f>IF(Z8&gt;0, (R8*SUMPRODUCT(K8:$K$98, X8:$X$98)-K8*$AZ$3)/Z8, 0)</f>
        <v>26361.908448987764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25</v>
      </c>
      <c r="R9">
        <f t="shared" si="0"/>
        <v>1000000</v>
      </c>
      <c r="S9">
        <f t="shared" si="1"/>
        <v>28703.43543226548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24864.521002438829</v>
      </c>
      <c r="AC9">
        <f t="shared" si="2"/>
        <v>26751.106686203326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-1784.0841523347306</v>
      </c>
      <c r="AI9">
        <f t="shared" si="7"/>
        <v>-1807.3837210826341</v>
      </c>
      <c r="AJ9">
        <f t="shared" si="8"/>
        <v>-1886.5856837644969</v>
      </c>
      <c r="AK9">
        <f t="shared" si="30"/>
        <v>146.70067391438909</v>
      </c>
      <c r="AL9">
        <f t="shared" si="9"/>
        <v>-3547.2687309327421</v>
      </c>
      <c r="AN9">
        <f t="shared" si="10"/>
        <v>0</v>
      </c>
      <c r="AO9">
        <f t="shared" si="11"/>
        <v>0</v>
      </c>
      <c r="AP9">
        <f t="shared" si="12"/>
        <v>-14.456463402990831</v>
      </c>
      <c r="AQ9">
        <f t="shared" si="13"/>
        <v>-1106.9538468776814</v>
      </c>
      <c r="AR9">
        <f t="shared" si="14"/>
        <v>-1121.4103102806721</v>
      </c>
      <c r="AS9">
        <f t="shared" si="15"/>
        <v>-1170.5520041610971</v>
      </c>
      <c r="AT9">
        <f t="shared" si="16"/>
        <v>91.021981847980385</v>
      </c>
      <c r="AU9">
        <f t="shared" si="17"/>
        <v>-2200.9403325937888</v>
      </c>
      <c r="AW9">
        <v>6</v>
      </c>
      <c r="AX9">
        <f>IF(Z9&gt;0, (R9*SUMPRODUCT(K9:$K$98, X9:$X$98)-K9*$AZ$3)/Z9, 0)</f>
        <v>28703.43543226548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1000000</v>
      </c>
      <c r="S10">
        <f t="shared" si="1"/>
        <v>30850.623948773915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26751.106686203326</v>
      </c>
      <c r="AC10">
        <f t="shared" si="2"/>
        <v>28407.151880511199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-1866.2497895523368</v>
      </c>
      <c r="AI10">
        <f t="shared" si="7"/>
        <v>-1889.2697063680225</v>
      </c>
      <c r="AJ10">
        <f t="shared" si="8"/>
        <v>-1656.0451943078733</v>
      </c>
      <c r="AK10">
        <f t="shared" si="30"/>
        <v>109.67953741343365</v>
      </c>
      <c r="AL10">
        <f t="shared" si="9"/>
        <v>-3435.6353632624623</v>
      </c>
      <c r="AN10">
        <f t="shared" si="10"/>
        <v>0</v>
      </c>
      <c r="AO10">
        <f t="shared" si="11"/>
        <v>0</v>
      </c>
      <c r="AP10">
        <f t="shared" si="12"/>
        <v>-13.549900777310636</v>
      </c>
      <c r="AQ10">
        <f t="shared" si="13"/>
        <v>-1098.5052498921314</v>
      </c>
      <c r="AR10">
        <f t="shared" si="14"/>
        <v>-1112.0551506694419</v>
      </c>
      <c r="AS10">
        <f t="shared" si="15"/>
        <v>-974.77537583123035</v>
      </c>
      <c r="AT10">
        <f t="shared" si="16"/>
        <v>64.559175480629563</v>
      </c>
      <c r="AU10">
        <f t="shared" si="17"/>
        <v>-2022.2713510200429</v>
      </c>
      <c r="AW10">
        <v>7</v>
      </c>
      <c r="AX10">
        <f>IF(Z10&gt;0, (R10*SUMPRODUCT(K10:$K$98, X10:$X$98)-K10*$AZ$3)/Z10, 0)</f>
        <v>30850.623948773915</v>
      </c>
    </row>
    <row r="11" spans="1:52" x14ac:dyDescent="0.3">
      <c r="A11" t="s">
        <v>33</v>
      </c>
      <c r="C11" s="25">
        <f>AU91</f>
        <v>-7.2879024863581332E-12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1000000</v>
      </c>
      <c r="S11">
        <f t="shared" si="1"/>
        <v>32816.778584145366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28407.151880511199</v>
      </c>
      <c r="AC11">
        <f t="shared" si="2"/>
        <v>29851.573769048224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-1945.0706337313902</v>
      </c>
      <c r="AI11">
        <f t="shared" si="7"/>
        <v>-1967.811724613076</v>
      </c>
      <c r="AJ11">
        <f t="shared" si="8"/>
        <v>-1444.4218885370246</v>
      </c>
      <c r="AK11">
        <f t="shared" si="30"/>
        <v>68.17716451322687</v>
      </c>
      <c r="AL11">
        <f t="shared" si="9"/>
        <v>-3344.0564486368739</v>
      </c>
      <c r="AN11">
        <f t="shared" si="10"/>
        <v>0</v>
      </c>
      <c r="AO11">
        <f t="shared" si="11"/>
        <v>0</v>
      </c>
      <c r="AP11">
        <f t="shared" si="12"/>
        <v>-12.719288537850014</v>
      </c>
      <c r="AQ11">
        <f t="shared" si="13"/>
        <v>-1087.8948044155791</v>
      </c>
      <c r="AR11">
        <f t="shared" si="14"/>
        <v>-1100.6140929534292</v>
      </c>
      <c r="AS11">
        <f t="shared" si="15"/>
        <v>-807.87763728099742</v>
      </c>
      <c r="AT11">
        <f t="shared" si="16"/>
        <v>38.132076937195869</v>
      </c>
      <c r="AU11">
        <f t="shared" si="17"/>
        <v>-1870.3596532972308</v>
      </c>
      <c r="AW11">
        <v>8</v>
      </c>
      <c r="AX11">
        <f>IF(Z11&gt;0, (R11*SUMPRODUCT(K11:$K$98, X11:$X$98)-K11*$AZ$3)/Z11, 0)</f>
        <v>32816.778584145366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25</v>
      </c>
      <c r="R12">
        <f t="shared" si="0"/>
        <v>1000000</v>
      </c>
      <c r="S12">
        <f t="shared" si="1"/>
        <v>34696.964271817953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29851.573769048224</v>
      </c>
      <c r="AC12">
        <f t="shared" si="2"/>
        <v>31175.609235508713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-2036.0498909572696</v>
      </c>
      <c r="AI12">
        <f t="shared" si="7"/>
        <v>-2058.5126696828643</v>
      </c>
      <c r="AJ12">
        <f t="shared" si="8"/>
        <v>-1324.0354664604893</v>
      </c>
      <c r="AK12">
        <f t="shared" si="30"/>
        <v>68.658619668810914</v>
      </c>
      <c r="AL12">
        <f t="shared" si="9"/>
        <v>-3313.8895164745427</v>
      </c>
      <c r="AN12">
        <f t="shared" si="10"/>
        <v>0</v>
      </c>
      <c r="AO12">
        <f t="shared" si="11"/>
        <v>0</v>
      </c>
      <c r="AP12">
        <f t="shared" si="12"/>
        <v>-11.939205687781978</v>
      </c>
      <c r="AQ12">
        <f t="shared" si="13"/>
        <v>-1082.1821616853924</v>
      </c>
      <c r="AR12">
        <f t="shared" si="14"/>
        <v>-1094.1213673731743</v>
      </c>
      <c r="AS12">
        <f t="shared" si="15"/>
        <v>-703.73892585150327</v>
      </c>
      <c r="AT12">
        <f t="shared" si="16"/>
        <v>36.492786243364385</v>
      </c>
      <c r="AU12">
        <f t="shared" si="17"/>
        <v>-1761.3675069813132</v>
      </c>
      <c r="AW12">
        <v>9</v>
      </c>
      <c r="AX12">
        <f>IF(Z12&gt;0, (R12*SUMPRODUCT(K12:$K$98, X12:$X$98)-K12*$AZ$3)/Z12, 0)</f>
        <v>34696.964271817953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1000000</v>
      </c>
      <c r="S13">
        <f t="shared" si="1"/>
        <v>36481.009916978059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31175.609235508713</v>
      </c>
      <c r="AC13">
        <f t="shared" si="2"/>
        <v>32372.985160133547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-2133.2478655457412</v>
      </c>
      <c r="AI13">
        <f t="shared" si="7"/>
        <v>-2155.4326852874415</v>
      </c>
      <c r="AJ13">
        <f t="shared" si="8"/>
        <v>-1197.3759246248337</v>
      </c>
      <c r="AK13">
        <f t="shared" si="30"/>
        <v>62.351218471017425</v>
      </c>
      <c r="AL13">
        <f t="shared" si="9"/>
        <v>-3290.4573914412576</v>
      </c>
      <c r="AN13">
        <f t="shared" si="10"/>
        <v>0</v>
      </c>
      <c r="AO13">
        <f t="shared" si="11"/>
        <v>0</v>
      </c>
      <c r="AP13">
        <f t="shared" si="12"/>
        <v>-11.208619327892212</v>
      </c>
      <c r="AQ13">
        <f t="shared" si="13"/>
        <v>-1077.7984015798111</v>
      </c>
      <c r="AR13">
        <f t="shared" si="14"/>
        <v>-1089.0070209077032</v>
      </c>
      <c r="AS13">
        <f t="shared" si="15"/>
        <v>-604.96010730597516</v>
      </c>
      <c r="AT13">
        <f t="shared" si="16"/>
        <v>31.502220013905468</v>
      </c>
      <c r="AU13">
        <f t="shared" si="17"/>
        <v>-1662.4649081997729</v>
      </c>
      <c r="AW13">
        <v>10</v>
      </c>
      <c r="AX13">
        <f>IF(Z13&gt;0, (R13*SUMPRODUCT(K13:$K$98, X13:$X$98)-K13*$AZ$3)/Z13, 0)</f>
        <v>36481.009916978059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1000000</v>
      </c>
      <c r="S14">
        <f t="shared" si="1"/>
        <v>38177.425246435894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32372.985160133547</v>
      </c>
      <c r="AC14">
        <f t="shared" si="2"/>
        <v>33454.143361718838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-2238.0977917856403</v>
      </c>
      <c r="AI14">
        <f t="shared" si="7"/>
        <v>-2260.0048108851288</v>
      </c>
      <c r="AJ14">
        <f t="shared" si="8"/>
        <v>-1081.158201585291</v>
      </c>
      <c r="AK14">
        <f t="shared" si="30"/>
        <v>58.271373288240383</v>
      </c>
      <c r="AL14">
        <f t="shared" si="9"/>
        <v>-3282.8916391821795</v>
      </c>
      <c r="AN14">
        <f t="shared" si="10"/>
        <v>0</v>
      </c>
      <c r="AO14">
        <f t="shared" si="11"/>
        <v>0</v>
      </c>
      <c r="AP14">
        <f t="shared" si="12"/>
        <v>-10.523163928278493</v>
      </c>
      <c r="AQ14">
        <f t="shared" si="13"/>
        <v>-1075.0832800902679</v>
      </c>
      <c r="AR14">
        <f t="shared" si="14"/>
        <v>-1085.6064440185462</v>
      </c>
      <c r="AS14">
        <f t="shared" si="15"/>
        <v>-519.34062484796698</v>
      </c>
      <c r="AT14">
        <f t="shared" si="16"/>
        <v>27.990992779678336</v>
      </c>
      <c r="AU14">
        <f t="shared" si="17"/>
        <v>-1576.9560760868351</v>
      </c>
      <c r="AW14">
        <v>11</v>
      </c>
      <c r="AX14">
        <f>IF(Z14&gt;0, (R14*SUMPRODUCT(K14:$K$98, X14:$X$98)-K14*$AZ$3)/Z14, 0)</f>
        <v>38177.425246435894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25</v>
      </c>
      <c r="R15">
        <f t="shared" si="0"/>
        <v>1000000</v>
      </c>
      <c r="S15">
        <f t="shared" si="1"/>
        <v>39897.519344770888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33454.143361718838</v>
      </c>
      <c r="AC15">
        <f t="shared" si="2"/>
        <v>34518.152777427393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-2347.556166701203</v>
      </c>
      <c r="AI15">
        <f t="shared" si="7"/>
        <v>-2369.1854267055292</v>
      </c>
      <c r="AJ15">
        <f t="shared" si="8"/>
        <v>-1064.009415708555</v>
      </c>
      <c r="AK15">
        <f t="shared" si="30"/>
        <v>137.16198778304724</v>
      </c>
      <c r="AL15">
        <f t="shared" si="9"/>
        <v>-3296.032854631037</v>
      </c>
      <c r="AN15">
        <f t="shared" si="10"/>
        <v>0</v>
      </c>
      <c r="AO15">
        <f t="shared" si="11"/>
        <v>0</v>
      </c>
      <c r="AP15">
        <f t="shared" si="12"/>
        <v>-9.8565038732870214</v>
      </c>
      <c r="AQ15">
        <f t="shared" si="13"/>
        <v>-1069.7867816661826</v>
      </c>
      <c r="AR15">
        <f t="shared" si="14"/>
        <v>-1079.6432855394696</v>
      </c>
      <c r="AS15">
        <f t="shared" si="15"/>
        <v>-484.87155478493338</v>
      </c>
      <c r="AT15">
        <f t="shared" si="16"/>
        <v>62.505035474211375</v>
      </c>
      <c r="AU15">
        <f t="shared" si="17"/>
        <v>-1502.0098048501918</v>
      </c>
      <c r="AW15">
        <v>12</v>
      </c>
      <c r="AX15">
        <f>IF(Z15&gt;0, (R15*SUMPRODUCT(K15:$K$98, X15:$X$98)-K15*$AZ$3)/Z15, 0)</f>
        <v>39897.519344770888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1000000</v>
      </c>
      <c r="S16">
        <f t="shared" si="1"/>
        <v>41715.467213741904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34518.152777427393</v>
      </c>
      <c r="AC16">
        <f t="shared" si="2"/>
        <v>35584.125634792363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-3498.7490982998097</v>
      </c>
      <c r="AI16">
        <f t="shared" si="7"/>
        <v>-3520.0745969766353</v>
      </c>
      <c r="AJ16">
        <f t="shared" si="8"/>
        <v>-1065.97285736497</v>
      </c>
      <c r="AK16">
        <f t="shared" si="30"/>
        <v>245.0788847197345</v>
      </c>
      <c r="AL16">
        <f t="shared" si="9"/>
        <v>-4340.9685696218712</v>
      </c>
      <c r="AN16">
        <f t="shared" si="10"/>
        <v>0</v>
      </c>
      <c r="AO16">
        <f t="shared" si="11"/>
        <v>0</v>
      </c>
      <c r="AP16">
        <f t="shared" si="12"/>
        <v>-9.1931502534202778</v>
      </c>
      <c r="AQ16">
        <f t="shared" si="13"/>
        <v>-1508.2660737327672</v>
      </c>
      <c r="AR16">
        <f t="shared" si="14"/>
        <v>-1517.4592239861877</v>
      </c>
      <c r="AS16">
        <f t="shared" si="15"/>
        <v>-459.52729135817316</v>
      </c>
      <c r="AT16">
        <f t="shared" si="16"/>
        <v>105.65037869982308</v>
      </c>
      <c r="AU16">
        <f t="shared" si="17"/>
        <v>-1871.3361366445379</v>
      </c>
      <c r="AW16">
        <v>13</v>
      </c>
      <c r="AX16">
        <f>IF(Z16&gt;0, (R16*SUMPRODUCT(K16:$K$98, X16:$X$98)-K16*$AZ$3)/Z16, 0)</f>
        <v>41715.467213741904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25</v>
      </c>
      <c r="R17">
        <f t="shared" si="0"/>
        <v>1000000</v>
      </c>
      <c r="S17">
        <f t="shared" si="1"/>
        <v>43252.124500318183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35584.125634792363</v>
      </c>
      <c r="AC17">
        <f t="shared" si="2"/>
        <v>36319.105858330273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-4782.8828432384153</v>
      </c>
      <c r="AI17">
        <f t="shared" si="7"/>
        <v>-4803.8755148573919</v>
      </c>
      <c r="AJ17">
        <f t="shared" si="8"/>
        <v>-734.98022353791021</v>
      </c>
      <c r="AK17">
        <f t="shared" si="30"/>
        <v>491.06093376013462</v>
      </c>
      <c r="AL17">
        <f t="shared" si="9"/>
        <v>-5047.7948046351676</v>
      </c>
      <c r="AN17">
        <f t="shared" si="10"/>
        <v>0</v>
      </c>
      <c r="AO17">
        <f t="shared" si="11"/>
        <v>0</v>
      </c>
      <c r="AP17">
        <f t="shared" si="12"/>
        <v>-8.5069305860266464</v>
      </c>
      <c r="AQ17">
        <f t="shared" si="13"/>
        <v>-1938.1836236483359</v>
      </c>
      <c r="AR17">
        <f t="shared" si="14"/>
        <v>-1946.6905542343627</v>
      </c>
      <c r="AS17">
        <f t="shared" si="15"/>
        <v>-297.83849608200859</v>
      </c>
      <c r="AT17">
        <f t="shared" si="16"/>
        <v>198.99426584802717</v>
      </c>
      <c r="AU17">
        <f t="shared" si="17"/>
        <v>-2045.5347844683442</v>
      </c>
      <c r="AW17">
        <v>14</v>
      </c>
      <c r="AX17">
        <f>IF(Z17&gt;0, (R17*SUMPRODUCT(K17:$K$98, X17:$X$98)-K17*$AZ$3)/Z17, 0)</f>
        <v>43252.124500318183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1000000</v>
      </c>
      <c r="S18">
        <f t="shared" si="1"/>
        <v>44509.90392998296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36319.105858330273</v>
      </c>
      <c r="AC18">
        <f t="shared" si="2"/>
        <v>36730.212062399514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-6095.4321312859438</v>
      </c>
      <c r="AI18">
        <f t="shared" si="7"/>
        <v>-6116.0624903854477</v>
      </c>
      <c r="AJ18">
        <f t="shared" si="8"/>
        <v>-411.10620406924136</v>
      </c>
      <c r="AK18">
        <f t="shared" si="30"/>
        <v>784.49268653993397</v>
      </c>
      <c r="AL18">
        <f t="shared" si="9"/>
        <v>-5742.6760079147552</v>
      </c>
      <c r="AN18">
        <f t="shared" si="10"/>
        <v>0</v>
      </c>
      <c r="AO18">
        <f t="shared" si="11"/>
        <v>0</v>
      </c>
      <c r="AP18">
        <f t="shared" si="12"/>
        <v>-7.8015205963441705</v>
      </c>
      <c r="AQ18">
        <f t="shared" si="13"/>
        <v>-2305.0320688304378</v>
      </c>
      <c r="AR18">
        <f t="shared" si="14"/>
        <v>-2312.8335894267821</v>
      </c>
      <c r="AS18">
        <f t="shared" si="15"/>
        <v>-155.46280619071302</v>
      </c>
      <c r="AT18">
        <f t="shared" si="16"/>
        <v>296.66162485119855</v>
      </c>
      <c r="AU18">
        <f t="shared" si="17"/>
        <v>-2171.6347707662962</v>
      </c>
      <c r="AW18">
        <v>15</v>
      </c>
      <c r="AX18">
        <f>IF(Z18&gt;0, (R18*SUMPRODUCT(K18:$K$98, X18:$X$98)-K18*$AZ$3)/Z18, 0)</f>
        <v>44509.90392998296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1000000</v>
      </c>
      <c r="S19">
        <f t="shared" si="1"/>
        <v>45260.845543772346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36730.212062399514</v>
      </c>
      <c r="AC19">
        <f t="shared" si="2"/>
        <v>36637.487878515123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-7487.995138756095</v>
      </c>
      <c r="AI19">
        <f t="shared" si="7"/>
        <v>-7508.2319943861357</v>
      </c>
      <c r="AJ19">
        <f t="shared" si="8"/>
        <v>92.724183884391095</v>
      </c>
      <c r="AK19">
        <f t="shared" si="30"/>
        <v>819.08372899150913</v>
      </c>
      <c r="AL19">
        <f t="shared" si="9"/>
        <v>-6596.4240815102357</v>
      </c>
      <c r="AN19">
        <f t="shared" si="10"/>
        <v>0</v>
      </c>
      <c r="AO19">
        <f t="shared" si="11"/>
        <v>0</v>
      </c>
      <c r="AP19">
        <f t="shared" si="12"/>
        <v>-7.1367288934901625</v>
      </c>
      <c r="AQ19">
        <f t="shared" si="13"/>
        <v>-2640.716138812907</v>
      </c>
      <c r="AR19">
        <f t="shared" si="14"/>
        <v>-2647.8528677063973</v>
      </c>
      <c r="AS19">
        <f t="shared" si="15"/>
        <v>32.70010787993688</v>
      </c>
      <c r="AT19">
        <f t="shared" si="16"/>
        <v>288.85804305506633</v>
      </c>
      <c r="AU19">
        <f t="shared" si="17"/>
        <v>-2326.2947167713942</v>
      </c>
      <c r="AW19">
        <v>16</v>
      </c>
      <c r="AX19">
        <f>IF(Z19&gt;0, (R19*SUMPRODUCT(K19:$K$98, X19:$X$98)-K19*$AZ$3)/Z19, 0)</f>
        <v>45260.845543772346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25</v>
      </c>
      <c r="R20">
        <f t="shared" si="0"/>
        <v>1000000</v>
      </c>
      <c r="S20">
        <f t="shared" si="1"/>
        <v>44889.081055184964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36637.487878515123</v>
      </c>
      <c r="AC20">
        <f t="shared" si="2"/>
        <v>35572.723403271797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-8921.215435947006</v>
      </c>
      <c r="AI20">
        <f t="shared" si="7"/>
        <v>-8941.0268926348472</v>
      </c>
      <c r="AJ20">
        <f t="shared" si="8"/>
        <v>1064.7644752433262</v>
      </c>
      <c r="AK20">
        <f t="shared" si="30"/>
        <v>157.54119787761502</v>
      </c>
      <c r="AL20">
        <f t="shared" si="9"/>
        <v>-7718.7212195139064</v>
      </c>
      <c r="AN20">
        <f t="shared" si="10"/>
        <v>0</v>
      </c>
      <c r="AO20">
        <f t="shared" si="11"/>
        <v>0</v>
      </c>
      <c r="AP20">
        <f t="shared" si="12"/>
        <v>-6.6268687426919346</v>
      </c>
      <c r="AQ20">
        <f t="shared" si="13"/>
        <v>-2984.1179601690251</v>
      </c>
      <c r="AR20">
        <f t="shared" si="14"/>
        <v>-2990.7448289117169</v>
      </c>
      <c r="AS20">
        <f t="shared" si="15"/>
        <v>356.16030312648434</v>
      </c>
      <c r="AT20">
        <f t="shared" si="16"/>
        <v>52.697025582280304</v>
      </c>
      <c r="AU20">
        <f t="shared" si="17"/>
        <v>-2581.8875002029527</v>
      </c>
      <c r="AW20">
        <v>17</v>
      </c>
      <c r="AX20">
        <f>IF(Z20&gt;0, (R20*SUMPRODUCT(K20:$K$98, X20:$X$98)-K20*$AZ$3)/Z20, 0)</f>
        <v>44889.081055184964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25</v>
      </c>
      <c r="R21">
        <f t="shared" si="0"/>
        <v>1000000</v>
      </c>
      <c r="S21">
        <f t="shared" si="1"/>
        <v>43942.747647559831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35572.723403271797</v>
      </c>
      <c r="AC21">
        <f t="shared" si="2"/>
        <v>34012.711021416311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-10510.374002033574</v>
      </c>
      <c r="AI21">
        <f t="shared" si="7"/>
        <v>-10529.724584804486</v>
      </c>
      <c r="AJ21">
        <f t="shared" si="8"/>
        <v>1560.0123818554857</v>
      </c>
      <c r="AK21">
        <f t="shared" si="30"/>
        <v>56.91635744523488</v>
      </c>
      <c r="AL21">
        <f t="shared" si="9"/>
        <v>-8912.795845503766</v>
      </c>
      <c r="AN21">
        <f t="shared" si="10"/>
        <v>0</v>
      </c>
      <c r="AO21">
        <f t="shared" si="11"/>
        <v>0</v>
      </c>
      <c r="AP21">
        <f t="shared" si="12"/>
        <v>-6.1551045027868891</v>
      </c>
      <c r="AQ21">
        <f t="shared" si="13"/>
        <v>-3343.1783999362165</v>
      </c>
      <c r="AR21">
        <f t="shared" si="14"/>
        <v>-3349.3335044390033</v>
      </c>
      <c r="AS21">
        <f t="shared" si="15"/>
        <v>496.21447320934726</v>
      </c>
      <c r="AT21">
        <f t="shared" si="16"/>
        <v>18.104164207395659</v>
      </c>
      <c r="AU21">
        <f t="shared" si="17"/>
        <v>-2835.0148670222607</v>
      </c>
      <c r="AW21">
        <v>18</v>
      </c>
      <c r="AX21">
        <f>IF(Z21&gt;0, (R21*SUMPRODUCT(K21:$K$98, X21:$X$98)-K21*$AZ$3)/Z21, 0)</f>
        <v>43942.747647559831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1000000</v>
      </c>
      <c r="S22">
        <f t="shared" si="1"/>
        <v>43099.932006540388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34012.711021416311</v>
      </c>
      <c r="AC22">
        <f t="shared" si="2"/>
        <v>32499.154579880578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-12241.17866087897</v>
      </c>
      <c r="AI22">
        <f t="shared" si="7"/>
        <v>-12260.029708355651</v>
      </c>
      <c r="AJ22">
        <f t="shared" si="8"/>
        <v>1513.556441535733</v>
      </c>
      <c r="AK22">
        <f t="shared" si="30"/>
        <v>714.26693144974263</v>
      </c>
      <c r="AL22">
        <f t="shared" si="9"/>
        <v>-10032.206335370174</v>
      </c>
      <c r="AN22">
        <f t="shared" si="10"/>
        <v>0</v>
      </c>
      <c r="AO22">
        <f t="shared" si="11"/>
        <v>0</v>
      </c>
      <c r="AP22">
        <f t="shared" si="12"/>
        <v>-5.5987025957492484</v>
      </c>
      <c r="AQ22">
        <f t="shared" si="13"/>
        <v>-3635.5920713940109</v>
      </c>
      <c r="AR22">
        <f t="shared" si="14"/>
        <v>-3641.1907739897601</v>
      </c>
      <c r="AS22">
        <f t="shared" si="15"/>
        <v>449.52156576559008</v>
      </c>
      <c r="AT22">
        <f t="shared" si="16"/>
        <v>212.1350618904498</v>
      </c>
      <c r="AU22">
        <f t="shared" si="17"/>
        <v>-2979.5341463337199</v>
      </c>
      <c r="AW22">
        <v>19</v>
      </c>
      <c r="AX22">
        <f>IF(Z22&gt;0, (R22*SUMPRODUCT(K22:$K$98, X22:$X$98)-K22*$AZ$3)/Z22, 0)</f>
        <v>43099.932006540388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25</v>
      </c>
      <c r="R23">
        <f t="shared" si="0"/>
        <v>1000000</v>
      </c>
      <c r="S23">
        <f t="shared" si="1"/>
        <v>43176.637506049621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32499.154579880578</v>
      </c>
      <c r="AC23">
        <f t="shared" si="2"/>
        <v>31624.56143967438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-14055.34099861333</v>
      </c>
      <c r="AI23">
        <f t="shared" si="7"/>
        <v>-14073.652152090279</v>
      </c>
      <c r="AJ23">
        <f t="shared" si="8"/>
        <v>874.59314020619786</v>
      </c>
      <c r="AK23">
        <f t="shared" si="30"/>
        <v>2274.9408205916407</v>
      </c>
      <c r="AL23">
        <f t="shared" si="9"/>
        <v>-10924.11819129244</v>
      </c>
      <c r="AN23">
        <f t="shared" si="10"/>
        <v>0</v>
      </c>
      <c r="AO23">
        <f t="shared" si="11"/>
        <v>0</v>
      </c>
      <c r="AP23">
        <f t="shared" si="12"/>
        <v>-4.8556747798276696</v>
      </c>
      <c r="AQ23">
        <f t="shared" si="13"/>
        <v>-3727.1362994559286</v>
      </c>
      <c r="AR23">
        <f t="shared" si="14"/>
        <v>-3731.9919742357565</v>
      </c>
      <c r="AS23">
        <f t="shared" si="15"/>
        <v>231.92093599431465</v>
      </c>
      <c r="AT23">
        <f t="shared" si="16"/>
        <v>603.2592530040846</v>
      </c>
      <c r="AU23">
        <f t="shared" si="17"/>
        <v>-2896.8117852373571</v>
      </c>
      <c r="AW23">
        <v>20</v>
      </c>
      <c r="AX23">
        <f>IF(Z23&gt;0, (R23*SUMPRODUCT(K23:$K$98, X23:$X$98)-K23*$AZ$3)/Z23, 0)</f>
        <v>43176.637506049621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1000000</v>
      </c>
      <c r="S24">
        <f t="shared" si="1"/>
        <v>42817.347203952864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31624.56143967438</v>
      </c>
      <c r="AC24">
        <f t="shared" si="2"/>
        <v>30362.602757350458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-16002.483246575115</v>
      </c>
      <c r="AI24">
        <f t="shared" si="7"/>
        <v>-16020.211226436129</v>
      </c>
      <c r="AJ24">
        <f t="shared" si="8"/>
        <v>1261.9586823239224</v>
      </c>
      <c r="AK24">
        <f t="shared" si="30"/>
        <v>2213.7193007772066</v>
      </c>
      <c r="AL24">
        <f t="shared" si="9"/>
        <v>-12544.533243335001</v>
      </c>
      <c r="AN24">
        <f t="shared" si="10"/>
        <v>0</v>
      </c>
      <c r="AO24">
        <f t="shared" si="11"/>
        <v>0</v>
      </c>
      <c r="AP24">
        <f t="shared" si="12"/>
        <v>-4.1973493298568902</v>
      </c>
      <c r="AQ24">
        <f t="shared" si="13"/>
        <v>-3788.8136639169611</v>
      </c>
      <c r="AR24">
        <f t="shared" si="14"/>
        <v>-3793.011013246818</v>
      </c>
      <c r="AS24">
        <f t="shared" si="15"/>
        <v>298.7865211426377</v>
      </c>
      <c r="AT24">
        <f t="shared" si="16"/>
        <v>524.12927453971645</v>
      </c>
      <c r="AU24">
        <f t="shared" si="17"/>
        <v>-2970.0952175644638</v>
      </c>
      <c r="AW24">
        <v>21</v>
      </c>
      <c r="AX24">
        <f>IF(Z24&gt;0, (R24*SUMPRODUCT(K24:$K$98, X24:$X$98)-K24*$AZ$3)/Z24, 0)</f>
        <v>42817.347203952864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25</v>
      </c>
      <c r="R25">
        <f t="shared" si="0"/>
        <v>1000000</v>
      </c>
      <c r="S25">
        <f t="shared" si="1"/>
        <v>42071.136891938448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30362.602757350458</v>
      </c>
      <c r="AC25">
        <f t="shared" si="2"/>
        <v>28774.840537301348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-18071.193551124205</v>
      </c>
      <c r="AI25">
        <f t="shared" si="7"/>
        <v>-18088.292471347831</v>
      </c>
      <c r="AJ25">
        <f t="shared" si="8"/>
        <v>1587.7622200491096</v>
      </c>
      <c r="AK25">
        <f t="shared" si="30"/>
        <v>2125.3821930145323</v>
      </c>
      <c r="AL25">
        <f t="shared" si="9"/>
        <v>-14375.14805828419</v>
      </c>
      <c r="AN25">
        <f t="shared" si="10"/>
        <v>0</v>
      </c>
      <c r="AO25">
        <f t="shared" si="11"/>
        <v>0</v>
      </c>
      <c r="AP25">
        <f t="shared" si="12"/>
        <v>-3.6146523091395077</v>
      </c>
      <c r="AQ25">
        <f t="shared" si="13"/>
        <v>-3820.1875115026064</v>
      </c>
      <c r="AR25">
        <f t="shared" si="14"/>
        <v>-3823.8021638117461</v>
      </c>
      <c r="AS25">
        <f t="shared" si="15"/>
        <v>335.6474151586919</v>
      </c>
      <c r="AT25">
        <f t="shared" si="16"/>
        <v>449.29840898190344</v>
      </c>
      <c r="AU25">
        <f t="shared" si="17"/>
        <v>-3038.8563396711511</v>
      </c>
      <c r="AW25">
        <v>22</v>
      </c>
      <c r="AX25">
        <f>IF(Z25&gt;0, (R25*SUMPRODUCT(K25:$K$98, X25:$X$98)-K25*$AZ$3)/Z25, 0)</f>
        <v>42071.136891938448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1000000</v>
      </c>
      <c r="S26">
        <f t="shared" si="1"/>
        <v>40968.051642498998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28774.840537301348</v>
      </c>
      <c r="AC26">
        <f t="shared" si="2"/>
        <v>26919.877529252179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-20022.835581866868</v>
      </c>
      <c r="AI26">
        <f t="shared" si="7"/>
        <v>-20039.262941998713</v>
      </c>
      <c r="AJ26">
        <f t="shared" si="8"/>
        <v>1854.9630080491697</v>
      </c>
      <c r="AK26">
        <f t="shared" si="30"/>
        <v>2014.2388376110946</v>
      </c>
      <c r="AL26">
        <f t="shared" si="9"/>
        <v>-16170.06109633845</v>
      </c>
      <c r="AN26">
        <f t="shared" si="10"/>
        <v>0</v>
      </c>
      <c r="AO26">
        <f t="shared" si="11"/>
        <v>0</v>
      </c>
      <c r="AP26">
        <f t="shared" si="12"/>
        <v>-3.1006132497304049</v>
      </c>
      <c r="AQ26">
        <f t="shared" si="13"/>
        <v>-3779.2480839306813</v>
      </c>
      <c r="AR26">
        <f t="shared" si="14"/>
        <v>-3782.3486971804123</v>
      </c>
      <c r="AS26">
        <f t="shared" si="15"/>
        <v>350.11851169975461</v>
      </c>
      <c r="AT26">
        <f t="shared" si="16"/>
        <v>380.1813302864241</v>
      </c>
      <c r="AU26">
        <f t="shared" si="17"/>
        <v>-3052.0488551942335</v>
      </c>
      <c r="AW26">
        <v>23</v>
      </c>
      <c r="AX26">
        <f>IF(Z26&gt;0, (R26*SUMPRODUCT(K26:$K$98, X26:$X$98)-K26*$AZ$3)/Z26, 0)</f>
        <v>40968.051642498998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25</v>
      </c>
      <c r="R27">
        <f t="shared" si="0"/>
        <v>1000000</v>
      </c>
      <c r="S27">
        <f t="shared" si="1"/>
        <v>39602.973195476916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26919.877529252179</v>
      </c>
      <c r="AC27">
        <f t="shared" si="2"/>
        <v>24895.294180547786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-21901.613622179379</v>
      </c>
      <c r="AI27">
        <f t="shared" si="7"/>
        <v>-21917.32916836935</v>
      </c>
      <c r="AJ27">
        <f t="shared" si="8"/>
        <v>2024.5833487043928</v>
      </c>
      <c r="AK27">
        <f t="shared" si="30"/>
        <v>1884.3914270476528</v>
      </c>
      <c r="AL27">
        <f t="shared" si="9"/>
        <v>-18008.354392617304</v>
      </c>
      <c r="AN27">
        <f t="shared" si="10"/>
        <v>0</v>
      </c>
      <c r="AO27">
        <f t="shared" si="11"/>
        <v>0</v>
      </c>
      <c r="AP27">
        <f t="shared" si="12"/>
        <v>-2.6484469437556575</v>
      </c>
      <c r="AQ27">
        <f t="shared" si="13"/>
        <v>-3690.9478652415755</v>
      </c>
      <c r="AR27">
        <f t="shared" si="14"/>
        <v>-3693.596312185331</v>
      </c>
      <c r="AS27">
        <f t="shared" si="15"/>
        <v>341.19091487107215</v>
      </c>
      <c r="AT27">
        <f t="shared" si="16"/>
        <v>317.5652093459297</v>
      </c>
      <c r="AU27">
        <f t="shared" si="17"/>
        <v>-3034.8401879683292</v>
      </c>
      <c r="AW27">
        <v>24</v>
      </c>
      <c r="AX27">
        <f>IF(Z27&gt;0, (R27*SUMPRODUCT(K27:$K$98, X27:$X$98)-K27*$AZ$3)/Z27, 0)</f>
        <v>39602.973195476916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1000000</v>
      </c>
      <c r="S28">
        <f t="shared" si="1"/>
        <v>38042.156355757761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24895.294180547786</v>
      </c>
      <c r="AC28">
        <f t="shared" si="2"/>
        <v>22771.011257472532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-23762.534461083513</v>
      </c>
      <c r="AI28">
        <f t="shared" si="7"/>
        <v>-23777.498788450055</v>
      </c>
      <c r="AJ28">
        <f t="shared" si="8"/>
        <v>2124.2829230752541</v>
      </c>
      <c r="AK28">
        <f t="shared" si="30"/>
        <v>1742.6705926383452</v>
      </c>
      <c r="AL28">
        <f t="shared" si="9"/>
        <v>-19910.545272736457</v>
      </c>
      <c r="AN28">
        <f t="shared" si="10"/>
        <v>0</v>
      </c>
      <c r="AO28">
        <f t="shared" si="11"/>
        <v>0</v>
      </c>
      <c r="AP28">
        <f t="shared" si="12"/>
        <v>-2.2516504744617798</v>
      </c>
      <c r="AQ28">
        <f t="shared" si="13"/>
        <v>-3575.4979614609865</v>
      </c>
      <c r="AR28">
        <f t="shared" si="14"/>
        <v>-3577.7496119354478</v>
      </c>
      <c r="AS28">
        <f t="shared" si="15"/>
        <v>319.6363280802845</v>
      </c>
      <c r="AT28">
        <f t="shared" si="16"/>
        <v>262.21593330799521</v>
      </c>
      <c r="AU28">
        <f t="shared" si="17"/>
        <v>-2995.8973505471686</v>
      </c>
      <c r="AW28">
        <v>25</v>
      </c>
      <c r="AX28">
        <f>IF(Z28&gt;0, (R28*SUMPRODUCT(K28:$K$98, X28:$X$98)-K28*$AZ$3)/Z28, 0)</f>
        <v>38042.156355757761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1000000</v>
      </c>
      <c r="S29">
        <f t="shared" si="1"/>
        <v>36336.926547237432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22771.011257472532</v>
      </c>
      <c r="AC29">
        <f t="shared" si="2"/>
        <v>20594.321280088621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-25827.231888465696</v>
      </c>
      <c r="AI29">
        <f t="shared" si="7"/>
        <v>-25841.400891761365</v>
      </c>
      <c r="AJ29">
        <f t="shared" si="8"/>
        <v>2176.6899773839104</v>
      </c>
      <c r="AK29">
        <f t="shared" si="30"/>
        <v>1593.9707880230774</v>
      </c>
      <c r="AL29">
        <f t="shared" si="9"/>
        <v>-22070.740126354376</v>
      </c>
      <c r="AN29">
        <f t="shared" si="10"/>
        <v>0</v>
      </c>
      <c r="AO29">
        <f t="shared" si="11"/>
        <v>0</v>
      </c>
      <c r="AP29">
        <f t="shared" si="12"/>
        <v>-1.903553352718826</v>
      </c>
      <c r="AQ29">
        <f t="shared" si="13"/>
        <v>-3469.7933811456023</v>
      </c>
      <c r="AR29">
        <f t="shared" si="14"/>
        <v>-3471.6969344983213</v>
      </c>
      <c r="AS29">
        <f t="shared" si="15"/>
        <v>292.43027316859468</v>
      </c>
      <c r="AT29">
        <f t="shared" si="16"/>
        <v>214.14409851997792</v>
      </c>
      <c r="AU29">
        <f t="shared" si="17"/>
        <v>-2965.1225628097486</v>
      </c>
      <c r="AW29">
        <v>26</v>
      </c>
      <c r="AX29">
        <f>IF(Z29&gt;0, (R29*SUMPRODUCT(K29:$K$98, X29:$X$98)-K29*$AZ$3)/Z29, 0)</f>
        <v>36336.926547237432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1000000</v>
      </c>
      <c r="S30">
        <f t="shared" si="1"/>
        <v>34445.495194195762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20594.321280088621</v>
      </c>
      <c r="AC30">
        <f t="shared" si="2"/>
        <v>18373.463599011811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-27685.665679601414</v>
      </c>
      <c r="AI30">
        <f t="shared" si="7"/>
        <v>-27699.000851222136</v>
      </c>
      <c r="AJ30">
        <f t="shared" si="8"/>
        <v>2220.85768107681</v>
      </c>
      <c r="AK30">
        <f t="shared" si="30"/>
        <v>1441.6024896062036</v>
      </c>
      <c r="AL30">
        <f t="shared" si="9"/>
        <v>-24036.540680539121</v>
      </c>
      <c r="AN30">
        <f t="shared" si="10"/>
        <v>0</v>
      </c>
      <c r="AO30">
        <f t="shared" si="11"/>
        <v>0</v>
      </c>
      <c r="AP30">
        <f t="shared" si="12"/>
        <v>-1.599581376307746</v>
      </c>
      <c r="AQ30">
        <f t="shared" si="13"/>
        <v>-3320.9527759629254</v>
      </c>
      <c r="AR30">
        <f t="shared" si="14"/>
        <v>-3322.5523573392334</v>
      </c>
      <c r="AS30">
        <f t="shared" si="15"/>
        <v>266.39646546135708</v>
      </c>
      <c r="AT30">
        <f t="shared" si="16"/>
        <v>172.92319589122883</v>
      </c>
      <c r="AU30">
        <f t="shared" si="17"/>
        <v>-2883.2326959866473</v>
      </c>
      <c r="AW30">
        <v>27</v>
      </c>
      <c r="AX30">
        <f>IF(Z30&gt;0, (R30*SUMPRODUCT(K30:$K$98, X30:$X$98)-K30*$AZ$3)/Z30, 0)</f>
        <v>34445.495194195762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25</v>
      </c>
      <c r="R31">
        <f t="shared" si="0"/>
        <v>1000000</v>
      </c>
      <c r="S31">
        <f t="shared" si="1"/>
        <v>32400.896087535206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18373.463599011811</v>
      </c>
      <c r="AC31">
        <f t="shared" si="2"/>
        <v>16167.63198382462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-29085.609525385367</v>
      </c>
      <c r="AI31">
        <f t="shared" si="7"/>
        <v>-29098.084205051746</v>
      </c>
      <c r="AJ31">
        <f t="shared" si="8"/>
        <v>2205.8316151871913</v>
      </c>
      <c r="AK31">
        <f t="shared" si="30"/>
        <v>1286.1424519308268</v>
      </c>
      <c r="AL31">
        <f t="shared" si="9"/>
        <v>-25606.110137933727</v>
      </c>
      <c r="AN31">
        <f t="shared" si="10"/>
        <v>0</v>
      </c>
      <c r="AO31">
        <f t="shared" si="11"/>
        <v>0</v>
      </c>
      <c r="AP31">
        <f t="shared" si="12"/>
        <v>-1.3360389189797854</v>
      </c>
      <c r="AQ31">
        <f t="shared" si="13"/>
        <v>-3115.0704745467419</v>
      </c>
      <c r="AR31">
        <f t="shared" si="14"/>
        <v>-3116.4065134657217</v>
      </c>
      <c r="AS31">
        <f t="shared" si="15"/>
        <v>236.24469448694936</v>
      </c>
      <c r="AT31">
        <f t="shared" si="16"/>
        <v>137.74593152583375</v>
      </c>
      <c r="AU31">
        <f t="shared" si="17"/>
        <v>-2742.4158874529385</v>
      </c>
      <c r="AW31">
        <v>28</v>
      </c>
      <c r="AX31">
        <f>IF(Z31&gt;0, (R31*SUMPRODUCT(K31:$K$98, X31:$X$98)-K31*$AZ$3)/Z31, 0)</f>
        <v>32400.896087535206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1000000</v>
      </c>
      <c r="S32">
        <f t="shared" si="1"/>
        <v>30297.763365635157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16167.63198382462</v>
      </c>
      <c r="AC32">
        <f t="shared" si="2"/>
        <v>14048.205402827643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-30325.946268965934</v>
      </c>
      <c r="AI32">
        <f t="shared" si="7"/>
        <v>-30337.538053178923</v>
      </c>
      <c r="AJ32">
        <f t="shared" si="8"/>
        <v>2119.4265809969766</v>
      </c>
      <c r="AK32">
        <f t="shared" si="30"/>
        <v>1131.7342388677234</v>
      </c>
      <c r="AL32">
        <f t="shared" si="9"/>
        <v>-27086.377233314222</v>
      </c>
      <c r="AN32">
        <f t="shared" si="10"/>
        <v>0</v>
      </c>
      <c r="AO32">
        <f t="shared" si="11"/>
        <v>0</v>
      </c>
      <c r="AP32">
        <f t="shared" si="12"/>
        <v>-1.1084649682937417</v>
      </c>
      <c r="AQ32">
        <f t="shared" si="13"/>
        <v>-2899.9201893213012</v>
      </c>
      <c r="AR32">
        <f t="shared" si="14"/>
        <v>-2901.0286542895951</v>
      </c>
      <c r="AS32">
        <f t="shared" si="15"/>
        <v>202.67027704612909</v>
      </c>
      <c r="AT32">
        <f t="shared" si="16"/>
        <v>108.22214545691722</v>
      </c>
      <c r="AU32">
        <f t="shared" si="17"/>
        <v>-2590.1362317865487</v>
      </c>
      <c r="AW32">
        <v>29</v>
      </c>
      <c r="AX32">
        <f>IF(Z32&gt;0, (R32*SUMPRODUCT(K32:$K$98, X32:$X$98)-K32*$AZ$3)/Z32, 0)</f>
        <v>30297.763365635157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1000000</v>
      </c>
      <c r="S33">
        <f t="shared" si="1"/>
        <v>28139.285960493864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14048.205402827643</v>
      </c>
      <c r="AC33">
        <f t="shared" si="2"/>
        <v>12037.25297560434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-31260.723665592737</v>
      </c>
      <c r="AI33">
        <f t="shared" si="7"/>
        <v>-31271.418013871957</v>
      </c>
      <c r="AJ33">
        <f t="shared" si="8"/>
        <v>2010.9524272233029</v>
      </c>
      <c r="AK33">
        <f t="shared" si="30"/>
        <v>983.37437819793513</v>
      </c>
      <c r="AL33">
        <f t="shared" si="9"/>
        <v>-28277.091208450718</v>
      </c>
      <c r="AN33">
        <f t="shared" si="10"/>
        <v>0</v>
      </c>
      <c r="AO33">
        <f t="shared" si="11"/>
        <v>0</v>
      </c>
      <c r="AP33">
        <f t="shared" si="12"/>
        <v>-0.91307822361467872</v>
      </c>
      <c r="AQ33">
        <f t="shared" si="13"/>
        <v>-2669.0252915130018</v>
      </c>
      <c r="AR33">
        <f t="shared" si="14"/>
        <v>-2669.9383697366166</v>
      </c>
      <c r="AS33">
        <f t="shared" si="15"/>
        <v>171.69413432984535</v>
      </c>
      <c r="AT33">
        <f t="shared" si="16"/>
        <v>83.960023271150163</v>
      </c>
      <c r="AU33">
        <f t="shared" si="17"/>
        <v>-2414.2842121356207</v>
      </c>
      <c r="AW33">
        <v>30</v>
      </c>
      <c r="AX33">
        <f>IF(Z33&gt;0, (R33*SUMPRODUCT(K33:$K$98, X33:$X$98)-K33*$AZ$3)/Z33, 0)</f>
        <v>28139.285960493864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1000000</v>
      </c>
      <c r="S34">
        <f t="shared" si="1"/>
        <v>25957.043333261892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12037.25297560434</v>
      </c>
      <c r="AC34">
        <f t="shared" si="2"/>
        <v>10161.94890025026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-32005.189982189557</v>
      </c>
      <c r="AI34">
        <f t="shared" si="7"/>
        <v>-32014.977257236431</v>
      </c>
      <c r="AJ34">
        <f t="shared" si="8"/>
        <v>1875.3040753540809</v>
      </c>
      <c r="AK34">
        <f t="shared" si="30"/>
        <v>842.60770829230387</v>
      </c>
      <c r="AL34">
        <f t="shared" si="9"/>
        <v>-29297.065473590046</v>
      </c>
      <c r="AN34">
        <f t="shared" si="10"/>
        <v>0</v>
      </c>
      <c r="AO34">
        <f t="shared" si="11"/>
        <v>0</v>
      </c>
      <c r="AP34">
        <f t="shared" si="12"/>
        <v>-0.74610067396797231</v>
      </c>
      <c r="AQ34">
        <f t="shared" si="13"/>
        <v>-2439.8102333715365</v>
      </c>
      <c r="AR34">
        <f t="shared" si="14"/>
        <v>-2440.5563340455046</v>
      </c>
      <c r="AS34">
        <f t="shared" si="15"/>
        <v>142.95762894325492</v>
      </c>
      <c r="AT34">
        <f t="shared" si="16"/>
        <v>64.233423096483023</v>
      </c>
      <c r="AU34">
        <f t="shared" si="17"/>
        <v>-2233.3652820057669</v>
      </c>
      <c r="AW34">
        <v>31</v>
      </c>
      <c r="AX34">
        <f>IF(Z34&gt;0, (R34*SUMPRODUCT(K34:$K$98, X34:$X$98)-K34*$AZ$3)/Z34, 0)</f>
        <v>25957.043333261892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23752.468965820972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10161.94890025026</v>
      </c>
      <c r="AC35">
        <f t="shared" ref="AC35:AC66" si="33">S35*Z35</f>
        <v>8430.8183241634833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-32631.16649727918</v>
      </c>
      <c r="AI35">
        <f t="shared" ref="AI35:AI66" si="38">SUM(AE35:AH35)</f>
        <v>-32640.040120413152</v>
      </c>
      <c r="AJ35">
        <f t="shared" ref="AJ35:AJ66" si="39">AB35-AC35</f>
        <v>1731.1305760867763</v>
      </c>
      <c r="AK35">
        <f t="shared" si="30"/>
        <v>711.3364230175182</v>
      </c>
      <c r="AL35">
        <f t="shared" ref="AL35:AL66" si="40">SUM(AI35:AK35)</f>
        <v>-30197.573121308858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-0.60397449102891798</v>
      </c>
      <c r="AQ35">
        <f t="shared" ref="AQ35:AQ66" si="44">AH35*$K35</f>
        <v>-2221.0084741394448</v>
      </c>
      <c r="AR35">
        <f t="shared" ref="AR35:AR66" si="45">AI35*$K35</f>
        <v>-2221.6124486304739</v>
      </c>
      <c r="AS35">
        <f t="shared" ref="AS35:AS66" si="46">AJ35*$K35</f>
        <v>117.82771172618722</v>
      </c>
      <c r="AT35">
        <f t="shared" ref="AT35:AT66" si="47">AK35*$K35</f>
        <v>48.416418812906407</v>
      </c>
      <c r="AU35">
        <f t="shared" ref="AU35:AU66" si="48">AL35*$K35</f>
        <v>-2055.3683180913804</v>
      </c>
      <c r="AW35">
        <v>32</v>
      </c>
      <c r="AX35">
        <f>IF(Z35&gt;0, (R35*SUMPRODUCT(K35:$K$98, X35:$X$98)-K35*$AZ$3)/Z35, 0)</f>
        <v>23752.468965820972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1000000</v>
      </c>
      <c r="S36">
        <f t="shared" si="32"/>
        <v>21478.827769515257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8430.8183241634833</v>
      </c>
      <c r="AC36">
        <f t="shared" si="33"/>
        <v>6842.559544028285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-32823.177027641133</v>
      </c>
      <c r="AI36">
        <f t="shared" si="38"/>
        <v>-32831.141335118074</v>
      </c>
      <c r="AJ36">
        <f t="shared" si="39"/>
        <v>1588.2587801351983</v>
      </c>
      <c r="AK36">
        <f t="shared" si="30"/>
        <v>590.15728269144392</v>
      </c>
      <c r="AL36">
        <f t="shared" si="40"/>
        <v>-30652.725272291431</v>
      </c>
      <c r="AN36">
        <f t="shared" si="41"/>
        <v>0</v>
      </c>
      <c r="AO36">
        <f t="shared" si="42"/>
        <v>0</v>
      </c>
      <c r="AP36">
        <f t="shared" si="43"/>
        <v>-0.48400250806716122</v>
      </c>
      <c r="AQ36">
        <f t="shared" si="44"/>
        <v>-1994.7120386931483</v>
      </c>
      <c r="AR36">
        <f t="shared" si="45"/>
        <v>-1995.1960412012154</v>
      </c>
      <c r="AS36">
        <f t="shared" si="46"/>
        <v>96.520787936762801</v>
      </c>
      <c r="AT36">
        <f t="shared" si="47"/>
        <v>35.86471338577973</v>
      </c>
      <c r="AU36">
        <f t="shared" si="48"/>
        <v>-1862.8105398786727</v>
      </c>
      <c r="AW36">
        <v>33</v>
      </c>
      <c r="AX36">
        <f>IF(Z36&gt;0, (R36*SUMPRODUCT(K36:$K$98, X36:$X$98)-K36*$AZ$3)/Z36, 0)</f>
        <v>21478.827769515257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1000000</v>
      </c>
      <c r="S37">
        <f t="shared" si="32"/>
        <v>19137.355159190211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6842.559544028285</v>
      </c>
      <c r="AC37">
        <f t="shared" si="33"/>
        <v>5412.8025892675023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-32546.938935272567</v>
      </c>
      <c r="AI37">
        <f t="shared" si="38"/>
        <v>-32554.009926201357</v>
      </c>
      <c r="AJ37">
        <f t="shared" si="39"/>
        <v>1429.7569547607827</v>
      </c>
      <c r="AK37">
        <f t="shared" si="30"/>
        <v>478.97916808197999</v>
      </c>
      <c r="AL37">
        <f t="shared" si="40"/>
        <v>-30645.273803358596</v>
      </c>
      <c r="AN37">
        <f t="shared" si="41"/>
        <v>0</v>
      </c>
      <c r="AO37">
        <f t="shared" si="42"/>
        <v>0</v>
      </c>
      <c r="AP37">
        <f t="shared" si="43"/>
        <v>-0.38367354174090001</v>
      </c>
      <c r="AQ37">
        <f t="shared" si="44"/>
        <v>-1766.0041513100546</v>
      </c>
      <c r="AR37">
        <f t="shared" si="45"/>
        <v>-1766.3878248517954</v>
      </c>
      <c r="AS37">
        <f t="shared" si="46"/>
        <v>77.578930617513649</v>
      </c>
      <c r="AT37">
        <f t="shared" si="47"/>
        <v>25.989516276969937</v>
      </c>
      <c r="AU37">
        <f t="shared" si="48"/>
        <v>-1662.8193779573119</v>
      </c>
      <c r="AW37">
        <v>34</v>
      </c>
      <c r="AX37">
        <f>IF(Z37&gt;0, (R37*SUMPRODUCT(K37:$K$98, X37:$X$98)-K37*$AZ$3)/Z37, 0)</f>
        <v>19137.355159190211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25</v>
      </c>
      <c r="R38">
        <f t="shared" si="31"/>
        <v>1000000</v>
      </c>
      <c r="S38">
        <f t="shared" si="32"/>
        <v>16736.948230497776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5412.8025892675023</v>
      </c>
      <c r="AC38">
        <f t="shared" si="33"/>
        <v>4151.2226200399136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-31983.789008745065</v>
      </c>
      <c r="AI38">
        <f t="shared" si="38"/>
        <v>-31989.989695039349</v>
      </c>
      <c r="AJ38">
        <f t="shared" si="39"/>
        <v>1261.5799692275887</v>
      </c>
      <c r="AK38">
        <f t="shared" si="30"/>
        <v>378.89618124872521</v>
      </c>
      <c r="AL38">
        <f t="shared" si="40"/>
        <v>-30349.513544563037</v>
      </c>
      <c r="AN38">
        <f t="shared" si="41"/>
        <v>0</v>
      </c>
      <c r="AO38">
        <f t="shared" si="42"/>
        <v>0</v>
      </c>
      <c r="AP38">
        <f t="shared" si="43"/>
        <v>-0.30040233799097171</v>
      </c>
      <c r="AQ38">
        <f t="shared" si="44"/>
        <v>-1549.5067062000971</v>
      </c>
      <c r="AR38">
        <f t="shared" si="45"/>
        <v>-1549.807108538088</v>
      </c>
      <c r="AS38">
        <f t="shared" si="46"/>
        <v>61.119294596127069</v>
      </c>
      <c r="AT38">
        <f t="shared" si="47"/>
        <v>18.356242083699986</v>
      </c>
      <c r="AU38">
        <f t="shared" si="48"/>
        <v>-1470.331571858261</v>
      </c>
      <c r="AW38">
        <v>35</v>
      </c>
      <c r="AX38">
        <f>IF(Z38&gt;0, (R38*SUMPRODUCT(K38:$K$98, X38:$X$98)-K38*$AZ$3)/Z38, 0)</f>
        <v>16736.948230497776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25</v>
      </c>
      <c r="R39">
        <f t="shared" si="31"/>
        <v>1000000</v>
      </c>
      <c r="S39">
        <f t="shared" si="32"/>
        <v>14232.395105894013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4151.2226200399136</v>
      </c>
      <c r="AC39">
        <f t="shared" si="33"/>
        <v>3052.094647842026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-31100.16217761366</v>
      </c>
      <c r="AI39">
        <f t="shared" si="38"/>
        <v>-31105.52335299056</v>
      </c>
      <c r="AJ39">
        <f t="shared" si="39"/>
        <v>1099.1279721978876</v>
      </c>
      <c r="AK39">
        <f t="shared" si="30"/>
        <v>290.58558340279399</v>
      </c>
      <c r="AL39">
        <f t="shared" si="40"/>
        <v>-29715.80979738988</v>
      </c>
      <c r="AN39">
        <f t="shared" si="41"/>
        <v>0</v>
      </c>
      <c r="AO39">
        <f t="shared" si="42"/>
        <v>0</v>
      </c>
      <c r="AP39">
        <f t="shared" si="43"/>
        <v>-0.23190255843783394</v>
      </c>
      <c r="AQ39">
        <f t="shared" si="44"/>
        <v>-1345.2660414531406</v>
      </c>
      <c r="AR39">
        <f t="shared" si="45"/>
        <v>-1345.4979440115785</v>
      </c>
      <c r="AS39">
        <f t="shared" si="46"/>
        <v>47.543788606781007</v>
      </c>
      <c r="AT39">
        <f t="shared" si="47"/>
        <v>12.569545948188471</v>
      </c>
      <c r="AU39">
        <f t="shared" si="48"/>
        <v>-1285.384609456609</v>
      </c>
      <c r="AW39">
        <v>36</v>
      </c>
      <c r="AX39">
        <f>IF(Z39&gt;0, (R39*SUMPRODUCT(K39:$K$98, X39:$X$98)-K39*$AZ$3)/Z39, 0)</f>
        <v>14232.395105894013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1000000</v>
      </c>
      <c r="S40">
        <f t="shared" si="32"/>
        <v>11562.739071077796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3052.094647842026</v>
      </c>
      <c r="AC40">
        <f t="shared" si="33"/>
        <v>2108.9524760337104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-29910.426321762938</v>
      </c>
      <c r="AI40">
        <f t="shared" si="38"/>
        <v>-29914.986124728028</v>
      </c>
      <c r="AJ40">
        <f t="shared" si="39"/>
        <v>943.14217180831565</v>
      </c>
      <c r="AK40">
        <f t="shared" ref="AK40:AK71" si="61">G40*SUM(AB40:AB40, AE40:AF40)</f>
        <v>213.64662534894185</v>
      </c>
      <c r="AL40">
        <f t="shared" si="40"/>
        <v>-28758.197327570771</v>
      </c>
      <c r="AN40">
        <f t="shared" si="41"/>
        <v>0</v>
      </c>
      <c r="AO40">
        <f t="shared" si="42"/>
        <v>0</v>
      </c>
      <c r="AP40">
        <f t="shared" si="43"/>
        <v>-0.17610576759841237</v>
      </c>
      <c r="AQ40">
        <f t="shared" si="44"/>
        <v>-1155.1811836869201</v>
      </c>
      <c r="AR40">
        <f t="shared" si="45"/>
        <v>-1155.3572894545187</v>
      </c>
      <c r="AS40">
        <f t="shared" si="46"/>
        <v>36.425428333726501</v>
      </c>
      <c r="AT40">
        <f t="shared" si="47"/>
        <v>8.2513220943873211</v>
      </c>
      <c r="AU40">
        <f t="shared" si="48"/>
        <v>-1110.6805390264049</v>
      </c>
      <c r="AW40">
        <v>37</v>
      </c>
      <c r="AX40">
        <f>IF(Z40&gt;0, (R40*SUMPRODUCT(K40:$K$98, X40:$X$98)-K40*$AZ$3)/Z40, 0)</f>
        <v>11562.739071077796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1000000</v>
      </c>
      <c r="S41">
        <f t="shared" si="32"/>
        <v>8627.6177610724499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2108.9524760337104</v>
      </c>
      <c r="AC41">
        <f t="shared" si="33"/>
        <v>1312.8104616725263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-28404.471806483791</v>
      </c>
      <c r="AI41">
        <f t="shared" si="38"/>
        <v>-28408.275899624066</v>
      </c>
      <c r="AJ41">
        <f t="shared" si="39"/>
        <v>796.14201436118401</v>
      </c>
      <c r="AK41">
        <f t="shared" si="61"/>
        <v>147.62667332235975</v>
      </c>
      <c r="AL41">
        <f t="shared" si="40"/>
        <v>-27464.507211940523</v>
      </c>
      <c r="AN41">
        <f t="shared" si="41"/>
        <v>0</v>
      </c>
      <c r="AO41">
        <f t="shared" si="42"/>
        <v>0</v>
      </c>
      <c r="AP41">
        <f t="shared" si="43"/>
        <v>-0.1311778843009149</v>
      </c>
      <c r="AQ41">
        <f t="shared" si="44"/>
        <v>-979.48141090726961</v>
      </c>
      <c r="AR41">
        <f t="shared" si="45"/>
        <v>-979.6125887915706</v>
      </c>
      <c r="AS41">
        <f t="shared" si="46"/>
        <v>27.45364563797467</v>
      </c>
      <c r="AT41">
        <f t="shared" si="47"/>
        <v>5.0906625991307726</v>
      </c>
      <c r="AU41">
        <f t="shared" si="48"/>
        <v>-947.0682805544651</v>
      </c>
      <c r="AW41">
        <v>38</v>
      </c>
      <c r="AX41">
        <f>IF(Z41&gt;0, (R41*SUMPRODUCT(K41:$K$98, X41:$X$98)-K41*$AZ$3)/Z41, 0)</f>
        <v>8627.6177610724499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1000000</v>
      </c>
      <c r="S42">
        <f t="shared" si="32"/>
        <v>5269.4062965372614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1312.8104616725263</v>
      </c>
      <c r="AC42">
        <f t="shared" si="33"/>
        <v>653.89973766323192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-26548.461698530184</v>
      </c>
      <c r="AI42">
        <f t="shared" si="38"/>
        <v>-26551.564039196594</v>
      </c>
      <c r="AJ42">
        <f t="shared" si="39"/>
        <v>658.91072400929443</v>
      </c>
      <c r="AK42">
        <f t="shared" si="61"/>
        <v>91.896732317076854</v>
      </c>
      <c r="AL42">
        <f t="shared" si="40"/>
        <v>-25800.756582870225</v>
      </c>
      <c r="AN42">
        <f t="shared" si="41"/>
        <v>0</v>
      </c>
      <c r="AO42">
        <f t="shared" si="42"/>
        <v>0</v>
      </c>
      <c r="AP42">
        <f t="shared" si="43"/>
        <v>-9.5517059330600187E-2</v>
      </c>
      <c r="AQ42">
        <f t="shared" si="44"/>
        <v>-817.39282170119714</v>
      </c>
      <c r="AR42">
        <f t="shared" si="45"/>
        <v>-817.48833876052765</v>
      </c>
      <c r="AS42">
        <f t="shared" si="46"/>
        <v>20.2870095474102</v>
      </c>
      <c r="AT42">
        <f t="shared" si="47"/>
        <v>2.8293816111362005</v>
      </c>
      <c r="AU42">
        <f t="shared" si="48"/>
        <v>-794.37194760198133</v>
      </c>
      <c r="AW42">
        <v>39</v>
      </c>
      <c r="AX42">
        <f>IF(Z42&gt;0, (R42*SUMPRODUCT(K42:$K$98, X42:$X$98)-K42*$AZ$3)/Z42, 0)</f>
        <v>5269.4062965372614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25</v>
      </c>
      <c r="R43">
        <f t="shared" si="31"/>
        <v>1000000</v>
      </c>
      <c r="S43">
        <f t="shared" si="32"/>
        <v>1246.8668759421016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653.89973766323192</v>
      </c>
      <c r="AC43">
        <f t="shared" si="33"/>
        <v>122.73074354951542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-24421.377538720739</v>
      </c>
      <c r="AI43">
        <f t="shared" si="38"/>
        <v>-24423.838321542014</v>
      </c>
      <c r="AJ43">
        <f t="shared" si="39"/>
        <v>531.16899411371651</v>
      </c>
      <c r="AK43">
        <f t="shared" si="61"/>
        <v>45.772981636426238</v>
      </c>
      <c r="AL43">
        <f t="shared" si="40"/>
        <v>-23846.896345791873</v>
      </c>
      <c r="AN43">
        <f t="shared" si="41"/>
        <v>0</v>
      </c>
      <c r="AO43">
        <f t="shared" si="42"/>
        <v>0</v>
      </c>
      <c r="AP43">
        <f t="shared" si="43"/>
        <v>-6.7646716513527438E-2</v>
      </c>
      <c r="AQ43">
        <f t="shared" si="44"/>
        <v>-671.34165150512342</v>
      </c>
      <c r="AR43">
        <f t="shared" si="45"/>
        <v>-671.40929822163696</v>
      </c>
      <c r="AS43">
        <f t="shared" si="46"/>
        <v>14.601791777356762</v>
      </c>
      <c r="AT43">
        <f t="shared" si="47"/>
        <v>1.2582954846584697</v>
      </c>
      <c r="AU43">
        <f t="shared" si="48"/>
        <v>-655.54921095962175</v>
      </c>
      <c r="AW43">
        <v>40</v>
      </c>
      <c r="AX43">
        <f>IF(Z43&gt;0, (R43*SUMPRODUCT(K43:$K$98, X43:$X$98)-K43*$AZ$3)/Z43, 0)</f>
        <v>1246.8668759421016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1000000</v>
      </c>
      <c r="S44">
        <f t="shared" si="32"/>
        <v>-3879.3762438216709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122.73074354951542</v>
      </c>
      <c r="AC44">
        <f t="shared" si="33"/>
        <v>-293.05391903821419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-21905.494949758173</v>
      </c>
      <c r="AI44">
        <f t="shared" si="38"/>
        <v>-21907.383487377494</v>
      </c>
      <c r="AJ44">
        <f t="shared" si="39"/>
        <v>415.7846625877296</v>
      </c>
      <c r="AK44">
        <f t="shared" si="61"/>
        <v>8.5911520484660802</v>
      </c>
      <c r="AL44">
        <f t="shared" si="40"/>
        <v>-21483.0076727413</v>
      </c>
      <c r="AN44">
        <f t="shared" si="41"/>
        <v>0</v>
      </c>
      <c r="AO44">
        <f t="shared" si="42"/>
        <v>0</v>
      </c>
      <c r="AP44">
        <f t="shared" si="43"/>
        <v>-4.6353342120689887E-2</v>
      </c>
      <c r="AQ44">
        <f t="shared" si="44"/>
        <v>-537.66093475783839</v>
      </c>
      <c r="AR44">
        <f t="shared" si="45"/>
        <v>-537.7072880999591</v>
      </c>
      <c r="AS44">
        <f t="shared" si="46"/>
        <v>10.205255387181245</v>
      </c>
      <c r="AT44">
        <f t="shared" si="47"/>
        <v>0.21086612521740733</v>
      </c>
      <c r="AU44">
        <f t="shared" si="48"/>
        <v>-527.2911665875605</v>
      </c>
      <c r="AW44">
        <v>41</v>
      </c>
      <c r="AX44">
        <f>IF(Z44&gt;0, (R44*SUMPRODUCT(K44:$K$98, X44:$X$98)-K44*$AZ$3)/Z44, 0)</f>
        <v>-3879.3762438216709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25</v>
      </c>
      <c r="R45">
        <f t="shared" si="31"/>
        <v>1000000</v>
      </c>
      <c r="S45">
        <f t="shared" si="32"/>
        <v>-10809.615322882912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-293.05391903821419</v>
      </c>
      <c r="AC45">
        <f t="shared" si="33"/>
        <v>-602.53897083409379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-19045.070934294414</v>
      </c>
      <c r="AI45">
        <f t="shared" si="38"/>
        <v>-19046.464459764185</v>
      </c>
      <c r="AJ45">
        <f t="shared" si="39"/>
        <v>309.4850517958796</v>
      </c>
      <c r="AK45">
        <f t="shared" si="61"/>
        <v>-20.513774332674995</v>
      </c>
      <c r="AL45">
        <f t="shared" si="40"/>
        <v>-18757.493182300979</v>
      </c>
      <c r="AN45">
        <f t="shared" si="41"/>
        <v>0</v>
      </c>
      <c r="AO45">
        <f t="shared" si="42"/>
        <v>0</v>
      </c>
      <c r="AP45">
        <f t="shared" si="43"/>
        <v>-3.0538823396488727E-2</v>
      </c>
      <c r="AQ45">
        <f t="shared" si="44"/>
        <v>-417.3688034077004</v>
      </c>
      <c r="AR45">
        <f t="shared" si="45"/>
        <v>-417.39934223109691</v>
      </c>
      <c r="AS45">
        <f t="shared" si="46"/>
        <v>6.7823011101534627</v>
      </c>
      <c r="AT45">
        <f t="shared" si="47"/>
        <v>-0.44955513561185695</v>
      </c>
      <c r="AU45">
        <f t="shared" si="48"/>
        <v>-411.06659625655527</v>
      </c>
      <c r="AW45">
        <v>42</v>
      </c>
      <c r="AX45">
        <f>IF(Z45&gt;0, (R45*SUMPRODUCT(K45:$K$98, X45:$X$98)-K45*$AZ$3)/Z45, 0)</f>
        <v>-10809.615322882912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25</v>
      </c>
      <c r="R46">
        <f t="shared" si="31"/>
        <v>1000000</v>
      </c>
      <c r="S46">
        <f t="shared" si="32"/>
        <v>-20806.737839728547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-602.53897083409379</v>
      </c>
      <c r="AC46">
        <f t="shared" si="33"/>
        <v>-816.17930731147396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-15956.925708222405</v>
      </c>
      <c r="AI46">
        <f t="shared" si="38"/>
        <v>-15957.906375294771</v>
      </c>
      <c r="AJ46">
        <f t="shared" si="39"/>
        <v>213.64033647738017</v>
      </c>
      <c r="AK46">
        <f t="shared" si="61"/>
        <v>-42.177727958386569</v>
      </c>
      <c r="AL46">
        <f t="shared" si="40"/>
        <v>-15786.443766775777</v>
      </c>
      <c r="AN46">
        <f t="shared" si="41"/>
        <v>0</v>
      </c>
      <c r="AO46">
        <f t="shared" si="42"/>
        <v>0</v>
      </c>
      <c r="AP46">
        <f t="shared" si="43"/>
        <v>-1.9188497078245006E-2</v>
      </c>
      <c r="AQ46">
        <f t="shared" si="44"/>
        <v>-312.22565838890819</v>
      </c>
      <c r="AR46">
        <f t="shared" si="45"/>
        <v>-312.24484688598648</v>
      </c>
      <c r="AS46">
        <f t="shared" si="46"/>
        <v>4.1802535109069394</v>
      </c>
      <c r="AT46">
        <f t="shared" si="47"/>
        <v>-0.82528233332374934</v>
      </c>
      <c r="AU46">
        <f t="shared" si="48"/>
        <v>-308.88987570840328</v>
      </c>
      <c r="AW46">
        <v>43</v>
      </c>
      <c r="AX46">
        <f>IF(Z46&gt;0, (R46*SUMPRODUCT(K46:$K$98, X46:$X$98)-K46*$AZ$3)/Z46, 0)</f>
        <v>-20806.737839728547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1000000</v>
      </c>
      <c r="S47">
        <f t="shared" si="32"/>
        <v>-36254.8116594249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-816.17930731147396</v>
      </c>
      <c r="AC47">
        <f t="shared" si="33"/>
        <v>-946.50454879831079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-12727.411078637453</v>
      </c>
      <c r="AI47">
        <f t="shared" si="38"/>
        <v>-12728.06375376213</v>
      </c>
      <c r="AJ47">
        <f t="shared" si="39"/>
        <v>130.32524148683683</v>
      </c>
      <c r="AK47">
        <f t="shared" si="61"/>
        <v>-57.132551511803186</v>
      </c>
      <c r="AL47">
        <f t="shared" si="40"/>
        <v>-12654.871063787095</v>
      </c>
      <c r="AN47">
        <f t="shared" si="41"/>
        <v>0</v>
      </c>
      <c r="AO47">
        <f t="shared" si="42"/>
        <v>0</v>
      </c>
      <c r="AP47">
        <f t="shared" si="43"/>
        <v>-1.1402456002186909E-2</v>
      </c>
      <c r="AQ47">
        <f t="shared" si="44"/>
        <v>-222.35219232190065</v>
      </c>
      <c r="AR47">
        <f t="shared" si="45"/>
        <v>-222.36359477790282</v>
      </c>
      <c r="AS47">
        <f t="shared" si="46"/>
        <v>2.2768262123722942</v>
      </c>
      <c r="AT47">
        <f t="shared" si="47"/>
        <v>-0.99812507061360278</v>
      </c>
      <c r="AU47">
        <f t="shared" si="48"/>
        <v>-221.08489363614413</v>
      </c>
      <c r="AW47">
        <v>44</v>
      </c>
      <c r="AX47">
        <f>IF(Z47&gt;0, (R47*SUMPRODUCT(K47:$K$98, X47:$X$98)-K47*$AZ$3)/Z47, 0)</f>
        <v>-36254.8116594249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1000000</v>
      </c>
      <c r="S48">
        <f t="shared" si="32"/>
        <v>-61875.502831690035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-946.50454879831079</v>
      </c>
      <c r="AC48">
        <f t="shared" si="33"/>
        <v>-1006.4456546005047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-9580.278764069446</v>
      </c>
      <c r="AI48">
        <f t="shared" si="38"/>
        <v>-9580.6854054737742</v>
      </c>
      <c r="AJ48">
        <f t="shared" si="39"/>
        <v>59.941105802193874</v>
      </c>
      <c r="AK48">
        <f t="shared" si="61"/>
        <v>-66.25531841588176</v>
      </c>
      <c r="AL48">
        <f t="shared" si="40"/>
        <v>-9586.9996180874623</v>
      </c>
      <c r="AN48">
        <f t="shared" si="41"/>
        <v>0</v>
      </c>
      <c r="AO48">
        <f t="shared" si="42"/>
        <v>0</v>
      </c>
      <c r="AP48">
        <f t="shared" si="43"/>
        <v>-6.3430030202593999E-3</v>
      </c>
      <c r="AQ48">
        <f t="shared" si="44"/>
        <v>-149.4381449812326</v>
      </c>
      <c r="AR48">
        <f t="shared" si="45"/>
        <v>-149.44448798425285</v>
      </c>
      <c r="AS48">
        <f t="shared" si="46"/>
        <v>0.93499238172467858</v>
      </c>
      <c r="AT48">
        <f t="shared" si="47"/>
        <v>-1.0334847370354137</v>
      </c>
      <c r="AU48">
        <f t="shared" si="48"/>
        <v>-149.5429803395636</v>
      </c>
      <c r="AW48">
        <v>45</v>
      </c>
      <c r="AX48">
        <f>IF(Z48&gt;0, (R48*SUMPRODUCT(K48:$K$98, X48:$X$98)-K48*$AZ$3)/Z48, 0)</f>
        <v>-61875.502831690035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1000000</v>
      </c>
      <c r="S49">
        <f t="shared" si="32"/>
        <v>-107774.33681268476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-1006.4456546005047</v>
      </c>
      <c r="AC49">
        <f t="shared" si="33"/>
        <v>-1010.8739009034275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-6723.4577761364999</v>
      </c>
      <c r="AI49">
        <f t="shared" si="38"/>
        <v>-6723.6922646823814</v>
      </c>
      <c r="AJ49">
        <f t="shared" si="39"/>
        <v>4.4282463029228438</v>
      </c>
      <c r="AK49">
        <f t="shared" si="61"/>
        <v>-70.451195822035331</v>
      </c>
      <c r="AL49">
        <f t="shared" si="40"/>
        <v>-6789.7152142014938</v>
      </c>
      <c r="AN49">
        <f t="shared" si="41"/>
        <v>0</v>
      </c>
      <c r="AO49">
        <f t="shared" si="42"/>
        <v>0</v>
      </c>
      <c r="AP49">
        <f t="shared" si="43"/>
        <v>-3.2657800559138584E-3</v>
      </c>
      <c r="AQ49">
        <f t="shared" si="44"/>
        <v>-93.639261694045828</v>
      </c>
      <c r="AR49">
        <f t="shared" si="45"/>
        <v>-93.64252747410174</v>
      </c>
      <c r="AS49">
        <f t="shared" si="46"/>
        <v>6.1673283035527271E-2</v>
      </c>
      <c r="AT49">
        <f t="shared" si="47"/>
        <v>-0.98119125335369728</v>
      </c>
      <c r="AU49">
        <f t="shared" si="48"/>
        <v>-94.562045444419908</v>
      </c>
      <c r="AW49">
        <v>46</v>
      </c>
      <c r="AX49">
        <f>IF(Z49&gt;0, (R49*SUMPRODUCT(K49:$K$98, X49:$X$98)-K49*$AZ$3)/Z49, 0)</f>
        <v>-107774.33681268476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1000000</v>
      </c>
      <c r="S50">
        <f t="shared" si="32"/>
        <v>-197761.46819221869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-1010.8739009034275</v>
      </c>
      <c r="AC50">
        <f t="shared" si="33"/>
        <v>-975.04003877755429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-4355.362112583718</v>
      </c>
      <c r="AI50">
        <f t="shared" si="38"/>
        <v>-4355.4853721913269</v>
      </c>
      <c r="AJ50">
        <f t="shared" si="39"/>
        <v>-35.833862125873225</v>
      </c>
      <c r="AK50">
        <f t="shared" si="61"/>
        <v>-70.761173063239937</v>
      </c>
      <c r="AL50">
        <f t="shared" si="40"/>
        <v>-4462.0804073804402</v>
      </c>
      <c r="AN50">
        <f t="shared" si="41"/>
        <v>0</v>
      </c>
      <c r="AO50">
        <f t="shared" si="42"/>
        <v>0</v>
      </c>
      <c r="AP50">
        <f t="shared" si="43"/>
        <v>-1.5327384676172206E-3</v>
      </c>
      <c r="AQ50">
        <f t="shared" si="44"/>
        <v>-54.159113272265436</v>
      </c>
      <c r="AR50">
        <f t="shared" si="45"/>
        <v>-54.160646010733061</v>
      </c>
      <c r="AS50">
        <f t="shared" si="46"/>
        <v>-0.44559560093767198</v>
      </c>
      <c r="AT50">
        <f t="shared" si="47"/>
        <v>-0.87991819925552162</v>
      </c>
      <c r="AU50">
        <f t="shared" si="48"/>
        <v>-55.486159810926253</v>
      </c>
      <c r="AW50">
        <v>47</v>
      </c>
      <c r="AX50">
        <f>IF(Z50&gt;0, (R50*SUMPRODUCT(K50:$K$98, X50:$X$98)-K50*$AZ$3)/Z50, 0)</f>
        <v>-197761.46819221869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1000000</v>
      </c>
      <c r="S51">
        <f t="shared" si="32"/>
        <v>-395695.7717973438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-975.04003877755429</v>
      </c>
      <c r="AC51">
        <f t="shared" si="33"/>
        <v>-913.59814863917745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-2572.2406561842604</v>
      </c>
      <c r="AI51">
        <f t="shared" si="38"/>
        <v>-2572.2983771793879</v>
      </c>
      <c r="AJ51">
        <f t="shared" si="39"/>
        <v>-61.441890138376834</v>
      </c>
      <c r="AK51">
        <f t="shared" si="61"/>
        <v>-68.25280271442881</v>
      </c>
      <c r="AL51">
        <f t="shared" si="40"/>
        <v>-2701.9930700321938</v>
      </c>
      <c r="AN51">
        <f t="shared" si="41"/>
        <v>0</v>
      </c>
      <c r="AO51">
        <f t="shared" si="42"/>
        <v>0</v>
      </c>
      <c r="AP51">
        <f t="shared" si="43"/>
        <v>-6.4085984957458302E-4</v>
      </c>
      <c r="AQ51">
        <f t="shared" si="44"/>
        <v>-28.558858979196977</v>
      </c>
      <c r="AR51">
        <f t="shared" si="45"/>
        <v>-28.559499839046548</v>
      </c>
      <c r="AS51">
        <f t="shared" si="46"/>
        <v>-0.68217189229883635</v>
      </c>
      <c r="AT51">
        <f t="shared" si="47"/>
        <v>-0.75779152427668262</v>
      </c>
      <c r="AU51">
        <f t="shared" si="48"/>
        <v>-29.999463255622068</v>
      </c>
      <c r="AW51">
        <v>48</v>
      </c>
      <c r="AX51">
        <f>IF(Z51&gt;0, (R51*SUMPRODUCT(K51:$K$98, X51:$X$98)-K51*$AZ$3)/Z51, 0)</f>
        <v>-395695.7717973438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1000000</v>
      </c>
      <c r="S52">
        <f t="shared" si="32"/>
        <v>-899808.76923957316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-913.59814863917745</v>
      </c>
      <c r="AC52">
        <f t="shared" si="33"/>
        <v>-838.94182600172985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-1353.3957169590055</v>
      </c>
      <c r="AI52">
        <f t="shared" si="38"/>
        <v>-1353.4190258512581</v>
      </c>
      <c r="AJ52">
        <f t="shared" si="39"/>
        <v>-74.656322637447602</v>
      </c>
      <c r="AK52">
        <f t="shared" si="61"/>
        <v>-63.951870404742429</v>
      </c>
      <c r="AL52">
        <f t="shared" si="40"/>
        <v>-1492.0272188934482</v>
      </c>
      <c r="AN52">
        <f t="shared" si="41"/>
        <v>0</v>
      </c>
      <c r="AO52">
        <f t="shared" si="42"/>
        <v>0</v>
      </c>
      <c r="AP52">
        <f t="shared" si="43"/>
        <v>-2.310643075492929E-4</v>
      </c>
      <c r="AQ52">
        <f t="shared" si="44"/>
        <v>-13.416400950843897</v>
      </c>
      <c r="AR52">
        <f t="shared" si="45"/>
        <v>-13.416632015151446</v>
      </c>
      <c r="AS52">
        <f t="shared" si="46"/>
        <v>-0.74007856347449918</v>
      </c>
      <c r="AT52">
        <f t="shared" si="47"/>
        <v>-0.6339638319783607</v>
      </c>
      <c r="AU52">
        <f t="shared" si="48"/>
        <v>-14.790674410604307</v>
      </c>
      <c r="AW52">
        <v>49</v>
      </c>
      <c r="AX52">
        <f>IF(Z52&gt;0, (R52*SUMPRODUCT(K52:$K$98, X52:$X$98)-K52*$AZ$3)/Z52, 0)</f>
        <v>-899808.76923957316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1000000</v>
      </c>
      <c r="S53">
        <f t="shared" si="32"/>
        <v>-2462463.1074864282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-838.94182600172985</v>
      </c>
      <c r="AC53">
        <f t="shared" si="33"/>
        <v>-760.20181479485507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-614.31611122674235</v>
      </c>
      <c r="AI53">
        <f t="shared" si="38"/>
        <v>-614.32382912729167</v>
      </c>
      <c r="AJ53">
        <f t="shared" si="39"/>
        <v>-78.740011206874783</v>
      </c>
      <c r="AK53">
        <f t="shared" si="61"/>
        <v>-58.725927820121093</v>
      </c>
      <c r="AL53">
        <f t="shared" si="40"/>
        <v>-751.78976815428757</v>
      </c>
      <c r="AN53">
        <f t="shared" si="41"/>
        <v>0</v>
      </c>
      <c r="AO53">
        <f t="shared" si="42"/>
        <v>0</v>
      </c>
      <c r="AP53">
        <f t="shared" si="43"/>
        <v>-6.831127422310408E-5</v>
      </c>
      <c r="AQ53">
        <f t="shared" si="44"/>
        <v>-5.4373227622829772</v>
      </c>
      <c r="AR53">
        <f t="shared" si="45"/>
        <v>-5.4373910735572011</v>
      </c>
      <c r="AS53">
        <f t="shared" si="46"/>
        <v>-0.69692923140596852</v>
      </c>
      <c r="AT53">
        <f t="shared" si="47"/>
        <v>-0.51978422547780856</v>
      </c>
      <c r="AU53">
        <f t="shared" si="48"/>
        <v>-6.6541045304409785</v>
      </c>
      <c r="AW53">
        <v>50</v>
      </c>
      <c r="AX53">
        <f>IF(Z53&gt;0, (R53*SUMPRODUCT(K53:$K$98, X53:$X$98)-K53*$AZ$3)/Z53, 0)</f>
        <v>-2462463.1074864282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1000000</v>
      </c>
      <c r="S54">
        <f t="shared" si="32"/>
        <v>-8763944.0973516814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-760.20181479485507</v>
      </c>
      <c r="AC54">
        <f t="shared" si="33"/>
        <v>-683.35662670203237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-227.65522121837535</v>
      </c>
      <c r="AI54">
        <f t="shared" si="38"/>
        <v>-227.65717055938867</v>
      </c>
      <c r="AJ54">
        <f t="shared" si="39"/>
        <v>-76.845188092822696</v>
      </c>
      <c r="AK54">
        <f t="shared" si="61"/>
        <v>-53.214127035639862</v>
      </c>
      <c r="AL54">
        <f t="shared" si="40"/>
        <v>-357.71648568785122</v>
      </c>
      <c r="AN54">
        <f t="shared" si="41"/>
        <v>0</v>
      </c>
      <c r="AO54">
        <f t="shared" si="42"/>
        <v>0</v>
      </c>
      <c r="AP54">
        <f t="shared" si="43"/>
        <v>-1.5405046228237756E-5</v>
      </c>
      <c r="AQ54">
        <f t="shared" si="44"/>
        <v>-1.799089632330241</v>
      </c>
      <c r="AR54">
        <f t="shared" si="45"/>
        <v>-1.7991050373764692</v>
      </c>
      <c r="AS54">
        <f t="shared" si="46"/>
        <v>-0.60728403439360934</v>
      </c>
      <c r="AT54">
        <f t="shared" si="47"/>
        <v>-0.42053498149945612</v>
      </c>
      <c r="AU54">
        <f t="shared" si="48"/>
        <v>-2.8269240532695346</v>
      </c>
      <c r="AW54">
        <v>51</v>
      </c>
      <c r="AX54">
        <f>IF(Z54&gt;0, (R54*SUMPRODUCT(K54:$K$98, X54:$X$98)-K54*$AZ$3)/Z54, 0)</f>
        <v>-8763944.0973516814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25</v>
      </c>
      <c r="R55">
        <f t="shared" si="31"/>
        <v>1000000</v>
      </c>
      <c r="S55">
        <f t="shared" si="32"/>
        <v>-46008516.786670014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-683.35662670203237</v>
      </c>
      <c r="AC55">
        <f t="shared" si="33"/>
        <v>-611.68918878516092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-63.898774628026914</v>
      </c>
      <c r="AI55">
        <f t="shared" si="38"/>
        <v>-63.899107006264416</v>
      </c>
      <c r="AJ55">
        <f t="shared" si="39"/>
        <v>-71.667437916871449</v>
      </c>
      <c r="AK55">
        <f t="shared" si="61"/>
        <v>-47.834963869142271</v>
      </c>
      <c r="AL55">
        <f t="shared" si="40"/>
        <v>-183.40150879227815</v>
      </c>
      <c r="AN55">
        <f t="shared" si="41"/>
        <v>0</v>
      </c>
      <c r="AO55">
        <f t="shared" si="42"/>
        <v>0</v>
      </c>
      <c r="AP55">
        <f t="shared" si="43"/>
        <v>-2.3452532341824668E-6</v>
      </c>
      <c r="AQ55">
        <f t="shared" si="44"/>
        <v>-0.45086829084539332</v>
      </c>
      <c r="AR55">
        <f t="shared" si="45"/>
        <v>-0.45087063609862749</v>
      </c>
      <c r="AS55">
        <f t="shared" si="46"/>
        <v>-0.50568380115188327</v>
      </c>
      <c r="AT55">
        <f t="shared" si="47"/>
        <v>-0.33752240990348514</v>
      </c>
      <c r="AU55">
        <f t="shared" si="48"/>
        <v>-1.2940768471539961</v>
      </c>
      <c r="AW55">
        <v>52</v>
      </c>
      <c r="AX55">
        <f>IF(Z55&gt;0, (R55*SUMPRODUCT(K55:$K$98, X55:$X$98)-K55*$AZ$3)/Z55, 0)</f>
        <v>-46008516.786670014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1000000</v>
      </c>
      <c r="S56">
        <f t="shared" si="32"/>
        <v>-244640958.52214903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-611.68918878516092</v>
      </c>
      <c r="AC56">
        <f t="shared" si="33"/>
        <v>-546.54494319279047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-10.928108544399409</v>
      </c>
      <c r="AI56">
        <f t="shared" si="38"/>
        <v>-10.928164396140925</v>
      </c>
      <c r="AJ56">
        <f t="shared" si="39"/>
        <v>-65.144245592370453</v>
      </c>
      <c r="AK56">
        <f t="shared" si="61"/>
        <v>-42.818243214961271</v>
      </c>
      <c r="AL56">
        <f t="shared" si="40"/>
        <v>-118.89065320347265</v>
      </c>
      <c r="AN56">
        <f t="shared" si="41"/>
        <v>0</v>
      </c>
      <c r="AO56">
        <f t="shared" si="42"/>
        <v>0</v>
      </c>
      <c r="AP56">
        <f t="shared" si="43"/>
        <v>-3.518648298623594E-7</v>
      </c>
      <c r="AQ56">
        <f t="shared" si="44"/>
        <v>-6.8846860442671409E-2</v>
      </c>
      <c r="AR56">
        <f t="shared" si="45"/>
        <v>-6.8847212307501279E-2</v>
      </c>
      <c r="AS56">
        <f t="shared" si="46"/>
        <v>-0.4104074155851577</v>
      </c>
      <c r="AT56">
        <f t="shared" si="47"/>
        <v>-0.26975405698469046</v>
      </c>
      <c r="AU56">
        <f t="shared" si="48"/>
        <v>-0.7490086848773494</v>
      </c>
      <c r="AW56">
        <v>53</v>
      </c>
      <c r="AX56">
        <f>IF(Z56&gt;0, (R56*SUMPRODUCT(K56:$K$98, X56:$X$98)-K56*$AZ$3)/Z56, 0)</f>
        <v>-244640958.52214903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1000000</v>
      </c>
      <c r="S57">
        <f t="shared" si="32"/>
        <v>-1321037736.38427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-546.54494319279047</v>
      </c>
      <c r="AC57">
        <f t="shared" si="33"/>
        <v>-488.04672408607632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-1.8422870392509885</v>
      </c>
      <c r="AI57">
        <f t="shared" si="38"/>
        <v>-1.842296275299109</v>
      </c>
      <c r="AJ57">
        <f t="shared" si="39"/>
        <v>-58.498219106714146</v>
      </c>
      <c r="AK57">
        <f t="shared" si="61"/>
        <v>-38.258146023495335</v>
      </c>
      <c r="AL57">
        <f t="shared" si="40"/>
        <v>-98.598661405508579</v>
      </c>
      <c r="AN57">
        <f t="shared" si="41"/>
        <v>0</v>
      </c>
      <c r="AO57">
        <f t="shared" si="42"/>
        <v>0</v>
      </c>
      <c r="AP57">
        <f t="shared" si="43"/>
        <v>-5.1952602107096994E-8</v>
      </c>
      <c r="AQ57">
        <f t="shared" si="44"/>
        <v>-1.0362830971563828E-2</v>
      </c>
      <c r="AR57">
        <f t="shared" si="45"/>
        <v>-1.0362882924165935E-2</v>
      </c>
      <c r="AS57">
        <f t="shared" si="46"/>
        <v>-0.3290514148038774</v>
      </c>
      <c r="AT57">
        <f t="shared" si="47"/>
        <v>-0.21520137311940121</v>
      </c>
      <c r="AU57">
        <f t="shared" si="48"/>
        <v>-0.55461567084744445</v>
      </c>
      <c r="AW57">
        <v>54</v>
      </c>
      <c r="AX57">
        <f>IF(Z57&gt;0, (R57*SUMPRODUCT(K57:$K$98, X57:$X$98)-K57*$AZ$3)/Z57, 0)</f>
        <v>-1321037736.38427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1000000</v>
      </c>
      <c r="S58">
        <f t="shared" si="32"/>
        <v>-7261917617.5814266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-488.04672408607632</v>
      </c>
      <c r="AC58">
        <f t="shared" si="33"/>
        <v>-435.76506373208639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-0.30574061941591951</v>
      </c>
      <c r="AI58">
        <f t="shared" si="38"/>
        <v>-0.30574211958807335</v>
      </c>
      <c r="AJ58">
        <f t="shared" si="39"/>
        <v>-52.281660353989935</v>
      </c>
      <c r="AK58">
        <f t="shared" si="61"/>
        <v>-34.163270686025349</v>
      </c>
      <c r="AL58">
        <f t="shared" si="40"/>
        <v>-86.750673159603366</v>
      </c>
      <c r="AN58">
        <f t="shared" si="41"/>
        <v>0</v>
      </c>
      <c r="AO58">
        <f t="shared" si="42"/>
        <v>0</v>
      </c>
      <c r="AP58">
        <f t="shared" si="43"/>
        <v>-7.5343223081500303E-9</v>
      </c>
      <c r="AQ58">
        <f t="shared" si="44"/>
        <v>-1.5355226821749284E-3</v>
      </c>
      <c r="AR58">
        <f t="shared" si="45"/>
        <v>-1.5355302164972366E-3</v>
      </c>
      <c r="AS58">
        <f t="shared" si="46"/>
        <v>-0.26257445114320055</v>
      </c>
      <c r="AT58">
        <f t="shared" si="47"/>
        <v>-0.17157836971708021</v>
      </c>
      <c r="AU58">
        <f t="shared" si="48"/>
        <v>-0.43568835107677806</v>
      </c>
      <c r="AW58">
        <v>55</v>
      </c>
      <c r="AX58">
        <f>IF(Z58&gt;0, (R58*SUMPRODUCT(K58:$K$98, X58:$X$98)-K58*$AZ$3)/Z58, 0)</f>
        <v>-7261917617.5814266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1000000</v>
      </c>
      <c r="S59">
        <f t="shared" si="32"/>
        <v>-40734831286.294907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-435.76506373208639</v>
      </c>
      <c r="AC59">
        <f t="shared" si="33"/>
        <v>-389.07729283962442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-4.985535284333608E-2</v>
      </c>
      <c r="AI59">
        <f t="shared" si="38"/>
        <v>-4.9855591629947286E-2</v>
      </c>
      <c r="AJ59">
        <f t="shared" si="39"/>
        <v>-46.68777089246197</v>
      </c>
      <c r="AK59">
        <f t="shared" si="61"/>
        <v>-30.503554461246051</v>
      </c>
      <c r="AL59">
        <f t="shared" si="40"/>
        <v>-77.241180945337973</v>
      </c>
      <c r="AN59">
        <f t="shared" si="41"/>
        <v>0</v>
      </c>
      <c r="AO59">
        <f t="shared" si="42"/>
        <v>0</v>
      </c>
      <c r="AP59">
        <f t="shared" si="43"/>
        <v>-1.0707671634791396E-9</v>
      </c>
      <c r="AQ59">
        <f t="shared" si="44"/>
        <v>-2.2356142364185339E-4</v>
      </c>
      <c r="AR59">
        <f t="shared" si="45"/>
        <v>-2.2356249440901686E-4</v>
      </c>
      <c r="AS59">
        <f t="shared" si="46"/>
        <v>-0.20935734945417445</v>
      </c>
      <c r="AT59">
        <f t="shared" si="47"/>
        <v>-0.13678406976522869</v>
      </c>
      <c r="AU59">
        <f t="shared" si="48"/>
        <v>-0.34636498171381219</v>
      </c>
      <c r="AW59">
        <v>56</v>
      </c>
      <c r="AX59">
        <f>IF(Z59&gt;0, (R59*SUMPRODUCT(K59:$K$98, X59:$X$98)-K59*$AZ$3)/Z59, 0)</f>
        <v>-40734831286.294907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1000000</v>
      </c>
      <c r="S60">
        <f t="shared" si="32"/>
        <v>-233230298843.99338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-389.07729283962442</v>
      </c>
      <c r="AC60">
        <f t="shared" si="33"/>
        <v>-347.39063567324075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-7.9664750769527747E-3</v>
      </c>
      <c r="AI60">
        <f t="shared" si="38"/>
        <v>-7.9665123138209469E-3</v>
      </c>
      <c r="AJ60">
        <f t="shared" si="39"/>
        <v>-41.686657166383668</v>
      </c>
      <c r="AK60">
        <f t="shared" si="61"/>
        <v>-27.23541049877371</v>
      </c>
      <c r="AL60">
        <f t="shared" si="40"/>
        <v>-68.9300341774712</v>
      </c>
      <c r="AN60">
        <f t="shared" si="41"/>
        <v>0</v>
      </c>
      <c r="AO60">
        <f t="shared" si="42"/>
        <v>0</v>
      </c>
      <c r="AP60">
        <f t="shared" si="43"/>
        <v>-1.4908714456962279E-10</v>
      </c>
      <c r="AQ60">
        <f t="shared" si="44"/>
        <v>-3.1895781783084665E-5</v>
      </c>
      <c r="AR60">
        <f t="shared" si="45"/>
        <v>-3.1895930870229239E-5</v>
      </c>
      <c r="AS60">
        <f t="shared" si="46"/>
        <v>-0.1669029912730019</v>
      </c>
      <c r="AT60">
        <f t="shared" si="47"/>
        <v>-0.10904379937806827</v>
      </c>
      <c r="AU60">
        <f t="shared" si="48"/>
        <v>-0.27597868658194041</v>
      </c>
      <c r="AW60">
        <v>57</v>
      </c>
      <c r="AX60">
        <f>IF(Z60&gt;0, (R60*SUMPRODUCT(K60:$K$98, X60:$X$98)-K60*$AZ$3)/Z60, 0)</f>
        <v>-233230298843.99338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1000000</v>
      </c>
      <c r="S61">
        <f t="shared" si="32"/>
        <v>-1365939264375.6567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-347.39063567324075</v>
      </c>
      <c r="AC61">
        <f t="shared" si="33"/>
        <v>-310.17023834776597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-1.2475052871830749E-3</v>
      </c>
      <c r="AI61">
        <f t="shared" si="38"/>
        <v>-1.2475109640503858E-3</v>
      </c>
      <c r="AJ61">
        <f t="shared" si="39"/>
        <v>-37.220397325474778</v>
      </c>
      <c r="AK61">
        <f t="shared" si="61"/>
        <v>-24.317344497126854</v>
      </c>
      <c r="AL61">
        <f t="shared" si="40"/>
        <v>-61.538989333565681</v>
      </c>
      <c r="AN61">
        <f t="shared" si="41"/>
        <v>0</v>
      </c>
      <c r="AO61">
        <f t="shared" si="42"/>
        <v>0</v>
      </c>
      <c r="AP61">
        <f t="shared" si="43"/>
        <v>-2.0293538055787912E-11</v>
      </c>
      <c r="AQ61">
        <f t="shared" si="44"/>
        <v>-4.4595539464801458E-6</v>
      </c>
      <c r="AR61">
        <f t="shared" si="45"/>
        <v>-4.4595742400182012E-6</v>
      </c>
      <c r="AS61">
        <f t="shared" si="46"/>
        <v>-0.13305464232314804</v>
      </c>
      <c r="AT61">
        <f t="shared" si="47"/>
        <v>-8.6929098204426902E-2</v>
      </c>
      <c r="AU61">
        <f t="shared" si="48"/>
        <v>-0.21998820010181494</v>
      </c>
      <c r="AW61">
        <v>58</v>
      </c>
      <c r="AX61">
        <f>IF(Z61&gt;0, (R61*SUMPRODUCT(K61:$K$98, X61:$X$98)-K61*$AZ$3)/Z61, 0)</f>
        <v>-1365939264375.6567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1000000</v>
      </c>
      <c r="S62">
        <f t="shared" si="32"/>
        <v>-8196332279944.4053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-310.17023834776597</v>
      </c>
      <c r="AC62">
        <f t="shared" si="33"/>
        <v>-276.93771671691229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-1.9101594043352625E-4</v>
      </c>
      <c r="AI62">
        <f t="shared" si="38"/>
        <v>-1.9101678513365326E-4</v>
      </c>
      <c r="AJ62">
        <f t="shared" si="39"/>
        <v>-33.232521630853682</v>
      </c>
      <c r="AK62">
        <f t="shared" si="61"/>
        <v>-21.71191668434362</v>
      </c>
      <c r="AL62">
        <f t="shared" si="40"/>
        <v>-54.944629331982433</v>
      </c>
      <c r="AN62">
        <f t="shared" si="41"/>
        <v>0</v>
      </c>
      <c r="AO62">
        <f t="shared" si="42"/>
        <v>0</v>
      </c>
      <c r="AP62">
        <f t="shared" si="43"/>
        <v>-2.6960848981981183E-12</v>
      </c>
      <c r="AQ62">
        <f t="shared" si="44"/>
        <v>-6.0967812818743349E-7</v>
      </c>
      <c r="AR62">
        <f t="shared" si="45"/>
        <v>-6.0968082427233175E-7</v>
      </c>
      <c r="AS62">
        <f t="shared" si="46"/>
        <v>-0.10607042290220887</v>
      </c>
      <c r="AT62">
        <f t="shared" si="47"/>
        <v>-6.9299351108755833E-2</v>
      </c>
      <c r="AU62">
        <f t="shared" si="48"/>
        <v>-0.17537038369178898</v>
      </c>
      <c r="AW62">
        <v>59</v>
      </c>
      <c r="AX62">
        <f>IF(Z62&gt;0, (R62*SUMPRODUCT(K62:$K$98, X62:$X$98)-K62*$AZ$3)/Z62, 0)</f>
        <v>-8196332279944.4053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1000000</v>
      </c>
      <c r="S63">
        <f t="shared" si="32"/>
        <v>-50463264733951.203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-276.93771671691229</v>
      </c>
      <c r="AC63">
        <f t="shared" si="33"/>
        <v>-247.26581903158367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-2.8550207825942365E-5</v>
      </c>
      <c r="AI63">
        <f t="shared" si="38"/>
        <v>-2.8550330323872462E-5</v>
      </c>
      <c r="AJ63">
        <f t="shared" si="39"/>
        <v>-29.671897685328616</v>
      </c>
      <c r="AK63">
        <f t="shared" si="61"/>
        <v>-19.385640170183862</v>
      </c>
      <c r="AL63">
        <f t="shared" si="40"/>
        <v>-49.057566405842806</v>
      </c>
      <c r="AN63">
        <f t="shared" si="41"/>
        <v>0</v>
      </c>
      <c r="AO63">
        <f t="shared" si="42"/>
        <v>0</v>
      </c>
      <c r="AP63">
        <f t="shared" si="43"/>
        <v>-3.4909347542161964E-13</v>
      </c>
      <c r="AQ63">
        <f t="shared" si="44"/>
        <v>-8.1362119883711518E-8</v>
      </c>
      <c r="AR63">
        <f t="shared" si="45"/>
        <v>-8.1362468977186946E-8</v>
      </c>
      <c r="AS63">
        <f t="shared" si="46"/>
        <v>-8.4558701336572284E-2</v>
      </c>
      <c r="AT63">
        <f t="shared" si="47"/>
        <v>-5.5245019201429657E-2</v>
      </c>
      <c r="AU63">
        <f t="shared" si="48"/>
        <v>-0.13980380190047093</v>
      </c>
      <c r="AW63">
        <v>60</v>
      </c>
      <c r="AX63">
        <f>IF(Z63&gt;0, (R63*SUMPRODUCT(K63:$K$98, X63:$X$98)-K63*$AZ$3)/Z63, 0)</f>
        <v>-50463264733951.203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1000000</v>
      </c>
      <c r="S64">
        <f t="shared" si="32"/>
        <v>-319625928086390.63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-247.26581903158367</v>
      </c>
      <c r="AC64">
        <f t="shared" si="33"/>
        <v>-220.77305277811828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-4.1601948038664515E-6</v>
      </c>
      <c r="AI64">
        <f t="shared" si="38"/>
        <v>-4.1602120719471495E-6</v>
      </c>
      <c r="AJ64">
        <f t="shared" si="39"/>
        <v>-26.49276625346539</v>
      </c>
      <c r="AK64">
        <f t="shared" si="61"/>
        <v>-17.308607332210858</v>
      </c>
      <c r="AL64">
        <f t="shared" si="40"/>
        <v>-43.801377745888317</v>
      </c>
      <c r="AN64">
        <f t="shared" si="41"/>
        <v>0</v>
      </c>
      <c r="AO64">
        <f t="shared" si="42"/>
        <v>0</v>
      </c>
      <c r="AP64">
        <f t="shared" si="43"/>
        <v>-4.3937872927578181E-14</v>
      </c>
      <c r="AQ64">
        <f t="shared" si="44"/>
        <v>-1.0585432963875568E-8</v>
      </c>
      <c r="AR64">
        <f t="shared" si="45"/>
        <v>-1.0585476901748496E-8</v>
      </c>
      <c r="AS64">
        <f t="shared" si="46"/>
        <v>-6.7409680177247119E-2</v>
      </c>
      <c r="AT64">
        <f t="shared" si="47"/>
        <v>-4.4040991167740712E-2</v>
      </c>
      <c r="AU64">
        <f t="shared" si="48"/>
        <v>-0.11145068193046472</v>
      </c>
      <c r="AW64">
        <v>61</v>
      </c>
      <c r="AX64">
        <f>IF(Z64&gt;0, (R64*SUMPRODUCT(K64:$K$98, X64:$X$98)-K64*$AZ$3)/Z64, 0)</f>
        <v>-319625928086390.63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1000000</v>
      </c>
      <c r="S65">
        <f t="shared" si="32"/>
        <v>-2086143278975440.5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-220.77305277811828</v>
      </c>
      <c r="AC65">
        <f t="shared" si="33"/>
        <v>-197.11879713260774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-5.8932641810435089E-7</v>
      </c>
      <c r="AI65">
        <f t="shared" si="38"/>
        <v>-5.8932878034378952E-7</v>
      </c>
      <c r="AJ65">
        <f t="shared" si="39"/>
        <v>-23.654255645510545</v>
      </c>
      <c r="AK65">
        <f t="shared" si="61"/>
        <v>-15.454113694468282</v>
      </c>
      <c r="AL65">
        <f t="shared" si="40"/>
        <v>-39.108369929307607</v>
      </c>
      <c r="AN65">
        <f t="shared" si="41"/>
        <v>0</v>
      </c>
      <c r="AO65">
        <f t="shared" si="42"/>
        <v>0</v>
      </c>
      <c r="AP65">
        <f t="shared" si="43"/>
        <v>-5.3666200918043746E-15</v>
      </c>
      <c r="AQ65">
        <f t="shared" si="44"/>
        <v>-1.3388528462671964E-9</v>
      </c>
      <c r="AR65">
        <f t="shared" si="45"/>
        <v>-1.3388582128872882E-9</v>
      </c>
      <c r="AS65">
        <f t="shared" si="46"/>
        <v>-5.373858446596233E-2</v>
      </c>
      <c r="AT65">
        <f t="shared" si="47"/>
        <v>-3.5109208531547691E-2</v>
      </c>
      <c r="AU65">
        <f t="shared" si="48"/>
        <v>-8.8847794336368233E-2</v>
      </c>
      <c r="AW65">
        <v>62</v>
      </c>
      <c r="AX65">
        <f>IF(Z65&gt;0, (R65*SUMPRODUCT(K65:$K$98, X65:$X$98)-K65*$AZ$3)/Z65, 0)</f>
        <v>-2086143278975440.5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1000000</v>
      </c>
      <c r="S66">
        <f t="shared" si="32"/>
        <v>-1.4069974735604302E+16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-197.11879713260774</v>
      </c>
      <c r="AC66">
        <f t="shared" si="33"/>
        <v>-175.99892601243232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-8.1035851491328159E-8</v>
      </c>
      <c r="AI66">
        <f t="shared" si="38"/>
        <v>-8.1036164212085163E-8</v>
      </c>
      <c r="AJ66">
        <f t="shared" si="39"/>
        <v>-21.119871120175418</v>
      </c>
      <c r="AK66">
        <f t="shared" si="61"/>
        <v>-13.798315799282543</v>
      </c>
      <c r="AL66">
        <f t="shared" si="40"/>
        <v>-34.918187000494122</v>
      </c>
      <c r="AN66">
        <f t="shared" si="41"/>
        <v>0</v>
      </c>
      <c r="AO66">
        <f t="shared" si="42"/>
        <v>0</v>
      </c>
      <c r="AP66">
        <f t="shared" si="43"/>
        <v>-6.343305417605844E-16</v>
      </c>
      <c r="AQ66">
        <f t="shared" si="44"/>
        <v>-1.64375131575517E-10</v>
      </c>
      <c r="AR66">
        <f t="shared" si="45"/>
        <v>-1.6437576590605876E-10</v>
      </c>
      <c r="AS66">
        <f t="shared" si="46"/>
        <v>-4.2840070540978992E-2</v>
      </c>
      <c r="AT66">
        <f t="shared" si="47"/>
        <v>-2.7988846088330643E-2</v>
      </c>
      <c r="AU66">
        <f t="shared" si="48"/>
        <v>-7.0828916793685387E-2</v>
      </c>
      <c r="AW66">
        <v>63</v>
      </c>
      <c r="AX66">
        <f>IF(Z66&gt;0, (R66*SUMPRODUCT(K66:$K$98, X66:$X$98)-K66*$AZ$3)/Z66, 0)</f>
        <v>-1.4069974735604302E+16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-9.8367579491896976E+16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-175.99892601243232</v>
      </c>
      <c r="AC67">
        <f t="shared" ref="AC67:AC89" si="64">S67*Z67</f>
        <v>-157.14189822553038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-1.0786245128835935E-8</v>
      </c>
      <c r="AI67">
        <f t="shared" ref="AI67:AI89" si="69">SUM(AE67:AH67)</f>
        <v>-1.0786285066257145E-8</v>
      </c>
      <c r="AJ67">
        <f t="shared" ref="AJ67:AJ89" si="70">AB67-AC67</f>
        <v>-18.857027786901938</v>
      </c>
      <c r="AK67">
        <f t="shared" si="61"/>
        <v>-12.319924820870263</v>
      </c>
      <c r="AL67">
        <f t="shared" ref="AL67:AL89" si="71">SUM(AI67:AK67)</f>
        <v>-31.176952618558484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-7.2330407131446561E-17</v>
      </c>
      <c r="AQ67">
        <f t="shared" ref="AQ67:AQ89" si="75">AH67*$K67</f>
        <v>-1.953489929841994E-11</v>
      </c>
      <c r="AR67">
        <f t="shared" ref="AR67:AR89" si="76">AI67*$K67</f>
        <v>-1.953497162882707E-11</v>
      </c>
      <c r="AS67">
        <f t="shared" ref="AS67:AS89" si="77">AJ67*$K67</f>
        <v>-3.4151841950989567E-2</v>
      </c>
      <c r="AT67">
        <f t="shared" ref="AT67:AT89" si="78">AK67*$K67</f>
        <v>-2.2312536741484024E-2</v>
      </c>
      <c r="AU67">
        <f t="shared" ref="AU67:AU89" si="79">AL67*$K67</f>
        <v>-5.6464378712008566E-2</v>
      </c>
      <c r="AW67">
        <v>64</v>
      </c>
      <c r="AX67">
        <f>IF(Z67&gt;0, (R67*SUMPRODUCT(K67:$K$98, X67:$X$98)-K67*$AZ$3)/Z67, 0)</f>
        <v>-9.8367579491896976E+16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1000000</v>
      </c>
      <c r="S68">
        <f t="shared" si="63"/>
        <v>-7.1434293496152384E+17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-157.14189822553038</v>
      </c>
      <c r="AC68">
        <f t="shared" si="64"/>
        <v>-140.30526627281213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-1.3851102414884724E-9</v>
      </c>
      <c r="AI68">
        <f t="shared" si="69"/>
        <v>-1.3851151517794338E-9</v>
      </c>
      <c r="AJ68">
        <f t="shared" si="70"/>
        <v>-16.83663195271825</v>
      </c>
      <c r="AK68">
        <f t="shared" si="61"/>
        <v>-10.999932875787128</v>
      </c>
      <c r="AL68">
        <f t="shared" si="71"/>
        <v>-27.836564829890492</v>
      </c>
      <c r="AN68">
        <f t="shared" si="72"/>
        <v>0</v>
      </c>
      <c r="AO68">
        <f t="shared" si="73"/>
        <v>0</v>
      </c>
      <c r="AP68">
        <f t="shared" si="74"/>
        <v>-7.9401753865256074E-18</v>
      </c>
      <c r="AQ68">
        <f t="shared" si="75"/>
        <v>-2.2397895224008356E-12</v>
      </c>
      <c r="AR68">
        <f t="shared" si="76"/>
        <v>-2.2397974625762221E-12</v>
      </c>
      <c r="AS68">
        <f t="shared" si="77"/>
        <v>-2.7225639310624723E-2</v>
      </c>
      <c r="AT68">
        <f t="shared" si="78"/>
        <v>-1.7787417682959602E-2</v>
      </c>
      <c r="AU68">
        <f t="shared" si="79"/>
        <v>-4.501305699582412E-2</v>
      </c>
      <c r="AW68">
        <v>65</v>
      </c>
      <c r="AX68">
        <f>IF(Z68&gt;0, (R68*SUMPRODUCT(K68:$K$98, X68:$X$98)-K68*$AZ$3)/Z68, 0)</f>
        <v>-7.1434293496152384E+17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1000000</v>
      </c>
      <c r="S69">
        <f t="shared" si="63"/>
        <v>-5.4062696957990103E+18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-140.30526627281213</v>
      </c>
      <c r="AC69">
        <f t="shared" si="64"/>
        <v>-125.27255917215568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-1.7127580363352227E-10</v>
      </c>
      <c r="AI69">
        <f t="shared" si="69"/>
        <v>-1.7127638292648312E-10</v>
      </c>
      <c r="AJ69">
        <f t="shared" si="70"/>
        <v>-15.032707100656452</v>
      </c>
      <c r="AK69">
        <f t="shared" si="61"/>
        <v>-9.8213686390968498</v>
      </c>
      <c r="AL69">
        <f t="shared" si="71"/>
        <v>-24.854075739924578</v>
      </c>
      <c r="AN69">
        <f t="shared" si="72"/>
        <v>0</v>
      </c>
      <c r="AO69">
        <f t="shared" si="73"/>
        <v>0</v>
      </c>
      <c r="AP69">
        <f t="shared" si="74"/>
        <v>-8.3637895567394366E-19</v>
      </c>
      <c r="AQ69">
        <f t="shared" si="75"/>
        <v>-2.4728675722519762E-13</v>
      </c>
      <c r="AR69">
        <f t="shared" si="76"/>
        <v>-2.472875936041533E-13</v>
      </c>
      <c r="AS69">
        <f t="shared" si="77"/>
        <v>-2.1704112970864296E-2</v>
      </c>
      <c r="AT69">
        <f t="shared" si="78"/>
        <v>-1.4180020474299886E-2</v>
      </c>
      <c r="AU69">
        <f t="shared" si="79"/>
        <v>-3.588413344541147E-2</v>
      </c>
      <c r="AW69">
        <v>66</v>
      </c>
      <c r="AX69">
        <f>IF(Z69&gt;0, (R69*SUMPRODUCT(K69:$K$98, X69:$X$98)-K69*$AZ$3)/Z69, 0)</f>
        <v>-5.4062696957990103E+18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1000000</v>
      </c>
      <c r="S70">
        <f t="shared" si="63"/>
        <v>-4.2729387002431619E+19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-125.27255917215568</v>
      </c>
      <c r="AC70">
        <f t="shared" si="64"/>
        <v>-111.8504992608535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-2.032235313707856E-11</v>
      </c>
      <c r="AI70">
        <f t="shared" si="69"/>
        <v>-2.0322418578281388E-11</v>
      </c>
      <c r="AJ70">
        <f t="shared" si="70"/>
        <v>-13.422059911302185</v>
      </c>
      <c r="AK70">
        <f t="shared" si="61"/>
        <v>-8.7690791420508987</v>
      </c>
      <c r="AL70">
        <f t="shared" si="71"/>
        <v>-22.191139053373405</v>
      </c>
      <c r="AN70">
        <f t="shared" si="72"/>
        <v>0</v>
      </c>
      <c r="AO70">
        <f t="shared" si="73"/>
        <v>0</v>
      </c>
      <c r="AP70">
        <f t="shared" si="74"/>
        <v>-8.4360296234116875E-20</v>
      </c>
      <c r="AQ70">
        <f t="shared" si="75"/>
        <v>-2.6197558369106906E-14</v>
      </c>
      <c r="AR70">
        <f t="shared" si="76"/>
        <v>-2.6197642729403143E-14</v>
      </c>
      <c r="AS70">
        <f t="shared" si="77"/>
        <v>-1.7302385978051001E-2</v>
      </c>
      <c r="AT70">
        <f t="shared" si="78"/>
        <v>-1.1304225505660166E-2</v>
      </c>
      <c r="AU70">
        <f t="shared" si="79"/>
        <v>-2.8606611483737363E-2</v>
      </c>
      <c r="AW70">
        <v>67</v>
      </c>
      <c r="AX70">
        <f>IF(Z70&gt;0, (R70*SUMPRODUCT(K70:$K$98, X70:$X$98)-K70*$AZ$3)/Z70, 0)</f>
        <v>-4.2729387002431619E+19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1000000</v>
      </c>
      <c r="S71">
        <f t="shared" si="63"/>
        <v>-3.5311668248647401E+20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-111.8504992608535</v>
      </c>
      <c r="AC71">
        <f t="shared" si="64"/>
        <v>-99.86651719719066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-2.308657134240298E-12</v>
      </c>
      <c r="AI71">
        <f t="shared" si="69"/>
        <v>-2.3086642046027411E-12</v>
      </c>
      <c r="AJ71">
        <f t="shared" si="70"/>
        <v>-11.983982063662836</v>
      </c>
      <c r="AK71">
        <f t="shared" si="61"/>
        <v>-7.8295349482597452</v>
      </c>
      <c r="AL71">
        <f t="shared" si="71"/>
        <v>-19.81351701192489</v>
      </c>
      <c r="AN71">
        <f t="shared" si="72"/>
        <v>0</v>
      </c>
      <c r="AO71">
        <f t="shared" si="73"/>
        <v>0</v>
      </c>
      <c r="AP71">
        <f t="shared" si="74"/>
        <v>-8.1378649353245744E-21</v>
      </c>
      <c r="AQ71">
        <f t="shared" si="75"/>
        <v>-2.6572244480075778E-15</v>
      </c>
      <c r="AR71">
        <f t="shared" si="76"/>
        <v>-2.6572325858725132E-15</v>
      </c>
      <c r="AS71">
        <f t="shared" si="77"/>
        <v>-1.3793356168727079E-2</v>
      </c>
      <c r="AT71">
        <f t="shared" si="78"/>
        <v>-9.0116593635683872E-3</v>
      </c>
      <c r="AU71">
        <f t="shared" si="79"/>
        <v>-2.2805015532298124E-2</v>
      </c>
      <c r="AW71">
        <v>68</v>
      </c>
      <c r="AX71">
        <f>IF(Z71&gt;0, (R71*SUMPRODUCT(K71:$K$98, X71:$X$98)-K71*$AZ$3)/Z71, 0)</f>
        <v>-3.5311668248647401E+20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1000000</v>
      </c>
      <c r="S72">
        <f t="shared" si="63"/>
        <v>-3.0610650269574019E+21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-99.86651719719066</v>
      </c>
      <c r="AC72">
        <f t="shared" si="64"/>
        <v>-89.166533211777335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-2.5085710119183826E-13</v>
      </c>
      <c r="AI72">
        <f t="shared" si="69"/>
        <v>-2.5085782942312725E-13</v>
      </c>
      <c r="AJ72">
        <f t="shared" si="70"/>
        <v>-10.699983985413326</v>
      </c>
      <c r="AK72">
        <f t="shared" ref="AK72:AK89" si="92">G72*SUM(AB72:AB72, AE72:AF72)</f>
        <v>-6.9906562038033471</v>
      </c>
      <c r="AL72">
        <f t="shared" si="71"/>
        <v>-17.690640189216921</v>
      </c>
      <c r="AN72">
        <f t="shared" si="72"/>
        <v>0</v>
      </c>
      <c r="AO72">
        <f t="shared" si="73"/>
        <v>0</v>
      </c>
      <c r="AP72">
        <f t="shared" si="74"/>
        <v>-7.4837644957401087E-22</v>
      </c>
      <c r="AQ72">
        <f t="shared" si="75"/>
        <v>-2.5779659508744414E-16</v>
      </c>
      <c r="AR72">
        <f t="shared" si="76"/>
        <v>-2.5779734346389371E-16</v>
      </c>
      <c r="AS72">
        <f t="shared" si="77"/>
        <v>-1.0995979088589907E-2</v>
      </c>
      <c r="AT72">
        <f t="shared" si="78"/>
        <v>-7.1840396712120466E-3</v>
      </c>
      <c r="AU72">
        <f t="shared" si="79"/>
        <v>-1.818001875980221E-2</v>
      </c>
      <c r="AW72">
        <v>69</v>
      </c>
      <c r="AX72">
        <f>IF(Z72&gt;0, (R72*SUMPRODUCT(K72:$K$98, X72:$X$98)-K72*$AZ$3)/Z72, 0)</f>
        <v>-3.0610650269574019E+21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1000000</v>
      </c>
      <c r="S73">
        <f t="shared" si="63"/>
        <v>-2.7926979065846606E+22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-89.166533211777335</v>
      </c>
      <c r="AC73">
        <f t="shared" si="64"/>
        <v>-79.612976081944069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-2.598720401307069E-14</v>
      </c>
      <c r="AI73">
        <f t="shared" si="69"/>
        <v>-2.5987275281946473E-14</v>
      </c>
      <c r="AJ73">
        <f t="shared" si="70"/>
        <v>-9.5535571298332655</v>
      </c>
      <c r="AK73">
        <f t="shared" si="92"/>
        <v>-6.2416573248244136</v>
      </c>
      <c r="AL73">
        <f t="shared" si="71"/>
        <v>-15.795214454657707</v>
      </c>
      <c r="AN73">
        <f t="shared" si="72"/>
        <v>0</v>
      </c>
      <c r="AO73">
        <f t="shared" si="73"/>
        <v>0</v>
      </c>
      <c r="AP73">
        <f t="shared" si="74"/>
        <v>-6.5393211006001788E-23</v>
      </c>
      <c r="AQ73">
        <f t="shared" si="75"/>
        <v>-2.38447245982696E-17</v>
      </c>
      <c r="AR73">
        <f t="shared" si="76"/>
        <v>-2.3844789991480607E-17</v>
      </c>
      <c r="AS73">
        <f t="shared" si="77"/>
        <v>-8.7659272071028676E-3</v>
      </c>
      <c r="AT73">
        <f t="shared" si="78"/>
        <v>-5.727072441973886E-3</v>
      </c>
      <c r="AU73">
        <f t="shared" si="79"/>
        <v>-1.449299964907678E-2</v>
      </c>
      <c r="AW73">
        <v>70</v>
      </c>
      <c r="AX73">
        <f>IF(Z73&gt;0, (R73*SUMPRODUCT(K73:$K$98, X73:$X$98)-K73*$AZ$3)/Z73, 0)</f>
        <v>-2.7926979065846606E+22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1000000</v>
      </c>
      <c r="S74">
        <f t="shared" si="63"/>
        <v>-2.6904606266194475E+23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-79.612976081944069</v>
      </c>
      <c r="AC74">
        <f t="shared" si="64"/>
        <v>-71.083014358878629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-2.5580435984015751E-15</v>
      </c>
      <c r="AI74">
        <f t="shared" si="69"/>
        <v>-2.5580502034986405E-15</v>
      </c>
      <c r="AJ74">
        <f t="shared" si="70"/>
        <v>-8.5299617230654405</v>
      </c>
      <c r="AK74">
        <f t="shared" si="92"/>
        <v>-5.5729083257360852</v>
      </c>
      <c r="AL74">
        <f t="shared" si="71"/>
        <v>-14.102870048801528</v>
      </c>
      <c r="AN74">
        <f t="shared" si="72"/>
        <v>0</v>
      </c>
      <c r="AO74">
        <f t="shared" si="73"/>
        <v>0</v>
      </c>
      <c r="AP74">
        <f t="shared" si="74"/>
        <v>-5.4112043673082468E-24</v>
      </c>
      <c r="AQ74">
        <f t="shared" si="75"/>
        <v>-2.0956689287341618E-18</v>
      </c>
      <c r="AR74">
        <f t="shared" si="76"/>
        <v>-2.0956743399385289E-18</v>
      </c>
      <c r="AS74">
        <f t="shared" si="77"/>
        <v>-6.9881435005603419E-3</v>
      </c>
      <c r="AT74">
        <f t="shared" si="78"/>
        <v>-4.5655870870327546E-3</v>
      </c>
      <c r="AU74">
        <f t="shared" si="79"/>
        <v>-1.1553730587593097E-2</v>
      </c>
      <c r="AW74">
        <v>71</v>
      </c>
      <c r="AX74">
        <f>IF(Z74&gt;0, (R74*SUMPRODUCT(K74:$K$98, X74:$X$98)-K74*$AZ$3)/Z74, 0)</f>
        <v>-2.6904606266194475E+23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1000000</v>
      </c>
      <c r="S75">
        <f t="shared" si="63"/>
        <v>-2.7463399081932017E+24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-71.083014358878629</v>
      </c>
      <c r="AC75">
        <f t="shared" si="64"/>
        <v>-63.466977106141627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-2.3845218540187529E-16</v>
      </c>
      <c r="AI75">
        <f t="shared" si="69"/>
        <v>-2.384527631433351E-16</v>
      </c>
      <c r="AJ75">
        <f t="shared" si="70"/>
        <v>-7.6160372527370015</v>
      </c>
      <c r="AK75">
        <f t="shared" si="92"/>
        <v>-4.9758110051215043</v>
      </c>
      <c r="AL75">
        <f t="shared" si="71"/>
        <v>-12.591848257858505</v>
      </c>
      <c r="AN75">
        <f t="shared" si="72"/>
        <v>0</v>
      </c>
      <c r="AO75">
        <f t="shared" si="73"/>
        <v>0</v>
      </c>
      <c r="AP75">
        <f t="shared" si="74"/>
        <v>-4.2260073105806519E-25</v>
      </c>
      <c r="AQ75">
        <f t="shared" si="75"/>
        <v>-1.7442069660179038E-19</v>
      </c>
      <c r="AR75">
        <f t="shared" si="76"/>
        <v>-1.7442111920252146E-19</v>
      </c>
      <c r="AS75">
        <f t="shared" si="77"/>
        <v>-5.5709052140946605E-3</v>
      </c>
      <c r="AT75">
        <f t="shared" si="78"/>
        <v>-3.6396580732085092E-3</v>
      </c>
      <c r="AU75">
        <f t="shared" si="79"/>
        <v>-9.2105632873031688E-3</v>
      </c>
      <c r="AW75">
        <v>72</v>
      </c>
      <c r="AX75">
        <f>IF(Z75&gt;0, (R75*SUMPRODUCT(K75:$K$98, X75:$X$98)-K75*$AZ$3)/Z75, 0)</f>
        <v>-2.7463399081932017E+24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1000000</v>
      </c>
      <c r="S76">
        <f t="shared" si="63"/>
        <v>-2.9819220302501211E+25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-63.466977106141627</v>
      </c>
      <c r="AC76">
        <f t="shared" si="64"/>
        <v>-56.666943844769307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-2.0978212192110842E-17</v>
      </c>
      <c r="AI76">
        <f t="shared" si="69"/>
        <v>-2.0978259700851236E-17</v>
      </c>
      <c r="AJ76">
        <f t="shared" si="70"/>
        <v>-6.8000332613723202</v>
      </c>
      <c r="AK76">
        <f t="shared" si="92"/>
        <v>-4.4426883974299143</v>
      </c>
      <c r="AL76">
        <f t="shared" si="71"/>
        <v>-11.242721658802235</v>
      </c>
      <c r="AN76">
        <f t="shared" si="72"/>
        <v>0</v>
      </c>
      <c r="AO76">
        <f t="shared" si="73"/>
        <v>0</v>
      </c>
      <c r="AP76">
        <f t="shared" si="74"/>
        <v>-3.1027887131469818E-26</v>
      </c>
      <c r="AQ76">
        <f t="shared" si="75"/>
        <v>-1.3700838934294225E-20</v>
      </c>
      <c r="AR76">
        <f t="shared" si="76"/>
        <v>-1.3700869962181356E-20</v>
      </c>
      <c r="AS76">
        <f t="shared" si="77"/>
        <v>-4.4410915290933181E-3</v>
      </c>
      <c r="AT76">
        <f t="shared" si="78"/>
        <v>-2.9015131323409668E-3</v>
      </c>
      <c r="AU76">
        <f t="shared" si="79"/>
        <v>-7.3426046614342858E-3</v>
      </c>
      <c r="AW76">
        <v>73</v>
      </c>
      <c r="AX76">
        <f>IF(Z76&gt;0, (R76*SUMPRODUCT(K76:$K$98, X76:$X$98)-K76*$AZ$3)/Z76, 0)</f>
        <v>-2.9819220302501211E+25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1000000</v>
      </c>
      <c r="S77">
        <f t="shared" si="63"/>
        <v>-3.4596155940443803E+26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-56.666943844769307</v>
      </c>
      <c r="AC77">
        <f t="shared" si="64"/>
        <v>-50.59548557568688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-1.7351001446006145E-18</v>
      </c>
      <c r="AI77">
        <f t="shared" si="69"/>
        <v>-1.7351038007499903E-18</v>
      </c>
      <c r="AJ77">
        <f t="shared" si="70"/>
        <v>-6.0714582690824273</v>
      </c>
      <c r="AK77">
        <f t="shared" si="92"/>
        <v>-3.9666860691338517</v>
      </c>
      <c r="AL77">
        <f t="shared" si="71"/>
        <v>-10.038144338216279</v>
      </c>
      <c r="AN77">
        <f t="shared" si="72"/>
        <v>0</v>
      </c>
      <c r="AO77">
        <f t="shared" si="73"/>
        <v>0</v>
      </c>
      <c r="AP77">
        <f t="shared" si="74"/>
        <v>-2.1319872109560843E-27</v>
      </c>
      <c r="AQ77">
        <f t="shared" si="75"/>
        <v>-1.0117779494244392E-21</v>
      </c>
      <c r="AR77">
        <f t="shared" si="76"/>
        <v>-1.0117800814116503E-21</v>
      </c>
      <c r="AS77">
        <f t="shared" si="77"/>
        <v>-3.5404109766368915E-3</v>
      </c>
      <c r="AT77">
        <f t="shared" si="78"/>
        <v>-2.313068504736102E-3</v>
      </c>
      <c r="AU77">
        <f t="shared" si="79"/>
        <v>-5.8534794813729935E-3</v>
      </c>
      <c r="AW77">
        <v>74</v>
      </c>
      <c r="AX77">
        <f>IF(Z77&gt;0, (R77*SUMPRODUCT(K77:$K$98, X77:$X$98)-K77*$AZ$3)/Z77, 0)</f>
        <v>-3.4596155940443803E+26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1000000</v>
      </c>
      <c r="S78">
        <f t="shared" si="63"/>
        <v>-4.309612113294382E+27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-50.59548557568688</v>
      </c>
      <c r="AC78">
        <f t="shared" si="64"/>
        <v>-45.174540692577573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-1.3430123995339754E-19</v>
      </c>
      <c r="AI78">
        <f t="shared" si="69"/>
        <v>-1.3430150201028054E-19</v>
      </c>
      <c r="AJ78">
        <f t="shared" si="70"/>
        <v>-5.420944883109307</v>
      </c>
      <c r="AK78">
        <f t="shared" si="92"/>
        <v>-3.5416839902980821</v>
      </c>
      <c r="AL78">
        <f t="shared" si="71"/>
        <v>-8.9626288734073896</v>
      </c>
      <c r="AN78">
        <f t="shared" si="72"/>
        <v>0</v>
      </c>
      <c r="AO78">
        <f t="shared" si="73"/>
        <v>0</v>
      </c>
      <c r="AP78">
        <f t="shared" si="74"/>
        <v>-1.3643890101514676E-28</v>
      </c>
      <c r="AQ78">
        <f t="shared" si="75"/>
        <v>-6.9923420346769967E-23</v>
      </c>
      <c r="AR78">
        <f t="shared" si="76"/>
        <v>-6.9923556785670989E-23</v>
      </c>
      <c r="AS78">
        <f t="shared" si="77"/>
        <v>-2.8223939545893571E-3</v>
      </c>
      <c r="AT78">
        <f t="shared" si="78"/>
        <v>-1.8439640503317141E-3</v>
      </c>
      <c r="AU78">
        <f t="shared" si="79"/>
        <v>-4.6663580049210712E-3</v>
      </c>
      <c r="AW78">
        <v>75</v>
      </c>
      <c r="AX78">
        <f>IF(Z78&gt;0, (R78*SUMPRODUCT(K78:$K$98, X78:$X$98)-K78*$AZ$3)/Z78, 0)</f>
        <v>-4.309612113294382E+27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1000000</v>
      </c>
      <c r="S79">
        <f t="shared" si="63"/>
        <v>-5.7934731188657252E+28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-45.174540692577573</v>
      </c>
      <c r="AC79">
        <f t="shared" si="64"/>
        <v>-40.33441133265854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-9.6812482257511712E-21</v>
      </c>
      <c r="AI79">
        <f t="shared" si="69"/>
        <v>-9.6812656308596893E-21</v>
      </c>
      <c r="AJ79">
        <f t="shared" si="70"/>
        <v>-4.8401293599190325</v>
      </c>
      <c r="AK79">
        <f t="shared" si="92"/>
        <v>-3.1622178484804304</v>
      </c>
      <c r="AL79">
        <f t="shared" si="71"/>
        <v>-8.0023472083994633</v>
      </c>
      <c r="AN79">
        <f t="shared" si="72"/>
        <v>0</v>
      </c>
      <c r="AO79">
        <f t="shared" si="73"/>
        <v>0</v>
      </c>
      <c r="AP79">
        <f t="shared" si="74"/>
        <v>-8.0909842222161574E-30</v>
      </c>
      <c r="AQ79">
        <f t="shared" si="75"/>
        <v>-4.5004503455754703E-24</v>
      </c>
      <c r="AR79">
        <f t="shared" si="76"/>
        <v>-4.500458436559693E-24</v>
      </c>
      <c r="AS79">
        <f t="shared" si="77"/>
        <v>-2.2499951806356521E-3</v>
      </c>
      <c r="AT79">
        <f t="shared" si="78"/>
        <v>-1.4699968513486241E-3</v>
      </c>
      <c r="AU79">
        <f t="shared" si="79"/>
        <v>-3.719992031984276E-3</v>
      </c>
      <c r="AW79">
        <v>76</v>
      </c>
      <c r="AX79">
        <f>IF(Z79&gt;0, (R79*SUMPRODUCT(K79:$K$98, X79:$X$98)-K79*$AZ$3)/Z79, 0)</f>
        <v>-5.7934731188657252E+28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1000000</v>
      </c>
      <c r="S80">
        <f t="shared" si="63"/>
        <v>-8.5765871884513836E+29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-40.33441133265854</v>
      </c>
      <c r="AC80">
        <f t="shared" si="64"/>
        <v>-36.012867261302269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-6.472525565683814E-22</v>
      </c>
      <c r="AI80">
        <f t="shared" si="69"/>
        <v>-6.4725360631190033E-22</v>
      </c>
      <c r="AJ80">
        <f t="shared" si="70"/>
        <v>-4.3215440713562714</v>
      </c>
      <c r="AK80">
        <f t="shared" si="92"/>
        <v>-2.8234087932860983</v>
      </c>
      <c r="AL80">
        <f t="shared" si="71"/>
        <v>-7.1449528646423701</v>
      </c>
      <c r="AN80">
        <f t="shared" si="72"/>
        <v>0</v>
      </c>
      <c r="AO80">
        <f t="shared" si="73"/>
        <v>0</v>
      </c>
      <c r="AP80">
        <f t="shared" si="74"/>
        <v>-4.357022455217009E-31</v>
      </c>
      <c r="AQ80">
        <f t="shared" si="75"/>
        <v>-2.6864599517891748E-25</v>
      </c>
      <c r="AR80">
        <f t="shared" si="76"/>
        <v>-2.6864643088116299E-25</v>
      </c>
      <c r="AS80">
        <f t="shared" si="77"/>
        <v>-1.7936823825220407E-3</v>
      </c>
      <c r="AT80">
        <f t="shared" si="78"/>
        <v>-1.1718724899144003E-3</v>
      </c>
      <c r="AU80">
        <f t="shared" si="79"/>
        <v>-2.9655548724364413E-3</v>
      </c>
      <c r="AW80">
        <v>77</v>
      </c>
      <c r="AX80">
        <f>IF(Z80&gt;0, (R80*SUMPRODUCT(K80:$K$98, X80:$X$98)-K80*$AZ$3)/Z80, 0)</f>
        <v>-8.5765871884513836E+29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1000000</v>
      </c>
      <c r="S81">
        <f t="shared" si="63"/>
        <v>-1.411795362879514E+31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-36.012867261302269</v>
      </c>
      <c r="AC81">
        <f t="shared" si="64"/>
        <v>-32.154345769019876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-3.9292293314168286E-23</v>
      </c>
      <c r="AI81">
        <f t="shared" si="69"/>
        <v>-3.929235025291914E-23</v>
      </c>
      <c r="AJ81">
        <f t="shared" si="70"/>
        <v>-3.8585214922823923</v>
      </c>
      <c r="AK81">
        <f t="shared" si="92"/>
        <v>-2.5209007082911592</v>
      </c>
      <c r="AL81">
        <f t="shared" si="71"/>
        <v>-6.3794222005735515</v>
      </c>
      <c r="AN81">
        <f t="shared" si="72"/>
        <v>0</v>
      </c>
      <c r="AO81">
        <f t="shared" si="73"/>
        <v>0</v>
      </c>
      <c r="AP81">
        <f t="shared" si="74"/>
        <v>-2.1100682790369608E-32</v>
      </c>
      <c r="AQ81">
        <f t="shared" si="75"/>
        <v>-1.4561159226473923E-26</v>
      </c>
      <c r="AR81">
        <f t="shared" si="76"/>
        <v>-1.4561180327156712E-26</v>
      </c>
      <c r="AS81">
        <f t="shared" si="77"/>
        <v>-1.4299126136177007E-3</v>
      </c>
      <c r="AT81">
        <f t="shared" si="78"/>
        <v>-9.3420957423022975E-4</v>
      </c>
      <c r="AU81">
        <f t="shared" si="79"/>
        <v>-2.3641221878479305E-3</v>
      </c>
      <c r="AW81">
        <v>78</v>
      </c>
      <c r="AX81">
        <f>IF(Z81&gt;0, (R81*SUMPRODUCT(K81:$K$98, X81:$X$98)-K81*$AZ$3)/Z81, 0)</f>
        <v>-1.411795362879514E+31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1000000</v>
      </c>
      <c r="S82">
        <f t="shared" si="63"/>
        <v>-2.6146915391542607E+32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-32.154345769019876</v>
      </c>
      <c r="AC82">
        <f t="shared" si="64"/>
        <v>-28.709237293767746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-2.1449748237063702E-24</v>
      </c>
      <c r="AI82">
        <f t="shared" si="69"/>
        <v>-2.144977568699122E-24</v>
      </c>
      <c r="AJ82">
        <f t="shared" si="70"/>
        <v>-3.4451084752521304</v>
      </c>
      <c r="AK82">
        <f t="shared" si="92"/>
        <v>-2.2508042038313913</v>
      </c>
      <c r="AL82">
        <f t="shared" si="71"/>
        <v>-5.6959126790835217</v>
      </c>
      <c r="AN82">
        <f t="shared" si="72"/>
        <v>0</v>
      </c>
      <c r="AO82">
        <f t="shared" si="73"/>
        <v>0</v>
      </c>
      <c r="AP82">
        <f t="shared" si="74"/>
        <v>-9.0826327243821574E-34</v>
      </c>
      <c r="AQ82">
        <f t="shared" si="75"/>
        <v>-7.0972932490482533E-28</v>
      </c>
      <c r="AR82">
        <f t="shared" si="76"/>
        <v>-7.0973023316809777E-28</v>
      </c>
      <c r="AS82">
        <f t="shared" si="77"/>
        <v>-1.139917581009007E-3</v>
      </c>
      <c r="AT82">
        <f t="shared" si="78"/>
        <v>-7.4474615292588443E-4</v>
      </c>
      <c r="AU82">
        <f t="shared" si="79"/>
        <v>-1.8846637339348913E-3</v>
      </c>
      <c r="AW82">
        <v>79</v>
      </c>
      <c r="AX82">
        <f>IF(Z82&gt;0, (R82*SUMPRODUCT(K82:$K$98, X82:$X$98)-K82*$AZ$3)/Z82, 0)</f>
        <v>-2.6146915391542607E+32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1000000</v>
      </c>
      <c r="S83">
        <f t="shared" si="63"/>
        <v>-5.5285978156205677E+33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-28.709237293767746</v>
      </c>
      <c r="AC83">
        <f t="shared" si="64"/>
        <v>-25.633247583721197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-1.040652303737161E-25</v>
      </c>
      <c r="AI83">
        <f t="shared" si="69"/>
        <v>-1.0406534628578113E-25</v>
      </c>
      <c r="AJ83">
        <f t="shared" si="70"/>
        <v>-3.0759897100465494</v>
      </c>
      <c r="AK83">
        <f t="shared" si="92"/>
        <v>-2.0096466105637423</v>
      </c>
      <c r="AL83">
        <f t="shared" si="71"/>
        <v>-5.0856363206102912</v>
      </c>
      <c r="AN83">
        <f t="shared" si="72"/>
        <v>0</v>
      </c>
      <c r="AO83">
        <f t="shared" si="73"/>
        <v>0</v>
      </c>
      <c r="AP83">
        <f t="shared" si="74"/>
        <v>-3.424373845169797E-35</v>
      </c>
      <c r="AQ83">
        <f t="shared" si="75"/>
        <v>-3.0743844737426136E-29</v>
      </c>
      <c r="AR83">
        <f t="shared" si="76"/>
        <v>-3.0743878981164583E-29</v>
      </c>
      <c r="AS83">
        <f t="shared" si="77"/>
        <v>-9.0873531649315084E-4</v>
      </c>
      <c r="AT83">
        <f t="shared" si="78"/>
        <v>-5.9370707344219087E-4</v>
      </c>
      <c r="AU83">
        <f t="shared" si="79"/>
        <v>-1.5024423899353417E-3</v>
      </c>
      <c r="AW83">
        <v>80</v>
      </c>
      <c r="AX83">
        <f>IF(Z83&gt;0, (R83*SUMPRODUCT(K83:$K$98, X83:$X$98)-K83*$AZ$3)/Z83, 0)</f>
        <v>-5.5285978156205677E+33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1000000</v>
      </c>
      <c r="S84">
        <f t="shared" si="63"/>
        <v>-1.3598693383472333E+35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-25.633247583721197</v>
      </c>
      <c r="AC84">
        <f t="shared" si="64"/>
        <v>-22.886828199751069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-4.4218161046383229E-27</v>
      </c>
      <c r="AI84">
        <f t="shared" si="69"/>
        <v>-4.4218203121800981E-27</v>
      </c>
      <c r="AJ84">
        <f t="shared" si="70"/>
        <v>-2.7464193839701281</v>
      </c>
      <c r="AK84">
        <f t="shared" si="92"/>
        <v>-1.7943273308604839</v>
      </c>
      <c r="AL84">
        <f t="shared" si="71"/>
        <v>-4.540746714830612</v>
      </c>
      <c r="AN84">
        <f t="shared" si="72"/>
        <v>0</v>
      </c>
      <c r="AO84">
        <f t="shared" si="73"/>
        <v>0</v>
      </c>
      <c r="AP84">
        <f t="shared" si="74"/>
        <v>-1.10984656484105E-36</v>
      </c>
      <c r="AQ84">
        <f t="shared" si="75"/>
        <v>-1.1663668898056789E-30</v>
      </c>
      <c r="AR84">
        <f t="shared" si="76"/>
        <v>-1.1663679996522438E-30</v>
      </c>
      <c r="AS84">
        <f t="shared" si="77"/>
        <v>-7.2443823062272729E-4</v>
      </c>
      <c r="AT84">
        <f t="shared" si="78"/>
        <v>-4.7329964400684855E-4</v>
      </c>
      <c r="AU84">
        <f t="shared" si="79"/>
        <v>-1.1977378746295757E-3</v>
      </c>
      <c r="AW84">
        <v>81</v>
      </c>
      <c r="AX84">
        <f>IF(Z84&gt;0, (R84*SUMPRODUCT(K84:$K$98, X84:$X$98)-K84*$AZ$3)/Z84, 0)</f>
        <v>-1.3598693383472333E+35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1000000</v>
      </c>
      <c r="S85">
        <f t="shared" si="63"/>
        <v>-3.9936830050436333E+36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-22.886828199751069</v>
      </c>
      <c r="AC85">
        <f t="shared" si="64"/>
        <v>-20.434668035492024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-1.615019066726314E-28</v>
      </c>
      <c r="AI85">
        <f t="shared" si="69"/>
        <v>-1.6150203459132206E-28</v>
      </c>
      <c r="AJ85">
        <f t="shared" si="70"/>
        <v>-2.4521601642590447</v>
      </c>
      <c r="AK85">
        <f t="shared" si="92"/>
        <v>-1.602077973982575</v>
      </c>
      <c r="AL85">
        <f t="shared" si="71"/>
        <v>-4.0542381382416197</v>
      </c>
      <c r="AN85">
        <f t="shared" si="72"/>
        <v>0</v>
      </c>
      <c r="AO85">
        <f t="shared" si="73"/>
        <v>0</v>
      </c>
      <c r="AP85">
        <f t="shared" si="74"/>
        <v>-3.0126625462166517E-38</v>
      </c>
      <c r="AQ85">
        <f t="shared" si="75"/>
        <v>-3.8035938524107611E-32</v>
      </c>
      <c r="AR85">
        <f t="shared" si="76"/>
        <v>-3.8035968650733073E-32</v>
      </c>
      <c r="AS85">
        <f t="shared" si="77"/>
        <v>-5.7751772211633271E-4</v>
      </c>
      <c r="AT85">
        <f t="shared" si="78"/>
        <v>-3.7731157844933717E-4</v>
      </c>
      <c r="AU85">
        <f t="shared" si="79"/>
        <v>-9.5482930056566982E-4</v>
      </c>
      <c r="AW85">
        <v>82</v>
      </c>
      <c r="AX85">
        <f>IF(Z85&gt;0, (R85*SUMPRODUCT(K85:$K$98, X85:$X$98)-K85*$AZ$3)/Z85, 0)</f>
        <v>-3.9936830050436333E+36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1000000</v>
      </c>
      <c r="S86">
        <f t="shared" si="63"/>
        <v>-1.4551118477986723E+38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-20.434668035492024</v>
      </c>
      <c r="AC86">
        <f t="shared" si="64"/>
        <v>-18.245239317403591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-4.9401929547337225E-30</v>
      </c>
      <c r="AI86">
        <f t="shared" si="69"/>
        <v>-4.9401960894136004E-30</v>
      </c>
      <c r="AJ86">
        <f t="shared" si="70"/>
        <v>-2.1894287180884326</v>
      </c>
      <c r="AK86">
        <f t="shared" si="92"/>
        <v>-1.4304267624844418</v>
      </c>
      <c r="AL86">
        <f t="shared" si="71"/>
        <v>-3.6198554805728742</v>
      </c>
      <c r="AN86">
        <f t="shared" si="72"/>
        <v>0</v>
      </c>
      <c r="AO86">
        <f t="shared" si="73"/>
        <v>0</v>
      </c>
      <c r="AP86">
        <f t="shared" si="74"/>
        <v>-6.5916123123806302E-40</v>
      </c>
      <c r="AQ86">
        <f t="shared" si="75"/>
        <v>-1.0388249510199365E-33</v>
      </c>
      <c r="AR86">
        <f t="shared" si="76"/>
        <v>-1.0388256101811676E-33</v>
      </c>
      <c r="AS86">
        <f t="shared" si="77"/>
        <v>-4.6039359224835189E-4</v>
      </c>
      <c r="AT86">
        <f t="shared" si="78"/>
        <v>-3.0079048026892305E-4</v>
      </c>
      <c r="AU86">
        <f t="shared" si="79"/>
        <v>-7.6118407251727499E-4</v>
      </c>
      <c r="AW86">
        <v>83</v>
      </c>
      <c r="AX86">
        <f>IF(Z86&gt;0, (R86*SUMPRODUCT(K86:$K$98, X86:$X$98)-K86*$AZ$3)/Z86, 0)</f>
        <v>-1.4551118477986723E+38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1000000</v>
      </c>
      <c r="S87">
        <f t="shared" si="63"/>
        <v>-6.9819572674657616E+39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-18.245239317403591</v>
      </c>
      <c r="AC87">
        <f t="shared" si="64"/>
        <v>-16.29039224768178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-1.2180011033772717E-31</v>
      </c>
      <c r="AI87">
        <f t="shared" si="69"/>
        <v>-1.2180016866804782E-31</v>
      </c>
      <c r="AJ87">
        <f t="shared" si="70"/>
        <v>-1.9548470697218114</v>
      </c>
      <c r="AK87">
        <f t="shared" si="92"/>
        <v>-1.2771667522182515</v>
      </c>
      <c r="AL87">
        <f t="shared" si="71"/>
        <v>-3.2320138219400629</v>
      </c>
      <c r="AN87">
        <f t="shared" si="72"/>
        <v>0</v>
      </c>
      <c r="AO87">
        <f t="shared" si="73"/>
        <v>0</v>
      </c>
      <c r="AP87">
        <f t="shared" si="74"/>
        <v>-1.0951530105388729E-41</v>
      </c>
      <c r="AQ87">
        <f t="shared" si="75"/>
        <v>-2.2867996614558821E-35</v>
      </c>
      <c r="AR87">
        <f t="shared" si="76"/>
        <v>-2.2868007566088926E-35</v>
      </c>
      <c r="AS87">
        <f t="shared" si="77"/>
        <v>-3.670229530041064E-4</v>
      </c>
      <c r="AT87">
        <f t="shared" si="78"/>
        <v>-2.3978832929601645E-4</v>
      </c>
      <c r="AU87">
        <f t="shared" si="79"/>
        <v>-6.0681128230012291E-4</v>
      </c>
      <c r="AW87">
        <v>84</v>
      </c>
      <c r="AX87">
        <f>IF(Z87&gt;0, (R87*SUMPRODUCT(K87:$K$98, X87:$X$98)-K87*$AZ$3)/Z87, 0)</f>
        <v>-6.9819572674657616E+39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1000000</v>
      </c>
      <c r="S88">
        <f t="shared" si="63"/>
        <v>-4.9043759047411837E+41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-16.29039224768178</v>
      </c>
      <c r="AC88">
        <f t="shared" si="64"/>
        <v>-14.544993078287302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-2.280223523584058E-33</v>
      </c>
      <c r="AI88">
        <f t="shared" si="69"/>
        <v>-2.2802242650134142E-33</v>
      </c>
      <c r="AJ88">
        <f t="shared" si="70"/>
        <v>-1.7453991693944779</v>
      </c>
      <c r="AK88">
        <f t="shared" si="92"/>
        <v>-1.1403274573377247</v>
      </c>
      <c r="AL88">
        <f t="shared" si="71"/>
        <v>-2.8857266267322026</v>
      </c>
      <c r="AN88">
        <f t="shared" si="72"/>
        <v>0</v>
      </c>
      <c r="AO88">
        <f t="shared" si="73"/>
        <v>0</v>
      </c>
      <c r="AP88">
        <f t="shared" si="74"/>
        <v>-1.2428885649714591E-43</v>
      </c>
      <c r="AQ88">
        <f t="shared" si="75"/>
        <v>-3.8224326018064423E-37</v>
      </c>
      <c r="AR88">
        <f t="shared" si="76"/>
        <v>-3.8224338446950075E-37</v>
      </c>
      <c r="AS88">
        <f t="shared" si="77"/>
        <v>-2.925884510555701E-4</v>
      </c>
      <c r="AT88">
        <f t="shared" si="78"/>
        <v>-1.911577880229723E-4</v>
      </c>
      <c r="AU88">
        <f t="shared" si="79"/>
        <v>-4.837462390785424E-4</v>
      </c>
      <c r="AW88">
        <v>85</v>
      </c>
      <c r="AX88">
        <f>IF(Z88&gt;0, (R88*SUMPRODUCT(K88:$K$98, X88:$X$98)-K88*$AZ$3)/Z88, 0)</f>
        <v>-4.9043759047411837E+41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-14.544993078287302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-14.544993078287302</v>
      </c>
      <c r="AK89">
        <f t="shared" si="92"/>
        <v>-1.0181495154801112</v>
      </c>
      <c r="AL89">
        <f t="shared" si="71"/>
        <v>-15.563142593767413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-4.4388877320409243E-39</v>
      </c>
      <c r="AR89">
        <f t="shared" si="76"/>
        <v>-4.4388877320409243E-39</v>
      </c>
      <c r="AS89">
        <f t="shared" si="77"/>
        <v>-2.176997403687275E-3</v>
      </c>
      <c r="AT89">
        <f t="shared" si="78"/>
        <v>-1.5238981825810928E-4</v>
      </c>
      <c r="AU89">
        <f t="shared" si="79"/>
        <v>-2.3293872219453844E-3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112932.79353899288</v>
      </c>
      <c r="AO91" s="6">
        <f t="shared" si="93"/>
        <v>-11293.279353899288</v>
      </c>
      <c r="AP91" s="6">
        <f t="shared" si="93"/>
        <v>-437.85024565351978</v>
      </c>
      <c r="AQ91" s="6">
        <f t="shared" si="93"/>
        <v>-86766.305184306431</v>
      </c>
      <c r="AR91" s="6">
        <f t="shared" si="93"/>
        <v>14435.358755133657</v>
      </c>
      <c r="AS91" s="6">
        <f t="shared" si="93"/>
        <v>-21034.706793798756</v>
      </c>
      <c r="AT91" s="6">
        <f t="shared" si="93"/>
        <v>6599.3480386651208</v>
      </c>
      <c r="AU91" s="6">
        <f t="shared" si="93"/>
        <v>-7.2879024863581332E-12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253851.91628307707</v>
      </c>
      <c r="K3">
        <v>1</v>
      </c>
      <c r="L3" s="2">
        <v>0</v>
      </c>
      <c r="O3">
        <f>$C$3</f>
        <v>253851.91628307707</v>
      </c>
      <c r="P3">
        <f>O3*C5</f>
        <v>25385.191628307708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253851.91628307707</v>
      </c>
      <c r="AF3">
        <f t="shared" ref="AF3:AF34" si="4">-$Z3*P3</f>
        <v>-25385.191628307708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228266.72465476935</v>
      </c>
      <c r="AJ3">
        <f t="shared" ref="AJ3:AJ34" si="8">AB3-AC3</f>
        <v>0</v>
      </c>
      <c r="AL3">
        <f t="shared" ref="AL3:AL34" si="9">SUM(AI3:AK3)</f>
        <v>228266.72465476935</v>
      </c>
      <c r="AN3">
        <f t="shared" ref="AN3:AN34" si="10">AE3*$K3</f>
        <v>253851.91628307707</v>
      </c>
      <c r="AO3">
        <f t="shared" ref="AO3:AO34" si="11">AF3*$K3</f>
        <v>-25385.191628307708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228266.72465476935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228266.72465476935</v>
      </c>
      <c r="AW3">
        <v>0</v>
      </c>
      <c r="AX3">
        <f>IF(Z3&gt;0, (R3*SUMPRODUCT(K3:$K$98, X3:$X$98)-K3*$AZ$3)/Z3, 0)</f>
        <v>0</v>
      </c>
      <c r="AZ3">
        <f>C6*ABS(SUMPRODUCT(X4:X79, K4:K79))/1</f>
        <v>206181.91589398519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14005.473874849422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13830.0958604138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-13830.0958604138</v>
      </c>
      <c r="AK4">
        <f>G4*SUM(AB4, AE4:AF4)</f>
        <v>0</v>
      </c>
      <c r="AL4">
        <f t="shared" si="9"/>
        <v>-16352.200860413799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-2352.929377740461</v>
      </c>
      <c r="AR4">
        <f t="shared" si="14"/>
        <v>-2352.929377740461</v>
      </c>
      <c r="AS4">
        <f t="shared" si="15"/>
        <v>-12902.412408259912</v>
      </c>
      <c r="AT4">
        <f t="shared" si="16"/>
        <v>0</v>
      </c>
      <c r="AU4">
        <f t="shared" si="17"/>
        <v>-15255.341786000372</v>
      </c>
      <c r="AW4">
        <v>1</v>
      </c>
      <c r="AX4">
        <f>IF(Z4&gt;0, (R4*SUMPRODUCT(K4:$K$98, X4:$X$98)-K4*$AZ$3)/Z4, 0)</f>
        <v>14005.473874849422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1000000</v>
      </c>
      <c r="S5">
        <f t="shared" si="1"/>
        <v>28228.074086910339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13830.0958604138</v>
      </c>
      <c r="AC5">
        <f t="shared" si="2"/>
        <v>27521.177136252605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-2645.453280705</v>
      </c>
      <c r="AI5">
        <f t="shared" si="7"/>
        <v>-2669.8272222742326</v>
      </c>
      <c r="AJ5">
        <f t="shared" si="8"/>
        <v>-13691.081275838806</v>
      </c>
      <c r="AK5">
        <f>G5*SUM(AB5, AE5:AF5)</f>
        <v>567.03393027696575</v>
      </c>
      <c r="AL5">
        <f t="shared" si="9"/>
        <v>-15793.874567836072</v>
      </c>
      <c r="AN5">
        <f t="shared" si="10"/>
        <v>0</v>
      </c>
      <c r="AO5">
        <f t="shared" si="11"/>
        <v>0</v>
      </c>
      <c r="AP5">
        <f t="shared" si="12"/>
        <v>-20.842352858127899</v>
      </c>
      <c r="AQ5">
        <f t="shared" si="13"/>
        <v>-2262.1483107084582</v>
      </c>
      <c r="AR5">
        <f t="shared" si="14"/>
        <v>-2282.9906635665861</v>
      </c>
      <c r="AS5">
        <f t="shared" si="15"/>
        <v>-11707.3533695735</v>
      </c>
      <c r="AT5">
        <f t="shared" si="16"/>
        <v>484.87526007209567</v>
      </c>
      <c r="AU5">
        <f t="shared" si="17"/>
        <v>-13505.468773067991</v>
      </c>
      <c r="AW5">
        <v>2</v>
      </c>
      <c r="AX5">
        <f>IF(Z5&gt;0, (R5*SUMPRODUCT(K5:$K$98, X5:$X$98)-K5*$AZ$3)/Z5, 0)</f>
        <v>28228.074086910339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1000000</v>
      </c>
      <c r="S6">
        <f t="shared" si="1"/>
        <v>44229.244363629696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27521.177136252605</v>
      </c>
      <c r="AC6">
        <f t="shared" si="2"/>
        <v>42516.040388673719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-3942.7287882390292</v>
      </c>
      <c r="AI6">
        <f t="shared" si="7"/>
        <v>-3966.7604221728634</v>
      </c>
      <c r="AJ6">
        <f t="shared" si="8"/>
        <v>-14994.863252421113</v>
      </c>
      <c r="AK6">
        <f>G6*SUM(AB6, AE6:AF6)</f>
        <v>1609.9888624707776</v>
      </c>
      <c r="AL6">
        <f t="shared" si="9"/>
        <v>-17351.634812123197</v>
      </c>
      <c r="AN6">
        <f t="shared" si="10"/>
        <v>0</v>
      </c>
      <c r="AO6">
        <f t="shared" si="11"/>
        <v>0</v>
      </c>
      <c r="AP6">
        <f t="shared" si="12"/>
        <v>-18.538243441216373</v>
      </c>
      <c r="AQ6">
        <f t="shared" si="13"/>
        <v>-3041.4605307449424</v>
      </c>
      <c r="AR6">
        <f t="shared" si="14"/>
        <v>-3059.9987741861587</v>
      </c>
      <c r="AS6">
        <f t="shared" si="15"/>
        <v>-11567.187903514417</v>
      </c>
      <c r="AT6">
        <f t="shared" si="16"/>
        <v>1241.9615558520004</v>
      </c>
      <c r="AU6">
        <f t="shared" si="17"/>
        <v>-13385.225121848573</v>
      </c>
      <c r="AW6">
        <v>3</v>
      </c>
      <c r="AX6">
        <f>IF(Z6&gt;0, (R6*SUMPRODUCT(K6:$K$98, X6:$X$98)-K6*$AZ$3)/Z6, 0)</f>
        <v>44229.244363629696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25</v>
      </c>
      <c r="R7">
        <f t="shared" si="0"/>
        <v>1000000</v>
      </c>
      <c r="S7">
        <f t="shared" si="1"/>
        <v>56871.451694428397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42516.040388673719</v>
      </c>
      <c r="AC7">
        <f t="shared" si="2"/>
        <v>53815.344177509396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-5389.8148586803063</v>
      </c>
      <c r="AI7">
        <f t="shared" si="7"/>
        <v>-5413.4714309033352</v>
      </c>
      <c r="AJ7">
        <f t="shared" si="8"/>
        <v>-11299.303788835678</v>
      </c>
      <c r="AK7">
        <f>G7*SUM(AB7, AE7:AF7)</f>
        <v>2087.5375830838793</v>
      </c>
      <c r="AL7">
        <f t="shared" si="9"/>
        <v>-14625.237636655136</v>
      </c>
      <c r="AN7">
        <f t="shared" si="10"/>
        <v>0</v>
      </c>
      <c r="AO7">
        <f t="shared" si="11"/>
        <v>0</v>
      </c>
      <c r="AP7">
        <f t="shared" si="12"/>
        <v>-16.60350930382068</v>
      </c>
      <c r="AQ7">
        <f t="shared" si="13"/>
        <v>-3782.8743872222803</v>
      </c>
      <c r="AR7">
        <f t="shared" si="14"/>
        <v>-3799.4778965261012</v>
      </c>
      <c r="AS7">
        <f t="shared" si="15"/>
        <v>-7930.485186776149</v>
      </c>
      <c r="AT7">
        <f t="shared" si="16"/>
        <v>1465.1509676058633</v>
      </c>
      <c r="AU7">
        <f t="shared" si="17"/>
        <v>-10264.812115696388</v>
      </c>
      <c r="AW7">
        <v>4</v>
      </c>
      <c r="AX7">
        <f>IF(Z7&gt;0, (R7*SUMPRODUCT(K7:$K$98, X7:$X$98)-K7*$AZ$3)/Z7, 0)</f>
        <v>56871.451694428397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1000000</v>
      </c>
      <c r="S8">
        <f t="shared" si="1"/>
        <v>64159.141076035463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53815.344177509396</v>
      </c>
      <c r="AC8">
        <f t="shared" si="2"/>
        <v>59663.595887884643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-6868.9223106786221</v>
      </c>
      <c r="AI8">
        <f t="shared" si="7"/>
        <v>-6892.1705941216533</v>
      </c>
      <c r="AJ8">
        <f t="shared" si="8"/>
        <v>-5848.2517103752471</v>
      </c>
      <c r="AK8">
        <f t="shared" ref="AK8:AK39" si="30">G8*SUM(AB8:AB8, AE8:AF8)</f>
        <v>1146.2668309809501</v>
      </c>
      <c r="AL8">
        <f t="shared" si="9"/>
        <v>-11594.15547351595</v>
      </c>
      <c r="AN8">
        <f t="shared" si="10"/>
        <v>0</v>
      </c>
      <c r="AO8">
        <f t="shared" si="11"/>
        <v>0</v>
      </c>
      <c r="AP8">
        <f t="shared" si="12"/>
        <v>-15.23098043194814</v>
      </c>
      <c r="AQ8">
        <f t="shared" si="13"/>
        <v>-4500.135313597847</v>
      </c>
      <c r="AR8">
        <f t="shared" si="14"/>
        <v>-4515.3662940297954</v>
      </c>
      <c r="AS8">
        <f t="shared" si="15"/>
        <v>-3831.4487854599934</v>
      </c>
      <c r="AT8">
        <f t="shared" si="16"/>
        <v>750.97018303496338</v>
      </c>
      <c r="AU8">
        <f t="shared" si="17"/>
        <v>-7595.8448964548252</v>
      </c>
      <c r="AW8">
        <v>5</v>
      </c>
      <c r="AX8">
        <f>IF(Z8&gt;0, (R8*SUMPRODUCT(K8:$K$98, X8:$X$98)-K8*$AZ$3)/Z8, 0)</f>
        <v>64159.141076035463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1000000</v>
      </c>
      <c r="S9">
        <f t="shared" si="1"/>
        <v>68312.917415119999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59663.595887884643</v>
      </c>
      <c r="AC9">
        <f t="shared" si="2"/>
        <v>62314.621596772253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-8438.1969584827075</v>
      </c>
      <c r="AI9">
        <f t="shared" si="7"/>
        <v>-8461.0018041673466</v>
      </c>
      <c r="AJ9">
        <f t="shared" si="8"/>
        <v>-2651.0257088876097</v>
      </c>
      <c r="AK9">
        <f t="shared" si="30"/>
        <v>352.01521573851937</v>
      </c>
      <c r="AL9">
        <f t="shared" si="9"/>
        <v>-10760.012297316436</v>
      </c>
      <c r="AN9">
        <f t="shared" si="10"/>
        <v>0</v>
      </c>
      <c r="AO9">
        <f t="shared" si="11"/>
        <v>0</v>
      </c>
      <c r="AP9">
        <f t="shared" si="12"/>
        <v>-14.149507255601062</v>
      </c>
      <c r="AQ9">
        <f t="shared" si="13"/>
        <v>-5235.5683848658946</v>
      </c>
      <c r="AR9">
        <f t="shared" si="14"/>
        <v>-5249.7178921214954</v>
      </c>
      <c r="AS9">
        <f t="shared" si="15"/>
        <v>-1644.8568879357367</v>
      </c>
      <c r="AT9">
        <f t="shared" si="16"/>
        <v>218.41155682667704</v>
      </c>
      <c r="AU9">
        <f t="shared" si="17"/>
        <v>-6676.1632232305546</v>
      </c>
      <c r="AW9">
        <v>6</v>
      </c>
      <c r="AX9">
        <f>IF(Z9&gt;0, (R9*SUMPRODUCT(K9:$K$98, X9:$X$98)-K9*$AZ$3)/Z9, 0)</f>
        <v>68312.917415119999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25</v>
      </c>
      <c r="R10">
        <f t="shared" si="0"/>
        <v>1000000</v>
      </c>
      <c r="S10">
        <f t="shared" si="1"/>
        <v>71269.221644490026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62314.621596772253</v>
      </c>
      <c r="AC10">
        <f t="shared" si="2"/>
        <v>63644.740603051796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-10053.288171616299</v>
      </c>
      <c r="AI10">
        <f t="shared" si="7"/>
        <v>-10075.613636639802</v>
      </c>
      <c r="AJ10">
        <f t="shared" si="8"/>
        <v>-1330.1190062795431</v>
      </c>
      <c r="AK10">
        <f t="shared" si="30"/>
        <v>255.48994854676627</v>
      </c>
      <c r="AL10">
        <f t="shared" si="9"/>
        <v>-11150.242694372579</v>
      </c>
      <c r="AN10">
        <f t="shared" si="10"/>
        <v>0</v>
      </c>
      <c r="AO10">
        <f t="shared" si="11"/>
        <v>0</v>
      </c>
      <c r="AP10">
        <f t="shared" si="12"/>
        <v>-13.141135056997506</v>
      </c>
      <c r="AQ10">
        <f t="shared" si="13"/>
        <v>-5917.5303847444948</v>
      </c>
      <c r="AR10">
        <f t="shared" si="14"/>
        <v>-5930.6715198014927</v>
      </c>
      <c r="AS10">
        <f t="shared" si="15"/>
        <v>-782.92987335305838</v>
      </c>
      <c r="AT10">
        <f t="shared" si="16"/>
        <v>150.38557611337515</v>
      </c>
      <c r="AU10">
        <f t="shared" si="17"/>
        <v>-6563.2158170411758</v>
      </c>
      <c r="AW10">
        <v>7</v>
      </c>
      <c r="AX10">
        <f>IF(Z10&gt;0, (R10*SUMPRODUCT(K10:$K$98, X10:$X$98)-K10*$AZ$3)/Z10, 0)</f>
        <v>71269.221644490026</v>
      </c>
    </row>
    <row r="11" spans="1:52" x14ac:dyDescent="0.3">
      <c r="A11" t="s">
        <v>33</v>
      </c>
      <c r="C11" s="25">
        <f>AU81</f>
        <v>2.6366409056066686E-13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25</v>
      </c>
      <c r="R11">
        <f t="shared" si="0"/>
        <v>1000000</v>
      </c>
      <c r="S11">
        <f t="shared" si="1"/>
        <v>73110.185118184279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63644.740603051796</v>
      </c>
      <c r="AC11">
        <f t="shared" si="2"/>
        <v>63769.942915826527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-11844.105704268439</v>
      </c>
      <c r="AI11">
        <f t="shared" si="7"/>
        <v>-11865.9118119991</v>
      </c>
      <c r="AJ11">
        <f t="shared" si="8"/>
        <v>-125.20231277473067</v>
      </c>
      <c r="AK11">
        <f t="shared" si="30"/>
        <v>152.74737744732428</v>
      </c>
      <c r="AL11">
        <f t="shared" si="9"/>
        <v>-11838.366747326507</v>
      </c>
      <c r="AN11">
        <f t="shared" si="10"/>
        <v>0</v>
      </c>
      <c r="AO11">
        <f t="shared" si="11"/>
        <v>0</v>
      </c>
      <c r="AP11">
        <f t="shared" si="12"/>
        <v>-12.196344386323236</v>
      </c>
      <c r="AQ11">
        <f t="shared" si="13"/>
        <v>-6624.5106142515369</v>
      </c>
      <c r="AR11">
        <f t="shared" si="14"/>
        <v>-6636.7069586378602</v>
      </c>
      <c r="AS11">
        <f t="shared" si="15"/>
        <v>-70.026734868310001</v>
      </c>
      <c r="AT11">
        <f t="shared" si="16"/>
        <v>85.432927437841116</v>
      </c>
      <c r="AU11">
        <f t="shared" si="17"/>
        <v>-6621.3007660683297</v>
      </c>
      <c r="AW11">
        <v>8</v>
      </c>
      <c r="AX11">
        <f>IF(Z11&gt;0, (R11*SUMPRODUCT(K11:$K$98, X11:$X$98)-K11*$AZ$3)/Z11, 0)</f>
        <v>73110.185118184279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1000000</v>
      </c>
      <c r="S12">
        <f t="shared" si="1"/>
        <v>73996.536038600883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63769.942915826527</v>
      </c>
      <c r="AC12">
        <f t="shared" si="2"/>
        <v>62876.878433752434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-13794.543750415873</v>
      </c>
      <c r="AI12">
        <f t="shared" si="7"/>
        <v>-13815.786933475467</v>
      </c>
      <c r="AJ12">
        <f t="shared" si="8"/>
        <v>893.06448207409267</v>
      </c>
      <c r="AK12">
        <f t="shared" si="30"/>
        <v>146.670868706401</v>
      </c>
      <c r="AL12">
        <f t="shared" si="9"/>
        <v>-12776.051582694974</v>
      </c>
      <c r="AN12">
        <f t="shared" si="10"/>
        <v>0</v>
      </c>
      <c r="AO12">
        <f t="shared" si="11"/>
        <v>0</v>
      </c>
      <c r="AP12">
        <f t="shared" si="12"/>
        <v>-11.290977626143022</v>
      </c>
      <c r="AQ12">
        <f t="shared" si="13"/>
        <v>-7331.9466490431232</v>
      </c>
      <c r="AR12">
        <f t="shared" si="14"/>
        <v>-7343.2376266692672</v>
      </c>
      <c r="AS12">
        <f t="shared" si="15"/>
        <v>474.67326612561379</v>
      </c>
      <c r="AT12">
        <f t="shared" si="16"/>
        <v>77.957125931890317</v>
      </c>
      <c r="AU12">
        <f t="shared" si="17"/>
        <v>-6790.6072346117635</v>
      </c>
      <c r="AW12">
        <v>9</v>
      </c>
      <c r="AX12">
        <f>IF(Z12&gt;0, (R12*SUMPRODUCT(K12:$K$98, X12:$X$98)-K12*$AZ$3)/Z12, 0)</f>
        <v>73996.536038600883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25</v>
      </c>
      <c r="R13">
        <f t="shared" si="0"/>
        <v>1000000</v>
      </c>
      <c r="S13">
        <f t="shared" si="1"/>
        <v>73858.10295916046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62876.878433752434</v>
      </c>
      <c r="AC13">
        <f t="shared" si="2"/>
        <v>60961.823199282095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-15838.917289232961</v>
      </c>
      <c r="AI13">
        <f t="shared" si="7"/>
        <v>-15859.552067529727</v>
      </c>
      <c r="AJ13">
        <f t="shared" si="8"/>
        <v>1915.0552344703392</v>
      </c>
      <c r="AK13">
        <f t="shared" si="30"/>
        <v>125.75375686750488</v>
      </c>
      <c r="AL13">
        <f t="shared" si="9"/>
        <v>-13818.743076191882</v>
      </c>
      <c r="AN13">
        <f t="shared" si="10"/>
        <v>0</v>
      </c>
      <c r="AO13">
        <f t="shared" si="11"/>
        <v>0</v>
      </c>
      <c r="AP13">
        <f t="shared" si="12"/>
        <v>-10.425479113051601</v>
      </c>
      <c r="AQ13">
        <f t="shared" si="13"/>
        <v>-8002.4267281865368</v>
      </c>
      <c r="AR13">
        <f t="shared" si="14"/>
        <v>-8012.8522072995875</v>
      </c>
      <c r="AS13">
        <f t="shared" si="15"/>
        <v>967.55914021324702</v>
      </c>
      <c r="AT13">
        <f t="shared" si="16"/>
        <v>63.53560705885387</v>
      </c>
      <c r="AU13">
        <f t="shared" si="17"/>
        <v>-6981.7574600274866</v>
      </c>
      <c r="AW13">
        <v>10</v>
      </c>
      <c r="AX13">
        <f>IF(Z13&gt;0, (R13*SUMPRODUCT(K13:$K$98, X13:$X$98)-K13*$AZ$3)/Z13, 0)</f>
        <v>73858.10295916046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1000000</v>
      </c>
      <c r="S14">
        <f t="shared" si="1"/>
        <v>72693.539652351159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60961.823199282095</v>
      </c>
      <c r="AC14">
        <f t="shared" si="2"/>
        <v>58089.703769844789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-18033.145449110445</v>
      </c>
      <c r="AI14">
        <f t="shared" si="7"/>
        <v>-18053.123050988015</v>
      </c>
      <c r="AJ14">
        <f t="shared" si="8"/>
        <v>2872.1194294373054</v>
      </c>
      <c r="AK14">
        <f t="shared" si="30"/>
        <v>109.73128175870777</v>
      </c>
      <c r="AL14">
        <f t="shared" si="9"/>
        <v>-15071.272339792002</v>
      </c>
      <c r="AN14">
        <f t="shared" si="10"/>
        <v>0</v>
      </c>
      <c r="AO14">
        <f t="shared" si="11"/>
        <v>0</v>
      </c>
      <c r="AP14">
        <f t="shared" si="12"/>
        <v>-9.596357153697598</v>
      </c>
      <c r="AQ14">
        <f t="shared" si="13"/>
        <v>-8662.3262088591509</v>
      </c>
      <c r="AR14">
        <f t="shared" si="14"/>
        <v>-8671.9225660128486</v>
      </c>
      <c r="AS14">
        <f t="shared" si="15"/>
        <v>1379.6392580982385</v>
      </c>
      <c r="AT14">
        <f t="shared" si="16"/>
        <v>52.710058852048512</v>
      </c>
      <c r="AU14">
        <f t="shared" si="17"/>
        <v>-7239.5732490625614</v>
      </c>
      <c r="AW14">
        <v>11</v>
      </c>
      <c r="AX14">
        <f>IF(Z14&gt;0, (R14*SUMPRODUCT(K14:$K$98, X14:$X$98)-K14*$AZ$3)/Z14, 0)</f>
        <v>72693.539652351159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25</v>
      </c>
      <c r="R15">
        <f t="shared" si="0"/>
        <v>1000000</v>
      </c>
      <c r="S15">
        <f t="shared" si="1"/>
        <v>70724.069790630936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58089.703769844789</v>
      </c>
      <c r="AC15">
        <f t="shared" si="2"/>
        <v>54510.482452426848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-20364.368249921157</v>
      </c>
      <c r="AI15">
        <f t="shared" si="7"/>
        <v>-20383.636966573704</v>
      </c>
      <c r="AJ15">
        <f t="shared" si="8"/>
        <v>3579.2213174179415</v>
      </c>
      <c r="AK15">
        <f t="shared" si="30"/>
        <v>238.16778545636365</v>
      </c>
      <c r="AL15">
        <f t="shared" si="9"/>
        <v>-16566.247863699398</v>
      </c>
      <c r="AN15">
        <f t="shared" si="10"/>
        <v>0</v>
      </c>
      <c r="AO15">
        <f t="shared" si="11"/>
        <v>0</v>
      </c>
      <c r="AP15">
        <f t="shared" si="12"/>
        <v>-8.7807988013051812</v>
      </c>
      <c r="AQ15">
        <f t="shared" si="13"/>
        <v>-9280.0897715522096</v>
      </c>
      <c r="AR15">
        <f t="shared" si="14"/>
        <v>-9288.8705703535143</v>
      </c>
      <c r="AS15">
        <f t="shared" si="15"/>
        <v>1631.0594431536299</v>
      </c>
      <c r="AT15">
        <f t="shared" si="16"/>
        <v>108.53361138445325</v>
      </c>
      <c r="AU15">
        <f t="shared" si="17"/>
        <v>-7549.2775158154309</v>
      </c>
      <c r="AW15">
        <v>12</v>
      </c>
      <c r="AX15">
        <f>IF(Z15&gt;0, (R15*SUMPRODUCT(K15:$K$98, X15:$X$98)-K15*$AZ$3)/Z15, 0)</f>
        <v>70724.069790630936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1000000</v>
      </c>
      <c r="S16">
        <f t="shared" si="1"/>
        <v>67936.671176060554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54510.482452426848</v>
      </c>
      <c r="AC16">
        <f t="shared" si="2"/>
        <v>50305.577262367391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-22563.667200133277</v>
      </c>
      <c r="AI16">
        <f t="shared" si="7"/>
        <v>-22582.179137939296</v>
      </c>
      <c r="AJ16">
        <f t="shared" si="8"/>
        <v>4204.9051900594568</v>
      </c>
      <c r="AK16">
        <f t="shared" si="30"/>
        <v>387.02442541223064</v>
      </c>
      <c r="AL16">
        <f t="shared" si="9"/>
        <v>-17990.249522467609</v>
      </c>
      <c r="AN16">
        <f t="shared" si="10"/>
        <v>0</v>
      </c>
      <c r="AO16">
        <f t="shared" si="11"/>
        <v>0</v>
      </c>
      <c r="AP16">
        <f t="shared" si="12"/>
        <v>-7.9802600779338961</v>
      </c>
      <c r="AQ16">
        <f t="shared" si="13"/>
        <v>-9726.9088982389258</v>
      </c>
      <c r="AR16">
        <f t="shared" si="14"/>
        <v>-9734.8891583168606</v>
      </c>
      <c r="AS16">
        <f t="shared" si="15"/>
        <v>1812.6809506035786</v>
      </c>
      <c r="AT16">
        <f t="shared" si="16"/>
        <v>166.84128931647234</v>
      </c>
      <c r="AU16">
        <f t="shared" si="17"/>
        <v>-7755.3669183968095</v>
      </c>
      <c r="AW16">
        <v>13</v>
      </c>
      <c r="AX16">
        <f>IF(Z16&gt;0, (R16*SUMPRODUCT(K16:$K$98, X16:$X$98)-K16*$AZ$3)/Z16, 0)</f>
        <v>67936.671176060554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25</v>
      </c>
      <c r="R17">
        <f t="shared" si="0"/>
        <v>1000000</v>
      </c>
      <c r="S17">
        <f t="shared" si="1"/>
        <v>64807.733760635048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50305.577262367391</v>
      </c>
      <c r="AC17">
        <f t="shared" si="2"/>
        <v>45909.272432273297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-24680.855960496538</v>
      </c>
      <c r="AI17">
        <f t="shared" si="7"/>
        <v>-24698.565757525485</v>
      </c>
      <c r="AJ17">
        <f t="shared" si="8"/>
        <v>4396.3048300940936</v>
      </c>
      <c r="AK17">
        <f t="shared" si="30"/>
        <v>694.21696622066997</v>
      </c>
      <c r="AL17">
        <f t="shared" si="9"/>
        <v>-19608.043961210722</v>
      </c>
      <c r="AN17">
        <f t="shared" si="10"/>
        <v>0</v>
      </c>
      <c r="AO17">
        <f t="shared" si="11"/>
        <v>0</v>
      </c>
      <c r="AP17">
        <f t="shared" si="12"/>
        <v>-7.1766003275962982</v>
      </c>
      <c r="AQ17">
        <f t="shared" si="13"/>
        <v>-10001.505871690719</v>
      </c>
      <c r="AR17">
        <f t="shared" si="14"/>
        <v>-10008.682472018316</v>
      </c>
      <c r="AS17">
        <f t="shared" si="15"/>
        <v>1781.5293214426972</v>
      </c>
      <c r="AT17">
        <f t="shared" si="16"/>
        <v>281.31986487812486</v>
      </c>
      <c r="AU17">
        <f t="shared" si="17"/>
        <v>-7945.8332856974939</v>
      </c>
      <c r="AW17">
        <v>14</v>
      </c>
      <c r="AX17">
        <f>IF(Z17&gt;0, (R17*SUMPRODUCT(K17:$K$98, X17:$X$98)-K17*$AZ$3)/Z17, 0)</f>
        <v>64807.733760635048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1000000</v>
      </c>
      <c r="S18">
        <f t="shared" si="1"/>
        <v>61510.026703855292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45909.272432273297</v>
      </c>
      <c r="AC18">
        <f t="shared" si="2"/>
        <v>41490.360825028358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-26777.921499647848</v>
      </c>
      <c r="AI18">
        <f t="shared" si="7"/>
        <v>-26794.784750669012</v>
      </c>
      <c r="AJ18">
        <f t="shared" si="8"/>
        <v>4418.9116072449397</v>
      </c>
      <c r="AK18">
        <f t="shared" si="30"/>
        <v>991.6402845371033</v>
      </c>
      <c r="AL18">
        <f t="shared" si="9"/>
        <v>-21384.232858886968</v>
      </c>
      <c r="AN18">
        <f t="shared" si="10"/>
        <v>0</v>
      </c>
      <c r="AO18">
        <f t="shared" si="11"/>
        <v>0</v>
      </c>
      <c r="AP18">
        <f t="shared" si="12"/>
        <v>-6.3769612311840866</v>
      </c>
      <c r="AQ18">
        <f t="shared" si="13"/>
        <v>-10126.266106139145</v>
      </c>
      <c r="AR18">
        <f t="shared" si="14"/>
        <v>-10132.643067370327</v>
      </c>
      <c r="AS18">
        <f t="shared" si="15"/>
        <v>1671.043618342736</v>
      </c>
      <c r="AT18">
        <f t="shared" si="16"/>
        <v>374.99599821152293</v>
      </c>
      <c r="AU18">
        <f t="shared" si="17"/>
        <v>-8086.6034508160683</v>
      </c>
      <c r="AW18">
        <v>15</v>
      </c>
      <c r="AX18">
        <f>IF(Z18&gt;0, (R18*SUMPRODUCT(K18:$K$98, X18:$X$98)-K18*$AZ$3)/Z18, 0)</f>
        <v>61510.026703855292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1000000</v>
      </c>
      <c r="S19">
        <f t="shared" si="1"/>
        <v>57338.844747351097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41490.360825028358</v>
      </c>
      <c r="AC19">
        <f t="shared" si="2"/>
        <v>36621.180142737008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-29104.622202450071</v>
      </c>
      <c r="AI19">
        <f t="shared" si="7"/>
        <v>-29120.589205405962</v>
      </c>
      <c r="AJ19">
        <f t="shared" si="8"/>
        <v>4869.1806822913495</v>
      </c>
      <c r="AK19">
        <f t="shared" si="30"/>
        <v>925.23504639813234</v>
      </c>
      <c r="AL19">
        <f t="shared" si="9"/>
        <v>-23326.173476716482</v>
      </c>
      <c r="AN19">
        <f t="shared" si="10"/>
        <v>0</v>
      </c>
      <c r="AO19">
        <f t="shared" si="11"/>
        <v>0</v>
      </c>
      <c r="AP19">
        <f t="shared" si="12"/>
        <v>-5.6309227787644458</v>
      </c>
      <c r="AQ19">
        <f t="shared" si="13"/>
        <v>-10264.035184300326</v>
      </c>
      <c r="AR19">
        <f t="shared" si="14"/>
        <v>-10269.666107079091</v>
      </c>
      <c r="AS19">
        <f t="shared" si="15"/>
        <v>1717.1651119232429</v>
      </c>
      <c r="AT19">
        <f t="shared" si="16"/>
        <v>326.29336343622879</v>
      </c>
      <c r="AU19">
        <f t="shared" si="17"/>
        <v>-8226.2076317196188</v>
      </c>
      <c r="AW19">
        <v>16</v>
      </c>
      <c r="AX19">
        <f>IF(Z19&gt;0, (R19*SUMPRODUCT(K19:$K$98, X19:$X$98)-K19*$AZ$3)/Z19, 0)</f>
        <v>57338.844747351097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1000000</v>
      </c>
      <c r="S20">
        <f t="shared" si="1"/>
        <v>50078.759284006795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36621.180142737008</v>
      </c>
      <c r="AC20">
        <f t="shared" si="2"/>
        <v>30102.063364964124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-31198.885095696016</v>
      </c>
      <c r="AI20">
        <f t="shared" si="7"/>
        <v>-31213.912456494956</v>
      </c>
      <c r="AJ20">
        <f t="shared" si="8"/>
        <v>6519.1167777728842</v>
      </c>
      <c r="AK20">
        <f t="shared" si="30"/>
        <v>157.47107461376913</v>
      </c>
      <c r="AL20">
        <f t="shared" si="9"/>
        <v>-24537.324604108304</v>
      </c>
      <c r="AN20">
        <f t="shared" si="10"/>
        <v>0</v>
      </c>
      <c r="AO20">
        <f t="shared" si="11"/>
        <v>0</v>
      </c>
      <c r="AP20">
        <f t="shared" si="12"/>
        <v>-5.0266040065986317</v>
      </c>
      <c r="AQ20">
        <f t="shared" si="13"/>
        <v>-10435.927034804683</v>
      </c>
      <c r="AR20">
        <f t="shared" si="14"/>
        <v>-10440.953638811281</v>
      </c>
      <c r="AS20">
        <f t="shared" si="15"/>
        <v>2180.6236606061989</v>
      </c>
      <c r="AT20">
        <f t="shared" si="16"/>
        <v>52.673569575352701</v>
      </c>
      <c r="AU20">
        <f t="shared" si="17"/>
        <v>-8207.6564086297294</v>
      </c>
      <c r="AW20">
        <v>17</v>
      </c>
      <c r="AX20">
        <f>IF(Z20&gt;0, (R20*SUMPRODUCT(K20:$K$98, X20:$X$98)-K20*$AZ$3)/Z20, 0)</f>
        <v>50078.759284006795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25</v>
      </c>
      <c r="R21">
        <f t="shared" si="0"/>
        <v>1000000</v>
      </c>
      <c r="S21">
        <f t="shared" si="1"/>
        <v>40992.240808547715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30102.063364964124</v>
      </c>
      <c r="AC21">
        <f t="shared" si="2"/>
        <v>23050.224380794825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-32776.47718578692</v>
      </c>
      <c r="AI21">
        <f t="shared" si="7"/>
        <v>-32790.534861048225</v>
      </c>
      <c r="AJ21">
        <f t="shared" si="8"/>
        <v>7051.8389841692988</v>
      </c>
      <c r="AK21">
        <f t="shared" si="30"/>
        <v>48.163301383942603</v>
      </c>
      <c r="AL21">
        <f t="shared" si="9"/>
        <v>-25690.532575494984</v>
      </c>
      <c r="AN21">
        <f t="shared" si="10"/>
        <v>0</v>
      </c>
      <c r="AO21">
        <f t="shared" si="11"/>
        <v>0</v>
      </c>
      <c r="AP21">
        <f t="shared" si="12"/>
        <v>-4.4715170247820808</v>
      </c>
      <c r="AQ21">
        <f t="shared" si="13"/>
        <v>-10425.662353435155</v>
      </c>
      <c r="AR21">
        <f t="shared" si="14"/>
        <v>-10430.133870459937</v>
      </c>
      <c r="AS21">
        <f t="shared" si="15"/>
        <v>2243.0748674729834</v>
      </c>
      <c r="AT21">
        <f t="shared" si="16"/>
        <v>15.3199599581576</v>
      </c>
      <c r="AU21">
        <f t="shared" si="17"/>
        <v>-8171.739043028796</v>
      </c>
      <c r="AW21">
        <v>18</v>
      </c>
      <c r="AX21">
        <f>IF(Z21&gt;0, (R21*SUMPRODUCT(K21:$K$98, X21:$X$98)-K21*$AZ$3)/Z21, 0)</f>
        <v>40992.240808547715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1000000</v>
      </c>
      <c r="S22">
        <f t="shared" si="1"/>
        <v>32482.217311842338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23050.224380794825</v>
      </c>
      <c r="AC22">
        <f t="shared" si="2"/>
        <v>16972.274655474976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-34174.208560237923</v>
      </c>
      <c r="AI22">
        <f t="shared" si="7"/>
        <v>-34187.271303532609</v>
      </c>
      <c r="AJ22">
        <f t="shared" si="8"/>
        <v>6077.9497253198497</v>
      </c>
      <c r="AK22">
        <f t="shared" si="30"/>
        <v>484.05471199669137</v>
      </c>
      <c r="AL22">
        <f t="shared" si="9"/>
        <v>-27625.266866216069</v>
      </c>
      <c r="AN22">
        <f t="shared" si="10"/>
        <v>0</v>
      </c>
      <c r="AO22">
        <f t="shared" si="11"/>
        <v>0</v>
      </c>
      <c r="AP22">
        <f t="shared" si="12"/>
        <v>-3.8795942178834073</v>
      </c>
      <c r="AQ22">
        <f t="shared" si="13"/>
        <v>-10149.633881648217</v>
      </c>
      <c r="AR22">
        <f t="shared" si="14"/>
        <v>-10153.513475866099</v>
      </c>
      <c r="AS22">
        <f t="shared" si="15"/>
        <v>1805.1322053098436</v>
      </c>
      <c r="AT22">
        <f t="shared" si="16"/>
        <v>143.76274718383362</v>
      </c>
      <c r="AU22">
        <f t="shared" si="17"/>
        <v>-8204.6185233724209</v>
      </c>
      <c r="AW22">
        <v>19</v>
      </c>
      <c r="AX22">
        <f>IF(Z22&gt;0, (R22*SUMPRODUCT(K22:$K$98, X22:$X$98)-K22*$AZ$3)/Z22, 0)</f>
        <v>32482.217311842338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1000000</v>
      </c>
      <c r="S23">
        <f t="shared" si="1"/>
        <v>27763.468917849321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16972.274655474976</v>
      </c>
      <c r="AC23">
        <f t="shared" si="2"/>
        <v>13383.575323296514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-35227.606117115211</v>
      </c>
      <c r="AI23">
        <f t="shared" si="7"/>
        <v>-35239.657542824025</v>
      </c>
      <c r="AJ23">
        <f t="shared" si="8"/>
        <v>3588.6993321784612</v>
      </c>
      <c r="AK23">
        <f t="shared" si="30"/>
        <v>1188.0592258832485</v>
      </c>
      <c r="AL23">
        <f t="shared" si="9"/>
        <v>-30462.898984762316</v>
      </c>
      <c r="AN23">
        <f t="shared" si="10"/>
        <v>0</v>
      </c>
      <c r="AO23">
        <f t="shared" si="11"/>
        <v>0</v>
      </c>
      <c r="AP23">
        <f t="shared" si="12"/>
        <v>-3.19574645851328</v>
      </c>
      <c r="AQ23">
        <f t="shared" si="13"/>
        <v>-9341.508648917832</v>
      </c>
      <c r="AR23">
        <f t="shared" si="14"/>
        <v>-9344.7043953763459</v>
      </c>
      <c r="AS23">
        <f t="shared" si="15"/>
        <v>951.6362178701462</v>
      </c>
      <c r="AT23">
        <f t="shared" si="16"/>
        <v>315.04455616763966</v>
      </c>
      <c r="AU23">
        <f t="shared" si="17"/>
        <v>-8078.0236213385597</v>
      </c>
      <c r="AW23">
        <v>20</v>
      </c>
      <c r="AX23">
        <f>IF(Z23&gt;0, (R23*SUMPRODUCT(K23:$K$98, X23:$X$98)-K23*$AZ$3)/Z23, 0)</f>
        <v>27763.468917849321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1000000</v>
      </c>
      <c r="S24">
        <f t="shared" si="1"/>
        <v>22440.433055076144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13383.575323296514</v>
      </c>
      <c r="AC24">
        <f t="shared" si="2"/>
        <v>9900.0439506909606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-36066.542747280233</v>
      </c>
      <c r="AI24">
        <f t="shared" si="7"/>
        <v>-36077.571995163278</v>
      </c>
      <c r="AJ24">
        <f t="shared" si="8"/>
        <v>3483.5313726055538</v>
      </c>
      <c r="AK24">
        <f t="shared" si="30"/>
        <v>936.85027263075608</v>
      </c>
      <c r="AL24">
        <f t="shared" si="9"/>
        <v>-31657.190349926968</v>
      </c>
      <c r="AN24">
        <f t="shared" si="10"/>
        <v>0</v>
      </c>
      <c r="AO24">
        <f t="shared" si="11"/>
        <v>0</v>
      </c>
      <c r="AP24">
        <f t="shared" si="12"/>
        <v>-2.6113300316027686</v>
      </c>
      <c r="AQ24">
        <f t="shared" si="13"/>
        <v>-8539.2628047516628</v>
      </c>
      <c r="AR24">
        <f t="shared" si="14"/>
        <v>-8541.8741347832656</v>
      </c>
      <c r="AS24">
        <f t="shared" si="15"/>
        <v>824.77519643934568</v>
      </c>
      <c r="AT24">
        <f t="shared" si="16"/>
        <v>221.81251867565123</v>
      </c>
      <c r="AU24">
        <f t="shared" si="17"/>
        <v>-7495.2864196682694</v>
      </c>
      <c r="AW24">
        <v>21</v>
      </c>
      <c r="AX24">
        <f>IF(Z24&gt;0, (R24*SUMPRODUCT(K24:$K$98, X24:$X$98)-K24*$AZ$3)/Z24, 0)</f>
        <v>22440.433055076144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1000000</v>
      </c>
      <c r="S25">
        <f t="shared" si="1"/>
        <v>16478.360925852943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9900.0439506909606</v>
      </c>
      <c r="AC25">
        <f t="shared" si="2"/>
        <v>6591.1179997895442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-36771.953611981764</v>
      </c>
      <c r="AI25">
        <f t="shared" si="7"/>
        <v>-36781.95326854568</v>
      </c>
      <c r="AJ25">
        <f t="shared" si="8"/>
        <v>3308.9259509014164</v>
      </c>
      <c r="AK25">
        <f t="shared" si="30"/>
        <v>693.00307654836729</v>
      </c>
      <c r="AL25">
        <f t="shared" si="9"/>
        <v>-32780.024241095896</v>
      </c>
      <c r="AN25">
        <f t="shared" si="10"/>
        <v>0</v>
      </c>
      <c r="AO25">
        <f t="shared" si="11"/>
        <v>0</v>
      </c>
      <c r="AP25">
        <f t="shared" si="12"/>
        <v>-2.1138926444844808</v>
      </c>
      <c r="AQ25">
        <f t="shared" si="13"/>
        <v>-7773.4631951472256</v>
      </c>
      <c r="AR25">
        <f t="shared" si="14"/>
        <v>-7775.5770877917103</v>
      </c>
      <c r="AS25">
        <f t="shared" si="15"/>
        <v>699.49544607329506</v>
      </c>
      <c r="AT25">
        <f t="shared" si="16"/>
        <v>146.4984418972295</v>
      </c>
      <c r="AU25">
        <f t="shared" si="17"/>
        <v>-6929.5831998211861</v>
      </c>
      <c r="AW25">
        <v>22</v>
      </c>
      <c r="AX25">
        <f>IF(Z25&gt;0, (R25*SUMPRODUCT(K25:$K$98, X25:$X$98)-K25*$AZ$3)/Z25, 0)</f>
        <v>16478.360925852943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1000000</v>
      </c>
      <c r="S26">
        <f t="shared" si="1"/>
        <v>9714.811061129838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6591.1179997895442</v>
      </c>
      <c r="AC26">
        <f t="shared" si="2"/>
        <v>3487.5984241514811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-36988.329643652913</v>
      </c>
      <c r="AI26">
        <f t="shared" si="7"/>
        <v>-36997.304595410096</v>
      </c>
      <c r="AJ26">
        <f t="shared" si="8"/>
        <v>3103.5195756380631</v>
      </c>
      <c r="AK26">
        <f t="shared" si="30"/>
        <v>461.37825998526813</v>
      </c>
      <c r="AL26">
        <f t="shared" si="9"/>
        <v>-33432.406759786762</v>
      </c>
      <c r="AN26">
        <f t="shared" si="10"/>
        <v>0</v>
      </c>
      <c r="AO26">
        <f t="shared" si="11"/>
        <v>0</v>
      </c>
      <c r="AP26">
        <f t="shared" si="12"/>
        <v>-1.6939942943156947</v>
      </c>
      <c r="AQ26">
        <f t="shared" si="13"/>
        <v>-6981.4324430734941</v>
      </c>
      <c r="AR26">
        <f t="shared" si="14"/>
        <v>-6983.1264373678105</v>
      </c>
      <c r="AS26">
        <f t="shared" si="15"/>
        <v>585.77968948082116</v>
      </c>
      <c r="AT26">
        <f t="shared" si="16"/>
        <v>87.083714885802536</v>
      </c>
      <c r="AU26">
        <f t="shared" si="17"/>
        <v>-6310.2630330011852</v>
      </c>
      <c r="AW26">
        <v>23</v>
      </c>
      <c r="AX26">
        <f>IF(Z26&gt;0, (R26*SUMPRODUCT(K26:$K$98, X26:$X$98)-K26*$AZ$3)/Z26, 0)</f>
        <v>9714.811061129838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1000000</v>
      </c>
      <c r="S27">
        <f t="shared" si="1"/>
        <v>2120.152695576759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3487.5984241514811</v>
      </c>
      <c r="AC27">
        <f t="shared" si="2"/>
        <v>675.75849849687802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-36677.037850903609</v>
      </c>
      <c r="AI27">
        <f t="shared" si="7"/>
        <v>-36685.006127196946</v>
      </c>
      <c r="AJ27">
        <f t="shared" si="8"/>
        <v>2811.8399256546031</v>
      </c>
      <c r="AK27">
        <f t="shared" si="30"/>
        <v>244.13188969060371</v>
      </c>
      <c r="AL27">
        <f t="shared" si="9"/>
        <v>-33629.034311851741</v>
      </c>
      <c r="AN27">
        <f t="shared" si="10"/>
        <v>0</v>
      </c>
      <c r="AO27">
        <f t="shared" si="11"/>
        <v>0</v>
      </c>
      <c r="AP27">
        <f t="shared" si="12"/>
        <v>-1.3428459145480132</v>
      </c>
      <c r="AQ27">
        <f t="shared" si="13"/>
        <v>-6180.9616813843913</v>
      </c>
      <c r="AR27">
        <f t="shared" si="14"/>
        <v>-6182.3045272989384</v>
      </c>
      <c r="AS27">
        <f t="shared" si="15"/>
        <v>473.86255414924818</v>
      </c>
      <c r="AT27">
        <f t="shared" si="16"/>
        <v>41.142086269772363</v>
      </c>
      <c r="AU27">
        <f t="shared" si="17"/>
        <v>-5667.2998868799186</v>
      </c>
      <c r="AW27">
        <v>24</v>
      </c>
      <c r="AX27">
        <f>IF(Z27&gt;0, (R27*SUMPRODUCT(K27:$K$98, X27:$X$98)-K27*$AZ$3)/Z27, 0)</f>
        <v>2120.152695576759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25</v>
      </c>
      <c r="R28">
        <f t="shared" si="0"/>
        <v>1000000</v>
      </c>
      <c r="S28">
        <f t="shared" si="1"/>
        <v>-6376.9028060463761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675.75849849687802</v>
      </c>
      <c r="AC28">
        <f t="shared" si="2"/>
        <v>-1782.3527209063577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-36042.426061080318</v>
      </c>
      <c r="AI28">
        <f t="shared" si="7"/>
        <v>-36049.413593959194</v>
      </c>
      <c r="AJ28">
        <f t="shared" si="8"/>
        <v>2458.1112194032357</v>
      </c>
      <c r="AK28">
        <f t="shared" si="30"/>
        <v>47.303094894781466</v>
      </c>
      <c r="AL28">
        <f t="shared" si="9"/>
        <v>-33543.999279661184</v>
      </c>
      <c r="AN28">
        <f t="shared" si="10"/>
        <v>0</v>
      </c>
      <c r="AO28">
        <f t="shared" si="11"/>
        <v>0</v>
      </c>
      <c r="AP28">
        <f t="shared" si="12"/>
        <v>-1.0513991933388653</v>
      </c>
      <c r="AQ28">
        <f t="shared" si="13"/>
        <v>-5423.2271022501391</v>
      </c>
      <c r="AR28">
        <f t="shared" si="14"/>
        <v>-5424.2785014434776</v>
      </c>
      <c r="AS28">
        <f t="shared" si="15"/>
        <v>369.86676098942911</v>
      </c>
      <c r="AT28">
        <f t="shared" si="16"/>
        <v>7.1175959636830219</v>
      </c>
      <c r="AU28">
        <f t="shared" si="17"/>
        <v>-5047.2941444903663</v>
      </c>
      <c r="AW28">
        <v>25</v>
      </c>
      <c r="AX28">
        <f>IF(Z28&gt;0, (R28*SUMPRODUCT(K28:$K$98, X28:$X$98)-K28*$AZ$3)/Z28, 0)</f>
        <v>-6376.9028060463761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25</v>
      </c>
      <c r="R29">
        <f t="shared" si="0"/>
        <v>1000000</v>
      </c>
      <c r="S29">
        <f t="shared" si="1"/>
        <v>-16062.286293812112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-1782.3527209063577</v>
      </c>
      <c r="AC29">
        <f t="shared" si="2"/>
        <v>-3881.6061963876127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-35046.6699073009</v>
      </c>
      <c r="AI29">
        <f t="shared" si="7"/>
        <v>-35052.711398103311</v>
      </c>
      <c r="AJ29">
        <f t="shared" si="8"/>
        <v>2099.253475481255</v>
      </c>
      <c r="AK29">
        <f t="shared" si="30"/>
        <v>-124.76469046344505</v>
      </c>
      <c r="AL29">
        <f t="shared" si="9"/>
        <v>-33078.222613085498</v>
      </c>
      <c r="AN29">
        <f t="shared" si="10"/>
        <v>0</v>
      </c>
      <c r="AO29">
        <f t="shared" si="11"/>
        <v>0</v>
      </c>
      <c r="AP29">
        <f t="shared" si="12"/>
        <v>-0.81165201477921101</v>
      </c>
      <c r="AQ29">
        <f t="shared" si="13"/>
        <v>-4708.3908875985826</v>
      </c>
      <c r="AR29">
        <f t="shared" si="14"/>
        <v>-4709.2025396133622</v>
      </c>
      <c r="AS29">
        <f t="shared" si="15"/>
        <v>282.02696464055617</v>
      </c>
      <c r="AT29">
        <f t="shared" si="16"/>
        <v>-16.761676165693768</v>
      </c>
      <c r="AU29">
        <f t="shared" si="17"/>
        <v>-4443.9372511385</v>
      </c>
      <c r="AW29">
        <v>26</v>
      </c>
      <c r="AX29">
        <f>IF(Z29&gt;0, (R29*SUMPRODUCT(K29:$K$98, X29:$X$98)-K29*$AZ$3)/Z29, 0)</f>
        <v>-16062.286293812112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1000000</v>
      </c>
      <c r="S30">
        <f t="shared" si="1"/>
        <v>-27353.524814378787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-3881.6061963876127</v>
      </c>
      <c r="AC30">
        <f t="shared" si="2"/>
        <v>-5622.1634886568318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-33705.960505891599</v>
      </c>
      <c r="AI30">
        <f t="shared" si="7"/>
        <v>-33711.098932773333</v>
      </c>
      <c r="AJ30">
        <f t="shared" si="8"/>
        <v>1740.557292269219</v>
      </c>
      <c r="AK30">
        <f t="shared" si="30"/>
        <v>-271.71243374713293</v>
      </c>
      <c r="AL30">
        <f t="shared" si="9"/>
        <v>-32242.254074251246</v>
      </c>
      <c r="AN30">
        <f t="shared" si="10"/>
        <v>0</v>
      </c>
      <c r="AO30">
        <f t="shared" si="11"/>
        <v>0</v>
      </c>
      <c r="AP30">
        <f t="shared" si="12"/>
        <v>-0.61636491657683823</v>
      </c>
      <c r="AQ30">
        <f t="shared" si="13"/>
        <v>-4043.0995737628568</v>
      </c>
      <c r="AR30">
        <f t="shared" si="14"/>
        <v>-4043.7159386794337</v>
      </c>
      <c r="AS30">
        <f t="shared" si="15"/>
        <v>208.78344188569983</v>
      </c>
      <c r="AT30">
        <f t="shared" si="16"/>
        <v>-32.592467580832775</v>
      </c>
      <c r="AU30">
        <f t="shared" si="17"/>
        <v>-3867.5249643745665</v>
      </c>
      <c r="AW30">
        <v>27</v>
      </c>
      <c r="AX30">
        <f>IF(Z30&gt;0, (R30*SUMPRODUCT(K30:$K$98, X30:$X$98)-K30*$AZ$3)/Z30, 0)</f>
        <v>-27353.524814378787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1000000</v>
      </c>
      <c r="S31">
        <f t="shared" si="1"/>
        <v>-40912.679281034216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-5622.1634886568318</v>
      </c>
      <c r="AC31">
        <f t="shared" si="2"/>
        <v>-7015.4116380184805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-32008.905342932081</v>
      </c>
      <c r="AI31">
        <f t="shared" si="7"/>
        <v>-32013.192162911426</v>
      </c>
      <c r="AJ31">
        <f t="shared" si="8"/>
        <v>1393.2481493616488</v>
      </c>
      <c r="AK31">
        <f t="shared" si="30"/>
        <v>-393.55144420597827</v>
      </c>
      <c r="AL31">
        <f t="shared" si="9"/>
        <v>-31013.495457755758</v>
      </c>
      <c r="AN31">
        <f t="shared" si="10"/>
        <v>0</v>
      </c>
      <c r="AO31">
        <f t="shared" si="11"/>
        <v>0</v>
      </c>
      <c r="AP31">
        <f t="shared" si="12"/>
        <v>-0.45911866951590097</v>
      </c>
      <c r="AQ31">
        <f t="shared" si="13"/>
        <v>-3428.1556269021694</v>
      </c>
      <c r="AR31">
        <f t="shared" si="14"/>
        <v>-3428.614745571685</v>
      </c>
      <c r="AS31">
        <f t="shared" si="15"/>
        <v>149.21695796010167</v>
      </c>
      <c r="AT31">
        <f t="shared" si="16"/>
        <v>-42.149382600742641</v>
      </c>
      <c r="AU31">
        <f t="shared" si="17"/>
        <v>-3321.5471702123264</v>
      </c>
      <c r="AW31">
        <v>28</v>
      </c>
      <c r="AX31">
        <f>IF(Z31&gt;0, (R31*SUMPRODUCT(K31:$K$98, X31:$X$98)-K31*$AZ$3)/Z31, 0)</f>
        <v>-40912.679281034216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1000000</v>
      </c>
      <c r="S32">
        <f t="shared" si="1"/>
        <v>-57763.073540213743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-7015.4116380184805</v>
      </c>
      <c r="AC32">
        <f t="shared" si="2"/>
        <v>-8077.6284931338496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-29917.373690248751</v>
      </c>
      <c r="AI32">
        <f t="shared" si="7"/>
        <v>-29920.869707686044</v>
      </c>
      <c r="AJ32">
        <f t="shared" si="8"/>
        <v>1062.2168551153691</v>
      </c>
      <c r="AK32">
        <f t="shared" si="30"/>
        <v>-491.07881466129368</v>
      </c>
      <c r="AL32">
        <f t="shared" si="9"/>
        <v>-29349.731667231968</v>
      </c>
      <c r="AN32">
        <f t="shared" si="10"/>
        <v>0</v>
      </c>
      <c r="AO32">
        <f t="shared" si="11"/>
        <v>0</v>
      </c>
      <c r="AP32">
        <f t="shared" si="12"/>
        <v>-0.33430684928061977</v>
      </c>
      <c r="AQ32">
        <f t="shared" si="13"/>
        <v>-2860.8504152302776</v>
      </c>
      <c r="AR32">
        <f t="shared" si="14"/>
        <v>-2861.184722079558</v>
      </c>
      <c r="AS32">
        <f t="shared" si="15"/>
        <v>101.57454201977234</v>
      </c>
      <c r="AT32">
        <f t="shared" si="16"/>
        <v>-46.959437194597989</v>
      </c>
      <c r="AU32">
        <f t="shared" si="17"/>
        <v>-2806.5696172543835</v>
      </c>
      <c r="AW32">
        <v>29</v>
      </c>
      <c r="AX32">
        <f>IF(Z32&gt;0, (R32*SUMPRODUCT(K32:$K$98, X32:$X$98)-K32*$AZ$3)/Z32, 0)</f>
        <v>-57763.073540213743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25</v>
      </c>
      <c r="R33">
        <f t="shared" si="0"/>
        <v>1000000</v>
      </c>
      <c r="S33">
        <f t="shared" si="1"/>
        <v>-79569.786587367358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-8077.6284931338496</v>
      </c>
      <c r="AC33">
        <f t="shared" si="2"/>
        <v>-8826.0335764116262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-27520.369584992015</v>
      </c>
      <c r="AI33">
        <f t="shared" si="7"/>
        <v>-27523.142633015312</v>
      </c>
      <c r="AJ33">
        <f t="shared" si="8"/>
        <v>748.40508327777661</v>
      </c>
      <c r="AK33">
        <f t="shared" si="30"/>
        <v>-565.43399451936955</v>
      </c>
      <c r="AL33">
        <f t="shared" si="9"/>
        <v>-27340.171544256904</v>
      </c>
      <c r="AN33">
        <f t="shared" si="10"/>
        <v>0</v>
      </c>
      <c r="AO33">
        <f t="shared" si="11"/>
        <v>0</v>
      </c>
      <c r="AP33">
        <f t="shared" si="12"/>
        <v>-0.23676148344918402</v>
      </c>
      <c r="AQ33">
        <f t="shared" si="13"/>
        <v>-2349.6756901688354</v>
      </c>
      <c r="AR33">
        <f t="shared" si="14"/>
        <v>-2349.9124516522847</v>
      </c>
      <c r="AS33">
        <f t="shared" si="15"/>
        <v>63.898459835203731</v>
      </c>
      <c r="AT33">
        <f t="shared" si="16"/>
        <v>-48.276477799983972</v>
      </c>
      <c r="AU33">
        <f t="shared" si="17"/>
        <v>-2334.2904696170649</v>
      </c>
      <c r="AW33">
        <v>30</v>
      </c>
      <c r="AX33">
        <f>IF(Z33&gt;0, (R33*SUMPRODUCT(K33:$K$98, X33:$X$98)-K33*$AZ$3)/Z33, 0)</f>
        <v>-79569.786587367358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1000000</v>
      </c>
      <c r="S34">
        <f t="shared" si="1"/>
        <v>-109125.72821632477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-8826.0335764116262</v>
      </c>
      <c r="AC34">
        <f t="shared" si="2"/>
        <v>-9289.5973630514418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-24685.229815709241</v>
      </c>
      <c r="AI34">
        <f t="shared" si="7"/>
        <v>-24687.358002506913</v>
      </c>
      <c r="AJ34">
        <f t="shared" si="8"/>
        <v>463.56378663981559</v>
      </c>
      <c r="AK34">
        <f t="shared" si="30"/>
        <v>-617.82235034881387</v>
      </c>
      <c r="AL34">
        <f t="shared" si="9"/>
        <v>-24841.616566215915</v>
      </c>
      <c r="AN34">
        <f t="shared" si="10"/>
        <v>0</v>
      </c>
      <c r="AO34">
        <f t="shared" si="11"/>
        <v>0</v>
      </c>
      <c r="AP34">
        <f t="shared" si="12"/>
        <v>-0.1622353102848304</v>
      </c>
      <c r="AQ34">
        <f t="shared" si="13"/>
        <v>-1881.7971819886468</v>
      </c>
      <c r="AR34">
        <f t="shared" si="14"/>
        <v>-1881.9594172989316</v>
      </c>
      <c r="AS34">
        <f t="shared" si="15"/>
        <v>35.338258297909547</v>
      </c>
      <c r="AT34">
        <f t="shared" si="16"/>
        <v>-47.097651775400202</v>
      </c>
      <c r="AU34">
        <f t="shared" si="17"/>
        <v>-1893.7188107764225</v>
      </c>
      <c r="AW34">
        <v>31</v>
      </c>
      <c r="AX34">
        <f>IF(Z34&gt;0, (R34*SUMPRODUCT(K34:$K$98, X34:$X$98)-K34*$AZ$3)/Z34, 0)</f>
        <v>-109125.72821632477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-151038.14779485215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-9289.5973630514418</v>
      </c>
      <c r="AC35">
        <f t="shared" ref="AC35:AC66" si="33">S35*Z35</f>
        <v>-9487.366059746324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-21461.827452327521</v>
      </c>
      <c r="AI35">
        <f t="shared" ref="AI35:AI66" si="38">SUM(AE35:AH35)</f>
        <v>-21463.397811570907</v>
      </c>
      <c r="AJ35">
        <f t="shared" ref="AJ35:AJ66" si="39">AB35-AC35</f>
        <v>197.76869669488224</v>
      </c>
      <c r="AK35">
        <f t="shared" si="30"/>
        <v>-650.27181541360096</v>
      </c>
      <c r="AL35">
        <f t="shared" ref="AL35:AL66" si="40">SUM(AI35:AK35)</f>
        <v>-21915.900930289627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-0.10688496800431463</v>
      </c>
      <c r="AQ35">
        <f t="shared" ref="AQ35:AQ66" si="44">AH35*$K35</f>
        <v>-1460.778322041062</v>
      </c>
      <c r="AR35">
        <f t="shared" ref="AR35:AR66" si="45">AI35*$K35</f>
        <v>-1460.8852070090663</v>
      </c>
      <c r="AS35">
        <f t="shared" ref="AS35:AS66" si="46">AJ35*$K35</f>
        <v>13.460933163865652</v>
      </c>
      <c r="AT35">
        <f t="shared" ref="AT35:AT66" si="47">AK35*$K35</f>
        <v>-44.260115943083818</v>
      </c>
      <c r="AU35">
        <f t="shared" ref="AU35:AU66" si="48">AL35*$K35</f>
        <v>-1491.6843897882845</v>
      </c>
      <c r="AW35">
        <v>32</v>
      </c>
      <c r="AX35">
        <f>IF(Z35&gt;0, (R35*SUMPRODUCT(K35:$K$98, X35:$X$98)-K35*$AZ$3)/Z35, 0)</f>
        <v>-151038.14779485215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25</v>
      </c>
      <c r="R36">
        <f t="shared" si="31"/>
        <v>1000000</v>
      </c>
      <c r="S36">
        <f t="shared" si="32"/>
        <v>-213656.18381134601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-9487.366059746324</v>
      </c>
      <c r="AC36">
        <f t="shared" si="33"/>
        <v>-9444.5475199179546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-17981.806809803107</v>
      </c>
      <c r="AI36">
        <f t="shared" si="38"/>
        <v>-17982.911920283816</v>
      </c>
      <c r="AJ36">
        <f t="shared" si="39"/>
        <v>-42.818539828369467</v>
      </c>
      <c r="AK36">
        <f t="shared" si="30"/>
        <v>-664.11562418224275</v>
      </c>
      <c r="AL36">
        <f t="shared" si="40"/>
        <v>-18689.84608429443</v>
      </c>
      <c r="AN36">
        <f t="shared" si="41"/>
        <v>0</v>
      </c>
      <c r="AO36">
        <f t="shared" si="42"/>
        <v>0</v>
      </c>
      <c r="AP36">
        <f t="shared" si="43"/>
        <v>-6.7159165552361025E-2</v>
      </c>
      <c r="AQ36">
        <f t="shared" si="44"/>
        <v>-1092.7804609152552</v>
      </c>
      <c r="AR36">
        <f t="shared" si="45"/>
        <v>-1092.8476200808075</v>
      </c>
      <c r="AS36">
        <f t="shared" si="46"/>
        <v>-2.6021447224010155</v>
      </c>
      <c r="AT36">
        <f t="shared" si="47"/>
        <v>-40.359268986209294</v>
      </c>
      <c r="AU36">
        <f t="shared" si="48"/>
        <v>-1135.809033789418</v>
      </c>
      <c r="AW36">
        <v>33</v>
      </c>
      <c r="AX36">
        <f>IF(Z36&gt;0, (R36*SUMPRODUCT(K36:$K$98, X36:$X$98)-K36*$AZ$3)/Z36, 0)</f>
        <v>-213656.18381134601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1000000</v>
      </c>
      <c r="S37">
        <f t="shared" si="32"/>
        <v>-312537.82434463227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-9444.5475199179546</v>
      </c>
      <c r="AC37">
        <f t="shared" si="33"/>
        <v>-9194.830782735502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-14342.477453979545</v>
      </c>
      <c r="AI37">
        <f t="shared" si="38"/>
        <v>-14343.212951419096</v>
      </c>
      <c r="AJ37">
        <f t="shared" si="39"/>
        <v>-249.71673718245256</v>
      </c>
      <c r="AK37">
        <f t="shared" si="30"/>
        <v>-661.11832639425688</v>
      </c>
      <c r="AL37">
        <f t="shared" si="40"/>
        <v>-15254.048014995806</v>
      </c>
      <c r="AN37">
        <f t="shared" si="41"/>
        <v>0</v>
      </c>
      <c r="AO37">
        <f t="shared" si="42"/>
        <v>0</v>
      </c>
      <c r="AP37">
        <f t="shared" si="43"/>
        <v>-3.9908254785758449E-2</v>
      </c>
      <c r="AQ37">
        <f t="shared" si="44"/>
        <v>-778.22601917099826</v>
      </c>
      <c r="AR37">
        <f t="shared" si="45"/>
        <v>-778.26592742578396</v>
      </c>
      <c r="AS37">
        <f t="shared" si="46"/>
        <v>-13.549685744421295</v>
      </c>
      <c r="AT37">
        <f t="shared" si="47"/>
        <v>-35.872427549679664</v>
      </c>
      <c r="AU37">
        <f t="shared" si="48"/>
        <v>-827.68804071988495</v>
      </c>
      <c r="AW37">
        <v>34</v>
      </c>
      <c r="AX37">
        <f>IF(Z37&gt;0, (R37*SUMPRODUCT(K37:$K$98, X37:$X$98)-K37*$AZ$3)/Z37, 0)</f>
        <v>-312537.82434463227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1000000</v>
      </c>
      <c r="S38">
        <f t="shared" si="32"/>
        <v>-478698.05920847226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-9194.830782735502</v>
      </c>
      <c r="AC38">
        <f t="shared" si="33"/>
        <v>-8774.3985893192603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-10795.984456503866</v>
      </c>
      <c r="AI38">
        <f t="shared" si="38"/>
        <v>-10796.442699357609</v>
      </c>
      <c r="AJ38">
        <f t="shared" si="39"/>
        <v>-420.43219341624172</v>
      </c>
      <c r="AK38">
        <f t="shared" si="30"/>
        <v>-643.63815479148525</v>
      </c>
      <c r="AL38">
        <f t="shared" si="40"/>
        <v>-11860.513047565335</v>
      </c>
      <c r="AN38">
        <f t="shared" si="41"/>
        <v>0</v>
      </c>
      <c r="AO38">
        <f t="shared" si="42"/>
        <v>0</v>
      </c>
      <c r="AP38">
        <f t="shared" si="43"/>
        <v>-2.2200320754651223E-2</v>
      </c>
      <c r="AQ38">
        <f t="shared" si="44"/>
        <v>-523.02903545326751</v>
      </c>
      <c r="AR38">
        <f t="shared" si="45"/>
        <v>-523.05123577402219</v>
      </c>
      <c r="AS38">
        <f t="shared" si="46"/>
        <v>-20.36852178529438</v>
      </c>
      <c r="AT38">
        <f t="shared" si="47"/>
        <v>-31.182097810330511</v>
      </c>
      <c r="AU38">
        <f t="shared" si="48"/>
        <v>-574.60185536964696</v>
      </c>
      <c r="AW38">
        <v>35</v>
      </c>
      <c r="AX38">
        <f>IF(Z38&gt;0, (R38*SUMPRODUCT(K38:$K$98, X38:$X$98)-K38*$AZ$3)/Z38, 0)</f>
        <v>-478698.05920847226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1000000</v>
      </c>
      <c r="S39">
        <f t="shared" si="32"/>
        <v>-778370.14795105171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-8774.3985893192603</v>
      </c>
      <c r="AC39">
        <f t="shared" si="33"/>
        <v>-8227.1970778196355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-7576.6423329311319</v>
      </c>
      <c r="AI39">
        <f t="shared" si="38"/>
        <v>-7576.9065772980148</v>
      </c>
      <c r="AJ39">
        <f t="shared" si="39"/>
        <v>-547.20151149962476</v>
      </c>
      <c r="AK39">
        <f t="shared" si="30"/>
        <v>-614.20790125234828</v>
      </c>
      <c r="AL39">
        <f t="shared" si="40"/>
        <v>-8738.3159900499886</v>
      </c>
      <c r="AN39">
        <f t="shared" si="41"/>
        <v>0</v>
      </c>
      <c r="AO39">
        <f t="shared" si="42"/>
        <v>0</v>
      </c>
      <c r="AP39">
        <f t="shared" si="43"/>
        <v>-1.1430132466256574E-2</v>
      </c>
      <c r="AQ39">
        <f t="shared" si="44"/>
        <v>-327.73461374633382</v>
      </c>
      <c r="AR39">
        <f t="shared" si="45"/>
        <v>-327.74604387880009</v>
      </c>
      <c r="AS39">
        <f t="shared" si="46"/>
        <v>-23.669703297629535</v>
      </c>
      <c r="AT39">
        <f t="shared" si="47"/>
        <v>-26.568126147642765</v>
      </c>
      <c r="AU39">
        <f t="shared" si="48"/>
        <v>-377.98387332407242</v>
      </c>
      <c r="AW39">
        <v>36</v>
      </c>
      <c r="AX39">
        <f>IF(Z39&gt;0, (R39*SUMPRODUCT(K39:$K$98, X39:$X$98)-K39*$AZ$3)/Z39, 0)</f>
        <v>-778370.14795105171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1000000</v>
      </c>
      <c r="S40">
        <f t="shared" si="32"/>
        <v>-1367768.6316115116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-8227.1970778196355</v>
      </c>
      <c r="AC40">
        <f t="shared" si="33"/>
        <v>-7599.3687032151711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-4908.0431611497961</v>
      </c>
      <c r="AI40">
        <f t="shared" si="38"/>
        <v>-4908.1820619939808</v>
      </c>
      <c r="AJ40">
        <f t="shared" si="39"/>
        <v>-627.82837460446444</v>
      </c>
      <c r="AK40">
        <f t="shared" ref="AK40:AK71" si="61">G40*SUM(AB40:AB40, AE40:AF40)</f>
        <v>-575.90379544737459</v>
      </c>
      <c r="AL40">
        <f t="shared" si="40"/>
        <v>-6111.9142320458195</v>
      </c>
      <c r="AN40">
        <f t="shared" si="41"/>
        <v>0</v>
      </c>
      <c r="AO40">
        <f t="shared" si="42"/>
        <v>0</v>
      </c>
      <c r="AP40">
        <f t="shared" si="43"/>
        <v>-5.3645387690046129E-3</v>
      </c>
      <c r="AQ40">
        <f t="shared" si="44"/>
        <v>-189.55527572531574</v>
      </c>
      <c r="AR40">
        <f t="shared" si="45"/>
        <v>-189.56064026408473</v>
      </c>
      <c r="AS40">
        <f t="shared" si="46"/>
        <v>-24.247582335532336</v>
      </c>
      <c r="AT40">
        <f t="shared" si="47"/>
        <v>-22.242184747150624</v>
      </c>
      <c r="AU40">
        <f t="shared" si="48"/>
        <v>-236.05040734676768</v>
      </c>
      <c r="AW40">
        <v>37</v>
      </c>
      <c r="AX40">
        <f>IF(Z40&gt;0, (R40*SUMPRODUCT(K40:$K$98, X40:$X$98)-K40*$AZ$3)/Z40, 0)</f>
        <v>-1367768.6316115116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1000000</v>
      </c>
      <c r="S41">
        <f t="shared" si="32"/>
        <v>-2665723.3144819373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-7599.3687032151711</v>
      </c>
      <c r="AC41">
        <f t="shared" si="33"/>
        <v>-6935.7427393415619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-2898.6494888544025</v>
      </c>
      <c r="AI41">
        <f t="shared" si="38"/>
        <v>-2898.714534452924</v>
      </c>
      <c r="AJ41">
        <f t="shared" si="39"/>
        <v>-663.62596387360918</v>
      </c>
      <c r="AK41">
        <f t="shared" si="61"/>
        <v>-531.95580922506201</v>
      </c>
      <c r="AL41">
        <f t="shared" si="40"/>
        <v>-4094.2963075515954</v>
      </c>
      <c r="AN41">
        <f t="shared" si="41"/>
        <v>0</v>
      </c>
      <c r="AO41">
        <f t="shared" si="42"/>
        <v>0</v>
      </c>
      <c r="AP41">
        <f t="shared" si="43"/>
        <v>-2.2429902955889568E-3</v>
      </c>
      <c r="AQ41">
        <f t="shared" si="44"/>
        <v>-99.955151794819074</v>
      </c>
      <c r="AR41">
        <f t="shared" si="45"/>
        <v>-99.957394785114658</v>
      </c>
      <c r="AS41">
        <f t="shared" si="46"/>
        <v>-22.884047970969277</v>
      </c>
      <c r="AT41">
        <f t="shared" si="47"/>
        <v>-18.343619628270854</v>
      </c>
      <c r="AU41">
        <f t="shared" si="48"/>
        <v>-141.18506238435481</v>
      </c>
      <c r="AW41">
        <v>38</v>
      </c>
      <c r="AX41">
        <f>IF(Z41&gt;0, (R41*SUMPRODUCT(K41:$K$98, X41:$X$98)-K41*$AZ$3)/Z41, 0)</f>
        <v>-2665723.3144819373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1000000</v>
      </c>
      <c r="S42">
        <f t="shared" si="32"/>
        <v>-5971368.3865670264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-6935.7427393415619</v>
      </c>
      <c r="AC42">
        <f t="shared" si="33"/>
        <v>-6273.9289272087699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-1525.1371576563465</v>
      </c>
      <c r="AI42">
        <f t="shared" si="38"/>
        <v>-1525.1634243699416</v>
      </c>
      <c r="AJ42">
        <f t="shared" si="39"/>
        <v>-661.81381213279201</v>
      </c>
      <c r="AK42">
        <f t="shared" si="61"/>
        <v>-485.50199175390935</v>
      </c>
      <c r="AL42">
        <f t="shared" si="40"/>
        <v>-2672.4792282566432</v>
      </c>
      <c r="AN42">
        <f t="shared" si="41"/>
        <v>0</v>
      </c>
      <c r="AO42">
        <f t="shared" si="42"/>
        <v>0</v>
      </c>
      <c r="AP42">
        <f t="shared" si="43"/>
        <v>-8.087181617542254E-4</v>
      </c>
      <c r="AQ42">
        <f t="shared" si="44"/>
        <v>-46.957001838154817</v>
      </c>
      <c r="AR42">
        <f t="shared" si="45"/>
        <v>-46.957810556316574</v>
      </c>
      <c r="AS42">
        <f t="shared" si="46"/>
        <v>-20.376391878479286</v>
      </c>
      <c r="AT42">
        <f t="shared" si="47"/>
        <v>-14.947978812770536</v>
      </c>
      <c r="AU42">
        <f t="shared" si="48"/>
        <v>-82.282181247566399</v>
      </c>
      <c r="AW42">
        <v>39</v>
      </c>
      <c r="AX42">
        <f>IF(Z42&gt;0, (R42*SUMPRODUCT(K42:$K$98, X42:$X$98)-K42*$AZ$3)/Z42, 0)</f>
        <v>-5971368.3865670264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1000000</v>
      </c>
      <c r="S43">
        <f t="shared" si="32"/>
        <v>-16214084.374878643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-6273.9289272087699</v>
      </c>
      <c r="AC43">
        <f t="shared" si="33"/>
        <v>-5640.73506839727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-692.27079415032119</v>
      </c>
      <c r="AI43">
        <f t="shared" si="38"/>
        <v>-692.27949142692648</v>
      </c>
      <c r="AJ43">
        <f t="shared" si="39"/>
        <v>-633.19385881149992</v>
      </c>
      <c r="AK43">
        <f t="shared" si="61"/>
        <v>-439.17502490461391</v>
      </c>
      <c r="AL43">
        <f t="shared" si="40"/>
        <v>-1764.6483751430405</v>
      </c>
      <c r="AN43">
        <f t="shared" si="41"/>
        <v>0</v>
      </c>
      <c r="AO43">
        <f t="shared" si="42"/>
        <v>0</v>
      </c>
      <c r="AP43">
        <f t="shared" si="43"/>
        <v>-2.3908741554561481E-4</v>
      </c>
      <c r="AQ43">
        <f t="shared" si="44"/>
        <v>-19.030466954485522</v>
      </c>
      <c r="AR43">
        <f t="shared" si="45"/>
        <v>-19.030706041901066</v>
      </c>
      <c r="AS43">
        <f t="shared" si="46"/>
        <v>-17.406446881361372</v>
      </c>
      <c r="AT43">
        <f t="shared" si="47"/>
        <v>-12.072885161854453</v>
      </c>
      <c r="AU43">
        <f t="shared" si="48"/>
        <v>-48.510038085116896</v>
      </c>
      <c r="AW43">
        <v>40</v>
      </c>
      <c r="AX43">
        <f>IF(Z43&gt;0, (R43*SUMPRODUCT(K43:$K$98, X43:$X$98)-K43*$AZ$3)/Z43, 0)</f>
        <v>-16214084.374878643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1000000</v>
      </c>
      <c r="S44">
        <f t="shared" si="32"/>
        <v>-57500731.961832538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-5640.73506839727</v>
      </c>
      <c r="AC44">
        <f t="shared" si="33"/>
        <v>-5052.48798120028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-256.54391591748822</v>
      </c>
      <c r="AI44">
        <f t="shared" si="38"/>
        <v>-256.54611262342951</v>
      </c>
      <c r="AJ44">
        <f t="shared" si="39"/>
        <v>-588.24708719698992</v>
      </c>
      <c r="AK44">
        <f t="shared" si="61"/>
        <v>-394.85145478780896</v>
      </c>
      <c r="AL44">
        <f t="shared" si="40"/>
        <v>-1239.6446546082284</v>
      </c>
      <c r="AN44">
        <f t="shared" si="41"/>
        <v>0</v>
      </c>
      <c r="AO44">
        <f t="shared" si="42"/>
        <v>0</v>
      </c>
      <c r="AP44">
        <f t="shared" si="43"/>
        <v>-5.3917200798230432E-5</v>
      </c>
      <c r="AQ44">
        <f t="shared" si="44"/>
        <v>-6.2967598748621629</v>
      </c>
      <c r="AR44">
        <f t="shared" si="45"/>
        <v>-6.2968137920629603</v>
      </c>
      <c r="AS44">
        <f t="shared" si="46"/>
        <v>-14.438271287469851</v>
      </c>
      <c r="AT44">
        <f t="shared" si="47"/>
        <v>-9.6914588215706754</v>
      </c>
      <c r="AU44">
        <f t="shared" si="48"/>
        <v>-30.426543901103489</v>
      </c>
      <c r="AW44">
        <v>41</v>
      </c>
      <c r="AX44">
        <f>IF(Z44&gt;0, (R44*SUMPRODUCT(K44:$K$98, X44:$X$98)-K44*$AZ$3)/Z44, 0)</f>
        <v>-57500731.961832538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25</v>
      </c>
      <c r="R45">
        <f t="shared" si="31"/>
        <v>1000000</v>
      </c>
      <c r="S45">
        <f t="shared" si="32"/>
        <v>-301461824.3451162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-5052.48798120028</v>
      </c>
      <c r="AC45">
        <f t="shared" si="33"/>
        <v>-4516.5726391541803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-72.007317810112696</v>
      </c>
      <c r="AI45">
        <f t="shared" si="38"/>
        <v>-72.007692366049341</v>
      </c>
      <c r="AJ45">
        <f t="shared" si="39"/>
        <v>-535.91534204609979</v>
      </c>
      <c r="AK45">
        <f t="shared" si="61"/>
        <v>-353.67415868401963</v>
      </c>
      <c r="AL45">
        <f t="shared" si="40"/>
        <v>-961.59719309616878</v>
      </c>
      <c r="AN45">
        <f t="shared" si="41"/>
        <v>0</v>
      </c>
      <c r="AO45">
        <f t="shared" si="42"/>
        <v>0</v>
      </c>
      <c r="AP45">
        <f t="shared" si="43"/>
        <v>-8.2083161372363131E-6</v>
      </c>
      <c r="AQ45">
        <f t="shared" si="44"/>
        <v>-1.5780255255908378</v>
      </c>
      <c r="AR45">
        <f t="shared" si="45"/>
        <v>-1.578033733906975</v>
      </c>
      <c r="AS45">
        <f t="shared" si="46"/>
        <v>-11.744474242668179</v>
      </c>
      <c r="AT45">
        <f t="shared" si="47"/>
        <v>-7.7506962780783786</v>
      </c>
      <c r="AU45">
        <f t="shared" si="48"/>
        <v>-21.073204254653533</v>
      </c>
      <c r="AW45">
        <v>42</v>
      </c>
      <c r="AX45">
        <f>IF(Z45&gt;0, (R45*SUMPRODUCT(K45:$K$98, X45:$X$98)-K45*$AZ$3)/Z45, 0)</f>
        <v>-301461824.3451162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1000000</v>
      </c>
      <c r="S46">
        <f t="shared" si="32"/>
        <v>-1602354487.3964791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-4516.5726391541803</v>
      </c>
      <c r="AC46">
        <f t="shared" si="33"/>
        <v>-4034.0327165360559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-12.314849378579924</v>
      </c>
      <c r="AI46">
        <f t="shared" si="38"/>
        <v>-12.314912317722733</v>
      </c>
      <c r="AJ46">
        <f t="shared" si="39"/>
        <v>-482.53992261812436</v>
      </c>
      <c r="AK46">
        <f t="shared" si="61"/>
        <v>-316.16008474079263</v>
      </c>
      <c r="AL46">
        <f t="shared" si="40"/>
        <v>-811.01491967663969</v>
      </c>
      <c r="AN46">
        <f t="shared" si="41"/>
        <v>0</v>
      </c>
      <c r="AO46">
        <f t="shared" si="42"/>
        <v>0</v>
      </c>
      <c r="AP46">
        <f t="shared" si="43"/>
        <v>-1.2315163748583077E-6</v>
      </c>
      <c r="AQ46">
        <f t="shared" si="44"/>
        <v>-0.24096195128652301</v>
      </c>
      <c r="AR46">
        <f t="shared" si="45"/>
        <v>-0.24096318280289786</v>
      </c>
      <c r="AS46">
        <f t="shared" si="46"/>
        <v>-9.4417526153388547</v>
      </c>
      <c r="AT46">
        <f t="shared" si="47"/>
        <v>-6.1862348938317897</v>
      </c>
      <c r="AU46">
        <f t="shared" si="48"/>
        <v>-15.868950691973541</v>
      </c>
      <c r="AW46">
        <v>43</v>
      </c>
      <c r="AX46">
        <f>IF(Z46&gt;0, (R46*SUMPRODUCT(K46:$K$98, X46:$X$98)-K46*$AZ$3)/Z46, 0)</f>
        <v>-1602354487.3964791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1000000</v>
      </c>
      <c r="S47">
        <f t="shared" si="32"/>
        <v>-8651999817.8345356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-4034.0327165360559</v>
      </c>
      <c r="AC47">
        <f t="shared" si="33"/>
        <v>-3602.0255105018823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-2.0760671719456036</v>
      </c>
      <c r="AI47">
        <f t="shared" si="38"/>
        <v>-2.0760775800176861</v>
      </c>
      <c r="AJ47">
        <f t="shared" si="39"/>
        <v>-432.00720603417358</v>
      </c>
      <c r="AK47">
        <f t="shared" si="61"/>
        <v>-282.38229015752393</v>
      </c>
      <c r="AL47">
        <f t="shared" si="40"/>
        <v>-716.46557377171519</v>
      </c>
      <c r="AN47">
        <f t="shared" si="41"/>
        <v>0</v>
      </c>
      <c r="AO47">
        <f t="shared" si="42"/>
        <v>0</v>
      </c>
      <c r="AP47">
        <f t="shared" si="43"/>
        <v>-1.8183255267773065E-7</v>
      </c>
      <c r="AQ47">
        <f t="shared" si="44"/>
        <v>-3.6269598289666645E-2</v>
      </c>
      <c r="AR47">
        <f t="shared" si="45"/>
        <v>-3.6269780122219319E-2</v>
      </c>
      <c r="AS47">
        <f t="shared" si="46"/>
        <v>-7.5473125498230615</v>
      </c>
      <c r="AT47">
        <f t="shared" si="47"/>
        <v>-4.9333144738911336</v>
      </c>
      <c r="AU47">
        <f t="shared" si="48"/>
        <v>-12.516896803836415</v>
      </c>
      <c r="AW47">
        <v>44</v>
      </c>
      <c r="AX47">
        <f>IF(Z47&gt;0, (R47*SUMPRODUCT(K47:$K$98, X47:$X$98)-K47*$AZ$3)/Z47, 0)</f>
        <v>-8651999817.8345356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1000000</v>
      </c>
      <c r="S48">
        <f t="shared" si="32"/>
        <v>-47560657306.624191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-3602.0255105018823</v>
      </c>
      <c r="AC48">
        <f t="shared" si="33"/>
        <v>-3216.1259158274406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-0.34453809291182363</v>
      </c>
      <c r="AI48">
        <f t="shared" si="38"/>
        <v>-0.34453978345086261</v>
      </c>
      <c r="AJ48">
        <f t="shared" si="39"/>
        <v>-385.89959467444169</v>
      </c>
      <c r="AK48">
        <f t="shared" si="61"/>
        <v>-252.14178573513178</v>
      </c>
      <c r="AL48">
        <f t="shared" si="40"/>
        <v>-638.38592019302428</v>
      </c>
      <c r="AN48">
        <f t="shared" si="41"/>
        <v>0</v>
      </c>
      <c r="AO48">
        <f t="shared" si="42"/>
        <v>0</v>
      </c>
      <c r="AP48">
        <f t="shared" si="43"/>
        <v>-2.6369902611683528E-8</v>
      </c>
      <c r="AQ48">
        <f t="shared" si="44"/>
        <v>-5.374283436638135E-3</v>
      </c>
      <c r="AR48">
        <f t="shared" si="45"/>
        <v>-5.3743098065407472E-3</v>
      </c>
      <c r="AS48">
        <f t="shared" si="46"/>
        <v>-6.019461541499262</v>
      </c>
      <c r="AT48">
        <f t="shared" si="47"/>
        <v>-3.9330380316102853</v>
      </c>
      <c r="AU48">
        <f t="shared" si="48"/>
        <v>-9.957873882916088</v>
      </c>
      <c r="AW48">
        <v>45</v>
      </c>
      <c r="AX48">
        <f>IF(Z48&gt;0, (R48*SUMPRODUCT(K48:$K$98, X48:$X$98)-K48*$AZ$3)/Z48, 0)</f>
        <v>-47560657306.624191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1000000</v>
      </c>
      <c r="S49">
        <f t="shared" si="32"/>
        <v>-266785157450.4404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-3216.1259158274406</v>
      </c>
      <c r="AC49">
        <f t="shared" si="33"/>
        <v>-2871.5456970102241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-5.61818322436312E-2</v>
      </c>
      <c r="AI49">
        <f t="shared" si="38"/>
        <v>-5.6182101331473687E-2</v>
      </c>
      <c r="AJ49">
        <f t="shared" si="39"/>
        <v>-344.58021881721652</v>
      </c>
      <c r="AK49">
        <f t="shared" si="61"/>
        <v>-225.12881410792087</v>
      </c>
      <c r="AL49">
        <f t="shared" si="40"/>
        <v>-569.76521502646892</v>
      </c>
      <c r="AN49">
        <f t="shared" si="41"/>
        <v>0</v>
      </c>
      <c r="AO49">
        <f t="shared" si="42"/>
        <v>0</v>
      </c>
      <c r="AP49">
        <f t="shared" si="43"/>
        <v>-3.747653029150352E-9</v>
      </c>
      <c r="AQ49">
        <f t="shared" si="44"/>
        <v>-7.8245829260422479E-4</v>
      </c>
      <c r="AR49">
        <f t="shared" si="45"/>
        <v>-7.8246204025725396E-4</v>
      </c>
      <c r="AS49">
        <f t="shared" si="46"/>
        <v>-4.7990540520592155</v>
      </c>
      <c r="AT49">
        <f t="shared" si="47"/>
        <v>-3.1354247533083361</v>
      </c>
      <c r="AU49">
        <f t="shared" si="48"/>
        <v>-7.9352612674078102</v>
      </c>
      <c r="AW49">
        <v>46</v>
      </c>
      <c r="AX49">
        <f>IF(Z49&gt;0, (R49*SUMPRODUCT(K49:$K$98, X49:$X$98)-K49*$AZ$3)/Z49, 0)</f>
        <v>-266785157450.4404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1000000</v>
      </c>
      <c r="S50">
        <f t="shared" si="32"/>
        <v>-1527497760776.3572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-2871.5456970102241</v>
      </c>
      <c r="AC50">
        <f t="shared" si="33"/>
        <v>-2563.8807713429328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-8.977394418466237E-3</v>
      </c>
      <c r="AI50">
        <f t="shared" si="38"/>
        <v>-8.9774363805698344E-3</v>
      </c>
      <c r="AJ50">
        <f t="shared" si="39"/>
        <v>-307.6649256672913</v>
      </c>
      <c r="AK50">
        <f t="shared" si="61"/>
        <v>-201.00819879071571</v>
      </c>
      <c r="AL50">
        <f t="shared" si="40"/>
        <v>-508.68210189438759</v>
      </c>
      <c r="AN50">
        <f t="shared" si="41"/>
        <v>0</v>
      </c>
      <c r="AO50">
        <f t="shared" si="42"/>
        <v>0</v>
      </c>
      <c r="AP50">
        <f t="shared" si="43"/>
        <v>-5.2180054451642499E-10</v>
      </c>
      <c r="AQ50">
        <f t="shared" si="44"/>
        <v>-1.1163428175001618E-4</v>
      </c>
      <c r="AR50">
        <f t="shared" si="45"/>
        <v>-1.1163480355056068E-4</v>
      </c>
      <c r="AS50">
        <f t="shared" si="46"/>
        <v>-3.8258264475816683</v>
      </c>
      <c r="AT50">
        <f t="shared" si="47"/>
        <v>-2.4995455086287417</v>
      </c>
      <c r="AU50">
        <f t="shared" si="48"/>
        <v>-6.3254835910139606</v>
      </c>
      <c r="AW50">
        <v>47</v>
      </c>
      <c r="AX50">
        <f>IF(Z50&gt;0, (R50*SUMPRODUCT(K50:$K$98, X50:$X$98)-K50*$AZ$3)/Z50, 0)</f>
        <v>-1527497760776.3572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1000000</v>
      </c>
      <c r="S51">
        <f t="shared" si="32"/>
        <v>-8945960620321.209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-2563.8807713429328</v>
      </c>
      <c r="AC51">
        <f t="shared" si="33"/>
        <v>-2289.1793578650863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-1.4058095825297261E-3</v>
      </c>
      <c r="AI51">
        <f t="shared" si="38"/>
        <v>-1.4058159797727249E-3</v>
      </c>
      <c r="AJ51">
        <f t="shared" si="39"/>
        <v>-274.70141347784647</v>
      </c>
      <c r="AK51">
        <f t="shared" si="61"/>
        <v>-179.47165399400532</v>
      </c>
      <c r="AL51">
        <f t="shared" si="40"/>
        <v>-454.17447328783157</v>
      </c>
      <c r="AN51">
        <f t="shared" si="41"/>
        <v>0</v>
      </c>
      <c r="AO51">
        <f t="shared" si="42"/>
        <v>0</v>
      </c>
      <c r="AP51">
        <f t="shared" si="43"/>
        <v>-7.1026775905080429E-11</v>
      </c>
      <c r="AQ51">
        <f t="shared" si="44"/>
        <v>-1.5608305359198953E-5</v>
      </c>
      <c r="AR51">
        <f t="shared" si="45"/>
        <v>-1.5608376385974858E-5</v>
      </c>
      <c r="AS51">
        <f t="shared" si="46"/>
        <v>-3.0499319377595264</v>
      </c>
      <c r="AT51">
        <f t="shared" si="47"/>
        <v>-1.9926229083018079</v>
      </c>
      <c r="AU51">
        <f t="shared" si="48"/>
        <v>-5.0425704544377199</v>
      </c>
      <c r="AW51">
        <v>48</v>
      </c>
      <c r="AX51">
        <f>IF(Z51&gt;0, (R51*SUMPRODUCT(K51:$K$98, X51:$X$98)-K51*$AZ$3)/Z51, 0)</f>
        <v>-8945960620321.209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1000000</v>
      </c>
      <c r="S52">
        <f t="shared" si="32"/>
        <v>-53680326187242.344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-2289.1793578650863</v>
      </c>
      <c r="AC52">
        <f t="shared" si="33"/>
        <v>-2043.9101546232773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-2.1525523156998909E-4</v>
      </c>
      <c r="AI52">
        <f t="shared" si="38"/>
        <v>-2.1525618345976874E-4</v>
      </c>
      <c r="AJ52">
        <f t="shared" si="39"/>
        <v>-245.26920324180901</v>
      </c>
      <c r="AK52">
        <f t="shared" si="61"/>
        <v>-160.24255505055606</v>
      </c>
      <c r="AL52">
        <f t="shared" si="40"/>
        <v>-405.51197354854855</v>
      </c>
      <c r="AN52">
        <f t="shared" si="41"/>
        <v>0</v>
      </c>
      <c r="AO52">
        <f t="shared" si="42"/>
        <v>0</v>
      </c>
      <c r="AP52">
        <f t="shared" si="43"/>
        <v>-9.4362164625489409E-12</v>
      </c>
      <c r="AQ52">
        <f t="shared" si="44"/>
        <v>-2.133855203856243E-6</v>
      </c>
      <c r="AR52">
        <f t="shared" si="45"/>
        <v>-2.1338646400727056E-6</v>
      </c>
      <c r="AS52">
        <f t="shared" si="46"/>
        <v>-2.4313879010789012</v>
      </c>
      <c r="AT52">
        <f t="shared" si="47"/>
        <v>-1.5885068505880722</v>
      </c>
      <c r="AU52">
        <f t="shared" si="48"/>
        <v>-4.0198968855316135</v>
      </c>
      <c r="AW52">
        <v>49</v>
      </c>
      <c r="AX52">
        <f>IF(Z52&gt;0, (R52*SUMPRODUCT(K52:$K$98, X52:$X$98)-K52*$AZ$3)/Z52, 0)</f>
        <v>-53680326187242.344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1000000</v>
      </c>
      <c r="S53">
        <f t="shared" si="32"/>
        <v>-330499596135481.25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-2043.9101546232773</v>
      </c>
      <c r="AC53">
        <f t="shared" si="33"/>
        <v>-1824.9197827838161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-3.2173134781299618E-5</v>
      </c>
      <c r="AI53">
        <f t="shared" si="38"/>
        <v>-3.2173272823811935E-5</v>
      </c>
      <c r="AJ53">
        <f t="shared" si="39"/>
        <v>-218.9903718394612</v>
      </c>
      <c r="AK53">
        <f t="shared" si="61"/>
        <v>-143.07371082362943</v>
      </c>
      <c r="AL53">
        <f t="shared" si="40"/>
        <v>-362.06411483636344</v>
      </c>
      <c r="AN53">
        <f t="shared" si="41"/>
        <v>0</v>
      </c>
      <c r="AO53">
        <f t="shared" si="42"/>
        <v>0</v>
      </c>
      <c r="AP53">
        <f t="shared" si="43"/>
        <v>-1.2218167172493278E-12</v>
      </c>
      <c r="AQ53">
        <f t="shared" si="44"/>
        <v>-2.8476498480729296E-7</v>
      </c>
      <c r="AR53">
        <f t="shared" si="45"/>
        <v>-2.8476620662401021E-7</v>
      </c>
      <c r="AS53">
        <f t="shared" si="46"/>
        <v>-1.9382876531526025</v>
      </c>
      <c r="AT53">
        <f t="shared" si="47"/>
        <v>-1.2663479442076329</v>
      </c>
      <c r="AU53">
        <f t="shared" si="48"/>
        <v>-3.2046358821264418</v>
      </c>
      <c r="AW53">
        <v>50</v>
      </c>
      <c r="AX53">
        <f>IF(Z53&gt;0, (R53*SUMPRODUCT(K53:$K$98, X53:$X$98)-K53*$AZ$3)/Z53, 0)</f>
        <v>-330499596135481.25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1000000</v>
      </c>
      <c r="S54">
        <f t="shared" si="32"/>
        <v>-2093329488013890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-1824.9197827838161</v>
      </c>
      <c r="AC54">
        <f t="shared" si="33"/>
        <v>-1629.3926634495488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-4.6881097663897598E-6</v>
      </c>
      <c r="AI54">
        <f t="shared" si="38"/>
        <v>-4.6881292257327916E-6</v>
      </c>
      <c r="AJ54">
        <f t="shared" si="39"/>
        <v>-195.52711933426735</v>
      </c>
      <c r="AK54">
        <f t="shared" si="61"/>
        <v>-127.74438479486714</v>
      </c>
      <c r="AL54">
        <f t="shared" si="40"/>
        <v>-323.27150881726374</v>
      </c>
      <c r="AN54">
        <f t="shared" si="41"/>
        <v>0</v>
      </c>
      <c r="AO54">
        <f t="shared" si="42"/>
        <v>0</v>
      </c>
      <c r="AP54">
        <f t="shared" si="43"/>
        <v>-1.5378124039257521E-13</v>
      </c>
      <c r="AQ54">
        <f t="shared" si="44"/>
        <v>-3.7048698601326801E-8</v>
      </c>
      <c r="AR54">
        <f t="shared" si="45"/>
        <v>-3.7048852382567191E-8</v>
      </c>
      <c r="AS54">
        <f t="shared" si="46"/>
        <v>-1.545191062832012</v>
      </c>
      <c r="AT54">
        <f t="shared" si="47"/>
        <v>-1.009524829006206</v>
      </c>
      <c r="AU54">
        <f t="shared" si="48"/>
        <v>-2.5547159288870707</v>
      </c>
      <c r="AW54">
        <v>51</v>
      </c>
      <c r="AX54">
        <f>IF(Z54&gt;0, (R54*SUMPRODUCT(K54:$K$98, X54:$X$98)-K54*$AZ$3)/Z54, 0)</f>
        <v>-2093329488013890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1000000</v>
      </c>
      <c r="S55">
        <f t="shared" si="32"/>
        <v>-1.3662800349578496E+16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-1629.3926634495488</v>
      </c>
      <c r="AC55">
        <f t="shared" si="33"/>
        <v>-1454.8148781124614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-6.6410999161355377E-7</v>
      </c>
      <c r="AI55">
        <f t="shared" si="38"/>
        <v>-6.6411265361336512E-7</v>
      </c>
      <c r="AJ55">
        <f t="shared" si="39"/>
        <v>-174.57778533708733</v>
      </c>
      <c r="AK55">
        <f t="shared" si="61"/>
        <v>-114.05748644146843</v>
      </c>
      <c r="AL55">
        <f t="shared" si="40"/>
        <v>-288.63527244266845</v>
      </c>
      <c r="AN55">
        <f t="shared" si="41"/>
        <v>0</v>
      </c>
      <c r="AO55">
        <f t="shared" si="42"/>
        <v>0</v>
      </c>
      <c r="AP55">
        <f t="shared" si="43"/>
        <v>-1.8783009723608891E-14</v>
      </c>
      <c r="AQ55">
        <f t="shared" si="44"/>
        <v>-4.6859448963645523E-9</v>
      </c>
      <c r="AR55">
        <f t="shared" si="45"/>
        <v>-4.685963679374276E-9</v>
      </c>
      <c r="AS55">
        <f t="shared" si="46"/>
        <v>-1.231816856468833</v>
      </c>
      <c r="AT55">
        <f t="shared" si="47"/>
        <v>-0.80478701304282596</v>
      </c>
      <c r="AU55">
        <f t="shared" si="48"/>
        <v>-2.0366038741976227</v>
      </c>
      <c r="AW55">
        <v>52</v>
      </c>
      <c r="AX55">
        <f>IF(Z55&gt;0, (R55*SUMPRODUCT(K55:$K$98, X55:$X$98)-K55*$AZ$3)/Z55, 0)</f>
        <v>-1.3662800349578496E+16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1000000</v>
      </c>
      <c r="S56">
        <f t="shared" si="32"/>
        <v>-9.214863507836904E+16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-1454.8148781124614</v>
      </c>
      <c r="AC56">
        <f t="shared" si="33"/>
        <v>-1298.9418554616686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-9.1319033053722587E-8</v>
      </c>
      <c r="AI56">
        <f t="shared" si="38"/>
        <v>-9.1319385457709466E-8</v>
      </c>
      <c r="AJ56">
        <f t="shared" si="39"/>
        <v>-155.87302265079279</v>
      </c>
      <c r="AK56">
        <f t="shared" si="61"/>
        <v>-101.83704146787231</v>
      </c>
      <c r="AL56">
        <f t="shared" si="40"/>
        <v>-257.71006420998447</v>
      </c>
      <c r="AN56">
        <f t="shared" si="41"/>
        <v>0</v>
      </c>
      <c r="AO56">
        <f t="shared" si="42"/>
        <v>0</v>
      </c>
      <c r="AP56">
        <f t="shared" si="43"/>
        <v>-2.2201379136314429E-15</v>
      </c>
      <c r="AQ56">
        <f t="shared" si="44"/>
        <v>-5.7530804153948508E-10</v>
      </c>
      <c r="AR56">
        <f t="shared" si="45"/>
        <v>-5.7531026167739869E-10</v>
      </c>
      <c r="AS56">
        <f t="shared" si="46"/>
        <v>-0.98199685641997525</v>
      </c>
      <c r="AT56">
        <f t="shared" si="47"/>
        <v>-0.64157127954464954</v>
      </c>
      <c r="AU56">
        <f t="shared" si="48"/>
        <v>-1.623568136539935</v>
      </c>
      <c r="AW56">
        <v>53</v>
      </c>
      <c r="AX56">
        <f>IF(Z56&gt;0, (R56*SUMPRODUCT(K56:$K$98, X56:$X$98)-K56*$AZ$3)/Z56, 0)</f>
        <v>-9.214863507836904E+16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1000000</v>
      </c>
      <c r="S57">
        <f t="shared" si="32"/>
        <v>-6.4423983386403546E+17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-1298.9418554616686</v>
      </c>
      <c r="AC57">
        <f t="shared" si="33"/>
        <v>-1159.7695138055667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-1.2154983964734778E-8</v>
      </c>
      <c r="AI57">
        <f t="shared" si="38"/>
        <v>-1.2155028970082664E-8</v>
      </c>
      <c r="AJ57">
        <f t="shared" si="39"/>
        <v>-139.17234165610193</v>
      </c>
      <c r="AK57">
        <f t="shared" si="61"/>
        <v>-90.925929882316808</v>
      </c>
      <c r="AL57">
        <f t="shared" si="40"/>
        <v>-230.09827155057377</v>
      </c>
      <c r="AN57">
        <f t="shared" si="41"/>
        <v>0</v>
      </c>
      <c r="AO57">
        <f t="shared" si="42"/>
        <v>0</v>
      </c>
      <c r="AP57">
        <f t="shared" si="43"/>
        <v>-2.5315426045106268E-16</v>
      </c>
      <c r="AQ57">
        <f t="shared" si="44"/>
        <v>-6.8371562956783506E-11</v>
      </c>
      <c r="AR57">
        <f t="shared" si="45"/>
        <v>-6.837181611104395E-11</v>
      </c>
      <c r="AS57">
        <f t="shared" si="46"/>
        <v>-0.78284188173264968</v>
      </c>
      <c r="AT57">
        <f t="shared" si="47"/>
        <v>-0.51145669606718858</v>
      </c>
      <c r="AU57">
        <f t="shared" si="48"/>
        <v>-1.2942985778682101</v>
      </c>
      <c r="AW57">
        <v>54</v>
      </c>
      <c r="AX57">
        <f>IF(Z57&gt;0, (R57*SUMPRODUCT(K57:$K$98, X57:$X$98)-K57*$AZ$3)/Z57, 0)</f>
        <v>-6.4423983386403546E+17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1000000</v>
      </c>
      <c r="S58">
        <f t="shared" si="32"/>
        <v>-4.6784537763221023E+18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-1159.7695138055667</v>
      </c>
      <c r="AC58">
        <f t="shared" si="33"/>
        <v>-1035.508494469316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-1.560876150466207E-9</v>
      </c>
      <c r="AI58">
        <f t="shared" si="38"/>
        <v>-1.5608816838568526E-9</v>
      </c>
      <c r="AJ58">
        <f t="shared" si="39"/>
        <v>-124.26101933625068</v>
      </c>
      <c r="AK58">
        <f t="shared" si="61"/>
        <v>-81.183865966389675</v>
      </c>
      <c r="AL58">
        <f t="shared" si="40"/>
        <v>-205.44488530420125</v>
      </c>
      <c r="AN58">
        <f t="shared" si="41"/>
        <v>0</v>
      </c>
      <c r="AO58">
        <f t="shared" si="42"/>
        <v>0</v>
      </c>
      <c r="AP58">
        <f t="shared" si="43"/>
        <v>-2.7790376240723653E-17</v>
      </c>
      <c r="AQ58">
        <f t="shared" si="44"/>
        <v>-7.8391963020336286E-12</v>
      </c>
      <c r="AR58">
        <f t="shared" si="45"/>
        <v>-7.8392240924098684E-12</v>
      </c>
      <c r="AS58">
        <f t="shared" si="46"/>
        <v>-0.62407675521002526</v>
      </c>
      <c r="AT58">
        <f t="shared" si="47"/>
        <v>-0.40773014673741348</v>
      </c>
      <c r="AU58">
        <f t="shared" si="48"/>
        <v>-1.031806901955278</v>
      </c>
      <c r="AW58">
        <v>55</v>
      </c>
      <c r="AX58">
        <f>IF(Z58&gt;0, (R58*SUMPRODUCT(K58:$K$98, X58:$X$98)-K58*$AZ$3)/Z58, 0)</f>
        <v>-4.6784537763221023E+18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1000000</v>
      </c>
      <c r="S59">
        <f t="shared" si="32"/>
        <v>-3.5407339579117879E+19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-1035.508494469316</v>
      </c>
      <c r="AC59">
        <f t="shared" si="33"/>
        <v>-924.56115577618175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-1.9301013669223025E-10</v>
      </c>
      <c r="AI59">
        <f t="shared" si="38"/>
        <v>-1.9301078949555206E-10</v>
      </c>
      <c r="AJ59">
        <f t="shared" si="39"/>
        <v>-110.94733869313427</v>
      </c>
      <c r="AK59">
        <f t="shared" si="61"/>
        <v>-72.485594612852125</v>
      </c>
      <c r="AL59">
        <f t="shared" si="40"/>
        <v>-183.43293330617939</v>
      </c>
      <c r="AN59">
        <f t="shared" si="41"/>
        <v>0</v>
      </c>
      <c r="AO59">
        <f t="shared" si="42"/>
        <v>0</v>
      </c>
      <c r="AP59">
        <f t="shared" si="43"/>
        <v>-2.9273013159691719E-18</v>
      </c>
      <c r="AQ59">
        <f t="shared" si="44"/>
        <v>-8.6549625015824782E-13</v>
      </c>
      <c r="AR59">
        <f t="shared" si="45"/>
        <v>-8.6549917745956372E-13</v>
      </c>
      <c r="AS59">
        <f t="shared" si="46"/>
        <v>-0.49751016837557793</v>
      </c>
      <c r="AT59">
        <f t="shared" si="47"/>
        <v>-0.32503997667206402</v>
      </c>
      <c r="AU59">
        <f t="shared" si="48"/>
        <v>-0.82255014504850743</v>
      </c>
      <c r="AW59">
        <v>56</v>
      </c>
      <c r="AX59">
        <f>IF(Z59&gt;0, (R59*SUMPRODUCT(K59:$K$98, X59:$X$98)-K59*$AZ$3)/Z59, 0)</f>
        <v>-3.5407339579117879E+19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1000000</v>
      </c>
      <c r="S60">
        <f t="shared" si="32"/>
        <v>-2.7984802844339749E+20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-924.56115577618175</v>
      </c>
      <c r="AC60">
        <f t="shared" si="33"/>
        <v>-825.50103194302017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-2.2901192542573535E-11</v>
      </c>
      <c r="AI60">
        <f t="shared" si="38"/>
        <v>-2.2901266288048582E-11</v>
      </c>
      <c r="AJ60">
        <f t="shared" si="39"/>
        <v>-99.060123833161583</v>
      </c>
      <c r="AK60">
        <f t="shared" si="61"/>
        <v>-64.719280904332734</v>
      </c>
      <c r="AL60">
        <f t="shared" si="40"/>
        <v>-163.77940473751721</v>
      </c>
      <c r="AN60">
        <f t="shared" si="41"/>
        <v>0</v>
      </c>
      <c r="AO60">
        <f t="shared" si="42"/>
        <v>0</v>
      </c>
      <c r="AP60">
        <f t="shared" si="43"/>
        <v>-2.952585123123909E-19</v>
      </c>
      <c r="AQ60">
        <f t="shared" si="44"/>
        <v>-9.1690670322128654E-14</v>
      </c>
      <c r="AR60">
        <f t="shared" si="45"/>
        <v>-9.1690965580640964E-14</v>
      </c>
      <c r="AS60">
        <f t="shared" si="46"/>
        <v>-0.396612060248412</v>
      </c>
      <c r="AT60">
        <f t="shared" si="47"/>
        <v>-0.25911987936229786</v>
      </c>
      <c r="AU60">
        <f t="shared" si="48"/>
        <v>-0.65573193961080145</v>
      </c>
      <c r="AW60">
        <v>57</v>
      </c>
      <c r="AX60">
        <f>IF(Z60&gt;0, (R60*SUMPRODUCT(K60:$K$98, X60:$X$98)-K60*$AZ$3)/Z60, 0)</f>
        <v>-2.7984802844339749E+20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1000000</v>
      </c>
      <c r="S61">
        <f t="shared" si="32"/>
        <v>-2.3126708417017387E+21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-825.50103194302017</v>
      </c>
      <c r="AC61">
        <f t="shared" si="33"/>
        <v>-737.05449280626806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-2.6016180896669346E-12</v>
      </c>
      <c r="AI61">
        <f t="shared" si="38"/>
        <v>-2.6016260572349896E-12</v>
      </c>
      <c r="AJ61">
        <f t="shared" si="39"/>
        <v>-88.446539136752108</v>
      </c>
      <c r="AK61">
        <f t="shared" si="61"/>
        <v>-57.785072236011416</v>
      </c>
      <c r="AL61">
        <f t="shared" si="40"/>
        <v>-146.23161137276611</v>
      </c>
      <c r="AN61">
        <f t="shared" si="41"/>
        <v>0</v>
      </c>
      <c r="AO61">
        <f t="shared" si="42"/>
        <v>0</v>
      </c>
      <c r="AP61">
        <f t="shared" si="43"/>
        <v>-2.8482283745601397E-20</v>
      </c>
      <c r="AQ61">
        <f t="shared" si="44"/>
        <v>-9.3002060497926223E-15</v>
      </c>
      <c r="AR61">
        <f t="shared" si="45"/>
        <v>-9.3002345320763663E-15</v>
      </c>
      <c r="AS61">
        <f t="shared" si="46"/>
        <v>-0.31617670619293292</v>
      </c>
      <c r="AT61">
        <f t="shared" si="47"/>
        <v>-0.20656878137938298</v>
      </c>
      <c r="AU61">
        <f t="shared" si="48"/>
        <v>-0.5227454875723252</v>
      </c>
      <c r="AW61">
        <v>58</v>
      </c>
      <c r="AX61">
        <f>IF(Z61&gt;0, (R61*SUMPRODUCT(K61:$K$98, X61:$X$98)-K61*$AZ$3)/Z61, 0)</f>
        <v>-2.3126708417017387E+21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1000000</v>
      </c>
      <c r="S62">
        <f t="shared" si="32"/>
        <v>-2.0047865715515986E+22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-737.05449280626806</v>
      </c>
      <c r="AC62">
        <f t="shared" si="33"/>
        <v>-658.08436857702497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-2.8269003772916483E-13</v>
      </c>
      <c r="AI62">
        <f t="shared" si="38"/>
        <v>-2.8269085837059606E-13</v>
      </c>
      <c r="AJ62">
        <f t="shared" si="39"/>
        <v>-78.970124229243083</v>
      </c>
      <c r="AK62">
        <f t="shared" si="61"/>
        <v>-51.593814496438767</v>
      </c>
      <c r="AL62">
        <f t="shared" si="40"/>
        <v>-130.56393872568214</v>
      </c>
      <c r="AN62">
        <f t="shared" si="41"/>
        <v>0</v>
      </c>
      <c r="AO62">
        <f t="shared" si="42"/>
        <v>0</v>
      </c>
      <c r="AP62">
        <f t="shared" si="43"/>
        <v>-2.6192951781206471E-21</v>
      </c>
      <c r="AQ62">
        <f t="shared" si="44"/>
        <v>-9.022803681660805E-16</v>
      </c>
      <c r="AR62">
        <f t="shared" si="45"/>
        <v>-9.0228298746125864E-16</v>
      </c>
      <c r="AS62">
        <f t="shared" si="46"/>
        <v>-0.25205413440125435</v>
      </c>
      <c r="AT62">
        <f t="shared" si="47"/>
        <v>-0.16467536780881933</v>
      </c>
      <c r="AU62">
        <f t="shared" si="48"/>
        <v>-0.41672950221007454</v>
      </c>
      <c r="AW62">
        <v>59</v>
      </c>
      <c r="AX62">
        <f>IF(Z62&gt;0, (R62*SUMPRODUCT(K62:$K$98, X62:$X$98)-K62*$AZ$3)/Z62, 0)</f>
        <v>-2.0047865715515986E+22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1000000</v>
      </c>
      <c r="S63">
        <f t="shared" si="32"/>
        <v>-1.829024608172461E+23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-658.08436857702497</v>
      </c>
      <c r="AC63">
        <f t="shared" si="33"/>
        <v>-587.57532908662949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-2.9284894260627285E-14</v>
      </c>
      <c r="AI63">
        <f t="shared" si="38"/>
        <v>-2.9284974573287715E-14</v>
      </c>
      <c r="AJ63">
        <f t="shared" si="39"/>
        <v>-70.50903949039548</v>
      </c>
      <c r="AK63">
        <f t="shared" si="61"/>
        <v>-46.065905800391754</v>
      </c>
      <c r="AL63">
        <f t="shared" si="40"/>
        <v>-116.57494529078727</v>
      </c>
      <c r="AN63">
        <f t="shared" si="41"/>
        <v>0</v>
      </c>
      <c r="AO63">
        <f t="shared" si="42"/>
        <v>0</v>
      </c>
      <c r="AP63">
        <f t="shared" si="43"/>
        <v>-2.2887428160966919E-22</v>
      </c>
      <c r="AQ63">
        <f t="shared" si="44"/>
        <v>-8.3455822533450394E-17</v>
      </c>
      <c r="AR63">
        <f t="shared" si="45"/>
        <v>-8.3456051407732011E-17</v>
      </c>
      <c r="AS63">
        <f t="shared" si="46"/>
        <v>-0.2009360127561016</v>
      </c>
      <c r="AT63">
        <f t="shared" si="47"/>
        <v>-0.13127819500065316</v>
      </c>
      <c r="AU63">
        <f t="shared" si="48"/>
        <v>-0.33221420775675486</v>
      </c>
      <c r="AW63">
        <v>60</v>
      </c>
      <c r="AX63">
        <f>IF(Z63&gt;0, (R63*SUMPRODUCT(K63:$K$98, X63:$X$98)-K63*$AZ$3)/Z63, 0)</f>
        <v>-1.829024608172461E+23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1000000</v>
      </c>
      <c r="S64">
        <f t="shared" si="32"/>
        <v>-1.7620662377421699E+24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-587.57532908662949</v>
      </c>
      <c r="AC64">
        <f t="shared" si="33"/>
        <v>-524.6208295416335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-2.882650871389875E-15</v>
      </c>
      <c r="AI64">
        <f t="shared" si="38"/>
        <v>-2.8826583146519144E-15</v>
      </c>
      <c r="AJ64">
        <f t="shared" si="39"/>
        <v>-62.954499544995997</v>
      </c>
      <c r="AK64">
        <f t="shared" si="61"/>
        <v>-41.130273036064068</v>
      </c>
      <c r="AL64">
        <f t="shared" si="40"/>
        <v>-104.08477258106007</v>
      </c>
      <c r="AN64">
        <f t="shared" si="41"/>
        <v>0</v>
      </c>
      <c r="AO64">
        <f t="shared" si="42"/>
        <v>0</v>
      </c>
      <c r="AP64">
        <f t="shared" si="43"/>
        <v>-1.8939053353674772E-23</v>
      </c>
      <c r="AQ64">
        <f t="shared" si="44"/>
        <v>-7.3347785370520273E-18</v>
      </c>
      <c r="AR64">
        <f t="shared" si="45"/>
        <v>-7.334797476105381E-18</v>
      </c>
      <c r="AS64">
        <f t="shared" si="46"/>
        <v>-0.16018495914867803</v>
      </c>
      <c r="AT64">
        <f t="shared" si="47"/>
        <v>-0.10465417331046968</v>
      </c>
      <c r="AU64">
        <f t="shared" si="48"/>
        <v>-0.2648391324591477</v>
      </c>
      <c r="AW64">
        <v>61</v>
      </c>
      <c r="AX64">
        <f>IF(Z64&gt;0, (R64*SUMPRODUCT(K64:$K$98, X64:$X$98)-K64*$AZ$3)/Z64, 0)</f>
        <v>-1.7620662377421699E+24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1000000</v>
      </c>
      <c r="S65">
        <f t="shared" si="32"/>
        <v>-1.7986633150144435E+25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-524.6208295416335</v>
      </c>
      <c r="AC65">
        <f t="shared" si="33"/>
        <v>-468.41145494788702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-2.6871097914947601E-16</v>
      </c>
      <c r="AI65">
        <f t="shared" si="38"/>
        <v>-2.6871163020441643E-16</v>
      </c>
      <c r="AJ65">
        <f t="shared" si="39"/>
        <v>-56.209374593746475</v>
      </c>
      <c r="AK65">
        <f t="shared" si="61"/>
        <v>-36.723458067914351</v>
      </c>
      <c r="AL65">
        <f t="shared" si="40"/>
        <v>-92.932832661660825</v>
      </c>
      <c r="AN65">
        <f t="shared" si="41"/>
        <v>0</v>
      </c>
      <c r="AO65">
        <f t="shared" si="42"/>
        <v>0</v>
      </c>
      <c r="AP65">
        <f t="shared" si="43"/>
        <v>-1.4790899122503488E-24</v>
      </c>
      <c r="AQ65">
        <f t="shared" si="44"/>
        <v>-6.1046721851491552E-19</v>
      </c>
      <c r="AR65">
        <f t="shared" si="45"/>
        <v>-6.1046869760482779E-19</v>
      </c>
      <c r="AS65">
        <f t="shared" si="46"/>
        <v>-0.12769846870908655</v>
      </c>
      <c r="AT65">
        <f t="shared" si="47"/>
        <v>-8.3429666223269847E-2</v>
      </c>
      <c r="AU65">
        <f t="shared" si="48"/>
        <v>-0.21112813493235638</v>
      </c>
      <c r="AW65">
        <v>62</v>
      </c>
      <c r="AX65">
        <f>IF(Z65&gt;0, (R65*SUMPRODUCT(K65:$K$98, X65:$X$98)-K65*$AZ$3)/Z65, 0)</f>
        <v>-1.7986633150144435E+25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1000000</v>
      </c>
      <c r="S66">
        <f t="shared" si="32"/>
        <v>-1.9529533646011342E+26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-468.41145494788702</v>
      </c>
      <c r="AC66">
        <f t="shared" si="33"/>
        <v>-418.22451334632763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-2.3640277942712647E-17</v>
      </c>
      <c r="AI66">
        <f t="shared" si="38"/>
        <v>-2.3640331480155084E-17</v>
      </c>
      <c r="AJ66">
        <f t="shared" si="39"/>
        <v>-50.186941601559397</v>
      </c>
      <c r="AK66">
        <f t="shared" si="61"/>
        <v>-32.788801846352094</v>
      </c>
      <c r="AL66">
        <f t="shared" si="40"/>
        <v>-82.975743447911498</v>
      </c>
      <c r="AN66">
        <f t="shared" si="41"/>
        <v>0</v>
      </c>
      <c r="AO66">
        <f t="shared" si="42"/>
        <v>0</v>
      </c>
      <c r="AP66">
        <f t="shared" si="43"/>
        <v>-1.0859667644137065E-25</v>
      </c>
      <c r="AQ66">
        <f t="shared" si="44"/>
        <v>-4.7952526268339641E-20</v>
      </c>
      <c r="AR66">
        <f t="shared" si="45"/>
        <v>-4.7952634865016083E-20</v>
      </c>
      <c r="AS66">
        <f t="shared" si="46"/>
        <v>-0.10180043742752443</v>
      </c>
      <c r="AT66">
        <f t="shared" si="47"/>
        <v>-6.6509619119315869E-2</v>
      </c>
      <c r="AU66">
        <f t="shared" si="48"/>
        <v>-0.16831005654684031</v>
      </c>
      <c r="AW66">
        <v>63</v>
      </c>
      <c r="AX66">
        <f>IF(Z66&gt;0, (R66*SUMPRODUCT(K66:$K$98, X66:$X$98)-K66*$AZ$3)/Z66, 0)</f>
        <v>-1.9529533646011342E+26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-2.2658097180524875E+27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-418.22451334632763</v>
      </c>
      <c r="AC67">
        <f t="shared" ref="AC67:AC79" si="64">S67*Z67</f>
        <v>-373.41474405922105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-1.9552786148394917E-18</v>
      </c>
      <c r="AI67">
        <f t="shared" ref="AI67:AI79" si="69">SUM(AE67:AH67)</f>
        <v>-1.955282734942132E-18</v>
      </c>
      <c r="AJ67">
        <f t="shared" ref="AJ67:AJ79" si="70">AB67-AC67</f>
        <v>-44.809769287106576</v>
      </c>
      <c r="AK67">
        <f t="shared" si="61"/>
        <v>-29.275715934242935</v>
      </c>
      <c r="AL67">
        <f t="shared" ref="AL67:AL79" si="71">SUM(AI67:AK67)</f>
        <v>-74.085485221349515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-7.461891437993326E-27</v>
      </c>
      <c r="AQ67">
        <f t="shared" ref="AQ67:AQ79" si="75">AH67*$K67</f>
        <v>-3.5411925452287286E-21</v>
      </c>
      <c r="AR67">
        <f t="shared" ref="AR67:AR79" si="76">AI67*$K67</f>
        <v>-3.5412000071201667E-21</v>
      </c>
      <c r="AS67">
        <f t="shared" ref="AS67:AS79" si="77">AJ67*$K67</f>
        <v>-8.1154685449238165E-2</v>
      </c>
      <c r="AT67">
        <f t="shared" ref="AT67:AT79" si="78">AK67*$K67</f>
        <v>-5.3021061160168879E-2</v>
      </c>
      <c r="AU67">
        <f t="shared" ref="AU67:AU79" si="79">AL67*$K67</f>
        <v>-0.13417574660940704</v>
      </c>
      <c r="AW67">
        <v>64</v>
      </c>
      <c r="AX67">
        <f>IF(Z67&gt;0, (R67*SUMPRODUCT(K67:$K$98, X67:$X$98)-K67*$AZ$3)/Z67, 0)</f>
        <v>-2.2658097180524875E+27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1000000</v>
      </c>
      <c r="S68">
        <f t="shared" si="63"/>
        <v>-2.8224988418218636E+28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-373.41474405922105</v>
      </c>
      <c r="AC68">
        <f t="shared" si="64"/>
        <v>-333.40602148144734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-1.5134362315885207E-19</v>
      </c>
      <c r="AI68">
        <f t="shared" si="69"/>
        <v>-1.5134391846988686E-19</v>
      </c>
      <c r="AJ68">
        <f t="shared" si="70"/>
        <v>-40.00872257777371</v>
      </c>
      <c r="AK68">
        <f t="shared" si="61"/>
        <v>-26.139032084145477</v>
      </c>
      <c r="AL68">
        <f t="shared" si="71"/>
        <v>-66.14775466191918</v>
      </c>
      <c r="AN68">
        <f t="shared" si="72"/>
        <v>0</v>
      </c>
      <c r="AO68">
        <f t="shared" si="73"/>
        <v>0</v>
      </c>
      <c r="AP68">
        <f t="shared" si="74"/>
        <v>-4.775320705782199E-28</v>
      </c>
      <c r="AQ68">
        <f t="shared" si="75"/>
        <v>-2.4472987873449238E-22</v>
      </c>
      <c r="AR68">
        <f t="shared" si="76"/>
        <v>-2.4473035626656293E-22</v>
      </c>
      <c r="AS68">
        <f t="shared" si="77"/>
        <v>-6.4696018374711506E-2</v>
      </c>
      <c r="AT68">
        <f t="shared" si="78"/>
        <v>-4.2268065338144832E-2</v>
      </c>
      <c r="AU68">
        <f t="shared" si="79"/>
        <v>-0.10696408371285633</v>
      </c>
      <c r="AW68">
        <v>65</v>
      </c>
      <c r="AX68">
        <f>IF(Z68&gt;0, (R68*SUMPRODUCT(K68:$K$98, X68:$X$98)-K68*$AZ$3)/Z68, 0)</f>
        <v>-2.8224988418218636E+28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1000000</v>
      </c>
      <c r="S69">
        <f t="shared" si="63"/>
        <v>-3.7943255073191797E+29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-333.40602148144734</v>
      </c>
      <c r="AC69">
        <f t="shared" si="64"/>
        <v>-297.68394775129224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-1.0909766608959181E-20</v>
      </c>
      <c r="AI69">
        <f t="shared" si="69"/>
        <v>-1.090978622271841E-20</v>
      </c>
      <c r="AJ69">
        <f t="shared" si="70"/>
        <v>-35.722073730155103</v>
      </c>
      <c r="AK69">
        <f t="shared" si="61"/>
        <v>-23.338421503701316</v>
      </c>
      <c r="AL69">
        <f t="shared" si="71"/>
        <v>-59.060495233856415</v>
      </c>
      <c r="AN69">
        <f t="shared" si="72"/>
        <v>0</v>
      </c>
      <c r="AO69">
        <f t="shared" si="73"/>
        <v>0</v>
      </c>
      <c r="AP69">
        <f t="shared" si="74"/>
        <v>-2.8318202652641317E-29</v>
      </c>
      <c r="AQ69">
        <f t="shared" si="75"/>
        <v>-1.5751441532195693E-23</v>
      </c>
      <c r="AR69">
        <f t="shared" si="76"/>
        <v>-1.5751469850398347E-23</v>
      </c>
      <c r="AS69">
        <f t="shared" si="77"/>
        <v>-5.1575269750248336E-2</v>
      </c>
      <c r="AT69">
        <f t="shared" si="78"/>
        <v>-3.3695842903495553E-2</v>
      </c>
      <c r="AU69">
        <f t="shared" si="79"/>
        <v>-8.5271112653743888E-2</v>
      </c>
      <c r="AW69">
        <v>66</v>
      </c>
      <c r="AX69">
        <f>IF(Z69&gt;0, (R69*SUMPRODUCT(K69:$K$98, X69:$X$98)-K69*$AZ$3)/Z69, 0)</f>
        <v>-3.7943255073191797E+29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1000000</v>
      </c>
      <c r="S70">
        <f t="shared" si="63"/>
        <v>-5.6170733629397206E+30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-297.68394775129224</v>
      </c>
      <c r="AC70">
        <f t="shared" si="64"/>
        <v>-265.78923906365378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-7.2938676548243413E-22</v>
      </c>
      <c r="AI70">
        <f t="shared" si="69"/>
        <v>-7.2938794843493399E-22</v>
      </c>
      <c r="AJ70">
        <f t="shared" si="70"/>
        <v>-31.894708687638456</v>
      </c>
      <c r="AK70">
        <f t="shared" si="61"/>
        <v>-20.837876342590459</v>
      </c>
      <c r="AL70">
        <f t="shared" si="71"/>
        <v>-52.732585030228918</v>
      </c>
      <c r="AN70">
        <f t="shared" si="72"/>
        <v>0</v>
      </c>
      <c r="AO70">
        <f t="shared" si="73"/>
        <v>0</v>
      </c>
      <c r="AP70">
        <f t="shared" si="74"/>
        <v>-1.5249448208063483E-30</v>
      </c>
      <c r="AQ70">
        <f t="shared" si="75"/>
        <v>-9.4025294381470688E-25</v>
      </c>
      <c r="AR70">
        <f t="shared" si="76"/>
        <v>-9.4025446875952755E-25</v>
      </c>
      <c r="AS70">
        <f t="shared" si="77"/>
        <v>-4.111548927794028E-2</v>
      </c>
      <c r="AT70">
        <f t="shared" si="78"/>
        <v>-2.6862119661587653E-2</v>
      </c>
      <c r="AU70">
        <f t="shared" si="79"/>
        <v>-6.7977608939527936E-2</v>
      </c>
      <c r="AW70">
        <v>67</v>
      </c>
      <c r="AX70">
        <f>IF(Z70&gt;0, (R70*SUMPRODUCT(K70:$K$98, X70:$X$98)-K70*$AZ$3)/Z70, 0)</f>
        <v>-5.6170733629397206E+30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1000000</v>
      </c>
      <c r="S71">
        <f t="shared" si="63"/>
        <v>-9.2462863753434622E+31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-265.78923906365378</v>
      </c>
      <c r="AC71">
        <f t="shared" si="64"/>
        <v>-237.31182059254803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-4.4278355393070528E-23</v>
      </c>
      <c r="AI71">
        <f t="shared" si="69"/>
        <v>-4.4278419557160562E-23</v>
      </c>
      <c r="AJ71">
        <f t="shared" si="70"/>
        <v>-28.47741847110575</v>
      </c>
      <c r="AK71">
        <f t="shared" si="61"/>
        <v>-18.605246734455765</v>
      </c>
      <c r="AL71">
        <f t="shared" si="71"/>
        <v>-47.082665205561511</v>
      </c>
      <c r="AN71">
        <f t="shared" si="72"/>
        <v>0</v>
      </c>
      <c r="AO71">
        <f t="shared" si="73"/>
        <v>0</v>
      </c>
      <c r="AP71">
        <f t="shared" si="74"/>
        <v>-7.3851758322069868E-32</v>
      </c>
      <c r="AQ71">
        <f t="shared" si="75"/>
        <v>-5.096362154562737E-26</v>
      </c>
      <c r="AR71">
        <f t="shared" si="76"/>
        <v>-5.0963695397385691E-26</v>
      </c>
      <c r="AS71">
        <f t="shared" si="77"/>
        <v>-3.2777016324888601E-2</v>
      </c>
      <c r="AT71">
        <f t="shared" si="78"/>
        <v>-2.1414317332260561E-2</v>
      </c>
      <c r="AU71">
        <f t="shared" si="79"/>
        <v>-5.4191333657149156E-2</v>
      </c>
      <c r="AW71">
        <v>68</v>
      </c>
      <c r="AX71">
        <f>IF(Z71&gt;0, (R71*SUMPRODUCT(K71:$K$98, X71:$X$98)-K71*$AZ$3)/Z71, 0)</f>
        <v>-9.2462863753434622E+31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1000000</v>
      </c>
      <c r="S72">
        <f t="shared" si="63"/>
        <v>-1.7124427087575804E+33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-237.31182059254803</v>
      </c>
      <c r="AC72">
        <f t="shared" si="64"/>
        <v>-211.88555410048926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-2.4171650352363741E-24</v>
      </c>
      <c r="AI72">
        <f t="shared" si="69"/>
        <v>-2.4171681285596284E-24</v>
      </c>
      <c r="AJ72">
        <f t="shared" si="70"/>
        <v>-25.426266492058772</v>
      </c>
      <c r="AK72">
        <f t="shared" ref="AK72:AK79" si="92">G72*SUM(AB72:AB72, AE72:AF72)</f>
        <v>-16.611827441478365</v>
      </c>
      <c r="AL72">
        <f t="shared" si="71"/>
        <v>-42.038093933537141</v>
      </c>
      <c r="AN72">
        <f t="shared" si="72"/>
        <v>0</v>
      </c>
      <c r="AO72">
        <f t="shared" si="73"/>
        <v>0</v>
      </c>
      <c r="AP72">
        <f t="shared" si="74"/>
        <v>-3.1788942734845254E-33</v>
      </c>
      <c r="AQ72">
        <f t="shared" si="75"/>
        <v>-2.4840313983052323E-27</v>
      </c>
      <c r="AR72">
        <f t="shared" si="76"/>
        <v>-2.4840345771995059E-27</v>
      </c>
      <c r="AS72">
        <f t="shared" si="77"/>
        <v>-2.6129636738591106E-2</v>
      </c>
      <c r="AT72">
        <f t="shared" si="78"/>
        <v>-1.7071362669212824E-2</v>
      </c>
      <c r="AU72">
        <f t="shared" si="79"/>
        <v>-4.3200999407803933E-2</v>
      </c>
      <c r="AW72">
        <v>69</v>
      </c>
      <c r="AX72">
        <f>IF(Z72&gt;0, (R72*SUMPRODUCT(K72:$K$98, X72:$X$98)-K72*$AZ$3)/Z72, 0)</f>
        <v>-1.7124427087575804E+33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1000000</v>
      </c>
      <c r="S73">
        <f t="shared" si="63"/>
        <v>-3.6208504434426747E+34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-211.88555410048926</v>
      </c>
      <c r="AC73">
        <f t="shared" si="64"/>
        <v>-189.18353044686543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-1.1727076395634143E-25</v>
      </c>
      <c r="AI73">
        <f t="shared" si="69"/>
        <v>-1.1727089457726419E-25</v>
      </c>
      <c r="AJ73">
        <f t="shared" si="70"/>
        <v>-22.702023653623826</v>
      </c>
      <c r="AK73">
        <f t="shared" si="92"/>
        <v>-14.83198878703425</v>
      </c>
      <c r="AL73">
        <f t="shared" si="71"/>
        <v>-37.534012440658074</v>
      </c>
      <c r="AN73">
        <f t="shared" si="72"/>
        <v>0</v>
      </c>
      <c r="AO73">
        <f t="shared" si="73"/>
        <v>0</v>
      </c>
      <c r="AP73">
        <f t="shared" si="74"/>
        <v>-1.1985205982686E-34</v>
      </c>
      <c r="AQ73">
        <f t="shared" si="75"/>
        <v>-1.076025365622713E-28</v>
      </c>
      <c r="AR73">
        <f t="shared" si="76"/>
        <v>-1.0760265641433112E-28</v>
      </c>
      <c r="AS73">
        <f t="shared" si="77"/>
        <v>-2.083038643063697E-2</v>
      </c>
      <c r="AT73">
        <f t="shared" si="78"/>
        <v>-1.3609185801349503E-2</v>
      </c>
      <c r="AU73">
        <f t="shared" si="79"/>
        <v>-3.4439572231986473E-2</v>
      </c>
      <c r="AW73">
        <v>70</v>
      </c>
      <c r="AX73">
        <f>IF(Z73&gt;0, (R73*SUMPRODUCT(K73:$K$98, X73:$X$98)-K73*$AZ$3)/Z73, 0)</f>
        <v>-3.6208504434426747E+34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1000000</v>
      </c>
      <c r="S74">
        <f t="shared" si="63"/>
        <v>-8.906206710979536E+35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-189.18353044686543</v>
      </c>
      <c r="AC74">
        <f t="shared" si="64"/>
        <v>-168.91386647041557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-4.9829299450276491E-27</v>
      </c>
      <c r="AI74">
        <f t="shared" si="69"/>
        <v>-4.9829346864925608E-27</v>
      </c>
      <c r="AJ74">
        <f t="shared" si="70"/>
        <v>-20.269663976449863</v>
      </c>
      <c r="AK74">
        <f t="shared" si="92"/>
        <v>-13.242847131280582</v>
      </c>
      <c r="AL74">
        <f t="shared" si="71"/>
        <v>-33.512511107730447</v>
      </c>
      <c r="AN74">
        <f t="shared" si="72"/>
        <v>0</v>
      </c>
      <c r="AO74">
        <f t="shared" si="73"/>
        <v>0</v>
      </c>
      <c r="AP74">
        <f t="shared" si="74"/>
        <v>-3.8844297644543284E-36</v>
      </c>
      <c r="AQ74">
        <f t="shared" si="75"/>
        <v>-4.0822492104429487E-30</v>
      </c>
      <c r="AR74">
        <f t="shared" si="76"/>
        <v>-4.0822530948727133E-30</v>
      </c>
      <c r="AS74">
        <f t="shared" si="77"/>
        <v>-1.6605856529525662E-2</v>
      </c>
      <c r="AT74">
        <f t="shared" si="78"/>
        <v>-1.0849159599290102E-2</v>
      </c>
      <c r="AU74">
        <f t="shared" si="79"/>
        <v>-2.7455016128815766E-2</v>
      </c>
      <c r="AW74">
        <v>71</v>
      </c>
      <c r="AX74">
        <f>IF(Z74&gt;0, (R74*SUMPRODUCT(K74:$K$98, X74:$X$98)-K74*$AZ$3)/Z74, 0)</f>
        <v>-8.906206710979536E+35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1000000</v>
      </c>
      <c r="S75">
        <f t="shared" si="63"/>
        <v>-2.6155870551706076E+37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-168.91386647041557</v>
      </c>
      <c r="AC75">
        <f t="shared" si="64"/>
        <v>-150.81595220572817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-1.8199596453004017E-28</v>
      </c>
      <c r="AI75">
        <f t="shared" si="69"/>
        <v>-1.8199610868118963E-28</v>
      </c>
      <c r="AJ75">
        <f t="shared" si="70"/>
        <v>-18.097914264687404</v>
      </c>
      <c r="AK75">
        <f t="shared" si="92"/>
        <v>-11.823970652929091</v>
      </c>
      <c r="AL75">
        <f t="shared" si="71"/>
        <v>-29.921884917616495</v>
      </c>
      <c r="AN75">
        <f t="shared" si="72"/>
        <v>0</v>
      </c>
      <c r="AO75">
        <f t="shared" si="73"/>
        <v>0</v>
      </c>
      <c r="AP75">
        <f t="shared" si="74"/>
        <v>-1.0544228756933409E-37</v>
      </c>
      <c r="AQ75">
        <f t="shared" si="75"/>
        <v>-1.3312464659757611E-31</v>
      </c>
      <c r="AR75">
        <f t="shared" si="76"/>
        <v>-1.3312475203986366E-31</v>
      </c>
      <c r="AS75">
        <f t="shared" si="77"/>
        <v>-1.3238087156828511E-2</v>
      </c>
      <c r="AT75">
        <f t="shared" si="78"/>
        <v>-8.6488836091279508E-3</v>
      </c>
      <c r="AU75">
        <f t="shared" si="79"/>
        <v>-2.188697076595646E-2</v>
      </c>
      <c r="AW75">
        <v>72</v>
      </c>
      <c r="AX75">
        <f>IF(Z75&gt;0, (R75*SUMPRODUCT(K75:$K$98, X75:$X$98)-K75*$AZ$3)/Z75, 0)</f>
        <v>-2.6155870551706076E+37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1000000</v>
      </c>
      <c r="S76">
        <f t="shared" si="63"/>
        <v>-9.5299794904127813E+38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-150.81595220572817</v>
      </c>
      <c r="AC76">
        <f t="shared" si="64"/>
        <v>-134.65710018368586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-5.5670871030876754E-30</v>
      </c>
      <c r="AI76">
        <f t="shared" si="69"/>
        <v>-5.5670906355480632E-30</v>
      </c>
      <c r="AJ76">
        <f t="shared" si="70"/>
        <v>-16.158852022042311</v>
      </c>
      <c r="AK76">
        <f t="shared" si="92"/>
        <v>-10.557116654400973</v>
      </c>
      <c r="AL76">
        <f t="shared" si="71"/>
        <v>-26.715968676443282</v>
      </c>
      <c r="AN76">
        <f t="shared" si="72"/>
        <v>0</v>
      </c>
      <c r="AO76">
        <f t="shared" si="73"/>
        <v>0</v>
      </c>
      <c r="AP76">
        <f t="shared" si="74"/>
        <v>-2.3070445837368573E-39</v>
      </c>
      <c r="AQ76">
        <f t="shared" si="75"/>
        <v>-3.6358562414234097E-33</v>
      </c>
      <c r="AR76">
        <f t="shared" si="76"/>
        <v>-3.6358585484679931E-33</v>
      </c>
      <c r="AS76">
        <f t="shared" si="77"/>
        <v>-1.0553322031910473E-2</v>
      </c>
      <c r="AT76">
        <f t="shared" si="78"/>
        <v>-6.8948370608481737E-3</v>
      </c>
      <c r="AU76">
        <f t="shared" si="79"/>
        <v>-1.7448159092758646E-2</v>
      </c>
      <c r="AW76">
        <v>73</v>
      </c>
      <c r="AX76">
        <f>IF(Z76&gt;0, (R76*SUMPRODUCT(K76:$K$98, X76:$X$98)-K76*$AZ$3)/Z76, 0)</f>
        <v>-9.5299794904127813E+38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1000000</v>
      </c>
      <c r="S77">
        <f t="shared" si="63"/>
        <v>-4.5727006939395862E+40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-134.65710018368586</v>
      </c>
      <c r="AC77">
        <f t="shared" si="64"/>
        <v>-120.2295537354338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-1.3725614153716084E-31</v>
      </c>
      <c r="AI77">
        <f t="shared" si="69"/>
        <v>-1.3725620726940629E-31</v>
      </c>
      <c r="AJ77">
        <f t="shared" si="70"/>
        <v>-14.427546448252059</v>
      </c>
      <c r="AK77">
        <f t="shared" si="92"/>
        <v>-9.4259970128580104</v>
      </c>
      <c r="AL77">
        <f t="shared" si="71"/>
        <v>-23.853543461110071</v>
      </c>
      <c r="AN77">
        <f t="shared" si="72"/>
        <v>0</v>
      </c>
      <c r="AO77">
        <f t="shared" si="73"/>
        <v>0</v>
      </c>
      <c r="AP77">
        <f t="shared" si="74"/>
        <v>-3.8330027641057209E-41</v>
      </c>
      <c r="AQ77">
        <f t="shared" si="75"/>
        <v>-8.0037303819339447E-35</v>
      </c>
      <c r="AR77">
        <f t="shared" si="76"/>
        <v>-8.0037342149367088E-35</v>
      </c>
      <c r="AS77">
        <f t="shared" si="77"/>
        <v>-8.4130437116633205E-3</v>
      </c>
      <c r="AT77">
        <f t="shared" si="78"/>
        <v>-5.4965218916200355E-3</v>
      </c>
      <c r="AU77">
        <f t="shared" si="79"/>
        <v>-1.3909565603283358E-2</v>
      </c>
      <c r="AW77">
        <v>74</v>
      </c>
      <c r="AX77">
        <f>IF(Z77&gt;0, (R77*SUMPRODUCT(K77:$K$98, X77:$X$98)-K77*$AZ$3)/Z77, 0)</f>
        <v>-4.5727006939395862E+40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1000000</v>
      </c>
      <c r="S78">
        <f t="shared" si="63"/>
        <v>-3.2120281238974941E+42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-120.2295537354338</v>
      </c>
      <c r="AC78">
        <f t="shared" si="64"/>
        <v>-107.34781583520876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-2.5695763478506057E-33</v>
      </c>
      <c r="AI78">
        <f t="shared" si="69"/>
        <v>-2.5695771833648951E-33</v>
      </c>
      <c r="AJ78">
        <f t="shared" si="70"/>
        <v>-12.881737900225033</v>
      </c>
      <c r="AK78">
        <f t="shared" si="92"/>
        <v>-8.416068761480366</v>
      </c>
      <c r="AL78">
        <f t="shared" si="71"/>
        <v>-21.297806661705401</v>
      </c>
      <c r="AN78">
        <f t="shared" si="72"/>
        <v>0</v>
      </c>
      <c r="AO78">
        <f t="shared" si="73"/>
        <v>0</v>
      </c>
      <c r="AP78">
        <f t="shared" si="74"/>
        <v>-4.3500727835892763E-43</v>
      </c>
      <c r="AQ78">
        <f t="shared" si="75"/>
        <v>-1.3378399718887371E-36</v>
      </c>
      <c r="AR78">
        <f t="shared" si="76"/>
        <v>-1.3378404068960155E-36</v>
      </c>
      <c r="AS78">
        <f t="shared" si="77"/>
        <v>-6.7068269385071018E-3</v>
      </c>
      <c r="AT78">
        <f t="shared" si="78"/>
        <v>-4.3817935998246458E-3</v>
      </c>
      <c r="AU78">
        <f t="shared" si="79"/>
        <v>-1.1088620538331748E-2</v>
      </c>
      <c r="AW78">
        <v>75</v>
      </c>
      <c r="AX78">
        <f>IF(Z78&gt;0, (R78*SUMPRODUCT(K78:$K$98, X78:$X$98)-K78*$AZ$3)/Z78, 0)</f>
        <v>-3.2120281238974941E+42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-107.34781583520876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-107.34781583520876</v>
      </c>
      <c r="AK79">
        <f t="shared" si="92"/>
        <v>-7.5143471084646141</v>
      </c>
      <c r="AL79">
        <f t="shared" si="71"/>
        <v>-114.86216294367338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-1.553597422710456E-38</v>
      </c>
      <c r="AR79">
        <f t="shared" si="76"/>
        <v>-1.553597422710456E-38</v>
      </c>
      <c r="AS79">
        <f t="shared" si="77"/>
        <v>-4.9901986149606482E-2</v>
      </c>
      <c r="AT79">
        <f t="shared" si="78"/>
        <v>-3.4931390304724541E-3</v>
      </c>
      <c r="AU79">
        <f t="shared" si="79"/>
        <v>-5.3395125180078939E-2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253851.91628307707</v>
      </c>
      <c r="AO81" s="6">
        <f t="shared" si="93"/>
        <v>-25385.191628307708</v>
      </c>
      <c r="AP81" s="6">
        <f t="shared" si="93"/>
        <v>-406.22409461945722</v>
      </c>
      <c r="AQ81" s="6">
        <f t="shared" si="93"/>
        <v>-206181.91589398534</v>
      </c>
      <c r="AR81" s="6">
        <f t="shared" si="93"/>
        <v>21878.584666164632</v>
      </c>
      <c r="AS81" s="6">
        <f t="shared" si="93"/>
        <v>-28230.787762472966</v>
      </c>
      <c r="AT81" s="6">
        <f t="shared" si="93"/>
        <v>6352.2030963083398</v>
      </c>
      <c r="AU81" s="6">
        <f t="shared" si="93"/>
        <v>2.6366409056066686E-13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437911.64273705025</v>
      </c>
      <c r="K3">
        <v>1</v>
      </c>
      <c r="L3" s="2">
        <v>0</v>
      </c>
      <c r="O3">
        <f>$C$3</f>
        <v>437911.64273705025</v>
      </c>
      <c r="P3" s="2">
        <f>O3*C5</f>
        <v>43791.164273705028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437911.64273705025</v>
      </c>
      <c r="AF3">
        <f t="shared" ref="AF3:AF34" si="4">-$Z3*P3</f>
        <v>-43791.164273705028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393920.47846334521</v>
      </c>
      <c r="AJ3">
        <f t="shared" ref="AJ3:AJ34" si="8">AB3-AC3</f>
        <v>0</v>
      </c>
      <c r="AL3">
        <f t="shared" ref="AL3:AL34" si="9">SUM(AI3:AK3)</f>
        <v>393920.47846334521</v>
      </c>
      <c r="AN3">
        <f t="shared" ref="AN3:AN34" si="10">AE3*$K3</f>
        <v>437911.64273705025</v>
      </c>
      <c r="AO3">
        <f t="shared" ref="AO3:AO34" si="11">AF3*$K3</f>
        <v>-43791.164273705028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393920.47846334521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393920.47846334521</v>
      </c>
      <c r="AW3">
        <v>0</v>
      </c>
      <c r="AX3">
        <f>IF(Z3&gt;0, (R3*SUMPRODUCT(K3:$K$98, X3:$X$98)-K3*$AZ$3)/Z3, 0)</f>
        <v>0</v>
      </c>
      <c r="AZ3">
        <f>C6*ABS(SUMPRODUCT(X4:X69, K4:K69))/1</f>
        <v>394611.00553837366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27340.110523224808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26469.382683281146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-26469.382683281146</v>
      </c>
      <c r="AK4">
        <f>G4*SUM(AB4, AE4:AF4)</f>
        <v>0</v>
      </c>
      <c r="AL4">
        <f t="shared" si="9"/>
        <v>-48317.382683281146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-20382.498367385018</v>
      </c>
      <c r="AR4">
        <f t="shared" si="14"/>
        <v>-20382.498367385018</v>
      </c>
      <c r="AS4">
        <f t="shared" si="15"/>
        <v>-24693.891858644598</v>
      </c>
      <c r="AT4">
        <f t="shared" si="16"/>
        <v>0</v>
      </c>
      <c r="AU4">
        <f t="shared" si="17"/>
        <v>-45076.390226029616</v>
      </c>
      <c r="AW4">
        <v>1</v>
      </c>
      <c r="AX4">
        <f>IF(Z4&gt;0, (R4*SUMPRODUCT(K4:$K$98, X4:$X$98)-K4*$AZ$3)/Z4, 0)</f>
        <v>27340.110523224808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1000000</v>
      </c>
      <c r="S5">
        <f t="shared" si="1"/>
        <v>39401.957117677455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26469.382683281146</v>
      </c>
      <c r="AC5">
        <f t="shared" si="2"/>
        <v>36793.472473378584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-24672.385567999998</v>
      </c>
      <c r="AI5">
        <f t="shared" si="7"/>
        <v>-24695.730520360798</v>
      </c>
      <c r="AJ5">
        <f t="shared" si="8"/>
        <v>-10324.089790097438</v>
      </c>
      <c r="AK5">
        <f>G5*SUM(AB5, AE5:AF5)</f>
        <v>1085.2446900145271</v>
      </c>
      <c r="AL5">
        <f t="shared" si="9"/>
        <v>-33934.575620443706</v>
      </c>
      <c r="AN5">
        <f t="shared" si="10"/>
        <v>0</v>
      </c>
      <c r="AO5">
        <f t="shared" si="11"/>
        <v>0</v>
      </c>
      <c r="AP5">
        <f t="shared" si="12"/>
        <v>-19.962455935899055</v>
      </c>
      <c r="AQ5">
        <f t="shared" si="13"/>
        <v>-21097.554714300288</v>
      </c>
      <c r="AR5">
        <f t="shared" si="14"/>
        <v>-21117.517170236188</v>
      </c>
      <c r="AS5">
        <f t="shared" si="15"/>
        <v>-8828.211954681532</v>
      </c>
      <c r="AT5">
        <f t="shared" si="16"/>
        <v>928.00143556776243</v>
      </c>
      <c r="AU5">
        <f t="shared" si="17"/>
        <v>-29017.727689349955</v>
      </c>
      <c r="AW5">
        <v>2</v>
      </c>
      <c r="AX5">
        <f>IF(Z5&gt;0, (R5*SUMPRODUCT(K5:$K$98, X5:$X$98)-K5*$AZ$3)/Z5, 0)</f>
        <v>39401.957117677455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1000000</v>
      </c>
      <c r="S6">
        <f t="shared" si="1"/>
        <v>54311.45514983777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36793.472473378584</v>
      </c>
      <c r="AC6">
        <f t="shared" si="2"/>
        <v>48724.065043418086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-27336.939214496801</v>
      </c>
      <c r="AI6">
        <f t="shared" si="7"/>
        <v>-27359.367293853629</v>
      </c>
      <c r="AJ6">
        <f t="shared" si="8"/>
        <v>-11930.592570039502</v>
      </c>
      <c r="AK6">
        <f>G6*SUM(AB6, AE6:AF6)</f>
        <v>2152.4181396926474</v>
      </c>
      <c r="AL6">
        <f t="shared" si="9"/>
        <v>-37137.541724200484</v>
      </c>
      <c r="AN6">
        <f t="shared" si="10"/>
        <v>0</v>
      </c>
      <c r="AO6">
        <f t="shared" si="11"/>
        <v>0</v>
      </c>
      <c r="AP6">
        <f t="shared" si="12"/>
        <v>-17.301245357705564</v>
      </c>
      <c r="AQ6">
        <f t="shared" si="13"/>
        <v>-21087.989085194218</v>
      </c>
      <c r="AR6">
        <f t="shared" si="14"/>
        <v>-21105.290330551921</v>
      </c>
      <c r="AS6">
        <f t="shared" si="15"/>
        <v>-9203.3787661009501</v>
      </c>
      <c r="AT6">
        <f t="shared" si="16"/>
        <v>1660.3969405814878</v>
      </c>
      <c r="AU6">
        <f t="shared" si="17"/>
        <v>-28648.272156071384</v>
      </c>
      <c r="AW6">
        <v>3</v>
      </c>
      <c r="AX6">
        <f>IF(Z6&gt;0, (R6*SUMPRODUCT(K6:$K$98, X6:$X$98)-K6*$AZ$3)/Z6, 0)</f>
        <v>54311.45514983777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25</v>
      </c>
      <c r="R7">
        <f t="shared" si="0"/>
        <v>1000000</v>
      </c>
      <c r="S7">
        <f t="shared" si="1"/>
        <v>64180.402100110077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48724.065043418086</v>
      </c>
      <c r="AC7">
        <f t="shared" si="2"/>
        <v>55082.825610353029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-29902.012521699471</v>
      </c>
      <c r="AI7">
        <f t="shared" si="7"/>
        <v>-29923.46876994969</v>
      </c>
      <c r="AJ7">
        <f t="shared" si="8"/>
        <v>-6358.7605669349432</v>
      </c>
      <c r="AK7">
        <f>G7*SUM(AB7, AE7:AF7)</f>
        <v>2392.3515936318281</v>
      </c>
      <c r="AL7">
        <f t="shared" si="9"/>
        <v>-33889.8777432528</v>
      </c>
      <c r="AN7">
        <f t="shared" si="10"/>
        <v>0</v>
      </c>
      <c r="AO7">
        <f t="shared" si="11"/>
        <v>0</v>
      </c>
      <c r="AP7">
        <f t="shared" si="12"/>
        <v>-15.059198521618438</v>
      </c>
      <c r="AQ7">
        <f t="shared" si="13"/>
        <v>-20986.90961760292</v>
      </c>
      <c r="AR7">
        <f t="shared" si="14"/>
        <v>-21001.968816124536</v>
      </c>
      <c r="AS7">
        <f t="shared" si="15"/>
        <v>-4462.9348342824023</v>
      </c>
      <c r="AT7">
        <f t="shared" si="16"/>
        <v>1679.0865374912205</v>
      </c>
      <c r="AU7">
        <f t="shared" si="17"/>
        <v>-23785.817112915716</v>
      </c>
      <c r="AW7">
        <v>4</v>
      </c>
      <c r="AX7">
        <f>IF(Z7&gt;0, (R7*SUMPRODUCT(K7:$K$98, X7:$X$98)-K7*$AZ$3)/Z7, 0)</f>
        <v>64180.402100110077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1000000</v>
      </c>
      <c r="S8">
        <f t="shared" si="1"/>
        <v>64277.181422643662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55082.825610353029</v>
      </c>
      <c r="AC8">
        <f t="shared" si="2"/>
        <v>52528.901918605843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-32442.705604260831</v>
      </c>
      <c r="AI8">
        <f t="shared" si="7"/>
        <v>-32463.136222388443</v>
      </c>
      <c r="AJ8">
        <f t="shared" si="8"/>
        <v>2553.9236917471862</v>
      </c>
      <c r="AK8">
        <f t="shared" ref="AK8:AK39" si="30">G8*SUM(AB8:AB8, AE8:AF8)</f>
        <v>1173.2641855005195</v>
      </c>
      <c r="AL8">
        <f t="shared" si="9"/>
        <v>-28735.948345140736</v>
      </c>
      <c r="AN8">
        <f t="shared" si="10"/>
        <v>0</v>
      </c>
      <c r="AO8">
        <f t="shared" si="11"/>
        <v>0</v>
      </c>
      <c r="AP8">
        <f t="shared" si="12"/>
        <v>-13.385003055247415</v>
      </c>
      <c r="AQ8">
        <f t="shared" si="13"/>
        <v>-21254.65372223275</v>
      </c>
      <c r="AR8">
        <f t="shared" si="14"/>
        <v>-21268.038725287995</v>
      </c>
      <c r="AS8">
        <f t="shared" si="15"/>
        <v>1673.1885547167053</v>
      </c>
      <c r="AT8">
        <f t="shared" si="16"/>
        <v>768.65734602097643</v>
      </c>
      <c r="AU8">
        <f t="shared" si="17"/>
        <v>-18826.192824550315</v>
      </c>
      <c r="AW8">
        <v>5</v>
      </c>
      <c r="AX8">
        <f>IF(Z8&gt;0, (R8*SUMPRODUCT(K8:$K$98, X8:$X$98)-K8*$AZ$3)/Z8, 0)</f>
        <v>64277.181422643662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1000000</v>
      </c>
      <c r="S9">
        <f t="shared" si="1"/>
        <v>58104.634921187237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52528.901918605843</v>
      </c>
      <c r="AC9">
        <f t="shared" si="2"/>
        <v>44960.835740262235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-35261.612438804805</v>
      </c>
      <c r="AI9">
        <f t="shared" si="7"/>
        <v>-35280.957210440167</v>
      </c>
      <c r="AJ9">
        <f t="shared" si="8"/>
        <v>7568.066178343608</v>
      </c>
      <c r="AK9">
        <f t="shared" si="30"/>
        <v>309.92052131977448</v>
      </c>
      <c r="AL9">
        <f t="shared" si="9"/>
        <v>-27402.970510776784</v>
      </c>
      <c r="AN9">
        <f t="shared" si="10"/>
        <v>0</v>
      </c>
      <c r="AO9">
        <f t="shared" si="11"/>
        <v>0</v>
      </c>
      <c r="AP9">
        <f t="shared" si="12"/>
        <v>-12.002667783755209</v>
      </c>
      <c r="AQ9">
        <f t="shared" si="13"/>
        <v>-21878.439694206474</v>
      </c>
      <c r="AR9">
        <f t="shared" si="14"/>
        <v>-21890.442361990226</v>
      </c>
      <c r="AS9">
        <f t="shared" si="15"/>
        <v>4695.6865563651618</v>
      </c>
      <c r="AT9">
        <f t="shared" si="16"/>
        <v>192.29345928122697</v>
      </c>
      <c r="AU9">
        <f t="shared" si="17"/>
        <v>-17002.46234634384</v>
      </c>
      <c r="AW9">
        <v>6</v>
      </c>
      <c r="AX9">
        <f>IF(Z9&gt;0, (R9*SUMPRODUCT(K9:$K$98, X9:$X$98)-K9*$AZ$3)/Z9, 0)</f>
        <v>58104.634921187237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1000000</v>
      </c>
      <c r="S10">
        <f t="shared" si="1"/>
        <v>48950.565210411194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44960.835740262235</v>
      </c>
      <c r="AC10">
        <f t="shared" si="2"/>
        <v>35648.44720644335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-37798.909984635589</v>
      </c>
      <c r="AI10">
        <f t="shared" si="7"/>
        <v>-37817.116335804982</v>
      </c>
      <c r="AJ10">
        <f t="shared" si="8"/>
        <v>9312.3885338188848</v>
      </c>
      <c r="AK10">
        <f t="shared" si="30"/>
        <v>184.33942653507518</v>
      </c>
      <c r="AL10">
        <f t="shared" si="9"/>
        <v>-28320.388375451021</v>
      </c>
      <c r="AN10">
        <f t="shared" si="10"/>
        <v>0</v>
      </c>
      <c r="AO10">
        <f t="shared" si="11"/>
        <v>0</v>
      </c>
      <c r="AP10">
        <f t="shared" si="12"/>
        <v>-10.716557050895549</v>
      </c>
      <c r="AQ10">
        <f t="shared" si="13"/>
        <v>-22249.058668766083</v>
      </c>
      <c r="AR10">
        <f t="shared" si="14"/>
        <v>-22259.775225816978</v>
      </c>
      <c r="AS10">
        <f t="shared" si="15"/>
        <v>5481.4247003286555</v>
      </c>
      <c r="AT10">
        <f t="shared" si="16"/>
        <v>108.50521133050403</v>
      </c>
      <c r="AU10">
        <f t="shared" si="17"/>
        <v>-16669.845314157817</v>
      </c>
      <c r="AW10">
        <v>7</v>
      </c>
      <c r="AX10">
        <f>IF(Z10&gt;0, (R10*SUMPRODUCT(K10:$K$98, X10:$X$98)-K10*$AZ$3)/Z10, 0)</f>
        <v>48950.565210411194</v>
      </c>
    </row>
    <row r="11" spans="1:52" x14ac:dyDescent="0.3">
      <c r="A11" t="s">
        <v>33</v>
      </c>
      <c r="C11" s="25">
        <f>AU71</f>
        <v>-5.4839355279057145E-11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25</v>
      </c>
      <c r="R11">
        <f t="shared" si="0"/>
        <v>1000000</v>
      </c>
      <c r="S11">
        <f t="shared" si="1"/>
        <v>36644.616758625154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35648.44720644335</v>
      </c>
      <c r="AC11">
        <f t="shared" si="2"/>
        <v>24964.558138651042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-39710.236662589392</v>
      </c>
      <c r="AI11">
        <f t="shared" si="7"/>
        <v>-39727.268194330529</v>
      </c>
      <c r="AJ11">
        <f t="shared" si="8"/>
        <v>10683.889067792308</v>
      </c>
      <c r="AK11">
        <f t="shared" si="30"/>
        <v>85.556273295464038</v>
      </c>
      <c r="AL11">
        <f t="shared" si="9"/>
        <v>-28957.822853242757</v>
      </c>
      <c r="AN11">
        <f t="shared" si="10"/>
        <v>0</v>
      </c>
      <c r="AO11">
        <f t="shared" si="11"/>
        <v>0</v>
      </c>
      <c r="AP11">
        <f t="shared" si="12"/>
        <v>-9.5258827988553421</v>
      </c>
      <c r="AQ11">
        <f t="shared" si="13"/>
        <v>-22210.278330339515</v>
      </c>
      <c r="AR11">
        <f t="shared" si="14"/>
        <v>-22219.80421313837</v>
      </c>
      <c r="AS11">
        <f t="shared" si="15"/>
        <v>5975.5914290404935</v>
      </c>
      <c r="AT11">
        <f t="shared" si="16"/>
        <v>47.852362577053995</v>
      </c>
      <c r="AU11">
        <f t="shared" si="17"/>
        <v>-16196.360421520823</v>
      </c>
      <c r="AW11">
        <v>8</v>
      </c>
      <c r="AX11">
        <f>IF(Z11&gt;0, (R11*SUMPRODUCT(K11:$K$98, X11:$X$98)-K11*$AZ$3)/Z11, 0)</f>
        <v>36644.616758625154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1000000</v>
      </c>
      <c r="S12">
        <f t="shared" si="1"/>
        <v>21678.836150784446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24964.558138651042</v>
      </c>
      <c r="AC12">
        <f t="shared" si="2"/>
        <v>13723.678902315878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-41403.653662700795</v>
      </c>
      <c r="AI12">
        <f t="shared" si="7"/>
        <v>-41419.479787782955</v>
      </c>
      <c r="AJ12">
        <f t="shared" si="8"/>
        <v>11240.879236335164</v>
      </c>
      <c r="AK12">
        <f t="shared" si="30"/>
        <v>57.418483718897399</v>
      </c>
      <c r="AL12">
        <f t="shared" si="9"/>
        <v>-30121.182067728892</v>
      </c>
      <c r="AN12">
        <f t="shared" si="10"/>
        <v>0</v>
      </c>
      <c r="AO12">
        <f t="shared" si="11"/>
        <v>0</v>
      </c>
      <c r="AP12">
        <f t="shared" si="12"/>
        <v>-8.4117537240010964</v>
      </c>
      <c r="AQ12">
        <f t="shared" si="13"/>
        <v>-22006.482071669045</v>
      </c>
      <c r="AR12">
        <f t="shared" si="14"/>
        <v>-22014.893825393046</v>
      </c>
      <c r="AS12">
        <f t="shared" si="15"/>
        <v>5974.6468125603169</v>
      </c>
      <c r="AT12">
        <f t="shared" si="16"/>
        <v>30.518534495438828</v>
      </c>
      <c r="AU12">
        <f t="shared" si="17"/>
        <v>-16009.728478337289</v>
      </c>
      <c r="AW12">
        <v>9</v>
      </c>
      <c r="AX12">
        <f>IF(Z12&gt;0, (R12*SUMPRODUCT(K12:$K$98, X12:$X$98)-K12*$AZ$3)/Z12, 0)</f>
        <v>21678.836150784446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1000000</v>
      </c>
      <c r="S13">
        <f t="shared" si="1"/>
        <v>3569.2582236352737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13723.678902315878</v>
      </c>
      <c r="AC13">
        <f t="shared" si="2"/>
        <v>2084.5705099943734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-42679.894121560414</v>
      </c>
      <c r="AI13">
        <f t="shared" si="7"/>
        <v>-42694.494988038707</v>
      </c>
      <c r="AJ13">
        <f t="shared" si="8"/>
        <v>11639.108392321505</v>
      </c>
      <c r="AK13">
        <f t="shared" si="30"/>
        <v>27.447357804631757</v>
      </c>
      <c r="AL13">
        <f t="shared" si="9"/>
        <v>-31027.939237912571</v>
      </c>
      <c r="AN13">
        <f t="shared" si="10"/>
        <v>0</v>
      </c>
      <c r="AO13">
        <f t="shared" si="11"/>
        <v>0</v>
      </c>
      <c r="AP13">
        <f t="shared" si="12"/>
        <v>-7.376916112822177</v>
      </c>
      <c r="AQ13">
        <f t="shared" si="13"/>
        <v>-21563.514679549575</v>
      </c>
      <c r="AR13">
        <f t="shared" si="14"/>
        <v>-21570.891595662393</v>
      </c>
      <c r="AS13">
        <f t="shared" si="15"/>
        <v>5880.5226639001175</v>
      </c>
      <c r="AT13">
        <f t="shared" si="16"/>
        <v>13.867454807860884</v>
      </c>
      <c r="AU13">
        <f t="shared" si="17"/>
        <v>-15676.501476954416</v>
      </c>
      <c r="AW13">
        <v>10</v>
      </c>
      <c r="AX13">
        <f>IF(Z13&gt;0, (R13*SUMPRODUCT(K13:$K$98, X13:$X$98)-K13*$AZ$3)/Z13, 0)</f>
        <v>3569.2582236352737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1000000</v>
      </c>
      <c r="S14">
        <f t="shared" si="1"/>
        <v>-18073.150718140085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2084.5705099943734</v>
      </c>
      <c r="AC14">
        <f t="shared" si="2"/>
        <v>-9660.0630465316062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-43696.305126926622</v>
      </c>
      <c r="AI14">
        <f t="shared" si="7"/>
        <v>-43709.667577111963</v>
      </c>
      <c r="AJ14">
        <f t="shared" si="8"/>
        <v>11744.63355652598</v>
      </c>
      <c r="AK14">
        <f t="shared" si="30"/>
        <v>3.752226917989872</v>
      </c>
      <c r="AL14">
        <f t="shared" si="9"/>
        <v>-31961.281793667993</v>
      </c>
      <c r="AN14">
        <f t="shared" si="10"/>
        <v>0</v>
      </c>
      <c r="AO14">
        <f t="shared" si="11"/>
        <v>0</v>
      </c>
      <c r="AP14">
        <f t="shared" si="12"/>
        <v>-6.4187305970382447</v>
      </c>
      <c r="AQ14">
        <f t="shared" si="13"/>
        <v>-20989.774091239004</v>
      </c>
      <c r="AR14">
        <f t="shared" si="14"/>
        <v>-20996.192821836044</v>
      </c>
      <c r="AS14">
        <f t="shared" si="15"/>
        <v>5641.6029780961026</v>
      </c>
      <c r="AT14">
        <f t="shared" si="16"/>
        <v>1.802404004615501</v>
      </c>
      <c r="AU14">
        <f t="shared" si="17"/>
        <v>-15352.787439735324</v>
      </c>
      <c r="AW14">
        <v>11</v>
      </c>
      <c r="AX14">
        <f>IF(Z14&gt;0, (R14*SUMPRODUCT(K14:$K$98, X14:$X$98)-K14*$AZ$3)/Z14, 0)</f>
        <v>-18073.150718140085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1000000</v>
      </c>
      <c r="S15">
        <f t="shared" si="1"/>
        <v>-43172.114332957484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-9660.0630465316062</v>
      </c>
      <c r="AC15">
        <f t="shared" si="2"/>
        <v>-20921.296573136351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-44550.943415931237</v>
      </c>
      <c r="AI15">
        <f t="shared" si="7"/>
        <v>-44563.058468029325</v>
      </c>
      <c r="AJ15">
        <f t="shared" si="8"/>
        <v>11261.233526604745</v>
      </c>
      <c r="AK15">
        <f t="shared" si="30"/>
        <v>-39.606258490779588</v>
      </c>
      <c r="AL15">
        <f t="shared" si="9"/>
        <v>-33341.431199915358</v>
      </c>
      <c r="AN15">
        <f t="shared" si="10"/>
        <v>0</v>
      </c>
      <c r="AO15">
        <f t="shared" si="11"/>
        <v>0</v>
      </c>
      <c r="AP15">
        <f t="shared" si="12"/>
        <v>-5.5208572972907008</v>
      </c>
      <c r="AQ15">
        <f t="shared" si="13"/>
        <v>-20301.968086281555</v>
      </c>
      <c r="AR15">
        <f t="shared" si="14"/>
        <v>-20307.488943578846</v>
      </c>
      <c r="AS15">
        <f t="shared" si="15"/>
        <v>5131.7701969816871</v>
      </c>
      <c r="AT15">
        <f t="shared" si="16"/>
        <v>-18.048663714925677</v>
      </c>
      <c r="AU15">
        <f t="shared" si="17"/>
        <v>-15193.767410312084</v>
      </c>
      <c r="AW15">
        <v>12</v>
      </c>
      <c r="AX15">
        <f>IF(Z15&gt;0, (R15*SUMPRODUCT(K15:$K$98, X15:$X$98)-K15*$AZ$3)/Z15, 0)</f>
        <v>-43172.114332957484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1000000</v>
      </c>
      <c r="S16">
        <f t="shared" si="1"/>
        <v>-72446.010004775046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-20921.296573136351</v>
      </c>
      <c r="AC16">
        <f t="shared" si="2"/>
        <v>-31509.882754355669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-44813.093108745059</v>
      </c>
      <c r="AI16">
        <f t="shared" si="7"/>
        <v>-44823.966682994447</v>
      </c>
      <c r="AJ16">
        <f t="shared" si="8"/>
        <v>10588.586181219318</v>
      </c>
      <c r="AK16">
        <f t="shared" si="30"/>
        <v>-148.54120566926809</v>
      </c>
      <c r="AL16">
        <f t="shared" si="9"/>
        <v>-34383.921707444395</v>
      </c>
      <c r="AN16">
        <f t="shared" si="10"/>
        <v>0</v>
      </c>
      <c r="AO16">
        <f t="shared" si="11"/>
        <v>0</v>
      </c>
      <c r="AP16">
        <f t="shared" si="12"/>
        <v>-4.6874590545909882</v>
      </c>
      <c r="AQ16">
        <f t="shared" si="13"/>
        <v>-19318.35238708392</v>
      </c>
      <c r="AR16">
        <f t="shared" si="14"/>
        <v>-19323.039846138508</v>
      </c>
      <c r="AS16">
        <f t="shared" si="15"/>
        <v>4564.6043363582121</v>
      </c>
      <c r="AT16">
        <f t="shared" si="16"/>
        <v>-64.034217592564389</v>
      </c>
      <c r="AU16">
        <f t="shared" si="17"/>
        <v>-14822.469727372862</v>
      </c>
      <c r="AW16">
        <v>13</v>
      </c>
      <c r="AX16">
        <f>IF(Z16&gt;0, (R16*SUMPRODUCT(K16:$K$98, X16:$X$98)-K16*$AZ$3)/Z16, 0)</f>
        <v>-72446.010004775046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1000000</v>
      </c>
      <c r="S17">
        <f t="shared" si="1"/>
        <v>-105205.76947550589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-31509.882754355669</v>
      </c>
      <c r="AC17">
        <f t="shared" si="2"/>
        <v>-40626.006578682631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-44435.948527552639</v>
      </c>
      <c r="AI17">
        <f t="shared" si="7"/>
        <v>-44445.602467346347</v>
      </c>
      <c r="AJ17">
        <f t="shared" si="8"/>
        <v>9116.1238243269618</v>
      </c>
      <c r="AK17">
        <f t="shared" si="30"/>
        <v>-434.83638201010825</v>
      </c>
      <c r="AL17">
        <f t="shared" si="9"/>
        <v>-35764.315025029493</v>
      </c>
      <c r="AN17">
        <f t="shared" si="10"/>
        <v>0</v>
      </c>
      <c r="AO17">
        <f t="shared" si="11"/>
        <v>0</v>
      </c>
      <c r="AP17">
        <f t="shared" si="12"/>
        <v>-3.9120983359022281</v>
      </c>
      <c r="AQ17">
        <f t="shared" si="13"/>
        <v>-18006.928156130416</v>
      </c>
      <c r="AR17">
        <f t="shared" si="14"/>
        <v>-18010.840254466319</v>
      </c>
      <c r="AS17">
        <f t="shared" si="15"/>
        <v>3694.1573704736079</v>
      </c>
      <c r="AT17">
        <f t="shared" si="16"/>
        <v>-176.21020254969113</v>
      </c>
      <c r="AU17">
        <f t="shared" si="17"/>
        <v>-14492.893086542401</v>
      </c>
      <c r="AW17">
        <v>14</v>
      </c>
      <c r="AX17">
        <f>IF(Z17&gt;0, (R17*SUMPRODUCT(K17:$K$98, X17:$X$98)-K17*$AZ$3)/Z17, 0)</f>
        <v>-105205.76947550589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25</v>
      </c>
      <c r="R18">
        <f t="shared" si="0"/>
        <v>1000000</v>
      </c>
      <c r="S18">
        <f t="shared" si="1"/>
        <v>-141595.76660303521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-40626.006578682631</v>
      </c>
      <c r="AC18">
        <f t="shared" si="2"/>
        <v>-47948.422823795583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-43667.086632483559</v>
      </c>
      <c r="AI18">
        <f t="shared" si="7"/>
        <v>-43675.552355713517</v>
      </c>
      <c r="AJ18">
        <f t="shared" si="8"/>
        <v>7322.4162451129523</v>
      </c>
      <c r="AK18">
        <f t="shared" si="30"/>
        <v>-877.52174209954489</v>
      </c>
      <c r="AL18">
        <f t="shared" si="9"/>
        <v>-37230.657852700111</v>
      </c>
      <c r="AN18">
        <f t="shared" si="10"/>
        <v>0</v>
      </c>
      <c r="AO18">
        <f t="shared" si="11"/>
        <v>0</v>
      </c>
      <c r="AP18">
        <f t="shared" si="12"/>
        <v>-3.2013749165929881</v>
      </c>
      <c r="AQ18">
        <f t="shared" si="13"/>
        <v>-16513.026947449041</v>
      </c>
      <c r="AR18">
        <f t="shared" si="14"/>
        <v>-16516.228322365634</v>
      </c>
      <c r="AS18">
        <f t="shared" si="15"/>
        <v>2769.0250506898033</v>
      </c>
      <c r="AT18">
        <f t="shared" si="16"/>
        <v>-331.84123997598749</v>
      </c>
      <c r="AU18">
        <f t="shared" si="17"/>
        <v>-14079.04451165182</v>
      </c>
      <c r="AW18">
        <v>15</v>
      </c>
      <c r="AX18">
        <f>IF(Z18&gt;0, (R18*SUMPRODUCT(K18:$K$98, X18:$X$98)-K18*$AZ$3)/Z18, 0)</f>
        <v>-141595.76660303521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25</v>
      </c>
      <c r="R19">
        <f t="shared" si="0"/>
        <v>1000000</v>
      </c>
      <c r="S19">
        <f t="shared" si="1"/>
        <v>-185803.55369048973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-47948.422823795583</v>
      </c>
      <c r="AC19">
        <f t="shared" si="2"/>
        <v>-54399.928340954008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-42460.681432172496</v>
      </c>
      <c r="AI19">
        <f t="shared" si="7"/>
        <v>-42468.000981134348</v>
      </c>
      <c r="AJ19">
        <f t="shared" si="8"/>
        <v>6451.5055171584245</v>
      </c>
      <c r="AK19">
        <f t="shared" si="30"/>
        <v>-1069.2498289706416</v>
      </c>
      <c r="AL19">
        <f t="shared" si="9"/>
        <v>-37085.745292946565</v>
      </c>
      <c r="AN19">
        <f t="shared" si="10"/>
        <v>0</v>
      </c>
      <c r="AO19">
        <f t="shared" si="11"/>
        <v>0</v>
      </c>
      <c r="AP19">
        <f t="shared" si="12"/>
        <v>-2.581311915168762</v>
      </c>
      <c r="AQ19">
        <f t="shared" si="13"/>
        <v>-14974.182627682356</v>
      </c>
      <c r="AR19">
        <f t="shared" si="14"/>
        <v>-14976.763939597524</v>
      </c>
      <c r="AS19">
        <f t="shared" si="15"/>
        <v>2275.1877402568507</v>
      </c>
      <c r="AT19">
        <f t="shared" si="16"/>
        <v>-377.08161229586051</v>
      </c>
      <c r="AU19">
        <f t="shared" si="17"/>
        <v>-13078.657811636534</v>
      </c>
      <c r="AW19">
        <v>16</v>
      </c>
      <c r="AX19">
        <f>IF(Z19&gt;0, (R19*SUMPRODUCT(K19:$K$98, X19:$X$98)-K19*$AZ$3)/Z19, 0)</f>
        <v>-185803.55369048973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1000000</v>
      </c>
      <c r="S20">
        <f t="shared" si="1"/>
        <v>-249808.34479598125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-54399.928340954008</v>
      </c>
      <c r="AC20">
        <f t="shared" si="2"/>
        <v>-62206.721861539292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-40836.349222095669</v>
      </c>
      <c r="AI20">
        <f t="shared" si="7"/>
        <v>-40842.574666837354</v>
      </c>
      <c r="AJ20">
        <f t="shared" si="8"/>
        <v>7806.7935205852846</v>
      </c>
      <c r="AK20">
        <f t="shared" si="30"/>
        <v>-233.91969186610223</v>
      </c>
      <c r="AL20">
        <f t="shared" si="9"/>
        <v>-33269.700838118173</v>
      </c>
      <c r="AN20">
        <f t="shared" si="10"/>
        <v>0</v>
      </c>
      <c r="AO20">
        <f t="shared" si="11"/>
        <v>0</v>
      </c>
      <c r="AP20">
        <f t="shared" si="12"/>
        <v>-2.0823913061036525</v>
      </c>
      <c r="AQ20">
        <f t="shared" si="13"/>
        <v>-13659.627885497233</v>
      </c>
      <c r="AR20">
        <f t="shared" si="14"/>
        <v>-13661.710276803338</v>
      </c>
      <c r="AS20">
        <f t="shared" si="15"/>
        <v>2611.347402534368</v>
      </c>
      <c r="AT20">
        <f t="shared" si="16"/>
        <v>-78.24538693709296</v>
      </c>
      <c r="AU20">
        <f t="shared" si="17"/>
        <v>-11128.608261206064</v>
      </c>
      <c r="AW20">
        <v>17</v>
      </c>
      <c r="AX20">
        <f>IF(Z20&gt;0, (R20*SUMPRODUCT(K20:$K$98, X20:$X$98)-K20*$AZ$3)/Z20, 0)</f>
        <v>-249808.34479598125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1000000</v>
      </c>
      <c r="S21">
        <f t="shared" si="1"/>
        <v>-334009.36977304966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-62206.721861539292</v>
      </c>
      <c r="AC21">
        <f t="shared" si="2"/>
        <v>-69389.552872289001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-38780.287438255938</v>
      </c>
      <c r="AI21">
        <f t="shared" si="7"/>
        <v>-38785.481121364246</v>
      </c>
      <c r="AJ21">
        <f t="shared" si="8"/>
        <v>7182.8310107497091</v>
      </c>
      <c r="AK21">
        <f t="shared" si="30"/>
        <v>-99.530754978462866</v>
      </c>
      <c r="AL21">
        <f t="shared" si="9"/>
        <v>-31702.180865593</v>
      </c>
      <c r="AN21">
        <f t="shared" si="10"/>
        <v>0</v>
      </c>
      <c r="AO21">
        <f t="shared" si="11"/>
        <v>0</v>
      </c>
      <c r="AP21">
        <f t="shared" si="12"/>
        <v>-1.6520258156800838</v>
      </c>
      <c r="AQ21">
        <f t="shared" si="13"/>
        <v>-12335.376389252195</v>
      </c>
      <c r="AR21">
        <f t="shared" si="14"/>
        <v>-12337.028415067874</v>
      </c>
      <c r="AS21">
        <f t="shared" si="15"/>
        <v>2284.7412928297563</v>
      </c>
      <c r="AT21">
        <f t="shared" si="16"/>
        <v>-31.659108430295628</v>
      </c>
      <c r="AU21">
        <f t="shared" si="17"/>
        <v>-10083.946230668413</v>
      </c>
      <c r="AW21">
        <v>18</v>
      </c>
      <c r="AX21">
        <f>IF(Z21&gt;0, (R21*SUMPRODUCT(K21:$K$98, X21:$X$98)-K21*$AZ$3)/Z21, 0)</f>
        <v>-334009.36977304966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1000000</v>
      </c>
      <c r="S22">
        <f t="shared" si="1"/>
        <v>-433256.49238299712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-69389.552872289001</v>
      </c>
      <c r="AC22">
        <f t="shared" si="2"/>
        <v>-73403.853940587127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-36246.298918239896</v>
      </c>
      <c r="AI22">
        <f t="shared" si="7"/>
        <v>-36250.534507044169</v>
      </c>
      <c r="AJ22">
        <f t="shared" si="8"/>
        <v>4014.3010682981258</v>
      </c>
      <c r="AK22">
        <f t="shared" si="30"/>
        <v>-1457.1806103180691</v>
      </c>
      <c r="AL22">
        <f t="shared" si="9"/>
        <v>-33693.414049064115</v>
      </c>
      <c r="AN22">
        <f t="shared" si="10"/>
        <v>0</v>
      </c>
      <c r="AO22">
        <f t="shared" si="11"/>
        <v>0</v>
      </c>
      <c r="AP22">
        <f t="shared" si="12"/>
        <v>-1.2579567295836895</v>
      </c>
      <c r="AQ22">
        <f t="shared" si="13"/>
        <v>-10765.038287176518</v>
      </c>
      <c r="AR22">
        <f t="shared" si="14"/>
        <v>-10766.296243906101</v>
      </c>
      <c r="AS22">
        <f t="shared" si="15"/>
        <v>1192.2349587735889</v>
      </c>
      <c r="AT22">
        <f t="shared" si="16"/>
        <v>-432.77811885812787</v>
      </c>
      <c r="AU22">
        <f t="shared" si="17"/>
        <v>-10006.839403990642</v>
      </c>
      <c r="AW22">
        <v>19</v>
      </c>
      <c r="AX22">
        <f>IF(Z22&gt;0, (R22*SUMPRODUCT(K22:$K$98, X22:$X$98)-K22*$AZ$3)/Z22, 0)</f>
        <v>-433256.49238299712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25</v>
      </c>
      <c r="R23">
        <f t="shared" si="0"/>
        <v>1000000</v>
      </c>
      <c r="S23">
        <f t="shared" si="1"/>
        <v>-532878.06113444117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-73403.853940587127</v>
      </c>
      <c r="AC23">
        <f t="shared" si="2"/>
        <v>-71611.937518074468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-33342.216220108457</v>
      </c>
      <c r="AI23">
        <f t="shared" si="7"/>
        <v>-33345.575897619179</v>
      </c>
      <c r="AJ23">
        <f t="shared" si="8"/>
        <v>-1791.9164225126588</v>
      </c>
      <c r="AK23">
        <f t="shared" si="30"/>
        <v>-5138.2697758410995</v>
      </c>
      <c r="AL23">
        <f t="shared" si="9"/>
        <v>-40275.762095972939</v>
      </c>
      <c r="AN23">
        <f t="shared" si="10"/>
        <v>0</v>
      </c>
      <c r="AO23">
        <f t="shared" si="11"/>
        <v>0</v>
      </c>
      <c r="AP23">
        <f t="shared" si="12"/>
        <v>-0.89090517305289441</v>
      </c>
      <c r="AQ23">
        <f t="shared" si="13"/>
        <v>-8841.5488738789609</v>
      </c>
      <c r="AR23">
        <f t="shared" si="14"/>
        <v>-8842.4397790520125</v>
      </c>
      <c r="AS23">
        <f t="shared" si="15"/>
        <v>-475.17287162204354</v>
      </c>
      <c r="AT23">
        <f t="shared" si="16"/>
        <v>-1362.5448005725395</v>
      </c>
      <c r="AU23">
        <f t="shared" si="17"/>
        <v>-10680.157451246596</v>
      </c>
      <c r="AW23">
        <v>20</v>
      </c>
      <c r="AX23">
        <f>IF(Z23&gt;0, (R23*SUMPRODUCT(K23:$K$98, X23:$X$98)-K23*$AZ$3)/Z23, 0)</f>
        <v>-532878.06113444117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1000000</v>
      </c>
      <c r="S24">
        <f t="shared" si="1"/>
        <v>-671365.71993790858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-71611.937518074468</v>
      </c>
      <c r="AC24">
        <f t="shared" si="2"/>
        <v>-69241.919686873764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-29907.311652067856</v>
      </c>
      <c r="AI24">
        <f t="shared" si="7"/>
        <v>-29909.890050012171</v>
      </c>
      <c r="AJ24">
        <f t="shared" si="8"/>
        <v>-2370.0178312007047</v>
      </c>
      <c r="AK24">
        <f t="shared" si="30"/>
        <v>-5012.8356262652133</v>
      </c>
      <c r="AL24">
        <f t="shared" si="9"/>
        <v>-37292.743507478088</v>
      </c>
      <c r="AN24">
        <f t="shared" si="10"/>
        <v>0</v>
      </c>
      <c r="AO24">
        <f t="shared" si="11"/>
        <v>0</v>
      </c>
      <c r="AP24">
        <f t="shared" si="12"/>
        <v>-0.61047208810726428</v>
      </c>
      <c r="AQ24">
        <f t="shared" si="13"/>
        <v>-7080.9779515081927</v>
      </c>
      <c r="AR24">
        <f t="shared" si="14"/>
        <v>-7081.5884235963003</v>
      </c>
      <c r="AS24">
        <f t="shared" si="15"/>
        <v>-561.13515660151654</v>
      </c>
      <c r="AT24">
        <f t="shared" si="16"/>
        <v>-1186.8595531776753</v>
      </c>
      <c r="AU24">
        <f t="shared" si="17"/>
        <v>-8829.5831333754923</v>
      </c>
      <c r="AW24">
        <v>21</v>
      </c>
      <c r="AX24">
        <f>IF(Z24&gt;0, (R24*SUMPRODUCT(K24:$K$98, X24:$X$98)-K24*$AZ$3)/Z24, 0)</f>
        <v>-671365.71993790858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25</v>
      </c>
      <c r="R25">
        <f t="shared" si="0"/>
        <v>1000000</v>
      </c>
      <c r="S25">
        <f t="shared" si="1"/>
        <v>-871358.06065117661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-69241.919686873764</v>
      </c>
      <c r="AC25">
        <f t="shared" si="2"/>
        <v>-66312.570223132294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-26002.008773326994</v>
      </c>
      <c r="AI25">
        <f t="shared" si="7"/>
        <v>-26003.911337072532</v>
      </c>
      <c r="AJ25">
        <f t="shared" si="8"/>
        <v>-2929.3494637414697</v>
      </c>
      <c r="AK25">
        <f t="shared" si="30"/>
        <v>-4846.9343780811641</v>
      </c>
      <c r="AL25">
        <f t="shared" si="9"/>
        <v>-33780.195178895163</v>
      </c>
      <c r="AN25">
        <f t="shared" si="10"/>
        <v>0</v>
      </c>
      <c r="AO25">
        <f t="shared" si="11"/>
        <v>0</v>
      </c>
      <c r="AP25">
        <f t="shared" si="12"/>
        <v>-0.40219536357599706</v>
      </c>
      <c r="AQ25">
        <f t="shared" si="13"/>
        <v>-5496.7342864669581</v>
      </c>
      <c r="AR25">
        <f t="shared" si="14"/>
        <v>-5497.1364818305337</v>
      </c>
      <c r="AS25">
        <f t="shared" si="15"/>
        <v>-619.254295879967</v>
      </c>
      <c r="AT25">
        <f t="shared" si="16"/>
        <v>-1024.6250823353296</v>
      </c>
      <c r="AU25">
        <f t="shared" si="17"/>
        <v>-7141.0158600458299</v>
      </c>
      <c r="AW25">
        <v>22</v>
      </c>
      <c r="AX25">
        <f>IF(Z25&gt;0, (R25*SUMPRODUCT(K25:$K$98, X25:$X$98)-K25*$AZ$3)/Z25, 0)</f>
        <v>-871358.06065117661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25</v>
      </c>
      <c r="R26">
        <f t="shared" si="0"/>
        <v>1000000</v>
      </c>
      <c r="S26">
        <f t="shared" si="1"/>
        <v>-1173945.7163355353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-66312.570223132294</v>
      </c>
      <c r="AC26">
        <f t="shared" si="2"/>
        <v>-62871.512174554897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-21785.800834870861</v>
      </c>
      <c r="AI26">
        <f t="shared" si="7"/>
        <v>-21787.139727958074</v>
      </c>
      <c r="AJ26">
        <f t="shared" si="8"/>
        <v>-3441.0580485773971</v>
      </c>
      <c r="AK26">
        <f t="shared" si="30"/>
        <v>-4641.8799156192608</v>
      </c>
      <c r="AL26">
        <f t="shared" si="9"/>
        <v>-29870.077692154733</v>
      </c>
      <c r="AN26">
        <f t="shared" si="10"/>
        <v>0</v>
      </c>
      <c r="AO26">
        <f t="shared" si="11"/>
        <v>0</v>
      </c>
      <c r="AP26">
        <f t="shared" si="12"/>
        <v>-0.25271191553991068</v>
      </c>
      <c r="AQ26">
        <f t="shared" si="13"/>
        <v>-4112.0023048406101</v>
      </c>
      <c r="AR26">
        <f t="shared" si="14"/>
        <v>-4112.2550167561503</v>
      </c>
      <c r="AS26">
        <f t="shared" si="15"/>
        <v>-649.48902884452832</v>
      </c>
      <c r="AT26">
        <f t="shared" si="16"/>
        <v>-876.14043002118922</v>
      </c>
      <c r="AU26">
        <f t="shared" si="17"/>
        <v>-5637.8844756218678</v>
      </c>
      <c r="AW26">
        <v>23</v>
      </c>
      <c r="AX26">
        <f>IF(Z26&gt;0, (R26*SUMPRODUCT(K26:$K$98, X26:$X$98)-K26*$AZ$3)/Z26, 0)</f>
        <v>-1173945.7163355353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1000000</v>
      </c>
      <c r="S27">
        <f t="shared" si="1"/>
        <v>-1655370.6797292102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-62871.512174554897</v>
      </c>
      <c r="AC27">
        <f t="shared" si="2"/>
        <v>-59003.34275167733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-17376.582931626181</v>
      </c>
      <c r="AI27">
        <f t="shared" si="7"/>
        <v>-17377.474021209229</v>
      </c>
      <c r="AJ27">
        <f t="shared" si="8"/>
        <v>-3868.1694228775668</v>
      </c>
      <c r="AK27">
        <f t="shared" si="30"/>
        <v>-4401.0058522188428</v>
      </c>
      <c r="AL27">
        <f t="shared" si="9"/>
        <v>-25646.649296305637</v>
      </c>
      <c r="AN27">
        <f t="shared" si="10"/>
        <v>0</v>
      </c>
      <c r="AO27">
        <f t="shared" si="11"/>
        <v>0</v>
      </c>
      <c r="AP27">
        <f t="shared" si="12"/>
        <v>-0.15016999436809217</v>
      </c>
      <c r="AQ27">
        <f t="shared" si="13"/>
        <v>-2928.3715247231548</v>
      </c>
      <c r="AR27">
        <f t="shared" si="14"/>
        <v>-2928.5216947175231</v>
      </c>
      <c r="AS27">
        <f t="shared" si="15"/>
        <v>-651.87944231215965</v>
      </c>
      <c r="AT27">
        <f t="shared" si="16"/>
        <v>-741.6751767875644</v>
      </c>
      <c r="AU27">
        <f t="shared" si="17"/>
        <v>-4322.076313817247</v>
      </c>
      <c r="AW27">
        <v>24</v>
      </c>
      <c r="AX27">
        <f>IF(Z27&gt;0, (R27*SUMPRODUCT(K27:$K$98, X27:$X$98)-K27*$AZ$3)/Z27, 0)</f>
        <v>-1655370.6797292102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1000000</v>
      </c>
      <c r="S28">
        <f t="shared" si="1"/>
        <v>-2467951.7097409233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-59003.34275167733</v>
      </c>
      <c r="AC28">
        <f t="shared" si="2"/>
        <v>-54806.560948080689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-13079.840622997446</v>
      </c>
      <c r="AI28">
        <f t="shared" si="7"/>
        <v>-13080.39580566909</v>
      </c>
      <c r="AJ28">
        <f t="shared" si="8"/>
        <v>-4196.7818035966411</v>
      </c>
      <c r="AK28">
        <f t="shared" si="30"/>
        <v>-4130.2339926174136</v>
      </c>
      <c r="AL28">
        <f t="shared" si="9"/>
        <v>-21407.411601883145</v>
      </c>
      <c r="AN28">
        <f t="shared" si="10"/>
        <v>0</v>
      </c>
      <c r="AO28">
        <f t="shared" si="11"/>
        <v>0</v>
      </c>
      <c r="AP28">
        <f t="shared" si="12"/>
        <v>-8.3537154420631615E-2</v>
      </c>
      <c r="AQ28">
        <f t="shared" si="13"/>
        <v>-1968.0957669037089</v>
      </c>
      <c r="AR28">
        <f t="shared" si="14"/>
        <v>-1968.1793040581294</v>
      </c>
      <c r="AS28">
        <f t="shared" si="15"/>
        <v>-631.4808215441567</v>
      </c>
      <c r="AT28">
        <f t="shared" si="16"/>
        <v>-621.46751413010111</v>
      </c>
      <c r="AU28">
        <f t="shared" si="17"/>
        <v>-3221.1276397323873</v>
      </c>
      <c r="AW28">
        <v>25</v>
      </c>
      <c r="AX28">
        <f>IF(Z28&gt;0, (R28*SUMPRODUCT(K28:$K$98, X28:$X$98)-K28*$AZ$3)/Z28, 0)</f>
        <v>-2467951.7097409233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1000000</v>
      </c>
      <c r="S29">
        <f t="shared" si="1"/>
        <v>-3936732.0808040309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-54806.560948080689</v>
      </c>
      <c r="AC29">
        <f t="shared" si="2"/>
        <v>-50412.912671841725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-9179.4569148803093</v>
      </c>
      <c r="AI29">
        <f t="shared" si="7"/>
        <v>-9179.7770593023652</v>
      </c>
      <c r="AJ29">
        <f t="shared" si="8"/>
        <v>-4393.6482762389642</v>
      </c>
      <c r="AK29">
        <f t="shared" si="30"/>
        <v>-3836.4592663656485</v>
      </c>
      <c r="AL29">
        <f t="shared" si="9"/>
        <v>-17409.884601906979</v>
      </c>
      <c r="AN29">
        <f t="shared" si="10"/>
        <v>0</v>
      </c>
      <c r="AO29">
        <f t="shared" si="11"/>
        <v>0</v>
      </c>
      <c r="AP29">
        <f t="shared" si="12"/>
        <v>-4.3010222754637457E-2</v>
      </c>
      <c r="AQ29">
        <f t="shared" si="13"/>
        <v>-1233.2261925439766</v>
      </c>
      <c r="AR29">
        <f t="shared" si="14"/>
        <v>-1233.2692027667313</v>
      </c>
      <c r="AS29">
        <f t="shared" si="15"/>
        <v>-590.27044686055194</v>
      </c>
      <c r="AT29">
        <f t="shared" si="16"/>
        <v>-515.41415769822333</v>
      </c>
      <c r="AU29">
        <f t="shared" si="17"/>
        <v>-2338.9538073255067</v>
      </c>
      <c r="AW29">
        <v>26</v>
      </c>
      <c r="AX29">
        <f>IF(Z29&gt;0, (R29*SUMPRODUCT(K29:$K$98, X29:$X$98)-K29*$AZ$3)/Z29, 0)</f>
        <v>-3936732.0808040309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1000000</v>
      </c>
      <c r="S30">
        <f t="shared" si="1"/>
        <v>-6828600.908465554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-50412.912671841725</v>
      </c>
      <c r="AC30">
        <f t="shared" si="2"/>
        <v>-45966.010254436886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-5946.3240779267517</v>
      </c>
      <c r="AI30">
        <f t="shared" si="7"/>
        <v>-5946.4923628026381</v>
      </c>
      <c r="AJ30">
        <f t="shared" si="8"/>
        <v>-4446.9024174048391</v>
      </c>
      <c r="AK30">
        <f t="shared" si="30"/>
        <v>-3528.903887028921</v>
      </c>
      <c r="AL30">
        <f t="shared" si="9"/>
        <v>-13922.298667236397</v>
      </c>
      <c r="AN30">
        <f t="shared" si="10"/>
        <v>0</v>
      </c>
      <c r="AO30">
        <f t="shared" si="11"/>
        <v>0</v>
      </c>
      <c r="AP30">
        <f t="shared" si="12"/>
        <v>-2.0186118412181649E-2</v>
      </c>
      <c r="AQ30">
        <f t="shared" si="13"/>
        <v>-713.27385376598716</v>
      </c>
      <c r="AR30">
        <f t="shared" si="14"/>
        <v>-713.29403988439935</v>
      </c>
      <c r="AS30">
        <f t="shared" si="15"/>
        <v>-533.41512891264006</v>
      </c>
      <c r="AT30">
        <f t="shared" si="16"/>
        <v>-423.29930930177204</v>
      </c>
      <c r="AU30">
        <f t="shared" si="17"/>
        <v>-1670.0084780988113</v>
      </c>
      <c r="AW30">
        <v>27</v>
      </c>
      <c r="AX30">
        <f>IF(Z30&gt;0, (R30*SUMPRODUCT(K30:$K$98, X30:$X$98)-K30*$AZ$3)/Z30, 0)</f>
        <v>-6828600.908465554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1000000</v>
      </c>
      <c r="S31">
        <f t="shared" si="1"/>
        <v>-13199455.834382489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-45966.010254436886</v>
      </c>
      <c r="AC31">
        <f t="shared" si="2"/>
        <v>-41607.74070646285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-3511.8495667440488</v>
      </c>
      <c r="AI31">
        <f t="shared" si="7"/>
        <v>-3511.9283725320079</v>
      </c>
      <c r="AJ31">
        <f t="shared" si="8"/>
        <v>-4358.269547974036</v>
      </c>
      <c r="AK31">
        <f t="shared" si="30"/>
        <v>-3217.6207178105824</v>
      </c>
      <c r="AL31">
        <f t="shared" si="9"/>
        <v>-11087.818638316625</v>
      </c>
      <c r="AN31">
        <f t="shared" si="10"/>
        <v>0</v>
      </c>
      <c r="AO31">
        <f t="shared" si="11"/>
        <v>0</v>
      </c>
      <c r="AP31">
        <f t="shared" si="12"/>
        <v>-8.4401044812533223E-3</v>
      </c>
      <c r="AQ31">
        <f t="shared" si="13"/>
        <v>-376.11929318057537</v>
      </c>
      <c r="AR31">
        <f t="shared" si="14"/>
        <v>-376.12773328505659</v>
      </c>
      <c r="AS31">
        <f t="shared" si="15"/>
        <v>-466.77092247838033</v>
      </c>
      <c r="AT31">
        <f t="shared" si="16"/>
        <v>-344.60736631954211</v>
      </c>
      <c r="AU31">
        <f t="shared" si="17"/>
        <v>-1187.5060220829789</v>
      </c>
      <c r="AW31">
        <v>28</v>
      </c>
      <c r="AX31">
        <f>IF(Z31&gt;0, (R31*SUMPRODUCT(K31:$K$98, X31:$X$98)-K31*$AZ$3)/Z31, 0)</f>
        <v>-13199455.834382489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1000000</v>
      </c>
      <c r="S32">
        <f t="shared" si="1"/>
        <v>-29424693.166691791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-41607.74070646285</v>
      </c>
      <c r="AC32">
        <f t="shared" si="2"/>
        <v>-37455.696248089844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-1847.7750714376641</v>
      </c>
      <c r="AI32">
        <f t="shared" si="7"/>
        <v>-1847.8068947909578</v>
      </c>
      <c r="AJ32">
        <f t="shared" si="8"/>
        <v>-4152.0444583730059</v>
      </c>
      <c r="AK32">
        <f t="shared" si="30"/>
        <v>-2912.5418494523997</v>
      </c>
      <c r="AL32">
        <f t="shared" si="9"/>
        <v>-8912.3932026163639</v>
      </c>
      <c r="AN32">
        <f t="shared" si="10"/>
        <v>0</v>
      </c>
      <c r="AO32">
        <f t="shared" si="11"/>
        <v>0</v>
      </c>
      <c r="AP32">
        <f t="shared" si="12"/>
        <v>-3.0431098139461748E-3</v>
      </c>
      <c r="AQ32">
        <f t="shared" si="13"/>
        <v>-176.69358731503829</v>
      </c>
      <c r="AR32">
        <f t="shared" si="14"/>
        <v>-176.69663042485223</v>
      </c>
      <c r="AS32">
        <f t="shared" si="15"/>
        <v>-397.03946729330113</v>
      </c>
      <c r="AT32">
        <f t="shared" si="16"/>
        <v>-278.51196584469238</v>
      </c>
      <c r="AU32">
        <f t="shared" si="17"/>
        <v>-852.2480635628458</v>
      </c>
      <c r="AW32">
        <v>29</v>
      </c>
      <c r="AX32">
        <f>IF(Z32&gt;0, (R32*SUMPRODUCT(K32:$K$98, X32:$X$98)-K32*$AZ$3)/Z32, 0)</f>
        <v>-29424693.166691791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1000000</v>
      </c>
      <c r="S33">
        <f t="shared" si="1"/>
        <v>-79692710.110759974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-37455.696248089844</v>
      </c>
      <c r="AC33">
        <f t="shared" si="2"/>
        <v>-33589.386485803465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-838.71847833081677</v>
      </c>
      <c r="AI33">
        <f t="shared" si="7"/>
        <v>-838.72901548861921</v>
      </c>
      <c r="AJ33">
        <f t="shared" si="8"/>
        <v>-3866.3097622863788</v>
      </c>
      <c r="AK33">
        <f t="shared" si="30"/>
        <v>-2621.8987373662894</v>
      </c>
      <c r="AL33">
        <f t="shared" si="9"/>
        <v>-7326.9375151412878</v>
      </c>
      <c r="AN33">
        <f t="shared" si="10"/>
        <v>0</v>
      </c>
      <c r="AO33">
        <f t="shared" si="11"/>
        <v>0</v>
      </c>
      <c r="AP33">
        <f t="shared" si="12"/>
        <v>-8.99657377620512E-4</v>
      </c>
      <c r="AQ33">
        <f t="shared" si="13"/>
        <v>-71.609373316847808</v>
      </c>
      <c r="AR33">
        <f t="shared" si="14"/>
        <v>-71.610272974225438</v>
      </c>
      <c r="AS33">
        <f t="shared" si="15"/>
        <v>-330.10363581966368</v>
      </c>
      <c r="AT33">
        <f t="shared" si="16"/>
        <v>-223.85643136978686</v>
      </c>
      <c r="AU33">
        <f t="shared" si="17"/>
        <v>-625.57034016367595</v>
      </c>
      <c r="AW33">
        <v>30</v>
      </c>
      <c r="AX33">
        <f>IF(Z33&gt;0, (R33*SUMPRODUCT(K33:$K$98, X33:$X$98)-K33*$AZ$3)/Z33, 0)</f>
        <v>-79692710.110759974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1000000</v>
      </c>
      <c r="S34">
        <f t="shared" si="1"/>
        <v>-282285966.70995408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-33589.386485803465</v>
      </c>
      <c r="AC34">
        <f t="shared" si="2"/>
        <v>-30051.171439833339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-310.81496518632946</v>
      </c>
      <c r="AI34">
        <f t="shared" si="7"/>
        <v>-310.81762659842428</v>
      </c>
      <c r="AJ34">
        <f t="shared" si="8"/>
        <v>-3538.2150459701261</v>
      </c>
      <c r="AK34">
        <f t="shared" si="30"/>
        <v>-2351.2570540062429</v>
      </c>
      <c r="AL34">
        <f t="shared" si="9"/>
        <v>-6200.2897265747933</v>
      </c>
      <c r="AN34">
        <f t="shared" si="10"/>
        <v>0</v>
      </c>
      <c r="AO34">
        <f t="shared" si="11"/>
        <v>0</v>
      </c>
      <c r="AP34">
        <f t="shared" si="12"/>
        <v>-2.0288398437064568E-4</v>
      </c>
      <c r="AQ34">
        <f t="shared" si="13"/>
        <v>-23.693955048185135</v>
      </c>
      <c r="AR34">
        <f t="shared" si="14"/>
        <v>-23.694157932169507</v>
      </c>
      <c r="AS34">
        <f t="shared" si="15"/>
        <v>-269.72416916853058</v>
      </c>
      <c r="AT34">
        <f t="shared" si="16"/>
        <v>-179.240336484295</v>
      </c>
      <c r="AU34">
        <f t="shared" si="17"/>
        <v>-472.65866358499505</v>
      </c>
      <c r="AW34">
        <v>31</v>
      </c>
      <c r="AX34">
        <f>IF(Z34&gt;0, (R34*SUMPRODUCT(K34:$K$98, X34:$X$98)-K34*$AZ$3)/Z34, 0)</f>
        <v>-282285966.70995408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-1479301349.2004373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-30051.171439833339</v>
      </c>
      <c r="AC35">
        <f t="shared" ref="AC35:AC69" si="33">S35*Z35</f>
        <v>-26851.807877661005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-87.24023681586543</v>
      </c>
      <c r="AI35">
        <f t="shared" ref="AI35:AI66" si="38">SUM(AE35:AH35)</f>
        <v>-87.240690607918893</v>
      </c>
      <c r="AJ35">
        <f t="shared" ref="AJ35:AJ69" si="39">AB35-AC35</f>
        <v>-3199.3635621723333</v>
      </c>
      <c r="AK35">
        <f t="shared" si="30"/>
        <v>-2103.582000788334</v>
      </c>
      <c r="AL35">
        <f t="shared" ref="AL35:AL66" si="40">SUM(AI35:AK35)</f>
        <v>-5390.1862535685868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-3.0886912863455415E-5</v>
      </c>
      <c r="AQ35">
        <f t="shared" ref="AQ35:AQ69" si="44">AH35*$K35</f>
        <v>-5.9379215042810412</v>
      </c>
      <c r="AR35">
        <f t="shared" ref="AR35:AR69" si="45">AI35*$K35</f>
        <v>-5.9379523911939049</v>
      </c>
      <c r="AS35">
        <f t="shared" ref="AS35:AS69" si="46">AJ35*$K35</f>
        <v>-217.76155578226735</v>
      </c>
      <c r="AT35">
        <f t="shared" ref="AT35:AT69" si="47">AK35*$K35</f>
        <v>-143.17825414508735</v>
      </c>
      <c r="AU35">
        <f t="shared" ref="AU35:AU69" si="48">AL35*$K35</f>
        <v>-366.87776231854866</v>
      </c>
      <c r="AW35">
        <v>32</v>
      </c>
      <c r="AX35">
        <f>IF(Z35&gt;0, (R35*SUMPRODUCT(K35:$K$98, X35:$X$98)-K35*$AZ$3)/Z35, 0)</f>
        <v>-1479301349.2004373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1000000</v>
      </c>
      <c r="S36">
        <f t="shared" si="32"/>
        <v>-7861916909.0525188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-26851.807877661005</v>
      </c>
      <c r="AC36">
        <f t="shared" si="33"/>
        <v>-23980.015873075539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-14.920016587371695</v>
      </c>
      <c r="AI36">
        <f t="shared" si="38"/>
        <v>-14.920092841089938</v>
      </c>
      <c r="AJ36">
        <f t="shared" si="39"/>
        <v>-2871.7920045854662</v>
      </c>
      <c r="AK36">
        <f t="shared" si="30"/>
        <v>-1879.6265514362706</v>
      </c>
      <c r="AL36">
        <f t="shared" si="40"/>
        <v>-4766.3386488628266</v>
      </c>
      <c r="AN36">
        <f t="shared" si="41"/>
        <v>0</v>
      </c>
      <c r="AO36">
        <f t="shared" si="42"/>
        <v>0</v>
      </c>
      <c r="AP36">
        <f t="shared" si="43"/>
        <v>-4.6340489723114026E-6</v>
      </c>
      <c r="AQ36">
        <f t="shared" si="44"/>
        <v>-0.90671103163686018</v>
      </c>
      <c r="AR36">
        <f t="shared" si="45"/>
        <v>-0.90671566568583251</v>
      </c>
      <c r="AS36">
        <f t="shared" si="46"/>
        <v>-174.52296221494177</v>
      </c>
      <c r="AT36">
        <f t="shared" si="47"/>
        <v>-114.22762967886484</v>
      </c>
      <c r="AU36">
        <f t="shared" si="48"/>
        <v>-289.65730755949244</v>
      </c>
      <c r="AW36">
        <v>33</v>
      </c>
      <c r="AX36">
        <f>IF(Z36&gt;0, (R36*SUMPRODUCT(K36:$K$98, X36:$X$98)-K36*$AZ$3)/Z36, 0)</f>
        <v>-7861916909.0525188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1000000</v>
      </c>
      <c r="S37">
        <f t="shared" si="32"/>
        <v>-42449935254.80735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-23980.015873075539</v>
      </c>
      <c r="AC37">
        <f t="shared" si="33"/>
        <v>-21411.520864384187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-2.5152525775754233</v>
      </c>
      <c r="AI37">
        <f t="shared" si="38"/>
        <v>-2.515265187442044</v>
      </c>
      <c r="AJ37">
        <f t="shared" si="39"/>
        <v>-2568.4950086913523</v>
      </c>
      <c r="AK37">
        <f t="shared" si="30"/>
        <v>-1678.6011111152879</v>
      </c>
      <c r="AL37">
        <f t="shared" si="40"/>
        <v>-4249.6113849940821</v>
      </c>
      <c r="AN37">
        <f t="shared" si="41"/>
        <v>0</v>
      </c>
      <c r="AO37">
        <f t="shared" si="42"/>
        <v>0</v>
      </c>
      <c r="AP37">
        <f t="shared" si="43"/>
        <v>-6.8421416967837248E-7</v>
      </c>
      <c r="AQ37">
        <f t="shared" si="44"/>
        <v>-0.13647816473387539</v>
      </c>
      <c r="AR37">
        <f t="shared" si="45"/>
        <v>-0.13647884894804507</v>
      </c>
      <c r="AS37">
        <f t="shared" si="46"/>
        <v>-139.36711089755499</v>
      </c>
      <c r="AT37">
        <f t="shared" si="47"/>
        <v>-91.081269931981168</v>
      </c>
      <c r="AU37">
        <f t="shared" si="48"/>
        <v>-230.58485967848421</v>
      </c>
      <c r="AW37">
        <v>34</v>
      </c>
      <c r="AX37">
        <f>IF(Z37&gt;0, (R37*SUMPRODUCT(K37:$K$98, X37:$X$98)-K37*$AZ$3)/Z37, 0)</f>
        <v>-42449935254.80735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1000000</v>
      </c>
      <c r="S38">
        <f t="shared" si="32"/>
        <v>-233349463793.18021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-21411.520864384187</v>
      </c>
      <c r="AC38">
        <f t="shared" si="33"/>
        <v>-19117.548664224829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-0.4174240303878235</v>
      </c>
      <c r="AI38">
        <f t="shared" si="38"/>
        <v>-0.41742607855501807</v>
      </c>
      <c r="AJ38">
        <f t="shared" si="39"/>
        <v>-2293.9722001593582</v>
      </c>
      <c r="AK38">
        <f t="shared" si="30"/>
        <v>-1498.8064605068932</v>
      </c>
      <c r="AL38">
        <f t="shared" si="40"/>
        <v>-3793.1960867448061</v>
      </c>
      <c r="AN38">
        <f t="shared" si="41"/>
        <v>0</v>
      </c>
      <c r="AO38">
        <f t="shared" si="42"/>
        <v>0</v>
      </c>
      <c r="AP38">
        <f t="shared" si="43"/>
        <v>-9.9226792751077633E-8</v>
      </c>
      <c r="AQ38">
        <f t="shared" si="44"/>
        <v>-2.0222786432156491E-2</v>
      </c>
      <c r="AR38">
        <f t="shared" si="45"/>
        <v>-2.0222885658949242E-2</v>
      </c>
      <c r="AS38">
        <f t="shared" si="46"/>
        <v>-111.13521625007068</v>
      </c>
      <c r="AT38">
        <f t="shared" si="47"/>
        <v>-72.612118008171706</v>
      </c>
      <c r="AU38">
        <f t="shared" si="48"/>
        <v>-183.76755714390134</v>
      </c>
      <c r="AW38">
        <v>35</v>
      </c>
      <c r="AX38">
        <f>IF(Z38&gt;0, (R38*SUMPRODUCT(K38:$K$98, X38:$X$98)-K38*$AZ$3)/Z38, 0)</f>
        <v>-233349463793.18021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1000000</v>
      </c>
      <c r="S39">
        <f t="shared" si="32"/>
        <v>-1308941876878.8552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-19117.548664224829</v>
      </c>
      <c r="AC39">
        <f t="shared" si="33"/>
        <v>-17069.257567079032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-6.8066920123433197E-2</v>
      </c>
      <c r="AI39">
        <f t="shared" si="38"/>
        <v>-6.8067246135952705E-2</v>
      </c>
      <c r="AJ39">
        <f t="shared" si="39"/>
        <v>-2048.2910971457968</v>
      </c>
      <c r="AK39">
        <f t="shared" si="30"/>
        <v>-1338.2284064957382</v>
      </c>
      <c r="AL39">
        <f t="shared" si="40"/>
        <v>-3386.5875708876711</v>
      </c>
      <c r="AN39">
        <f t="shared" si="41"/>
        <v>0</v>
      </c>
      <c r="AO39">
        <f t="shared" si="42"/>
        <v>0</v>
      </c>
      <c r="AP39">
        <f t="shared" si="43"/>
        <v>-1.4101970564794177E-8</v>
      </c>
      <c r="AQ39">
        <f t="shared" si="44"/>
        <v>-2.9442970639641914E-3</v>
      </c>
      <c r="AR39">
        <f t="shared" si="45"/>
        <v>-2.9443111659347562E-3</v>
      </c>
      <c r="AS39">
        <f t="shared" si="46"/>
        <v>-88.600710191295462</v>
      </c>
      <c r="AT39">
        <f t="shared" si="47"/>
        <v>-57.886297205952467</v>
      </c>
      <c r="AU39">
        <f t="shared" si="48"/>
        <v>-146.48995170841388</v>
      </c>
      <c r="AW39">
        <v>36</v>
      </c>
      <c r="AX39">
        <f>IF(Z39&gt;0, (R39*SUMPRODUCT(K39:$K$98, X39:$X$98)-K39*$AZ$3)/Z39, 0)</f>
        <v>-1308941876878.8552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1000000</v>
      </c>
      <c r="S40">
        <f t="shared" si="32"/>
        <v>-7494440879214.1055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-17069.257567079032</v>
      </c>
      <c r="AC40">
        <f t="shared" si="33"/>
        <v>-15240.411118579465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-1.0876533647895875E-2</v>
      </c>
      <c r="AI40">
        <f t="shared" si="38"/>
        <v>-1.0876584486948995E-2</v>
      </c>
      <c r="AJ40">
        <f t="shared" si="39"/>
        <v>-1828.8464484995675</v>
      </c>
      <c r="AK40">
        <f t="shared" ref="AK40:AK69" si="61">G40*SUM(AB40:AB40, AE40:AF40)</f>
        <v>-1194.8480296955324</v>
      </c>
      <c r="AL40">
        <f t="shared" si="40"/>
        <v>-3023.7053547795867</v>
      </c>
      <c r="AN40">
        <f t="shared" si="41"/>
        <v>0</v>
      </c>
      <c r="AO40">
        <f t="shared" si="42"/>
        <v>0</v>
      </c>
      <c r="AP40">
        <f t="shared" si="43"/>
        <v>-1.9634731022931603E-9</v>
      </c>
      <c r="AQ40">
        <f t="shared" si="44"/>
        <v>-4.2006646373492484E-4</v>
      </c>
      <c r="AR40">
        <f t="shared" si="45"/>
        <v>-4.2006842720802715E-4</v>
      </c>
      <c r="AS40">
        <f t="shared" si="46"/>
        <v>-70.632527347902737</v>
      </c>
      <c r="AT40">
        <f t="shared" si="47"/>
        <v>-46.146649546930156</v>
      </c>
      <c r="AU40">
        <f t="shared" si="48"/>
        <v>-116.77959696326009</v>
      </c>
      <c r="AW40">
        <v>37</v>
      </c>
      <c r="AX40">
        <f>IF(Z40&gt;0, (R40*SUMPRODUCT(K40:$K$98, X40:$X$98)-K40*$AZ$3)/Z40, 0)</f>
        <v>-7494440879214.1055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1000000</v>
      </c>
      <c r="S41">
        <f t="shared" si="32"/>
        <v>-43892026324301.211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-15240.411118579465</v>
      </c>
      <c r="AC41">
        <f t="shared" si="33"/>
        <v>-13607.510295077504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-1.7032041274099813E-3</v>
      </c>
      <c r="AI41">
        <f t="shared" si="38"/>
        <v>-1.703211877969385E-3</v>
      </c>
      <c r="AJ41">
        <f t="shared" si="39"/>
        <v>-1632.900823501961</v>
      </c>
      <c r="AK41">
        <f t="shared" si="61"/>
        <v>-1066.8287783005626</v>
      </c>
      <c r="AL41">
        <f t="shared" si="40"/>
        <v>-2699.7313050144016</v>
      </c>
      <c r="AN41">
        <f t="shared" si="41"/>
        <v>0</v>
      </c>
      <c r="AO41">
        <f t="shared" si="42"/>
        <v>0</v>
      </c>
      <c r="AP41">
        <f t="shared" si="43"/>
        <v>-2.6726527118033619E-10</v>
      </c>
      <c r="AQ41">
        <f t="shared" si="44"/>
        <v>-5.8732188126723285E-5</v>
      </c>
      <c r="AR41">
        <f t="shared" si="45"/>
        <v>-5.8732455391994458E-5</v>
      </c>
      <c r="AS41">
        <f t="shared" si="46"/>
        <v>-56.30789452350438</v>
      </c>
      <c r="AT41">
        <f t="shared" si="47"/>
        <v>-36.787832707657998</v>
      </c>
      <c r="AU41">
        <f t="shared" si="48"/>
        <v>-93.095785963617772</v>
      </c>
      <c r="AW41">
        <v>38</v>
      </c>
      <c r="AX41">
        <f>IF(Z41&gt;0, (R41*SUMPRODUCT(K41:$K$98, X41:$X$98)-K41*$AZ$3)/Z41, 0)</f>
        <v>-43892026324301.211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1000000</v>
      </c>
      <c r="S42">
        <f t="shared" si="32"/>
        <v>-263374542357317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-13607.510295077504</v>
      </c>
      <c r="AC42">
        <f t="shared" si="33"/>
        <v>-12149.562814909315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-2.6079179101686384E-4</v>
      </c>
      <c r="AI42">
        <f t="shared" si="38"/>
        <v>-2.6079294427589812E-4</v>
      </c>
      <c r="AJ42">
        <f t="shared" si="39"/>
        <v>-1457.9474801681881</v>
      </c>
      <c r="AK42">
        <f t="shared" si="61"/>
        <v>-952.52572065542529</v>
      </c>
      <c r="AL42">
        <f t="shared" si="40"/>
        <v>-2410.4734616165579</v>
      </c>
      <c r="AN42">
        <f t="shared" si="41"/>
        <v>0</v>
      </c>
      <c r="AO42">
        <f t="shared" si="42"/>
        <v>0</v>
      </c>
      <c r="AP42">
        <f t="shared" si="43"/>
        <v>-3.5507355073385836E-11</v>
      </c>
      <c r="AQ42">
        <f t="shared" si="44"/>
        <v>-8.0294421709407385E-6</v>
      </c>
      <c r="AR42">
        <f t="shared" si="45"/>
        <v>-8.0294776782958124E-6</v>
      </c>
      <c r="AS42">
        <f t="shared" si="46"/>
        <v>-44.888318511230459</v>
      </c>
      <c r="AT42">
        <f t="shared" si="47"/>
        <v>-29.32703579554704</v>
      </c>
      <c r="AU42">
        <f t="shared" si="48"/>
        <v>-74.215362336255183</v>
      </c>
      <c r="AW42">
        <v>39</v>
      </c>
      <c r="AX42">
        <f>IF(Z42&gt;0, (R42*SUMPRODUCT(K42:$K$98, X42:$X$98)-K42*$AZ$3)/Z42, 0)</f>
        <v>-263374542357317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1000000</v>
      </c>
      <c r="S43">
        <f t="shared" si="32"/>
        <v>-1621547148299784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-12149.562814909315</v>
      </c>
      <c r="AC43">
        <f t="shared" si="33"/>
        <v>-10847.823948920566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-3.8979259091846807E-5</v>
      </c>
      <c r="AI43">
        <f t="shared" si="38"/>
        <v>-3.8979426336813449E-5</v>
      </c>
      <c r="AJ43">
        <f t="shared" si="39"/>
        <v>-1301.7388659887492</v>
      </c>
      <c r="AK43">
        <f t="shared" si="61"/>
        <v>-850.46939704365218</v>
      </c>
      <c r="AL43">
        <f t="shared" si="40"/>
        <v>-2152.208302011828</v>
      </c>
      <c r="AN43">
        <f t="shared" si="41"/>
        <v>0</v>
      </c>
      <c r="AO43">
        <f t="shared" si="42"/>
        <v>0</v>
      </c>
      <c r="AP43">
        <f t="shared" si="43"/>
        <v>-4.5975503196809517E-12</v>
      </c>
      <c r="AQ43">
        <f t="shared" si="44"/>
        <v>-1.0715366130217611E-6</v>
      </c>
      <c r="AR43">
        <f t="shared" si="45"/>
        <v>-1.0715412105720808E-6</v>
      </c>
      <c r="AS43">
        <f t="shared" si="46"/>
        <v>-35.784693911540565</v>
      </c>
      <c r="AT43">
        <f t="shared" si="47"/>
        <v>-23.379333481929386</v>
      </c>
      <c r="AU43">
        <f t="shared" si="48"/>
        <v>-59.164028465011164</v>
      </c>
      <c r="AW43">
        <v>40</v>
      </c>
      <c r="AX43">
        <f>IF(Z43&gt;0, (R43*SUMPRODUCT(K43:$K$98, X43:$X$98)-K43*$AZ$3)/Z43, 0)</f>
        <v>-1621547148299784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1000000</v>
      </c>
      <c r="S44">
        <f t="shared" si="32"/>
        <v>-1.027061001356985E+16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-10847.823948920566</v>
      </c>
      <c r="AC44">
        <f t="shared" si="33"/>
        <v>-9685.5570981901456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-5.6798644731796377E-6</v>
      </c>
      <c r="AI44">
        <f t="shared" si="38"/>
        <v>-5.6798880490847818E-6</v>
      </c>
      <c r="AJ44">
        <f t="shared" si="39"/>
        <v>-1162.2668507304206</v>
      </c>
      <c r="AK44">
        <f t="shared" si="61"/>
        <v>-759.34767642443967</v>
      </c>
      <c r="AL44">
        <f t="shared" si="40"/>
        <v>-1921.6145328347484</v>
      </c>
      <c r="AN44">
        <f t="shared" si="41"/>
        <v>0</v>
      </c>
      <c r="AO44">
        <f t="shared" si="42"/>
        <v>0</v>
      </c>
      <c r="AP44">
        <f t="shared" si="43"/>
        <v>-5.7866043322727037E-13</v>
      </c>
      <c r="AQ44">
        <f t="shared" si="44"/>
        <v>-1.3940982611677141E-7</v>
      </c>
      <c r="AR44">
        <f t="shared" si="45"/>
        <v>-1.3941040477720465E-7</v>
      </c>
      <c r="AS44">
        <f t="shared" si="46"/>
        <v>-28.52733904598059</v>
      </c>
      <c r="AT44">
        <f t="shared" si="47"/>
        <v>-18.637861525108519</v>
      </c>
      <c r="AU44">
        <f t="shared" si="48"/>
        <v>-47.165200710499519</v>
      </c>
      <c r="AW44">
        <v>41</v>
      </c>
      <c r="AX44">
        <f>IF(Z44&gt;0, (R44*SUMPRODUCT(K44:$K$98, X44:$X$98)-K44*$AZ$3)/Z44, 0)</f>
        <v>-1.027061001356985E+16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1000000</v>
      </c>
      <c r="S45">
        <f t="shared" si="32"/>
        <v>-6.7034499292213096E+16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-9685.5570981901456</v>
      </c>
      <c r="AC45">
        <f t="shared" si="33"/>
        <v>-8647.8188377920924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-8.0460034760539571E-7</v>
      </c>
      <c r="AI45">
        <f t="shared" si="38"/>
        <v>-8.0460357274279848E-7</v>
      </c>
      <c r="AJ45">
        <f t="shared" si="39"/>
        <v>-1037.7382603980532</v>
      </c>
      <c r="AK45">
        <f t="shared" si="61"/>
        <v>-677.98899687331027</v>
      </c>
      <c r="AL45">
        <f t="shared" si="40"/>
        <v>-1715.727258075967</v>
      </c>
      <c r="AN45">
        <f t="shared" si="41"/>
        <v>0</v>
      </c>
      <c r="AO45">
        <f t="shared" si="42"/>
        <v>0</v>
      </c>
      <c r="AP45">
        <f t="shared" si="43"/>
        <v>-7.067822132419426E-14</v>
      </c>
      <c r="AQ45">
        <f t="shared" si="44"/>
        <v>-1.7632650750425002E-8</v>
      </c>
      <c r="AR45">
        <f t="shared" si="45"/>
        <v>-1.7632721428646327E-8</v>
      </c>
      <c r="AS45">
        <f t="shared" si="46"/>
        <v>-22.7418200481893</v>
      </c>
      <c r="AT45">
        <f t="shared" si="47"/>
        <v>-14.857989099901676</v>
      </c>
      <c r="AU45">
        <f t="shared" si="48"/>
        <v>-37.599809165723698</v>
      </c>
      <c r="AW45">
        <v>42</v>
      </c>
      <c r="AX45">
        <f>IF(Z45&gt;0, (R45*SUMPRODUCT(K45:$K$98, X45:$X$98)-K45*$AZ$3)/Z45, 0)</f>
        <v>-6.7034499292213096E+16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1000000</v>
      </c>
      <c r="S46">
        <f t="shared" si="32"/>
        <v>-4.5211358249282464E+17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-8647.8188377920924</v>
      </c>
      <c r="AC46">
        <f t="shared" si="33"/>
        <v>-7721.2668194727048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-1.1063728398287547E-7</v>
      </c>
      <c r="AI46">
        <f t="shared" si="38"/>
        <v>-1.1063771093680466E-7</v>
      </c>
      <c r="AJ46">
        <f t="shared" si="39"/>
        <v>-926.55201831938757</v>
      </c>
      <c r="AK46">
        <f t="shared" si="61"/>
        <v>-605.34731864544653</v>
      </c>
      <c r="AL46">
        <f t="shared" si="40"/>
        <v>-1531.899337075472</v>
      </c>
      <c r="AN46">
        <f t="shared" si="41"/>
        <v>0</v>
      </c>
      <c r="AO46">
        <f t="shared" si="42"/>
        <v>0</v>
      </c>
      <c r="AP46">
        <f t="shared" si="43"/>
        <v>-8.3541136984370864E-15</v>
      </c>
      <c r="AQ46">
        <f t="shared" si="44"/>
        <v>-2.164815420310813E-9</v>
      </c>
      <c r="AR46">
        <f t="shared" si="45"/>
        <v>-2.1648237744245114E-9</v>
      </c>
      <c r="AS46">
        <f t="shared" si="46"/>
        <v>-18.129639708874077</v>
      </c>
      <c r="AT46">
        <f t="shared" si="47"/>
        <v>-11.844697943328949</v>
      </c>
      <c r="AU46">
        <f t="shared" si="48"/>
        <v>-29.974337654367854</v>
      </c>
      <c r="AW46">
        <v>43</v>
      </c>
      <c r="AX46">
        <f>IF(Z46&gt;0, (R46*SUMPRODUCT(K46:$K$98, X46:$X$98)-K46*$AZ$3)/Z46, 0)</f>
        <v>-4.5211358249282464E+17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1000000</v>
      </c>
      <c r="S47">
        <f t="shared" si="32"/>
        <v>-3.1608669952093215E+18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-7721.2668194727048</v>
      </c>
      <c r="AC47">
        <f t="shared" si="33"/>
        <v>-6893.9882316739595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-1.4726332153807661E-8</v>
      </c>
      <c r="AI47">
        <f t="shared" si="38"/>
        <v>-1.4726386679893717E-8</v>
      </c>
      <c r="AJ47">
        <f t="shared" si="39"/>
        <v>-827.27858779874532</v>
      </c>
      <c r="AK47">
        <f t="shared" si="61"/>
        <v>-540.48867736308944</v>
      </c>
      <c r="AL47">
        <f t="shared" si="40"/>
        <v>-1367.7672651765611</v>
      </c>
      <c r="AN47">
        <f t="shared" si="41"/>
        <v>0</v>
      </c>
      <c r="AO47">
        <f t="shared" si="42"/>
        <v>0</v>
      </c>
      <c r="AP47">
        <f t="shared" si="43"/>
        <v>-9.5258923423935379E-16</v>
      </c>
      <c r="AQ47">
        <f t="shared" si="44"/>
        <v>-2.5727402211087993E-10</v>
      </c>
      <c r="AR47">
        <f t="shared" si="45"/>
        <v>-2.5727497470011422E-10</v>
      </c>
      <c r="AS47">
        <f t="shared" si="46"/>
        <v>-14.452837778357488</v>
      </c>
      <c r="AT47">
        <f t="shared" si="47"/>
        <v>-9.4425206818819323</v>
      </c>
      <c r="AU47">
        <f t="shared" si="48"/>
        <v>-23.895358460496691</v>
      </c>
      <c r="AW47">
        <v>44</v>
      </c>
      <c r="AX47">
        <f>IF(Z47&gt;0, (R47*SUMPRODUCT(K47:$K$98, X47:$X$98)-K47*$AZ$3)/Z47, 0)</f>
        <v>-3.1608669952093215E+18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1000000</v>
      </c>
      <c r="S48">
        <f t="shared" si="32"/>
        <v>-2.2954138121967768E+19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-6893.9882316739595</v>
      </c>
      <c r="AC48">
        <f t="shared" si="33"/>
        <v>-6155.3466354234042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-1.891074534479946E-9</v>
      </c>
      <c r="AI48">
        <f t="shared" si="38"/>
        <v>-1.8910812384417793E-9</v>
      </c>
      <c r="AJ48">
        <f t="shared" si="39"/>
        <v>-738.64159625055527</v>
      </c>
      <c r="AK48">
        <f t="shared" si="61"/>
        <v>-482.57917621717723</v>
      </c>
      <c r="AL48">
        <f t="shared" si="40"/>
        <v>-1221.2207724696236</v>
      </c>
      <c r="AN48">
        <f t="shared" si="41"/>
        <v>0</v>
      </c>
      <c r="AO48">
        <f t="shared" si="42"/>
        <v>0</v>
      </c>
      <c r="AP48">
        <f t="shared" si="43"/>
        <v>-1.045718652935408E-16</v>
      </c>
      <c r="AQ48">
        <f t="shared" si="44"/>
        <v>-2.9497959027435519E-11</v>
      </c>
      <c r="AR48">
        <f t="shared" si="45"/>
        <v>-2.9498063599300814E-11</v>
      </c>
      <c r="AS48">
        <f t="shared" si="46"/>
        <v>-11.521713790170816</v>
      </c>
      <c r="AT48">
        <f t="shared" si="47"/>
        <v>-7.5275196762472385</v>
      </c>
      <c r="AU48">
        <f t="shared" si="48"/>
        <v>-19.049233466447554</v>
      </c>
      <c r="AW48">
        <v>45</v>
      </c>
      <c r="AX48">
        <f>IF(Z48&gt;0, (R48*SUMPRODUCT(K48:$K$98, X48:$X$98)-K48*$AZ$3)/Z48, 0)</f>
        <v>-2.2954138121967768E+19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1000000</v>
      </c>
      <c r="S49">
        <f t="shared" si="32"/>
        <v>-1.7372084925661335E+20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-6155.3466354234042</v>
      </c>
      <c r="AC49">
        <f t="shared" si="33"/>
        <v>-5495.8452101994926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-2.3384081708606529E-10</v>
      </c>
      <c r="AI49">
        <f t="shared" si="38"/>
        <v>-2.338416079878531E-10</v>
      </c>
      <c r="AJ49">
        <f t="shared" si="39"/>
        <v>-659.50142522391161</v>
      </c>
      <c r="AK49">
        <f t="shared" si="61"/>
        <v>-430.87426447963833</v>
      </c>
      <c r="AL49">
        <f t="shared" si="40"/>
        <v>-1090.3756897037838</v>
      </c>
      <c r="AN49">
        <f t="shared" si="41"/>
        <v>0</v>
      </c>
      <c r="AO49">
        <f t="shared" si="42"/>
        <v>0</v>
      </c>
      <c r="AP49">
        <f t="shared" si="43"/>
        <v>-1.1015085086849545E-17</v>
      </c>
      <c r="AQ49">
        <f t="shared" si="44"/>
        <v>-3.2567589765476389E-12</v>
      </c>
      <c r="AR49">
        <f t="shared" si="45"/>
        <v>-3.2567699916327261E-12</v>
      </c>
      <c r="AS49">
        <f t="shared" si="46"/>
        <v>-9.1850396924221425</v>
      </c>
      <c r="AT49">
        <f t="shared" si="47"/>
        <v>-6.0008925990493571</v>
      </c>
      <c r="AU49">
        <f t="shared" si="48"/>
        <v>-15.185932291474757</v>
      </c>
      <c r="AW49">
        <v>46</v>
      </c>
      <c r="AX49">
        <f>IF(Z49&gt;0, (R49*SUMPRODUCT(K49:$K$98, X49:$X$98)-K49*$AZ$3)/Z49, 0)</f>
        <v>-1.7372084925661335E+20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1000000</v>
      </c>
      <c r="S50">
        <f t="shared" si="32"/>
        <v>-1.3730327593617835E+21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-5495.8452101994926</v>
      </c>
      <c r="AC50">
        <f t="shared" si="33"/>
        <v>-4907.0046519638354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-2.7745866969360477E-11</v>
      </c>
      <c r="AI50">
        <f t="shared" si="38"/>
        <v>-2.7745956315456164E-11</v>
      </c>
      <c r="AJ50">
        <f t="shared" si="39"/>
        <v>-588.84055823565723</v>
      </c>
      <c r="AK50">
        <f t="shared" si="61"/>
        <v>-384.70916471396453</v>
      </c>
      <c r="AL50">
        <f t="shared" si="40"/>
        <v>-973.54972294964955</v>
      </c>
      <c r="AN50">
        <f t="shared" si="41"/>
        <v>0</v>
      </c>
      <c r="AO50">
        <f t="shared" si="42"/>
        <v>0</v>
      </c>
      <c r="AP50">
        <f t="shared" si="43"/>
        <v>-1.111022503216696E-18</v>
      </c>
      <c r="AQ50">
        <f t="shared" si="44"/>
        <v>-3.4502103687065532E-13</v>
      </c>
      <c r="AR50">
        <f t="shared" si="45"/>
        <v>-3.4502214789315852E-13</v>
      </c>
      <c r="AS50">
        <f t="shared" si="46"/>
        <v>-7.3222574078623106</v>
      </c>
      <c r="AT50">
        <f t="shared" si="47"/>
        <v>-4.7838748398033983</v>
      </c>
      <c r="AU50">
        <f t="shared" si="48"/>
        <v>-12.106132247666055</v>
      </c>
      <c r="AW50">
        <v>47</v>
      </c>
      <c r="AX50">
        <f>IF(Z50&gt;0, (R50*SUMPRODUCT(K50:$K$98, X50:$X$98)-K50*$AZ$3)/Z50, 0)</f>
        <v>-1.3730327593617835E+21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1000000</v>
      </c>
      <c r="S51">
        <f t="shared" si="32"/>
        <v>-1.1346775765903007E+22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-4907.0046519638354</v>
      </c>
      <c r="AC51">
        <f t="shared" si="33"/>
        <v>-4381.2541535391383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-3.1519821200048619E-12</v>
      </c>
      <c r="AI51">
        <f t="shared" si="38"/>
        <v>-3.1519917730865919E-12</v>
      </c>
      <c r="AJ51">
        <f t="shared" si="39"/>
        <v>-525.75049842469707</v>
      </c>
      <c r="AK51">
        <f t="shared" si="61"/>
        <v>-343.49032563746852</v>
      </c>
      <c r="AL51">
        <f t="shared" si="40"/>
        <v>-869.24082406216871</v>
      </c>
      <c r="AN51">
        <f t="shared" si="41"/>
        <v>0</v>
      </c>
      <c r="AO51">
        <f t="shared" si="42"/>
        <v>0</v>
      </c>
      <c r="AP51">
        <f t="shared" si="43"/>
        <v>-1.0717543056264412E-19</v>
      </c>
      <c r="AQ51">
        <f t="shared" si="44"/>
        <v>-3.4995564141227413E-14</v>
      </c>
      <c r="AR51">
        <f t="shared" si="45"/>
        <v>-3.4995671316657974E-14</v>
      </c>
      <c r="AS51">
        <f t="shared" si="46"/>
        <v>-5.837258775400473</v>
      </c>
      <c r="AT51">
        <f t="shared" si="47"/>
        <v>-3.8136757332616398</v>
      </c>
      <c r="AU51">
        <f t="shared" si="48"/>
        <v>-9.6509345086621483</v>
      </c>
      <c r="AW51">
        <v>48</v>
      </c>
      <c r="AX51">
        <f>IF(Z51&gt;0, (R51*SUMPRODUCT(K51:$K$98, X51:$X$98)-K51*$AZ$3)/Z51, 0)</f>
        <v>-1.1346775765903007E+22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1000000</v>
      </c>
      <c r="S52">
        <f t="shared" si="32"/>
        <v>-9.8361873534717318E+22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-4381.2541535391383</v>
      </c>
      <c r="AC52">
        <f t="shared" si="33"/>
        <v>-3911.8340656599453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-3.4249221588857386E-13</v>
      </c>
      <c r="AI52">
        <f t="shared" si="38"/>
        <v>-3.4249321013408919E-13</v>
      </c>
      <c r="AJ52">
        <f t="shared" si="39"/>
        <v>-469.42008787919303</v>
      </c>
      <c r="AK52">
        <f t="shared" si="61"/>
        <v>-306.68779074773971</v>
      </c>
      <c r="AL52">
        <f t="shared" si="40"/>
        <v>-776.10787862693314</v>
      </c>
      <c r="AN52">
        <f t="shared" si="41"/>
        <v>0</v>
      </c>
      <c r="AO52">
        <f t="shared" si="42"/>
        <v>0</v>
      </c>
      <c r="AP52">
        <f t="shared" si="43"/>
        <v>-9.8560947918753492E-21</v>
      </c>
      <c r="AQ52">
        <f t="shared" si="44"/>
        <v>-3.395173217504189E-15</v>
      </c>
      <c r="AR52">
        <f t="shared" si="45"/>
        <v>-3.395183073598981E-15</v>
      </c>
      <c r="AS52">
        <f t="shared" si="46"/>
        <v>-4.6534269574302165</v>
      </c>
      <c r="AT52">
        <f t="shared" si="47"/>
        <v>-3.040238945521077</v>
      </c>
      <c r="AU52">
        <f t="shared" si="48"/>
        <v>-7.693665902951297</v>
      </c>
      <c r="AW52">
        <v>49</v>
      </c>
      <c r="AX52">
        <f>IF(Z52&gt;0, (R52*SUMPRODUCT(K52:$K$98, X52:$X$98)-K52*$AZ$3)/Z52, 0)</f>
        <v>-9.8361873534717318E+22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1000000</v>
      </c>
      <c r="S53">
        <f t="shared" si="32"/>
        <v>-8.9738374026372101E+23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-3911.8340656599453</v>
      </c>
      <c r="AC53">
        <f t="shared" si="33"/>
        <v>-3492.708987196379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-3.5480020477389615E-14</v>
      </c>
      <c r="AI53">
        <f t="shared" si="38"/>
        <v>-3.5480117779937861E-14</v>
      </c>
      <c r="AJ53">
        <f t="shared" si="39"/>
        <v>-419.1250784635663</v>
      </c>
      <c r="AK53">
        <f t="shared" si="61"/>
        <v>-273.8283845961962</v>
      </c>
      <c r="AL53">
        <f t="shared" si="40"/>
        <v>-692.9534630597625</v>
      </c>
      <c r="AN53">
        <f t="shared" si="41"/>
        <v>0</v>
      </c>
      <c r="AO53">
        <f t="shared" si="42"/>
        <v>0</v>
      </c>
      <c r="AP53">
        <f t="shared" si="43"/>
        <v>-8.6122657492380067E-22</v>
      </c>
      <c r="AQ53">
        <f t="shared" si="44"/>
        <v>-3.1403428857292633E-16</v>
      </c>
      <c r="AR53">
        <f t="shared" si="45"/>
        <v>-3.1403514979950129E-16</v>
      </c>
      <c r="AS53">
        <f t="shared" si="46"/>
        <v>-3.7096834800942502</v>
      </c>
      <c r="AT53">
        <f t="shared" si="47"/>
        <v>-2.4236598736615727</v>
      </c>
      <c r="AU53">
        <f t="shared" si="48"/>
        <v>-6.1333433537558228</v>
      </c>
      <c r="AW53">
        <v>50</v>
      </c>
      <c r="AX53">
        <f>IF(Z53&gt;0, (R53*SUMPRODUCT(K53:$K$98, X53:$X$98)-K53*$AZ$3)/Z53, 0)</f>
        <v>-8.9738374026372101E+23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1000000</v>
      </c>
      <c r="S54">
        <f t="shared" si="32"/>
        <v>-8.6453161097567572E+24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-3492.708987196379</v>
      </c>
      <c r="AC54">
        <f t="shared" si="33"/>
        <v>-3118.4901671396242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-3.4924664926513197E-15</v>
      </c>
      <c r="AI54">
        <f t="shared" si="38"/>
        <v>-3.4924755105117644E-15</v>
      </c>
      <c r="AJ54">
        <f t="shared" si="39"/>
        <v>-374.21882005675479</v>
      </c>
      <c r="AK54">
        <f t="shared" si="61"/>
        <v>-244.48962910374655</v>
      </c>
      <c r="AL54">
        <f t="shared" si="40"/>
        <v>-618.70844916050135</v>
      </c>
      <c r="AN54">
        <f t="shared" si="41"/>
        <v>0</v>
      </c>
      <c r="AO54">
        <f t="shared" si="42"/>
        <v>0</v>
      </c>
      <c r="AP54">
        <f t="shared" si="43"/>
        <v>-7.1265394859443057E-23</v>
      </c>
      <c r="AQ54">
        <f t="shared" si="44"/>
        <v>-2.7599895247570943E-17</v>
      </c>
      <c r="AR54">
        <f t="shared" si="45"/>
        <v>-2.7599966512965801E-17</v>
      </c>
      <c r="AS54">
        <f t="shared" si="46"/>
        <v>-2.9573369579832924</v>
      </c>
      <c r="AT54">
        <f t="shared" si="47"/>
        <v>-1.9321268125490851</v>
      </c>
      <c r="AU54">
        <f t="shared" si="48"/>
        <v>-4.8894637705323776</v>
      </c>
      <c r="AW54">
        <v>51</v>
      </c>
      <c r="AX54">
        <f>IF(Z54&gt;0, (R54*SUMPRODUCT(K54:$K$98, X54:$X$98)-K54*$AZ$3)/Z54, 0)</f>
        <v>-8.6453161097567572E+24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1000000</v>
      </c>
      <c r="S55">
        <f t="shared" si="32"/>
        <v>-8.8248742301809919E+25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-3118.4901671396242</v>
      </c>
      <c r="AC55">
        <f t="shared" si="33"/>
        <v>-2784.3662206603781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-3.2555593193794918E-16</v>
      </c>
      <c r="AI55">
        <f t="shared" si="38"/>
        <v>-3.2555672072149101E-16</v>
      </c>
      <c r="AJ55">
        <f t="shared" si="39"/>
        <v>-334.12394647924611</v>
      </c>
      <c r="AK55">
        <f t="shared" si="61"/>
        <v>-218.29431169977371</v>
      </c>
      <c r="AL55">
        <f t="shared" si="40"/>
        <v>-552.41825817901986</v>
      </c>
      <c r="AN55">
        <f t="shared" si="41"/>
        <v>0</v>
      </c>
      <c r="AO55">
        <f t="shared" si="42"/>
        <v>0</v>
      </c>
      <c r="AP55">
        <f t="shared" si="43"/>
        <v>-5.5656386124857557E-24</v>
      </c>
      <c r="AQ55">
        <f t="shared" si="44"/>
        <v>-2.2971152023165917E-18</v>
      </c>
      <c r="AR55">
        <f t="shared" si="45"/>
        <v>-2.2971207679552039E-18</v>
      </c>
      <c r="AS55">
        <f t="shared" si="46"/>
        <v>-2.357570916759645</v>
      </c>
      <c r="AT55">
        <f t="shared" si="47"/>
        <v>-1.5402796656162985</v>
      </c>
      <c r="AU55">
        <f t="shared" si="48"/>
        <v>-3.897850582375944</v>
      </c>
      <c r="AW55">
        <v>52</v>
      </c>
      <c r="AX55">
        <f>IF(Z55&gt;0, (R55*SUMPRODUCT(K55:$K$98, X55:$X$98)-K55*$AZ$3)/Z55, 0)</f>
        <v>-8.8248742301809919E+25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1000000</v>
      </c>
      <c r="S56">
        <f t="shared" si="32"/>
        <v>-9.5818754272393726E+26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-2784.3662206603781</v>
      </c>
      <c r="AC56">
        <f t="shared" si="33"/>
        <v>-2486.041268446766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-2.8641303534645596E-17</v>
      </c>
      <c r="AI56">
        <f t="shared" si="38"/>
        <v>-2.8641368397763661E-17</v>
      </c>
      <c r="AJ56">
        <f t="shared" si="39"/>
        <v>-298.32495221361205</v>
      </c>
      <c r="AK56">
        <f t="shared" si="61"/>
        <v>-194.90563544622648</v>
      </c>
      <c r="AL56">
        <f t="shared" si="40"/>
        <v>-493.23058765983853</v>
      </c>
      <c r="AN56">
        <f t="shared" si="41"/>
        <v>0</v>
      </c>
      <c r="AO56">
        <f t="shared" si="42"/>
        <v>0</v>
      </c>
      <c r="AP56">
        <f t="shared" si="43"/>
        <v>-4.0863631790317648E-25</v>
      </c>
      <c r="AQ56">
        <f t="shared" si="44"/>
        <v>-1.8043962679676214E-19</v>
      </c>
      <c r="AR56">
        <f t="shared" si="45"/>
        <v>-1.8044003543308004E-19</v>
      </c>
      <c r="AS56">
        <f t="shared" si="46"/>
        <v>-1.8794411007331318</v>
      </c>
      <c r="AT56">
        <f t="shared" si="47"/>
        <v>-1.2279015191456457</v>
      </c>
      <c r="AU56">
        <f t="shared" si="48"/>
        <v>-3.1073426198787777</v>
      </c>
      <c r="AW56">
        <v>53</v>
      </c>
      <c r="AX56">
        <f>IF(Z56&gt;0, (R56*SUMPRODUCT(K56:$K$98, X56:$X$98)-K56*$AZ$3)/Z56, 0)</f>
        <v>-9.5818754272393726E+26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1000000</v>
      </c>
      <c r="S57">
        <f t="shared" si="32"/>
        <v>-1.111685862741604E+28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-2486.041268446766</v>
      </c>
      <c r="AC57">
        <f t="shared" si="33"/>
        <v>-2219.6797039703265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-2.3689115854783087E-18</v>
      </c>
      <c r="AI57">
        <f t="shared" si="38"/>
        <v>-2.3689165771755552E-18</v>
      </c>
      <c r="AJ57">
        <f t="shared" si="39"/>
        <v>-266.36156447643953</v>
      </c>
      <c r="AK57">
        <f t="shared" si="61"/>
        <v>-174.02288879127363</v>
      </c>
      <c r="AL57">
        <f t="shared" si="40"/>
        <v>-440.38445326771318</v>
      </c>
      <c r="AN57">
        <f t="shared" si="41"/>
        <v>0</v>
      </c>
      <c r="AO57">
        <f t="shared" si="42"/>
        <v>0</v>
      </c>
      <c r="AP57">
        <f t="shared" si="43"/>
        <v>-2.8078205905878143E-26</v>
      </c>
      <c r="AQ57">
        <f t="shared" si="44"/>
        <v>-1.3325084432484326E-20</v>
      </c>
      <c r="AR57">
        <f t="shared" si="45"/>
        <v>-1.3325112510690232E-20</v>
      </c>
      <c r="AS57">
        <f t="shared" si="46"/>
        <v>-1.4982789387222042</v>
      </c>
      <c r="AT57">
        <f t="shared" si="47"/>
        <v>-0.97887557329850572</v>
      </c>
      <c r="AU57">
        <f t="shared" si="48"/>
        <v>-2.4771545120207099</v>
      </c>
      <c r="AW57">
        <v>54</v>
      </c>
      <c r="AX57">
        <f>IF(Z57&gt;0, (R57*SUMPRODUCT(K57:$K$98, X57:$X$98)-K57*$AZ$3)/Z57, 0)</f>
        <v>-1.111685862741604E+28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1000000</v>
      </c>
      <c r="S58">
        <f t="shared" si="32"/>
        <v>-1.3848171075702099E+29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-2219.6797039703265</v>
      </c>
      <c r="AC58">
        <f t="shared" si="33"/>
        <v>-1981.8568785449345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-1.8335988516843603E-19</v>
      </c>
      <c r="AI58">
        <f t="shared" si="38"/>
        <v>-1.8336024295158077E-19</v>
      </c>
      <c r="AJ58">
        <f t="shared" si="39"/>
        <v>-237.82282542539201</v>
      </c>
      <c r="AK58">
        <f t="shared" si="61"/>
        <v>-155.37757927792288</v>
      </c>
      <c r="AL58">
        <f t="shared" si="40"/>
        <v>-393.20040470331492</v>
      </c>
      <c r="AN58">
        <f t="shared" si="41"/>
        <v>0</v>
      </c>
      <c r="AO58">
        <f t="shared" si="42"/>
        <v>0</v>
      </c>
      <c r="AP58">
        <f t="shared" si="43"/>
        <v>-1.796896124230048E-27</v>
      </c>
      <c r="AQ58">
        <f t="shared" si="44"/>
        <v>-9.2088929241720389E-22</v>
      </c>
      <c r="AR58">
        <f t="shared" si="45"/>
        <v>-9.2089108931332824E-22</v>
      </c>
      <c r="AS58">
        <f t="shared" si="46"/>
        <v>-1.1944187968129796</v>
      </c>
      <c r="AT58">
        <f t="shared" si="47"/>
        <v>-0.78035361391781377</v>
      </c>
      <c r="AU58">
        <f t="shared" si="48"/>
        <v>-1.9747724107307936</v>
      </c>
      <c r="AW58">
        <v>55</v>
      </c>
      <c r="AX58">
        <f>IF(Z58&gt;0, (R58*SUMPRODUCT(K58:$K$98, X58:$X$98)-K58*$AZ$3)/Z58, 0)</f>
        <v>-1.3848171075702099E+29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1000000</v>
      </c>
      <c r="S59">
        <f t="shared" si="32"/>
        <v>-1.861629417298178E+30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-1981.8568785449345</v>
      </c>
      <c r="AC59">
        <f t="shared" si="33"/>
        <v>-1769.5150701294056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-1.3217693027829354E-20</v>
      </c>
      <c r="AI59">
        <f t="shared" si="38"/>
        <v>-1.3217716790816951E-20</v>
      </c>
      <c r="AJ59">
        <f t="shared" si="39"/>
        <v>-212.34180841552893</v>
      </c>
      <c r="AK59">
        <f t="shared" si="61"/>
        <v>-138.72998149814543</v>
      </c>
      <c r="AL59">
        <f t="shared" si="40"/>
        <v>-351.07178991367437</v>
      </c>
      <c r="AN59">
        <f t="shared" si="41"/>
        <v>0</v>
      </c>
      <c r="AO59">
        <f t="shared" si="42"/>
        <v>0</v>
      </c>
      <c r="AP59">
        <f t="shared" si="43"/>
        <v>-1.0655801301487091E-28</v>
      </c>
      <c r="AQ59">
        <f t="shared" si="44"/>
        <v>-5.9270792443253282E-23</v>
      </c>
      <c r="AR59">
        <f t="shared" si="45"/>
        <v>-5.9270899001266299E-23</v>
      </c>
      <c r="AS59">
        <f t="shared" si="46"/>
        <v>-0.952183352051165</v>
      </c>
      <c r="AT59">
        <f t="shared" si="47"/>
        <v>-0.62209312334009392</v>
      </c>
      <c r="AU59">
        <f t="shared" si="48"/>
        <v>-1.574276475391259</v>
      </c>
      <c r="AW59">
        <v>56</v>
      </c>
      <c r="AX59">
        <f>IF(Z59&gt;0, (R59*SUMPRODUCT(K59:$K$98, X59:$X$98)-K59*$AZ$3)/Z59, 0)</f>
        <v>-1.861629417298178E+30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1000000</v>
      </c>
      <c r="S60">
        <f t="shared" si="32"/>
        <v>-2.7559335622100471E+31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-1769.5150701294056</v>
      </c>
      <c r="AC60">
        <f t="shared" si="33"/>
        <v>-1579.9241697583975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-8.8368621532114749E-22</v>
      </c>
      <c r="AI60">
        <f t="shared" si="38"/>
        <v>-8.8368764852348546E-22</v>
      </c>
      <c r="AJ60">
        <f t="shared" si="39"/>
        <v>-189.59090037100805</v>
      </c>
      <c r="AK60">
        <f t="shared" si="61"/>
        <v>-123.86605490905841</v>
      </c>
      <c r="AL60">
        <f t="shared" si="40"/>
        <v>-313.45695528006644</v>
      </c>
      <c r="AN60">
        <f t="shared" si="41"/>
        <v>0</v>
      </c>
      <c r="AO60">
        <f t="shared" si="42"/>
        <v>0</v>
      </c>
      <c r="AP60">
        <f t="shared" si="43"/>
        <v>-5.7381851544623528E-30</v>
      </c>
      <c r="AQ60">
        <f t="shared" si="44"/>
        <v>-3.5380594825615844E-24</v>
      </c>
      <c r="AR60">
        <f t="shared" si="45"/>
        <v>-3.5380652207467391E-24</v>
      </c>
      <c r="AS60">
        <f t="shared" si="46"/>
        <v>-0.75907473856119689</v>
      </c>
      <c r="AT60">
        <f t="shared" si="47"/>
        <v>-0.49592882919331455</v>
      </c>
      <c r="AU60">
        <f t="shared" si="48"/>
        <v>-1.2550035677545115</v>
      </c>
      <c r="AW60">
        <v>57</v>
      </c>
      <c r="AX60">
        <f>IF(Z60&gt;0, (R60*SUMPRODUCT(K60:$K$98, X60:$X$98)-K60*$AZ$3)/Z60, 0)</f>
        <v>-2.7559335622100471E+31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1000000</v>
      </c>
      <c r="S61">
        <f t="shared" si="32"/>
        <v>-4.5365529878495889E+32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-1579.9241697583975</v>
      </c>
      <c r="AC61">
        <f t="shared" si="33"/>
        <v>-1410.6465801414265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-5.3645300613683177E-23</v>
      </c>
      <c r="AI61">
        <f t="shared" si="38"/>
        <v>-5.3645378351482332E-23</v>
      </c>
      <c r="AJ61">
        <f t="shared" si="39"/>
        <v>-169.277589616971</v>
      </c>
      <c r="AK61">
        <f t="shared" si="61"/>
        <v>-110.59469188308783</v>
      </c>
      <c r="AL61">
        <f t="shared" si="40"/>
        <v>-279.87228150005882</v>
      </c>
      <c r="AN61">
        <f t="shared" si="41"/>
        <v>0</v>
      </c>
      <c r="AO61">
        <f t="shared" si="42"/>
        <v>0</v>
      </c>
      <c r="AP61">
        <f t="shared" si="43"/>
        <v>-2.7789534247577722E-31</v>
      </c>
      <c r="AQ61">
        <f t="shared" si="44"/>
        <v>-1.9177001854803065E-25</v>
      </c>
      <c r="AR61">
        <f t="shared" si="45"/>
        <v>-1.9177029644337312E-25</v>
      </c>
      <c r="AS61">
        <f t="shared" si="46"/>
        <v>-0.6051297341846259</v>
      </c>
      <c r="AT61">
        <f t="shared" si="47"/>
        <v>-0.39535142633395598</v>
      </c>
      <c r="AU61">
        <f t="shared" si="48"/>
        <v>-1.0004811605185819</v>
      </c>
      <c r="AW61">
        <v>58</v>
      </c>
      <c r="AX61">
        <f>IF(Z61&gt;0, (R61*SUMPRODUCT(K61:$K$98, X61:$X$98)-K61*$AZ$3)/Z61, 0)</f>
        <v>-4.5365529878495889E+32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1000000</v>
      </c>
      <c r="S62">
        <f t="shared" si="32"/>
        <v>-8.4018456400523015E+33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-1410.6465801414265</v>
      </c>
      <c r="AC62">
        <f t="shared" si="33"/>
        <v>-1259.5058751262736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-2.928508608710259E-24</v>
      </c>
      <c r="AI62">
        <f t="shared" si="38"/>
        <v>-2.928512356416207E-24</v>
      </c>
      <c r="AJ62">
        <f t="shared" si="39"/>
        <v>-151.14070501515289</v>
      </c>
      <c r="AK62">
        <f t="shared" si="61"/>
        <v>-98.745260609899859</v>
      </c>
      <c r="AL62">
        <f t="shared" si="40"/>
        <v>-249.88596562505273</v>
      </c>
      <c r="AN62">
        <f t="shared" si="41"/>
        <v>0</v>
      </c>
      <c r="AO62">
        <f t="shared" si="42"/>
        <v>0</v>
      </c>
      <c r="AP62">
        <f t="shared" si="43"/>
        <v>-1.1961799324692229E-32</v>
      </c>
      <c r="AQ62">
        <f t="shared" si="44"/>
        <v>-9.3471133502630038E-27</v>
      </c>
      <c r="AR62">
        <f t="shared" si="45"/>
        <v>-9.3471253120623295E-27</v>
      </c>
      <c r="AS62">
        <f t="shared" si="46"/>
        <v>-0.48240571921606079</v>
      </c>
      <c r="AT62">
        <f t="shared" si="47"/>
        <v>-0.31517173655449299</v>
      </c>
      <c r="AU62">
        <f t="shared" si="48"/>
        <v>-0.79757745577055372</v>
      </c>
      <c r="AW62">
        <v>59</v>
      </c>
      <c r="AX62">
        <f>IF(Z62&gt;0, (R62*SUMPRODUCT(K62:$K$98, X62:$X$98)-K62*$AZ$3)/Z62, 0)</f>
        <v>-8.4018456400523015E+33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1000000</v>
      </c>
      <c r="S63">
        <f t="shared" si="32"/>
        <v>-1.7765164554668265E+35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-1259.5058751262736</v>
      </c>
      <c r="AC63">
        <f t="shared" si="33"/>
        <v>-1124.55881707703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-1.4207902099766675E-25</v>
      </c>
      <c r="AI63">
        <f t="shared" si="38"/>
        <v>-1.4207917925103017E-25</v>
      </c>
      <c r="AJ63">
        <f t="shared" si="39"/>
        <v>-134.94705804924365</v>
      </c>
      <c r="AK63">
        <f t="shared" si="61"/>
        <v>-88.165411258839157</v>
      </c>
      <c r="AL63">
        <f t="shared" si="40"/>
        <v>-223.11246930808281</v>
      </c>
      <c r="AN63">
        <f t="shared" si="41"/>
        <v>0</v>
      </c>
      <c r="AO63">
        <f t="shared" si="42"/>
        <v>0</v>
      </c>
      <c r="AP63">
        <f t="shared" si="43"/>
        <v>-4.5098898074657395E-34</v>
      </c>
      <c r="AQ63">
        <f t="shared" si="44"/>
        <v>-4.048954883217551E-28</v>
      </c>
      <c r="AR63">
        <f t="shared" si="45"/>
        <v>-4.048959393107358E-28</v>
      </c>
      <c r="AS63">
        <f t="shared" si="46"/>
        <v>-0.38457088585464028</v>
      </c>
      <c r="AT63">
        <f t="shared" si="47"/>
        <v>-0.25125297875836494</v>
      </c>
      <c r="AU63">
        <f t="shared" si="48"/>
        <v>-0.63582386461300522</v>
      </c>
      <c r="AW63">
        <v>60</v>
      </c>
      <c r="AX63">
        <f>IF(Z63&gt;0, (R63*SUMPRODUCT(K63:$K$98, X63:$X$98)-K63*$AZ$3)/Z63, 0)</f>
        <v>-1.7765164554668265E+35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1000000</v>
      </c>
      <c r="S64">
        <f t="shared" si="32"/>
        <v>-4.3696979549370154E+36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-1124.55881707703</v>
      </c>
      <c r="AC64">
        <f t="shared" si="33"/>
        <v>-1004.0703723902053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-6.0370529226965284E-27</v>
      </c>
      <c r="AI64">
        <f t="shared" si="38"/>
        <v>-6.0370586672032586E-27</v>
      </c>
      <c r="AJ64">
        <f t="shared" si="39"/>
        <v>-120.48844468682466</v>
      </c>
      <c r="AK64">
        <f t="shared" si="61"/>
        <v>-78.719117195392101</v>
      </c>
      <c r="AL64">
        <f t="shared" si="40"/>
        <v>-199.20756188221677</v>
      </c>
      <c r="AN64">
        <f t="shared" si="41"/>
        <v>0</v>
      </c>
      <c r="AO64">
        <f t="shared" si="42"/>
        <v>0</v>
      </c>
      <c r="AP64">
        <f t="shared" si="43"/>
        <v>-1.461664507713623E-35</v>
      </c>
      <c r="AQ64">
        <f t="shared" si="44"/>
        <v>-1.5361016016168414E-29</v>
      </c>
      <c r="AR64">
        <f t="shared" si="45"/>
        <v>-1.5361030632813493E-29</v>
      </c>
      <c r="AS64">
        <f t="shared" si="46"/>
        <v>-0.30657755568769152</v>
      </c>
      <c r="AT64">
        <f t="shared" si="47"/>
        <v>-0.20029733638262509</v>
      </c>
      <c r="AU64">
        <f t="shared" si="48"/>
        <v>-0.50687489207031655</v>
      </c>
      <c r="AW64">
        <v>61</v>
      </c>
      <c r="AX64">
        <f>IF(Z64&gt;0, (R64*SUMPRODUCT(K64:$K$98, X64:$X$98)-K64*$AZ$3)/Z64, 0)</f>
        <v>-4.3696979549370154E+36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1000000</v>
      </c>
      <c r="S65">
        <f t="shared" si="32"/>
        <v>-1.2832989146601262E+38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-1004.0703723902053</v>
      </c>
      <c r="AC65">
        <f t="shared" si="33"/>
        <v>-896.49140391982621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-2.2049663184236384E-28</v>
      </c>
      <c r="AI65">
        <f t="shared" si="38"/>
        <v>-2.204968064882304E-28</v>
      </c>
      <c r="AJ65">
        <f t="shared" si="39"/>
        <v>-107.5789684703791</v>
      </c>
      <c r="AK65">
        <f t="shared" si="61"/>
        <v>-70.284926067314373</v>
      </c>
      <c r="AL65">
        <f t="shared" si="40"/>
        <v>-177.86389453769345</v>
      </c>
      <c r="AN65">
        <f t="shared" si="41"/>
        <v>0</v>
      </c>
      <c r="AO65">
        <f t="shared" si="42"/>
        <v>0</v>
      </c>
      <c r="AP65">
        <f t="shared" si="43"/>
        <v>-3.9676672947613198E-37</v>
      </c>
      <c r="AQ65">
        <f t="shared" si="44"/>
        <v>-5.0093213890541433E-31</v>
      </c>
      <c r="AR65">
        <f t="shared" si="45"/>
        <v>-5.0093253567214385E-31</v>
      </c>
      <c r="AS65">
        <f t="shared" si="46"/>
        <v>-0.24440175038878453</v>
      </c>
      <c r="AT65">
        <f t="shared" si="47"/>
        <v>-0.15967581025400596</v>
      </c>
      <c r="AU65">
        <f t="shared" si="48"/>
        <v>-0.40407756064279043</v>
      </c>
      <c r="AW65">
        <v>62</v>
      </c>
      <c r="AX65">
        <f>IF(Z65&gt;0, (R65*SUMPRODUCT(K65:$K$98, X65:$X$98)-K65*$AZ$3)/Z65, 0)</f>
        <v>-1.2832989146601262E+38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1000000</v>
      </c>
      <c r="S66">
        <f t="shared" si="32"/>
        <v>-4.6757427983914828E+39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-896.49140391982621</v>
      </c>
      <c r="AC66">
        <f t="shared" si="33"/>
        <v>-800.43875349984467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-6.7447866691641756E-30</v>
      </c>
      <c r="AI66">
        <f t="shared" si="38"/>
        <v>-6.7447909489053202E-30</v>
      </c>
      <c r="AJ66">
        <f t="shared" si="39"/>
        <v>-96.052650419981546</v>
      </c>
      <c r="AK66">
        <f t="shared" si="61"/>
        <v>-62.754398274387839</v>
      </c>
      <c r="AL66">
        <f t="shared" si="40"/>
        <v>-158.80704869436937</v>
      </c>
      <c r="AN66">
        <f t="shared" si="41"/>
        <v>0</v>
      </c>
      <c r="AO66">
        <f t="shared" si="42"/>
        <v>0</v>
      </c>
      <c r="AP66">
        <f t="shared" si="43"/>
        <v>-8.6811331141028257E-39</v>
      </c>
      <c r="AQ66">
        <f t="shared" si="44"/>
        <v>-1.3681292610484834E-32</v>
      </c>
      <c r="AR66">
        <f t="shared" si="45"/>
        <v>-1.3681301291617948E-32</v>
      </c>
      <c r="AS66">
        <f t="shared" si="46"/>
        <v>-0.19483557907269214</v>
      </c>
      <c r="AT66">
        <f t="shared" si="47"/>
        <v>-0.127292578327492</v>
      </c>
      <c r="AU66">
        <f t="shared" si="48"/>
        <v>-0.32212815740018408</v>
      </c>
      <c r="AW66">
        <v>63</v>
      </c>
      <c r="AX66">
        <f>IF(Z66&gt;0, (R66*SUMPRODUCT(K66:$K$98, X66:$X$98)-K66*$AZ$3)/Z66, 0)</f>
        <v>-4.6757427983914828E+39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1000000</v>
      </c>
      <c r="S67">
        <f t="shared" si="32"/>
        <v>-2.243527634072761E+41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-800.43875349984467</v>
      </c>
      <c r="AC67">
        <f t="shared" si="33"/>
        <v>-714.67745848200411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-1.662922416261997E-31</v>
      </c>
      <c r="AI67">
        <f t="shared" ref="AI67:AI69" si="62">SUM(AE67:AH67)</f>
        <v>-1.6629232126389255E-31</v>
      </c>
      <c r="AJ67">
        <f t="shared" si="39"/>
        <v>-85.761295017840553</v>
      </c>
      <c r="AK67">
        <f t="shared" si="61"/>
        <v>-56.030712744989131</v>
      </c>
      <c r="AL67">
        <f t="shared" ref="AL67:AL69" si="63">SUM(AI67:AK67)</f>
        <v>-141.79200776282968</v>
      </c>
      <c r="AN67">
        <f t="shared" si="41"/>
        <v>0</v>
      </c>
      <c r="AO67">
        <f t="shared" si="42"/>
        <v>0</v>
      </c>
      <c r="AP67">
        <f t="shared" si="43"/>
        <v>-1.4423131419518864E-40</v>
      </c>
      <c r="AQ67">
        <f t="shared" si="44"/>
        <v>-3.0117081110939949E-34</v>
      </c>
      <c r="AR67">
        <f t="shared" si="45"/>
        <v>-3.011709553407137E-34</v>
      </c>
      <c r="AS67">
        <f t="shared" si="46"/>
        <v>-0.15532173076585767</v>
      </c>
      <c r="AT67">
        <f t="shared" si="47"/>
        <v>-0.10147686410036029</v>
      </c>
      <c r="AU67">
        <f t="shared" si="48"/>
        <v>-0.25679859486621798</v>
      </c>
      <c r="AW67">
        <v>64</v>
      </c>
      <c r="AX67">
        <f>IF(Z67&gt;0, (R67*SUMPRODUCT(K67:$K$98, X67:$X$98)-K67*$AZ$3)/Z67, 0)</f>
        <v>-2.243527634072761E+41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1000000</v>
      </c>
      <c r="S68">
        <f t="shared" si="32"/>
        <v>-1.5759338604719318E+43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-714.67745848200411</v>
      </c>
      <c r="AC68">
        <f t="shared" si="33"/>
        <v>-638.10487364464643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-3.1131620496417176E-33</v>
      </c>
      <c r="AI68">
        <f t="shared" si="62"/>
        <v>-3.1131630619063968E-33</v>
      </c>
      <c r="AJ68">
        <f t="shared" si="39"/>
        <v>-76.572584837357681</v>
      </c>
      <c r="AK68">
        <f t="shared" si="61"/>
        <v>-50.027422093740292</v>
      </c>
      <c r="AL68">
        <f t="shared" si="63"/>
        <v>-126.60000693109797</v>
      </c>
      <c r="AN68">
        <f t="shared" si="41"/>
        <v>0</v>
      </c>
      <c r="AO68">
        <f t="shared" si="42"/>
        <v>0</v>
      </c>
      <c r="AP68">
        <f t="shared" si="43"/>
        <v>-1.6368804121334573E-42</v>
      </c>
      <c r="AQ68">
        <f t="shared" si="44"/>
        <v>-5.0341319639874026E-36</v>
      </c>
      <c r="AR68">
        <f t="shared" si="45"/>
        <v>-5.0341336008678146E-36</v>
      </c>
      <c r="AS68">
        <f t="shared" si="46"/>
        <v>-0.12382153281716976</v>
      </c>
      <c r="AT68">
        <f t="shared" si="47"/>
        <v>-8.0896734773884149E-2</v>
      </c>
      <c r="AU68">
        <f t="shared" si="48"/>
        <v>-0.20471826759105391</v>
      </c>
      <c r="AW68">
        <v>65</v>
      </c>
      <c r="AX68">
        <f>IF(Z68&gt;0, (R68*SUMPRODUCT(K68:$K$98, X68:$X$98)-K68*$AZ$3)/Z68, 0)</f>
        <v>-1.5759338604719318E+43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-638.10487364464643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-638.10487364464643</v>
      </c>
      <c r="AK69">
        <f t="shared" si="61"/>
        <v>-44.667341155125257</v>
      </c>
      <c r="AL69">
        <f t="shared" si="63"/>
        <v>-682.77221479977175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-5.8460014719052045E-38</v>
      </c>
      <c r="AR69">
        <f t="shared" si="45"/>
        <v>-5.8460014719052045E-38</v>
      </c>
      <c r="AS69">
        <f t="shared" si="46"/>
        <v>-0.92129116679441658</v>
      </c>
      <c r="AT69">
        <f t="shared" si="47"/>
        <v>-6.4490381675609165E-2</v>
      </c>
      <c r="AU69">
        <f t="shared" si="48"/>
        <v>-0.98578154847002575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437911.64273705025</v>
      </c>
      <c r="AO71" s="6">
        <f t="shared" si="70"/>
        <v>-43791.164273705028</v>
      </c>
      <c r="AP71" s="6">
        <f t="shared" si="70"/>
        <v>-347.52169641541622</v>
      </c>
      <c r="AQ71" s="6">
        <f t="shared" si="70"/>
        <v>-394611.00553837349</v>
      </c>
      <c r="AR71" s="6">
        <f t="shared" si="70"/>
        <v>-838.0487714438226</v>
      </c>
      <c r="AS71" s="6">
        <f t="shared" si="70"/>
        <v>5401.480576087014</v>
      </c>
      <c r="AT71" s="6">
        <f t="shared" si="70"/>
        <v>-4563.4318046432199</v>
      </c>
      <c r="AU71" s="6">
        <f t="shared" si="70"/>
        <v>-5.4839355279057145E-11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102175.7089981016</v>
      </c>
      <c r="K3">
        <v>1</v>
      </c>
      <c r="L3" s="2">
        <v>0</v>
      </c>
      <c r="O3">
        <f>$C$3</f>
        <v>102175.7089981016</v>
      </c>
      <c r="P3">
        <f>O3*C5</f>
        <v>10217.570899810162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102175.7089981016</v>
      </c>
      <c r="AF3">
        <f t="shared" ref="AF3:AF34" si="4">-$Z3*P3</f>
        <v>-10217.570899810162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91758.138098291442</v>
      </c>
      <c r="AJ3">
        <f t="shared" ref="AJ3:AJ34" si="8">AB3-AC3</f>
        <v>0</v>
      </c>
      <c r="AL3">
        <f t="shared" ref="AL3:AL34" si="9">SUM(AI3:AK3)</f>
        <v>91758.138098291442</v>
      </c>
      <c r="AN3">
        <f t="shared" ref="AN3:AN34" si="10">AE3*$K3</f>
        <v>102175.7089981016</v>
      </c>
      <c r="AO3">
        <f t="shared" ref="AO3:AO34" si="11">AF3*$K3</f>
        <v>-10217.570899810162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91758.138098291442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91758.138098291442</v>
      </c>
      <c r="AW3">
        <v>0</v>
      </c>
      <c r="AX3">
        <f>IF(Z3&gt;0, (R3*SUMPRODUCT(K3:$K$98, X3:$X$98)-K3*$AZ$3)/Z3, 0)</f>
        <v>0</v>
      </c>
      <c r="AZ3">
        <f>C6*SUMPRODUCT(X4:X98, K4:K98)/1</f>
        <v>79141.494178806272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5368.8350076068336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5308.58609147885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-5308.58609147885</v>
      </c>
      <c r="AK4">
        <f>G4*SUM(AB4, AE4:AF4)</f>
        <v>0</v>
      </c>
      <c r="AL4">
        <f t="shared" si="9"/>
        <v>-7752.5300914788495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-2280.0111950741671</v>
      </c>
      <c r="AR4">
        <f t="shared" si="14"/>
        <v>-2280.0111950741671</v>
      </c>
      <c r="AS4">
        <f t="shared" si="15"/>
        <v>-4952.5012514962682</v>
      </c>
      <c r="AT4">
        <f t="shared" si="16"/>
        <v>0</v>
      </c>
      <c r="AU4">
        <f t="shared" si="17"/>
        <v>-7232.5124465704348</v>
      </c>
      <c r="AW4">
        <v>1</v>
      </c>
      <c r="AX4">
        <f>IF(Z4&gt;0, (R4*SUMPRODUCT(K4:$K$98, X4:$X$98)-K4*$AZ$3)/Z4, 0)</f>
        <v>5368.8350076068336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2000000</v>
      </c>
      <c r="S5">
        <f t="shared" si="1"/>
        <v>9396.7857740652944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5308.58609147885</v>
      </c>
      <c r="AC5">
        <f t="shared" si="2"/>
        <v>9186.956780865512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-2440.2329810859837</v>
      </c>
      <c r="AI5">
        <f t="shared" si="7"/>
        <v>-2464.6747343667203</v>
      </c>
      <c r="AJ5">
        <f t="shared" si="8"/>
        <v>-3878.370689386662</v>
      </c>
      <c r="AK5">
        <f>G5*SUM(AB5, AE5:AF5)</f>
        <v>217.65202975063286</v>
      </c>
      <c r="AL5">
        <f t="shared" si="9"/>
        <v>-6125.3933940027491</v>
      </c>
      <c r="AN5">
        <f t="shared" si="10"/>
        <v>0</v>
      </c>
      <c r="AO5">
        <f t="shared" si="11"/>
        <v>0</v>
      </c>
      <c r="AP5">
        <f t="shared" si="12"/>
        <v>-20.900339196327096</v>
      </c>
      <c r="AQ5">
        <f t="shared" si="13"/>
        <v>-2086.6627871151159</v>
      </c>
      <c r="AR5">
        <f t="shared" si="14"/>
        <v>-2107.5631263114433</v>
      </c>
      <c r="AS5">
        <f t="shared" si="15"/>
        <v>-3316.4258719999602</v>
      </c>
      <c r="AT5">
        <f t="shared" si="16"/>
        <v>186.11599570242623</v>
      </c>
      <c r="AU5">
        <f t="shared" si="17"/>
        <v>-5237.873002608977</v>
      </c>
      <c r="AW5">
        <v>2</v>
      </c>
      <c r="AX5">
        <f>IF(Z5&gt;0, (R5*SUMPRODUCT(K5:$K$98, X5:$X$98)-K5*$AZ$3)/Z5, 0)</f>
        <v>9396.7857740652944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25</v>
      </c>
      <c r="R6">
        <f t="shared" si="0"/>
        <v>2000000</v>
      </c>
      <c r="S6">
        <f t="shared" si="1"/>
        <v>14197.445109515646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9186.956780865512</v>
      </c>
      <c r="AC6">
        <f t="shared" si="2"/>
        <v>13724.277839497816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-2442.1300421591109</v>
      </c>
      <c r="AI6">
        <f t="shared" si="7"/>
        <v>-2466.2968512815128</v>
      </c>
      <c r="AJ6">
        <f t="shared" si="8"/>
        <v>-4537.3210586323039</v>
      </c>
      <c r="AK6">
        <f>G6*SUM(AB6, AE6:AF6)</f>
        <v>537.4369716806325</v>
      </c>
      <c r="AL6">
        <f t="shared" si="9"/>
        <v>-6466.1809382331849</v>
      </c>
      <c r="AN6">
        <f t="shared" si="10"/>
        <v>0</v>
      </c>
      <c r="AO6">
        <f t="shared" si="11"/>
        <v>0</v>
      </c>
      <c r="AP6">
        <f t="shared" si="12"/>
        <v>-18.642518937413815</v>
      </c>
      <c r="AQ6">
        <f t="shared" si="13"/>
        <v>-1883.8836078022202</v>
      </c>
      <c r="AR6">
        <f t="shared" si="14"/>
        <v>-1902.5261267396338</v>
      </c>
      <c r="AS6">
        <f t="shared" si="15"/>
        <v>-3500.1349715742549</v>
      </c>
      <c r="AT6">
        <f t="shared" si="16"/>
        <v>414.5842701647764</v>
      </c>
      <c r="AU6">
        <f t="shared" si="17"/>
        <v>-4988.0768281491128</v>
      </c>
      <c r="AW6">
        <v>3</v>
      </c>
      <c r="AX6">
        <f>IF(Z6&gt;0, (R6*SUMPRODUCT(K6:$K$98, X6:$X$98)-K6*$AZ$3)/Z6, 0)</f>
        <v>14197.445109515646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2000000</v>
      </c>
      <c r="S7">
        <f t="shared" si="1"/>
        <v>18147.424128363633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13724.277839497816</v>
      </c>
      <c r="AC7">
        <f t="shared" si="2"/>
        <v>17344.996858927443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-2445.5708825374913</v>
      </c>
      <c r="AI7">
        <f t="shared" si="7"/>
        <v>-2469.4654539326375</v>
      </c>
      <c r="AJ7">
        <f t="shared" si="8"/>
        <v>-3620.7190194296272</v>
      </c>
      <c r="AK7">
        <f>G7*SUM(AB7, AE7:AF7)</f>
        <v>673.86204191934269</v>
      </c>
      <c r="AL7">
        <f t="shared" si="9"/>
        <v>-5416.3224314429217</v>
      </c>
      <c r="AN7">
        <f t="shared" si="10"/>
        <v>0</v>
      </c>
      <c r="AO7">
        <f t="shared" si="11"/>
        <v>0</v>
      </c>
      <c r="AP7">
        <f t="shared" si="12"/>
        <v>-16.770550472393257</v>
      </c>
      <c r="AQ7">
        <f t="shared" si="13"/>
        <v>-1716.4388195613897</v>
      </c>
      <c r="AR7">
        <f t="shared" si="14"/>
        <v>-1733.2093700337828</v>
      </c>
      <c r="AS7">
        <f t="shared" si="15"/>
        <v>-2541.2236971127695</v>
      </c>
      <c r="AT7">
        <f t="shared" si="16"/>
        <v>472.95417852667072</v>
      </c>
      <c r="AU7">
        <f t="shared" si="17"/>
        <v>-3801.4788886198812</v>
      </c>
      <c r="AW7">
        <v>4</v>
      </c>
      <c r="AX7">
        <f>IF(Z7&gt;0, (R7*SUMPRODUCT(K7:$K$98, X7:$X$98)-K7*$AZ$3)/Z7, 0)</f>
        <v>18147.424128363633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2000000</v>
      </c>
      <c r="S8">
        <f t="shared" si="1"/>
        <v>20450.22425634992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17344.996858927443</v>
      </c>
      <c r="AC8">
        <f t="shared" si="2"/>
        <v>19325.398796148416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-2456.2281298212306</v>
      </c>
      <c r="AI8">
        <f t="shared" si="7"/>
        <v>-2479.8530526508025</v>
      </c>
      <c r="AJ8">
        <f t="shared" si="8"/>
        <v>-1980.4019372209732</v>
      </c>
      <c r="AK8">
        <f>G8*SUM(AB8, AE8:AF8)</f>
        <v>369.44843309515454</v>
      </c>
      <c r="AL8">
        <f t="shared" si="9"/>
        <v>-4090.8065567766207</v>
      </c>
      <c r="AN8">
        <f t="shared" si="10"/>
        <v>0</v>
      </c>
      <c r="AO8">
        <f t="shared" si="11"/>
        <v>0</v>
      </c>
      <c r="AP8">
        <f t="shared" si="12"/>
        <v>-15.477733579997043</v>
      </c>
      <c r="AQ8">
        <f t="shared" si="13"/>
        <v>-1609.183863977767</v>
      </c>
      <c r="AR8">
        <f t="shared" si="14"/>
        <v>-1624.661597557764</v>
      </c>
      <c r="AS8">
        <f t="shared" si="15"/>
        <v>-1297.4490450926662</v>
      </c>
      <c r="AT8">
        <f t="shared" si="16"/>
        <v>242.04203587223881</v>
      </c>
      <c r="AU8">
        <f t="shared" si="17"/>
        <v>-2680.0686067781912</v>
      </c>
      <c r="AW8">
        <v>5</v>
      </c>
      <c r="AX8">
        <f>IF(Z8&gt;0, (R8*SUMPRODUCT(K8:$K$98, X8:$X$98)-K8*$AZ$3)/Z8, 0)</f>
        <v>20450.22425634992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2000000</v>
      </c>
      <c r="S9">
        <f t="shared" si="1"/>
        <v>21899.886093718043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19325.398796148416</v>
      </c>
      <c r="AC9">
        <f t="shared" si="2"/>
        <v>20461.138345937645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-2487.0598860591522</v>
      </c>
      <c r="AI9">
        <f t="shared" si="7"/>
        <v>-2510.4174714118526</v>
      </c>
      <c r="AJ9">
        <f t="shared" si="8"/>
        <v>-1135.7395497892285</v>
      </c>
      <c r="AK9">
        <f t="shared" ref="AK9:AK40" si="30">G9*SUM(AB9:AB9, AE9:AF9)</f>
        <v>114.01985289727565</v>
      </c>
      <c r="AL9">
        <f t="shared" si="9"/>
        <v>-3532.1371683038055</v>
      </c>
      <c r="AN9">
        <f t="shared" si="10"/>
        <v>0</v>
      </c>
      <c r="AO9">
        <f t="shared" si="11"/>
        <v>0</v>
      </c>
      <c r="AP9">
        <f t="shared" si="12"/>
        <v>-14.492460417917938</v>
      </c>
      <c r="AQ9">
        <f t="shared" si="13"/>
        <v>-1543.1225621759888</v>
      </c>
      <c r="AR9">
        <f t="shared" si="14"/>
        <v>-1557.6150225939066</v>
      </c>
      <c r="AS9">
        <f t="shared" si="15"/>
        <v>-704.68159365973338</v>
      </c>
      <c r="AT9">
        <f t="shared" si="16"/>
        <v>70.744821436755956</v>
      </c>
      <c r="AU9">
        <f t="shared" si="17"/>
        <v>-2191.551794816884</v>
      </c>
      <c r="AW9">
        <v>6</v>
      </c>
      <c r="AX9">
        <f>IF(Z9&gt;0, (R9*SUMPRODUCT(K9:$K$98, X9:$X$98)-K9*$AZ$3)/Z9, 0)</f>
        <v>21899.886093718043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2000000</v>
      </c>
      <c r="S10">
        <f t="shared" si="1"/>
        <v>23209.151597681841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20461.138345937645</v>
      </c>
      <c r="AC10">
        <f t="shared" si="2"/>
        <v>21438.209216794741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-2528.0082801842445</v>
      </c>
      <c r="AI10">
        <f t="shared" si="7"/>
        <v>-2551.100689579916</v>
      </c>
      <c r="AJ10">
        <f t="shared" si="8"/>
        <v>-977.07087085709645</v>
      </c>
      <c r="AK10">
        <f t="shared" si="30"/>
        <v>83.890667218344348</v>
      </c>
      <c r="AL10">
        <f t="shared" si="9"/>
        <v>-3444.2808932186681</v>
      </c>
      <c r="AN10">
        <f t="shared" si="10"/>
        <v>0</v>
      </c>
      <c r="AO10">
        <f t="shared" si="11"/>
        <v>0</v>
      </c>
      <c r="AP10">
        <f t="shared" si="12"/>
        <v>-13.592571099439072</v>
      </c>
      <c r="AQ10">
        <f t="shared" si="13"/>
        <v>-1488.0271564393886</v>
      </c>
      <c r="AR10">
        <f t="shared" si="14"/>
        <v>-1501.6197275388276</v>
      </c>
      <c r="AS10">
        <f t="shared" si="15"/>
        <v>-575.11994758786136</v>
      </c>
      <c r="AT10">
        <f t="shared" si="16"/>
        <v>49.379423307750429</v>
      </c>
      <c r="AU10">
        <f t="shared" si="17"/>
        <v>-2027.3602518189387</v>
      </c>
      <c r="AW10">
        <v>7</v>
      </c>
      <c r="AX10">
        <f>IF(Z10&gt;0, (R10*SUMPRODUCT(K10:$K$98, X10:$X$98)-K10*$AZ$3)/Z10, 0)</f>
        <v>23209.151597681841</v>
      </c>
    </row>
    <row r="11" spans="1:52" x14ac:dyDescent="0.3">
      <c r="A11" t="s">
        <v>33</v>
      </c>
      <c r="C11" s="25">
        <f>AU100</f>
        <v>4.1445494497298341E-12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25</v>
      </c>
      <c r="R11">
        <f t="shared" si="0"/>
        <v>2000000</v>
      </c>
      <c r="S11">
        <f t="shared" si="1"/>
        <v>24387.007671163694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21438.209216794741</v>
      </c>
      <c r="AC11">
        <f t="shared" si="2"/>
        <v>22269.642972003378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-2565.7698970617671</v>
      </c>
      <c r="AI11">
        <f t="shared" si="7"/>
        <v>-2588.5993102397683</v>
      </c>
      <c r="AJ11">
        <f t="shared" si="8"/>
        <v>-831.43375520863628</v>
      </c>
      <c r="AK11">
        <f t="shared" si="30"/>
        <v>51.451702120307374</v>
      </c>
      <c r="AL11">
        <f t="shared" si="9"/>
        <v>-3368.5813633280973</v>
      </c>
      <c r="AN11">
        <f t="shared" si="10"/>
        <v>0</v>
      </c>
      <c r="AO11">
        <f t="shared" si="11"/>
        <v>0</v>
      </c>
      <c r="AP11">
        <f t="shared" si="12"/>
        <v>-12.768687960991558</v>
      </c>
      <c r="AQ11">
        <f t="shared" si="13"/>
        <v>-1435.0572631825883</v>
      </c>
      <c r="AR11">
        <f t="shared" si="14"/>
        <v>-1447.8259511435799</v>
      </c>
      <c r="AS11">
        <f t="shared" si="15"/>
        <v>-465.02808012272982</v>
      </c>
      <c r="AT11">
        <f t="shared" si="16"/>
        <v>28.777381368223523</v>
      </c>
      <c r="AU11">
        <f t="shared" si="17"/>
        <v>-1884.0766498980861</v>
      </c>
      <c r="AW11">
        <v>8</v>
      </c>
      <c r="AX11">
        <f>IF(Z11&gt;0, (R11*SUMPRODUCT(K11:$K$98, X11:$X$98)-K11*$AZ$3)/Z11, 0)</f>
        <v>24387.007671163694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25</v>
      </c>
      <c r="R12">
        <f t="shared" si="0"/>
        <v>2000000</v>
      </c>
      <c r="S12">
        <f t="shared" si="1"/>
        <v>25516.429486060541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22269.642972003378</v>
      </c>
      <c r="AC12">
        <f t="shared" si="2"/>
        <v>23034.561437725613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-2620.5061528153342</v>
      </c>
      <c r="AI12">
        <f t="shared" si="7"/>
        <v>-2643.0745155346453</v>
      </c>
      <c r="AJ12">
        <f t="shared" si="8"/>
        <v>-764.91846572223585</v>
      </c>
      <c r="AK12">
        <f t="shared" si="30"/>
        <v>51.220178835607769</v>
      </c>
      <c r="AL12">
        <f t="shared" si="9"/>
        <v>-3356.7728024212734</v>
      </c>
      <c r="AN12">
        <f t="shared" si="10"/>
        <v>0</v>
      </c>
      <c r="AO12">
        <f t="shared" si="11"/>
        <v>0</v>
      </c>
      <c r="AP12">
        <f t="shared" si="12"/>
        <v>-11.995324702874248</v>
      </c>
      <c r="AQ12">
        <f t="shared" si="13"/>
        <v>-1392.8268780438671</v>
      </c>
      <c r="AR12">
        <f t="shared" si="14"/>
        <v>-1404.8222027467414</v>
      </c>
      <c r="AS12">
        <f t="shared" si="15"/>
        <v>-406.56229615236651</v>
      </c>
      <c r="AT12">
        <f t="shared" si="16"/>
        <v>27.224069557632316</v>
      </c>
      <c r="AU12">
        <f t="shared" si="17"/>
        <v>-1784.1604293414755</v>
      </c>
      <c r="AW12">
        <v>9</v>
      </c>
      <c r="AX12">
        <f>IF(Z12&gt;0, (R12*SUMPRODUCT(K12:$K$98, X12:$X$98)-K12*$AZ$3)/Z12, 0)</f>
        <v>25516.429486060541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25</v>
      </c>
      <c r="R13">
        <f t="shared" si="0"/>
        <v>2000000</v>
      </c>
      <c r="S13">
        <f t="shared" si="1"/>
        <v>26582.032238621541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23034.561437725613</v>
      </c>
      <c r="AC13">
        <f t="shared" si="2"/>
        <v>23720.97064833108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-2677.1458482775301</v>
      </c>
      <c r="AI13">
        <f t="shared" si="7"/>
        <v>-2699.4550630465446</v>
      </c>
      <c r="AJ13">
        <f t="shared" si="8"/>
        <v>-686.4092106054668</v>
      </c>
      <c r="AK13">
        <f t="shared" si="30"/>
        <v>46.069122875451228</v>
      </c>
      <c r="AL13">
        <f t="shared" si="9"/>
        <v>-3339.7951507765601</v>
      </c>
      <c r="AN13">
        <f t="shared" si="10"/>
        <v>0</v>
      </c>
      <c r="AO13">
        <f t="shared" si="11"/>
        <v>0</v>
      </c>
      <c r="AP13">
        <f t="shared" si="12"/>
        <v>-11.271468452820089</v>
      </c>
      <c r="AQ13">
        <f t="shared" si="13"/>
        <v>-1352.5964622640706</v>
      </c>
      <c r="AR13">
        <f t="shared" si="14"/>
        <v>-1363.8679307168907</v>
      </c>
      <c r="AS13">
        <f t="shared" si="15"/>
        <v>-346.80018293653319</v>
      </c>
      <c r="AT13">
        <f t="shared" si="16"/>
        <v>23.275882657284473</v>
      </c>
      <c r="AU13">
        <f t="shared" si="17"/>
        <v>-1687.3922309961392</v>
      </c>
      <c r="AW13">
        <v>10</v>
      </c>
      <c r="AX13">
        <f>IF(Z13&gt;0, (R13*SUMPRODUCT(K13:$K$98, X13:$X$98)-K13*$AZ$3)/Z13, 0)</f>
        <v>26582.032238621541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2000000</v>
      </c>
      <c r="S14">
        <f t="shared" si="1"/>
        <v>27591.413709509721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23720.97064833108</v>
      </c>
      <c r="AC14">
        <f t="shared" si="2"/>
        <v>24337.606955386203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-2746.2821854375079</v>
      </c>
      <c r="AI14">
        <f t="shared" si="7"/>
        <v>-2768.3339795315142</v>
      </c>
      <c r="AJ14">
        <f t="shared" si="8"/>
        <v>-616.63630705512332</v>
      </c>
      <c r="AK14">
        <f t="shared" si="30"/>
        <v>42.697747166995946</v>
      </c>
      <c r="AL14">
        <f t="shared" si="9"/>
        <v>-3342.2725394196414</v>
      </c>
      <c r="AN14">
        <f t="shared" si="10"/>
        <v>0</v>
      </c>
      <c r="AO14">
        <f t="shared" si="11"/>
        <v>0</v>
      </c>
      <c r="AP14">
        <f t="shared" si="12"/>
        <v>-10.592707438196829</v>
      </c>
      <c r="AQ14">
        <f t="shared" si="13"/>
        <v>-1319.1926066903545</v>
      </c>
      <c r="AR14">
        <f t="shared" si="14"/>
        <v>-1329.7853141285514</v>
      </c>
      <c r="AS14">
        <f t="shared" si="15"/>
        <v>-296.20483342805869</v>
      </c>
      <c r="AT14">
        <f t="shared" si="16"/>
        <v>20.510110972467945</v>
      </c>
      <c r="AU14">
        <f t="shared" si="17"/>
        <v>-1605.480036584142</v>
      </c>
      <c r="AW14">
        <v>11</v>
      </c>
      <c r="AX14">
        <f>IF(Z14&gt;0, (R14*SUMPRODUCT(K14:$K$98, X14:$X$98)-K14*$AZ$3)/Z14, 0)</f>
        <v>27591.413709509721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2000000</v>
      </c>
      <c r="S15">
        <f t="shared" si="1"/>
        <v>28640.499809706856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24337.606955386203</v>
      </c>
      <c r="AC15">
        <f t="shared" si="2"/>
        <v>24969.528802317982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-2850.3425747066453</v>
      </c>
      <c r="AI15">
        <f t="shared" si="7"/>
        <v>-2872.1382215775279</v>
      </c>
      <c r="AJ15">
        <f t="shared" si="8"/>
        <v>-631.92184693177842</v>
      </c>
      <c r="AK15">
        <f t="shared" si="30"/>
        <v>99.784188517083436</v>
      </c>
      <c r="AL15">
        <f t="shared" si="9"/>
        <v>-3404.2758799922231</v>
      </c>
      <c r="AN15">
        <f t="shared" si="10"/>
        <v>0</v>
      </c>
      <c r="AO15">
        <f t="shared" si="11"/>
        <v>0</v>
      </c>
      <c r="AP15">
        <f t="shared" si="12"/>
        <v>-9.9323267536975592</v>
      </c>
      <c r="AQ15">
        <f t="shared" si="13"/>
        <v>-1298.9077121534247</v>
      </c>
      <c r="AR15">
        <f t="shared" si="14"/>
        <v>-1308.8400389071221</v>
      </c>
      <c r="AS15">
        <f t="shared" si="15"/>
        <v>-287.96824905946602</v>
      </c>
      <c r="AT15">
        <f t="shared" si="16"/>
        <v>45.471885788728486</v>
      </c>
      <c r="AU15">
        <f t="shared" si="17"/>
        <v>-1551.3364021778598</v>
      </c>
      <c r="AW15">
        <v>12</v>
      </c>
      <c r="AX15">
        <f>IF(Z15&gt;0, (R15*SUMPRODUCT(K15:$K$98, X15:$X$98)-K15*$AZ$3)/Z15, 0)</f>
        <v>28640.499809706856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25</v>
      </c>
      <c r="R16">
        <f t="shared" si="0"/>
        <v>2000000</v>
      </c>
      <c r="S16">
        <f t="shared" si="1"/>
        <v>29733.121368775017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24969.528802317982</v>
      </c>
      <c r="AC16">
        <f t="shared" si="2"/>
        <v>25618.695387908017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-2972.3159550759956</v>
      </c>
      <c r="AI16">
        <f t="shared" si="7"/>
        <v>-2993.8564915287307</v>
      </c>
      <c r="AJ16">
        <f t="shared" si="8"/>
        <v>-649.16658559003554</v>
      </c>
      <c r="AK16">
        <f t="shared" si="30"/>
        <v>177.28365449645767</v>
      </c>
      <c r="AL16">
        <f t="shared" si="9"/>
        <v>-3465.7394226223087</v>
      </c>
      <c r="AN16">
        <f t="shared" si="10"/>
        <v>0</v>
      </c>
      <c r="AO16">
        <f t="shared" si="11"/>
        <v>0</v>
      </c>
      <c r="AP16">
        <f t="shared" si="12"/>
        <v>-9.2858502935955869</v>
      </c>
      <c r="AQ16">
        <f t="shared" si="13"/>
        <v>-1281.3274657603292</v>
      </c>
      <c r="AR16">
        <f t="shared" si="14"/>
        <v>-1290.6133160539246</v>
      </c>
      <c r="AS16">
        <f t="shared" si="15"/>
        <v>-279.84742824862269</v>
      </c>
      <c r="AT16">
        <f t="shared" si="16"/>
        <v>76.424720376292555</v>
      </c>
      <c r="AU16">
        <f t="shared" si="17"/>
        <v>-1494.0360239262548</v>
      </c>
      <c r="AW16">
        <v>13</v>
      </c>
      <c r="AX16">
        <f>IF(Z16&gt;0, (R16*SUMPRODUCT(K16:$K$98, X16:$X$98)-K16*$AZ$3)/Z16, 0)</f>
        <v>29733.121368775017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25</v>
      </c>
      <c r="R17">
        <f t="shared" si="0"/>
        <v>2000000</v>
      </c>
      <c r="S17">
        <f t="shared" si="1"/>
        <v>30986.236929869392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25618.695387908017</v>
      </c>
      <c r="AC17">
        <f t="shared" si="2"/>
        <v>26383.483213100371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-3094.2360246904386</v>
      </c>
      <c r="AI17">
        <f t="shared" si="7"/>
        <v>-3115.5224778283377</v>
      </c>
      <c r="AJ17">
        <f t="shared" si="8"/>
        <v>-764.78782519235392</v>
      </c>
      <c r="AK17">
        <f t="shared" si="30"/>
        <v>353.53799635313061</v>
      </c>
      <c r="AL17">
        <f t="shared" si="9"/>
        <v>-3526.7723066675612</v>
      </c>
      <c r="AN17">
        <f t="shared" si="10"/>
        <v>0</v>
      </c>
      <c r="AO17">
        <f t="shared" si="11"/>
        <v>0</v>
      </c>
      <c r="AP17">
        <f t="shared" si="12"/>
        <v>-8.625980654274116</v>
      </c>
      <c r="AQ17">
        <f t="shared" si="13"/>
        <v>-1253.8876211939842</v>
      </c>
      <c r="AR17">
        <f t="shared" si="14"/>
        <v>-1262.5136018482583</v>
      </c>
      <c r="AS17">
        <f t="shared" si="15"/>
        <v>-309.91753027130494</v>
      </c>
      <c r="AT17">
        <f t="shared" si="16"/>
        <v>143.26538561106173</v>
      </c>
      <c r="AU17">
        <f t="shared" si="17"/>
        <v>-1429.1657465085016</v>
      </c>
      <c r="AW17">
        <v>14</v>
      </c>
      <c r="AX17">
        <f>IF(Z17&gt;0, (R17*SUMPRODUCT(K17:$K$98, X17:$X$98)-K17*$AZ$3)/Z17, 0)</f>
        <v>30986.236929869392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25</v>
      </c>
      <c r="R18">
        <f t="shared" si="0"/>
        <v>2000000</v>
      </c>
      <c r="S18">
        <f t="shared" si="1"/>
        <v>32415.744887280161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26383.483213100371</v>
      </c>
      <c r="AC18">
        <f t="shared" si="2"/>
        <v>27272.435566821761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-3221.1086617331971</v>
      </c>
      <c r="AI18">
        <f t="shared" si="7"/>
        <v>-3242.1419864814457</v>
      </c>
      <c r="AJ18">
        <f t="shared" si="8"/>
        <v>-888.95235372138995</v>
      </c>
      <c r="AK18">
        <f t="shared" si="30"/>
        <v>569.88323740296801</v>
      </c>
      <c r="AL18">
        <f t="shared" si="9"/>
        <v>-3561.2111027998671</v>
      </c>
      <c r="AN18">
        <f t="shared" si="10"/>
        <v>0</v>
      </c>
      <c r="AO18">
        <f t="shared" si="11"/>
        <v>0</v>
      </c>
      <c r="AP18">
        <f t="shared" si="12"/>
        <v>-7.953904992230588</v>
      </c>
      <c r="AQ18">
        <f t="shared" si="13"/>
        <v>-1218.0857078817355</v>
      </c>
      <c r="AR18">
        <f t="shared" si="14"/>
        <v>-1226.039612873966</v>
      </c>
      <c r="AS18">
        <f t="shared" si="15"/>
        <v>-336.16380903872272</v>
      </c>
      <c r="AT18">
        <f t="shared" si="16"/>
        <v>215.50549811890414</v>
      </c>
      <c r="AU18">
        <f t="shared" si="17"/>
        <v>-1346.6979237937844</v>
      </c>
      <c r="AW18">
        <v>15</v>
      </c>
      <c r="AX18">
        <f>IF(Z18&gt;0, (R18*SUMPRODUCT(K18:$K$98, X18:$X$98)-K18*$AZ$3)/Z18, 0)</f>
        <v>32415.744887280161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2000000</v>
      </c>
      <c r="S19">
        <f t="shared" si="1"/>
        <v>33771.734621460186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27272.435566821761</v>
      </c>
      <c r="AC19">
        <f t="shared" si="2"/>
        <v>28072.245529687716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-3369.4561740364184</v>
      </c>
      <c r="AI19">
        <f t="shared" si="7"/>
        <v>-3390.2370473350093</v>
      </c>
      <c r="AJ19">
        <f t="shared" si="8"/>
        <v>-799.80996286595473</v>
      </c>
      <c r="AK19">
        <f t="shared" si="30"/>
        <v>608.17531314012524</v>
      </c>
      <c r="AL19">
        <f t="shared" si="9"/>
        <v>-3581.8716970608389</v>
      </c>
      <c r="AN19">
        <f t="shared" si="10"/>
        <v>0</v>
      </c>
      <c r="AO19">
        <f t="shared" si="11"/>
        <v>0</v>
      </c>
      <c r="AP19">
        <f t="shared" si="12"/>
        <v>-7.3285821480021314</v>
      </c>
      <c r="AQ19">
        <f t="shared" si="13"/>
        <v>-1188.2723122706059</v>
      </c>
      <c r="AR19">
        <f t="shared" si="14"/>
        <v>-1195.600894418608</v>
      </c>
      <c r="AS19">
        <f t="shared" si="15"/>
        <v>-282.06095727705502</v>
      </c>
      <c r="AT19">
        <f t="shared" si="16"/>
        <v>214.47908750959922</v>
      </c>
      <c r="AU19">
        <f t="shared" si="17"/>
        <v>-1263.1827641860639</v>
      </c>
      <c r="AW19">
        <v>16</v>
      </c>
      <c r="AX19">
        <f>IF(Z19&gt;0, (R19*SUMPRODUCT(K19:$K$98, X19:$X$98)-K19*$AZ$3)/Z19, 0)</f>
        <v>33771.734621460186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2000000</v>
      </c>
      <c r="S20">
        <f t="shared" si="1"/>
        <v>34489.26276375528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28072.245529687716</v>
      </c>
      <c r="AC20">
        <f t="shared" si="2"/>
        <v>28321.43409746193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-3511.7647661384326</v>
      </c>
      <c r="AI20">
        <f t="shared" si="7"/>
        <v>-3532.2939336444606</v>
      </c>
      <c r="AJ20">
        <f t="shared" si="8"/>
        <v>-249.18856777421388</v>
      </c>
      <c r="AK20">
        <f t="shared" si="30"/>
        <v>120.71065577765718</v>
      </c>
      <c r="AL20">
        <f t="shared" si="9"/>
        <v>-3660.7718456410171</v>
      </c>
      <c r="AN20">
        <f t="shared" si="10"/>
        <v>0</v>
      </c>
      <c r="AO20">
        <f t="shared" si="11"/>
        <v>0</v>
      </c>
      <c r="AP20">
        <f t="shared" si="12"/>
        <v>-6.8669407102546494</v>
      </c>
      <c r="AQ20">
        <f t="shared" si="13"/>
        <v>-1174.674054871095</v>
      </c>
      <c r="AR20">
        <f t="shared" si="14"/>
        <v>-1181.5409955813498</v>
      </c>
      <c r="AS20">
        <f t="shared" si="15"/>
        <v>-83.352776973364556</v>
      </c>
      <c r="AT20">
        <f t="shared" si="16"/>
        <v>40.377327335739892</v>
      </c>
      <c r="AU20">
        <f t="shared" si="17"/>
        <v>-1224.5164452189742</v>
      </c>
      <c r="AW20">
        <v>17</v>
      </c>
      <c r="AX20">
        <f>IF(Z20&gt;0, (R20*SUMPRODUCT(K20:$K$98, X20:$X$98)-K20*$AZ$3)/Z20, 0)</f>
        <v>34489.26276375528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25</v>
      </c>
      <c r="R21">
        <f t="shared" si="0"/>
        <v>2000000</v>
      </c>
      <c r="S21">
        <f t="shared" si="1"/>
        <v>35069.808638158735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28321.43409746193</v>
      </c>
      <c r="AC21">
        <f t="shared" si="2"/>
        <v>28445.718700524922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-3676.0249962990051</v>
      </c>
      <c r="AI21">
        <f t="shared" si="7"/>
        <v>-3696.3029218175193</v>
      </c>
      <c r="AJ21">
        <f t="shared" si="8"/>
        <v>-124.28460306299166</v>
      </c>
      <c r="AK21">
        <f t="shared" si="30"/>
        <v>45.314294555939092</v>
      </c>
      <c r="AL21">
        <f t="shared" si="9"/>
        <v>-3775.2732303245721</v>
      </c>
      <c r="AN21">
        <f t="shared" si="10"/>
        <v>0</v>
      </c>
      <c r="AO21">
        <f t="shared" si="11"/>
        <v>0</v>
      </c>
      <c r="AP21">
        <f t="shared" si="12"/>
        <v>-6.4500770929649907</v>
      </c>
      <c r="AQ21">
        <f t="shared" si="13"/>
        <v>-1169.283544322459</v>
      </c>
      <c r="AR21">
        <f t="shared" si="14"/>
        <v>-1175.7336214154238</v>
      </c>
      <c r="AS21">
        <f t="shared" si="15"/>
        <v>-39.532903427075688</v>
      </c>
      <c r="AT21">
        <f t="shared" si="16"/>
        <v>14.413737393022499</v>
      </c>
      <c r="AU21">
        <f t="shared" si="17"/>
        <v>-1200.8527874494771</v>
      </c>
      <c r="AW21">
        <v>18</v>
      </c>
      <c r="AX21">
        <f>IF(Z21&gt;0, (R21*SUMPRODUCT(K21:$K$98, X21:$X$98)-K21*$AZ$3)/Z21, 0)</f>
        <v>35069.808638158735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2000000</v>
      </c>
      <c r="S22">
        <f t="shared" si="1"/>
        <v>36132.809464822116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28445.718700524922</v>
      </c>
      <c r="AC22">
        <f t="shared" si="2"/>
        <v>28945.274405062828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-3851.5129279866064</v>
      </c>
      <c r="AI22">
        <f t="shared" si="7"/>
        <v>-3871.5399303383356</v>
      </c>
      <c r="AJ22">
        <f t="shared" si="8"/>
        <v>-499.55570453790642</v>
      </c>
      <c r="AK22">
        <f t="shared" si="30"/>
        <v>597.36009271102341</v>
      </c>
      <c r="AL22">
        <f t="shared" si="9"/>
        <v>-3773.7355421652187</v>
      </c>
      <c r="AN22">
        <f t="shared" si="10"/>
        <v>0</v>
      </c>
      <c r="AO22">
        <f t="shared" si="11"/>
        <v>0</v>
      </c>
      <c r="AP22">
        <f t="shared" si="12"/>
        <v>-5.9479575440252024</v>
      </c>
      <c r="AQ22">
        <f t="shared" si="13"/>
        <v>-1143.887386319235</v>
      </c>
      <c r="AR22">
        <f t="shared" si="14"/>
        <v>-1149.8353438632603</v>
      </c>
      <c r="AS22">
        <f t="shared" si="15"/>
        <v>-148.36649386075149</v>
      </c>
      <c r="AT22">
        <f t="shared" si="16"/>
        <v>177.41409360913994</v>
      </c>
      <c r="AU22">
        <f t="shared" si="17"/>
        <v>-1120.7877441148719</v>
      </c>
      <c r="AW22">
        <v>19</v>
      </c>
      <c r="AX22">
        <f>IF(Z22&gt;0, (R22*SUMPRODUCT(K22:$K$98, X22:$X$98)-K22*$AZ$3)/Z22, 0)</f>
        <v>36132.809464822116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2000000</v>
      </c>
      <c r="S23">
        <f t="shared" si="1"/>
        <v>38328.54919690339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28945.274405062828</v>
      </c>
      <c r="AC23">
        <f t="shared" si="2"/>
        <v>30319.756106561035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-4040.8162213046107</v>
      </c>
      <c r="AI23">
        <f t="shared" si="7"/>
        <v>-4060.5924434300564</v>
      </c>
      <c r="AJ23">
        <f t="shared" si="8"/>
        <v>-1374.4817014982073</v>
      </c>
      <c r="AK23">
        <f t="shared" si="30"/>
        <v>2026.1692083543981</v>
      </c>
      <c r="AL23">
        <f t="shared" si="9"/>
        <v>-3408.9049365738651</v>
      </c>
      <c r="AN23">
        <f t="shared" si="10"/>
        <v>0</v>
      </c>
      <c r="AO23">
        <f t="shared" si="11"/>
        <v>0</v>
      </c>
      <c r="AP23">
        <f t="shared" si="12"/>
        <v>-5.2441755313601588</v>
      </c>
      <c r="AQ23">
        <f t="shared" si="13"/>
        <v>-1071.5266758266919</v>
      </c>
      <c r="AR23">
        <f t="shared" si="14"/>
        <v>-1076.7708513580519</v>
      </c>
      <c r="AS23">
        <f t="shared" si="15"/>
        <v>-364.47928535475086</v>
      </c>
      <c r="AT23">
        <f t="shared" si="16"/>
        <v>537.2910416077849</v>
      </c>
      <c r="AU23">
        <f t="shared" si="17"/>
        <v>-903.95909510501781</v>
      </c>
      <c r="AW23">
        <v>20</v>
      </c>
      <c r="AX23">
        <f>IF(Z23&gt;0, (R23*SUMPRODUCT(K23:$K$98, X23:$X$98)-K23*$AZ$3)/Z23, 0)</f>
        <v>38328.54919690339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25</v>
      </c>
      <c r="R24">
        <f t="shared" si="0"/>
        <v>2000000</v>
      </c>
      <c r="S24">
        <f t="shared" si="1"/>
        <v>40327.784795502368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30319.756106561035</v>
      </c>
      <c r="AC24">
        <f t="shared" si="2"/>
        <v>31496.773259142788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-4238.4399259254724</v>
      </c>
      <c r="AI24">
        <f t="shared" si="7"/>
        <v>-4257.9654053305894</v>
      </c>
      <c r="AJ24">
        <f t="shared" si="8"/>
        <v>-1177.0171525817532</v>
      </c>
      <c r="AK24">
        <f t="shared" si="30"/>
        <v>2122.3829274592727</v>
      </c>
      <c r="AL24">
        <f t="shared" si="9"/>
        <v>-3312.5996304530699</v>
      </c>
      <c r="AN24">
        <f t="shared" si="10"/>
        <v>0</v>
      </c>
      <c r="AO24">
        <f t="shared" si="11"/>
        <v>0</v>
      </c>
      <c r="AP24">
        <f t="shared" si="12"/>
        <v>-4.6229327051768232</v>
      </c>
      <c r="AQ24">
        <f t="shared" si="13"/>
        <v>-1003.5104463224187</v>
      </c>
      <c r="AR24">
        <f t="shared" si="14"/>
        <v>-1008.1333790275955</v>
      </c>
      <c r="AS24">
        <f t="shared" si="15"/>
        <v>-278.67541566217932</v>
      </c>
      <c r="AT24">
        <f t="shared" si="16"/>
        <v>502.50409962733698</v>
      </c>
      <c r="AU24">
        <f t="shared" si="17"/>
        <v>-784.30469506243787</v>
      </c>
      <c r="AW24">
        <v>21</v>
      </c>
      <c r="AX24">
        <f>IF(Z24&gt;0, (R24*SUMPRODUCT(K24:$K$98, X24:$X$98)-K24*$AZ$3)/Z24, 0)</f>
        <v>40327.784795502368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2000000</v>
      </c>
      <c r="S25">
        <f t="shared" si="1"/>
        <v>42206.179231943664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31496.773259142788</v>
      </c>
      <c r="AC25">
        <f t="shared" si="2"/>
        <v>32500.891231042187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-6316.8830971434336</v>
      </c>
      <c r="AI25">
        <f t="shared" si="7"/>
        <v>-6336.1343607157851</v>
      </c>
      <c r="AJ25">
        <f t="shared" si="8"/>
        <v>-1004.117971899399</v>
      </c>
      <c r="AK25">
        <f t="shared" si="30"/>
        <v>2204.7741281399954</v>
      </c>
      <c r="AL25">
        <f t="shared" si="9"/>
        <v>-5135.4782044751882</v>
      </c>
      <c r="AN25">
        <f t="shared" si="10"/>
        <v>0</v>
      </c>
      <c r="AO25">
        <f t="shared" si="11"/>
        <v>0</v>
      </c>
      <c r="AP25">
        <f t="shared" si="12"/>
        <v>-4.0696502127368932</v>
      </c>
      <c r="AQ25">
        <f t="shared" si="13"/>
        <v>-1335.3671328382195</v>
      </c>
      <c r="AR25">
        <f t="shared" si="14"/>
        <v>-1339.4367830509564</v>
      </c>
      <c r="AS25">
        <f t="shared" si="15"/>
        <v>-212.26704951576249</v>
      </c>
      <c r="AT25">
        <f t="shared" si="16"/>
        <v>466.08158814615138</v>
      </c>
      <c r="AU25">
        <f t="shared" si="17"/>
        <v>-1085.6222444205675</v>
      </c>
      <c r="AW25">
        <v>22</v>
      </c>
      <c r="AX25">
        <f>IF(Z25&gt;0, (R25*SUMPRODUCT(K25:$K$98, X25:$X$98)-K25*$AZ$3)/Z25, 0)</f>
        <v>42206.179231943664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25</v>
      </c>
      <c r="R26">
        <f t="shared" si="0"/>
        <v>2000000</v>
      </c>
      <c r="S26">
        <f t="shared" si="1"/>
        <v>43478.4199643018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32500.891231042187</v>
      </c>
      <c r="AC26">
        <f t="shared" si="2"/>
        <v>32958.049471616308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-8635.3467880139815</v>
      </c>
      <c r="AI26">
        <f t="shared" si="7"/>
        <v>-8654.2975971157593</v>
      </c>
      <c r="AJ26">
        <f t="shared" si="8"/>
        <v>-457.15824057412101</v>
      </c>
      <c r="AK26">
        <f t="shared" si="30"/>
        <v>2275.0623861729532</v>
      </c>
      <c r="AL26">
        <f t="shared" si="9"/>
        <v>-6836.3934515169276</v>
      </c>
      <c r="AN26">
        <f t="shared" si="10"/>
        <v>0</v>
      </c>
      <c r="AO26">
        <f t="shared" si="11"/>
        <v>0</v>
      </c>
      <c r="AP26">
        <f t="shared" si="12"/>
        <v>-3.5769064123809891</v>
      </c>
      <c r="AQ26">
        <f t="shared" si="13"/>
        <v>-1629.8949102011259</v>
      </c>
      <c r="AR26">
        <f t="shared" si="14"/>
        <v>-1633.4718166135067</v>
      </c>
      <c r="AS26">
        <f t="shared" si="15"/>
        <v>-86.287199316940175</v>
      </c>
      <c r="AT26">
        <f t="shared" si="16"/>
        <v>429.41096572522741</v>
      </c>
      <c r="AU26">
        <f t="shared" si="17"/>
        <v>-1290.3480502052196</v>
      </c>
      <c r="AW26">
        <v>23</v>
      </c>
      <c r="AX26">
        <f>IF(Z26&gt;0, (R26*SUMPRODUCT(K26:$K$98, X26:$X$98)-K26*$AZ$3)/Z26, 0)</f>
        <v>43478.4199643018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2000000</v>
      </c>
      <c r="S27">
        <f t="shared" si="1"/>
        <v>44202.492080573909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32958.049471616308</v>
      </c>
      <c r="AC27">
        <f t="shared" si="2"/>
        <v>32928.623644819061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-11005.113861584397</v>
      </c>
      <c r="AI27">
        <f t="shared" si="7"/>
        <v>-11023.737598671887</v>
      </c>
      <c r="AJ27">
        <f t="shared" si="8"/>
        <v>29.425826797247282</v>
      </c>
      <c r="AK27">
        <f t="shared" si="30"/>
        <v>2307.0634630131417</v>
      </c>
      <c r="AL27">
        <f t="shared" si="9"/>
        <v>-8687.2483088614972</v>
      </c>
      <c r="AN27">
        <f t="shared" si="10"/>
        <v>0</v>
      </c>
      <c r="AO27">
        <f t="shared" si="11"/>
        <v>0</v>
      </c>
      <c r="AP27">
        <f t="shared" si="12"/>
        <v>-3.1385469505443799</v>
      </c>
      <c r="AQ27">
        <f t="shared" si="13"/>
        <v>-1854.6259748195425</v>
      </c>
      <c r="AR27">
        <f t="shared" si="14"/>
        <v>-1857.7645217700867</v>
      </c>
      <c r="AS27">
        <f t="shared" si="15"/>
        <v>4.9589584801314173</v>
      </c>
      <c r="AT27">
        <f t="shared" si="16"/>
        <v>388.79559792626179</v>
      </c>
      <c r="AU27">
        <f t="shared" si="17"/>
        <v>-1464.0099653636935</v>
      </c>
      <c r="AW27">
        <v>24</v>
      </c>
      <c r="AX27">
        <f>IF(Z27&gt;0, (R27*SUMPRODUCT(K27:$K$98, X27:$X$98)-K27*$AZ$3)/Z27, 0)</f>
        <v>44202.492080573909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2000000</v>
      </c>
      <c r="S28">
        <f t="shared" si="1"/>
        <v>44479.532830751501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32928.623644819061</v>
      </c>
      <c r="AC28">
        <f t="shared" si="2"/>
        <v>32502.987923038694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-13519.343226550893</v>
      </c>
      <c r="AI28">
        <f t="shared" si="7"/>
        <v>-13537.611734477176</v>
      </c>
      <c r="AJ28">
        <f t="shared" si="8"/>
        <v>425.63572178036702</v>
      </c>
      <c r="AK28">
        <f t="shared" si="30"/>
        <v>2305.0036551373346</v>
      </c>
      <c r="AL28">
        <f t="shared" si="9"/>
        <v>-10806.972357559474</v>
      </c>
      <c r="AN28">
        <f t="shared" si="10"/>
        <v>0</v>
      </c>
      <c r="AO28">
        <f t="shared" si="11"/>
        <v>0</v>
      </c>
      <c r="AP28">
        <f t="shared" si="12"/>
        <v>-2.7488234875086572</v>
      </c>
      <c r="AQ28">
        <f t="shared" si="13"/>
        <v>-2034.226787802836</v>
      </c>
      <c r="AR28">
        <f t="shared" si="14"/>
        <v>-2036.9756112903447</v>
      </c>
      <c r="AS28">
        <f t="shared" si="15"/>
        <v>64.044500726261532</v>
      </c>
      <c r="AT28">
        <f t="shared" si="16"/>
        <v>346.8289918148684</v>
      </c>
      <c r="AU28">
        <f t="shared" si="17"/>
        <v>-1626.1021187492147</v>
      </c>
      <c r="AW28">
        <v>25</v>
      </c>
      <c r="AX28">
        <f>IF(Z28&gt;0, (R28*SUMPRODUCT(K28:$K$98, X28:$X$98)-K28*$AZ$3)/Z28, 0)</f>
        <v>44479.532830751501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25</v>
      </c>
      <c r="R29">
        <f t="shared" si="0"/>
        <v>2000000</v>
      </c>
      <c r="S29">
        <f t="shared" si="1"/>
        <v>44374.55731487125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32502.987923038694</v>
      </c>
      <c r="AC29">
        <f t="shared" si="2"/>
        <v>31744.645289735112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-16106.978068445565</v>
      </c>
      <c r="AI29">
        <f t="shared" si="7"/>
        <v>-16124.862554066731</v>
      </c>
      <c r="AJ29">
        <f t="shared" si="8"/>
        <v>758.34263330358226</v>
      </c>
      <c r="AK29">
        <f t="shared" si="30"/>
        <v>2275.209154612709</v>
      </c>
      <c r="AL29">
        <f t="shared" si="9"/>
        <v>-13091.31076615044</v>
      </c>
      <c r="AN29">
        <f t="shared" si="10"/>
        <v>0</v>
      </c>
      <c r="AO29">
        <f t="shared" si="11"/>
        <v>0</v>
      </c>
      <c r="AP29">
        <f t="shared" si="12"/>
        <v>-2.402714704444409</v>
      </c>
      <c r="AQ29">
        <f t="shared" si="13"/>
        <v>-2163.9131182737797</v>
      </c>
      <c r="AR29">
        <f t="shared" si="14"/>
        <v>-2166.3158329782241</v>
      </c>
      <c r="AS29">
        <f t="shared" si="15"/>
        <v>101.88053683183978</v>
      </c>
      <c r="AT29">
        <f t="shared" si="16"/>
        <v>305.66596139645543</v>
      </c>
      <c r="AU29">
        <f t="shared" si="17"/>
        <v>-1758.7693347499287</v>
      </c>
      <c r="AW29">
        <v>26</v>
      </c>
      <c r="AX29">
        <f>IF(Z29&gt;0, (R29*SUMPRODUCT(K29:$K$98, X29:$X$98)-K29*$AZ$3)/Z29, 0)</f>
        <v>44374.55731487125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25</v>
      </c>
      <c r="R30">
        <f t="shared" si="0"/>
        <v>2000000</v>
      </c>
      <c r="S30">
        <f t="shared" si="1"/>
        <v>43964.882533904631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31744.645289735112</v>
      </c>
      <c r="AC30">
        <f t="shared" si="2"/>
        <v>30719.914452264249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-18976.154623480928</v>
      </c>
      <c r="AI30">
        <f t="shared" si="7"/>
        <v>-18993.623062313087</v>
      </c>
      <c r="AJ30">
        <f t="shared" si="8"/>
        <v>1024.7308374708628</v>
      </c>
      <c r="AK30">
        <f t="shared" si="30"/>
        <v>2222.1251702814579</v>
      </c>
      <c r="AL30">
        <f t="shared" si="9"/>
        <v>-15746.767054560765</v>
      </c>
      <c r="AN30">
        <f t="shared" si="10"/>
        <v>0</v>
      </c>
      <c r="AO30">
        <f t="shared" si="11"/>
        <v>0</v>
      </c>
      <c r="AP30">
        <f t="shared" si="12"/>
        <v>-2.0953753145311773</v>
      </c>
      <c r="AQ30">
        <f t="shared" si="13"/>
        <v>-2276.2289375032997</v>
      </c>
      <c r="AR30">
        <f t="shared" si="14"/>
        <v>-2278.3243128178306</v>
      </c>
      <c r="AS30">
        <f t="shared" si="15"/>
        <v>122.918580275317</v>
      </c>
      <c r="AT30">
        <f t="shared" si="16"/>
        <v>266.54850340913089</v>
      </c>
      <c r="AU30">
        <f t="shared" si="17"/>
        <v>-1888.8572291333826</v>
      </c>
      <c r="AW30">
        <v>27</v>
      </c>
      <c r="AX30">
        <f>IF(Z30&gt;0, (R30*SUMPRODUCT(K30:$K$98, X30:$X$98)-K30*$AZ$3)/Z30, 0)</f>
        <v>43964.882533904631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2000000</v>
      </c>
      <c r="S31">
        <f t="shared" si="1"/>
        <v>43280.193899142949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30719.914452264249</v>
      </c>
      <c r="AC31">
        <f t="shared" si="2"/>
        <v>29460.812551192132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-22101.068810448647</v>
      </c>
      <c r="AI31">
        <f t="shared" si="7"/>
        <v>-22118.086301532356</v>
      </c>
      <c r="AJ31">
        <f t="shared" si="8"/>
        <v>1259.1019010721175</v>
      </c>
      <c r="AK31">
        <f t="shared" si="30"/>
        <v>2150.3940116584977</v>
      </c>
      <c r="AL31">
        <f t="shared" si="9"/>
        <v>-18708.590388801742</v>
      </c>
      <c r="AN31">
        <f t="shared" si="10"/>
        <v>0</v>
      </c>
      <c r="AO31">
        <f t="shared" si="11"/>
        <v>0</v>
      </c>
      <c r="AP31">
        <f t="shared" si="12"/>
        <v>-1.8225742864165666</v>
      </c>
      <c r="AQ31">
        <f t="shared" si="13"/>
        <v>-2367.0257570936119</v>
      </c>
      <c r="AR31">
        <f t="shared" si="14"/>
        <v>-2368.8483313800284</v>
      </c>
      <c r="AS31">
        <f t="shared" si="15"/>
        <v>134.84988695362262</v>
      </c>
      <c r="AT31">
        <f t="shared" si="16"/>
        <v>230.3073239195167</v>
      </c>
      <c r="AU31">
        <f t="shared" si="17"/>
        <v>-2003.6911205068891</v>
      </c>
      <c r="AW31">
        <v>28</v>
      </c>
      <c r="AX31">
        <f>IF(Z31&gt;0, (R31*SUMPRODUCT(K31:$K$98, X31:$X$98)-K31*$AZ$3)/Z31, 0)</f>
        <v>43280.193899142949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25</v>
      </c>
      <c r="R32">
        <f t="shared" si="0"/>
        <v>2000000</v>
      </c>
      <c r="S32">
        <f t="shared" si="1"/>
        <v>42349.893161909953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29460.812551192132</v>
      </c>
      <c r="AC32">
        <f t="shared" si="2"/>
        <v>28001.9359337692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-25376.482704024846</v>
      </c>
      <c r="AI32">
        <f t="shared" si="7"/>
        <v>-25393.012814163914</v>
      </c>
      <c r="AJ32">
        <f t="shared" si="8"/>
        <v>1458.8766174229313</v>
      </c>
      <c r="AK32">
        <f t="shared" si="30"/>
        <v>2062.2568785834496</v>
      </c>
      <c r="AL32">
        <f t="shared" si="9"/>
        <v>-21871.879318157535</v>
      </c>
      <c r="AN32">
        <f t="shared" si="10"/>
        <v>0</v>
      </c>
      <c r="AO32">
        <f t="shared" si="11"/>
        <v>0</v>
      </c>
      <c r="AP32">
        <f t="shared" si="12"/>
        <v>-1.5806926418335678</v>
      </c>
      <c r="AQ32">
        <f t="shared" si="13"/>
        <v>-2426.627478486057</v>
      </c>
      <c r="AR32">
        <f t="shared" si="14"/>
        <v>-2428.2081711278906</v>
      </c>
      <c r="AS32">
        <f t="shared" si="15"/>
        <v>139.50515242200171</v>
      </c>
      <c r="AT32">
        <f t="shared" si="16"/>
        <v>197.20342127925278</v>
      </c>
      <c r="AU32">
        <f t="shared" si="17"/>
        <v>-2091.4995974266362</v>
      </c>
      <c r="AW32">
        <v>29</v>
      </c>
      <c r="AX32">
        <f>IF(Z32&gt;0, (R32*SUMPRODUCT(K32:$K$98, X32:$X$98)-K32*$AZ$3)/Z32, 0)</f>
        <v>42349.893161909953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2000000</v>
      </c>
      <c r="S33">
        <f t="shared" si="1"/>
        <v>41218.941846220165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28001.9359337692</v>
      </c>
      <c r="AC33">
        <f t="shared" si="2"/>
        <v>26386.155901417686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-28891.987705472566</v>
      </c>
      <c r="AI33">
        <f t="shared" si="7"/>
        <v>-28907.991364663925</v>
      </c>
      <c r="AJ33">
        <f t="shared" si="8"/>
        <v>1615.7800323515148</v>
      </c>
      <c r="AK33">
        <f t="shared" si="30"/>
        <v>1960.1355153638442</v>
      </c>
      <c r="AL33">
        <f t="shared" si="9"/>
        <v>-25332.075816948567</v>
      </c>
      <c r="AN33">
        <f t="shared" si="10"/>
        <v>0</v>
      </c>
      <c r="AO33">
        <f t="shared" si="11"/>
        <v>0</v>
      </c>
      <c r="AP33">
        <f t="shared" si="12"/>
        <v>-1.3663845915861181</v>
      </c>
      <c r="AQ33">
        <f t="shared" si="13"/>
        <v>-2466.7837741985563</v>
      </c>
      <c r="AR33">
        <f t="shared" si="14"/>
        <v>-2468.1501587901425</v>
      </c>
      <c r="AS33">
        <f t="shared" si="15"/>
        <v>137.95450860321978</v>
      </c>
      <c r="AT33">
        <f t="shared" si="16"/>
        <v>167.35541125867198</v>
      </c>
      <c r="AU33">
        <f t="shared" si="17"/>
        <v>-2162.8402389282505</v>
      </c>
      <c r="AW33">
        <v>30</v>
      </c>
      <c r="AX33">
        <f>IF(Z33&gt;0, (R33*SUMPRODUCT(K33:$K$98, X33:$X$98)-K33*$AZ$3)/Z33, 0)</f>
        <v>41218.941846220165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25</v>
      </c>
      <c r="R34">
        <f t="shared" si="0"/>
        <v>2000000</v>
      </c>
      <c r="S34">
        <f t="shared" si="1"/>
        <v>39912.680995332645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26386.155901417686</v>
      </c>
      <c r="AC34">
        <f t="shared" si="2"/>
        <v>24643.343061267828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-32626.980066611806</v>
      </c>
      <c r="AI34">
        <f t="shared" si="7"/>
        <v>-32642.415851960421</v>
      </c>
      <c r="AJ34">
        <f t="shared" si="8"/>
        <v>1742.8128401498579</v>
      </c>
      <c r="AK34">
        <f t="shared" si="30"/>
        <v>1847.0309130992382</v>
      </c>
      <c r="AL34">
        <f t="shared" si="9"/>
        <v>-29052.572098711324</v>
      </c>
      <c r="AN34">
        <f t="shared" si="10"/>
        <v>0</v>
      </c>
      <c r="AO34">
        <f t="shared" si="11"/>
        <v>0</v>
      </c>
      <c r="AP34">
        <f t="shared" si="12"/>
        <v>-1.1766962506591752</v>
      </c>
      <c r="AQ34">
        <f t="shared" si="13"/>
        <v>-2487.2103522843308</v>
      </c>
      <c r="AR34">
        <f t="shared" si="14"/>
        <v>-2488.3870485349898</v>
      </c>
      <c r="AS34">
        <f t="shared" si="15"/>
        <v>132.85759605286481</v>
      </c>
      <c r="AT34">
        <f t="shared" si="16"/>
        <v>140.80231755039875</v>
      </c>
      <c r="AU34">
        <f t="shared" si="17"/>
        <v>-2214.7271349317266</v>
      </c>
      <c r="AW34">
        <v>31</v>
      </c>
      <c r="AX34">
        <f>IF(Z34&gt;0, (R34*SUMPRODUCT(K34:$K$98, X34:$X$98)-K34*$AZ$3)/Z34, 0)</f>
        <v>39912.680995332645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38441.057218294089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24643.343061267828</v>
      </c>
      <c r="AC35">
        <f t="shared" ref="AC35:AC66" si="33">S35*Z35</f>
        <v>22802.535328669837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-36150.609286456078</v>
      </c>
      <c r="AI35">
        <f t="shared" ref="AI35:AI66" si="38">SUM(AE35:AH35)</f>
        <v>-36165.438831335123</v>
      </c>
      <c r="AJ35">
        <f t="shared" ref="AJ35:AJ66" si="39">AB35-AC35</f>
        <v>1840.8077325979903</v>
      </c>
      <c r="AK35">
        <f t="shared" si="30"/>
        <v>1725.034014288748</v>
      </c>
      <c r="AL35">
        <f t="shared" ref="AL35:AL66" si="40">SUM(AI35:AK35)</f>
        <v>-32599.597084448385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-1.0093584869772645</v>
      </c>
      <c r="AQ35">
        <f t="shared" ref="AQ35:AQ66" si="44">AH35*$K35</f>
        <v>-2460.5559098605254</v>
      </c>
      <c r="AR35">
        <f t="shared" ref="AR35:AR66" si="45">AI35*$K35</f>
        <v>-2461.5652683475023</v>
      </c>
      <c r="AS35">
        <f t="shared" ref="AS35:AS66" si="46">AJ35*$K35</f>
        <v>125.29278025357914</v>
      </c>
      <c r="AT35">
        <f t="shared" ref="AT35:AT66" si="47">AK35*$K35</f>
        <v>117.4127552024091</v>
      </c>
      <c r="AU35">
        <f t="shared" ref="AU35:AU66" si="48">AL35*$K35</f>
        <v>-2218.8597328915143</v>
      </c>
      <c r="AW35">
        <v>32</v>
      </c>
      <c r="AX35">
        <f>IF(Z35&gt;0, (R35*SUMPRODUCT(K35:$K$98, X35:$X$98)-K35*$AZ$3)/Z35, 0)</f>
        <v>38441.057218294089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25</v>
      </c>
      <c r="R36">
        <f t="shared" si="31"/>
        <v>2000000</v>
      </c>
      <c r="S36">
        <f t="shared" si="32"/>
        <v>36863.281421135383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22802.535328669837</v>
      </c>
      <c r="AC36">
        <f t="shared" si="33"/>
        <v>20919.124614957826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-39542.684829084028</v>
      </c>
      <c r="AI36">
        <f t="shared" si="38"/>
        <v>-39556.87179495392</v>
      </c>
      <c r="AJ36">
        <f t="shared" si="39"/>
        <v>1883.4107137120118</v>
      </c>
      <c r="AK36">
        <f t="shared" si="30"/>
        <v>1596.1774730068887</v>
      </c>
      <c r="AL36">
        <f t="shared" si="40"/>
        <v>-36077.283608235026</v>
      </c>
      <c r="AN36">
        <f t="shared" si="41"/>
        <v>0</v>
      </c>
      <c r="AO36">
        <f t="shared" si="42"/>
        <v>0</v>
      </c>
      <c r="AP36">
        <f t="shared" si="43"/>
        <v>-0.86216247712326111</v>
      </c>
      <c r="AQ36">
        <f t="shared" si="44"/>
        <v>-2403.0662663885141</v>
      </c>
      <c r="AR36">
        <f t="shared" si="45"/>
        <v>-2403.9284288656372</v>
      </c>
      <c r="AS36">
        <f t="shared" si="46"/>
        <v>114.45759870475874</v>
      </c>
      <c r="AT36">
        <f t="shared" si="47"/>
        <v>97.002018379159423</v>
      </c>
      <c r="AU36">
        <f t="shared" si="48"/>
        <v>-2192.4688117817195</v>
      </c>
      <c r="AW36">
        <v>33</v>
      </c>
      <c r="AX36">
        <f>IF(Z36&gt;0, (R36*SUMPRODUCT(K36:$K$98, X36:$X$98)-K36*$AZ$3)/Z36, 0)</f>
        <v>36863.281421135383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2000000</v>
      </c>
      <c r="S37">
        <f t="shared" si="32"/>
        <v>35220.274616698414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20919.124614957826</v>
      </c>
      <c r="AC37">
        <f t="shared" si="33"/>
        <v>19031.366559416201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-42902.519747829087</v>
      </c>
      <c r="AI37">
        <f t="shared" si="38"/>
        <v>-42916.028562543434</v>
      </c>
      <c r="AJ37">
        <f t="shared" si="39"/>
        <v>1887.7580555416243</v>
      </c>
      <c r="AK37">
        <f t="shared" si="30"/>
        <v>1464.338723047048</v>
      </c>
      <c r="AL37">
        <f t="shared" si="40"/>
        <v>-39563.931783954766</v>
      </c>
      <c r="AN37">
        <f t="shared" si="41"/>
        <v>0</v>
      </c>
      <c r="AO37">
        <f t="shared" si="42"/>
        <v>0</v>
      </c>
      <c r="AP37">
        <f t="shared" si="43"/>
        <v>-0.73299129335204649</v>
      </c>
      <c r="AQ37">
        <f t="shared" si="44"/>
        <v>-2327.9002712668853</v>
      </c>
      <c r="AR37">
        <f t="shared" si="45"/>
        <v>-2328.6332625602372</v>
      </c>
      <c r="AS37">
        <f t="shared" si="46"/>
        <v>102.43017229317778</v>
      </c>
      <c r="AT37">
        <f t="shared" si="47"/>
        <v>79.455345062344932</v>
      </c>
      <c r="AU37">
        <f t="shared" si="48"/>
        <v>-2146.7477452047151</v>
      </c>
      <c r="AW37">
        <v>34</v>
      </c>
      <c r="AX37">
        <f>IF(Z37&gt;0, (R37*SUMPRODUCT(K37:$K$98, X37:$X$98)-K37*$AZ$3)/Z37, 0)</f>
        <v>35220.274616698414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2000000</v>
      </c>
      <c r="S38">
        <f t="shared" si="32"/>
        <v>33546.56899306141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19031.366559416201</v>
      </c>
      <c r="AC38">
        <f t="shared" si="33"/>
        <v>17163.562904976898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-46630.26698357227</v>
      </c>
      <c r="AI38">
        <f t="shared" si="38"/>
        <v>-46643.05783180218</v>
      </c>
      <c r="AJ38">
        <f t="shared" si="39"/>
        <v>1867.8036544393035</v>
      </c>
      <c r="AK38">
        <f t="shared" si="30"/>
        <v>1332.1956591591343</v>
      </c>
      <c r="AL38">
        <f t="shared" si="40"/>
        <v>-43443.058518203739</v>
      </c>
      <c r="AN38">
        <f t="shared" si="41"/>
        <v>0</v>
      </c>
      <c r="AO38">
        <f t="shared" si="42"/>
        <v>0</v>
      </c>
      <c r="AP38">
        <f t="shared" si="43"/>
        <v>-0.61967345722586775</v>
      </c>
      <c r="AQ38">
        <f t="shared" si="44"/>
        <v>-2259.0791661110075</v>
      </c>
      <c r="AR38">
        <f t="shared" si="45"/>
        <v>-2259.6988395682333</v>
      </c>
      <c r="AS38">
        <f t="shared" si="46"/>
        <v>90.488787542570989</v>
      </c>
      <c r="AT38">
        <f t="shared" si="47"/>
        <v>64.540386608770064</v>
      </c>
      <c r="AU38">
        <f t="shared" si="48"/>
        <v>-2104.6696654168923</v>
      </c>
      <c r="AW38">
        <v>35</v>
      </c>
      <c r="AX38">
        <f>IF(Z38&gt;0, (R38*SUMPRODUCT(K38:$K$98, X38:$X$98)-K38*$AZ$3)/Z38, 0)</f>
        <v>33546.56899306141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2000000</v>
      </c>
      <c r="S39">
        <f t="shared" si="32"/>
        <v>31805.806877256997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17163.562904976898</v>
      </c>
      <c r="AC39">
        <f t="shared" si="33"/>
        <v>15315.284289604804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-49985.611614626301</v>
      </c>
      <c r="AI39">
        <f t="shared" si="38"/>
        <v>-49997.649734228726</v>
      </c>
      <c r="AJ39">
        <f t="shared" si="39"/>
        <v>1848.2786153720936</v>
      </c>
      <c r="AK39">
        <f t="shared" si="30"/>
        <v>1201.4494033483829</v>
      </c>
      <c r="AL39">
        <f t="shared" si="40"/>
        <v>-46947.921715508244</v>
      </c>
      <c r="AN39">
        <f t="shared" si="41"/>
        <v>0</v>
      </c>
      <c r="AO39">
        <f t="shared" si="42"/>
        <v>0</v>
      </c>
      <c r="AP39">
        <f t="shared" si="43"/>
        <v>-0.52071990530498447</v>
      </c>
      <c r="AQ39">
        <f t="shared" si="44"/>
        <v>-2162.173479430458</v>
      </c>
      <c r="AR39">
        <f t="shared" si="45"/>
        <v>-2162.6941993357627</v>
      </c>
      <c r="AS39">
        <f t="shared" si="46"/>
        <v>79.948986831775215</v>
      </c>
      <c r="AT39">
        <f t="shared" si="47"/>
        <v>51.96979596499115</v>
      </c>
      <c r="AU39">
        <f t="shared" si="48"/>
        <v>-2030.7754165389963</v>
      </c>
      <c r="AW39">
        <v>36</v>
      </c>
      <c r="AX39">
        <f>IF(Z39&gt;0, (R39*SUMPRODUCT(K39:$K$98, X39:$X$98)-K39*$AZ$3)/Z39, 0)</f>
        <v>31805.806877256997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25</v>
      </c>
      <c r="R40">
        <f t="shared" si="31"/>
        <v>2000000</v>
      </c>
      <c r="S40">
        <f t="shared" si="32"/>
        <v>30014.004639742125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15315.284289604804</v>
      </c>
      <c r="AC40">
        <f t="shared" si="33"/>
        <v>13519.897016191235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-52513.166854491865</v>
      </c>
      <c r="AI40">
        <f t="shared" si="38"/>
        <v>-52524.428178312584</v>
      </c>
      <c r="AJ40">
        <f t="shared" si="39"/>
        <v>1795.3872734135693</v>
      </c>
      <c r="AK40">
        <f t="shared" si="30"/>
        <v>1072.0699002723363</v>
      </c>
      <c r="AL40">
        <f t="shared" si="40"/>
        <v>-49656.971004626677</v>
      </c>
      <c r="AN40">
        <f t="shared" si="41"/>
        <v>0</v>
      </c>
      <c r="AO40">
        <f t="shared" si="42"/>
        <v>0</v>
      </c>
      <c r="AP40">
        <f t="shared" si="43"/>
        <v>-0.43492758147809318</v>
      </c>
      <c r="AQ40">
        <f t="shared" si="44"/>
        <v>-2028.1296426050135</v>
      </c>
      <c r="AR40">
        <f t="shared" si="45"/>
        <v>-2028.5645701864914</v>
      </c>
      <c r="AS40">
        <f t="shared" si="46"/>
        <v>69.340288679512099</v>
      </c>
      <c r="AT40">
        <f t="shared" si="47"/>
        <v>41.404791863184712</v>
      </c>
      <c r="AU40">
        <f t="shared" si="48"/>
        <v>-1917.8194896437947</v>
      </c>
      <c r="AW40">
        <v>37</v>
      </c>
      <c r="AX40">
        <f>IF(Z40&gt;0, (R40*SUMPRODUCT(K40:$K$98, X40:$X$98)-K40*$AZ$3)/Z40, 0)</f>
        <v>30014.004639742125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2000000</v>
      </c>
      <c r="S41">
        <f t="shared" si="32"/>
        <v>28237.079786856284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13519.897016191235</v>
      </c>
      <c r="AC41">
        <f t="shared" si="33"/>
        <v>11819.255057529865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-54752.556416349107</v>
      </c>
      <c r="AI41">
        <f t="shared" si="38"/>
        <v>-54763.020719976419</v>
      </c>
      <c r="AJ41">
        <f t="shared" si="39"/>
        <v>1700.6419586613702</v>
      </c>
      <c r="AK41">
        <f t="shared" ref="AK41:AK72" si="61">G41*SUM(AB41:AB41, AE41:AF41)</f>
        <v>946.39279113338648</v>
      </c>
      <c r="AL41">
        <f t="shared" si="40"/>
        <v>-52115.98597018166</v>
      </c>
      <c r="AN41">
        <f t="shared" si="41"/>
        <v>0</v>
      </c>
      <c r="AO41">
        <f t="shared" si="42"/>
        <v>0</v>
      </c>
      <c r="AP41">
        <f t="shared" si="43"/>
        <v>-0.36084426955266169</v>
      </c>
      <c r="AQ41">
        <f t="shared" si="44"/>
        <v>-1888.051697452222</v>
      </c>
      <c r="AR41">
        <f t="shared" si="45"/>
        <v>-1888.4125417217747</v>
      </c>
      <c r="AS41">
        <f t="shared" si="46"/>
        <v>58.643835958868529</v>
      </c>
      <c r="AT41">
        <f t="shared" si="47"/>
        <v>32.634796121088272</v>
      </c>
      <c r="AU41">
        <f t="shared" si="48"/>
        <v>-1797.1339096418178</v>
      </c>
      <c r="AW41">
        <v>38</v>
      </c>
      <c r="AX41">
        <f>IF(Z41&gt;0, (R41*SUMPRODUCT(K41:$K$98, X41:$X$98)-K41*$AZ$3)/Z41, 0)</f>
        <v>28237.079786856284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2000000</v>
      </c>
      <c r="S42">
        <f t="shared" si="32"/>
        <v>26474.613017003561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11819.255057529865</v>
      </c>
      <c r="AC42">
        <f t="shared" si="33"/>
        <v>10223.603077884472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-56440.268044260076</v>
      </c>
      <c r="AI42">
        <f t="shared" si="38"/>
        <v>-56449.922201500558</v>
      </c>
      <c r="AJ42">
        <f t="shared" si="39"/>
        <v>1595.6519796453922</v>
      </c>
      <c r="AK42">
        <f t="shared" si="61"/>
        <v>827.34785402709065</v>
      </c>
      <c r="AL42">
        <f t="shared" si="40"/>
        <v>-54026.922367828076</v>
      </c>
      <c r="AN42">
        <f t="shared" si="41"/>
        <v>0</v>
      </c>
      <c r="AO42">
        <f t="shared" si="42"/>
        <v>0</v>
      </c>
      <c r="AP42">
        <f t="shared" si="43"/>
        <v>-0.29723902339633446</v>
      </c>
      <c r="AQ42">
        <f t="shared" si="44"/>
        <v>-1737.7229038028888</v>
      </c>
      <c r="AR42">
        <f t="shared" si="45"/>
        <v>-1738.0201428262851</v>
      </c>
      <c r="AS42">
        <f t="shared" si="46"/>
        <v>49.128062066498472</v>
      </c>
      <c r="AT42">
        <f t="shared" si="47"/>
        <v>25.47297107497096</v>
      </c>
      <c r="AU42">
        <f t="shared" si="48"/>
        <v>-1663.4191096848158</v>
      </c>
      <c r="AW42">
        <v>39</v>
      </c>
      <c r="AX42">
        <f>IF(Z42&gt;0, (R42*SUMPRODUCT(K42:$K$98, X42:$X$98)-K42*$AZ$3)/Z42, 0)</f>
        <v>26474.613017003561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2000000</v>
      </c>
      <c r="S43">
        <f t="shared" si="32"/>
        <v>24749.981688111831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10223.603077884472</v>
      </c>
      <c r="AC43">
        <f t="shared" si="33"/>
        <v>8746.9513506948206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-57784.378913481407</v>
      </c>
      <c r="AI43">
        <f t="shared" si="38"/>
        <v>-57793.214224413066</v>
      </c>
      <c r="AJ43">
        <f t="shared" si="39"/>
        <v>1476.6517271896519</v>
      </c>
      <c r="AK43">
        <f t="shared" si="61"/>
        <v>715.65221545191309</v>
      </c>
      <c r="AL43">
        <f t="shared" si="40"/>
        <v>-55600.910281771503</v>
      </c>
      <c r="AN43">
        <f t="shared" si="41"/>
        <v>0</v>
      </c>
      <c r="AO43">
        <f t="shared" si="42"/>
        <v>0</v>
      </c>
      <c r="AP43">
        <f t="shared" si="43"/>
        <v>-0.24288196777670015</v>
      </c>
      <c r="AQ43">
        <f t="shared" si="44"/>
        <v>-1588.4878037476394</v>
      </c>
      <c r="AR43">
        <f t="shared" si="45"/>
        <v>-1588.730685715416</v>
      </c>
      <c r="AS43">
        <f t="shared" si="46"/>
        <v>40.593034019379196</v>
      </c>
      <c r="AT43">
        <f t="shared" si="47"/>
        <v>19.673220294925056</v>
      </c>
      <c r="AU43">
        <f t="shared" si="48"/>
        <v>-1528.4644314011118</v>
      </c>
      <c r="AW43">
        <v>40</v>
      </c>
      <c r="AX43">
        <f>IF(Z43&gt;0, (R43*SUMPRODUCT(K43:$K$98, X43:$X$98)-K43*$AZ$3)/Z43, 0)</f>
        <v>24749.981688111831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2000000</v>
      </c>
      <c r="S44">
        <f t="shared" si="32"/>
        <v>23068.2822109964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8746.9513506948206</v>
      </c>
      <c r="AC44">
        <f t="shared" si="33"/>
        <v>7391.5628117804308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-58914.560117186433</v>
      </c>
      <c r="AI44">
        <f t="shared" si="38"/>
        <v>-58922.570643007311</v>
      </c>
      <c r="AJ44">
        <f t="shared" si="39"/>
        <v>1355.3885389143898</v>
      </c>
      <c r="AK44">
        <f t="shared" si="61"/>
        <v>612.28659454863748</v>
      </c>
      <c r="AL44">
        <f t="shared" si="40"/>
        <v>-56954.89550954428</v>
      </c>
      <c r="AN44">
        <f t="shared" si="41"/>
        <v>0</v>
      </c>
      <c r="AO44">
        <f t="shared" si="42"/>
        <v>0</v>
      </c>
      <c r="AP44">
        <f t="shared" si="43"/>
        <v>-0.19661490464533696</v>
      </c>
      <c r="AQ44">
        <f t="shared" si="44"/>
        <v>-1446.0324925825523</v>
      </c>
      <c r="AR44">
        <f t="shared" si="45"/>
        <v>-1446.2291074871976</v>
      </c>
      <c r="AS44">
        <f t="shared" si="46"/>
        <v>33.267427668910834</v>
      </c>
      <c r="AT44">
        <f t="shared" si="47"/>
        <v>15.028310637114743</v>
      </c>
      <c r="AU44">
        <f t="shared" si="48"/>
        <v>-1397.9333691811719</v>
      </c>
      <c r="AW44">
        <v>41</v>
      </c>
      <c r="AX44">
        <f>IF(Z44&gt;0, (R44*SUMPRODUCT(K44:$K$98, X44:$X$98)-K44*$AZ$3)/Z44, 0)</f>
        <v>23068.2822109964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2000000</v>
      </c>
      <c r="S45">
        <f t="shared" si="32"/>
        <v>21397.600070541666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7391.5628117804308</v>
      </c>
      <c r="AC45">
        <f t="shared" si="33"/>
        <v>6153.6546627989937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-59261.229180797309</v>
      </c>
      <c r="AI45">
        <f t="shared" si="38"/>
        <v>-59268.418835995217</v>
      </c>
      <c r="AJ45">
        <f t="shared" si="39"/>
        <v>1237.9081489814371</v>
      </c>
      <c r="AK45">
        <f t="shared" si="61"/>
        <v>517.40939682463022</v>
      </c>
      <c r="AL45">
        <f t="shared" si="40"/>
        <v>-57513.101290189152</v>
      </c>
      <c r="AN45">
        <f t="shared" si="41"/>
        <v>0</v>
      </c>
      <c r="AO45">
        <f t="shared" si="42"/>
        <v>0</v>
      </c>
      <c r="AP45">
        <f t="shared" si="43"/>
        <v>-0.15755981152384882</v>
      </c>
      <c r="AQ45">
        <f t="shared" si="44"/>
        <v>-1298.6976208694921</v>
      </c>
      <c r="AR45">
        <f t="shared" si="45"/>
        <v>-1298.855180681016</v>
      </c>
      <c r="AS45">
        <f t="shared" si="46"/>
        <v>27.128501891723996</v>
      </c>
      <c r="AT45">
        <f t="shared" si="47"/>
        <v>11.338920268116949</v>
      </c>
      <c r="AU45">
        <f t="shared" si="48"/>
        <v>-1260.3877585211751</v>
      </c>
      <c r="AW45">
        <v>42</v>
      </c>
      <c r="AX45">
        <f>IF(Z45&gt;0, (R45*SUMPRODUCT(K45:$K$98, X45:$X$98)-K45*$AZ$3)/Z45, 0)</f>
        <v>21397.600070541666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2000000</v>
      </c>
      <c r="S46">
        <f t="shared" si="32"/>
        <v>19742.294673189353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6153.6546627989937</v>
      </c>
      <c r="AC46">
        <f t="shared" si="33"/>
        <v>5040.7823487162132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-58762.489863560149</v>
      </c>
      <c r="AI46">
        <f t="shared" si="38"/>
        <v>-58768.873091082787</v>
      </c>
      <c r="AJ46">
        <f t="shared" si="39"/>
        <v>1112.8723140827806</v>
      </c>
      <c r="AK46">
        <f t="shared" si="61"/>
        <v>430.7558263959296</v>
      </c>
      <c r="AL46">
        <f t="shared" si="40"/>
        <v>-57225.244950604079</v>
      </c>
      <c r="AN46">
        <f t="shared" si="41"/>
        <v>0</v>
      </c>
      <c r="AO46">
        <f t="shared" si="42"/>
        <v>0</v>
      </c>
      <c r="AP46">
        <f t="shared" si="43"/>
        <v>-0.12489921005738952</v>
      </c>
      <c r="AQ46">
        <f t="shared" si="44"/>
        <v>-1149.7927245952867</v>
      </c>
      <c r="AR46">
        <f t="shared" si="45"/>
        <v>-1149.917623805344</v>
      </c>
      <c r="AS46">
        <f t="shared" si="46"/>
        <v>21.77532798741041</v>
      </c>
      <c r="AT46">
        <f t="shared" si="47"/>
        <v>8.4285045854430969</v>
      </c>
      <c r="AU46">
        <f t="shared" si="48"/>
        <v>-1119.7137912324906</v>
      </c>
      <c r="AW46">
        <v>43</v>
      </c>
      <c r="AX46">
        <f>IF(Z46&gt;0, (R46*SUMPRODUCT(K46:$K$98, X46:$X$98)-K46*$AZ$3)/Z46, 0)</f>
        <v>19742.294673189353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25</v>
      </c>
      <c r="R47">
        <f t="shared" si="31"/>
        <v>2000000</v>
      </c>
      <c r="S47">
        <f t="shared" si="32"/>
        <v>18119.034433241039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5040.7823487162132</v>
      </c>
      <c r="AC47">
        <f t="shared" si="33"/>
        <v>4056.9050766090604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-57745.740118982059</v>
      </c>
      <c r="AI47">
        <f t="shared" si="38"/>
        <v>-57751.33769247798</v>
      </c>
      <c r="AJ47">
        <f t="shared" si="39"/>
        <v>983.87727210715275</v>
      </c>
      <c r="AK47">
        <f t="shared" si="61"/>
        <v>352.85476441013498</v>
      </c>
      <c r="AL47">
        <f t="shared" si="40"/>
        <v>-56414.605655960695</v>
      </c>
      <c r="AN47">
        <f t="shared" si="41"/>
        <v>0</v>
      </c>
      <c r="AO47">
        <f t="shared" si="42"/>
        <v>0</v>
      </c>
      <c r="AP47">
        <f t="shared" si="43"/>
        <v>-9.779150927171068E-2</v>
      </c>
      <c r="AQ47">
        <f t="shared" si="44"/>
        <v>-1008.8376837499761</v>
      </c>
      <c r="AR47">
        <f t="shared" si="45"/>
        <v>-1008.9354752592478</v>
      </c>
      <c r="AS47">
        <f t="shared" si="46"/>
        <v>17.188669956289097</v>
      </c>
      <c r="AT47">
        <f t="shared" si="47"/>
        <v>6.164492523503899</v>
      </c>
      <c r="AU47">
        <f t="shared" si="48"/>
        <v>-985.58231277945481</v>
      </c>
      <c r="AW47">
        <v>44</v>
      </c>
      <c r="AX47">
        <f>IF(Z47&gt;0, (R47*SUMPRODUCT(K47:$K$98, X47:$X$98)-K47*$AZ$3)/Z47, 0)</f>
        <v>18119.034433241039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25</v>
      </c>
      <c r="R48">
        <f t="shared" si="31"/>
        <v>2000000</v>
      </c>
      <c r="S48">
        <f t="shared" si="32"/>
        <v>16510.291386350043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4056.9050766090604</v>
      </c>
      <c r="AC48">
        <f t="shared" si="33"/>
        <v>3196.2061897234894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-56150.379252302933</v>
      </c>
      <c r="AI48">
        <f t="shared" si="38"/>
        <v>-56155.218970323243</v>
      </c>
      <c r="AJ48">
        <f t="shared" si="39"/>
        <v>860.69888688557103</v>
      </c>
      <c r="AK48">
        <f t="shared" si="61"/>
        <v>283.98335536263426</v>
      </c>
      <c r="AL48">
        <f t="shared" si="40"/>
        <v>-55010.536728075036</v>
      </c>
      <c r="AN48">
        <f t="shared" si="41"/>
        <v>0</v>
      </c>
      <c r="AO48">
        <f t="shared" si="42"/>
        <v>0</v>
      </c>
      <c r="AP48">
        <f t="shared" si="43"/>
        <v>-7.5492425742333738E-2</v>
      </c>
      <c r="AQ48">
        <f t="shared" si="44"/>
        <v>-875.86266768427151</v>
      </c>
      <c r="AR48">
        <f t="shared" si="45"/>
        <v>-875.93816011001388</v>
      </c>
      <c r="AS48">
        <f t="shared" si="46"/>
        <v>13.42562656172195</v>
      </c>
      <c r="AT48">
        <f t="shared" si="47"/>
        <v>4.4297193094318406</v>
      </c>
      <c r="AU48">
        <f t="shared" si="48"/>
        <v>-858.08281423886001</v>
      </c>
      <c r="AW48">
        <v>45</v>
      </c>
      <c r="AX48">
        <f>IF(Z48&gt;0, (R48*SUMPRODUCT(K48:$K$98, X48:$X$98)-K48*$AZ$3)/Z48, 0)</f>
        <v>16510.291386350043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2000000</v>
      </c>
      <c r="S49">
        <f t="shared" si="32"/>
        <v>14895.752105010113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3196.2061897234894</v>
      </c>
      <c r="AC49">
        <f t="shared" si="33"/>
        <v>2452.6103049538642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-54002.348025502193</v>
      </c>
      <c r="AI49">
        <f t="shared" si="38"/>
        <v>-54006.46431699198</v>
      </c>
      <c r="AJ49">
        <f t="shared" si="39"/>
        <v>743.59588476962517</v>
      </c>
      <c r="AK49">
        <f t="shared" si="61"/>
        <v>223.73443328064428</v>
      </c>
      <c r="AL49">
        <f t="shared" si="40"/>
        <v>-53039.13399894171</v>
      </c>
      <c r="AN49">
        <f t="shared" si="41"/>
        <v>0</v>
      </c>
      <c r="AO49">
        <f t="shared" si="42"/>
        <v>0</v>
      </c>
      <c r="AP49">
        <f t="shared" si="43"/>
        <v>-5.7328611088970451E-2</v>
      </c>
      <c r="AQ49">
        <f t="shared" si="44"/>
        <v>-752.10407609024855</v>
      </c>
      <c r="AR49">
        <f t="shared" si="45"/>
        <v>-752.16140470133746</v>
      </c>
      <c r="AS49">
        <f t="shared" si="46"/>
        <v>10.356244058778017</v>
      </c>
      <c r="AT49">
        <f t="shared" si="47"/>
        <v>3.1160048661708073</v>
      </c>
      <c r="AU49">
        <f t="shared" si="48"/>
        <v>-738.68915577638859</v>
      </c>
      <c r="AW49">
        <v>46</v>
      </c>
      <c r="AX49">
        <f>IF(Z49&gt;0, (R49*SUMPRODUCT(K49:$K$98, X49:$X$98)-K49*$AZ$3)/Z49, 0)</f>
        <v>14895.752105010113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2000000</v>
      </c>
      <c r="S50">
        <f t="shared" si="32"/>
        <v>13239.341487747881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2452.6103049538642</v>
      </c>
      <c r="AC50">
        <f t="shared" si="33"/>
        <v>1818.6015707516949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-51283.393806333872</v>
      </c>
      <c r="AI50">
        <f t="shared" si="38"/>
        <v>-51286.827892486181</v>
      </c>
      <c r="AJ50">
        <f t="shared" si="39"/>
        <v>634.00873420216931</v>
      </c>
      <c r="AK50">
        <f t="shared" si="61"/>
        <v>171.68272134677051</v>
      </c>
      <c r="AL50">
        <f t="shared" si="40"/>
        <v>-50481.136436937239</v>
      </c>
      <c r="AN50">
        <f t="shared" si="41"/>
        <v>0</v>
      </c>
      <c r="AO50">
        <f t="shared" si="42"/>
        <v>0</v>
      </c>
      <c r="AP50">
        <f t="shared" si="43"/>
        <v>-4.2703007488716166E-2</v>
      </c>
      <c r="AQ50">
        <f t="shared" si="44"/>
        <v>-637.71118505133109</v>
      </c>
      <c r="AR50">
        <f t="shared" si="45"/>
        <v>-637.75388805881983</v>
      </c>
      <c r="AS50">
        <f t="shared" si="46"/>
        <v>7.8839255987583261</v>
      </c>
      <c r="AT50">
        <f t="shared" si="47"/>
        <v>2.1348819482645944</v>
      </c>
      <c r="AU50">
        <f t="shared" si="48"/>
        <v>-627.73508051179692</v>
      </c>
      <c r="AW50">
        <v>47</v>
      </c>
      <c r="AX50">
        <f>IF(Z50&gt;0, (R50*SUMPRODUCT(K50:$K$98, X50:$X$98)-K50*$AZ$3)/Z50, 0)</f>
        <v>13239.341487747881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2000000</v>
      </c>
      <c r="S51">
        <f t="shared" si="32"/>
        <v>11482.693517805874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1818.6015707516949</v>
      </c>
      <c r="AC51">
        <f t="shared" si="33"/>
        <v>1286.3326552432909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-47932.425060173475</v>
      </c>
      <c r="AI51">
        <f t="shared" si="38"/>
        <v>-47935.225650151013</v>
      </c>
      <c r="AJ51">
        <f t="shared" si="39"/>
        <v>532.26891550840401</v>
      </c>
      <c r="AK51">
        <f t="shared" si="61"/>
        <v>127.30210995261865</v>
      </c>
      <c r="AL51">
        <f t="shared" si="40"/>
        <v>-47275.654624689996</v>
      </c>
      <c r="AN51">
        <f t="shared" si="41"/>
        <v>0</v>
      </c>
      <c r="AO51">
        <f t="shared" si="42"/>
        <v>0</v>
      </c>
      <c r="AP51">
        <f t="shared" si="43"/>
        <v>-3.1094156775223415E-2</v>
      </c>
      <c r="AQ51">
        <f t="shared" si="44"/>
        <v>-532.18013039848381</v>
      </c>
      <c r="AR51">
        <f t="shared" si="45"/>
        <v>-532.21122455525915</v>
      </c>
      <c r="AS51">
        <f t="shared" si="46"/>
        <v>5.9096309128261089</v>
      </c>
      <c r="AT51">
        <f t="shared" si="47"/>
        <v>1.4133992467424208</v>
      </c>
      <c r="AU51">
        <f t="shared" si="48"/>
        <v>-524.88819439569068</v>
      </c>
      <c r="AW51">
        <v>48</v>
      </c>
      <c r="AX51">
        <f>IF(Z51&gt;0, (R51*SUMPRODUCT(K51:$K$98, X51:$X$98)-K51*$AZ$3)/Z51, 0)</f>
        <v>11482.693517805874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25</v>
      </c>
      <c r="R52">
        <f t="shared" si="31"/>
        <v>2000000</v>
      </c>
      <c r="S52">
        <f t="shared" si="32"/>
        <v>9546.7339120726356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1286.3326552432909</v>
      </c>
      <c r="AC52">
        <f t="shared" si="33"/>
        <v>848.29740836527765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-44092.040511927014</v>
      </c>
      <c r="AI52">
        <f t="shared" si="38"/>
        <v>-44094.261945498372</v>
      </c>
      <c r="AJ52">
        <f t="shared" si="39"/>
        <v>438.03524687801325</v>
      </c>
      <c r="AK52">
        <f t="shared" si="61"/>
        <v>90.043285867030377</v>
      </c>
      <c r="AL52">
        <f t="shared" si="40"/>
        <v>-43566.183412753329</v>
      </c>
      <c r="AN52">
        <f t="shared" si="41"/>
        <v>0</v>
      </c>
      <c r="AO52">
        <f t="shared" si="42"/>
        <v>0</v>
      </c>
      <c r="AP52">
        <f t="shared" si="43"/>
        <v>-2.2021381555732827E-2</v>
      </c>
      <c r="AQ52">
        <f t="shared" si="44"/>
        <v>-437.09056178931553</v>
      </c>
      <c r="AR52">
        <f t="shared" si="45"/>
        <v>-437.11258317087123</v>
      </c>
      <c r="AS52">
        <f t="shared" si="46"/>
        <v>4.3423046408941222</v>
      </c>
      <c r="AT52">
        <f t="shared" si="47"/>
        <v>0.89261168111124389</v>
      </c>
      <c r="AU52">
        <f t="shared" si="48"/>
        <v>-431.87766684886589</v>
      </c>
      <c r="AW52">
        <v>49</v>
      </c>
      <c r="AX52">
        <f>IF(Z52&gt;0, (R52*SUMPRODUCT(K52:$K$98, X52:$X$98)-K52*$AZ$3)/Z52, 0)</f>
        <v>9546.7339120726356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2000000</v>
      </c>
      <c r="S53">
        <f t="shared" si="32"/>
        <v>7262.594011730378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848.29740836527765</v>
      </c>
      <c r="AC53">
        <f t="shared" si="33"/>
        <v>495.26477829066789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-39549.692445774475</v>
      </c>
      <c r="AI53">
        <f t="shared" si="38"/>
        <v>-39551.397293854548</v>
      </c>
      <c r="AJ53">
        <f t="shared" si="39"/>
        <v>353.03263007460976</v>
      </c>
      <c r="AK53">
        <f t="shared" si="61"/>
        <v>59.380818585569443</v>
      </c>
      <c r="AL53">
        <f t="shared" si="40"/>
        <v>-39138.983845194372</v>
      </c>
      <c r="AN53">
        <f t="shared" si="41"/>
        <v>0</v>
      </c>
      <c r="AO53">
        <f t="shared" si="42"/>
        <v>0</v>
      </c>
      <c r="AP53">
        <f t="shared" si="43"/>
        <v>-1.508964050042266E-2</v>
      </c>
      <c r="AQ53">
        <f t="shared" si="44"/>
        <v>-350.05502712157971</v>
      </c>
      <c r="AR53">
        <f t="shared" si="45"/>
        <v>-350.07011676208015</v>
      </c>
      <c r="AS53">
        <f t="shared" si="46"/>
        <v>3.1246980508131266</v>
      </c>
      <c r="AT53">
        <f t="shared" si="47"/>
        <v>0.52558067522201357</v>
      </c>
      <c r="AU53">
        <f t="shared" si="48"/>
        <v>-346.41983803604501</v>
      </c>
      <c r="AW53">
        <v>50</v>
      </c>
      <c r="AX53">
        <f>IF(Z53&gt;0, (R53*SUMPRODUCT(K53:$K$98, X53:$X$98)-K53*$AZ$3)/Z53, 0)</f>
        <v>7262.594011730378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25</v>
      </c>
      <c r="R54">
        <f t="shared" si="31"/>
        <v>2000000</v>
      </c>
      <c r="S54">
        <f t="shared" si="32"/>
        <v>4377.2726468399051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495.26477829066789</v>
      </c>
      <c r="AC54">
        <f t="shared" si="33"/>
        <v>220.26147591436131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-34385.285508813315</v>
      </c>
      <c r="AI54">
        <f t="shared" si="38"/>
        <v>-34386.543492343728</v>
      </c>
      <c r="AJ54">
        <f t="shared" si="39"/>
        <v>275.00330237630658</v>
      </c>
      <c r="AK54">
        <f t="shared" si="61"/>
        <v>34.668534480346757</v>
      </c>
      <c r="AL54">
        <f t="shared" si="40"/>
        <v>-34076.87165548707</v>
      </c>
      <c r="AN54">
        <f t="shared" si="41"/>
        <v>0</v>
      </c>
      <c r="AO54">
        <f t="shared" si="42"/>
        <v>0</v>
      </c>
      <c r="AP54">
        <f t="shared" si="43"/>
        <v>-9.941459348477566E-3</v>
      </c>
      <c r="AQ54">
        <f t="shared" si="44"/>
        <v>-271.73640179453992</v>
      </c>
      <c r="AR54">
        <f t="shared" si="45"/>
        <v>-271.74634325388837</v>
      </c>
      <c r="AS54">
        <f t="shared" si="46"/>
        <v>2.173267046167167</v>
      </c>
      <c r="AT54">
        <f t="shared" si="47"/>
        <v>0.27397483184383453</v>
      </c>
      <c r="AU54">
        <f t="shared" si="48"/>
        <v>-269.29910137587734</v>
      </c>
      <c r="AW54">
        <v>51</v>
      </c>
      <c r="AX54">
        <f>IF(Z54&gt;0, (R54*SUMPRODUCT(K54:$K$98, X54:$X$98)-K54*$AZ$3)/Z54, 0)</f>
        <v>4377.2726468399051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25</v>
      </c>
      <c r="R55">
        <f t="shared" si="31"/>
        <v>2000000</v>
      </c>
      <c r="S55">
        <f t="shared" si="32"/>
        <v>438.71733822572685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220.26147591436131</v>
      </c>
      <c r="AC55">
        <f t="shared" si="33"/>
        <v>15.535542642386531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-28809.734981461133</v>
      </c>
      <c r="AI55">
        <f t="shared" si="38"/>
        <v>-28810.620263468976</v>
      </c>
      <c r="AJ55">
        <f t="shared" si="39"/>
        <v>204.72593327197478</v>
      </c>
      <c r="AK55">
        <f t="shared" si="61"/>
        <v>15.418303314005293</v>
      </c>
      <c r="AL55">
        <f t="shared" si="40"/>
        <v>-28590.476026882996</v>
      </c>
      <c r="AN55">
        <f t="shared" si="41"/>
        <v>0</v>
      </c>
      <c r="AO55">
        <f t="shared" si="42"/>
        <v>0</v>
      </c>
      <c r="AP55">
        <f t="shared" si="43"/>
        <v>-6.2465295792530941E-3</v>
      </c>
      <c r="AQ55">
        <f t="shared" si="44"/>
        <v>-203.28083044495168</v>
      </c>
      <c r="AR55">
        <f t="shared" si="45"/>
        <v>-203.28707697453095</v>
      </c>
      <c r="AS55">
        <f t="shared" si="46"/>
        <v>1.4445414980708764</v>
      </c>
      <c r="AT55">
        <f t="shared" si="47"/>
        <v>0.10879119518940428</v>
      </c>
      <c r="AU55">
        <f t="shared" si="48"/>
        <v>-201.73374428127067</v>
      </c>
      <c r="AW55">
        <v>52</v>
      </c>
      <c r="AX55">
        <f>IF(Z55&gt;0, (R55*SUMPRODUCT(K55:$K$98, X55:$X$98)-K55*$AZ$3)/Z55, 0)</f>
        <v>438.71733822572685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2000000</v>
      </c>
      <c r="S56">
        <f t="shared" si="32"/>
        <v>-5427.536125741869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15.535542642386531</v>
      </c>
      <c r="AC56">
        <f t="shared" si="33"/>
        <v>-127.91451233598895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-22978.946376037533</v>
      </c>
      <c r="AI56">
        <f t="shared" si="38"/>
        <v>-22979.535568395597</v>
      </c>
      <c r="AJ56">
        <f t="shared" si="39"/>
        <v>143.45005497837548</v>
      </c>
      <c r="AK56">
        <f t="shared" si="61"/>
        <v>1.0874879849670573</v>
      </c>
      <c r="AL56">
        <f t="shared" si="40"/>
        <v>-22834.998025432255</v>
      </c>
      <c r="AN56">
        <f t="shared" si="41"/>
        <v>0</v>
      </c>
      <c r="AO56">
        <f t="shared" si="42"/>
        <v>0</v>
      </c>
      <c r="AP56">
        <f t="shared" si="43"/>
        <v>-3.7118998118171979E-3</v>
      </c>
      <c r="AQ56">
        <f t="shared" si="44"/>
        <v>-144.76689244466428</v>
      </c>
      <c r="AR56">
        <f t="shared" si="45"/>
        <v>-144.77060434447611</v>
      </c>
      <c r="AS56">
        <f t="shared" si="46"/>
        <v>0.90373241402796956</v>
      </c>
      <c r="AT56">
        <f t="shared" si="47"/>
        <v>6.8511520753954669E-3</v>
      </c>
      <c r="AU56">
        <f t="shared" si="48"/>
        <v>-143.86002077837276</v>
      </c>
      <c r="AW56">
        <v>53</v>
      </c>
      <c r="AX56">
        <f>IF(Z56&gt;0, (R56*SUMPRODUCT(K56:$K$98, X56:$X$98)-K56*$AZ$3)/Z56, 0)</f>
        <v>-5427.536125741869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2000000</v>
      </c>
      <c r="S57">
        <f t="shared" si="32"/>
        <v>-14932.409656123211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-127.91451233598895</v>
      </c>
      <c r="AC57">
        <f t="shared" si="33"/>
        <v>-219.26106954263892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-17296.896487970647</v>
      </c>
      <c r="AI57">
        <f t="shared" si="38"/>
        <v>-17297.263577199032</v>
      </c>
      <c r="AJ57">
        <f t="shared" si="39"/>
        <v>91.346557206649976</v>
      </c>
      <c r="AK57">
        <f t="shared" si="61"/>
        <v>-8.9540158635192277</v>
      </c>
      <c r="AL57">
        <f t="shared" si="40"/>
        <v>-17214.871035855904</v>
      </c>
      <c r="AN57">
        <f t="shared" si="41"/>
        <v>0</v>
      </c>
      <c r="AO57">
        <f t="shared" si="42"/>
        <v>0</v>
      </c>
      <c r="AP57">
        <f t="shared" si="43"/>
        <v>-2.0648702097812175E-3</v>
      </c>
      <c r="AQ57">
        <f t="shared" si="44"/>
        <v>-97.294727053147312</v>
      </c>
      <c r="AR57">
        <f t="shared" si="45"/>
        <v>-97.296791923357105</v>
      </c>
      <c r="AS57">
        <f t="shared" si="46"/>
        <v>0.51382271708954674</v>
      </c>
      <c r="AT57">
        <f t="shared" si="47"/>
        <v>-5.0366175809430723E-2</v>
      </c>
      <c r="AU57">
        <f t="shared" si="48"/>
        <v>-96.833335382076996</v>
      </c>
      <c r="AW57">
        <v>54</v>
      </c>
      <c r="AX57">
        <f>IF(Z57&gt;0, (R57*SUMPRODUCT(K57:$K$98, X57:$X$98)-K57*$AZ$3)/Z57, 0)</f>
        <v>-14932.409656123211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2000000</v>
      </c>
      <c r="S58">
        <f t="shared" si="32"/>
        <v>-31752.872579622974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-219.26106954263892</v>
      </c>
      <c r="AC58">
        <f t="shared" si="33"/>
        <v>-268.85906870470205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-12138.994705585728</v>
      </c>
      <c r="AI58">
        <f t="shared" si="38"/>
        <v>-12139.206386488007</v>
      </c>
      <c r="AJ58">
        <f t="shared" si="39"/>
        <v>49.597999162063132</v>
      </c>
      <c r="AK58">
        <f t="shared" si="61"/>
        <v>-15.348274867984726</v>
      </c>
      <c r="AL58">
        <f t="shared" si="40"/>
        <v>-12104.95666219393</v>
      </c>
      <c r="AN58">
        <f t="shared" si="41"/>
        <v>0</v>
      </c>
      <c r="AO58">
        <f t="shared" si="42"/>
        <v>0</v>
      </c>
      <c r="AP58">
        <f t="shared" si="43"/>
        <v>-1.0631260820175977E-3</v>
      </c>
      <c r="AQ58">
        <f t="shared" si="44"/>
        <v>-60.965735415978251</v>
      </c>
      <c r="AR58">
        <f t="shared" si="45"/>
        <v>-60.966798542060268</v>
      </c>
      <c r="AS58">
        <f t="shared" si="46"/>
        <v>0.24909628576449314</v>
      </c>
      <c r="AT58">
        <f t="shared" si="47"/>
        <v>-7.7083719647945526E-2</v>
      </c>
      <c r="AU58">
        <f t="shared" si="48"/>
        <v>-60.794785975943725</v>
      </c>
      <c r="AW58">
        <v>55</v>
      </c>
      <c r="AX58">
        <f>IF(Z58&gt;0, (R58*SUMPRODUCT(K58:$K$98, X58:$X$98)-K58*$AZ$3)/Z58, 0)</f>
        <v>-31752.872579622974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2000000</v>
      </c>
      <c r="S59">
        <f t="shared" si="32"/>
        <v>-64535.955222162222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-268.85906870470205</v>
      </c>
      <c r="AC59">
        <f t="shared" si="33"/>
        <v>-287.23843993221226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-7863.4713544587685</v>
      </c>
      <c r="AI59">
        <f t="shared" si="38"/>
        <v>-7863.5826251600947</v>
      </c>
      <c r="AJ59">
        <f t="shared" si="39"/>
        <v>18.379371227510205</v>
      </c>
      <c r="AK59">
        <f t="shared" si="61"/>
        <v>-18.820134809329147</v>
      </c>
      <c r="AL59">
        <f t="shared" si="40"/>
        <v>-7864.0233887419135</v>
      </c>
      <c r="AN59">
        <f t="shared" si="41"/>
        <v>0</v>
      </c>
      <c r="AO59">
        <f t="shared" si="42"/>
        <v>0</v>
      </c>
      <c r="AP59">
        <f t="shared" si="43"/>
        <v>-4.9896019142035397E-4</v>
      </c>
      <c r="AQ59">
        <f t="shared" si="44"/>
        <v>-35.261386200473247</v>
      </c>
      <c r="AR59">
        <f t="shared" si="45"/>
        <v>-35.261885160664669</v>
      </c>
      <c r="AS59">
        <f t="shared" si="46"/>
        <v>8.2416795046582822E-2</v>
      </c>
      <c r="AT59">
        <f t="shared" si="47"/>
        <v>-8.4393267545946477E-2</v>
      </c>
      <c r="AU59">
        <f t="shared" si="48"/>
        <v>-35.263861633164026</v>
      </c>
      <c r="AW59">
        <v>56</v>
      </c>
      <c r="AX59">
        <f>IF(Z59&gt;0, (R59*SUMPRODUCT(K59:$K$98, X59:$X$98)-K59*$AZ$3)/Z59, 0)</f>
        <v>-64535.955222162222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2000000</v>
      </c>
      <c r="S60">
        <f t="shared" si="32"/>
        <v>-136487.29436889294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-287.23843993221226</v>
      </c>
      <c r="AC60">
        <f t="shared" si="33"/>
        <v>-284.47628667869617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-4644.1008104100247</v>
      </c>
      <c r="AI60">
        <f t="shared" si="38"/>
        <v>-4644.1529171442071</v>
      </c>
      <c r="AJ60">
        <f t="shared" si="39"/>
        <v>-2.7621532535160895</v>
      </c>
      <c r="AK60">
        <f t="shared" si="61"/>
        <v>-20.10669079525486</v>
      </c>
      <c r="AL60">
        <f t="shared" si="40"/>
        <v>-4667.0217611929775</v>
      </c>
      <c r="AN60">
        <f t="shared" si="41"/>
        <v>0</v>
      </c>
      <c r="AO60">
        <f t="shared" si="42"/>
        <v>0</v>
      </c>
      <c r="AP60">
        <f t="shared" si="43"/>
        <v>-2.0862238403558452E-4</v>
      </c>
      <c r="AQ60">
        <f t="shared" si="44"/>
        <v>-18.593822813306833</v>
      </c>
      <c r="AR60">
        <f t="shared" si="45"/>
        <v>-18.594031435690866</v>
      </c>
      <c r="AS60">
        <f t="shared" si="46"/>
        <v>-1.1058973582992205E-2</v>
      </c>
      <c r="AT60">
        <f t="shared" si="47"/>
        <v>-8.0502181427863626E-2</v>
      </c>
      <c r="AU60">
        <f t="shared" si="48"/>
        <v>-18.68559259070172</v>
      </c>
      <c r="AW60">
        <v>57</v>
      </c>
      <c r="AX60">
        <f>IF(Z60&gt;0, (R60*SUMPRODUCT(K60:$K$98, X60:$X$98)-K60*$AZ$3)/Z60, 0)</f>
        <v>-136487.29436889294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2000000</v>
      </c>
      <c r="S61">
        <f t="shared" si="32"/>
        <v>-319746.01769988105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-284.47628667869617</v>
      </c>
      <c r="AC61">
        <f t="shared" si="33"/>
        <v>-269.1205206937982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-2443.5140354474402</v>
      </c>
      <c r="AI61">
        <f t="shared" si="38"/>
        <v>-2443.5350771888379</v>
      </c>
      <c r="AJ61">
        <f t="shared" si="39"/>
        <v>-15.355765984897971</v>
      </c>
      <c r="AK61">
        <f t="shared" si="61"/>
        <v>-19.913340067508734</v>
      </c>
      <c r="AL61">
        <f t="shared" si="40"/>
        <v>-2478.8041832412446</v>
      </c>
      <c r="AN61">
        <f t="shared" si="41"/>
        <v>0</v>
      </c>
      <c r="AO61">
        <f t="shared" si="42"/>
        <v>0</v>
      </c>
      <c r="AP61">
        <f t="shared" si="43"/>
        <v>-7.5219545643972983E-5</v>
      </c>
      <c r="AQ61">
        <f t="shared" si="44"/>
        <v>-8.7350192195699243</v>
      </c>
      <c r="AR61">
        <f t="shared" si="45"/>
        <v>-8.7350944391155689</v>
      </c>
      <c r="AS61">
        <f t="shared" si="46"/>
        <v>-5.4893448150274422E-2</v>
      </c>
      <c r="AT61">
        <f t="shared" si="47"/>
        <v>-7.1185761854512655E-2</v>
      </c>
      <c r="AU61">
        <f t="shared" si="48"/>
        <v>-8.8611736491203565</v>
      </c>
      <c r="AW61">
        <v>58</v>
      </c>
      <c r="AX61">
        <f>IF(Z61&gt;0, (R61*SUMPRODUCT(K61:$K$98, X61:$X$98)-K61*$AZ$3)/Z61, 0)</f>
        <v>-319746.01769988105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2000000</v>
      </c>
      <c r="S62">
        <f t="shared" si="32"/>
        <v>-888243.72914216085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-269.1205206937982</v>
      </c>
      <c r="AC62">
        <f t="shared" si="33"/>
        <v>-247.54340705782815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-1109.1287057985453</v>
      </c>
      <c r="AI62">
        <f t="shared" si="38"/>
        <v>-1109.1356730137063</v>
      </c>
      <c r="AJ62">
        <f t="shared" si="39"/>
        <v>-21.577113635970051</v>
      </c>
      <c r="AK62">
        <f t="shared" si="61"/>
        <v>-18.838436448565876</v>
      </c>
      <c r="AL62">
        <f t="shared" si="40"/>
        <v>-1149.5512230982424</v>
      </c>
      <c r="AN62">
        <f t="shared" si="41"/>
        <v>0</v>
      </c>
      <c r="AO62">
        <f t="shared" si="42"/>
        <v>0</v>
      </c>
      <c r="AP62">
        <f t="shared" si="43"/>
        <v>-2.2237718425320066E-5</v>
      </c>
      <c r="AQ62">
        <f t="shared" si="44"/>
        <v>-3.5400789679410556</v>
      </c>
      <c r="AR62">
        <f t="shared" si="45"/>
        <v>-3.5401012056594805</v>
      </c>
      <c r="AS62">
        <f t="shared" si="46"/>
        <v>-6.8869091361742948E-2</v>
      </c>
      <c r="AT62">
        <f t="shared" si="47"/>
        <v>-6.012787543213699E-2</v>
      </c>
      <c r="AU62">
        <f t="shared" si="48"/>
        <v>-3.6690981724533609</v>
      </c>
      <c r="AW62">
        <v>59</v>
      </c>
      <c r="AX62">
        <f>IF(Z62&gt;0, (R62*SUMPRODUCT(K62:$K$98, X62:$X$98)-K62*$AZ$3)/Z62, 0)</f>
        <v>-888243.72914216085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2000000</v>
      </c>
      <c r="S63">
        <f t="shared" si="32"/>
        <v>-3182564.0777801489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-247.54340705782815</v>
      </c>
      <c r="AC63">
        <f t="shared" si="33"/>
        <v>-224.0190816904657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-411.02444859210527</v>
      </c>
      <c r="AI63">
        <f t="shared" si="38"/>
        <v>-411.02620832950737</v>
      </c>
      <c r="AJ63">
        <f t="shared" si="39"/>
        <v>-23.524325367362451</v>
      </c>
      <c r="AK63">
        <f t="shared" si="61"/>
        <v>-17.328038494047973</v>
      </c>
      <c r="AL63">
        <f t="shared" si="40"/>
        <v>-451.87857219091779</v>
      </c>
      <c r="AN63">
        <f t="shared" si="41"/>
        <v>0</v>
      </c>
      <c r="AO63">
        <f t="shared" si="42"/>
        <v>0</v>
      </c>
      <c r="AP63">
        <f t="shared" si="43"/>
        <v>-5.0148834763899907E-6</v>
      </c>
      <c r="AQ63">
        <f t="shared" si="44"/>
        <v>-1.1713336962507197</v>
      </c>
      <c r="AR63">
        <f t="shared" si="45"/>
        <v>-1.171338711134196</v>
      </c>
      <c r="AS63">
        <f t="shared" si="46"/>
        <v>-6.70394062415062E-2</v>
      </c>
      <c r="AT63">
        <f t="shared" si="47"/>
        <v>-4.9381284854299094E-2</v>
      </c>
      <c r="AU63">
        <f t="shared" si="48"/>
        <v>-1.2877594022300012</v>
      </c>
      <c r="AW63">
        <v>60</v>
      </c>
      <c r="AX63">
        <f>IF(Z63&gt;0, (R63*SUMPRODUCT(K63:$K$98, X63:$X$98)-K63*$AZ$3)/Z63, 0)</f>
        <v>-3182564.0777801489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25</v>
      </c>
      <c r="R64">
        <f t="shared" si="31"/>
        <v>2000000</v>
      </c>
      <c r="S64">
        <f t="shared" si="32"/>
        <v>-16749394.627573419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-224.0190816904657</v>
      </c>
      <c r="AC64">
        <f t="shared" si="33"/>
        <v>-201.02576865876682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-115.36725784998629</v>
      </c>
      <c r="AI64">
        <f t="shared" si="38"/>
        <v>-115.36755789929124</v>
      </c>
      <c r="AJ64">
        <f t="shared" si="39"/>
        <v>-22.993313031698875</v>
      </c>
      <c r="AK64">
        <f t="shared" si="61"/>
        <v>-15.681335718332599</v>
      </c>
      <c r="AL64">
        <f t="shared" si="40"/>
        <v>-154.04220664932274</v>
      </c>
      <c r="AN64">
        <f t="shared" si="41"/>
        <v>0</v>
      </c>
      <c r="AO64">
        <f t="shared" si="42"/>
        <v>0</v>
      </c>
      <c r="AP64">
        <f t="shared" si="43"/>
        <v>-7.6346227838598628E-7</v>
      </c>
      <c r="AQ64">
        <f t="shared" si="44"/>
        <v>-0.29354692070241334</v>
      </c>
      <c r="AR64">
        <f t="shared" si="45"/>
        <v>-0.29354768416469174</v>
      </c>
      <c r="AS64">
        <f t="shared" si="46"/>
        <v>-5.8505475149444056E-2</v>
      </c>
      <c r="AT64">
        <f t="shared" si="47"/>
        <v>-3.990047001553005E-2</v>
      </c>
      <c r="AU64">
        <f t="shared" si="48"/>
        <v>-0.39195362932966588</v>
      </c>
      <c r="AW64">
        <v>61</v>
      </c>
      <c r="AX64">
        <f>IF(Z64&gt;0, (R64*SUMPRODUCT(K64:$K$98, X64:$X$98)-K64*$AZ$3)/Z64, 0)</f>
        <v>-16749394.627573419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2000000</v>
      </c>
      <c r="S65">
        <f t="shared" si="32"/>
        <v>-89124481.080065265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-201.02576865876682</v>
      </c>
      <c r="AC65">
        <f t="shared" si="33"/>
        <v>-179.74373814379996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-19.730361397280749</v>
      </c>
      <c r="AI65">
        <f t="shared" si="38"/>
        <v>-19.730411816575192</v>
      </c>
      <c r="AJ65">
        <f t="shared" si="39"/>
        <v>-21.282030514966863</v>
      </c>
      <c r="AK65">
        <f t="shared" si="61"/>
        <v>-14.071803806113678</v>
      </c>
      <c r="AL65">
        <f t="shared" si="40"/>
        <v>-55.084246137655732</v>
      </c>
      <c r="AN65">
        <f t="shared" si="41"/>
        <v>0</v>
      </c>
      <c r="AO65">
        <f t="shared" si="42"/>
        <v>0</v>
      </c>
      <c r="AP65">
        <f t="shared" si="43"/>
        <v>-1.1454435741744455E-7</v>
      </c>
      <c r="AQ65">
        <f t="shared" si="44"/>
        <v>-4.4824141092470605E-2</v>
      </c>
      <c r="AR65">
        <f t="shared" si="45"/>
        <v>-4.4824255636828028E-2</v>
      </c>
      <c r="AS65">
        <f t="shared" si="46"/>
        <v>-4.8349278522014982E-2</v>
      </c>
      <c r="AT65">
        <f t="shared" si="47"/>
        <v>-3.1968827459883005E-2</v>
      </c>
      <c r="AU65">
        <f t="shared" si="48"/>
        <v>-0.12514236161872602</v>
      </c>
      <c r="AW65">
        <v>62</v>
      </c>
      <c r="AX65">
        <f>IF(Z65&gt;0, (R65*SUMPRODUCT(K65:$K$98, X65:$X$98)-K65*$AZ$3)/Z65, 0)</f>
        <v>-89124481.080065265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2000000</v>
      </c>
      <c r="S66">
        <f t="shared" si="32"/>
        <v>-481321785.75723612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-179.74373814379996</v>
      </c>
      <c r="AC66">
        <f t="shared" si="33"/>
        <v>-160.5246538601877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-3.32619217079217</v>
      </c>
      <c r="AI66">
        <f t="shared" si="38"/>
        <v>-3.3262005084915329</v>
      </c>
      <c r="AJ66">
        <f t="shared" si="39"/>
        <v>-19.219084283612261</v>
      </c>
      <c r="AK66">
        <f t="shared" si="61"/>
        <v>-12.582061670065999</v>
      </c>
      <c r="AL66">
        <f t="shared" si="40"/>
        <v>-35.12734646216979</v>
      </c>
      <c r="AN66">
        <f t="shared" si="41"/>
        <v>0</v>
      </c>
      <c r="AO66">
        <f t="shared" si="42"/>
        <v>0</v>
      </c>
      <c r="AP66">
        <f t="shared" si="43"/>
        <v>-1.6912396237070453E-8</v>
      </c>
      <c r="AQ66">
        <f t="shared" si="44"/>
        <v>-6.7469307184107987E-3</v>
      </c>
      <c r="AR66">
        <f t="shared" si="45"/>
        <v>-6.7469476308070356E-3</v>
      </c>
      <c r="AS66">
        <f t="shared" si="46"/>
        <v>-3.8984467365259727E-2</v>
      </c>
      <c r="AT66">
        <f t="shared" si="47"/>
        <v>-2.5521766038698174E-2</v>
      </c>
      <c r="AU66">
        <f t="shared" si="48"/>
        <v>-7.1253181034764926E-2</v>
      </c>
      <c r="AW66">
        <v>63</v>
      </c>
      <c r="AX66">
        <f>IF(Z66&gt;0, (R66*SUMPRODUCT(K66:$K$98, X66:$X$98)-K66*$AZ$3)/Z66, 0)</f>
        <v>-481321785.75723612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-2645942836.4075994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-160.5246538601877</v>
      </c>
      <c r="AC67">
        <f t="shared" ref="AC67:AC98" si="64">S67*Z67</f>
        <v>-143.33148255456263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-0.55200521576042705</v>
      </c>
      <c r="AI67">
        <f t="shared" ref="AI67:AI98" si="69">SUM(AE67:AH67)</f>
        <v>-0.55200657001759945</v>
      </c>
      <c r="AJ67">
        <f t="shared" ref="AJ67:AJ98" si="70">AB67-AC67</f>
        <v>-17.193171305625071</v>
      </c>
      <c r="AK67">
        <f t="shared" si="61"/>
        <v>-11.236725770213139</v>
      </c>
      <c r="AL67">
        <f t="shared" ref="AL67:AL98" si="71">SUM(AI67:AK67)</f>
        <v>-28.981903645855809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-2.4526864696893771E-9</v>
      </c>
      <c r="AQ67">
        <f t="shared" ref="AQ67:AQ98" si="75">AH67*$K67</f>
        <v>-9.9973310204626038E-4</v>
      </c>
      <c r="AR67">
        <f t="shared" ref="AR67:AR98" si="76">AI67*$K67</f>
        <v>-9.997355547327301E-4</v>
      </c>
      <c r="AS67">
        <f t="shared" ref="AS67:AS98" si="77">AJ67*$K67</f>
        <v>-3.1138442160744424E-2</v>
      </c>
      <c r="AT67">
        <f t="shared" ref="AT67:AT98" si="78">AK67*$K67</f>
        <v>-2.0350761895651773E-2</v>
      </c>
      <c r="AU67">
        <f t="shared" ref="AU67:AU98" si="79">AL67*$K67</f>
        <v>-5.2488939611128924E-2</v>
      </c>
      <c r="AW67">
        <v>64</v>
      </c>
      <c r="AX67">
        <f>IF(Z67&gt;0, (R67*SUMPRODUCT(K67:$K$98, X67:$X$98)-K67*$AZ$3)/Z67, 0)</f>
        <v>-2645942836.4075994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2000000</v>
      </c>
      <c r="S68">
        <f t="shared" si="63"/>
        <v>-14842140205.041977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-143.33148255456263</v>
      </c>
      <c r="AC68">
        <f t="shared" si="64"/>
        <v>-127.97541243378656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-9.0012294917412E-2</v>
      </c>
      <c r="AI68">
        <f t="shared" si="69"/>
        <v>-9.0012510478326174E-2</v>
      </c>
      <c r="AJ68">
        <f t="shared" si="70"/>
        <v>-15.356070120776067</v>
      </c>
      <c r="AK68">
        <f t="shared" si="61"/>
        <v>-10.033203778819384</v>
      </c>
      <c r="AL68">
        <f t="shared" si="71"/>
        <v>-25.479286410073776</v>
      </c>
      <c r="AN68">
        <f t="shared" si="72"/>
        <v>0</v>
      </c>
      <c r="AO68">
        <f t="shared" si="73"/>
        <v>0</v>
      </c>
      <c r="AP68">
        <f t="shared" si="74"/>
        <v>-3.485723103738321E-10</v>
      </c>
      <c r="AQ68">
        <f t="shared" si="75"/>
        <v>-1.4555418695527079E-4</v>
      </c>
      <c r="AR68">
        <f t="shared" si="76"/>
        <v>-1.4555453552758118E-4</v>
      </c>
      <c r="AS68">
        <f t="shared" si="77"/>
        <v>-2.4831500000177434E-2</v>
      </c>
      <c r="AT68">
        <f t="shared" si="78"/>
        <v>-1.6224170486071127E-2</v>
      </c>
      <c r="AU68">
        <f t="shared" si="79"/>
        <v>-4.1201225021776144E-2</v>
      </c>
      <c r="AW68">
        <v>65</v>
      </c>
      <c r="AX68">
        <f>IF(Z68&gt;0, (R68*SUMPRODUCT(K68:$K$98, X68:$X$98)-K68*$AZ$3)/Z68, 0)</f>
        <v>-14842140205.041977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2000000</v>
      </c>
      <c r="S69">
        <f t="shared" si="63"/>
        <v>-84979821826.658157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-127.97541243378656</v>
      </c>
      <c r="AC69">
        <f t="shared" si="64"/>
        <v>-114.26388847558233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-1.4383223930481814E-2</v>
      </c>
      <c r="AI69">
        <f t="shared" si="69"/>
        <v>-1.4383257545487711E-2</v>
      </c>
      <c r="AJ69">
        <f t="shared" si="70"/>
        <v>-13.711523958204225</v>
      </c>
      <c r="AK69">
        <f t="shared" si="61"/>
        <v>-8.95827887036506</v>
      </c>
      <c r="AL69">
        <f t="shared" si="71"/>
        <v>-22.684186086114771</v>
      </c>
      <c r="AN69">
        <f t="shared" si="72"/>
        <v>0</v>
      </c>
      <c r="AO69">
        <f t="shared" si="73"/>
        <v>0</v>
      </c>
      <c r="AP69">
        <f t="shared" si="74"/>
        <v>-4.8533100567650465E-11</v>
      </c>
      <c r="AQ69">
        <f t="shared" si="75"/>
        <v>-2.0766393902451805E-5</v>
      </c>
      <c r="AR69">
        <f t="shared" si="76"/>
        <v>-2.0766442435552371E-5</v>
      </c>
      <c r="AS69">
        <f t="shared" si="77"/>
        <v>-1.9796598377053547E-2</v>
      </c>
      <c r="AT69">
        <f t="shared" si="78"/>
        <v>-1.2933897755409561E-2</v>
      </c>
      <c r="AU69">
        <f t="shared" si="79"/>
        <v>-3.275126257489866E-2</v>
      </c>
      <c r="AW69">
        <v>66</v>
      </c>
      <c r="AX69">
        <f>IF(Z69&gt;0, (R69*SUMPRODUCT(K69:$K$98, X69:$X$98)-K69*$AZ$3)/Z69, 0)</f>
        <v>-84979821826.658157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2000000</v>
      </c>
      <c r="S70">
        <f t="shared" si="63"/>
        <v>-497693850771.35046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-114.26388847558233</v>
      </c>
      <c r="AC70">
        <f t="shared" si="64"/>
        <v>-102.02134717734127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-2.2523321452324867E-3</v>
      </c>
      <c r="AI70">
        <f t="shared" si="69"/>
        <v>-2.2523372699365099E-3</v>
      </c>
      <c r="AJ70">
        <f t="shared" si="70"/>
        <v>-12.242541298241065</v>
      </c>
      <c r="AK70">
        <f t="shared" si="61"/>
        <v>-7.9984721932907643</v>
      </c>
      <c r="AL70">
        <f t="shared" si="71"/>
        <v>-20.243265828801768</v>
      </c>
      <c r="AN70">
        <f t="shared" si="72"/>
        <v>0</v>
      </c>
      <c r="AO70">
        <f t="shared" si="73"/>
        <v>0</v>
      </c>
      <c r="AP70">
        <f t="shared" si="74"/>
        <v>-6.606259219587175E-12</v>
      </c>
      <c r="AQ70">
        <f t="shared" si="75"/>
        <v>-2.9034828025740231E-6</v>
      </c>
      <c r="AR70">
        <f t="shared" si="76"/>
        <v>-2.9034894088332423E-6</v>
      </c>
      <c r="AS70">
        <f t="shared" si="77"/>
        <v>-1.5781867782904687E-2</v>
      </c>
      <c r="AT70">
        <f t="shared" si="78"/>
        <v>-1.0310835597335546E-2</v>
      </c>
      <c r="AU70">
        <f t="shared" si="79"/>
        <v>-2.6095606869649068E-2</v>
      </c>
      <c r="AW70">
        <v>67</v>
      </c>
      <c r="AX70">
        <f>IF(Z70&gt;0, (R70*SUMPRODUCT(K70:$K$98, X70:$X$98)-K70*$AZ$3)/Z70, 0)</f>
        <v>-497693850771.35046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25</v>
      </c>
      <c r="R71">
        <f t="shared" si="62"/>
        <v>2000000</v>
      </c>
      <c r="S71">
        <f t="shared" si="63"/>
        <v>-2986416993312.0039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-102.02134717734127</v>
      </c>
      <c r="AC71">
        <f t="shared" si="64"/>
        <v>-91.090491094542855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-3.4487336230993248E-4</v>
      </c>
      <c r="AI71">
        <f t="shared" si="69"/>
        <v>-3.4487412484988667E-4</v>
      </c>
      <c r="AJ71">
        <f t="shared" si="70"/>
        <v>-10.930856082798414</v>
      </c>
      <c r="AK71">
        <f t="shared" si="61"/>
        <v>-7.1414943024138893</v>
      </c>
      <c r="AL71">
        <f t="shared" si="71"/>
        <v>-18.072695259337152</v>
      </c>
      <c r="AN71">
        <f t="shared" si="72"/>
        <v>0</v>
      </c>
      <c r="AO71">
        <f t="shared" si="73"/>
        <v>0</v>
      </c>
      <c r="AP71">
        <f t="shared" si="74"/>
        <v>-8.776703040419902E-13</v>
      </c>
      <c r="AQ71">
        <f t="shared" si="75"/>
        <v>-3.969432776331624E-7</v>
      </c>
      <c r="AR71">
        <f t="shared" si="76"/>
        <v>-3.9694415530346643E-7</v>
      </c>
      <c r="AS71">
        <f t="shared" si="77"/>
        <v>-1.2581226371850263E-2</v>
      </c>
      <c r="AT71">
        <f t="shared" si="78"/>
        <v>-8.219736475475194E-3</v>
      </c>
      <c r="AU71">
        <f t="shared" si="79"/>
        <v>-2.0801359791480761E-2</v>
      </c>
      <c r="AW71">
        <v>68</v>
      </c>
      <c r="AX71">
        <f>IF(Z71&gt;0, (R71*SUMPRODUCT(K71:$K$98, X71:$X$98)-K71*$AZ$3)/Z71, 0)</f>
        <v>-2986416993312.0039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2000000</v>
      </c>
      <c r="S72">
        <f t="shared" si="63"/>
        <v>-18386803573983.957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-91.090491094542855</v>
      </c>
      <c r="AC72">
        <f t="shared" si="64"/>
        <v>-81.330795968020752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-5.1546515674206716E-5</v>
      </c>
      <c r="AI72">
        <f t="shared" si="69"/>
        <v>-5.1546626257315467E-5</v>
      </c>
      <c r="AJ72">
        <f t="shared" si="70"/>
        <v>-9.7596951265221037</v>
      </c>
      <c r="AK72">
        <f t="shared" si="61"/>
        <v>-6.3763343766180007</v>
      </c>
      <c r="AL72">
        <f t="shared" si="71"/>
        <v>-16.136081049766361</v>
      </c>
      <c r="AN72">
        <f t="shared" si="72"/>
        <v>0</v>
      </c>
      <c r="AO72">
        <f t="shared" si="73"/>
        <v>0</v>
      </c>
      <c r="AP72">
        <f t="shared" si="74"/>
        <v>-1.1364218423430871E-13</v>
      </c>
      <c r="AQ72">
        <f t="shared" si="75"/>
        <v>-5.2972453904224613E-8</v>
      </c>
      <c r="AR72">
        <f t="shared" si="76"/>
        <v>-5.2972567546408849E-8</v>
      </c>
      <c r="AS72">
        <f t="shared" si="77"/>
        <v>-1.0029678891907647E-2</v>
      </c>
      <c r="AT72">
        <f t="shared" si="78"/>
        <v>-6.5527237762907824E-3</v>
      </c>
      <c r="AU72">
        <f t="shared" si="79"/>
        <v>-1.6582455640765974E-2</v>
      </c>
      <c r="AW72">
        <v>69</v>
      </c>
      <c r="AX72">
        <f>IF(Z72&gt;0, (R72*SUMPRODUCT(K72:$K$98, X72:$X$98)-K72*$AZ$3)/Z72, 0)</f>
        <v>-18386803573983.957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2000000</v>
      </c>
      <c r="S73">
        <f t="shared" si="63"/>
        <v>-116458956623609.25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-81.330795968020752</v>
      </c>
      <c r="AC73">
        <f t="shared" si="64"/>
        <v>-72.616782160756259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-7.5111028253321364E-6</v>
      </c>
      <c r="AI73">
        <f t="shared" si="69"/>
        <v>-7.511118413824483E-6</v>
      </c>
      <c r="AJ73">
        <f t="shared" si="70"/>
        <v>-8.714013807264493</v>
      </c>
      <c r="AK73">
        <f t="shared" ref="AK73:AK98" si="92">G73*SUM(AB73:AB73, AE73:AF73)</f>
        <v>-5.6931557177614529</v>
      </c>
      <c r="AL73">
        <f t="shared" si="71"/>
        <v>-14.407177036144359</v>
      </c>
      <c r="AN73">
        <f t="shared" si="72"/>
        <v>0</v>
      </c>
      <c r="AO73">
        <f t="shared" si="73"/>
        <v>0</v>
      </c>
      <c r="AP73">
        <f t="shared" si="74"/>
        <v>-1.430332046185887E-14</v>
      </c>
      <c r="AQ73">
        <f t="shared" si="75"/>
        <v>-6.8918602481916913E-9</v>
      </c>
      <c r="AR73">
        <f t="shared" si="76"/>
        <v>-6.8918745515121535E-9</v>
      </c>
      <c r="AS73">
        <f t="shared" si="77"/>
        <v>-7.9955988830207585E-3</v>
      </c>
      <c r="AT73">
        <f t="shared" si="78"/>
        <v>-5.2237912980868271E-3</v>
      </c>
      <c r="AU73">
        <f t="shared" si="79"/>
        <v>-1.3219397072982137E-2</v>
      </c>
      <c r="AW73">
        <v>70</v>
      </c>
      <c r="AX73">
        <f>IF(Z73&gt;0, (R73*SUMPRODUCT(K73:$K$98, X73:$X$98)-K73*$AZ$3)/Z73, 0)</f>
        <v>-116458956623609.25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2000000</v>
      </c>
      <c r="S74">
        <f t="shared" si="63"/>
        <v>-760107514126264.25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-72.616782160756259</v>
      </c>
      <c r="AC74">
        <f t="shared" si="64"/>
        <v>-64.836412649579415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-1.0640105891081128E-6</v>
      </c>
      <c r="AI74">
        <f t="shared" si="69"/>
        <v>-1.064012721583172E-6</v>
      </c>
      <c r="AJ74">
        <f t="shared" si="70"/>
        <v>-7.7803695111768434</v>
      </c>
      <c r="AK74">
        <f t="shared" si="92"/>
        <v>-5.0831747512529386</v>
      </c>
      <c r="AL74">
        <f t="shared" si="71"/>
        <v>-12.863545326442503</v>
      </c>
      <c r="AN74">
        <f t="shared" si="72"/>
        <v>0</v>
      </c>
      <c r="AO74">
        <f t="shared" si="73"/>
        <v>0</v>
      </c>
      <c r="AP74">
        <f t="shared" si="74"/>
        <v>-1.747023282093128E-15</v>
      </c>
      <c r="AQ74">
        <f t="shared" si="75"/>
        <v>-8.7168722723542703E-10</v>
      </c>
      <c r="AR74">
        <f t="shared" si="76"/>
        <v>-8.7168897425870907E-10</v>
      </c>
      <c r="AS74">
        <f t="shared" si="77"/>
        <v>-6.3740425099995703E-3</v>
      </c>
      <c r="AT74">
        <f t="shared" si="78"/>
        <v>-4.1643744431030128E-3</v>
      </c>
      <c r="AU74">
        <f t="shared" si="79"/>
        <v>-1.0538417824791558E-2</v>
      </c>
      <c r="AW74">
        <v>71</v>
      </c>
      <c r="AX74">
        <f>IF(Z74&gt;0, (R74*SUMPRODUCT(K74:$K$98, X74:$X$98)-K74*$AZ$3)/Z74, 0)</f>
        <v>-760107514126264.25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2000000</v>
      </c>
      <c r="S75">
        <f t="shared" si="63"/>
        <v>-5126538348517428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-64.836412649579415</v>
      </c>
      <c r="AC75">
        <f t="shared" si="64"/>
        <v>-57.889654152175481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-1.4630771917796202E-7</v>
      </c>
      <c r="AI75">
        <f t="shared" si="69"/>
        <v>-1.4630800148178098E-7</v>
      </c>
      <c r="AJ75">
        <f t="shared" si="70"/>
        <v>-6.946758497403934</v>
      </c>
      <c r="AK75">
        <f t="shared" si="92"/>
        <v>-4.5385488854705596</v>
      </c>
      <c r="AL75">
        <f t="shared" si="71"/>
        <v>-11.485307529182496</v>
      </c>
      <c r="AN75">
        <f t="shared" si="72"/>
        <v>0</v>
      </c>
      <c r="AO75">
        <f t="shared" si="73"/>
        <v>0</v>
      </c>
      <c r="AP75">
        <f t="shared" si="74"/>
        <v>-2.0649686507357937E-16</v>
      </c>
      <c r="AQ75">
        <f t="shared" si="75"/>
        <v>-1.0701975431355627E-10</v>
      </c>
      <c r="AR75">
        <f t="shared" si="76"/>
        <v>-1.0701996081042135E-10</v>
      </c>
      <c r="AS75">
        <f t="shared" si="77"/>
        <v>-5.0813476680850412E-3</v>
      </c>
      <c r="AT75">
        <f t="shared" si="78"/>
        <v>-3.3198138101812875E-3</v>
      </c>
      <c r="AU75">
        <f t="shared" si="79"/>
        <v>-8.4011615852862907E-3</v>
      </c>
      <c r="AW75">
        <v>72</v>
      </c>
      <c r="AX75">
        <f>IF(Z75&gt;0, (R75*SUMPRODUCT(K75:$K$98, X75:$X$98)-K75*$AZ$3)/Z75, 0)</f>
        <v>-5126538348517428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2000000</v>
      </c>
      <c r="S76">
        <f t="shared" si="63"/>
        <v>-3.5841227720217464E+16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-57.889654152175481</v>
      </c>
      <c r="AC76">
        <f t="shared" si="64"/>
        <v>-51.687191207393539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-1.9474231395757792E-8</v>
      </c>
      <c r="AI76">
        <f t="shared" si="69"/>
        <v>-1.947426744864611E-8</v>
      </c>
      <c r="AJ76">
        <f t="shared" si="70"/>
        <v>-6.2024629447819422</v>
      </c>
      <c r="AK76">
        <f t="shared" si="92"/>
        <v>-4.0522757906522839</v>
      </c>
      <c r="AL76">
        <f t="shared" si="71"/>
        <v>-10.254738754908495</v>
      </c>
      <c r="AN76">
        <f t="shared" si="72"/>
        <v>0</v>
      </c>
      <c r="AO76">
        <f t="shared" si="73"/>
        <v>0</v>
      </c>
      <c r="AP76">
        <f t="shared" si="74"/>
        <v>-2.3546087313854548E-17</v>
      </c>
      <c r="AQ76">
        <f t="shared" si="75"/>
        <v>-1.2718591330809034E-11</v>
      </c>
      <c r="AR76">
        <f t="shared" si="76"/>
        <v>-1.2718614876896347E-11</v>
      </c>
      <c r="AS76">
        <f t="shared" si="77"/>
        <v>-4.0508192511439656E-3</v>
      </c>
      <c r="AT76">
        <f t="shared" si="78"/>
        <v>-2.6465352441208344E-3</v>
      </c>
      <c r="AU76">
        <f t="shared" si="79"/>
        <v>-6.6973545079834149E-3</v>
      </c>
      <c r="AW76">
        <v>73</v>
      </c>
      <c r="AX76">
        <f>IF(Z76&gt;0, (R76*SUMPRODUCT(K76:$K$98, X76:$X$98)-K76*$AZ$3)/Z76, 0)</f>
        <v>-3.5841227720217464E+16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2000000</v>
      </c>
      <c r="S77">
        <f t="shared" si="63"/>
        <v>-2.6027811128967117E+17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-51.687191207393539</v>
      </c>
      <c r="AC77">
        <f t="shared" si="64"/>
        <v>-46.149277863755408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-2.50077362689156E-9</v>
      </c>
      <c r="AI77">
        <f t="shared" si="69"/>
        <v>-2.5007780595806589E-9</v>
      </c>
      <c r="AJ77">
        <f t="shared" si="70"/>
        <v>-5.5379133436381309</v>
      </c>
      <c r="AK77">
        <f t="shared" si="92"/>
        <v>-3.6181033845175481</v>
      </c>
      <c r="AL77">
        <f t="shared" si="71"/>
        <v>-9.1560167306564573</v>
      </c>
      <c r="AN77">
        <f t="shared" si="72"/>
        <v>0</v>
      </c>
      <c r="AO77">
        <f t="shared" si="73"/>
        <v>0</v>
      </c>
      <c r="AP77">
        <f t="shared" si="74"/>
        <v>-2.5848058977282813E-18</v>
      </c>
      <c r="AQ77">
        <f t="shared" si="75"/>
        <v>-1.4582602739471663E-12</v>
      </c>
      <c r="AR77">
        <f t="shared" si="76"/>
        <v>-1.4582628587530642E-12</v>
      </c>
      <c r="AS77">
        <f t="shared" si="77"/>
        <v>-3.2292883061260757E-3</v>
      </c>
      <c r="AT77">
        <f t="shared" si="78"/>
        <v>-2.1098016933399611E-3</v>
      </c>
      <c r="AU77">
        <f t="shared" si="79"/>
        <v>-5.3390900009243E-3</v>
      </c>
      <c r="AW77">
        <v>74</v>
      </c>
      <c r="AX77">
        <f>IF(Z77&gt;0, (R77*SUMPRODUCT(K77:$K$98, X77:$X$98)-K77*$AZ$3)/Z77, 0)</f>
        <v>-2.6027811128967117E+17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2000000</v>
      </c>
      <c r="S78">
        <f t="shared" si="63"/>
        <v>-1.9698293308114883E+18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-46.149277863755408</v>
      </c>
      <c r="AC78">
        <f t="shared" si="64"/>
        <v>-41.204712378354337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-3.092331569154272E-10</v>
      </c>
      <c r="AI78">
        <f t="shared" si="69"/>
        <v>-3.0923367986317366E-10</v>
      </c>
      <c r="AJ78">
        <f t="shared" si="70"/>
        <v>-4.9445654854010712</v>
      </c>
      <c r="AK78">
        <f t="shared" si="92"/>
        <v>-3.2304494504628787</v>
      </c>
      <c r="AL78">
        <f t="shared" si="71"/>
        <v>-8.1750149361731843</v>
      </c>
      <c r="AN78">
        <f t="shared" si="72"/>
        <v>0</v>
      </c>
      <c r="AO78">
        <f t="shared" si="73"/>
        <v>0</v>
      </c>
      <c r="AP78">
        <f t="shared" si="74"/>
        <v>-2.7227071848192589E-19</v>
      </c>
      <c r="AQ78">
        <f t="shared" si="75"/>
        <v>-1.6100104528937438E-13</v>
      </c>
      <c r="AR78">
        <f t="shared" si="76"/>
        <v>-1.6100131756009284E-13</v>
      </c>
      <c r="AS78">
        <f t="shared" si="77"/>
        <v>-2.5743688664959588E-3</v>
      </c>
      <c r="AT78">
        <f t="shared" si="78"/>
        <v>-1.6819209927777998E-3</v>
      </c>
      <c r="AU78">
        <f t="shared" si="79"/>
        <v>-4.2562898594347602E-3</v>
      </c>
      <c r="AW78">
        <v>75</v>
      </c>
      <c r="AX78">
        <f>IF(Z78&gt;0, (R78*SUMPRODUCT(K78:$K$98, X78:$X$98)-K78*$AZ$3)/Z78, 0)</f>
        <v>-1.9698293308114883E+18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2000000</v>
      </c>
      <c r="S79">
        <f t="shared" si="63"/>
        <v>-1.5568886596684179E+19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-41.204712378354337</v>
      </c>
      <c r="AC79">
        <f t="shared" si="64"/>
        <v>-36.789921766387934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-3.6691378952601574E-11</v>
      </c>
      <c r="AI79">
        <f t="shared" si="69"/>
        <v>-3.6691438028633659E-11</v>
      </c>
      <c r="AJ79">
        <f t="shared" si="70"/>
        <v>-4.4147906119664029</v>
      </c>
      <c r="AK79">
        <f t="shared" si="92"/>
        <v>-2.8843298664848041</v>
      </c>
      <c r="AL79">
        <f t="shared" si="71"/>
        <v>-7.2991204784878985</v>
      </c>
      <c r="AN79">
        <f t="shared" si="72"/>
        <v>0</v>
      </c>
      <c r="AO79">
        <f t="shared" si="73"/>
        <v>0</v>
      </c>
      <c r="AP79">
        <f t="shared" si="74"/>
        <v>-2.746223863141454E-20</v>
      </c>
      <c r="AQ79">
        <f t="shared" si="75"/>
        <v>-1.7056450287851596E-14</v>
      </c>
      <c r="AR79">
        <f t="shared" si="76"/>
        <v>-1.7056477750090224E-14</v>
      </c>
      <c r="AS79">
        <f t="shared" si="77"/>
        <v>-2.0522710989290776E-3</v>
      </c>
      <c r="AT79">
        <f t="shared" si="78"/>
        <v>-1.3408171179670383E-3</v>
      </c>
      <c r="AU79">
        <f t="shared" si="79"/>
        <v>-3.3930882169131726E-3</v>
      </c>
      <c r="AW79">
        <v>76</v>
      </c>
      <c r="AX79">
        <f>IF(Z79&gt;0, (R79*SUMPRODUCT(K79:$K$98, X79:$X$98)-K79*$AZ$3)/Z79, 0)</f>
        <v>-1.5568886596684179E+19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2000000</v>
      </c>
      <c r="S80">
        <f t="shared" si="63"/>
        <v>-1.2866165350596757E+20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-36.789921766387934</v>
      </c>
      <c r="AC80">
        <f t="shared" si="64"/>
        <v>-32.848144434274957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-4.1682089280048397E-12</v>
      </c>
      <c r="AI80">
        <f t="shared" si="69"/>
        <v>-4.1682153106650067E-12</v>
      </c>
      <c r="AJ80">
        <f t="shared" si="70"/>
        <v>-3.9417773321129772</v>
      </c>
      <c r="AK80">
        <f t="shared" si="92"/>
        <v>-2.5752945236471558</v>
      </c>
      <c r="AL80">
        <f t="shared" si="71"/>
        <v>-6.5170718557643017</v>
      </c>
      <c r="AN80">
        <f t="shared" si="72"/>
        <v>0</v>
      </c>
      <c r="AO80">
        <f t="shared" si="73"/>
        <v>0</v>
      </c>
      <c r="AP80">
        <f t="shared" si="74"/>
        <v>-2.6491607874857501E-21</v>
      </c>
      <c r="AQ80">
        <f t="shared" si="75"/>
        <v>-1.7300397259368822E-15</v>
      </c>
      <c r="AR80">
        <f t="shared" si="76"/>
        <v>-1.7300423750976696E-15</v>
      </c>
      <c r="AS80">
        <f t="shared" si="77"/>
        <v>-1.636057955141214E-3</v>
      </c>
      <c r="AT80">
        <f t="shared" si="78"/>
        <v>-1.068891197358931E-3</v>
      </c>
      <c r="AU80">
        <f t="shared" si="79"/>
        <v>-2.7049491525018752E-3</v>
      </c>
      <c r="AW80">
        <v>77</v>
      </c>
      <c r="AX80">
        <f>IF(Z80&gt;0, (R80*SUMPRODUCT(K80:$K$98, X80:$X$98)-K80*$AZ$3)/Z80, 0)</f>
        <v>-1.2866165350596757E+20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2000000</v>
      </c>
      <c r="S81">
        <f t="shared" si="63"/>
        <v>-1.1153301653277584E+21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-32.848144434274957</v>
      </c>
      <c r="AC81">
        <f t="shared" si="64"/>
        <v>-29.328700387745496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-4.5291472403298799E-13</v>
      </c>
      <c r="AI81">
        <f t="shared" si="69"/>
        <v>-4.5291538143250294E-13</v>
      </c>
      <c r="AJ81">
        <f t="shared" si="70"/>
        <v>-3.5194440465294612</v>
      </c>
      <c r="AK81">
        <f t="shared" si="92"/>
        <v>-2.2993701103992472</v>
      </c>
      <c r="AL81">
        <f t="shared" si="71"/>
        <v>-5.8188141569291609</v>
      </c>
      <c r="AN81">
        <f t="shared" si="72"/>
        <v>0</v>
      </c>
      <c r="AO81">
        <f t="shared" si="73"/>
        <v>0</v>
      </c>
      <c r="AP81">
        <f t="shared" si="74"/>
        <v>-2.4362281264750467E-22</v>
      </c>
      <c r="AQ81">
        <f t="shared" si="75"/>
        <v>-1.6784368781754909E-16</v>
      </c>
      <c r="AR81">
        <f t="shared" si="76"/>
        <v>-1.6784393144036174E-16</v>
      </c>
      <c r="AS81">
        <f t="shared" si="77"/>
        <v>-1.3042553851572241E-3</v>
      </c>
      <c r="AT81">
        <f t="shared" si="78"/>
        <v>-8.5211351830271947E-4</v>
      </c>
      <c r="AU81">
        <f t="shared" si="79"/>
        <v>-2.1563689034601115E-3</v>
      </c>
      <c r="AW81">
        <v>78</v>
      </c>
      <c r="AX81">
        <f>IF(Z81&gt;0, (R81*SUMPRODUCT(K81:$K$98, X81:$X$98)-K81*$AZ$3)/Z81, 0)</f>
        <v>-1.1153301653277584E+21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2000000</v>
      </c>
      <c r="S82">
        <f t="shared" si="63"/>
        <v>-1.0175478764518578E+22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-29.328700387745496</v>
      </c>
      <c r="AC82">
        <f t="shared" si="64"/>
        <v>-26.186339631915615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-4.6919091698217433E-14</v>
      </c>
      <c r="AI82">
        <f t="shared" si="69"/>
        <v>-4.6919156035091005E-14</v>
      </c>
      <c r="AJ82">
        <f t="shared" si="70"/>
        <v>-3.1423607558298805</v>
      </c>
      <c r="AK82">
        <f t="shared" si="92"/>
        <v>-2.0530090271421848</v>
      </c>
      <c r="AL82">
        <f t="shared" si="71"/>
        <v>-5.1953697829721124</v>
      </c>
      <c r="AN82">
        <f t="shared" si="72"/>
        <v>0</v>
      </c>
      <c r="AO82">
        <f t="shared" si="73"/>
        <v>0</v>
      </c>
      <c r="AP82">
        <f t="shared" si="74"/>
        <v>-2.1287786383981319E-23</v>
      </c>
      <c r="AQ82">
        <f t="shared" si="75"/>
        <v>-1.5524590269355037E-17</v>
      </c>
      <c r="AR82">
        <f t="shared" si="76"/>
        <v>-1.5524611557141421E-17</v>
      </c>
      <c r="AS82">
        <f t="shared" si="77"/>
        <v>-1.0397444078102884E-3</v>
      </c>
      <c r="AT82">
        <f t="shared" si="78"/>
        <v>-6.7929967976938723E-4</v>
      </c>
      <c r="AU82">
        <f t="shared" si="79"/>
        <v>-1.7190440875796912E-3</v>
      </c>
      <c r="AW82">
        <v>79</v>
      </c>
      <c r="AX82">
        <f>IF(Z82&gt;0, (R82*SUMPRODUCT(K82:$K$98, X82:$X$98)-K82*$AZ$3)/Z82, 0)</f>
        <v>-1.0175478764518578E+22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2000000</v>
      </c>
      <c r="S83">
        <f t="shared" si="63"/>
        <v>-9.8029668401978949E+22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-26.186339631915615</v>
      </c>
      <c r="AC83">
        <f t="shared" si="64"/>
        <v>-23.38066038563894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-4.6184684624430933E-15</v>
      </c>
      <c r="AI83">
        <f t="shared" si="69"/>
        <v>-4.6184744250921479E-15</v>
      </c>
      <c r="AJ83">
        <f t="shared" si="70"/>
        <v>-2.8056792462766751</v>
      </c>
      <c r="AK83">
        <f t="shared" si="92"/>
        <v>-1.8330437742340933</v>
      </c>
      <c r="AL83">
        <f t="shared" si="71"/>
        <v>-4.6387230205107723</v>
      </c>
      <c r="AN83">
        <f t="shared" si="72"/>
        <v>0</v>
      </c>
      <c r="AO83">
        <f t="shared" si="73"/>
        <v>0</v>
      </c>
      <c r="AP83">
        <f t="shared" si="74"/>
        <v>-1.761537029291198E-24</v>
      </c>
      <c r="AQ83">
        <f t="shared" si="75"/>
        <v>-1.3644276462382401E-18</v>
      </c>
      <c r="AR83">
        <f t="shared" si="76"/>
        <v>-1.3644294077752693E-18</v>
      </c>
      <c r="AS83">
        <f t="shared" si="77"/>
        <v>-8.2887787612427209E-4</v>
      </c>
      <c r="AT83">
        <f t="shared" si="78"/>
        <v>-5.4153354573452405E-4</v>
      </c>
      <c r="AU83">
        <f t="shared" si="79"/>
        <v>-1.3704114218587972E-3</v>
      </c>
      <c r="AW83">
        <v>80</v>
      </c>
      <c r="AX83">
        <f>IF(Z83&gt;0, (R83*SUMPRODUCT(K83:$K$98, X83:$X$98)-K83*$AZ$3)/Z83, 0)</f>
        <v>-9.8029668401978949E+22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2000000</v>
      </c>
      <c r="S84">
        <f t="shared" si="63"/>
        <v>-1.0006568684024132E+24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-23.38066038563894</v>
      </c>
      <c r="AC84">
        <f t="shared" si="64"/>
        <v>-20.875589630034771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-4.3051803290895683E-16</v>
      </c>
      <c r="AI84">
        <f t="shared" si="69"/>
        <v>-4.3051855445610975E-16</v>
      </c>
      <c r="AJ84">
        <f t="shared" si="70"/>
        <v>-2.5050707556041694</v>
      </c>
      <c r="AK84">
        <f t="shared" si="92"/>
        <v>-1.636646226994726</v>
      </c>
      <c r="AL84">
        <f t="shared" si="71"/>
        <v>-4.1417169825988953</v>
      </c>
      <c r="AN84">
        <f t="shared" si="72"/>
        <v>0</v>
      </c>
      <c r="AO84">
        <f t="shared" si="73"/>
        <v>0</v>
      </c>
      <c r="AP84">
        <f t="shared" si="74"/>
        <v>-1.3757137706011656E-25</v>
      </c>
      <c r="AQ84">
        <f t="shared" si="75"/>
        <v>-1.1356012262078254E-19</v>
      </c>
      <c r="AR84">
        <f t="shared" si="76"/>
        <v>-1.1356026019215959E-19</v>
      </c>
      <c r="AS84">
        <f t="shared" si="77"/>
        <v>-6.6077636808376157E-4</v>
      </c>
      <c r="AT84">
        <f t="shared" si="78"/>
        <v>-4.3170722714805805E-4</v>
      </c>
      <c r="AU84">
        <f t="shared" si="79"/>
        <v>-1.0924835952318196E-3</v>
      </c>
      <c r="AW84">
        <v>81</v>
      </c>
      <c r="AX84">
        <f>IF(Z84&gt;0, (R84*SUMPRODUCT(K84:$K$98, X84:$X$98)-K84*$AZ$3)/Z84, 0)</f>
        <v>-1.0006568684024132E+24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2000000</v>
      </c>
      <c r="S85">
        <f t="shared" si="63"/>
        <v>-1.0864936098071435E+25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-20.875589630034771</v>
      </c>
      <c r="AC85">
        <f t="shared" si="64"/>
        <v>-18.638919312531044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-3.7875512156338669E-17</v>
      </c>
      <c r="AI85">
        <f t="shared" si="69"/>
        <v>-3.7875555044118092E-17</v>
      </c>
      <c r="AJ85">
        <f t="shared" si="70"/>
        <v>-2.2366703175037266</v>
      </c>
      <c r="AK85">
        <f t="shared" si="92"/>
        <v>-1.4612912741024342</v>
      </c>
      <c r="AL85">
        <f t="shared" si="71"/>
        <v>-3.6979615916061608</v>
      </c>
      <c r="AN85">
        <f t="shared" si="72"/>
        <v>0</v>
      </c>
      <c r="AO85">
        <f t="shared" si="73"/>
        <v>0</v>
      </c>
      <c r="AP85">
        <f t="shared" si="74"/>
        <v>-1.0100666767080622E-26</v>
      </c>
      <c r="AQ85">
        <f t="shared" si="75"/>
        <v>-8.9202083221703639E-21</v>
      </c>
      <c r="AR85">
        <f t="shared" si="76"/>
        <v>-8.9202184228371303E-21</v>
      </c>
      <c r="AS85">
        <f t="shared" si="77"/>
        <v>-5.2676687506677503E-4</v>
      </c>
      <c r="AT85">
        <f t="shared" si="78"/>
        <v>-3.4415435837695956E-4</v>
      </c>
      <c r="AU85">
        <f t="shared" si="79"/>
        <v>-8.7092123344373459E-4</v>
      </c>
      <c r="AW85">
        <v>82</v>
      </c>
      <c r="AX85">
        <f>IF(Z85&gt;0, (R85*SUMPRODUCT(K85:$K$98, X85:$X$98)-K85*$AZ$3)/Z85, 0)</f>
        <v>-1.0864936098071435E+25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2000000</v>
      </c>
      <c r="S86">
        <f t="shared" si="63"/>
        <v>-1.2605461166276969E+26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-18.638919312531044</v>
      </c>
      <c r="AC86">
        <f t="shared" si="64"/>
        <v>-16.641892243331288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-3.1326695534140767E-18</v>
      </c>
      <c r="AI86">
        <f t="shared" si="69"/>
        <v>-3.1326728539462872E-18</v>
      </c>
      <c r="AJ86">
        <f t="shared" si="70"/>
        <v>-1.9970270691997563</v>
      </c>
      <c r="AK86">
        <f t="shared" si="92"/>
        <v>-1.3047243518771732</v>
      </c>
      <c r="AL86">
        <f t="shared" si="71"/>
        <v>-3.3017514210769292</v>
      </c>
      <c r="AN86">
        <f t="shared" si="72"/>
        <v>0</v>
      </c>
      <c r="AO86">
        <f t="shared" si="73"/>
        <v>0</v>
      </c>
      <c r="AP86">
        <f t="shared" si="74"/>
        <v>-6.9403669925380751E-28</v>
      </c>
      <c r="AQ86">
        <f t="shared" si="75"/>
        <v>-6.5873849973182512E-22</v>
      </c>
      <c r="AR86">
        <f t="shared" si="76"/>
        <v>-6.5873919376852428E-22</v>
      </c>
      <c r="AS86">
        <f t="shared" si="77"/>
        <v>-4.1993532769991638E-4</v>
      </c>
      <c r="AT86">
        <f t="shared" si="78"/>
        <v>-2.7435774743061184E-4</v>
      </c>
      <c r="AU86">
        <f t="shared" si="79"/>
        <v>-6.9429307513052822E-4</v>
      </c>
      <c r="AW86">
        <v>83</v>
      </c>
      <c r="AX86">
        <f>IF(Z86&gt;0, (R86*SUMPRODUCT(K86:$K$98, X86:$X$98)-K86*$AZ$3)/Z86, 0)</f>
        <v>-1.2605461166276969E+26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2000000</v>
      </c>
      <c r="S87">
        <f t="shared" si="63"/>
        <v>-1.5702509905830932E+27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-16.641892243331288</v>
      </c>
      <c r="AC87">
        <f t="shared" si="64"/>
        <v>-14.858832360117219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-2.4247672775372149E-19</v>
      </c>
      <c r="AI87">
        <f t="shared" si="69"/>
        <v>-2.4247696432151301E-19</v>
      </c>
      <c r="AJ87">
        <f t="shared" si="70"/>
        <v>-1.7830598832140687</v>
      </c>
      <c r="AK87">
        <f t="shared" si="92"/>
        <v>-1.1649324570331903</v>
      </c>
      <c r="AL87">
        <f t="shared" si="71"/>
        <v>-2.947992340247259</v>
      </c>
      <c r="AN87">
        <f t="shared" si="72"/>
        <v>0</v>
      </c>
      <c r="AO87">
        <f t="shared" si="73"/>
        <v>0</v>
      </c>
      <c r="AP87">
        <f t="shared" si="74"/>
        <v>-4.4415653163277873E-29</v>
      </c>
      <c r="AQ87">
        <f t="shared" si="75"/>
        <v>-4.5525057194171295E-23</v>
      </c>
      <c r="AR87">
        <f t="shared" si="76"/>
        <v>-4.5525101609824456E-23</v>
      </c>
      <c r="AS87">
        <f t="shared" si="77"/>
        <v>-3.3476987220975489E-4</v>
      </c>
      <c r="AT87">
        <f t="shared" si="78"/>
        <v>-2.1871631651037296E-4</v>
      </c>
      <c r="AU87">
        <f t="shared" si="79"/>
        <v>-5.534861887201278E-4</v>
      </c>
      <c r="AW87">
        <v>84</v>
      </c>
      <c r="AX87">
        <f>IF(Z87&gt;0, (R87*SUMPRODUCT(K87:$K$98, X87:$X$98)-K87*$AZ$3)/Z87, 0)</f>
        <v>-1.5702509905830932E+27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2000000</v>
      </c>
      <c r="S88">
        <f t="shared" si="63"/>
        <v>-2.1109108348178642E+28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-14.858832360117219</v>
      </c>
      <c r="AC88">
        <f t="shared" si="64"/>
        <v>-13.266814607247516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-1.7479193722755229E-20</v>
      </c>
      <c r="AI88">
        <f t="shared" si="69"/>
        <v>-1.7479209434947318E-20</v>
      </c>
      <c r="AJ88">
        <f t="shared" si="70"/>
        <v>-1.5920177528697028</v>
      </c>
      <c r="AK88">
        <f t="shared" si="92"/>
        <v>-1.0401182652082055</v>
      </c>
      <c r="AL88">
        <f t="shared" si="71"/>
        <v>-2.6321360180779081</v>
      </c>
      <c r="AN88">
        <f t="shared" si="72"/>
        <v>0</v>
      </c>
      <c r="AO88">
        <f t="shared" si="73"/>
        <v>0</v>
      </c>
      <c r="AP88">
        <f t="shared" si="74"/>
        <v>-2.6338994692108489E-30</v>
      </c>
      <c r="AQ88">
        <f t="shared" si="75"/>
        <v>-2.9301092304377814E-24</v>
      </c>
      <c r="AR88">
        <f t="shared" si="76"/>
        <v>-2.9301118643372506E-24</v>
      </c>
      <c r="AS88">
        <f t="shared" si="77"/>
        <v>-2.6687649251415385E-4</v>
      </c>
      <c r="AT88">
        <f t="shared" si="78"/>
        <v>-1.7435930844258047E-4</v>
      </c>
      <c r="AU88">
        <f t="shared" si="79"/>
        <v>-4.4123580095673426E-4</v>
      </c>
      <c r="AW88">
        <v>85</v>
      </c>
      <c r="AX88">
        <f>IF(Z88&gt;0, (R88*SUMPRODUCT(K88:$K$98, X88:$X$98)-K88*$AZ$3)/Z88, 0)</f>
        <v>-2.1109108348178642E+28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2000000</v>
      </c>
      <c r="S89">
        <f t="shared" si="63"/>
        <v>-3.1249667428174246E+29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-13.266814607247516</v>
      </c>
      <c r="AC89">
        <f t="shared" si="64"/>
        <v>-11.845370185042425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-1.1685944374109382E-21</v>
      </c>
      <c r="AI89">
        <f t="shared" si="69"/>
        <v>-1.1685953850506381E-21</v>
      </c>
      <c r="AJ89">
        <f t="shared" si="70"/>
        <v>-1.4214444222050915</v>
      </c>
      <c r="AK89">
        <f t="shared" si="92"/>
        <v>-0.9286770225073262</v>
      </c>
      <c r="AL89">
        <f t="shared" si="71"/>
        <v>-2.3501214447124177</v>
      </c>
      <c r="AN89">
        <f t="shared" si="72"/>
        <v>0</v>
      </c>
      <c r="AO89">
        <f t="shared" si="73"/>
        <v>0</v>
      </c>
      <c r="AP89">
        <f t="shared" si="74"/>
        <v>-1.4183638006146668E-31</v>
      </c>
      <c r="AQ89">
        <f t="shared" si="75"/>
        <v>-1.749074092035641E-25</v>
      </c>
      <c r="AR89">
        <f t="shared" si="76"/>
        <v>-1.7490755103994415E-25</v>
      </c>
      <c r="AS89">
        <f t="shared" si="77"/>
        <v>-2.127523058945741E-4</v>
      </c>
      <c r="AT89">
        <f t="shared" si="78"/>
        <v>-1.3899817318445504E-4</v>
      </c>
      <c r="AU89">
        <f t="shared" si="79"/>
        <v>-3.5175047907902917E-4</v>
      </c>
      <c r="AW89">
        <v>86</v>
      </c>
      <c r="AX89">
        <f>IF(Z89&gt;0, (R89*SUMPRODUCT(K89:$K$98, X89:$X$98)-K89*$AZ$3)/Z89, 0)</f>
        <v>-3.1249667428174246E+29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25</v>
      </c>
      <c r="R90">
        <f t="shared" si="62"/>
        <v>2000000</v>
      </c>
      <c r="S90">
        <f t="shared" si="63"/>
        <v>-5.1440199460724454E+30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-11.845370185042425</v>
      </c>
      <c r="AC90">
        <f t="shared" si="64"/>
        <v>-10.576223379502165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-7.0941018207017227E-23</v>
      </c>
      <c r="AI90">
        <f t="shared" si="69"/>
        <v>-7.0941069607592503E-23</v>
      </c>
      <c r="AJ90">
        <f t="shared" si="70"/>
        <v>-1.2691468055402595</v>
      </c>
      <c r="AK90">
        <f t="shared" si="92"/>
        <v>-0.82917591295296977</v>
      </c>
      <c r="AL90">
        <f t="shared" si="71"/>
        <v>-2.0983227184932294</v>
      </c>
      <c r="AN90">
        <f t="shared" si="72"/>
        <v>0</v>
      </c>
      <c r="AO90">
        <f t="shared" si="73"/>
        <v>0</v>
      </c>
      <c r="AP90">
        <f t="shared" si="74"/>
        <v>-6.8690131725801642E-33</v>
      </c>
      <c r="AQ90">
        <f t="shared" si="75"/>
        <v>-9.4803372505401606E-27</v>
      </c>
      <c r="AR90">
        <f t="shared" si="76"/>
        <v>-9.4803441195533325E-27</v>
      </c>
      <c r="AS90">
        <f t="shared" si="77"/>
        <v>-1.6960483569401625E-4</v>
      </c>
      <c r="AT90">
        <f t="shared" si="78"/>
        <v>-1.1080849265342398E-4</v>
      </c>
      <c r="AU90">
        <f t="shared" si="79"/>
        <v>-2.8041332834744025E-4</v>
      </c>
      <c r="AW90">
        <v>87</v>
      </c>
      <c r="AX90">
        <f>IF(Z90&gt;0, (R90*SUMPRODUCT(K90:$K$98, X90:$X$98)-K90*$AZ$3)/Z90, 0)</f>
        <v>-5.1440199460724454E+30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25</v>
      </c>
      <c r="R91">
        <f t="shared" si="62"/>
        <v>2000000</v>
      </c>
      <c r="S91">
        <f t="shared" si="63"/>
        <v>-9.5268944663506705E+31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-10.576223379502165</v>
      </c>
      <c r="AC91">
        <f t="shared" si="64"/>
        <v>-9.4430565888412179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-3.87268558761568E-24</v>
      </c>
      <c r="AI91">
        <f t="shared" si="69"/>
        <v>-3.8726880656153634E-24</v>
      </c>
      <c r="AJ91">
        <f t="shared" si="70"/>
        <v>-1.1331667906609475</v>
      </c>
      <c r="AK91">
        <f t="shared" si="92"/>
        <v>-0.74033563656515167</v>
      </c>
      <c r="AL91">
        <f t="shared" si="71"/>
        <v>-1.8735024272260992</v>
      </c>
      <c r="AN91">
        <f t="shared" si="72"/>
        <v>0</v>
      </c>
      <c r="AO91">
        <f t="shared" si="73"/>
        <v>0</v>
      </c>
      <c r="AP91">
        <f t="shared" si="74"/>
        <v>-2.9567158771735589E-34</v>
      </c>
      <c r="AQ91">
        <f t="shared" si="75"/>
        <v>-4.6208363304363726E-28</v>
      </c>
      <c r="AR91">
        <f t="shared" si="76"/>
        <v>-4.6208392871522497E-28</v>
      </c>
      <c r="AS91">
        <f t="shared" si="77"/>
        <v>-1.3520793661831669E-4</v>
      </c>
      <c r="AT91">
        <f t="shared" si="78"/>
        <v>-8.8335851923966824E-5</v>
      </c>
      <c r="AU91">
        <f t="shared" si="79"/>
        <v>-2.2354378854228351E-4</v>
      </c>
      <c r="AW91">
        <v>88</v>
      </c>
      <c r="AX91">
        <f>IF(Z91&gt;0, (R91*SUMPRODUCT(K91:$K$98, X91:$X$98)-K91*$AZ$3)/Z91, 0)</f>
        <v>-9.5268944663506705E+31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25</v>
      </c>
      <c r="R92">
        <f t="shared" si="62"/>
        <v>2000000</v>
      </c>
      <c r="S92">
        <f t="shared" si="63"/>
        <v>-2.0144008250147384E+33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-9.4430565888412179</v>
      </c>
      <c r="AC92">
        <f t="shared" si="64"/>
        <v>-8.4313005257510873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-1.8788654924341664E-25</v>
      </c>
      <c r="AI92">
        <f t="shared" si="69"/>
        <v>-1.8788665388123773E-25</v>
      </c>
      <c r="AJ92">
        <f t="shared" si="70"/>
        <v>-1.0117560630901306</v>
      </c>
      <c r="AK92">
        <f t="shared" si="92"/>
        <v>-0.66101396121888534</v>
      </c>
      <c r="AL92">
        <f t="shared" si="71"/>
        <v>-1.672770024309016</v>
      </c>
      <c r="AN92">
        <f t="shared" si="72"/>
        <v>0</v>
      </c>
      <c r="AO92">
        <f t="shared" si="73"/>
        <v>0</v>
      </c>
      <c r="AP92">
        <f t="shared" si="74"/>
        <v>-1.1147539292446894E-35</v>
      </c>
      <c r="AQ92">
        <f t="shared" si="75"/>
        <v>-2.0016401988045842E-29</v>
      </c>
      <c r="AR92">
        <f t="shared" si="76"/>
        <v>-2.0016413135585132E-29</v>
      </c>
      <c r="AS92">
        <f t="shared" si="77"/>
        <v>-1.0778693926842836E-4</v>
      </c>
      <c r="AT92">
        <f t="shared" si="78"/>
        <v>-7.0420800322039862E-5</v>
      </c>
      <c r="AU92">
        <f t="shared" si="79"/>
        <v>-1.7820773959046824E-4</v>
      </c>
      <c r="AW92">
        <v>89</v>
      </c>
      <c r="AX92">
        <f>IF(Z92&gt;0, (R92*SUMPRODUCT(K92:$K$98, X92:$X$98)-K92*$AZ$3)/Z92, 0)</f>
        <v>-2.0144008250147384E+33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2000000</v>
      </c>
      <c r="S93">
        <f t="shared" si="63"/>
        <v>-4.9548221962161701E+34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-8.4313005257510873</v>
      </c>
      <c r="AC93">
        <f t="shared" si="64"/>
        <v>-7.5279468979920408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-7.983451978205559E-27</v>
      </c>
      <c r="AI93">
        <f t="shared" si="69"/>
        <v>-7.9834557764987169E-27</v>
      </c>
      <c r="AJ93">
        <f t="shared" si="70"/>
        <v>-0.9033536277590466</v>
      </c>
      <c r="AK93">
        <f t="shared" si="92"/>
        <v>-0.59019103680257612</v>
      </c>
      <c r="AL93">
        <f t="shared" si="71"/>
        <v>-1.4935446645616226</v>
      </c>
      <c r="AN93">
        <f t="shared" si="72"/>
        <v>0</v>
      </c>
      <c r="AO93">
        <f t="shared" si="73"/>
        <v>0</v>
      </c>
      <c r="AP93">
        <f t="shared" si="74"/>
        <v>-3.6129402774186296E-37</v>
      </c>
      <c r="AQ93">
        <f t="shared" si="75"/>
        <v>-7.5938675631796707E-31</v>
      </c>
      <c r="AR93">
        <f t="shared" si="76"/>
        <v>-7.5938711761199482E-31</v>
      </c>
      <c r="AS93">
        <f t="shared" si="77"/>
        <v>-8.5927088064754889E-5</v>
      </c>
      <c r="AT93">
        <f t="shared" si="78"/>
        <v>-5.6139030868973094E-5</v>
      </c>
      <c r="AU93">
        <f t="shared" si="79"/>
        <v>-1.4206611893372796E-4</v>
      </c>
      <c r="AW93">
        <v>90</v>
      </c>
      <c r="AX93">
        <f>IF(Z93&gt;0, (R93*SUMPRODUCT(K93:$K$98, X93:$X$98)-K93*$AZ$3)/Z93, 0)</f>
        <v>-4.9548221962161701E+34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2000000</v>
      </c>
      <c r="S94">
        <f t="shared" si="63"/>
        <v>-1.4551390078469954E+36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-7.5279468979920408</v>
      </c>
      <c r="AC94">
        <f t="shared" si="64"/>
        <v>-6.7213811589214654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-2.9158668877186471E-28</v>
      </c>
      <c r="AI94">
        <f t="shared" si="69"/>
        <v>-2.9158680424848107E-28</v>
      </c>
      <c r="AJ94">
        <f t="shared" si="70"/>
        <v>-0.80656573907057538</v>
      </c>
      <c r="AK94">
        <f t="shared" si="92"/>
        <v>-0.52695628285944285</v>
      </c>
      <c r="AL94">
        <f t="shared" si="71"/>
        <v>-1.3335220219300181</v>
      </c>
      <c r="AN94">
        <f t="shared" si="72"/>
        <v>0</v>
      </c>
      <c r="AO94">
        <f t="shared" si="73"/>
        <v>0</v>
      </c>
      <c r="AP94">
        <f t="shared" si="74"/>
        <v>-9.8072744470363825E-39</v>
      </c>
      <c r="AQ94">
        <f t="shared" si="75"/>
        <v>-2.4764067148840254E-32</v>
      </c>
      <c r="AR94">
        <f t="shared" si="76"/>
        <v>-2.4764076956114702E-32</v>
      </c>
      <c r="AS94">
        <f t="shared" si="77"/>
        <v>-6.850054852100978E-5</v>
      </c>
      <c r="AT94">
        <f t="shared" si="78"/>
        <v>-4.4753691700393079E-5</v>
      </c>
      <c r="AU94">
        <f t="shared" si="79"/>
        <v>-1.1325424022140285E-4</v>
      </c>
      <c r="AW94">
        <v>91</v>
      </c>
      <c r="AX94">
        <f>IF(Z94&gt;0, (R94*SUMPRODUCT(K94:$K$98, X94:$X$98)-K94*$AZ$3)/Z94, 0)</f>
        <v>-1.4551390078469954E+36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2000000</v>
      </c>
      <c r="S95">
        <f t="shared" si="63"/>
        <v>-5.3018479629908128E+37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-6.7213811589214654</v>
      </c>
      <c r="AC95">
        <f t="shared" si="64"/>
        <v>-6.0012331776084507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-8.9193653204653814E-30</v>
      </c>
      <c r="AI95">
        <f t="shared" si="69"/>
        <v>-8.9193681502490809E-30</v>
      </c>
      <c r="AJ95">
        <f t="shared" si="70"/>
        <v>-0.72014798131301472</v>
      </c>
      <c r="AK95">
        <f t="shared" si="92"/>
        <v>-0.4704966811245026</v>
      </c>
      <c r="AL95">
        <f t="shared" si="71"/>
        <v>-1.1906446624375173</v>
      </c>
      <c r="AN95">
        <f t="shared" si="72"/>
        <v>0</v>
      </c>
      <c r="AO95">
        <f t="shared" si="73"/>
        <v>0</v>
      </c>
      <c r="AP95">
        <f t="shared" si="74"/>
        <v>-2.1458012639737659E-40</v>
      </c>
      <c r="AQ95">
        <f t="shared" si="75"/>
        <v>-6.7634799721435394E-34</v>
      </c>
      <c r="AR95">
        <f t="shared" si="76"/>
        <v>-6.7634821179448038E-34</v>
      </c>
      <c r="AS95">
        <f t="shared" si="77"/>
        <v>-5.4608217889835673E-5</v>
      </c>
      <c r="AT95">
        <f t="shared" si="78"/>
        <v>-3.5677369021359278E-5</v>
      </c>
      <c r="AU95">
        <f t="shared" si="79"/>
        <v>-9.0285586911194958E-5</v>
      </c>
      <c r="AW95">
        <v>92</v>
      </c>
      <c r="AX95">
        <f>IF(Z95&gt;0, (R95*SUMPRODUCT(K95:$K$98, X95:$X$98)-K95*$AZ$3)/Z95, 0)</f>
        <v>-5.3018479629908128E+37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2000000</v>
      </c>
      <c r="S96">
        <f t="shared" si="63"/>
        <v>-2.5439471180310073E+39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-6.0012331776084507</v>
      </c>
      <c r="AC96">
        <f t="shared" si="64"/>
        <v>-5.3582439085789728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-2.1990632554831863E-31</v>
      </c>
      <c r="AI96">
        <f t="shared" si="69"/>
        <v>-2.1990637820511198E-31</v>
      </c>
      <c r="AJ96">
        <f t="shared" si="70"/>
        <v>-0.64298926902947784</v>
      </c>
      <c r="AK96">
        <f t="shared" si="92"/>
        <v>-0.42008632243259159</v>
      </c>
      <c r="AL96">
        <f t="shared" si="71"/>
        <v>-1.0630755914620695</v>
      </c>
      <c r="AN96">
        <f t="shared" si="72"/>
        <v>0</v>
      </c>
      <c r="AO96">
        <f t="shared" si="73"/>
        <v>0</v>
      </c>
      <c r="AP96">
        <f t="shared" si="74"/>
        <v>-3.5651075987056644E-42</v>
      </c>
      <c r="AQ96">
        <f t="shared" si="75"/>
        <v>-1.4888671758775175E-35</v>
      </c>
      <c r="AR96">
        <f t="shared" si="76"/>
        <v>-1.4888675323882772E-35</v>
      </c>
      <c r="AS96">
        <f t="shared" si="77"/>
        <v>-4.3533336965749125E-5</v>
      </c>
      <c r="AT96">
        <f t="shared" si="78"/>
        <v>-2.8441780150956052E-5</v>
      </c>
      <c r="AU96">
        <f t="shared" si="79"/>
        <v>-7.1975117116705183E-5</v>
      </c>
      <c r="AW96">
        <v>93</v>
      </c>
      <c r="AX96">
        <f>IF(Z96&gt;0, (R96*SUMPRODUCT(K96:$K$98, X96:$X$98)-K96*$AZ$3)/Z96, 0)</f>
        <v>-2.5439471180310073E+39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2000000</v>
      </c>
      <c r="S97">
        <f t="shared" si="63"/>
        <v>-1.7869592251365426E+41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-5.3582439085789728</v>
      </c>
      <c r="AC97">
        <f t="shared" si="64"/>
        <v>-4.7841463469455112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-4.1168729249081359E-33</v>
      </c>
      <c r="AI97">
        <f t="shared" si="69"/>
        <v>-4.1168735942220019E-33</v>
      </c>
      <c r="AJ97">
        <f t="shared" si="70"/>
        <v>-0.57409756163346159</v>
      </c>
      <c r="AK97">
        <f t="shared" si="92"/>
        <v>-0.37507707360052811</v>
      </c>
      <c r="AL97">
        <f t="shared" si="71"/>
        <v>-0.94917463523398971</v>
      </c>
      <c r="AN97">
        <f t="shared" si="72"/>
        <v>0</v>
      </c>
      <c r="AO97">
        <f t="shared" si="73"/>
        <v>0</v>
      </c>
      <c r="AP97">
        <f t="shared" si="74"/>
        <v>-4.0460387038919965E-44</v>
      </c>
      <c r="AQ97">
        <f t="shared" si="75"/>
        <v>-2.4886720637392976E-37</v>
      </c>
      <c r="AR97">
        <f t="shared" si="76"/>
        <v>-2.4886724683431682E-37</v>
      </c>
      <c r="AS97">
        <f t="shared" si="77"/>
        <v>-3.4704509698460669E-5</v>
      </c>
      <c r="AT97">
        <f t="shared" si="78"/>
        <v>-2.2673613002994297E-5</v>
      </c>
      <c r="AU97">
        <f t="shared" si="79"/>
        <v>-5.7378122701454966E-5</v>
      </c>
      <c r="AW97">
        <v>94</v>
      </c>
      <c r="AX97">
        <f>IF(Z97&gt;0, (R97*SUMPRODUCT(K97:$K$98, X97:$X$98)-K97*$AZ$3)/Z97, 0)</f>
        <v>-1.7869592251365426E+41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-4.7841463469455112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-4.7841463469455112</v>
      </c>
      <c r="AK98">
        <f t="shared" si="92"/>
        <v>-0.3348902442861858</v>
      </c>
      <c r="AL98">
        <f t="shared" si="71"/>
        <v>-5.1190365912316969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-2.8900276456371402E-39</v>
      </c>
      <c r="AR98">
        <f t="shared" si="76"/>
        <v>-2.8900276456371402E-39</v>
      </c>
      <c r="AS98">
        <f t="shared" si="77"/>
        <v>-2.582180781135465E-4</v>
      </c>
      <c r="AT98">
        <f t="shared" si="78"/>
        <v>-1.8075265467948255E-5</v>
      </c>
      <c r="AU98">
        <f t="shared" si="79"/>
        <v>-2.7629334358149474E-4</v>
      </c>
      <c r="AW98">
        <v>95</v>
      </c>
    </row>
    <row r="100" spans="5:50" x14ac:dyDescent="0.3">
      <c r="AN100" s="6">
        <f t="shared" ref="AN100:AU100" si="93">SUM(AN3:AN98)</f>
        <v>102175.7089981016</v>
      </c>
      <c r="AO100" s="6">
        <f t="shared" si="93"/>
        <v>-10217.570899810162</v>
      </c>
      <c r="AP100" s="6">
        <f t="shared" si="93"/>
        <v>-448.66668749496245</v>
      </c>
      <c r="AQ100" s="6">
        <f t="shared" si="93"/>
        <v>-79141.494178806286</v>
      </c>
      <c r="AR100" s="6">
        <f t="shared" si="93"/>
        <v>12367.97723199026</v>
      </c>
      <c r="AS100" s="6">
        <f t="shared" si="93"/>
        <v>-19392.489774484438</v>
      </c>
      <c r="AT100" s="6">
        <f t="shared" si="93"/>
        <v>7024.5125424942062</v>
      </c>
      <c r="AU100" s="6">
        <f t="shared" si="93"/>
        <v>4.1445494497298341E-12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225379.08680503743</v>
      </c>
      <c r="K3">
        <v>1</v>
      </c>
      <c r="L3" s="2">
        <v>0</v>
      </c>
      <c r="O3">
        <f>$C$3</f>
        <v>225379.08680503743</v>
      </c>
      <c r="P3">
        <f>O3*C5</f>
        <v>22537.908680503744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225379.08680503743</v>
      </c>
      <c r="AF3">
        <f t="shared" ref="AF3:AF34" si="4">-$Z3*P3</f>
        <v>-22537.908680503744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202641.17812453368</v>
      </c>
      <c r="AJ3">
        <f t="shared" ref="AJ3:AJ34" si="8">AB3-AC3</f>
        <v>0</v>
      </c>
      <c r="AL3">
        <f t="shared" ref="AL3:AL34" si="9">SUM(AI3:AK3)</f>
        <v>202641.17812453368</v>
      </c>
      <c r="AN3">
        <f t="shared" ref="AN3:AN34" si="10">AE3*$K3</f>
        <v>225379.08680503743</v>
      </c>
      <c r="AO3">
        <f t="shared" ref="AO3:AO34" si="11">AF3*$K3</f>
        <v>-22537.908680503744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202641.17812453368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202641.17812453368</v>
      </c>
      <c r="AW3">
        <v>0</v>
      </c>
      <c r="AX3">
        <f>IF(Z3&gt;0, (R3*SUMPRODUCT(K3:$K$98, X3:$X$98)-K3*$AZ$3)/Z3, 0)</f>
        <v>0</v>
      </c>
      <c r="AZ3">
        <f>C6*SUMPRODUCT(X4:X89, K4:K89)/1</f>
        <v>173532.61036861278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11775.286645445494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11640.073407503747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-11640.073407503747</v>
      </c>
      <c r="AK4">
        <f>G4*SUM(AB4, AE4:AF4)</f>
        <v>0</v>
      </c>
      <c r="AL4">
        <f t="shared" si="9"/>
        <v>-14605.669407503747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-2766.6722642037503</v>
      </c>
      <c r="AR4">
        <f t="shared" si="14"/>
        <v>-2766.6722642037503</v>
      </c>
      <c r="AS4">
        <f t="shared" si="15"/>
        <v>-10859.290425882775</v>
      </c>
      <c r="AT4">
        <f t="shared" si="16"/>
        <v>0</v>
      </c>
      <c r="AU4">
        <f t="shared" si="17"/>
        <v>-13625.962690086526</v>
      </c>
      <c r="AW4">
        <v>1</v>
      </c>
      <c r="AX4">
        <f>IF(Z4&gt;0, (R4*SUMPRODUCT(K4:$K$98, X4:$X$98)-K4*$AZ$3)/Z4, 0)</f>
        <v>11775.286645445494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2000000</v>
      </c>
      <c r="S5">
        <f t="shared" si="1"/>
        <v>22900.993890997564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11640.073407503747</v>
      </c>
      <c r="AC5">
        <f t="shared" si="2"/>
        <v>22376.811650596879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-3042.1814594990401</v>
      </c>
      <c r="AI5">
        <f t="shared" si="7"/>
        <v>-3066.6092329802964</v>
      </c>
      <c r="AJ5">
        <f t="shared" si="8"/>
        <v>-10736.738243093132</v>
      </c>
      <c r="AK5">
        <f>G5*SUM(AB5, AE5:AF5)</f>
        <v>477.24300970765364</v>
      </c>
      <c r="AL5">
        <f t="shared" si="9"/>
        <v>-13326.104466365774</v>
      </c>
      <c r="AN5">
        <f t="shared" si="10"/>
        <v>0</v>
      </c>
      <c r="AO5">
        <f t="shared" si="11"/>
        <v>0</v>
      </c>
      <c r="AP5">
        <f t="shared" si="12"/>
        <v>-20.888384957706158</v>
      </c>
      <c r="AQ5">
        <f t="shared" si="13"/>
        <v>-2601.39375723179</v>
      </c>
      <c r="AR5">
        <f t="shared" si="14"/>
        <v>-2622.282142189496</v>
      </c>
      <c r="AS5">
        <f t="shared" si="15"/>
        <v>-9181.0709553182405</v>
      </c>
      <c r="AT5">
        <f t="shared" si="16"/>
        <v>408.09432397909609</v>
      </c>
      <c r="AU5">
        <f t="shared" si="17"/>
        <v>-11395.25877352864</v>
      </c>
      <c r="AW5">
        <v>2</v>
      </c>
      <c r="AX5">
        <f>IF(Z5&gt;0, (R5*SUMPRODUCT(K5:$K$98, X5:$X$98)-K5*$AZ$3)/Z5, 0)</f>
        <v>22900.993890997564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2000000</v>
      </c>
      <c r="S6">
        <f t="shared" si="1"/>
        <v>35515.769028471346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22376.811650596879</v>
      </c>
      <c r="AC6">
        <f t="shared" si="2"/>
        <v>34299.748267960153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-3157.4538770901659</v>
      </c>
      <c r="AI6">
        <f t="shared" si="7"/>
        <v>-3181.597904663146</v>
      </c>
      <c r="AJ6">
        <f t="shared" si="8"/>
        <v>-11922.936617363273</v>
      </c>
      <c r="AK6">
        <f>G6*SUM(AB6, AE6:AF6)</f>
        <v>1309.0434815599176</v>
      </c>
      <c r="AL6">
        <f t="shared" si="9"/>
        <v>-13795.491040466501</v>
      </c>
      <c r="AN6">
        <f t="shared" si="10"/>
        <v>0</v>
      </c>
      <c r="AO6">
        <f t="shared" si="11"/>
        <v>0</v>
      </c>
      <c r="AP6">
        <f t="shared" si="12"/>
        <v>-18.624945021702718</v>
      </c>
      <c r="AQ6">
        <f t="shared" si="13"/>
        <v>-2435.6915883901092</v>
      </c>
      <c r="AR6">
        <f t="shared" si="14"/>
        <v>-2454.3165334118121</v>
      </c>
      <c r="AS6">
        <f t="shared" si="15"/>
        <v>-9197.4728874213251</v>
      </c>
      <c r="AT6">
        <f t="shared" si="16"/>
        <v>1009.8092706933766</v>
      </c>
      <c r="AU6">
        <f t="shared" si="17"/>
        <v>-10641.980150139761</v>
      </c>
      <c r="AW6">
        <v>3</v>
      </c>
      <c r="AX6">
        <f>IF(Z6&gt;0, (R6*SUMPRODUCT(K6:$K$98, X6:$X$98)-K6*$AZ$3)/Z6, 0)</f>
        <v>35515.769028471346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25</v>
      </c>
      <c r="R7">
        <f t="shared" si="0"/>
        <v>2000000</v>
      </c>
      <c r="S7">
        <f t="shared" si="1"/>
        <v>46030.280744414013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34299.748267960153</v>
      </c>
      <c r="AC7">
        <f t="shared" si="2"/>
        <v>43933.933207138427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-3292.5693281824388</v>
      </c>
      <c r="AI7">
        <f t="shared" si="7"/>
        <v>-3316.4307583630866</v>
      </c>
      <c r="AJ7">
        <f t="shared" si="8"/>
        <v>-9634.1849391782744</v>
      </c>
      <c r="AK7">
        <f>G7*SUM(AB7, AE7:AF7)</f>
        <v>1684.1176399568435</v>
      </c>
      <c r="AL7">
        <f t="shared" si="9"/>
        <v>-11266.498057584518</v>
      </c>
      <c r="AN7">
        <f t="shared" si="10"/>
        <v>0</v>
      </c>
      <c r="AO7">
        <f t="shared" si="11"/>
        <v>0</v>
      </c>
      <c r="AP7">
        <f t="shared" si="12"/>
        <v>-16.747290109138795</v>
      </c>
      <c r="AQ7">
        <f t="shared" si="13"/>
        <v>-2310.9098375940712</v>
      </c>
      <c r="AR7">
        <f t="shared" si="14"/>
        <v>-2327.6571277032099</v>
      </c>
      <c r="AS7">
        <f t="shared" si="15"/>
        <v>-6761.8113801229256</v>
      </c>
      <c r="AT7">
        <f t="shared" si="16"/>
        <v>1182.0082233440326</v>
      </c>
      <c r="AU7">
        <f t="shared" si="17"/>
        <v>-7907.4602844821038</v>
      </c>
      <c r="AW7">
        <v>4</v>
      </c>
      <c r="AX7">
        <f>IF(Z7&gt;0, (R7*SUMPRODUCT(K7:$K$98, X7:$X$98)-K7*$AZ$3)/Z7, 0)</f>
        <v>46030.280744414013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25</v>
      </c>
      <c r="R8">
        <f t="shared" si="0"/>
        <v>2000000</v>
      </c>
      <c r="S8">
        <f t="shared" si="1"/>
        <v>52723.816897975528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43933.933207138427</v>
      </c>
      <c r="AC8">
        <f t="shared" si="2"/>
        <v>49729.042004877658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-3427.6257245311635</v>
      </c>
      <c r="AI8">
        <f t="shared" si="7"/>
        <v>-3451.2056950884485</v>
      </c>
      <c r="AJ8">
        <f t="shared" si="8"/>
        <v>-5795.1087977392308</v>
      </c>
      <c r="AK8">
        <f t="shared" ref="AK8:AK39" si="30">G8*SUM(AB8:AB8, AE8:AF8)</f>
        <v>935.79277731204843</v>
      </c>
      <c r="AL8">
        <f t="shared" si="9"/>
        <v>-8310.5217155156315</v>
      </c>
      <c r="AN8">
        <f t="shared" si="10"/>
        <v>0</v>
      </c>
      <c r="AO8">
        <f t="shared" si="11"/>
        <v>0</v>
      </c>
      <c r="AP8">
        <f t="shared" si="12"/>
        <v>-15.448283354940378</v>
      </c>
      <c r="AQ8">
        <f t="shared" si="13"/>
        <v>-2245.5894632523787</v>
      </c>
      <c r="AR8">
        <f t="shared" si="14"/>
        <v>-2261.0377466073191</v>
      </c>
      <c r="AS8">
        <f t="shared" si="15"/>
        <v>-3796.6325090480454</v>
      </c>
      <c r="AT8">
        <f t="shared" si="16"/>
        <v>613.07930602809597</v>
      </c>
      <c r="AU8">
        <f t="shared" si="17"/>
        <v>-5444.5909496272689</v>
      </c>
      <c r="AW8">
        <v>5</v>
      </c>
      <c r="AX8">
        <f>IF(Z8&gt;0, (R8*SUMPRODUCT(K8:$K$98, X8:$X$98)-K8*$AZ$3)/Z8, 0)</f>
        <v>52723.816897975528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25</v>
      </c>
      <c r="R9">
        <f t="shared" si="0"/>
        <v>2000000</v>
      </c>
      <c r="S9">
        <f t="shared" si="1"/>
        <v>57406.87086453096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49729.042004877658</v>
      </c>
      <c r="AC9">
        <f t="shared" si="2"/>
        <v>53502.213372406652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-3568.1683046694611</v>
      </c>
      <c r="AI9">
        <f t="shared" si="7"/>
        <v>-3591.4678734173649</v>
      </c>
      <c r="AJ9">
        <f t="shared" si="8"/>
        <v>-3773.1713675289939</v>
      </c>
      <c r="AK9">
        <f t="shared" si="30"/>
        <v>293.40134782877817</v>
      </c>
      <c r="AL9">
        <f t="shared" si="9"/>
        <v>-7071.2378931175808</v>
      </c>
      <c r="AN9">
        <f t="shared" si="10"/>
        <v>0</v>
      </c>
      <c r="AO9">
        <f t="shared" si="11"/>
        <v>0</v>
      </c>
      <c r="AP9">
        <f t="shared" si="12"/>
        <v>-14.456463402990831</v>
      </c>
      <c r="AQ9">
        <f t="shared" si="13"/>
        <v>-2213.9076937553627</v>
      </c>
      <c r="AR9">
        <f t="shared" si="14"/>
        <v>-2228.3641571583535</v>
      </c>
      <c r="AS9">
        <f t="shared" si="15"/>
        <v>-2341.1040083221942</v>
      </c>
      <c r="AT9">
        <f t="shared" si="16"/>
        <v>182.04396369596077</v>
      </c>
      <c r="AU9">
        <f t="shared" si="17"/>
        <v>-4387.4242017845872</v>
      </c>
      <c r="AW9">
        <v>6</v>
      </c>
      <c r="AX9">
        <f>IF(Z9&gt;0, (R9*SUMPRODUCT(K9:$K$98, X9:$X$98)-K9*$AZ$3)/Z9, 0)</f>
        <v>57406.87086453096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2000000</v>
      </c>
      <c r="S10">
        <f t="shared" si="1"/>
        <v>61701.24789754783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53502.213372406652</v>
      </c>
      <c r="AC10">
        <f t="shared" si="2"/>
        <v>56814.303761022398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-3732.4995791046736</v>
      </c>
      <c r="AI10">
        <f t="shared" si="7"/>
        <v>-3755.5194959203595</v>
      </c>
      <c r="AJ10">
        <f t="shared" si="8"/>
        <v>-3312.0903886157466</v>
      </c>
      <c r="AK10">
        <f t="shared" si="30"/>
        <v>219.3590748268673</v>
      </c>
      <c r="AL10">
        <f t="shared" si="9"/>
        <v>-6848.2508097092395</v>
      </c>
      <c r="AN10">
        <f t="shared" si="10"/>
        <v>0</v>
      </c>
      <c r="AO10">
        <f t="shared" si="11"/>
        <v>0</v>
      </c>
      <c r="AP10">
        <f t="shared" si="12"/>
        <v>-13.549900777310636</v>
      </c>
      <c r="AQ10">
        <f t="shared" si="13"/>
        <v>-2197.0104997842627</v>
      </c>
      <c r="AR10">
        <f t="shared" si="14"/>
        <v>-2210.5604005615737</v>
      </c>
      <c r="AS10">
        <f t="shared" si="15"/>
        <v>-1949.5507516624607</v>
      </c>
      <c r="AT10">
        <f t="shared" si="16"/>
        <v>129.11835096125913</v>
      </c>
      <c r="AU10">
        <f t="shared" si="17"/>
        <v>-4030.9928012627756</v>
      </c>
      <c r="AW10">
        <v>7</v>
      </c>
      <c r="AX10">
        <f>IF(Z10&gt;0, (R10*SUMPRODUCT(K10:$K$98, X10:$X$98)-K10*$AZ$3)/Z10, 0)</f>
        <v>61701.24789754783</v>
      </c>
    </row>
    <row r="11" spans="1:52" x14ac:dyDescent="0.3">
      <c r="A11" t="s">
        <v>33</v>
      </c>
      <c r="C11" s="25">
        <f>AU91</f>
        <v>-2.3231061171968825E-12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2000000</v>
      </c>
      <c r="S11">
        <f t="shared" si="1"/>
        <v>65633.557168290732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56814.303761022398</v>
      </c>
      <c r="AC11">
        <f t="shared" si="2"/>
        <v>59703.147538096448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-3890.1412674627804</v>
      </c>
      <c r="AI11">
        <f t="shared" si="7"/>
        <v>-3912.882358344466</v>
      </c>
      <c r="AJ11">
        <f t="shared" si="8"/>
        <v>-2888.8437770740493</v>
      </c>
      <c r="AK11">
        <f t="shared" si="30"/>
        <v>136.35432902645374</v>
      </c>
      <c r="AL11">
        <f t="shared" si="9"/>
        <v>-6665.3718063920624</v>
      </c>
      <c r="AN11">
        <f t="shared" si="10"/>
        <v>0</v>
      </c>
      <c r="AO11">
        <f t="shared" si="11"/>
        <v>0</v>
      </c>
      <c r="AP11">
        <f t="shared" si="12"/>
        <v>-12.719288537850014</v>
      </c>
      <c r="AQ11">
        <f t="shared" si="13"/>
        <v>-2175.7896088311581</v>
      </c>
      <c r="AR11">
        <f t="shared" si="14"/>
        <v>-2188.5088973690081</v>
      </c>
      <c r="AS11">
        <f t="shared" si="15"/>
        <v>-1615.7552745619948</v>
      </c>
      <c r="AT11">
        <f t="shared" si="16"/>
        <v>76.264153874391738</v>
      </c>
      <c r="AU11">
        <f t="shared" si="17"/>
        <v>-3728.0000180566117</v>
      </c>
      <c r="AW11">
        <v>8</v>
      </c>
      <c r="AX11">
        <f>IF(Z11&gt;0, (R11*SUMPRODUCT(K11:$K$98, X11:$X$98)-K11*$AZ$3)/Z11, 0)</f>
        <v>65633.557168290732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25</v>
      </c>
      <c r="R12">
        <f t="shared" si="0"/>
        <v>2000000</v>
      </c>
      <c r="S12">
        <f t="shared" si="1"/>
        <v>69393.928543635906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59703.147538096448</v>
      </c>
      <c r="AC12">
        <f t="shared" si="2"/>
        <v>62351.218471017426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-4072.0997819145391</v>
      </c>
      <c r="AI12">
        <f t="shared" si="7"/>
        <v>-4094.5625606401341</v>
      </c>
      <c r="AJ12">
        <f t="shared" si="8"/>
        <v>-2648.0709329209785</v>
      </c>
      <c r="AK12">
        <f t="shared" si="30"/>
        <v>137.31723933762183</v>
      </c>
      <c r="AL12">
        <f t="shared" si="9"/>
        <v>-6605.3162542234904</v>
      </c>
      <c r="AN12">
        <f t="shared" si="10"/>
        <v>0</v>
      </c>
      <c r="AO12">
        <f t="shared" si="11"/>
        <v>0</v>
      </c>
      <c r="AP12">
        <f t="shared" si="12"/>
        <v>-11.939205687781978</v>
      </c>
      <c r="AQ12">
        <f t="shared" si="13"/>
        <v>-2164.3643233707849</v>
      </c>
      <c r="AR12">
        <f t="shared" si="14"/>
        <v>-2176.3035290585667</v>
      </c>
      <c r="AS12">
        <f t="shared" si="15"/>
        <v>-1407.4778517030065</v>
      </c>
      <c r="AT12">
        <f t="shared" si="16"/>
        <v>72.985572486728771</v>
      </c>
      <c r="AU12">
        <f t="shared" si="17"/>
        <v>-3510.7958082748446</v>
      </c>
      <c r="AW12">
        <v>9</v>
      </c>
      <c r="AX12">
        <f>IF(Z12&gt;0, (R12*SUMPRODUCT(K12:$K$98, X12:$X$98)-K12*$AZ$3)/Z12, 0)</f>
        <v>69393.928543635906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2000000</v>
      </c>
      <c r="S13">
        <f t="shared" si="1"/>
        <v>72962.019833956118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62351.218471017426</v>
      </c>
      <c r="AC13">
        <f t="shared" si="2"/>
        <v>64745.970320267093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-4266.4957310914824</v>
      </c>
      <c r="AI13">
        <f t="shared" si="7"/>
        <v>-4288.6805508331827</v>
      </c>
      <c r="AJ13">
        <f t="shared" si="8"/>
        <v>-2394.7518492496674</v>
      </c>
      <c r="AK13">
        <f t="shared" si="30"/>
        <v>124.70243694203485</v>
      </c>
      <c r="AL13">
        <f t="shared" si="9"/>
        <v>-6558.729963140815</v>
      </c>
      <c r="AN13">
        <f t="shared" si="10"/>
        <v>0</v>
      </c>
      <c r="AO13">
        <f t="shared" si="11"/>
        <v>0</v>
      </c>
      <c r="AP13">
        <f t="shared" si="12"/>
        <v>-11.208619327892212</v>
      </c>
      <c r="AQ13">
        <f t="shared" si="13"/>
        <v>-2155.5968031596221</v>
      </c>
      <c r="AR13">
        <f t="shared" si="14"/>
        <v>-2166.8054224875141</v>
      </c>
      <c r="AS13">
        <f t="shared" si="15"/>
        <v>-1209.9202146119503</v>
      </c>
      <c r="AT13">
        <f t="shared" si="16"/>
        <v>63.004440027810936</v>
      </c>
      <c r="AU13">
        <f t="shared" si="17"/>
        <v>-3313.7211970716535</v>
      </c>
      <c r="AW13">
        <v>10</v>
      </c>
      <c r="AX13">
        <f>IF(Z13&gt;0, (R13*SUMPRODUCT(K13:$K$98, X13:$X$98)-K13*$AZ$3)/Z13, 0)</f>
        <v>72962.019833956118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2000000</v>
      </c>
      <c r="S14">
        <f t="shared" si="1"/>
        <v>76354.850492871788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64745.970320267093</v>
      </c>
      <c r="AC14">
        <f t="shared" si="2"/>
        <v>66908.286723437675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-4476.1955835712806</v>
      </c>
      <c r="AI14">
        <f t="shared" si="7"/>
        <v>-4498.1026026707696</v>
      </c>
      <c r="AJ14">
        <f t="shared" si="8"/>
        <v>-2162.3164031705819</v>
      </c>
      <c r="AK14">
        <f t="shared" si="30"/>
        <v>116.54274657648077</v>
      </c>
      <c r="AL14">
        <f t="shared" si="9"/>
        <v>-6543.8762592648709</v>
      </c>
      <c r="AN14">
        <f t="shared" si="10"/>
        <v>0</v>
      </c>
      <c r="AO14">
        <f t="shared" si="11"/>
        <v>0</v>
      </c>
      <c r="AP14">
        <f t="shared" si="12"/>
        <v>-10.523163928278493</v>
      </c>
      <c r="AQ14">
        <f t="shared" si="13"/>
        <v>-2150.1665601805357</v>
      </c>
      <c r="AR14">
        <f t="shared" si="14"/>
        <v>-2160.6897241088145</v>
      </c>
      <c r="AS14">
        <f t="shared" si="15"/>
        <v>-1038.681249695934</v>
      </c>
      <c r="AT14">
        <f t="shared" si="16"/>
        <v>55.981985559356673</v>
      </c>
      <c r="AU14">
        <f t="shared" si="17"/>
        <v>-3143.3889882453918</v>
      </c>
      <c r="AW14">
        <v>11</v>
      </c>
      <c r="AX14">
        <f>IF(Z14&gt;0, (R14*SUMPRODUCT(K14:$K$98, X14:$X$98)-K14*$AZ$3)/Z14, 0)</f>
        <v>76354.850492871788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25</v>
      </c>
      <c r="R15">
        <f t="shared" si="0"/>
        <v>2000000</v>
      </c>
      <c r="S15">
        <f t="shared" si="1"/>
        <v>79795.038689541776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66908.286723437675</v>
      </c>
      <c r="AC15">
        <f t="shared" si="2"/>
        <v>69036.305554854785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-4695.112333402406</v>
      </c>
      <c r="AI15">
        <f t="shared" si="7"/>
        <v>-4716.7415934067321</v>
      </c>
      <c r="AJ15">
        <f t="shared" si="8"/>
        <v>-2128.0188314171101</v>
      </c>
      <c r="AK15">
        <f t="shared" si="30"/>
        <v>274.32397556609448</v>
      </c>
      <c r="AL15">
        <f t="shared" si="9"/>
        <v>-6570.4364492577479</v>
      </c>
      <c r="AN15">
        <f t="shared" si="10"/>
        <v>0</v>
      </c>
      <c r="AO15">
        <f t="shared" si="11"/>
        <v>0</v>
      </c>
      <c r="AP15">
        <f t="shared" si="12"/>
        <v>-9.8565038732870214</v>
      </c>
      <c r="AQ15">
        <f t="shared" si="13"/>
        <v>-2139.5735633323652</v>
      </c>
      <c r="AR15">
        <f t="shared" si="14"/>
        <v>-2149.4300672056524</v>
      </c>
      <c r="AS15">
        <f t="shared" si="15"/>
        <v>-969.74310956986676</v>
      </c>
      <c r="AT15">
        <f t="shared" si="16"/>
        <v>125.01007094842275</v>
      </c>
      <c r="AU15">
        <f t="shared" si="17"/>
        <v>-2994.1631058270964</v>
      </c>
      <c r="AW15">
        <v>12</v>
      </c>
      <c r="AX15">
        <f>IF(Z15&gt;0, (R15*SUMPRODUCT(K15:$K$98, X15:$X$98)-K15*$AZ$3)/Z15, 0)</f>
        <v>79795.038689541776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2000000</v>
      </c>
      <c r="S16">
        <f t="shared" si="1"/>
        <v>83430.934427483808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69036.305554854785</v>
      </c>
      <c r="AC16">
        <f t="shared" si="2"/>
        <v>71168.251269584725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-6997.4981965996194</v>
      </c>
      <c r="AI16">
        <f t="shared" si="7"/>
        <v>-7018.8236952764446</v>
      </c>
      <c r="AJ16">
        <f t="shared" si="8"/>
        <v>-2131.9457147299399</v>
      </c>
      <c r="AK16">
        <f t="shared" si="30"/>
        <v>490.15776943946901</v>
      </c>
      <c r="AL16">
        <f t="shared" si="9"/>
        <v>-8660.6116405669163</v>
      </c>
      <c r="AN16">
        <f t="shared" si="10"/>
        <v>0</v>
      </c>
      <c r="AO16">
        <f t="shared" si="11"/>
        <v>0</v>
      </c>
      <c r="AP16">
        <f t="shared" si="12"/>
        <v>-9.1931502534202778</v>
      </c>
      <c r="AQ16">
        <f t="shared" si="13"/>
        <v>-3016.5321474655343</v>
      </c>
      <c r="AR16">
        <f t="shared" si="14"/>
        <v>-3025.7252977189546</v>
      </c>
      <c r="AS16">
        <f t="shared" si="15"/>
        <v>-919.05458271634632</v>
      </c>
      <c r="AT16">
        <f t="shared" si="16"/>
        <v>211.30075739964616</v>
      </c>
      <c r="AU16">
        <f t="shared" si="17"/>
        <v>-3733.479123035655</v>
      </c>
      <c r="AW16">
        <v>13</v>
      </c>
      <c r="AX16">
        <f>IF(Z16&gt;0, (R16*SUMPRODUCT(K16:$K$98, X16:$X$98)-K16*$AZ$3)/Z16, 0)</f>
        <v>83430.934427483808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25</v>
      </c>
      <c r="R17">
        <f t="shared" si="0"/>
        <v>2000000</v>
      </c>
      <c r="S17">
        <f t="shared" si="1"/>
        <v>86504.249000636366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71168.251269584725</v>
      </c>
      <c r="AC17">
        <f t="shared" si="2"/>
        <v>72638.211716660546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-9565.7656864768305</v>
      </c>
      <c r="AI17">
        <f t="shared" si="7"/>
        <v>-9586.7583580958071</v>
      </c>
      <c r="AJ17">
        <f t="shared" si="8"/>
        <v>-1469.9604470758204</v>
      </c>
      <c r="AK17">
        <f t="shared" si="30"/>
        <v>982.12186752026923</v>
      </c>
      <c r="AL17">
        <f t="shared" si="9"/>
        <v>-10074.596937651359</v>
      </c>
      <c r="AN17">
        <f t="shared" si="10"/>
        <v>0</v>
      </c>
      <c r="AO17">
        <f t="shared" si="11"/>
        <v>0</v>
      </c>
      <c r="AP17">
        <f t="shared" si="12"/>
        <v>-8.5069305860266464</v>
      </c>
      <c r="AQ17">
        <f t="shared" si="13"/>
        <v>-3876.3672472966718</v>
      </c>
      <c r="AR17">
        <f t="shared" si="14"/>
        <v>-3884.8741778826989</v>
      </c>
      <c r="AS17">
        <f t="shared" si="15"/>
        <v>-595.67699216401718</v>
      </c>
      <c r="AT17">
        <f t="shared" si="16"/>
        <v>397.98853169605434</v>
      </c>
      <c r="AU17">
        <f t="shared" si="17"/>
        <v>-4082.5626383506619</v>
      </c>
      <c r="AW17">
        <v>14</v>
      </c>
      <c r="AX17">
        <f>IF(Z17&gt;0, (R17*SUMPRODUCT(K17:$K$98, X17:$X$98)-K17*$AZ$3)/Z17, 0)</f>
        <v>86504.249000636366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2000000</v>
      </c>
      <c r="S18">
        <f t="shared" si="1"/>
        <v>89019.80785996592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72638.211716660546</v>
      </c>
      <c r="AC18">
        <f t="shared" si="2"/>
        <v>73460.424124799029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-12190.864262571888</v>
      </c>
      <c r="AI18">
        <f t="shared" si="7"/>
        <v>-12211.494621671392</v>
      </c>
      <c r="AJ18">
        <f t="shared" si="8"/>
        <v>-822.21240813848272</v>
      </c>
      <c r="AK18">
        <f t="shared" si="30"/>
        <v>1568.9853730798679</v>
      </c>
      <c r="AL18">
        <f t="shared" si="9"/>
        <v>-11464.721656730007</v>
      </c>
      <c r="AN18">
        <f t="shared" si="10"/>
        <v>0</v>
      </c>
      <c r="AO18">
        <f t="shared" si="11"/>
        <v>0</v>
      </c>
      <c r="AP18">
        <f t="shared" si="12"/>
        <v>-7.8015205963441705</v>
      </c>
      <c r="AQ18">
        <f t="shared" si="13"/>
        <v>-4610.0641376608755</v>
      </c>
      <c r="AR18">
        <f t="shared" si="14"/>
        <v>-4617.8656582572203</v>
      </c>
      <c r="AS18">
        <f t="shared" si="15"/>
        <v>-310.92561238142605</v>
      </c>
      <c r="AT18">
        <f t="shared" si="16"/>
        <v>593.32324970239711</v>
      </c>
      <c r="AU18">
        <f t="shared" si="17"/>
        <v>-4335.4680209362496</v>
      </c>
      <c r="AW18">
        <v>15</v>
      </c>
      <c r="AX18">
        <f>IF(Z18&gt;0, (R18*SUMPRODUCT(K18:$K$98, X18:$X$98)-K18*$AZ$3)/Z18, 0)</f>
        <v>89019.80785996592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2000000</v>
      </c>
      <c r="S19">
        <f t="shared" si="1"/>
        <v>90521.691087544692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73460.424124799029</v>
      </c>
      <c r="AC19">
        <f t="shared" si="2"/>
        <v>73274.975757030246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-14975.99027751219</v>
      </c>
      <c r="AI19">
        <f t="shared" si="7"/>
        <v>-14996.227133142231</v>
      </c>
      <c r="AJ19">
        <f t="shared" si="8"/>
        <v>185.44836776878219</v>
      </c>
      <c r="AK19">
        <f t="shared" si="30"/>
        <v>1638.1674579830183</v>
      </c>
      <c r="AL19">
        <f t="shared" si="9"/>
        <v>-13172.611307390431</v>
      </c>
      <c r="AN19">
        <f t="shared" si="10"/>
        <v>0</v>
      </c>
      <c r="AO19">
        <f t="shared" si="11"/>
        <v>0</v>
      </c>
      <c r="AP19">
        <f t="shared" si="12"/>
        <v>-7.1367288934901625</v>
      </c>
      <c r="AQ19">
        <f t="shared" si="13"/>
        <v>-5281.4322776258141</v>
      </c>
      <c r="AR19">
        <f t="shared" si="14"/>
        <v>-5288.5690065193048</v>
      </c>
      <c r="AS19">
        <f t="shared" si="15"/>
        <v>65.40021575987376</v>
      </c>
      <c r="AT19">
        <f t="shared" si="16"/>
        <v>577.71608611013266</v>
      </c>
      <c r="AU19">
        <f t="shared" si="17"/>
        <v>-4645.4527046492985</v>
      </c>
      <c r="AW19">
        <v>16</v>
      </c>
      <c r="AX19">
        <f>IF(Z19&gt;0, (R19*SUMPRODUCT(K19:$K$98, X19:$X$98)-K19*$AZ$3)/Z19, 0)</f>
        <v>90521.691087544692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25</v>
      </c>
      <c r="R20">
        <f t="shared" si="0"/>
        <v>2000000</v>
      </c>
      <c r="S20">
        <f t="shared" si="1"/>
        <v>89778.162110369929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73274.975757030246</v>
      </c>
      <c r="AC20">
        <f t="shared" si="2"/>
        <v>71145.446806543594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-17842.430871894012</v>
      </c>
      <c r="AI20">
        <f t="shared" si="7"/>
        <v>-17862.242328581855</v>
      </c>
      <c r="AJ20">
        <f t="shared" si="8"/>
        <v>2129.5289504866523</v>
      </c>
      <c r="AK20">
        <f t="shared" si="30"/>
        <v>315.08239575523004</v>
      </c>
      <c r="AL20">
        <f t="shared" si="9"/>
        <v>-15417.630982339973</v>
      </c>
      <c r="AN20">
        <f t="shared" si="10"/>
        <v>0</v>
      </c>
      <c r="AO20">
        <f t="shared" si="11"/>
        <v>0</v>
      </c>
      <c r="AP20">
        <f t="shared" si="12"/>
        <v>-6.6268687426919346</v>
      </c>
      <c r="AQ20">
        <f t="shared" si="13"/>
        <v>-5968.2359203380502</v>
      </c>
      <c r="AR20">
        <f t="shared" si="14"/>
        <v>-5974.8627890807429</v>
      </c>
      <c r="AS20">
        <f t="shared" si="15"/>
        <v>712.32060625296867</v>
      </c>
      <c r="AT20">
        <f t="shared" si="16"/>
        <v>105.39405116456061</v>
      </c>
      <c r="AU20">
        <f t="shared" si="17"/>
        <v>-5157.1481316632135</v>
      </c>
      <c r="AW20">
        <v>17</v>
      </c>
      <c r="AX20">
        <f>IF(Z20&gt;0, (R20*SUMPRODUCT(K20:$K$98, X20:$X$98)-K20*$AZ$3)/Z20, 0)</f>
        <v>89778.162110369929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25</v>
      </c>
      <c r="R21">
        <f t="shared" si="0"/>
        <v>2000000</v>
      </c>
      <c r="S21">
        <f t="shared" si="1"/>
        <v>87885.495295119661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71145.446806543594</v>
      </c>
      <c r="AC21">
        <f t="shared" si="2"/>
        <v>68025.422042832623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-21020.748004067147</v>
      </c>
      <c r="AI21">
        <f t="shared" si="7"/>
        <v>-21040.098586838059</v>
      </c>
      <c r="AJ21">
        <f t="shared" si="8"/>
        <v>3120.0247637109715</v>
      </c>
      <c r="AK21">
        <f t="shared" si="30"/>
        <v>113.83271489046976</v>
      </c>
      <c r="AL21">
        <f t="shared" si="9"/>
        <v>-17806.24110823662</v>
      </c>
      <c r="AN21">
        <f t="shared" si="10"/>
        <v>0</v>
      </c>
      <c r="AO21">
        <f t="shared" si="11"/>
        <v>0</v>
      </c>
      <c r="AP21">
        <f t="shared" si="12"/>
        <v>-6.1551045027868891</v>
      </c>
      <c r="AQ21">
        <f t="shared" si="13"/>
        <v>-6686.3567998724329</v>
      </c>
      <c r="AR21">
        <f t="shared" si="14"/>
        <v>-6692.5119043752202</v>
      </c>
      <c r="AS21">
        <f t="shared" si="15"/>
        <v>992.42894641869452</v>
      </c>
      <c r="AT21">
        <f t="shared" si="16"/>
        <v>36.208328414791318</v>
      </c>
      <c r="AU21">
        <f t="shared" si="17"/>
        <v>-5663.8746295417341</v>
      </c>
      <c r="AW21">
        <v>18</v>
      </c>
      <c r="AX21">
        <f>IF(Z21&gt;0, (R21*SUMPRODUCT(K21:$K$98, X21:$X$98)-K21*$AZ$3)/Z21, 0)</f>
        <v>87885.495295119661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2000000</v>
      </c>
      <c r="S22">
        <f t="shared" si="1"/>
        <v>86199.864013080776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68025.422042832623</v>
      </c>
      <c r="AC22">
        <f t="shared" si="2"/>
        <v>64998.309159761156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-24482.35732175794</v>
      </c>
      <c r="AI22">
        <f t="shared" si="7"/>
        <v>-24501.20836923462</v>
      </c>
      <c r="AJ22">
        <f t="shared" si="8"/>
        <v>3027.1128830714661</v>
      </c>
      <c r="AK22">
        <f t="shared" si="30"/>
        <v>1428.5338628994853</v>
      </c>
      <c r="AL22">
        <f t="shared" si="9"/>
        <v>-20045.561623263668</v>
      </c>
      <c r="AN22">
        <f t="shared" si="10"/>
        <v>0</v>
      </c>
      <c r="AO22">
        <f t="shared" si="11"/>
        <v>0</v>
      </c>
      <c r="AP22">
        <f t="shared" si="12"/>
        <v>-5.5987025957492484</v>
      </c>
      <c r="AQ22">
        <f t="shared" si="13"/>
        <v>-7271.1841427880217</v>
      </c>
      <c r="AR22">
        <f t="shared" si="14"/>
        <v>-7276.782845383771</v>
      </c>
      <c r="AS22">
        <f t="shared" si="15"/>
        <v>899.04313153118017</v>
      </c>
      <c r="AT22">
        <f t="shared" si="16"/>
        <v>424.27012378089961</v>
      </c>
      <c r="AU22">
        <f t="shared" si="17"/>
        <v>-5953.4695900716906</v>
      </c>
      <c r="AW22">
        <v>19</v>
      </c>
      <c r="AX22">
        <f>IF(Z22&gt;0, (R22*SUMPRODUCT(K22:$K$98, X22:$X$98)-K22*$AZ$3)/Z22, 0)</f>
        <v>86199.864013080776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25</v>
      </c>
      <c r="R23">
        <f t="shared" si="0"/>
        <v>2000000</v>
      </c>
      <c r="S23">
        <f t="shared" si="1"/>
        <v>86353.275012099242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64998.309159761156</v>
      </c>
      <c r="AC23">
        <f t="shared" si="2"/>
        <v>63249.122879348761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-28110.68199722666</v>
      </c>
      <c r="AI23">
        <f t="shared" si="7"/>
        <v>-28128.993150703609</v>
      </c>
      <c r="AJ23">
        <f t="shared" si="8"/>
        <v>1749.1862804123957</v>
      </c>
      <c r="AK23">
        <f t="shared" si="30"/>
        <v>4549.8816411832813</v>
      </c>
      <c r="AL23">
        <f t="shared" si="9"/>
        <v>-21829.925229107932</v>
      </c>
      <c r="AN23">
        <f t="shared" si="10"/>
        <v>0</v>
      </c>
      <c r="AO23">
        <f t="shared" si="11"/>
        <v>0</v>
      </c>
      <c r="AP23">
        <f t="shared" si="12"/>
        <v>-4.8556747798276696</v>
      </c>
      <c r="AQ23">
        <f t="shared" si="13"/>
        <v>-7454.2725989118571</v>
      </c>
      <c r="AR23">
        <f t="shared" si="14"/>
        <v>-7459.1282736916846</v>
      </c>
      <c r="AS23">
        <f t="shared" si="15"/>
        <v>463.84187198862929</v>
      </c>
      <c r="AT23">
        <f t="shared" si="16"/>
        <v>1206.5185060081692</v>
      </c>
      <c r="AU23">
        <f t="shared" si="17"/>
        <v>-5788.7678956948866</v>
      </c>
      <c r="AW23">
        <v>20</v>
      </c>
      <c r="AX23">
        <f>IF(Z23&gt;0, (R23*SUMPRODUCT(K23:$K$98, X23:$X$98)-K23*$AZ$3)/Z23, 0)</f>
        <v>86353.275012099242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2000000</v>
      </c>
      <c r="S24">
        <f t="shared" si="1"/>
        <v>85634.694407905728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63249.122879348761</v>
      </c>
      <c r="AC24">
        <f t="shared" si="2"/>
        <v>60725.205514700916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-32004.96649315023</v>
      </c>
      <c r="AI24">
        <f t="shared" si="7"/>
        <v>-32022.694473011245</v>
      </c>
      <c r="AJ24">
        <f t="shared" si="8"/>
        <v>2523.9173646478448</v>
      </c>
      <c r="AK24">
        <f t="shared" si="30"/>
        <v>4427.4386015544133</v>
      </c>
      <c r="AL24">
        <f t="shared" si="9"/>
        <v>-25071.338506808985</v>
      </c>
      <c r="AN24">
        <f t="shared" si="10"/>
        <v>0</v>
      </c>
      <c r="AO24">
        <f t="shared" si="11"/>
        <v>0</v>
      </c>
      <c r="AP24">
        <f t="shared" si="12"/>
        <v>-4.1973493298568902</v>
      </c>
      <c r="AQ24">
        <f t="shared" si="13"/>
        <v>-7577.6273278339222</v>
      </c>
      <c r="AR24">
        <f t="shared" si="14"/>
        <v>-7581.8246771637787</v>
      </c>
      <c r="AS24">
        <f t="shared" si="15"/>
        <v>597.57304228527539</v>
      </c>
      <c r="AT24">
        <f t="shared" si="16"/>
        <v>1048.2585490794329</v>
      </c>
      <c r="AU24">
        <f t="shared" si="17"/>
        <v>-5935.9930857990703</v>
      </c>
      <c r="AW24">
        <v>21</v>
      </c>
      <c r="AX24">
        <f>IF(Z24&gt;0, (R24*SUMPRODUCT(K24:$K$98, X24:$X$98)-K24*$AZ$3)/Z24, 0)</f>
        <v>85634.694407905728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25</v>
      </c>
      <c r="R25">
        <f t="shared" si="0"/>
        <v>2000000</v>
      </c>
      <c r="S25">
        <f t="shared" si="1"/>
        <v>84142.273783876895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60725.205514700916</v>
      </c>
      <c r="AC25">
        <f t="shared" si="2"/>
        <v>57549.681074602697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-36142.387102248409</v>
      </c>
      <c r="AI25">
        <f t="shared" si="7"/>
        <v>-36159.486022472032</v>
      </c>
      <c r="AJ25">
        <f t="shared" si="8"/>
        <v>3175.5244400982192</v>
      </c>
      <c r="AK25">
        <f t="shared" si="30"/>
        <v>4250.7643860290646</v>
      </c>
      <c r="AL25">
        <f t="shared" si="9"/>
        <v>-28733.19719634475</v>
      </c>
      <c r="AN25">
        <f t="shared" si="10"/>
        <v>0</v>
      </c>
      <c r="AO25">
        <f t="shared" si="11"/>
        <v>0</v>
      </c>
      <c r="AP25">
        <f t="shared" si="12"/>
        <v>-3.6146523091395077</v>
      </c>
      <c r="AQ25">
        <f t="shared" si="13"/>
        <v>-7640.3750230052128</v>
      </c>
      <c r="AR25">
        <f t="shared" si="14"/>
        <v>-7643.9896753143521</v>
      </c>
      <c r="AS25">
        <f t="shared" si="15"/>
        <v>671.2948303173838</v>
      </c>
      <c r="AT25">
        <f t="shared" si="16"/>
        <v>898.59681796380687</v>
      </c>
      <c r="AU25">
        <f t="shared" si="17"/>
        <v>-6074.098027033162</v>
      </c>
      <c r="AW25">
        <v>22</v>
      </c>
      <c r="AX25">
        <f>IF(Z25&gt;0, (R25*SUMPRODUCT(K25:$K$98, X25:$X$98)-K25*$AZ$3)/Z25, 0)</f>
        <v>84142.273783876895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2000000</v>
      </c>
      <c r="S26">
        <f t="shared" si="1"/>
        <v>81936.103284997997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57549.681074602697</v>
      </c>
      <c r="AC26">
        <f t="shared" si="2"/>
        <v>53839.755058504357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-40045.671163733736</v>
      </c>
      <c r="AI26">
        <f t="shared" si="7"/>
        <v>-40062.098523865578</v>
      </c>
      <c r="AJ26">
        <f t="shared" si="8"/>
        <v>3709.9260160983395</v>
      </c>
      <c r="AK26">
        <f t="shared" si="30"/>
        <v>4028.4776752221892</v>
      </c>
      <c r="AL26">
        <f t="shared" si="9"/>
        <v>-32323.69483254505</v>
      </c>
      <c r="AN26">
        <f t="shared" si="10"/>
        <v>0</v>
      </c>
      <c r="AO26">
        <f t="shared" si="11"/>
        <v>0</v>
      </c>
      <c r="AP26">
        <f t="shared" si="12"/>
        <v>-3.1006132497304049</v>
      </c>
      <c r="AQ26">
        <f t="shared" si="13"/>
        <v>-7558.4961678613627</v>
      </c>
      <c r="AR26">
        <f t="shared" si="14"/>
        <v>-7561.5967811110932</v>
      </c>
      <c r="AS26">
        <f t="shared" si="15"/>
        <v>700.23702339950921</v>
      </c>
      <c r="AT26">
        <f t="shared" si="16"/>
        <v>760.3626605728482</v>
      </c>
      <c r="AU26">
        <f t="shared" si="17"/>
        <v>-6100.9970971387356</v>
      </c>
      <c r="AW26">
        <v>23</v>
      </c>
      <c r="AX26">
        <f>IF(Z26&gt;0, (R26*SUMPRODUCT(K26:$K$98, X26:$X$98)-K26*$AZ$3)/Z26, 0)</f>
        <v>81936.103284997997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25</v>
      </c>
      <c r="R27">
        <f t="shared" si="0"/>
        <v>2000000</v>
      </c>
      <c r="S27">
        <f t="shared" si="1"/>
        <v>79205.946390953832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53839.755058504357</v>
      </c>
      <c r="AC27">
        <f t="shared" si="2"/>
        <v>49790.588361095572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-43803.227244358757</v>
      </c>
      <c r="AI27">
        <f t="shared" si="7"/>
        <v>-43818.942790548725</v>
      </c>
      <c r="AJ27">
        <f t="shared" si="8"/>
        <v>4049.1666974087857</v>
      </c>
      <c r="AK27">
        <f t="shared" si="30"/>
        <v>3768.7828540953055</v>
      </c>
      <c r="AL27">
        <f t="shared" si="9"/>
        <v>-36000.993239044634</v>
      </c>
      <c r="AN27">
        <f t="shared" si="10"/>
        <v>0</v>
      </c>
      <c r="AO27">
        <f t="shared" si="11"/>
        <v>0</v>
      </c>
      <c r="AP27">
        <f t="shared" si="12"/>
        <v>-2.6484469437556575</v>
      </c>
      <c r="AQ27">
        <f t="shared" si="13"/>
        <v>-7381.8957304831511</v>
      </c>
      <c r="AR27">
        <f t="shared" si="14"/>
        <v>-7384.5441774269057</v>
      </c>
      <c r="AS27">
        <f t="shared" si="15"/>
        <v>682.3818297421443</v>
      </c>
      <c r="AT27">
        <f t="shared" si="16"/>
        <v>635.1304186918594</v>
      </c>
      <c r="AU27">
        <f t="shared" si="17"/>
        <v>-6067.0319289929021</v>
      </c>
      <c r="AW27">
        <v>24</v>
      </c>
      <c r="AX27">
        <f>IF(Z27&gt;0, (R27*SUMPRODUCT(K27:$K$98, X27:$X$98)-K27*$AZ$3)/Z27, 0)</f>
        <v>79205.946390953832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2000000</v>
      </c>
      <c r="S28">
        <f t="shared" si="1"/>
        <v>76084.312711515522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49790.588361095572</v>
      </c>
      <c r="AC28">
        <f t="shared" si="2"/>
        <v>45542.022514945063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-47525.068922167025</v>
      </c>
      <c r="AI28">
        <f t="shared" si="7"/>
        <v>-47540.033249533568</v>
      </c>
      <c r="AJ28">
        <f t="shared" si="8"/>
        <v>4248.5658461505082</v>
      </c>
      <c r="AK28">
        <f t="shared" si="30"/>
        <v>3485.3411852766903</v>
      </c>
      <c r="AL28">
        <f t="shared" si="9"/>
        <v>-39806.126218106372</v>
      </c>
      <c r="AN28">
        <f t="shared" si="10"/>
        <v>0</v>
      </c>
      <c r="AO28">
        <f t="shared" si="11"/>
        <v>0</v>
      </c>
      <c r="AP28">
        <f t="shared" si="12"/>
        <v>-2.2516504744617798</v>
      </c>
      <c r="AQ28">
        <f t="shared" si="13"/>
        <v>-7150.995922921973</v>
      </c>
      <c r="AR28">
        <f t="shared" si="14"/>
        <v>-7153.2475733964338</v>
      </c>
      <c r="AS28">
        <f t="shared" si="15"/>
        <v>639.272656160569</v>
      </c>
      <c r="AT28">
        <f t="shared" si="16"/>
        <v>524.43186661599043</v>
      </c>
      <c r="AU28">
        <f t="shared" si="17"/>
        <v>-5989.5430506198754</v>
      </c>
      <c r="AW28">
        <v>25</v>
      </c>
      <c r="AX28">
        <f>IF(Z28&gt;0, (R28*SUMPRODUCT(K28:$K$98, X28:$X$98)-K28*$AZ$3)/Z28, 0)</f>
        <v>76084.312711515522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2000000</v>
      </c>
      <c r="S29">
        <f t="shared" si="1"/>
        <v>72673.853094474864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45542.022514945063</v>
      </c>
      <c r="AC29">
        <f t="shared" si="2"/>
        <v>41188.642560177243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-51654.463776931392</v>
      </c>
      <c r="AI29">
        <f t="shared" si="7"/>
        <v>-51668.632780227061</v>
      </c>
      <c r="AJ29">
        <f t="shared" si="8"/>
        <v>4353.3799547678209</v>
      </c>
      <c r="AK29">
        <f t="shared" si="30"/>
        <v>3187.9415760461548</v>
      </c>
      <c r="AL29">
        <f t="shared" si="9"/>
        <v>-44127.311249413084</v>
      </c>
      <c r="AN29">
        <f t="shared" si="10"/>
        <v>0</v>
      </c>
      <c r="AO29">
        <f t="shared" si="11"/>
        <v>0</v>
      </c>
      <c r="AP29">
        <f t="shared" si="12"/>
        <v>-1.903553352718826</v>
      </c>
      <c r="AQ29">
        <f t="shared" si="13"/>
        <v>-6939.5867622912046</v>
      </c>
      <c r="AR29">
        <f t="shared" si="14"/>
        <v>-6941.4903156439232</v>
      </c>
      <c r="AS29">
        <f t="shared" si="15"/>
        <v>584.86054633718936</v>
      </c>
      <c r="AT29">
        <f t="shared" si="16"/>
        <v>428.28819703995583</v>
      </c>
      <c r="AU29">
        <f t="shared" si="17"/>
        <v>-5928.3415722667778</v>
      </c>
      <c r="AW29">
        <v>26</v>
      </c>
      <c r="AX29">
        <f>IF(Z29&gt;0, (R29*SUMPRODUCT(K29:$K$98, X29:$X$98)-K29*$AZ$3)/Z29, 0)</f>
        <v>72673.853094474864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2000000</v>
      </c>
      <c r="S30">
        <f t="shared" si="1"/>
        <v>68890.990388391525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41188.642560177243</v>
      </c>
      <c r="AC30">
        <f t="shared" si="2"/>
        <v>36746.927198023623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-55371.331359202828</v>
      </c>
      <c r="AI30">
        <f t="shared" si="7"/>
        <v>-55384.666530823546</v>
      </c>
      <c r="AJ30">
        <f t="shared" si="8"/>
        <v>4441.7153621536199</v>
      </c>
      <c r="AK30">
        <f t="shared" si="30"/>
        <v>2883.2049792124071</v>
      </c>
      <c r="AL30">
        <f t="shared" si="9"/>
        <v>-48059.746189457517</v>
      </c>
      <c r="AN30">
        <f t="shared" si="10"/>
        <v>0</v>
      </c>
      <c r="AO30">
        <f t="shared" si="11"/>
        <v>0</v>
      </c>
      <c r="AP30">
        <f t="shared" si="12"/>
        <v>-1.599581376307746</v>
      </c>
      <c r="AQ30">
        <f t="shared" si="13"/>
        <v>-6641.9055519258509</v>
      </c>
      <c r="AR30">
        <f t="shared" si="14"/>
        <v>-6643.5051333021584</v>
      </c>
      <c r="AS30">
        <f t="shared" si="15"/>
        <v>532.79293092271416</v>
      </c>
      <c r="AT30">
        <f t="shared" si="16"/>
        <v>345.84639178245766</v>
      </c>
      <c r="AU30">
        <f t="shared" si="17"/>
        <v>-5764.8658105969862</v>
      </c>
      <c r="AW30">
        <v>27</v>
      </c>
      <c r="AX30">
        <f>IF(Z30&gt;0, (R30*SUMPRODUCT(K30:$K$98, X30:$X$98)-K30*$AZ$3)/Z30, 0)</f>
        <v>68890.990388391525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25</v>
      </c>
      <c r="R31">
        <f t="shared" si="0"/>
        <v>2000000</v>
      </c>
      <c r="S31">
        <f t="shared" si="1"/>
        <v>64801.792175070412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36746.927198023623</v>
      </c>
      <c r="AC31">
        <f t="shared" si="2"/>
        <v>32335.26396764924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-58171.219050770735</v>
      </c>
      <c r="AI31">
        <f t="shared" si="7"/>
        <v>-58183.693730437109</v>
      </c>
      <c r="AJ31">
        <f t="shared" si="8"/>
        <v>4411.6632303743827</v>
      </c>
      <c r="AK31">
        <f t="shared" si="30"/>
        <v>2572.2849038616537</v>
      </c>
      <c r="AL31">
        <f t="shared" si="9"/>
        <v>-51199.745596201072</v>
      </c>
      <c r="AN31">
        <f t="shared" si="10"/>
        <v>0</v>
      </c>
      <c r="AO31">
        <f t="shared" si="11"/>
        <v>0</v>
      </c>
      <c r="AP31">
        <f t="shared" si="12"/>
        <v>-1.3360389189797854</v>
      </c>
      <c r="AQ31">
        <f t="shared" si="13"/>
        <v>-6230.1409490934839</v>
      </c>
      <c r="AR31">
        <f t="shared" si="14"/>
        <v>-6231.4769880124632</v>
      </c>
      <c r="AS31">
        <f t="shared" si="15"/>
        <v>472.48938897389871</v>
      </c>
      <c r="AT31">
        <f t="shared" si="16"/>
        <v>275.49186305166751</v>
      </c>
      <c r="AU31">
        <f t="shared" si="17"/>
        <v>-5483.4957359868968</v>
      </c>
      <c r="AW31">
        <v>28</v>
      </c>
      <c r="AX31">
        <f>IF(Z31&gt;0, (R31*SUMPRODUCT(K31:$K$98, X31:$X$98)-K31*$AZ$3)/Z31, 0)</f>
        <v>64801.792175070412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2000000</v>
      </c>
      <c r="S32">
        <f t="shared" si="1"/>
        <v>60595.526731270314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32335.26396764924</v>
      </c>
      <c r="AC32">
        <f t="shared" si="2"/>
        <v>28096.410805655287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-60651.892537931868</v>
      </c>
      <c r="AI32">
        <f t="shared" si="7"/>
        <v>-60663.484322144861</v>
      </c>
      <c r="AJ32">
        <f t="shared" si="8"/>
        <v>4238.8531619939531</v>
      </c>
      <c r="AK32">
        <f t="shared" si="30"/>
        <v>2263.4684777354469</v>
      </c>
      <c r="AL32">
        <f t="shared" si="9"/>
        <v>-54161.162682415459</v>
      </c>
      <c r="AN32">
        <f t="shared" si="10"/>
        <v>0</v>
      </c>
      <c r="AO32">
        <f t="shared" si="11"/>
        <v>0</v>
      </c>
      <c r="AP32">
        <f t="shared" si="12"/>
        <v>-1.1084649682937417</v>
      </c>
      <c r="AQ32">
        <f t="shared" si="13"/>
        <v>-5799.8403786426024</v>
      </c>
      <c r="AR32">
        <f t="shared" si="14"/>
        <v>-5800.9488436108968</v>
      </c>
      <c r="AS32">
        <f t="shared" si="15"/>
        <v>405.34055409225817</v>
      </c>
      <c r="AT32">
        <f t="shared" si="16"/>
        <v>216.44429091383444</v>
      </c>
      <c r="AU32">
        <f t="shared" si="17"/>
        <v>-5179.163998604804</v>
      </c>
      <c r="AW32">
        <v>29</v>
      </c>
      <c r="AX32">
        <f>IF(Z32&gt;0, (R32*SUMPRODUCT(K32:$K$98, X32:$X$98)-K32*$AZ$3)/Z32, 0)</f>
        <v>60595.526731270314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2000000</v>
      </c>
      <c r="S33">
        <f t="shared" si="1"/>
        <v>56278.571920987728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28096.410805655287</v>
      </c>
      <c r="AC33">
        <f t="shared" si="2"/>
        <v>24074.505951208681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-62521.447331185474</v>
      </c>
      <c r="AI33">
        <f t="shared" si="7"/>
        <v>-62532.141679464694</v>
      </c>
      <c r="AJ33">
        <f t="shared" si="8"/>
        <v>4021.9048544466059</v>
      </c>
      <c r="AK33">
        <f t="shared" si="30"/>
        <v>1966.7487563958703</v>
      </c>
      <c r="AL33">
        <f t="shared" si="9"/>
        <v>-56543.488068622217</v>
      </c>
      <c r="AN33">
        <f t="shared" si="10"/>
        <v>0</v>
      </c>
      <c r="AO33">
        <f t="shared" si="11"/>
        <v>0</v>
      </c>
      <c r="AP33">
        <f t="shared" si="12"/>
        <v>-0.91307822361467872</v>
      </c>
      <c r="AQ33">
        <f t="shared" si="13"/>
        <v>-5338.0505830260036</v>
      </c>
      <c r="AR33">
        <f t="shared" si="14"/>
        <v>-5338.9636612496188</v>
      </c>
      <c r="AS33">
        <f t="shared" si="15"/>
        <v>343.38826865969071</v>
      </c>
      <c r="AT33">
        <f t="shared" si="16"/>
        <v>167.92004654230033</v>
      </c>
      <c r="AU33">
        <f t="shared" si="17"/>
        <v>-4827.6553460476271</v>
      </c>
      <c r="AW33">
        <v>30</v>
      </c>
      <c r="AX33">
        <f>IF(Z33&gt;0, (R33*SUMPRODUCT(K33:$K$98, X33:$X$98)-K33*$AZ$3)/Z33, 0)</f>
        <v>56278.571920987728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2000000</v>
      </c>
      <c r="S34">
        <f t="shared" si="1"/>
        <v>51914.086666523785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24074.505951208681</v>
      </c>
      <c r="AC34">
        <f t="shared" si="2"/>
        <v>20323.897800500519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-64010.379964379114</v>
      </c>
      <c r="AI34">
        <f t="shared" si="7"/>
        <v>-64020.167239425988</v>
      </c>
      <c r="AJ34">
        <f t="shared" si="8"/>
        <v>3750.6081507081617</v>
      </c>
      <c r="AK34">
        <f t="shared" si="30"/>
        <v>1685.2154165846077</v>
      </c>
      <c r="AL34">
        <f t="shared" si="9"/>
        <v>-58584.343672133218</v>
      </c>
      <c r="AN34">
        <f t="shared" si="10"/>
        <v>0</v>
      </c>
      <c r="AO34">
        <f t="shared" si="11"/>
        <v>0</v>
      </c>
      <c r="AP34">
        <f t="shared" si="12"/>
        <v>-0.74610067396797231</v>
      </c>
      <c r="AQ34">
        <f t="shared" si="13"/>
        <v>-4879.6204667430729</v>
      </c>
      <c r="AR34">
        <f t="shared" si="14"/>
        <v>-4880.3665674170416</v>
      </c>
      <c r="AS34">
        <f t="shared" si="15"/>
        <v>285.91525788650983</v>
      </c>
      <c r="AT34">
        <f t="shared" si="16"/>
        <v>128.46684619296605</v>
      </c>
      <c r="AU34">
        <f t="shared" si="17"/>
        <v>-4465.9844633375651</v>
      </c>
      <c r="AW34">
        <v>31</v>
      </c>
      <c r="AX34">
        <f>IF(Z34&gt;0, (R34*SUMPRODUCT(K34:$K$98, X34:$X$98)-K34*$AZ$3)/Z34, 0)</f>
        <v>51914.086666523785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47504.937931641944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20323.897800500519</v>
      </c>
      <c r="AC35">
        <f t="shared" ref="AC35:AC66" si="33">S35*Z35</f>
        <v>16861.636648326967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-65262.332994558361</v>
      </c>
      <c r="AI35">
        <f t="shared" ref="AI35:AI66" si="38">SUM(AE35:AH35)</f>
        <v>-65271.206617692333</v>
      </c>
      <c r="AJ35">
        <f t="shared" ref="AJ35:AJ66" si="39">AB35-AC35</f>
        <v>3462.2611521735525</v>
      </c>
      <c r="AK35">
        <f t="shared" si="30"/>
        <v>1422.6728460350364</v>
      </c>
      <c r="AL35">
        <f t="shared" ref="AL35:AL66" si="40">SUM(AI35:AK35)</f>
        <v>-60386.272619483745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-0.60397449102891798</v>
      </c>
      <c r="AQ35">
        <f t="shared" ref="AQ35:AQ66" si="44">AH35*$K35</f>
        <v>-4442.0169482788897</v>
      </c>
      <c r="AR35">
        <f t="shared" ref="AR35:AR66" si="45">AI35*$K35</f>
        <v>-4442.6209227699192</v>
      </c>
      <c r="AS35">
        <f t="shared" ref="AS35:AS66" si="46">AJ35*$K35</f>
        <v>235.65542345237444</v>
      </c>
      <c r="AT35">
        <f t="shared" ref="AT35:AT66" si="47">AK35*$K35</f>
        <v>96.832837625812815</v>
      </c>
      <c r="AU35">
        <f t="shared" ref="AU35:AU66" si="48">AL35*$K35</f>
        <v>-4110.1326616917313</v>
      </c>
      <c r="AW35">
        <v>32</v>
      </c>
      <c r="AX35">
        <f>IF(Z35&gt;0, (R35*SUMPRODUCT(K35:$K$98, X35:$X$98)-K35*$AZ$3)/Z35, 0)</f>
        <v>47504.937931641944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2000000</v>
      </c>
      <c r="S36">
        <f t="shared" si="32"/>
        <v>42957.655539030515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16861.636648326967</v>
      </c>
      <c r="AC36">
        <f t="shared" si="33"/>
        <v>13685.11908805657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-65646.354055282267</v>
      </c>
      <c r="AI36">
        <f t="shared" si="38"/>
        <v>-65654.318362759208</v>
      </c>
      <c r="AJ36">
        <f t="shared" si="39"/>
        <v>3176.5175602703966</v>
      </c>
      <c r="AK36">
        <f t="shared" si="30"/>
        <v>1180.3145653828878</v>
      </c>
      <c r="AL36">
        <f t="shared" si="40"/>
        <v>-61297.486237105921</v>
      </c>
      <c r="AN36">
        <f t="shared" si="41"/>
        <v>0</v>
      </c>
      <c r="AO36">
        <f t="shared" si="42"/>
        <v>0</v>
      </c>
      <c r="AP36">
        <f t="shared" si="43"/>
        <v>-0.48400250806716122</v>
      </c>
      <c r="AQ36">
        <f t="shared" si="44"/>
        <v>-3989.4240773862966</v>
      </c>
      <c r="AR36">
        <f t="shared" si="45"/>
        <v>-3989.9080798943637</v>
      </c>
      <c r="AS36">
        <f t="shared" si="46"/>
        <v>193.0415758735256</v>
      </c>
      <c r="AT36">
        <f t="shared" si="47"/>
        <v>71.72942677155946</v>
      </c>
      <c r="AU36">
        <f t="shared" si="48"/>
        <v>-3725.1370772492783</v>
      </c>
      <c r="AW36">
        <v>33</v>
      </c>
      <c r="AX36">
        <f>IF(Z36&gt;0, (R36*SUMPRODUCT(K36:$K$98, X36:$X$98)-K36*$AZ$3)/Z36, 0)</f>
        <v>42957.655539030515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2000000</v>
      </c>
      <c r="S37">
        <f t="shared" si="32"/>
        <v>38274.710318380421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13685.11908805657</v>
      </c>
      <c r="AC37">
        <f t="shared" si="33"/>
        <v>10825.605178535005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-65093.877870545133</v>
      </c>
      <c r="AI37">
        <f t="shared" si="38"/>
        <v>-65100.948861473924</v>
      </c>
      <c r="AJ37">
        <f t="shared" si="39"/>
        <v>2859.5139095215654</v>
      </c>
      <c r="AK37">
        <f t="shared" si="30"/>
        <v>957.95833616395998</v>
      </c>
      <c r="AL37">
        <f t="shared" si="40"/>
        <v>-61283.476615788401</v>
      </c>
      <c r="AN37">
        <f t="shared" si="41"/>
        <v>0</v>
      </c>
      <c r="AO37">
        <f t="shared" si="42"/>
        <v>0</v>
      </c>
      <c r="AP37">
        <f t="shared" si="43"/>
        <v>-0.38367354174090001</v>
      </c>
      <c r="AQ37">
        <f t="shared" si="44"/>
        <v>-3532.0083026201091</v>
      </c>
      <c r="AR37">
        <f t="shared" si="45"/>
        <v>-3532.3919761618499</v>
      </c>
      <c r="AS37">
        <f t="shared" si="46"/>
        <v>155.1578612350273</v>
      </c>
      <c r="AT37">
        <f t="shared" si="47"/>
        <v>51.979032553939874</v>
      </c>
      <c r="AU37">
        <f t="shared" si="48"/>
        <v>-3325.255082372883</v>
      </c>
      <c r="AW37">
        <v>34</v>
      </c>
      <c r="AX37">
        <f>IF(Z37&gt;0, (R37*SUMPRODUCT(K37:$K$98, X37:$X$98)-K37*$AZ$3)/Z37, 0)</f>
        <v>38274.710318380421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25</v>
      </c>
      <c r="R38">
        <f t="shared" si="31"/>
        <v>2000000</v>
      </c>
      <c r="S38">
        <f t="shared" si="32"/>
        <v>33473.896460995551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10825.605178535005</v>
      </c>
      <c r="AC38">
        <f t="shared" si="33"/>
        <v>8302.4452400798273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-63967.57801749013</v>
      </c>
      <c r="AI38">
        <f t="shared" si="38"/>
        <v>-63973.778703784417</v>
      </c>
      <c r="AJ38">
        <f t="shared" si="39"/>
        <v>2523.1599384551773</v>
      </c>
      <c r="AK38">
        <f t="shared" si="30"/>
        <v>757.79236249745043</v>
      </c>
      <c r="AL38">
        <f t="shared" si="40"/>
        <v>-60692.826402831794</v>
      </c>
      <c r="AN38">
        <f t="shared" si="41"/>
        <v>0</v>
      </c>
      <c r="AO38">
        <f t="shared" si="42"/>
        <v>0</v>
      </c>
      <c r="AP38">
        <f t="shared" si="43"/>
        <v>-0.30040233799097171</v>
      </c>
      <c r="AQ38">
        <f t="shared" si="44"/>
        <v>-3099.0134124001943</v>
      </c>
      <c r="AR38">
        <f t="shared" si="45"/>
        <v>-3099.3138147381851</v>
      </c>
      <c r="AS38">
        <f t="shared" si="46"/>
        <v>122.23858919225414</v>
      </c>
      <c r="AT38">
        <f t="shared" si="47"/>
        <v>36.712484167399971</v>
      </c>
      <c r="AU38">
        <f t="shared" si="48"/>
        <v>-2940.3627413785312</v>
      </c>
      <c r="AW38">
        <v>35</v>
      </c>
      <c r="AX38">
        <f>IF(Z38&gt;0, (R38*SUMPRODUCT(K38:$K$98, X38:$X$98)-K38*$AZ$3)/Z38, 0)</f>
        <v>33473.896460995551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25</v>
      </c>
      <c r="R39">
        <f t="shared" si="31"/>
        <v>2000000</v>
      </c>
      <c r="S39">
        <f t="shared" si="32"/>
        <v>28464.790211788026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8302.4452400798273</v>
      </c>
      <c r="AC39">
        <f t="shared" si="33"/>
        <v>6104.189295684052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-62200.32435522732</v>
      </c>
      <c r="AI39">
        <f t="shared" si="38"/>
        <v>-62205.68553060422</v>
      </c>
      <c r="AJ39">
        <f t="shared" si="39"/>
        <v>2198.2559443957753</v>
      </c>
      <c r="AK39">
        <f t="shared" si="30"/>
        <v>581.17116680558797</v>
      </c>
      <c r="AL39">
        <f t="shared" si="40"/>
        <v>-59426.25841940286</v>
      </c>
      <c r="AN39">
        <f t="shared" si="41"/>
        <v>0</v>
      </c>
      <c r="AO39">
        <f t="shared" si="42"/>
        <v>0</v>
      </c>
      <c r="AP39">
        <f t="shared" si="43"/>
        <v>-0.23190255843783394</v>
      </c>
      <c r="AQ39">
        <f t="shared" si="44"/>
        <v>-2690.5320829062812</v>
      </c>
      <c r="AR39">
        <f t="shared" si="45"/>
        <v>-2690.7639854647191</v>
      </c>
      <c r="AS39">
        <f t="shared" si="46"/>
        <v>95.087577213562014</v>
      </c>
      <c r="AT39">
        <f t="shared" si="47"/>
        <v>25.139091896376943</v>
      </c>
      <c r="AU39">
        <f t="shared" si="48"/>
        <v>-2570.5373163547802</v>
      </c>
      <c r="AW39">
        <v>36</v>
      </c>
      <c r="AX39">
        <f>IF(Z39&gt;0, (R39*SUMPRODUCT(K39:$K$98, X39:$X$98)-K39*$AZ$3)/Z39, 0)</f>
        <v>28464.790211788026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2000000</v>
      </c>
      <c r="S40">
        <f t="shared" si="32"/>
        <v>23125.478142155593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6104.189295684052</v>
      </c>
      <c r="AC40">
        <f t="shared" si="33"/>
        <v>4217.9049520674207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-59820.852643525875</v>
      </c>
      <c r="AI40">
        <f t="shared" si="38"/>
        <v>-59825.412446490962</v>
      </c>
      <c r="AJ40">
        <f t="shared" si="39"/>
        <v>1886.2843436166313</v>
      </c>
      <c r="AK40">
        <f t="shared" ref="AK40:AK71" si="61">G40*SUM(AB40:AB40, AE40:AF40)</f>
        <v>427.29325069788371</v>
      </c>
      <c r="AL40">
        <f t="shared" si="40"/>
        <v>-57511.834852176449</v>
      </c>
      <c r="AN40">
        <f t="shared" si="41"/>
        <v>0</v>
      </c>
      <c r="AO40">
        <f t="shared" si="42"/>
        <v>0</v>
      </c>
      <c r="AP40">
        <f t="shared" si="43"/>
        <v>-0.17610576759841237</v>
      </c>
      <c r="AQ40">
        <f t="shared" si="44"/>
        <v>-2310.3623673738402</v>
      </c>
      <c r="AR40">
        <f t="shared" si="45"/>
        <v>-2310.5384731414388</v>
      </c>
      <c r="AS40">
        <f t="shared" si="46"/>
        <v>72.850856667453002</v>
      </c>
      <c r="AT40">
        <f t="shared" si="47"/>
        <v>16.502644188774642</v>
      </c>
      <c r="AU40">
        <f t="shared" si="48"/>
        <v>-2221.1849722852112</v>
      </c>
      <c r="AW40">
        <v>37</v>
      </c>
      <c r="AX40">
        <f>IF(Z40&gt;0, (R40*SUMPRODUCT(K40:$K$98, X40:$X$98)-K40*$AZ$3)/Z40, 0)</f>
        <v>23125.478142155593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2000000</v>
      </c>
      <c r="S41">
        <f t="shared" si="32"/>
        <v>17255.2355221449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4217.9049520674207</v>
      </c>
      <c r="AC41">
        <f t="shared" si="33"/>
        <v>2625.6209233450527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-56808.943612967581</v>
      </c>
      <c r="AI41">
        <f t="shared" si="38"/>
        <v>-56812.747706107853</v>
      </c>
      <c r="AJ41">
        <f t="shared" si="39"/>
        <v>1592.284028722368</v>
      </c>
      <c r="AK41">
        <f t="shared" si="61"/>
        <v>295.2533466447195</v>
      </c>
      <c r="AL41">
        <f t="shared" si="40"/>
        <v>-54925.210330740767</v>
      </c>
      <c r="AN41">
        <f t="shared" si="41"/>
        <v>0</v>
      </c>
      <c r="AO41">
        <f t="shared" si="42"/>
        <v>0</v>
      </c>
      <c r="AP41">
        <f t="shared" si="43"/>
        <v>-0.1311778843009149</v>
      </c>
      <c r="AQ41">
        <f t="shared" si="44"/>
        <v>-1958.9628218145392</v>
      </c>
      <c r="AR41">
        <f t="shared" si="45"/>
        <v>-1959.0939996988402</v>
      </c>
      <c r="AS41">
        <f t="shared" si="46"/>
        <v>54.907291275949341</v>
      </c>
      <c r="AT41">
        <f t="shared" si="47"/>
        <v>10.181325198261545</v>
      </c>
      <c r="AU41">
        <f t="shared" si="48"/>
        <v>-1894.0053832246292</v>
      </c>
      <c r="AW41">
        <v>38</v>
      </c>
      <c r="AX41">
        <f>IF(Z41&gt;0, (R41*SUMPRODUCT(K41:$K$98, X41:$X$98)-K41*$AZ$3)/Z41, 0)</f>
        <v>17255.2355221449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2000000</v>
      </c>
      <c r="S42">
        <f t="shared" si="32"/>
        <v>10538.812593074523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2625.6209233450527</v>
      </c>
      <c r="AC42">
        <f t="shared" si="33"/>
        <v>1307.7994753264638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-53096.923397060367</v>
      </c>
      <c r="AI42">
        <f t="shared" si="38"/>
        <v>-53100.025737726777</v>
      </c>
      <c r="AJ42">
        <f t="shared" si="39"/>
        <v>1317.8214480185889</v>
      </c>
      <c r="AK42">
        <f t="shared" si="61"/>
        <v>183.79346463415371</v>
      </c>
      <c r="AL42">
        <f t="shared" si="40"/>
        <v>-51598.410825074032</v>
      </c>
      <c r="AN42">
        <f t="shared" si="41"/>
        <v>0</v>
      </c>
      <c r="AO42">
        <f t="shared" si="42"/>
        <v>0</v>
      </c>
      <c r="AP42">
        <f t="shared" si="43"/>
        <v>-9.5517059330600187E-2</v>
      </c>
      <c r="AQ42">
        <f t="shared" si="44"/>
        <v>-1634.7856434023943</v>
      </c>
      <c r="AR42">
        <f t="shared" si="45"/>
        <v>-1634.8811604617247</v>
      </c>
      <c r="AS42">
        <f t="shared" si="46"/>
        <v>40.5740190948204</v>
      </c>
      <c r="AT42">
        <f t="shared" si="47"/>
        <v>5.6587632222724009</v>
      </c>
      <c r="AU42">
        <f t="shared" si="48"/>
        <v>-1588.6483781446318</v>
      </c>
      <c r="AW42">
        <v>39</v>
      </c>
      <c r="AX42">
        <f>IF(Z42&gt;0, (R42*SUMPRODUCT(K42:$K$98, X42:$X$98)-K42*$AZ$3)/Z42, 0)</f>
        <v>10538.812593074523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25</v>
      </c>
      <c r="R43">
        <f t="shared" si="31"/>
        <v>2000000</v>
      </c>
      <c r="S43">
        <f t="shared" si="32"/>
        <v>2493.7337518842032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1307.7994753264638</v>
      </c>
      <c r="AC43">
        <f t="shared" si="33"/>
        <v>245.46148709903085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-48842.755077441478</v>
      </c>
      <c r="AI43">
        <f t="shared" si="38"/>
        <v>-48845.215860262753</v>
      </c>
      <c r="AJ43">
        <f t="shared" si="39"/>
        <v>1062.337988227433</v>
      </c>
      <c r="AK43">
        <f t="shared" si="61"/>
        <v>91.545963272852475</v>
      </c>
      <c r="AL43">
        <f t="shared" si="40"/>
        <v>-47691.33190876247</v>
      </c>
      <c r="AN43">
        <f t="shared" si="41"/>
        <v>0</v>
      </c>
      <c r="AO43">
        <f t="shared" si="42"/>
        <v>0</v>
      </c>
      <c r="AP43">
        <f t="shared" si="43"/>
        <v>-6.7646716513527438E-2</v>
      </c>
      <c r="AQ43">
        <f t="shared" si="44"/>
        <v>-1342.6833030102468</v>
      </c>
      <c r="AR43">
        <f t="shared" si="45"/>
        <v>-1342.7509497267604</v>
      </c>
      <c r="AS43">
        <f t="shared" si="46"/>
        <v>29.203583554713525</v>
      </c>
      <c r="AT43">
        <f t="shared" si="47"/>
        <v>2.5165909693169395</v>
      </c>
      <c r="AU43">
        <f t="shared" si="48"/>
        <v>-1311.03077520273</v>
      </c>
      <c r="AW43">
        <v>40</v>
      </c>
      <c r="AX43">
        <f>IF(Z43&gt;0, (R43*SUMPRODUCT(K43:$K$98, X43:$X$98)-K43*$AZ$3)/Z43, 0)</f>
        <v>2493.7337518842032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2000000</v>
      </c>
      <c r="S44">
        <f t="shared" si="32"/>
        <v>-7758.7524876433417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245.46148709903085</v>
      </c>
      <c r="AC44">
        <f t="shared" si="33"/>
        <v>-586.10783807642838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-43810.989899516346</v>
      </c>
      <c r="AI44">
        <f t="shared" si="38"/>
        <v>-43812.878437135667</v>
      </c>
      <c r="AJ44">
        <f t="shared" si="39"/>
        <v>831.5693251754592</v>
      </c>
      <c r="AK44">
        <f t="shared" si="61"/>
        <v>17.18230409693216</v>
      </c>
      <c r="AL44">
        <f t="shared" si="40"/>
        <v>-42964.126807863278</v>
      </c>
      <c r="AN44">
        <f t="shared" si="41"/>
        <v>0</v>
      </c>
      <c r="AO44">
        <f t="shared" si="42"/>
        <v>0</v>
      </c>
      <c r="AP44">
        <f t="shared" si="43"/>
        <v>-4.6353342120689887E-2</v>
      </c>
      <c r="AQ44">
        <f t="shared" si="44"/>
        <v>-1075.3218695156768</v>
      </c>
      <c r="AR44">
        <f t="shared" si="45"/>
        <v>-1075.3682228577975</v>
      </c>
      <c r="AS44">
        <f t="shared" si="46"/>
        <v>20.410510774362489</v>
      </c>
      <c r="AT44">
        <f t="shared" si="47"/>
        <v>0.42173225043481466</v>
      </c>
      <c r="AU44">
        <f t="shared" si="48"/>
        <v>-1054.5359798330003</v>
      </c>
      <c r="AW44">
        <v>41</v>
      </c>
      <c r="AX44">
        <f>IF(Z44&gt;0, (R44*SUMPRODUCT(K44:$K$98, X44:$X$98)-K44*$AZ$3)/Z44, 0)</f>
        <v>-7758.7524876433417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25</v>
      </c>
      <c r="R45">
        <f t="shared" si="31"/>
        <v>2000000</v>
      </c>
      <c r="S45">
        <f t="shared" si="32"/>
        <v>-21619.230645765823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-586.10783807642838</v>
      </c>
      <c r="AC45">
        <f t="shared" si="33"/>
        <v>-1205.0779416681876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-38090.141868588827</v>
      </c>
      <c r="AI45">
        <f t="shared" si="38"/>
        <v>-38091.535394058599</v>
      </c>
      <c r="AJ45">
        <f t="shared" si="39"/>
        <v>618.9701035917592</v>
      </c>
      <c r="AK45">
        <f t="shared" si="61"/>
        <v>-41.02754866534999</v>
      </c>
      <c r="AL45">
        <f t="shared" si="40"/>
        <v>-37513.592839132187</v>
      </c>
      <c r="AN45">
        <f t="shared" si="41"/>
        <v>0</v>
      </c>
      <c r="AO45">
        <f t="shared" si="42"/>
        <v>0</v>
      </c>
      <c r="AP45">
        <f t="shared" si="43"/>
        <v>-3.0538823396488727E-2</v>
      </c>
      <c r="AQ45">
        <f t="shared" si="44"/>
        <v>-834.7376068154008</v>
      </c>
      <c r="AR45">
        <f t="shared" si="45"/>
        <v>-834.76814563879736</v>
      </c>
      <c r="AS45">
        <f t="shared" si="46"/>
        <v>13.564602220306925</v>
      </c>
      <c r="AT45">
        <f t="shared" si="47"/>
        <v>-0.8991102712237139</v>
      </c>
      <c r="AU45">
        <f t="shared" si="48"/>
        <v>-822.10265368971409</v>
      </c>
      <c r="AW45">
        <v>42</v>
      </c>
      <c r="AX45">
        <f>IF(Z45&gt;0, (R45*SUMPRODUCT(K45:$K$98, X45:$X$98)-K45*$AZ$3)/Z45, 0)</f>
        <v>-21619.230645765823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25</v>
      </c>
      <c r="R46">
        <f t="shared" si="31"/>
        <v>2000000</v>
      </c>
      <c r="S46">
        <f t="shared" si="32"/>
        <v>-41613.475679457093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-1205.0779416681876</v>
      </c>
      <c r="AC46">
        <f t="shared" si="33"/>
        <v>-1632.3586146229479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-31913.85141644481</v>
      </c>
      <c r="AI46">
        <f t="shared" si="38"/>
        <v>-31914.832083517176</v>
      </c>
      <c r="AJ46">
        <f t="shared" si="39"/>
        <v>427.28067295476035</v>
      </c>
      <c r="AK46">
        <f t="shared" si="61"/>
        <v>-84.355455916773138</v>
      </c>
      <c r="AL46">
        <f t="shared" si="40"/>
        <v>-31571.906866479188</v>
      </c>
      <c r="AN46">
        <f t="shared" si="41"/>
        <v>0</v>
      </c>
      <c r="AO46">
        <f t="shared" si="42"/>
        <v>0</v>
      </c>
      <c r="AP46">
        <f t="shared" si="43"/>
        <v>-1.9188497078245006E-2</v>
      </c>
      <c r="AQ46">
        <f t="shared" si="44"/>
        <v>-624.45131677781637</v>
      </c>
      <c r="AR46">
        <f t="shared" si="45"/>
        <v>-624.47050527489466</v>
      </c>
      <c r="AS46">
        <f t="shared" si="46"/>
        <v>8.3605070218138788</v>
      </c>
      <c r="AT46">
        <f t="shared" si="47"/>
        <v>-1.6505646666474987</v>
      </c>
      <c r="AU46">
        <f t="shared" si="48"/>
        <v>-617.76056291972827</v>
      </c>
      <c r="AW46">
        <v>43</v>
      </c>
      <c r="AX46">
        <f>IF(Z46&gt;0, (R46*SUMPRODUCT(K46:$K$98, X46:$X$98)-K46*$AZ$3)/Z46, 0)</f>
        <v>-41613.475679457093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2000000</v>
      </c>
      <c r="S47">
        <f t="shared" si="32"/>
        <v>-72509.623318849801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-1632.3586146229479</v>
      </c>
      <c r="AC47">
        <f t="shared" si="33"/>
        <v>-1893.0090975966216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-25454.822157274906</v>
      </c>
      <c r="AI47">
        <f t="shared" si="38"/>
        <v>-25455.474832399585</v>
      </c>
      <c r="AJ47">
        <f t="shared" si="39"/>
        <v>260.65048297367366</v>
      </c>
      <c r="AK47">
        <f t="shared" si="61"/>
        <v>-114.26510302360637</v>
      </c>
      <c r="AL47">
        <f t="shared" si="40"/>
        <v>-25309.089452449516</v>
      </c>
      <c r="AN47">
        <f t="shared" si="41"/>
        <v>0</v>
      </c>
      <c r="AO47">
        <f t="shared" si="42"/>
        <v>0</v>
      </c>
      <c r="AP47">
        <f t="shared" si="43"/>
        <v>-1.1402456002186909E-2</v>
      </c>
      <c r="AQ47">
        <f t="shared" si="44"/>
        <v>-444.70438464380129</v>
      </c>
      <c r="AR47">
        <f t="shared" si="45"/>
        <v>-444.71578709980349</v>
      </c>
      <c r="AS47">
        <f t="shared" si="46"/>
        <v>4.5536524247445884</v>
      </c>
      <c r="AT47">
        <f t="shared" si="47"/>
        <v>-1.9962501412272056</v>
      </c>
      <c r="AU47">
        <f t="shared" si="48"/>
        <v>-442.15838481628612</v>
      </c>
      <c r="AW47">
        <v>44</v>
      </c>
      <c r="AX47">
        <f>IF(Z47&gt;0, (R47*SUMPRODUCT(K47:$K$98, X47:$X$98)-K47*$AZ$3)/Z47, 0)</f>
        <v>-72509.623318849801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2000000</v>
      </c>
      <c r="S48">
        <f t="shared" si="32"/>
        <v>-123751.00566338007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-1893.0090975966216</v>
      </c>
      <c r="AC48">
        <f t="shared" si="33"/>
        <v>-2012.8913092010093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-19160.557528138892</v>
      </c>
      <c r="AI48">
        <f t="shared" si="38"/>
        <v>-19160.964169543222</v>
      </c>
      <c r="AJ48">
        <f t="shared" si="39"/>
        <v>119.88221160438775</v>
      </c>
      <c r="AK48">
        <f t="shared" si="61"/>
        <v>-132.51063683176352</v>
      </c>
      <c r="AL48">
        <f t="shared" si="40"/>
        <v>-19173.592594770598</v>
      </c>
      <c r="AN48">
        <f t="shared" si="41"/>
        <v>0</v>
      </c>
      <c r="AO48">
        <f t="shared" si="42"/>
        <v>0</v>
      </c>
      <c r="AP48">
        <f t="shared" si="43"/>
        <v>-6.3430030202593999E-3</v>
      </c>
      <c r="AQ48">
        <f t="shared" si="44"/>
        <v>-298.87628996246519</v>
      </c>
      <c r="AR48">
        <f t="shared" si="45"/>
        <v>-298.88263296548547</v>
      </c>
      <c r="AS48">
        <f t="shared" si="46"/>
        <v>1.8699847634493572</v>
      </c>
      <c r="AT48">
        <f t="shared" si="47"/>
        <v>-2.0669694740708273</v>
      </c>
      <c r="AU48">
        <f t="shared" si="48"/>
        <v>-299.07961767610698</v>
      </c>
      <c r="AW48">
        <v>45</v>
      </c>
      <c r="AX48">
        <f>IF(Z48&gt;0, (R48*SUMPRODUCT(K48:$K$98, X48:$X$98)-K48*$AZ$3)/Z48, 0)</f>
        <v>-123751.00566338007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2000000</v>
      </c>
      <c r="S49">
        <f t="shared" si="32"/>
        <v>-215548.67362536953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-2012.8913092010093</v>
      </c>
      <c r="AC49">
        <f t="shared" si="33"/>
        <v>-2021.747801806855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-13446.915552273</v>
      </c>
      <c r="AI49">
        <f t="shared" si="38"/>
        <v>-13447.150040818882</v>
      </c>
      <c r="AJ49">
        <f t="shared" si="39"/>
        <v>8.8564926058456876</v>
      </c>
      <c r="AK49">
        <f t="shared" si="61"/>
        <v>-140.90239164407066</v>
      </c>
      <c r="AL49">
        <f t="shared" si="40"/>
        <v>-13579.195939857107</v>
      </c>
      <c r="AN49">
        <f t="shared" si="41"/>
        <v>0</v>
      </c>
      <c r="AO49">
        <f t="shared" si="42"/>
        <v>0</v>
      </c>
      <c r="AP49">
        <f t="shared" si="43"/>
        <v>-3.2657800559138584E-3</v>
      </c>
      <c r="AQ49">
        <f t="shared" si="44"/>
        <v>-187.27852338809166</v>
      </c>
      <c r="AR49">
        <f t="shared" si="45"/>
        <v>-187.28178916814758</v>
      </c>
      <c r="AS49">
        <f t="shared" si="46"/>
        <v>0.12334656607105454</v>
      </c>
      <c r="AT49">
        <f t="shared" si="47"/>
        <v>-1.9623825067073946</v>
      </c>
      <c r="AU49">
        <f t="shared" si="48"/>
        <v>-189.12082510878392</v>
      </c>
      <c r="AW49">
        <v>46</v>
      </c>
      <c r="AX49">
        <f>IF(Z49&gt;0, (R49*SUMPRODUCT(K49:$K$98, X49:$X$98)-K49*$AZ$3)/Z49, 0)</f>
        <v>-215548.67362536953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2000000</v>
      </c>
      <c r="S50">
        <f t="shared" si="32"/>
        <v>-395522.93638443737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-2021.747801806855</v>
      </c>
      <c r="AC50">
        <f t="shared" si="33"/>
        <v>-1950.0800775551086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-8710.7242251674361</v>
      </c>
      <c r="AI50">
        <f t="shared" si="38"/>
        <v>-8710.847484775044</v>
      </c>
      <c r="AJ50">
        <f t="shared" si="39"/>
        <v>-71.667724251746449</v>
      </c>
      <c r="AK50">
        <f t="shared" si="61"/>
        <v>-141.52234612647987</v>
      </c>
      <c r="AL50">
        <f t="shared" si="40"/>
        <v>-8924.0375551532707</v>
      </c>
      <c r="AN50">
        <f t="shared" si="41"/>
        <v>0</v>
      </c>
      <c r="AO50">
        <f t="shared" si="42"/>
        <v>0</v>
      </c>
      <c r="AP50">
        <f t="shared" si="43"/>
        <v>-1.5327384676172206E-3</v>
      </c>
      <c r="AQ50">
        <f t="shared" si="44"/>
        <v>-108.31822654453087</v>
      </c>
      <c r="AR50">
        <f t="shared" si="45"/>
        <v>-108.31975928299849</v>
      </c>
      <c r="AS50">
        <f t="shared" si="46"/>
        <v>-0.89119120187534395</v>
      </c>
      <c r="AT50">
        <f t="shared" si="47"/>
        <v>-1.7598363985110432</v>
      </c>
      <c r="AU50">
        <f t="shared" si="48"/>
        <v>-110.97078688338487</v>
      </c>
      <c r="AW50">
        <v>47</v>
      </c>
      <c r="AX50">
        <f>IF(Z50&gt;0, (R50*SUMPRODUCT(K50:$K$98, X50:$X$98)-K50*$AZ$3)/Z50, 0)</f>
        <v>-395522.93638443737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2000000</v>
      </c>
      <c r="S51">
        <f t="shared" si="32"/>
        <v>-791391.5435946876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-1950.0800775551086</v>
      </c>
      <c r="AC51">
        <f t="shared" si="33"/>
        <v>-1827.1962972783549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-5144.4813123685208</v>
      </c>
      <c r="AI51">
        <f t="shared" si="38"/>
        <v>-5144.5390333636487</v>
      </c>
      <c r="AJ51">
        <f t="shared" si="39"/>
        <v>-122.88378027675367</v>
      </c>
      <c r="AK51">
        <f t="shared" si="61"/>
        <v>-136.50560542885762</v>
      </c>
      <c r="AL51">
        <f t="shared" si="40"/>
        <v>-5403.9284190692606</v>
      </c>
      <c r="AN51">
        <f t="shared" si="41"/>
        <v>0</v>
      </c>
      <c r="AO51">
        <f t="shared" si="42"/>
        <v>0</v>
      </c>
      <c r="AP51">
        <f t="shared" si="43"/>
        <v>-6.4085984957458302E-4</v>
      </c>
      <c r="AQ51">
        <f t="shared" si="44"/>
        <v>-57.117717958393953</v>
      </c>
      <c r="AR51">
        <f t="shared" si="45"/>
        <v>-57.118358818243529</v>
      </c>
      <c r="AS51">
        <f t="shared" si="46"/>
        <v>-1.3643437845976727</v>
      </c>
      <c r="AT51">
        <f t="shared" si="47"/>
        <v>-1.5155830485533652</v>
      </c>
      <c r="AU51">
        <f t="shared" si="48"/>
        <v>-59.998285651394575</v>
      </c>
      <c r="AW51">
        <v>48</v>
      </c>
      <c r="AX51">
        <f>IF(Z51&gt;0, (R51*SUMPRODUCT(K51:$K$98, X51:$X$98)-K51*$AZ$3)/Z51, 0)</f>
        <v>-791391.5435946876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2000000</v>
      </c>
      <c r="S52">
        <f t="shared" si="32"/>
        <v>-1799617.5384791463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-1827.1962972783549</v>
      </c>
      <c r="AC52">
        <f t="shared" si="33"/>
        <v>-1677.8836520034597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-2706.7914339180111</v>
      </c>
      <c r="AI52">
        <f t="shared" si="38"/>
        <v>-2706.8147428102634</v>
      </c>
      <c r="AJ52">
        <f t="shared" si="39"/>
        <v>-149.3126452748952</v>
      </c>
      <c r="AK52">
        <f t="shared" si="61"/>
        <v>-127.90374080948486</v>
      </c>
      <c r="AL52">
        <f t="shared" si="40"/>
        <v>-2984.0311288946436</v>
      </c>
      <c r="AN52">
        <f t="shared" si="41"/>
        <v>0</v>
      </c>
      <c r="AO52">
        <f t="shared" si="42"/>
        <v>0</v>
      </c>
      <c r="AP52">
        <f t="shared" si="43"/>
        <v>-2.310643075492929E-4</v>
      </c>
      <c r="AQ52">
        <f t="shared" si="44"/>
        <v>-26.832801901687795</v>
      </c>
      <c r="AR52">
        <f t="shared" si="45"/>
        <v>-26.83303296599534</v>
      </c>
      <c r="AS52">
        <f t="shared" si="46"/>
        <v>-1.4801571269489984</v>
      </c>
      <c r="AT52">
        <f t="shared" si="47"/>
        <v>-1.2679276639567214</v>
      </c>
      <c r="AU52">
        <f t="shared" si="48"/>
        <v>-29.581117756901062</v>
      </c>
      <c r="AW52">
        <v>49</v>
      </c>
      <c r="AX52">
        <f>IF(Z52&gt;0, (R52*SUMPRODUCT(K52:$K$98, X52:$X$98)-K52*$AZ$3)/Z52, 0)</f>
        <v>-1799617.5384791463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2000000</v>
      </c>
      <c r="S53">
        <f t="shared" si="32"/>
        <v>-4924926.2149728565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-1677.8836520034597</v>
      </c>
      <c r="AC53">
        <f t="shared" si="33"/>
        <v>-1520.4036295897101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-1228.6322224534847</v>
      </c>
      <c r="AI53">
        <f t="shared" si="38"/>
        <v>-1228.639940354034</v>
      </c>
      <c r="AJ53">
        <f t="shared" si="39"/>
        <v>-157.48002241374957</v>
      </c>
      <c r="AK53">
        <f t="shared" si="61"/>
        <v>-117.45185564024219</v>
      </c>
      <c r="AL53">
        <f t="shared" si="40"/>
        <v>-1503.5718184080258</v>
      </c>
      <c r="AN53">
        <f t="shared" si="41"/>
        <v>0</v>
      </c>
      <c r="AO53">
        <f t="shared" si="42"/>
        <v>0</v>
      </c>
      <c r="AP53">
        <f t="shared" si="43"/>
        <v>-6.831127422310408E-5</v>
      </c>
      <c r="AQ53">
        <f t="shared" si="44"/>
        <v>-10.874645524565954</v>
      </c>
      <c r="AR53">
        <f t="shared" si="45"/>
        <v>-10.874713835840179</v>
      </c>
      <c r="AS53">
        <f t="shared" si="46"/>
        <v>-1.393858462811937</v>
      </c>
      <c r="AT53">
        <f t="shared" si="47"/>
        <v>-1.0395684509556171</v>
      </c>
      <c r="AU53">
        <f t="shared" si="48"/>
        <v>-13.308140749607734</v>
      </c>
      <c r="AW53">
        <v>50</v>
      </c>
      <c r="AX53">
        <f>IF(Z53&gt;0, (R53*SUMPRODUCT(K53:$K$98, X53:$X$98)-K53*$AZ$3)/Z53, 0)</f>
        <v>-4924926.2149728565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2000000</v>
      </c>
      <c r="S54">
        <f t="shared" si="32"/>
        <v>-17527888.194703363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-1520.4036295897101</v>
      </c>
      <c r="AC54">
        <f t="shared" si="33"/>
        <v>-1366.7132534040647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-455.31044243675069</v>
      </c>
      <c r="AI54">
        <f t="shared" si="38"/>
        <v>-455.31239177776405</v>
      </c>
      <c r="AJ54">
        <f t="shared" si="39"/>
        <v>-153.69037618564539</v>
      </c>
      <c r="AK54">
        <f t="shared" si="61"/>
        <v>-106.42825407127972</v>
      </c>
      <c r="AL54">
        <f t="shared" si="40"/>
        <v>-715.43102203468925</v>
      </c>
      <c r="AN54">
        <f t="shared" si="41"/>
        <v>0</v>
      </c>
      <c r="AO54">
        <f t="shared" si="42"/>
        <v>0</v>
      </c>
      <c r="AP54">
        <f t="shared" si="43"/>
        <v>-1.5405046228237756E-5</v>
      </c>
      <c r="AQ54">
        <f t="shared" si="44"/>
        <v>-3.598179264660482</v>
      </c>
      <c r="AR54">
        <f t="shared" si="45"/>
        <v>-3.5981946697067104</v>
      </c>
      <c r="AS54">
        <f t="shared" si="46"/>
        <v>-1.2145680687872187</v>
      </c>
      <c r="AT54">
        <f t="shared" si="47"/>
        <v>-0.84106996299891224</v>
      </c>
      <c r="AU54">
        <f t="shared" si="48"/>
        <v>-5.653832701492842</v>
      </c>
      <c r="AW54">
        <v>51</v>
      </c>
      <c r="AX54">
        <f>IF(Z54&gt;0, (R54*SUMPRODUCT(K54:$K$98, X54:$X$98)-K54*$AZ$3)/Z54, 0)</f>
        <v>-17527888.194703363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25</v>
      </c>
      <c r="R55">
        <f t="shared" si="31"/>
        <v>2000000</v>
      </c>
      <c r="S55">
        <f t="shared" si="32"/>
        <v>-92017033.573340029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-1366.7132534040647</v>
      </c>
      <c r="AC55">
        <f t="shared" si="33"/>
        <v>-1223.3783775703218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-127.79754925605383</v>
      </c>
      <c r="AI55">
        <f t="shared" si="38"/>
        <v>-127.79788163429133</v>
      </c>
      <c r="AJ55">
        <f t="shared" si="39"/>
        <v>-143.3348758337429</v>
      </c>
      <c r="AK55">
        <f t="shared" si="61"/>
        <v>-95.669927738284542</v>
      </c>
      <c r="AL55">
        <f t="shared" si="40"/>
        <v>-366.80268520631876</v>
      </c>
      <c r="AN55">
        <f t="shared" si="41"/>
        <v>0</v>
      </c>
      <c r="AO55">
        <f t="shared" si="42"/>
        <v>0</v>
      </c>
      <c r="AP55">
        <f t="shared" si="43"/>
        <v>-2.3452532341824668E-6</v>
      </c>
      <c r="AQ55">
        <f t="shared" si="44"/>
        <v>-0.90173658169078663</v>
      </c>
      <c r="AR55">
        <f t="shared" si="45"/>
        <v>-0.9017389269440208</v>
      </c>
      <c r="AS55">
        <f t="shared" si="46"/>
        <v>-1.0113676023037665</v>
      </c>
      <c r="AT55">
        <f t="shared" si="47"/>
        <v>-0.67504481980697029</v>
      </c>
      <c r="AU55">
        <f t="shared" si="48"/>
        <v>-2.5881513490547574</v>
      </c>
      <c r="AW55">
        <v>52</v>
      </c>
      <c r="AX55">
        <f>IF(Z55&gt;0, (R55*SUMPRODUCT(K55:$K$98, X55:$X$98)-K55*$AZ$3)/Z55, 0)</f>
        <v>-92017033.573340029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2000000</v>
      </c>
      <c r="S56">
        <f t="shared" si="32"/>
        <v>-489281917.04429805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-1223.3783775703218</v>
      </c>
      <c r="AC56">
        <f t="shared" si="33"/>
        <v>-1093.0898863855809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-21.856217088798818</v>
      </c>
      <c r="AI56">
        <f t="shared" si="38"/>
        <v>-21.856272940540336</v>
      </c>
      <c r="AJ56">
        <f t="shared" si="39"/>
        <v>-130.28849118474091</v>
      </c>
      <c r="AK56">
        <f t="shared" si="61"/>
        <v>-85.636486429922542</v>
      </c>
      <c r="AL56">
        <f t="shared" si="40"/>
        <v>-237.7812505552038</v>
      </c>
      <c r="AN56">
        <f t="shared" si="41"/>
        <v>0</v>
      </c>
      <c r="AO56">
        <f t="shared" si="42"/>
        <v>0</v>
      </c>
      <c r="AP56">
        <f t="shared" si="43"/>
        <v>-3.518648298623594E-7</v>
      </c>
      <c r="AQ56">
        <f t="shared" si="44"/>
        <v>-0.13769372088534282</v>
      </c>
      <c r="AR56">
        <f t="shared" si="45"/>
        <v>-0.1376940727501727</v>
      </c>
      <c r="AS56">
        <f t="shared" si="46"/>
        <v>-0.8208148311703154</v>
      </c>
      <c r="AT56">
        <f t="shared" si="47"/>
        <v>-0.53950811396938092</v>
      </c>
      <c r="AU56">
        <f t="shared" si="48"/>
        <v>-1.4980170178898691</v>
      </c>
      <c r="AW56">
        <v>53</v>
      </c>
      <c r="AX56">
        <f>IF(Z56&gt;0, (R56*SUMPRODUCT(K56:$K$98, X56:$X$98)-K56*$AZ$3)/Z56, 0)</f>
        <v>-489281917.04429805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2000000</v>
      </c>
      <c r="S57">
        <f t="shared" si="32"/>
        <v>-2642075472.7685399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-1093.0898863855809</v>
      </c>
      <c r="AC57">
        <f t="shared" si="33"/>
        <v>-976.09344817215265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-3.6845740785019769</v>
      </c>
      <c r="AI57">
        <f t="shared" si="38"/>
        <v>-3.6845833145500975</v>
      </c>
      <c r="AJ57">
        <f t="shared" si="39"/>
        <v>-116.99643821342829</v>
      </c>
      <c r="AK57">
        <f t="shared" si="61"/>
        <v>-76.516292046990671</v>
      </c>
      <c r="AL57">
        <f t="shared" si="40"/>
        <v>-197.19731357496906</v>
      </c>
      <c r="AN57">
        <f t="shared" si="41"/>
        <v>0</v>
      </c>
      <c r="AO57">
        <f t="shared" si="42"/>
        <v>0</v>
      </c>
      <c r="AP57">
        <f t="shared" si="43"/>
        <v>-5.1952602107096994E-8</v>
      </c>
      <c r="AQ57">
        <f t="shared" si="44"/>
        <v>-2.0725661943127655E-2</v>
      </c>
      <c r="AR57">
        <f t="shared" si="45"/>
        <v>-2.0725713895729761E-2</v>
      </c>
      <c r="AS57">
        <f t="shared" si="46"/>
        <v>-0.65810282960775479</v>
      </c>
      <c r="AT57">
        <f t="shared" si="47"/>
        <v>-0.43040274623880242</v>
      </c>
      <c r="AU57">
        <f t="shared" si="48"/>
        <v>-1.1092312897422871</v>
      </c>
      <c r="AW57">
        <v>54</v>
      </c>
      <c r="AX57">
        <f>IF(Z57&gt;0, (R57*SUMPRODUCT(K57:$K$98, X57:$X$98)-K57*$AZ$3)/Z57, 0)</f>
        <v>-2642075472.7685399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2000000</v>
      </c>
      <c r="S58">
        <f t="shared" si="32"/>
        <v>-14523835235.162853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-976.09344817215265</v>
      </c>
      <c r="AC58">
        <f t="shared" si="33"/>
        <v>-871.53012746417278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-0.61148123883183902</v>
      </c>
      <c r="AI58">
        <f t="shared" si="38"/>
        <v>-0.61148273900399286</v>
      </c>
      <c r="AJ58">
        <f t="shared" si="39"/>
        <v>-104.56332070797987</v>
      </c>
      <c r="AK58">
        <f t="shared" si="61"/>
        <v>-68.326541372050698</v>
      </c>
      <c r="AL58">
        <f t="shared" si="40"/>
        <v>-173.50134481903456</v>
      </c>
      <c r="AN58">
        <f t="shared" si="41"/>
        <v>0</v>
      </c>
      <c r="AO58">
        <f t="shared" si="42"/>
        <v>0</v>
      </c>
      <c r="AP58">
        <f t="shared" si="43"/>
        <v>-7.5343223081500303E-9</v>
      </c>
      <c r="AQ58">
        <f t="shared" si="44"/>
        <v>-3.0710453643498568E-3</v>
      </c>
      <c r="AR58">
        <f t="shared" si="45"/>
        <v>-3.0710528986721648E-3</v>
      </c>
      <c r="AS58">
        <f t="shared" si="46"/>
        <v>-0.5251489022864011</v>
      </c>
      <c r="AT58">
        <f t="shared" si="47"/>
        <v>-0.34315673943416042</v>
      </c>
      <c r="AU58">
        <f t="shared" si="48"/>
        <v>-0.87137669461923373</v>
      </c>
      <c r="AW58">
        <v>55</v>
      </c>
      <c r="AX58">
        <f>IF(Z58&gt;0, (R58*SUMPRODUCT(K58:$K$98, X58:$X$98)-K58*$AZ$3)/Z58, 0)</f>
        <v>-14523835235.162853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2000000</v>
      </c>
      <c r="S59">
        <f t="shared" si="32"/>
        <v>-81469662572.589813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-871.53012746417278</v>
      </c>
      <c r="AC59">
        <f t="shared" si="33"/>
        <v>-778.15458567924884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-9.971070568667216E-2</v>
      </c>
      <c r="AI59">
        <f t="shared" si="38"/>
        <v>-9.9710944473283367E-2</v>
      </c>
      <c r="AJ59">
        <f t="shared" si="39"/>
        <v>-93.375541784923939</v>
      </c>
      <c r="AK59">
        <f t="shared" si="61"/>
        <v>-61.007108922492101</v>
      </c>
      <c r="AL59">
        <f t="shared" si="40"/>
        <v>-154.48236165188933</v>
      </c>
      <c r="AN59">
        <f t="shared" si="41"/>
        <v>0</v>
      </c>
      <c r="AO59">
        <f t="shared" si="42"/>
        <v>0</v>
      </c>
      <c r="AP59">
        <f t="shared" si="43"/>
        <v>-1.0707671634791396E-9</v>
      </c>
      <c r="AQ59">
        <f t="shared" si="44"/>
        <v>-4.4712284728370678E-4</v>
      </c>
      <c r="AR59">
        <f t="shared" si="45"/>
        <v>-4.4712391805087025E-4</v>
      </c>
      <c r="AS59">
        <f t="shared" si="46"/>
        <v>-0.41871469890834889</v>
      </c>
      <c r="AT59">
        <f t="shared" si="47"/>
        <v>-0.27356813953045739</v>
      </c>
      <c r="AU59">
        <f t="shared" si="48"/>
        <v>-0.69272996235685724</v>
      </c>
      <c r="AW59">
        <v>56</v>
      </c>
      <c r="AX59">
        <f>IF(Z59&gt;0, (R59*SUMPRODUCT(K59:$K$98, X59:$X$98)-K59*$AZ$3)/Z59, 0)</f>
        <v>-81469662572.589813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2000000</v>
      </c>
      <c r="S60">
        <f t="shared" si="32"/>
        <v>-466460597687.98676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-778.15458567924884</v>
      </c>
      <c r="AC60">
        <f t="shared" si="33"/>
        <v>-694.7812713464815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-1.5932950153905549E-2</v>
      </c>
      <c r="AI60">
        <f t="shared" si="38"/>
        <v>-1.5932987390773722E-2</v>
      </c>
      <c r="AJ60">
        <f t="shared" si="39"/>
        <v>-83.373314332767336</v>
      </c>
      <c r="AK60">
        <f t="shared" si="61"/>
        <v>-54.47082099754742</v>
      </c>
      <c r="AL60">
        <f t="shared" si="40"/>
        <v>-137.86006831770553</v>
      </c>
      <c r="AN60">
        <f t="shared" si="41"/>
        <v>0</v>
      </c>
      <c r="AO60">
        <f t="shared" si="42"/>
        <v>0</v>
      </c>
      <c r="AP60">
        <f t="shared" si="43"/>
        <v>-1.4908714456962279E-10</v>
      </c>
      <c r="AQ60">
        <f t="shared" si="44"/>
        <v>-6.3791563566169331E-5</v>
      </c>
      <c r="AR60">
        <f t="shared" si="45"/>
        <v>-6.3791712653313897E-5</v>
      </c>
      <c r="AS60">
        <f t="shared" si="46"/>
        <v>-0.3338059825460038</v>
      </c>
      <c r="AT60">
        <f t="shared" si="47"/>
        <v>-0.21808759875613654</v>
      </c>
      <c r="AU60">
        <f t="shared" si="48"/>
        <v>-0.55195737301479364</v>
      </c>
      <c r="AW60">
        <v>57</v>
      </c>
      <c r="AX60">
        <f>IF(Z60&gt;0, (R60*SUMPRODUCT(K60:$K$98, X60:$X$98)-K60*$AZ$3)/Z60, 0)</f>
        <v>-466460597687.98676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2000000</v>
      </c>
      <c r="S61">
        <f t="shared" si="32"/>
        <v>-2731878528751.3135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-694.7812713464815</v>
      </c>
      <c r="AC61">
        <f t="shared" si="33"/>
        <v>-620.34047669553195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-2.4950105743661499E-3</v>
      </c>
      <c r="AI61">
        <f t="shared" si="38"/>
        <v>-2.4950162512334608E-3</v>
      </c>
      <c r="AJ61">
        <f t="shared" si="39"/>
        <v>-74.440794650949556</v>
      </c>
      <c r="AK61">
        <f t="shared" si="61"/>
        <v>-48.634688994253708</v>
      </c>
      <c r="AL61">
        <f t="shared" si="40"/>
        <v>-123.07797866145449</v>
      </c>
      <c r="AN61">
        <f t="shared" si="41"/>
        <v>0</v>
      </c>
      <c r="AO61">
        <f t="shared" si="42"/>
        <v>0</v>
      </c>
      <c r="AP61">
        <f t="shared" si="43"/>
        <v>-2.0293538055787912E-11</v>
      </c>
      <c r="AQ61">
        <f t="shared" si="44"/>
        <v>-8.9191078929602915E-6</v>
      </c>
      <c r="AR61">
        <f t="shared" si="45"/>
        <v>-8.9191281864983462E-6</v>
      </c>
      <c r="AS61">
        <f t="shared" si="46"/>
        <v>-0.26610928464629607</v>
      </c>
      <c r="AT61">
        <f t="shared" si="47"/>
        <v>-0.1738581964088538</v>
      </c>
      <c r="AU61">
        <f t="shared" si="48"/>
        <v>-0.43997640018333634</v>
      </c>
      <c r="AW61">
        <v>58</v>
      </c>
      <c r="AX61">
        <f>IF(Z61&gt;0, (R61*SUMPRODUCT(K61:$K$98, X61:$X$98)-K61*$AZ$3)/Z61, 0)</f>
        <v>-2731878528751.3135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2000000</v>
      </c>
      <c r="S62">
        <f t="shared" si="32"/>
        <v>-16392664559888.811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-620.34047669553195</v>
      </c>
      <c r="AC62">
        <f t="shared" si="33"/>
        <v>-553.87543343382458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-3.8203188086705249E-4</v>
      </c>
      <c r="AI62">
        <f t="shared" si="38"/>
        <v>-3.820327255671795E-4</v>
      </c>
      <c r="AJ62">
        <f t="shared" si="39"/>
        <v>-66.465043261707365</v>
      </c>
      <c r="AK62">
        <f t="shared" si="61"/>
        <v>-43.423833368687241</v>
      </c>
      <c r="AL62">
        <f t="shared" si="40"/>
        <v>-109.88925866312017</v>
      </c>
      <c r="AN62">
        <f t="shared" si="41"/>
        <v>0</v>
      </c>
      <c r="AO62">
        <f t="shared" si="42"/>
        <v>0</v>
      </c>
      <c r="AP62">
        <f t="shared" si="43"/>
        <v>-2.6960848981981183E-12</v>
      </c>
      <c r="AQ62">
        <f t="shared" si="44"/>
        <v>-1.219356256374867E-6</v>
      </c>
      <c r="AR62">
        <f t="shared" si="45"/>
        <v>-1.2193589524597651E-6</v>
      </c>
      <c r="AS62">
        <f t="shared" si="46"/>
        <v>-0.21214084580441775</v>
      </c>
      <c r="AT62">
        <f t="shared" si="47"/>
        <v>-0.13859870221751167</v>
      </c>
      <c r="AU62">
        <f t="shared" si="48"/>
        <v>-0.35074076738088189</v>
      </c>
      <c r="AW62">
        <v>59</v>
      </c>
      <c r="AX62">
        <f>IF(Z62&gt;0, (R62*SUMPRODUCT(K62:$K$98, X62:$X$98)-K62*$AZ$3)/Z62, 0)</f>
        <v>-16392664559888.811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2000000</v>
      </c>
      <c r="S63">
        <f t="shared" si="32"/>
        <v>-100926529467902.41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-553.87543343382458</v>
      </c>
      <c r="AC63">
        <f t="shared" si="33"/>
        <v>-494.53163806316735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-5.7100415651884729E-5</v>
      </c>
      <c r="AI63">
        <f t="shared" si="38"/>
        <v>-5.7100538149814823E-5</v>
      </c>
      <c r="AJ63">
        <f t="shared" si="39"/>
        <v>-59.343795370657233</v>
      </c>
      <c r="AK63">
        <f t="shared" si="61"/>
        <v>-38.771280340367724</v>
      </c>
      <c r="AL63">
        <f t="shared" si="40"/>
        <v>-98.115132811563115</v>
      </c>
      <c r="AN63">
        <f t="shared" si="41"/>
        <v>0</v>
      </c>
      <c r="AO63">
        <f t="shared" si="42"/>
        <v>0</v>
      </c>
      <c r="AP63">
        <f t="shared" si="43"/>
        <v>-3.4909347542161964E-13</v>
      </c>
      <c r="AQ63">
        <f t="shared" si="44"/>
        <v>-1.6272423976742304E-7</v>
      </c>
      <c r="AR63">
        <f t="shared" si="45"/>
        <v>-1.6272458886089846E-7</v>
      </c>
      <c r="AS63">
        <f t="shared" si="46"/>
        <v>-0.16911740267314457</v>
      </c>
      <c r="AT63">
        <f t="shared" si="47"/>
        <v>-0.11049003840285931</v>
      </c>
      <c r="AU63">
        <f t="shared" si="48"/>
        <v>-0.2796076038005928</v>
      </c>
      <c r="AW63">
        <v>60</v>
      </c>
      <c r="AX63">
        <f>IF(Z63&gt;0, (R63*SUMPRODUCT(K63:$K$98, X63:$X$98)-K63*$AZ$3)/Z63, 0)</f>
        <v>-100926529467902.41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2000000</v>
      </c>
      <c r="S64">
        <f t="shared" si="32"/>
        <v>-639251856172781.25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-494.53163806316735</v>
      </c>
      <c r="AC64">
        <f t="shared" si="33"/>
        <v>-441.54610555623657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-8.320389607732903E-6</v>
      </c>
      <c r="AI64">
        <f t="shared" si="38"/>
        <v>-8.320406875813601E-6</v>
      </c>
      <c r="AJ64">
        <f t="shared" si="39"/>
        <v>-52.985532506930781</v>
      </c>
      <c r="AK64">
        <f t="shared" si="61"/>
        <v>-34.617214664421716</v>
      </c>
      <c r="AL64">
        <f t="shared" si="40"/>
        <v>-87.602755491759382</v>
      </c>
      <c r="AN64">
        <f t="shared" si="41"/>
        <v>0</v>
      </c>
      <c r="AO64">
        <f t="shared" si="42"/>
        <v>0</v>
      </c>
      <c r="AP64">
        <f t="shared" si="43"/>
        <v>-4.3937872927578181E-14</v>
      </c>
      <c r="AQ64">
        <f t="shared" si="44"/>
        <v>-2.1170865927751135E-8</v>
      </c>
      <c r="AR64">
        <f t="shared" si="45"/>
        <v>-2.1170909865624065E-8</v>
      </c>
      <c r="AS64">
        <f t="shared" si="46"/>
        <v>-0.13481936035449424</v>
      </c>
      <c r="AT64">
        <f t="shared" si="47"/>
        <v>-8.8081982335481424E-2</v>
      </c>
      <c r="AU64">
        <f t="shared" si="48"/>
        <v>-0.22290136386088555</v>
      </c>
      <c r="AW64">
        <v>61</v>
      </c>
      <c r="AX64">
        <f>IF(Z64&gt;0, (R64*SUMPRODUCT(K64:$K$98, X64:$X$98)-K64*$AZ$3)/Z64, 0)</f>
        <v>-639251856172781.25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2000000</v>
      </c>
      <c r="S65">
        <f t="shared" si="32"/>
        <v>-4172286557950881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-441.54610555623657</v>
      </c>
      <c r="AC65">
        <f t="shared" si="33"/>
        <v>-394.23759426521548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-1.1786528362087018E-6</v>
      </c>
      <c r="AI65">
        <f t="shared" si="38"/>
        <v>-1.1786551984481405E-6</v>
      </c>
      <c r="AJ65">
        <f t="shared" si="39"/>
        <v>-47.308511291021091</v>
      </c>
      <c r="AK65">
        <f t="shared" si="61"/>
        <v>-30.908227388936563</v>
      </c>
      <c r="AL65">
        <f t="shared" si="40"/>
        <v>-78.216739858612854</v>
      </c>
      <c r="AN65">
        <f t="shared" si="41"/>
        <v>0</v>
      </c>
      <c r="AO65">
        <f t="shared" si="42"/>
        <v>0</v>
      </c>
      <c r="AP65">
        <f t="shared" si="43"/>
        <v>-5.3666200918043746E-15</v>
      </c>
      <c r="AQ65">
        <f t="shared" si="44"/>
        <v>-2.6777056925343928E-9</v>
      </c>
      <c r="AR65">
        <f t="shared" si="45"/>
        <v>-2.6777110591544849E-9</v>
      </c>
      <c r="AS65">
        <f t="shared" si="46"/>
        <v>-0.10747716893192466</v>
      </c>
      <c r="AT65">
        <f t="shared" si="47"/>
        <v>-7.0218417063095381E-2</v>
      </c>
      <c r="AU65">
        <f t="shared" si="48"/>
        <v>-0.17769558867273111</v>
      </c>
      <c r="AW65">
        <v>62</v>
      </c>
      <c r="AX65">
        <f>IF(Z65&gt;0, (R65*SUMPRODUCT(K65:$K$98, X65:$X$98)-K65*$AZ$3)/Z65, 0)</f>
        <v>-4172286557950881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2000000</v>
      </c>
      <c r="S66">
        <f t="shared" si="32"/>
        <v>-2.8139949471208604E+16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-394.23759426521548</v>
      </c>
      <c r="AC66">
        <f t="shared" si="33"/>
        <v>-351.99785202486464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-1.6207170298265632E-7</v>
      </c>
      <c r="AI66">
        <f t="shared" si="38"/>
        <v>-1.6207201570341332E-7</v>
      </c>
      <c r="AJ66">
        <f t="shared" si="39"/>
        <v>-42.239742240350836</v>
      </c>
      <c r="AK66">
        <f t="shared" si="61"/>
        <v>-27.596631598565086</v>
      </c>
      <c r="AL66">
        <f t="shared" si="40"/>
        <v>-69.836374000987931</v>
      </c>
      <c r="AN66">
        <f t="shared" si="41"/>
        <v>0</v>
      </c>
      <c r="AO66">
        <f t="shared" si="42"/>
        <v>0</v>
      </c>
      <c r="AP66">
        <f t="shared" si="43"/>
        <v>-6.343305417605844E-16</v>
      </c>
      <c r="AQ66">
        <f t="shared" si="44"/>
        <v>-3.2875026315103401E-10</v>
      </c>
      <c r="AR66">
        <f t="shared" si="45"/>
        <v>-3.2875089748157579E-10</v>
      </c>
      <c r="AS66">
        <f t="shared" si="46"/>
        <v>-8.5680141081957983E-2</v>
      </c>
      <c r="AT66">
        <f t="shared" si="47"/>
        <v>-5.5977692176661285E-2</v>
      </c>
      <c r="AU66">
        <f t="shared" si="48"/>
        <v>-0.14165783358737016</v>
      </c>
      <c r="AW66">
        <v>63</v>
      </c>
      <c r="AX66">
        <f>IF(Z66&gt;0, (R66*SUMPRODUCT(K66:$K$98, X66:$X$98)-K66*$AZ$3)/Z66, 0)</f>
        <v>-2.8139949471208604E+16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-1.9673515898379395E+17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-351.99785202486464</v>
      </c>
      <c r="AC67">
        <f t="shared" ref="AC67:AC89" si="64">S67*Z67</f>
        <v>-314.28379645106077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-2.157249025767187E-8</v>
      </c>
      <c r="AI67">
        <f t="shared" ref="AI67:AI89" si="69">SUM(AE67:AH67)</f>
        <v>-2.1572530195093082E-8</v>
      </c>
      <c r="AJ67">
        <f t="shared" ref="AJ67:AJ89" si="70">AB67-AC67</f>
        <v>-37.714055573803876</v>
      </c>
      <c r="AK67">
        <f t="shared" si="61"/>
        <v>-24.639849641740525</v>
      </c>
      <c r="AL67">
        <f t="shared" ref="AL67:AL89" si="71">SUM(AI67:AK67)</f>
        <v>-62.353905237116933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-7.2330407131446561E-17</v>
      </c>
      <c r="AQ67">
        <f t="shared" ref="AQ67:AQ89" si="75">AH67*$K67</f>
        <v>-3.906979859683988E-11</v>
      </c>
      <c r="AR67">
        <f t="shared" ref="AR67:AR89" si="76">AI67*$K67</f>
        <v>-3.9069870927247013E-11</v>
      </c>
      <c r="AS67">
        <f t="shared" ref="AS67:AS89" si="77">AJ67*$K67</f>
        <v>-6.8303683901979134E-2</v>
      </c>
      <c r="AT67">
        <f t="shared" ref="AT67:AT89" si="78">AK67*$K67</f>
        <v>-4.4625073482968049E-2</v>
      </c>
      <c r="AU67">
        <f t="shared" ref="AU67:AU89" si="79">AL67*$K67</f>
        <v>-0.11292875742401706</v>
      </c>
      <c r="AW67">
        <v>64</v>
      </c>
      <c r="AX67">
        <f>IF(Z67&gt;0, (R67*SUMPRODUCT(K67:$K$98, X67:$X$98)-K67*$AZ$3)/Z67, 0)</f>
        <v>-1.9673515898379395E+17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2000000</v>
      </c>
      <c r="S68">
        <f t="shared" si="63"/>
        <v>-1.4286858699230477E+18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-314.28379645106077</v>
      </c>
      <c r="AC68">
        <f t="shared" si="64"/>
        <v>-280.61053254562427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-2.7702204829769449E-9</v>
      </c>
      <c r="AI68">
        <f t="shared" si="69"/>
        <v>-2.7702253932679063E-9</v>
      </c>
      <c r="AJ68">
        <f t="shared" si="70"/>
        <v>-33.673263905436499</v>
      </c>
      <c r="AK68">
        <f t="shared" si="61"/>
        <v>-21.999865751574255</v>
      </c>
      <c r="AL68">
        <f t="shared" si="71"/>
        <v>-55.673129659780983</v>
      </c>
      <c r="AN68">
        <f t="shared" si="72"/>
        <v>0</v>
      </c>
      <c r="AO68">
        <f t="shared" si="73"/>
        <v>0</v>
      </c>
      <c r="AP68">
        <f t="shared" si="74"/>
        <v>-7.9401753865256074E-18</v>
      </c>
      <c r="AQ68">
        <f t="shared" si="75"/>
        <v>-4.4795790448016711E-12</v>
      </c>
      <c r="AR68">
        <f t="shared" si="76"/>
        <v>-4.4795869849770577E-12</v>
      </c>
      <c r="AS68">
        <f t="shared" si="77"/>
        <v>-5.4451278621249447E-2</v>
      </c>
      <c r="AT68">
        <f t="shared" si="78"/>
        <v>-3.5574835365919204E-2</v>
      </c>
      <c r="AU68">
        <f t="shared" si="79"/>
        <v>-9.0026113991648241E-2</v>
      </c>
      <c r="AW68">
        <v>65</v>
      </c>
      <c r="AX68">
        <f>IF(Z68&gt;0, (R68*SUMPRODUCT(K68:$K$98, X68:$X$98)-K68*$AZ$3)/Z68, 0)</f>
        <v>-1.4286858699230477E+18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2000000</v>
      </c>
      <c r="S69">
        <f t="shared" si="63"/>
        <v>-1.0812539391598021E+19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-280.61053254562427</v>
      </c>
      <c r="AC69">
        <f t="shared" si="64"/>
        <v>-250.54511834431136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-3.4255160726704453E-10</v>
      </c>
      <c r="AI69">
        <f t="shared" si="69"/>
        <v>-3.4255218656000539E-10</v>
      </c>
      <c r="AJ69">
        <f t="shared" si="70"/>
        <v>-30.065414201312905</v>
      </c>
      <c r="AK69">
        <f t="shared" si="61"/>
        <v>-19.6427372781937</v>
      </c>
      <c r="AL69">
        <f t="shared" si="71"/>
        <v>-49.708151479849157</v>
      </c>
      <c r="AN69">
        <f t="shared" si="72"/>
        <v>0</v>
      </c>
      <c r="AO69">
        <f t="shared" si="73"/>
        <v>0</v>
      </c>
      <c r="AP69">
        <f t="shared" si="74"/>
        <v>-8.3637895567394366E-19</v>
      </c>
      <c r="AQ69">
        <f t="shared" si="75"/>
        <v>-4.9457351445039524E-13</v>
      </c>
      <c r="AR69">
        <f t="shared" si="76"/>
        <v>-4.9457435082935092E-13</v>
      </c>
      <c r="AS69">
        <f t="shared" si="77"/>
        <v>-4.3408225941728593E-2</v>
      </c>
      <c r="AT69">
        <f t="shared" si="78"/>
        <v>-2.8360040948599771E-2</v>
      </c>
      <c r="AU69">
        <f t="shared" si="79"/>
        <v>-7.176826689082294E-2</v>
      </c>
      <c r="AW69">
        <v>66</v>
      </c>
      <c r="AX69">
        <f>IF(Z69&gt;0, (R69*SUMPRODUCT(K69:$K$98, X69:$X$98)-K69*$AZ$3)/Z69, 0)</f>
        <v>-1.0812539391598021E+19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2000000</v>
      </c>
      <c r="S70">
        <f t="shared" si="63"/>
        <v>-8.5458774004863238E+19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-250.54511834431136</v>
      </c>
      <c r="AC70">
        <f t="shared" si="64"/>
        <v>-223.70099852170699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-4.0644706274157121E-11</v>
      </c>
      <c r="AI70">
        <f t="shared" si="69"/>
        <v>-4.0644771715359949E-11</v>
      </c>
      <c r="AJ70">
        <f t="shared" si="70"/>
        <v>-26.84411982260437</v>
      </c>
      <c r="AK70">
        <f t="shared" si="61"/>
        <v>-17.538158284101797</v>
      </c>
      <c r="AL70">
        <f t="shared" si="71"/>
        <v>-44.38227810674681</v>
      </c>
      <c r="AN70">
        <f t="shared" si="72"/>
        <v>0</v>
      </c>
      <c r="AO70">
        <f t="shared" si="73"/>
        <v>0</v>
      </c>
      <c r="AP70">
        <f t="shared" si="74"/>
        <v>-8.4360296234116875E-20</v>
      </c>
      <c r="AQ70">
        <f t="shared" si="75"/>
        <v>-5.2395116738213812E-14</v>
      </c>
      <c r="AR70">
        <f t="shared" si="76"/>
        <v>-5.2395201098510049E-14</v>
      </c>
      <c r="AS70">
        <f t="shared" si="77"/>
        <v>-3.4604771956102003E-2</v>
      </c>
      <c r="AT70">
        <f t="shared" si="78"/>
        <v>-2.2608451011320332E-2</v>
      </c>
      <c r="AU70">
        <f t="shared" si="79"/>
        <v>-5.7213222967474726E-2</v>
      </c>
      <c r="AW70">
        <v>67</v>
      </c>
      <c r="AX70">
        <f>IF(Z70&gt;0, (R70*SUMPRODUCT(K70:$K$98, X70:$X$98)-K70*$AZ$3)/Z70, 0)</f>
        <v>-8.5458774004863238E+19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2000000</v>
      </c>
      <c r="S71">
        <f t="shared" si="63"/>
        <v>-7.0623336497294803E+20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-223.70099852170699</v>
      </c>
      <c r="AC71">
        <f t="shared" si="64"/>
        <v>-199.73303439438132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-4.6173142684805961E-12</v>
      </c>
      <c r="AI71">
        <f t="shared" si="69"/>
        <v>-4.6173213388430395E-12</v>
      </c>
      <c r="AJ71">
        <f t="shared" si="70"/>
        <v>-23.967964127325672</v>
      </c>
      <c r="AK71">
        <f t="shared" si="61"/>
        <v>-15.65906989651949</v>
      </c>
      <c r="AL71">
        <f t="shared" si="71"/>
        <v>-39.627034023849781</v>
      </c>
      <c r="AN71">
        <f t="shared" si="72"/>
        <v>0</v>
      </c>
      <c r="AO71">
        <f t="shared" si="73"/>
        <v>0</v>
      </c>
      <c r="AP71">
        <f t="shared" si="74"/>
        <v>-8.1378649353245744E-21</v>
      </c>
      <c r="AQ71">
        <f t="shared" si="75"/>
        <v>-5.3144488960151555E-15</v>
      </c>
      <c r="AR71">
        <f t="shared" si="76"/>
        <v>-5.3144570338800918E-15</v>
      </c>
      <c r="AS71">
        <f t="shared" si="77"/>
        <v>-2.7586712337454158E-2</v>
      </c>
      <c r="AT71">
        <f t="shared" si="78"/>
        <v>-1.8023318727136774E-2</v>
      </c>
      <c r="AU71">
        <f t="shared" si="79"/>
        <v>-4.5610031064596247E-2</v>
      </c>
      <c r="AW71">
        <v>68</v>
      </c>
      <c r="AX71">
        <f>IF(Z71&gt;0, (R71*SUMPRODUCT(K71:$K$98, X71:$X$98)-K71*$AZ$3)/Z71, 0)</f>
        <v>-7.0623336497294803E+20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2000000</v>
      </c>
      <c r="S72">
        <f t="shared" si="63"/>
        <v>-6.1221300539148038E+21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-199.73303439438132</v>
      </c>
      <c r="AC72">
        <f t="shared" si="64"/>
        <v>-178.33306642355467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-5.0171420238367653E-13</v>
      </c>
      <c r="AI72">
        <f t="shared" si="69"/>
        <v>-5.0171493061496552E-13</v>
      </c>
      <c r="AJ72">
        <f t="shared" si="70"/>
        <v>-21.399967970826651</v>
      </c>
      <c r="AK72">
        <f t="shared" ref="AK72:AK89" si="92">G72*SUM(AB72:AB72, AE72:AF72)</f>
        <v>-13.981312407606694</v>
      </c>
      <c r="AL72">
        <f t="shared" si="71"/>
        <v>-35.381280378433843</v>
      </c>
      <c r="AN72">
        <f t="shared" si="72"/>
        <v>0</v>
      </c>
      <c r="AO72">
        <f t="shared" si="73"/>
        <v>0</v>
      </c>
      <c r="AP72">
        <f t="shared" si="74"/>
        <v>-7.4837644957401087E-22</v>
      </c>
      <c r="AQ72">
        <f t="shared" si="75"/>
        <v>-5.1559319017488827E-16</v>
      </c>
      <c r="AR72">
        <f t="shared" si="76"/>
        <v>-5.1559393855133785E-16</v>
      </c>
      <c r="AS72">
        <f t="shared" si="77"/>
        <v>-2.1991958177179815E-2</v>
      </c>
      <c r="AT72">
        <f t="shared" si="78"/>
        <v>-1.4368079342424093E-2</v>
      </c>
      <c r="AU72">
        <f t="shared" si="79"/>
        <v>-3.636003751960442E-2</v>
      </c>
      <c r="AW72">
        <v>69</v>
      </c>
      <c r="AX72">
        <f>IF(Z72&gt;0, (R72*SUMPRODUCT(K72:$K$98, X72:$X$98)-K72*$AZ$3)/Z72, 0)</f>
        <v>-6.1221300539148038E+21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2000000</v>
      </c>
      <c r="S73">
        <f t="shared" si="63"/>
        <v>-5.5853958131693212E+22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-178.33306642355467</v>
      </c>
      <c r="AC73">
        <f t="shared" si="64"/>
        <v>-159.22595216388814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-5.197440802614138E-14</v>
      </c>
      <c r="AI73">
        <f t="shared" si="69"/>
        <v>-5.1974479295017166E-14</v>
      </c>
      <c r="AJ73">
        <f t="shared" si="70"/>
        <v>-19.107114259666531</v>
      </c>
      <c r="AK73">
        <f t="shared" si="92"/>
        <v>-12.483314649648827</v>
      </c>
      <c r="AL73">
        <f t="shared" si="71"/>
        <v>-31.590428909315413</v>
      </c>
      <c r="AN73">
        <f t="shared" si="72"/>
        <v>0</v>
      </c>
      <c r="AO73">
        <f t="shared" si="73"/>
        <v>0</v>
      </c>
      <c r="AP73">
        <f t="shared" si="74"/>
        <v>-6.5393211006001788E-23</v>
      </c>
      <c r="AQ73">
        <f t="shared" si="75"/>
        <v>-4.7689449196539201E-17</v>
      </c>
      <c r="AR73">
        <f t="shared" si="76"/>
        <v>-4.7689514589750211E-17</v>
      </c>
      <c r="AS73">
        <f t="shared" si="77"/>
        <v>-1.7531854414205735E-2</v>
      </c>
      <c r="AT73">
        <f t="shared" si="78"/>
        <v>-1.1454144883947772E-2</v>
      </c>
      <c r="AU73">
        <f t="shared" si="79"/>
        <v>-2.8985999298153559E-2</v>
      </c>
      <c r="AW73">
        <v>70</v>
      </c>
      <c r="AX73">
        <f>IF(Z73&gt;0, (R73*SUMPRODUCT(K73:$K$98, X73:$X$98)-K73*$AZ$3)/Z73, 0)</f>
        <v>-5.5853958131693212E+22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2000000</v>
      </c>
      <c r="S74">
        <f t="shared" si="63"/>
        <v>-5.380921253238895E+23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-159.22595216388814</v>
      </c>
      <c r="AC74">
        <f t="shared" si="64"/>
        <v>-142.16602871775726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-5.1160871968031502E-15</v>
      </c>
      <c r="AI74">
        <f t="shared" si="69"/>
        <v>-5.116093801900216E-15</v>
      </c>
      <c r="AJ74">
        <f t="shared" si="70"/>
        <v>-17.059923446130881</v>
      </c>
      <c r="AK74">
        <f t="shared" si="92"/>
        <v>-11.14581665147217</v>
      </c>
      <c r="AL74">
        <f t="shared" si="71"/>
        <v>-28.205740097603055</v>
      </c>
      <c r="AN74">
        <f t="shared" si="72"/>
        <v>0</v>
      </c>
      <c r="AO74">
        <f t="shared" si="73"/>
        <v>0</v>
      </c>
      <c r="AP74">
        <f t="shared" si="74"/>
        <v>-5.4112043673082468E-24</v>
      </c>
      <c r="AQ74">
        <f t="shared" si="75"/>
        <v>-4.1913378574683236E-18</v>
      </c>
      <c r="AR74">
        <f t="shared" si="76"/>
        <v>-4.1913432686726915E-18</v>
      </c>
      <c r="AS74">
        <f t="shared" si="77"/>
        <v>-1.3976287001120684E-2</v>
      </c>
      <c r="AT74">
        <f t="shared" si="78"/>
        <v>-9.1311741740655091E-3</v>
      </c>
      <c r="AU74">
        <f t="shared" si="79"/>
        <v>-2.3107461175186195E-2</v>
      </c>
      <c r="AW74">
        <v>71</v>
      </c>
      <c r="AX74">
        <f>IF(Z74&gt;0, (R74*SUMPRODUCT(K74:$K$98, X74:$X$98)-K74*$AZ$3)/Z74, 0)</f>
        <v>-5.380921253238895E+23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2000000</v>
      </c>
      <c r="S75">
        <f t="shared" si="63"/>
        <v>-5.4926798163864034E+24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-142.16602871775726</v>
      </c>
      <c r="AC75">
        <f t="shared" si="64"/>
        <v>-126.93395421228325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-4.7690437080375058E-16</v>
      </c>
      <c r="AI75">
        <f t="shared" si="69"/>
        <v>-4.7690494854521034E-16</v>
      </c>
      <c r="AJ75">
        <f t="shared" si="70"/>
        <v>-15.232074505474003</v>
      </c>
      <c r="AK75">
        <f t="shared" si="92"/>
        <v>-9.9516220102430086</v>
      </c>
      <c r="AL75">
        <f t="shared" si="71"/>
        <v>-25.18369651571701</v>
      </c>
      <c r="AN75">
        <f t="shared" si="72"/>
        <v>0</v>
      </c>
      <c r="AO75">
        <f t="shared" si="73"/>
        <v>0</v>
      </c>
      <c r="AP75">
        <f t="shared" si="74"/>
        <v>-4.2260073105806519E-25</v>
      </c>
      <c r="AQ75">
        <f t="shared" si="75"/>
        <v>-3.4884139320358077E-19</v>
      </c>
      <c r="AR75">
        <f t="shared" si="76"/>
        <v>-3.4884181580431182E-19</v>
      </c>
      <c r="AS75">
        <f t="shared" si="77"/>
        <v>-1.1141810428189321E-2</v>
      </c>
      <c r="AT75">
        <f t="shared" si="78"/>
        <v>-7.2793161464170184E-3</v>
      </c>
      <c r="AU75">
        <f t="shared" si="79"/>
        <v>-1.8421126574606338E-2</v>
      </c>
      <c r="AW75">
        <v>72</v>
      </c>
      <c r="AX75">
        <f>IF(Z75&gt;0, (R75*SUMPRODUCT(K75:$K$98, X75:$X$98)-K75*$AZ$3)/Z75, 0)</f>
        <v>-5.4926798163864034E+24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2000000</v>
      </c>
      <c r="S76">
        <f t="shared" si="63"/>
        <v>-5.9638440605002422E+25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-126.93395421228325</v>
      </c>
      <c r="AC76">
        <f t="shared" si="64"/>
        <v>-113.33388768953861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-4.1956424384221684E-17</v>
      </c>
      <c r="AI76">
        <f t="shared" si="69"/>
        <v>-4.1956471892962075E-17</v>
      </c>
      <c r="AJ76">
        <f t="shared" si="70"/>
        <v>-13.60006652274464</v>
      </c>
      <c r="AK76">
        <f t="shared" si="92"/>
        <v>-8.8853767948598286</v>
      </c>
      <c r="AL76">
        <f t="shared" si="71"/>
        <v>-22.485443317604471</v>
      </c>
      <c r="AN76">
        <f t="shared" si="72"/>
        <v>0</v>
      </c>
      <c r="AO76">
        <f t="shared" si="73"/>
        <v>0</v>
      </c>
      <c r="AP76">
        <f t="shared" si="74"/>
        <v>-3.1027887131469818E-26</v>
      </c>
      <c r="AQ76">
        <f t="shared" si="75"/>
        <v>-2.7401677868588451E-20</v>
      </c>
      <c r="AR76">
        <f t="shared" si="76"/>
        <v>-2.7401708896475581E-20</v>
      </c>
      <c r="AS76">
        <f t="shared" si="77"/>
        <v>-8.8821830581866362E-3</v>
      </c>
      <c r="AT76">
        <f t="shared" si="78"/>
        <v>-5.8030262646819337E-3</v>
      </c>
      <c r="AU76">
        <f t="shared" si="79"/>
        <v>-1.4685209322868572E-2</v>
      </c>
      <c r="AW76">
        <v>73</v>
      </c>
      <c r="AX76">
        <f>IF(Z76&gt;0, (R76*SUMPRODUCT(K76:$K$98, X76:$X$98)-K76*$AZ$3)/Z76, 0)</f>
        <v>-5.9638440605002422E+25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2000000</v>
      </c>
      <c r="S77">
        <f t="shared" si="63"/>
        <v>-6.9192311880887606E+26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-113.33388768953861</v>
      </c>
      <c r="AC77">
        <f t="shared" si="64"/>
        <v>-101.19097115137376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-3.4702002892012291E-18</v>
      </c>
      <c r="AI77">
        <f t="shared" si="69"/>
        <v>-3.4702039453506044E-18</v>
      </c>
      <c r="AJ77">
        <f t="shared" si="70"/>
        <v>-12.142916538164855</v>
      </c>
      <c r="AK77">
        <f t="shared" si="92"/>
        <v>-7.9333721382677034</v>
      </c>
      <c r="AL77">
        <f t="shared" si="71"/>
        <v>-20.076288676432558</v>
      </c>
      <c r="AN77">
        <f t="shared" si="72"/>
        <v>0</v>
      </c>
      <c r="AO77">
        <f t="shared" si="73"/>
        <v>0</v>
      </c>
      <c r="AP77">
        <f t="shared" si="74"/>
        <v>-2.1319872109560843E-27</v>
      </c>
      <c r="AQ77">
        <f t="shared" si="75"/>
        <v>-2.0235558988488783E-21</v>
      </c>
      <c r="AR77">
        <f t="shared" si="76"/>
        <v>-2.0235580308360893E-21</v>
      </c>
      <c r="AS77">
        <f t="shared" si="77"/>
        <v>-7.080821953273783E-3</v>
      </c>
      <c r="AT77">
        <f t="shared" si="78"/>
        <v>-4.6261370094722041E-3</v>
      </c>
      <c r="AU77">
        <f t="shared" si="79"/>
        <v>-1.1706958962745987E-2</v>
      </c>
      <c r="AW77">
        <v>74</v>
      </c>
      <c r="AX77">
        <f>IF(Z77&gt;0, (R77*SUMPRODUCT(K77:$K$98, X77:$X$98)-K77*$AZ$3)/Z77, 0)</f>
        <v>-6.9192311880887606E+26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2000000</v>
      </c>
      <c r="S78">
        <f t="shared" si="63"/>
        <v>-8.619224226588764E+27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-101.19097115137376</v>
      </c>
      <c r="AC78">
        <f t="shared" si="64"/>
        <v>-90.349081385155145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-2.6860247990679508E-19</v>
      </c>
      <c r="AI78">
        <f t="shared" si="69"/>
        <v>-2.6860274196367806E-19</v>
      </c>
      <c r="AJ78">
        <f t="shared" si="70"/>
        <v>-10.841889766218614</v>
      </c>
      <c r="AK78">
        <f t="shared" si="92"/>
        <v>-7.0833679805961642</v>
      </c>
      <c r="AL78">
        <f t="shared" si="71"/>
        <v>-17.925257746814779</v>
      </c>
      <c r="AN78">
        <f t="shared" si="72"/>
        <v>0</v>
      </c>
      <c r="AO78">
        <f t="shared" si="73"/>
        <v>0</v>
      </c>
      <c r="AP78">
        <f t="shared" si="74"/>
        <v>-1.3643890101514676E-28</v>
      </c>
      <c r="AQ78">
        <f t="shared" si="75"/>
        <v>-1.3984684069353993E-22</v>
      </c>
      <c r="AR78">
        <f t="shared" si="76"/>
        <v>-1.3984697713244094E-22</v>
      </c>
      <c r="AS78">
        <f t="shared" si="77"/>
        <v>-5.6447879091787142E-3</v>
      </c>
      <c r="AT78">
        <f t="shared" si="78"/>
        <v>-3.6879281006634282E-3</v>
      </c>
      <c r="AU78">
        <f t="shared" si="79"/>
        <v>-9.3327160098421423E-3</v>
      </c>
      <c r="AW78">
        <v>75</v>
      </c>
      <c r="AX78">
        <f>IF(Z78&gt;0, (R78*SUMPRODUCT(K78:$K$98, X78:$X$98)-K78*$AZ$3)/Z78, 0)</f>
        <v>-8.619224226588764E+27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2000000</v>
      </c>
      <c r="S79">
        <f t="shared" si="63"/>
        <v>-1.158694623773145E+29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-90.349081385155145</v>
      </c>
      <c r="AC79">
        <f t="shared" si="64"/>
        <v>-80.66882266531708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-1.9362496451502342E-20</v>
      </c>
      <c r="AI79">
        <f t="shared" si="69"/>
        <v>-1.936251385661086E-20</v>
      </c>
      <c r="AJ79">
        <f t="shared" si="70"/>
        <v>-9.680258719838065</v>
      </c>
      <c r="AK79">
        <f t="shared" si="92"/>
        <v>-6.3244356969608608</v>
      </c>
      <c r="AL79">
        <f t="shared" si="71"/>
        <v>-16.004694416798927</v>
      </c>
      <c r="AN79">
        <f t="shared" si="72"/>
        <v>0</v>
      </c>
      <c r="AO79">
        <f t="shared" si="73"/>
        <v>0</v>
      </c>
      <c r="AP79">
        <f t="shared" si="74"/>
        <v>-8.0909842222161574E-30</v>
      </c>
      <c r="AQ79">
        <f t="shared" si="75"/>
        <v>-9.0009006911509407E-24</v>
      </c>
      <c r="AR79">
        <f t="shared" si="76"/>
        <v>-9.0009087821351633E-24</v>
      </c>
      <c r="AS79">
        <f t="shared" si="77"/>
        <v>-4.4999903612713043E-3</v>
      </c>
      <c r="AT79">
        <f t="shared" si="78"/>
        <v>-2.9399937026972482E-3</v>
      </c>
      <c r="AU79">
        <f t="shared" si="79"/>
        <v>-7.439984063968552E-3</v>
      </c>
      <c r="AW79">
        <v>76</v>
      </c>
      <c r="AX79">
        <f>IF(Z79&gt;0, (R79*SUMPRODUCT(K79:$K$98, X79:$X$98)-K79*$AZ$3)/Z79, 0)</f>
        <v>-1.158694623773145E+29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2000000</v>
      </c>
      <c r="S80">
        <f t="shared" si="63"/>
        <v>-1.7153174376902767E+30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-80.66882266531708</v>
      </c>
      <c r="AC80">
        <f t="shared" si="64"/>
        <v>-72.025734522604537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-1.2945051131367628E-21</v>
      </c>
      <c r="AI80">
        <f t="shared" si="69"/>
        <v>-1.2945061628802817E-21</v>
      </c>
      <c r="AJ80">
        <f t="shared" si="70"/>
        <v>-8.6430881427125428</v>
      </c>
      <c r="AK80">
        <f t="shared" si="92"/>
        <v>-5.6468175865721966</v>
      </c>
      <c r="AL80">
        <f t="shared" si="71"/>
        <v>-14.28990572928474</v>
      </c>
      <c r="AN80">
        <f t="shared" si="72"/>
        <v>0</v>
      </c>
      <c r="AO80">
        <f t="shared" si="73"/>
        <v>0</v>
      </c>
      <c r="AP80">
        <f t="shared" si="74"/>
        <v>-4.357022455217009E-31</v>
      </c>
      <c r="AQ80">
        <f t="shared" si="75"/>
        <v>-5.3729199035783495E-25</v>
      </c>
      <c r="AR80">
        <f t="shared" si="76"/>
        <v>-5.3729242606008046E-25</v>
      </c>
      <c r="AS80">
        <f t="shared" si="77"/>
        <v>-3.5873647650440815E-3</v>
      </c>
      <c r="AT80">
        <f t="shared" si="78"/>
        <v>-2.3437449798288006E-3</v>
      </c>
      <c r="AU80">
        <f t="shared" si="79"/>
        <v>-5.9311097448728825E-3</v>
      </c>
      <c r="AW80">
        <v>77</v>
      </c>
      <c r="AX80">
        <f>IF(Z80&gt;0, (R80*SUMPRODUCT(K80:$K$98, X80:$X$98)-K80*$AZ$3)/Z80, 0)</f>
        <v>-1.7153174376902767E+30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2000000</v>
      </c>
      <c r="S81">
        <f t="shared" si="63"/>
        <v>-2.823590725759028E+31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-72.025734522604537</v>
      </c>
      <c r="AC81">
        <f t="shared" si="64"/>
        <v>-64.308691538039753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-7.8584586628336573E-23</v>
      </c>
      <c r="AI81">
        <f t="shared" si="69"/>
        <v>-7.858464356708742E-23</v>
      </c>
      <c r="AJ81">
        <f t="shared" si="70"/>
        <v>-7.7170429845647845</v>
      </c>
      <c r="AK81">
        <f t="shared" si="92"/>
        <v>-5.0418014165823184</v>
      </c>
      <c r="AL81">
        <f t="shared" si="71"/>
        <v>-12.758844401147103</v>
      </c>
      <c r="AN81">
        <f t="shared" si="72"/>
        <v>0</v>
      </c>
      <c r="AO81">
        <f t="shared" si="73"/>
        <v>0</v>
      </c>
      <c r="AP81">
        <f t="shared" si="74"/>
        <v>-2.1100682790369608E-32</v>
      </c>
      <c r="AQ81">
        <f t="shared" si="75"/>
        <v>-2.9122318452947846E-26</v>
      </c>
      <c r="AR81">
        <f t="shared" si="76"/>
        <v>-2.9122339553630636E-26</v>
      </c>
      <c r="AS81">
        <f t="shared" si="77"/>
        <v>-2.8598252272354014E-3</v>
      </c>
      <c r="AT81">
        <f t="shared" si="78"/>
        <v>-1.8684191484604595E-3</v>
      </c>
      <c r="AU81">
        <f t="shared" si="79"/>
        <v>-4.7282443756958611E-3</v>
      </c>
      <c r="AW81">
        <v>78</v>
      </c>
      <c r="AX81">
        <f>IF(Z81&gt;0, (R81*SUMPRODUCT(K81:$K$98, X81:$X$98)-K81*$AZ$3)/Z81, 0)</f>
        <v>-2.823590725759028E+31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2000000</v>
      </c>
      <c r="S82">
        <f t="shared" si="63"/>
        <v>-5.2293830783085213E+32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-64.308691538039753</v>
      </c>
      <c r="AC82">
        <f t="shared" si="64"/>
        <v>-57.418474587535492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-4.2899496474127405E-24</v>
      </c>
      <c r="AI82">
        <f t="shared" si="69"/>
        <v>-4.2899523924054923E-24</v>
      </c>
      <c r="AJ82">
        <f t="shared" si="70"/>
        <v>-6.8902169505042608</v>
      </c>
      <c r="AK82">
        <f t="shared" si="92"/>
        <v>-4.5016084076627827</v>
      </c>
      <c r="AL82">
        <f t="shared" si="71"/>
        <v>-11.391825358167043</v>
      </c>
      <c r="AN82">
        <f t="shared" si="72"/>
        <v>0</v>
      </c>
      <c r="AO82">
        <f t="shared" si="73"/>
        <v>0</v>
      </c>
      <c r="AP82">
        <f t="shared" si="74"/>
        <v>-9.0826327243821574E-34</v>
      </c>
      <c r="AQ82">
        <f t="shared" si="75"/>
        <v>-1.4194586498096507E-27</v>
      </c>
      <c r="AR82">
        <f t="shared" si="76"/>
        <v>-1.4194595580729231E-27</v>
      </c>
      <c r="AS82">
        <f t="shared" si="77"/>
        <v>-2.279835162018014E-3</v>
      </c>
      <c r="AT82">
        <f t="shared" si="78"/>
        <v>-1.4894923058517689E-3</v>
      </c>
      <c r="AU82">
        <f t="shared" si="79"/>
        <v>-3.7693274678697827E-3</v>
      </c>
      <c r="AW82">
        <v>79</v>
      </c>
      <c r="AX82">
        <f>IF(Z82&gt;0, (R82*SUMPRODUCT(K82:$K$98, X82:$X$98)-K82*$AZ$3)/Z82, 0)</f>
        <v>-5.2293830783085213E+32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2000000</v>
      </c>
      <c r="S83">
        <f t="shared" si="63"/>
        <v>-1.1057195631241135E+34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-57.418474587535492</v>
      </c>
      <c r="AC83">
        <f t="shared" si="64"/>
        <v>-51.266495167442393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-2.081304607474322E-25</v>
      </c>
      <c r="AI83">
        <f t="shared" si="69"/>
        <v>-2.0813057665949723E-25</v>
      </c>
      <c r="AJ83">
        <f t="shared" si="70"/>
        <v>-6.1519794200930988</v>
      </c>
      <c r="AK83">
        <f t="shared" si="92"/>
        <v>-4.0192932211274845</v>
      </c>
      <c r="AL83">
        <f t="shared" si="71"/>
        <v>-10.171272641220582</v>
      </c>
      <c r="AN83">
        <f t="shared" si="72"/>
        <v>0</v>
      </c>
      <c r="AO83">
        <f t="shared" si="73"/>
        <v>0</v>
      </c>
      <c r="AP83">
        <f t="shared" si="74"/>
        <v>-3.424373845169797E-35</v>
      </c>
      <c r="AQ83">
        <f t="shared" si="75"/>
        <v>-6.1487689474852273E-29</v>
      </c>
      <c r="AR83">
        <f t="shared" si="76"/>
        <v>-6.1487723718590719E-29</v>
      </c>
      <c r="AS83">
        <f t="shared" si="77"/>
        <v>-1.8174706329863017E-3</v>
      </c>
      <c r="AT83">
        <f t="shared" si="78"/>
        <v>-1.1874141468843817E-3</v>
      </c>
      <c r="AU83">
        <f t="shared" si="79"/>
        <v>-3.0048847798706834E-3</v>
      </c>
      <c r="AW83">
        <v>80</v>
      </c>
      <c r="AX83">
        <f>IF(Z83&gt;0, (R83*SUMPRODUCT(K83:$K$98, X83:$X$98)-K83*$AZ$3)/Z83, 0)</f>
        <v>-1.1057195631241135E+34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2000000</v>
      </c>
      <c r="S84">
        <f t="shared" si="63"/>
        <v>-2.7197386766944665E+35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-51.266495167442393</v>
      </c>
      <c r="AC84">
        <f t="shared" si="64"/>
        <v>-45.773656399502137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-8.8436322092766459E-27</v>
      </c>
      <c r="AI84">
        <f t="shared" si="69"/>
        <v>-8.8436364168184218E-27</v>
      </c>
      <c r="AJ84">
        <f t="shared" si="70"/>
        <v>-5.4928387679402562</v>
      </c>
      <c r="AK84">
        <f t="shared" si="92"/>
        <v>-3.5886546617209678</v>
      </c>
      <c r="AL84">
        <f t="shared" si="71"/>
        <v>-9.081493429661224</v>
      </c>
      <c r="AN84">
        <f t="shared" si="72"/>
        <v>0</v>
      </c>
      <c r="AO84">
        <f t="shared" si="73"/>
        <v>0</v>
      </c>
      <c r="AP84">
        <f t="shared" si="74"/>
        <v>-1.10984656484105E-36</v>
      </c>
      <c r="AQ84">
        <f t="shared" si="75"/>
        <v>-2.3327337796113578E-30</v>
      </c>
      <c r="AR84">
        <f t="shared" si="76"/>
        <v>-2.332734889457923E-30</v>
      </c>
      <c r="AS84">
        <f t="shared" si="77"/>
        <v>-1.4488764612454546E-3</v>
      </c>
      <c r="AT84">
        <f t="shared" si="78"/>
        <v>-9.465992880136971E-4</v>
      </c>
      <c r="AU84">
        <f t="shared" si="79"/>
        <v>-2.3954757492591515E-3</v>
      </c>
      <c r="AW84">
        <v>81</v>
      </c>
      <c r="AX84">
        <f>IF(Z84&gt;0, (R84*SUMPRODUCT(K84:$K$98, X84:$X$98)-K84*$AZ$3)/Z84, 0)</f>
        <v>-2.7197386766944665E+35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2000000</v>
      </c>
      <c r="S85">
        <f t="shared" si="63"/>
        <v>-7.9873660100872666E+36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-45.773656399502137</v>
      </c>
      <c r="AC85">
        <f t="shared" si="64"/>
        <v>-40.869336070984048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-3.230038133452628E-28</v>
      </c>
      <c r="AI85">
        <f t="shared" si="69"/>
        <v>-3.2300394126395344E-28</v>
      </c>
      <c r="AJ85">
        <f t="shared" si="70"/>
        <v>-4.9043203285180894</v>
      </c>
      <c r="AK85">
        <f t="shared" si="92"/>
        <v>-3.20415594796515</v>
      </c>
      <c r="AL85">
        <f t="shared" si="71"/>
        <v>-8.1084762764832394</v>
      </c>
      <c r="AN85">
        <f t="shared" si="72"/>
        <v>0</v>
      </c>
      <c r="AO85">
        <f t="shared" si="73"/>
        <v>0</v>
      </c>
      <c r="AP85">
        <f t="shared" si="74"/>
        <v>-3.0126625462166517E-38</v>
      </c>
      <c r="AQ85">
        <f t="shared" si="75"/>
        <v>-7.6071877048215221E-32</v>
      </c>
      <c r="AR85">
        <f t="shared" si="76"/>
        <v>-7.6071907174840678E-32</v>
      </c>
      <c r="AS85">
        <f t="shared" si="77"/>
        <v>-1.1550354442326654E-3</v>
      </c>
      <c r="AT85">
        <f t="shared" si="78"/>
        <v>-7.5462315689867434E-4</v>
      </c>
      <c r="AU85">
        <f t="shared" si="79"/>
        <v>-1.9096586011313396E-3</v>
      </c>
      <c r="AW85">
        <v>82</v>
      </c>
      <c r="AX85">
        <f>IF(Z85&gt;0, (R85*SUMPRODUCT(K85:$K$98, X85:$X$98)-K85*$AZ$3)/Z85, 0)</f>
        <v>-7.9873660100872666E+36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2000000</v>
      </c>
      <c r="S86">
        <f t="shared" si="63"/>
        <v>-2.9102236955973447E+38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-40.869336070984048</v>
      </c>
      <c r="AC86">
        <f t="shared" si="64"/>
        <v>-36.490478634807182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-9.8803859094674451E-30</v>
      </c>
      <c r="AI86">
        <f t="shared" si="69"/>
        <v>-9.8803890441473236E-30</v>
      </c>
      <c r="AJ86">
        <f t="shared" si="70"/>
        <v>-4.3788574361768653</v>
      </c>
      <c r="AK86">
        <f t="shared" si="92"/>
        <v>-2.8608535249688836</v>
      </c>
      <c r="AL86">
        <f t="shared" si="71"/>
        <v>-7.2397109611457484</v>
      </c>
      <c r="AN86">
        <f t="shared" si="72"/>
        <v>0</v>
      </c>
      <c r="AO86">
        <f t="shared" si="73"/>
        <v>0</v>
      </c>
      <c r="AP86">
        <f t="shared" si="74"/>
        <v>-6.5916123123806302E-40</v>
      </c>
      <c r="AQ86">
        <f t="shared" si="75"/>
        <v>-2.077649902039873E-33</v>
      </c>
      <c r="AR86">
        <f t="shared" si="76"/>
        <v>-2.0776505612011041E-33</v>
      </c>
      <c r="AS86">
        <f t="shared" si="77"/>
        <v>-9.2078718449670378E-4</v>
      </c>
      <c r="AT86">
        <f t="shared" si="78"/>
        <v>-6.0158096053784609E-4</v>
      </c>
      <c r="AU86">
        <f t="shared" si="79"/>
        <v>-1.52236814503455E-3</v>
      </c>
      <c r="AW86">
        <v>83</v>
      </c>
      <c r="AX86">
        <f>IF(Z86&gt;0, (R86*SUMPRODUCT(K86:$K$98, X86:$X$98)-K86*$AZ$3)/Z86, 0)</f>
        <v>-2.9102236955973447E+38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2000000</v>
      </c>
      <c r="S87">
        <f t="shared" si="63"/>
        <v>-1.3963914534931523E+40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-36.490478634807182</v>
      </c>
      <c r="AC87">
        <f t="shared" si="64"/>
        <v>-32.580784495363559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-2.4360022067545434E-31</v>
      </c>
      <c r="AI87">
        <f t="shared" si="69"/>
        <v>-2.4360027900577499E-31</v>
      </c>
      <c r="AJ87">
        <f t="shared" si="70"/>
        <v>-3.9096941394436229</v>
      </c>
      <c r="AK87">
        <f t="shared" si="92"/>
        <v>-2.554333504436503</v>
      </c>
      <c r="AL87">
        <f t="shared" si="71"/>
        <v>-6.4640276438801259</v>
      </c>
      <c r="AN87">
        <f t="shared" si="72"/>
        <v>0</v>
      </c>
      <c r="AO87">
        <f t="shared" si="73"/>
        <v>0</v>
      </c>
      <c r="AP87">
        <f t="shared" si="74"/>
        <v>-1.0951530105388729E-41</v>
      </c>
      <c r="AQ87">
        <f t="shared" si="75"/>
        <v>-4.5735993229117642E-35</v>
      </c>
      <c r="AR87">
        <f t="shared" si="76"/>
        <v>-4.5736004180647747E-35</v>
      </c>
      <c r="AS87">
        <f t="shared" si="77"/>
        <v>-7.340459060082128E-4</v>
      </c>
      <c r="AT87">
        <f t="shared" si="78"/>
        <v>-4.7957665859203291E-4</v>
      </c>
      <c r="AU87">
        <f t="shared" si="79"/>
        <v>-1.2136225646002458E-3</v>
      </c>
      <c r="AW87">
        <v>84</v>
      </c>
      <c r="AX87">
        <f>IF(Z87&gt;0, (R87*SUMPRODUCT(K87:$K$98, X87:$X$98)-K87*$AZ$3)/Z87, 0)</f>
        <v>-1.3963914534931523E+40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2000000</v>
      </c>
      <c r="S88">
        <f t="shared" si="63"/>
        <v>-9.8087518094823673E+41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-32.580784495363559</v>
      </c>
      <c r="AC88">
        <f t="shared" si="64"/>
        <v>-29.089986156574604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-4.560447047168116E-33</v>
      </c>
      <c r="AI88">
        <f t="shared" si="69"/>
        <v>-4.5604477885974722E-33</v>
      </c>
      <c r="AJ88">
        <f t="shared" si="70"/>
        <v>-3.4907983387889558</v>
      </c>
      <c r="AK88">
        <f t="shared" si="92"/>
        <v>-2.2806549146754493</v>
      </c>
      <c r="AL88">
        <f t="shared" si="71"/>
        <v>-5.7714532534644052</v>
      </c>
      <c r="AN88">
        <f t="shared" si="72"/>
        <v>0</v>
      </c>
      <c r="AO88">
        <f t="shared" si="73"/>
        <v>0</v>
      </c>
      <c r="AP88">
        <f t="shared" si="74"/>
        <v>-1.2428885649714591E-43</v>
      </c>
      <c r="AQ88">
        <f t="shared" si="75"/>
        <v>-7.6448652036128846E-37</v>
      </c>
      <c r="AR88">
        <f t="shared" si="76"/>
        <v>-7.644866446501449E-37</v>
      </c>
      <c r="AS88">
        <f t="shared" si="77"/>
        <v>-5.8517690211114021E-4</v>
      </c>
      <c r="AT88">
        <f t="shared" si="78"/>
        <v>-3.823155760459446E-4</v>
      </c>
      <c r="AU88">
        <f t="shared" si="79"/>
        <v>-9.6749247815708481E-4</v>
      </c>
      <c r="AW88">
        <v>85</v>
      </c>
      <c r="AX88">
        <f>IF(Z88&gt;0, (R88*SUMPRODUCT(K88:$K$98, X88:$X$98)-K88*$AZ$3)/Z88, 0)</f>
        <v>-9.8087518094823673E+41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-29.089986156574604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-29.089986156574604</v>
      </c>
      <c r="AK89">
        <f t="shared" si="92"/>
        <v>-2.0362990309602225</v>
      </c>
      <c r="AL89">
        <f t="shared" si="71"/>
        <v>-31.126285187534826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-8.8777754640818486E-39</v>
      </c>
      <c r="AR89">
        <f t="shared" si="76"/>
        <v>-8.8777754640818486E-39</v>
      </c>
      <c r="AS89">
        <f t="shared" si="77"/>
        <v>-4.3539948073745499E-3</v>
      </c>
      <c r="AT89">
        <f t="shared" si="78"/>
        <v>-3.0477963651621856E-4</v>
      </c>
      <c r="AU89">
        <f t="shared" si="79"/>
        <v>-4.6587744438907688E-3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225379.08680503743</v>
      </c>
      <c r="AO91" s="6">
        <f t="shared" si="93"/>
        <v>-22537.908680503744</v>
      </c>
      <c r="AP91" s="6">
        <f t="shared" si="93"/>
        <v>-437.85024565351978</v>
      </c>
      <c r="AQ91" s="6">
        <f t="shared" si="93"/>
        <v>-173532.61036861286</v>
      </c>
      <c r="AR91" s="6">
        <f t="shared" si="93"/>
        <v>28870.717510267252</v>
      </c>
      <c r="AS91" s="6">
        <f t="shared" si="93"/>
        <v>-42069.413587597512</v>
      </c>
      <c r="AT91" s="6">
        <f t="shared" si="93"/>
        <v>13198.696077330242</v>
      </c>
      <c r="AU91" s="6">
        <f t="shared" si="93"/>
        <v>-2.3231061171968825E-12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7">
        <v>507252.47246102156</v>
      </c>
      <c r="K3">
        <v>1</v>
      </c>
      <c r="L3" s="2">
        <v>0</v>
      </c>
      <c r="O3">
        <f>$C$3</f>
        <v>507252.47246102156</v>
      </c>
      <c r="P3">
        <f>O3*C5</f>
        <v>50725.247246102161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507252.47246102156</v>
      </c>
      <c r="AF3">
        <f t="shared" ref="AF3:AF34" si="4">-$Z3*P3</f>
        <v>-50725.247246102161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456327.22521491942</v>
      </c>
      <c r="AJ3">
        <f t="shared" ref="AJ3:AJ34" si="8">AB3-AC3</f>
        <v>0</v>
      </c>
      <c r="AL3">
        <f t="shared" ref="AL3:AL34" si="9">SUM(AI3:AK3)</f>
        <v>456327.22521491942</v>
      </c>
      <c r="AN3">
        <f t="shared" ref="AN3:AN34" si="10">AE3*$K3</f>
        <v>507252.47246102156</v>
      </c>
      <c r="AO3">
        <f t="shared" ref="AO3:AO34" si="11">AF3*$K3</f>
        <v>-50725.247246102161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456327.22521491942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456327.22521491942</v>
      </c>
      <c r="AW3">
        <v>0</v>
      </c>
      <c r="AX3">
        <f>IF(Z3&gt;0, (R3*SUMPRODUCT(K3:$K$98, X3:$X$98)-K3*$AZ$3)/Z3, 0)</f>
        <v>0</v>
      </c>
      <c r="AZ3">
        <f>C6*ABS(SUMPRODUCT(X4:X79, K4:K79))/1</f>
        <v>412363.83178797038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28010.947749698844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27660.191720827599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-27660.191720827599</v>
      </c>
      <c r="AK4">
        <f>G4*SUM(AB4, AE4:AF4)</f>
        <v>0</v>
      </c>
      <c r="AL4">
        <f t="shared" si="9"/>
        <v>-32704.401720827598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-4705.8587554809219</v>
      </c>
      <c r="AR4">
        <f t="shared" si="14"/>
        <v>-4705.8587554809219</v>
      </c>
      <c r="AS4">
        <f t="shared" si="15"/>
        <v>-25804.824816519824</v>
      </c>
      <c r="AT4">
        <f t="shared" si="16"/>
        <v>0</v>
      </c>
      <c r="AU4">
        <f t="shared" si="17"/>
        <v>-30510.683572000744</v>
      </c>
      <c r="AW4">
        <v>1</v>
      </c>
      <c r="AX4">
        <f>IF(Z4&gt;0, (R4*SUMPRODUCT(K4:$K$98, X4:$X$98)-K4*$AZ$3)/Z4, 0)</f>
        <v>28010.947749698844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2000000</v>
      </c>
      <c r="S5">
        <f t="shared" si="1"/>
        <v>56456.148173820678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27660.191720827599</v>
      </c>
      <c r="AC5">
        <f t="shared" si="2"/>
        <v>55042.35427250521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-5290.90656141</v>
      </c>
      <c r="AI5">
        <f t="shared" si="7"/>
        <v>-5315.2805029792326</v>
      </c>
      <c r="AJ5">
        <f t="shared" si="8"/>
        <v>-27382.162551677611</v>
      </c>
      <c r="AK5">
        <f>G5*SUM(AB5, AE5:AF5)</f>
        <v>1134.0678605539315</v>
      </c>
      <c r="AL5">
        <f t="shared" si="9"/>
        <v>-31563.375194102911</v>
      </c>
      <c r="AN5">
        <f t="shared" si="10"/>
        <v>0</v>
      </c>
      <c r="AO5">
        <f t="shared" si="11"/>
        <v>0</v>
      </c>
      <c r="AP5">
        <f t="shared" si="12"/>
        <v>-20.842352858127899</v>
      </c>
      <c r="AQ5">
        <f t="shared" si="13"/>
        <v>-4524.2966214169164</v>
      </c>
      <c r="AR5">
        <f t="shared" si="14"/>
        <v>-4545.1389742750443</v>
      </c>
      <c r="AS5">
        <f t="shared" si="15"/>
        <v>-23414.706739147001</v>
      </c>
      <c r="AT5">
        <f t="shared" si="16"/>
        <v>969.75052014419134</v>
      </c>
      <c r="AU5">
        <f t="shared" si="17"/>
        <v>-26990.095193277855</v>
      </c>
      <c r="AW5">
        <v>2</v>
      </c>
      <c r="AX5">
        <f>IF(Z5&gt;0, (R5*SUMPRODUCT(K5:$K$98, X5:$X$98)-K5*$AZ$3)/Z5, 0)</f>
        <v>56456.148173820678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2000000</v>
      </c>
      <c r="S6">
        <f t="shared" si="1"/>
        <v>88458.488727259391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55042.35427250521</v>
      </c>
      <c r="AC6">
        <f t="shared" si="2"/>
        <v>85032.080777347437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-7885.4575764780584</v>
      </c>
      <c r="AI6">
        <f t="shared" si="7"/>
        <v>-7909.4892104118926</v>
      </c>
      <c r="AJ6">
        <f t="shared" si="8"/>
        <v>-29989.726504842227</v>
      </c>
      <c r="AK6">
        <f>G6*SUM(AB6, AE6:AF6)</f>
        <v>3219.9777249415552</v>
      </c>
      <c r="AL6">
        <f t="shared" si="9"/>
        <v>-34679.237990312562</v>
      </c>
      <c r="AN6">
        <f t="shared" si="10"/>
        <v>0</v>
      </c>
      <c r="AO6">
        <f t="shared" si="11"/>
        <v>0</v>
      </c>
      <c r="AP6">
        <f t="shared" si="12"/>
        <v>-18.538243441216373</v>
      </c>
      <c r="AQ6">
        <f t="shared" si="13"/>
        <v>-6082.9210614898848</v>
      </c>
      <c r="AR6">
        <f t="shared" si="14"/>
        <v>-6101.4593049311015</v>
      </c>
      <c r="AS6">
        <f t="shared" si="15"/>
        <v>-23134.375807028835</v>
      </c>
      <c r="AT6">
        <f t="shared" si="16"/>
        <v>2483.9231117040008</v>
      </c>
      <c r="AU6">
        <f t="shared" si="17"/>
        <v>-26751.912000255932</v>
      </c>
      <c r="AW6">
        <v>3</v>
      </c>
      <c r="AX6">
        <f>IF(Z6&gt;0, (R6*SUMPRODUCT(K6:$K$98, X6:$X$98)-K6*$AZ$3)/Z6, 0)</f>
        <v>88458.488727259391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25</v>
      </c>
      <c r="R7">
        <f t="shared" si="0"/>
        <v>2000000</v>
      </c>
      <c r="S7">
        <f t="shared" si="1"/>
        <v>113742.90338885679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85032.080777347437</v>
      </c>
      <c r="AC7">
        <f t="shared" si="2"/>
        <v>107630.68835501879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-10779.629717360613</v>
      </c>
      <c r="AI7">
        <f t="shared" si="7"/>
        <v>-10803.286289583641</v>
      </c>
      <c r="AJ7">
        <f t="shared" si="8"/>
        <v>-22598.607577671355</v>
      </c>
      <c r="AK7">
        <f>G7*SUM(AB7, AE7:AF7)</f>
        <v>4175.0751661677587</v>
      </c>
      <c r="AL7">
        <f t="shared" si="9"/>
        <v>-29226.818701087243</v>
      </c>
      <c r="AN7">
        <f t="shared" si="10"/>
        <v>0</v>
      </c>
      <c r="AO7">
        <f t="shared" si="11"/>
        <v>0</v>
      </c>
      <c r="AP7">
        <f t="shared" si="12"/>
        <v>-16.60350930382068</v>
      </c>
      <c r="AQ7">
        <f t="shared" si="13"/>
        <v>-7565.7487744445607</v>
      </c>
      <c r="AR7">
        <f t="shared" si="14"/>
        <v>-7582.3522837483806</v>
      </c>
      <c r="AS7">
        <f t="shared" si="15"/>
        <v>-15860.970373552298</v>
      </c>
      <c r="AT7">
        <f t="shared" si="16"/>
        <v>2930.3019352117267</v>
      </c>
      <c r="AU7">
        <f t="shared" si="17"/>
        <v>-20513.020722088957</v>
      </c>
      <c r="AW7">
        <v>4</v>
      </c>
      <c r="AX7">
        <f>IF(Z7&gt;0, (R7*SUMPRODUCT(K7:$K$98, X7:$X$98)-K7*$AZ$3)/Z7, 0)</f>
        <v>113742.90338885679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2000000</v>
      </c>
      <c r="S8">
        <f t="shared" si="1"/>
        <v>128318.28215207093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107630.68835501879</v>
      </c>
      <c r="AC8">
        <f t="shared" si="2"/>
        <v>119327.19177576929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-13737.844621357244</v>
      </c>
      <c r="AI8">
        <f t="shared" si="7"/>
        <v>-13761.092904800276</v>
      </c>
      <c r="AJ8">
        <f t="shared" si="8"/>
        <v>-11696.503420750494</v>
      </c>
      <c r="AK8">
        <f t="shared" ref="AK8:AK39" si="30">G8*SUM(AB8:AB8, AE8:AF8)</f>
        <v>2292.5336619619002</v>
      </c>
      <c r="AL8">
        <f t="shared" si="9"/>
        <v>-23165.062663588869</v>
      </c>
      <c r="AN8">
        <f t="shared" si="10"/>
        <v>0</v>
      </c>
      <c r="AO8">
        <f t="shared" si="11"/>
        <v>0</v>
      </c>
      <c r="AP8">
        <f t="shared" si="12"/>
        <v>-15.23098043194814</v>
      </c>
      <c r="AQ8">
        <f t="shared" si="13"/>
        <v>-9000.270627195694</v>
      </c>
      <c r="AR8">
        <f t="shared" si="14"/>
        <v>-9015.5016076276424</v>
      </c>
      <c r="AS8">
        <f t="shared" si="15"/>
        <v>-7662.8975709199867</v>
      </c>
      <c r="AT8">
        <f t="shared" si="16"/>
        <v>1501.9403660699268</v>
      </c>
      <c r="AU8">
        <f t="shared" si="17"/>
        <v>-15176.458812477702</v>
      </c>
      <c r="AW8">
        <v>5</v>
      </c>
      <c r="AX8">
        <f>IF(Z8&gt;0, (R8*SUMPRODUCT(K8:$K$98, X8:$X$98)-K8*$AZ$3)/Z8, 0)</f>
        <v>128318.28215207093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2000000</v>
      </c>
      <c r="S9">
        <f t="shared" si="1"/>
        <v>136625.83483024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119327.19177576929</v>
      </c>
      <c r="AC9">
        <f t="shared" si="2"/>
        <v>124629.24319354451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-16876.393916965415</v>
      </c>
      <c r="AI9">
        <f t="shared" si="7"/>
        <v>-16899.198762650056</v>
      </c>
      <c r="AJ9">
        <f t="shared" si="8"/>
        <v>-5302.0514177752193</v>
      </c>
      <c r="AK9">
        <f t="shared" si="30"/>
        <v>704.03043147703875</v>
      </c>
      <c r="AL9">
        <f t="shared" si="9"/>
        <v>-21497.219748948235</v>
      </c>
      <c r="AN9">
        <f t="shared" si="10"/>
        <v>0</v>
      </c>
      <c r="AO9">
        <f t="shared" si="11"/>
        <v>0</v>
      </c>
      <c r="AP9">
        <f t="shared" si="12"/>
        <v>-14.149507255601062</v>
      </c>
      <c r="AQ9">
        <f t="shared" si="13"/>
        <v>-10471.136769731789</v>
      </c>
      <c r="AR9">
        <f t="shared" si="14"/>
        <v>-10485.286276987392</v>
      </c>
      <c r="AS9">
        <f t="shared" si="15"/>
        <v>-3289.7137758714734</v>
      </c>
      <c r="AT9">
        <f t="shared" si="16"/>
        <v>436.82311365335408</v>
      </c>
      <c r="AU9">
        <f t="shared" si="17"/>
        <v>-13338.17693920551</v>
      </c>
      <c r="AW9">
        <v>6</v>
      </c>
      <c r="AX9">
        <f>IF(Z9&gt;0, (R9*SUMPRODUCT(K9:$K$98, X9:$X$98)-K9*$AZ$3)/Z9, 0)</f>
        <v>136625.83483024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25</v>
      </c>
      <c r="R10">
        <f t="shared" si="0"/>
        <v>2000000</v>
      </c>
      <c r="S10">
        <f t="shared" si="1"/>
        <v>142538.44328898005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124629.24319354451</v>
      </c>
      <c r="AC10">
        <f t="shared" si="2"/>
        <v>127289.48120610359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-20106.576343232598</v>
      </c>
      <c r="AI10">
        <f t="shared" si="7"/>
        <v>-20128.901808256102</v>
      </c>
      <c r="AJ10">
        <f t="shared" si="8"/>
        <v>-2660.2380125590862</v>
      </c>
      <c r="AK10">
        <f t="shared" si="30"/>
        <v>510.97989709353254</v>
      </c>
      <c r="AL10">
        <f t="shared" si="9"/>
        <v>-22278.159923721654</v>
      </c>
      <c r="AN10">
        <f t="shared" si="10"/>
        <v>0</v>
      </c>
      <c r="AO10">
        <f t="shared" si="11"/>
        <v>0</v>
      </c>
      <c r="AP10">
        <f t="shared" si="12"/>
        <v>-13.141135056997506</v>
      </c>
      <c r="AQ10">
        <f t="shared" si="13"/>
        <v>-11835.06076948899</v>
      </c>
      <c r="AR10">
        <f t="shared" si="14"/>
        <v>-11848.201904545987</v>
      </c>
      <c r="AS10">
        <f t="shared" si="15"/>
        <v>-1565.8597467061168</v>
      </c>
      <c r="AT10">
        <f t="shared" si="16"/>
        <v>300.7711522267503</v>
      </c>
      <c r="AU10">
        <f t="shared" si="17"/>
        <v>-13113.290499025354</v>
      </c>
      <c r="AW10">
        <v>7</v>
      </c>
      <c r="AX10">
        <f>IF(Z10&gt;0, (R10*SUMPRODUCT(K10:$K$98, X10:$X$98)-K10*$AZ$3)/Z10, 0)</f>
        <v>142538.44328898005</v>
      </c>
    </row>
    <row r="11" spans="1:52" x14ac:dyDescent="0.3">
      <c r="A11" t="s">
        <v>33</v>
      </c>
      <c r="C11" s="25">
        <f>AU81</f>
        <v>5.4642262936610564E-11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25</v>
      </c>
      <c r="R11">
        <f t="shared" si="0"/>
        <v>2000000</v>
      </c>
      <c r="S11">
        <f t="shared" si="1"/>
        <v>146220.37023636856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127289.48120610359</v>
      </c>
      <c r="AC11">
        <f t="shared" si="2"/>
        <v>127539.88583165305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-23688.211408536878</v>
      </c>
      <c r="AI11">
        <f t="shared" si="7"/>
        <v>-23710.017516267537</v>
      </c>
      <c r="AJ11">
        <f t="shared" si="8"/>
        <v>-250.40462554946134</v>
      </c>
      <c r="AK11">
        <f t="shared" si="30"/>
        <v>305.49475489464857</v>
      </c>
      <c r="AL11">
        <f t="shared" si="9"/>
        <v>-23654.927386922351</v>
      </c>
      <c r="AN11">
        <f t="shared" si="10"/>
        <v>0</v>
      </c>
      <c r="AO11">
        <f t="shared" si="11"/>
        <v>0</v>
      </c>
      <c r="AP11">
        <f t="shared" si="12"/>
        <v>-12.196344386323236</v>
      </c>
      <c r="AQ11">
        <f t="shared" si="13"/>
        <v>-13249.021228503074</v>
      </c>
      <c r="AR11">
        <f t="shared" si="14"/>
        <v>-13261.217572889396</v>
      </c>
      <c r="AS11">
        <f t="shared" si="15"/>
        <v>-140.05346973662</v>
      </c>
      <c r="AT11">
        <f t="shared" si="16"/>
        <v>170.86585487568223</v>
      </c>
      <c r="AU11">
        <f t="shared" si="17"/>
        <v>-13230.405187750335</v>
      </c>
      <c r="AW11">
        <v>8</v>
      </c>
      <c r="AX11">
        <f>IF(Z11&gt;0, (R11*SUMPRODUCT(K11:$K$98, X11:$X$98)-K11*$AZ$3)/Z11, 0)</f>
        <v>146220.37023636856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2000000</v>
      </c>
      <c r="S12">
        <f t="shared" si="1"/>
        <v>147993.07207720177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127539.88583165305</v>
      </c>
      <c r="AC12">
        <f t="shared" si="2"/>
        <v>125753.75686750487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-27589.087500831745</v>
      </c>
      <c r="AI12">
        <f t="shared" si="7"/>
        <v>-27610.330683891338</v>
      </c>
      <c r="AJ12">
        <f t="shared" si="8"/>
        <v>1786.1289641481853</v>
      </c>
      <c r="AK12">
        <f t="shared" si="30"/>
        <v>293.34173741280199</v>
      </c>
      <c r="AL12">
        <f t="shared" si="9"/>
        <v>-25530.859982330352</v>
      </c>
      <c r="AN12">
        <f t="shared" si="10"/>
        <v>0</v>
      </c>
      <c r="AO12">
        <f t="shared" si="11"/>
        <v>0</v>
      </c>
      <c r="AP12">
        <f t="shared" si="12"/>
        <v>-11.290977626143022</v>
      </c>
      <c r="AQ12">
        <f t="shared" si="13"/>
        <v>-14663.893298086246</v>
      </c>
      <c r="AR12">
        <f t="shared" si="14"/>
        <v>-14675.184275712389</v>
      </c>
      <c r="AS12">
        <f t="shared" si="15"/>
        <v>949.34653225122759</v>
      </c>
      <c r="AT12">
        <f t="shared" si="16"/>
        <v>155.91425186378063</v>
      </c>
      <c r="AU12">
        <f t="shared" si="17"/>
        <v>-13569.923491597381</v>
      </c>
      <c r="AW12">
        <v>9</v>
      </c>
      <c r="AX12">
        <f>IF(Z12&gt;0, (R12*SUMPRODUCT(K12:$K$98, X12:$X$98)-K12*$AZ$3)/Z12, 0)</f>
        <v>147993.07207720177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25</v>
      </c>
      <c r="R13">
        <f t="shared" si="0"/>
        <v>2000000</v>
      </c>
      <c r="S13">
        <f t="shared" si="1"/>
        <v>147716.20591832092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125753.75686750487</v>
      </c>
      <c r="AC13">
        <f t="shared" si="2"/>
        <v>121923.64639856419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-31677.834578465921</v>
      </c>
      <c r="AI13">
        <f t="shared" si="7"/>
        <v>-31698.469356762689</v>
      </c>
      <c r="AJ13">
        <f t="shared" si="8"/>
        <v>3830.1104689406784</v>
      </c>
      <c r="AK13">
        <f t="shared" si="30"/>
        <v>251.50751373500975</v>
      </c>
      <c r="AL13">
        <f t="shared" si="9"/>
        <v>-27616.851374087</v>
      </c>
      <c r="AN13">
        <f t="shared" si="10"/>
        <v>0</v>
      </c>
      <c r="AO13">
        <f t="shared" si="11"/>
        <v>0</v>
      </c>
      <c r="AP13">
        <f t="shared" si="12"/>
        <v>-10.425479113051601</v>
      </c>
      <c r="AQ13">
        <f t="shared" si="13"/>
        <v>-16004.853456373074</v>
      </c>
      <c r="AR13">
        <f t="shared" si="14"/>
        <v>-16015.278935486125</v>
      </c>
      <c r="AS13">
        <f t="shared" si="15"/>
        <v>1935.118280426494</v>
      </c>
      <c r="AT13">
        <f t="shared" si="16"/>
        <v>127.07121411770774</v>
      </c>
      <c r="AU13">
        <f t="shared" si="17"/>
        <v>-13953.089440941923</v>
      </c>
      <c r="AW13">
        <v>10</v>
      </c>
      <c r="AX13">
        <f>IF(Z13&gt;0, (R13*SUMPRODUCT(K13:$K$98, X13:$X$98)-K13*$AZ$3)/Z13, 0)</f>
        <v>147716.20591832092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2000000</v>
      </c>
      <c r="S14">
        <f t="shared" si="1"/>
        <v>145387.07930470232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121923.64639856419</v>
      </c>
      <c r="AC14">
        <f t="shared" si="2"/>
        <v>116179.40753968958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-36066.29089822089</v>
      </c>
      <c r="AI14">
        <f t="shared" si="7"/>
        <v>-36086.268500098464</v>
      </c>
      <c r="AJ14">
        <f t="shared" si="8"/>
        <v>5744.2388588746107</v>
      </c>
      <c r="AK14">
        <f t="shared" si="30"/>
        <v>219.46256351741553</v>
      </c>
      <c r="AL14">
        <f t="shared" si="9"/>
        <v>-30122.567077706437</v>
      </c>
      <c r="AN14">
        <f t="shared" si="10"/>
        <v>0</v>
      </c>
      <c r="AO14">
        <f t="shared" si="11"/>
        <v>0</v>
      </c>
      <c r="AP14">
        <f t="shared" si="12"/>
        <v>-9.596357153697598</v>
      </c>
      <c r="AQ14">
        <f t="shared" si="13"/>
        <v>-17324.652417718302</v>
      </c>
      <c r="AR14">
        <f t="shared" si="14"/>
        <v>-17334.248774872001</v>
      </c>
      <c r="AS14">
        <f t="shared" si="15"/>
        <v>2759.2785161964771</v>
      </c>
      <c r="AT14">
        <f t="shared" si="16"/>
        <v>105.42011770409702</v>
      </c>
      <c r="AU14">
        <f t="shared" si="17"/>
        <v>-14469.550140971427</v>
      </c>
      <c r="AW14">
        <v>11</v>
      </c>
      <c r="AX14">
        <f>IF(Z14&gt;0, (R14*SUMPRODUCT(K14:$K$98, X14:$X$98)-K14*$AZ$3)/Z14, 0)</f>
        <v>145387.07930470232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25</v>
      </c>
      <c r="R15">
        <f t="shared" si="0"/>
        <v>2000000</v>
      </c>
      <c r="S15">
        <f t="shared" si="1"/>
        <v>141448.13958126187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116179.40753968958</v>
      </c>
      <c r="AC15">
        <f t="shared" si="2"/>
        <v>109020.9649048537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-40728.736499842315</v>
      </c>
      <c r="AI15">
        <f t="shared" si="7"/>
        <v>-40748.005216494865</v>
      </c>
      <c r="AJ15">
        <f t="shared" si="8"/>
        <v>7158.4426348358829</v>
      </c>
      <c r="AK15">
        <f t="shared" si="30"/>
        <v>476.33557091272729</v>
      </c>
      <c r="AL15">
        <f t="shared" si="9"/>
        <v>-33113.227010746254</v>
      </c>
      <c r="AN15">
        <f t="shared" si="10"/>
        <v>0</v>
      </c>
      <c r="AO15">
        <f t="shared" si="11"/>
        <v>0</v>
      </c>
      <c r="AP15">
        <f t="shared" si="12"/>
        <v>-8.7807988013051812</v>
      </c>
      <c r="AQ15">
        <f t="shared" si="13"/>
        <v>-18560.179543104419</v>
      </c>
      <c r="AR15">
        <f t="shared" si="14"/>
        <v>-18568.960341905724</v>
      </c>
      <c r="AS15">
        <f t="shared" si="15"/>
        <v>3262.1188863072598</v>
      </c>
      <c r="AT15">
        <f t="shared" si="16"/>
        <v>217.0672227689065</v>
      </c>
      <c r="AU15">
        <f t="shared" si="17"/>
        <v>-15089.774232829559</v>
      </c>
      <c r="AW15">
        <v>12</v>
      </c>
      <c r="AX15">
        <f>IF(Z15&gt;0, (R15*SUMPRODUCT(K15:$K$98, X15:$X$98)-K15*$AZ$3)/Z15, 0)</f>
        <v>141448.13958126187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2000000</v>
      </c>
      <c r="S16">
        <f t="shared" si="1"/>
        <v>135873.34235212111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109020.9649048537</v>
      </c>
      <c r="AC16">
        <f t="shared" si="2"/>
        <v>100611.15452473478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-45127.334400266554</v>
      </c>
      <c r="AI16">
        <f t="shared" si="7"/>
        <v>-45145.846338072573</v>
      </c>
      <c r="AJ16">
        <f t="shared" si="8"/>
        <v>8409.8103801189136</v>
      </c>
      <c r="AK16">
        <f t="shared" si="30"/>
        <v>774.04885082446128</v>
      </c>
      <c r="AL16">
        <f t="shared" si="9"/>
        <v>-35961.9871071292</v>
      </c>
      <c r="AN16">
        <f t="shared" si="10"/>
        <v>0</v>
      </c>
      <c r="AO16">
        <f t="shared" si="11"/>
        <v>0</v>
      </c>
      <c r="AP16">
        <f t="shared" si="12"/>
        <v>-7.9802600779338961</v>
      </c>
      <c r="AQ16">
        <f t="shared" si="13"/>
        <v>-19453.817796477852</v>
      </c>
      <c r="AR16">
        <f t="shared" si="14"/>
        <v>-19461.798056555788</v>
      </c>
      <c r="AS16">
        <f t="shared" si="15"/>
        <v>3625.3619012071572</v>
      </c>
      <c r="AT16">
        <f t="shared" si="16"/>
        <v>333.68257863294468</v>
      </c>
      <c r="AU16">
        <f t="shared" si="17"/>
        <v>-15502.753576715686</v>
      </c>
      <c r="AW16">
        <v>13</v>
      </c>
      <c r="AX16">
        <f>IF(Z16&gt;0, (R16*SUMPRODUCT(K16:$K$98, X16:$X$98)-K16*$AZ$3)/Z16, 0)</f>
        <v>135873.34235212111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25</v>
      </c>
      <c r="R17">
        <f t="shared" si="0"/>
        <v>2000000</v>
      </c>
      <c r="S17">
        <f t="shared" si="1"/>
        <v>129615.4675212701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100611.15452473478</v>
      </c>
      <c r="AC17">
        <f t="shared" si="2"/>
        <v>91818.544864546595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-49361.711920993075</v>
      </c>
      <c r="AI17">
        <f t="shared" si="7"/>
        <v>-49379.421718022022</v>
      </c>
      <c r="AJ17">
        <f t="shared" si="8"/>
        <v>8792.6096601881873</v>
      </c>
      <c r="AK17">
        <f t="shared" si="30"/>
        <v>1388.4339324413399</v>
      </c>
      <c r="AL17">
        <f t="shared" si="9"/>
        <v>-39198.378125392497</v>
      </c>
      <c r="AN17">
        <f t="shared" si="10"/>
        <v>0</v>
      </c>
      <c r="AO17">
        <f t="shared" si="11"/>
        <v>0</v>
      </c>
      <c r="AP17">
        <f t="shared" si="12"/>
        <v>-7.1766003275962982</v>
      </c>
      <c r="AQ17">
        <f t="shared" si="13"/>
        <v>-20003.011743381438</v>
      </c>
      <c r="AR17">
        <f t="shared" si="14"/>
        <v>-20010.188343709036</v>
      </c>
      <c r="AS17">
        <f t="shared" si="15"/>
        <v>3563.0586428853944</v>
      </c>
      <c r="AT17">
        <f t="shared" si="16"/>
        <v>562.63972975624972</v>
      </c>
      <c r="AU17">
        <f t="shared" si="17"/>
        <v>-15884.489971067391</v>
      </c>
      <c r="AW17">
        <v>14</v>
      </c>
      <c r="AX17">
        <f>IF(Z17&gt;0, (R17*SUMPRODUCT(K17:$K$98, X17:$X$98)-K17*$AZ$3)/Z17, 0)</f>
        <v>129615.4675212701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2000000</v>
      </c>
      <c r="S18">
        <f t="shared" si="1"/>
        <v>123020.05340771058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91818.544864546595</v>
      </c>
      <c r="AC18">
        <f t="shared" si="2"/>
        <v>82980.721650056716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-53555.842999295695</v>
      </c>
      <c r="AI18">
        <f t="shared" si="7"/>
        <v>-53572.706250316864</v>
      </c>
      <c r="AJ18">
        <f t="shared" si="8"/>
        <v>8837.8232144898793</v>
      </c>
      <c r="AK18">
        <f t="shared" si="30"/>
        <v>1983.2805690742066</v>
      </c>
      <c r="AL18">
        <f t="shared" si="9"/>
        <v>-42751.602466752774</v>
      </c>
      <c r="AN18">
        <f t="shared" si="10"/>
        <v>0</v>
      </c>
      <c r="AO18">
        <f t="shared" si="11"/>
        <v>0</v>
      </c>
      <c r="AP18">
        <f t="shared" si="12"/>
        <v>-6.3769612311840866</v>
      </c>
      <c r="AQ18">
        <f t="shared" si="13"/>
        <v>-20252.532212278289</v>
      </c>
      <c r="AR18">
        <f t="shared" si="14"/>
        <v>-20258.909173509473</v>
      </c>
      <c r="AS18">
        <f t="shared" si="15"/>
        <v>3342.0872366854719</v>
      </c>
      <c r="AT18">
        <f t="shared" si="16"/>
        <v>749.99199642304586</v>
      </c>
      <c r="AU18">
        <f t="shared" si="17"/>
        <v>-16166.829940400954</v>
      </c>
      <c r="AW18">
        <v>15</v>
      </c>
      <c r="AX18">
        <f>IF(Z18&gt;0, (R18*SUMPRODUCT(K18:$K$98, X18:$X$98)-K18*$AZ$3)/Z18, 0)</f>
        <v>123020.05340771058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2000000</v>
      </c>
      <c r="S19">
        <f t="shared" si="1"/>
        <v>114677.68949470219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82980.721650056716</v>
      </c>
      <c r="AC19">
        <f t="shared" si="2"/>
        <v>73242.360285474017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-58209.244404900142</v>
      </c>
      <c r="AI19">
        <f t="shared" si="7"/>
        <v>-58225.211407856033</v>
      </c>
      <c r="AJ19">
        <f t="shared" si="8"/>
        <v>9738.361364582699</v>
      </c>
      <c r="AK19">
        <f t="shared" si="30"/>
        <v>1850.4700927962647</v>
      </c>
      <c r="AL19">
        <f t="shared" si="9"/>
        <v>-46636.379950477072</v>
      </c>
      <c r="AN19">
        <f t="shared" si="10"/>
        <v>0</v>
      </c>
      <c r="AO19">
        <f t="shared" si="11"/>
        <v>0</v>
      </c>
      <c r="AP19">
        <f t="shared" si="12"/>
        <v>-5.6309227787644458</v>
      </c>
      <c r="AQ19">
        <f t="shared" si="13"/>
        <v>-20528.070368600653</v>
      </c>
      <c r="AR19">
        <f t="shared" si="14"/>
        <v>-20533.701291379417</v>
      </c>
      <c r="AS19">
        <f t="shared" si="15"/>
        <v>3434.3302238464858</v>
      </c>
      <c r="AT19">
        <f t="shared" si="16"/>
        <v>652.58672687245758</v>
      </c>
      <c r="AU19">
        <f t="shared" si="17"/>
        <v>-16446.784340660473</v>
      </c>
      <c r="AW19">
        <v>16</v>
      </c>
      <c r="AX19">
        <f>IF(Z19&gt;0, (R19*SUMPRODUCT(K19:$K$98, X19:$X$98)-K19*$AZ$3)/Z19, 0)</f>
        <v>114677.68949470219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2000000</v>
      </c>
      <c r="S20">
        <f t="shared" si="1"/>
        <v>100157.51856801359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73242.360285474017</v>
      </c>
      <c r="AC20">
        <f t="shared" si="2"/>
        <v>60204.126729928248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-62397.770191392032</v>
      </c>
      <c r="AI20">
        <f t="shared" si="7"/>
        <v>-62412.797552190976</v>
      </c>
      <c r="AJ20">
        <f t="shared" si="8"/>
        <v>13038.233555545768</v>
      </c>
      <c r="AK20">
        <f t="shared" si="30"/>
        <v>314.94214922753827</v>
      </c>
      <c r="AL20">
        <f t="shared" si="9"/>
        <v>-49059.621847417671</v>
      </c>
      <c r="AN20">
        <f t="shared" si="10"/>
        <v>0</v>
      </c>
      <c r="AO20">
        <f t="shared" si="11"/>
        <v>0</v>
      </c>
      <c r="AP20">
        <f t="shared" si="12"/>
        <v>-5.0266040065986317</v>
      </c>
      <c r="AQ20">
        <f t="shared" si="13"/>
        <v>-20871.854069609366</v>
      </c>
      <c r="AR20">
        <f t="shared" si="14"/>
        <v>-20876.880673615964</v>
      </c>
      <c r="AS20">
        <f t="shared" si="15"/>
        <v>4361.2473212123978</v>
      </c>
      <c r="AT20">
        <f t="shared" si="16"/>
        <v>105.3471391507054</v>
      </c>
      <c r="AU20">
        <f t="shared" si="17"/>
        <v>-16410.286213252861</v>
      </c>
      <c r="AW20">
        <v>17</v>
      </c>
      <c r="AX20">
        <f>IF(Z20&gt;0, (R20*SUMPRODUCT(K20:$K$98, X20:$X$98)-K20*$AZ$3)/Z20, 0)</f>
        <v>100157.51856801359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25</v>
      </c>
      <c r="R21">
        <f t="shared" si="0"/>
        <v>2000000</v>
      </c>
      <c r="S21">
        <f t="shared" si="1"/>
        <v>81984.481617095429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60204.126729928248</v>
      </c>
      <c r="AC21">
        <f t="shared" si="2"/>
        <v>46100.448761589651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-65552.95437157384</v>
      </c>
      <c r="AI21">
        <f t="shared" si="7"/>
        <v>-65567.012046835152</v>
      </c>
      <c r="AJ21">
        <f t="shared" si="8"/>
        <v>14103.677968338598</v>
      </c>
      <c r="AK21">
        <f t="shared" si="30"/>
        <v>96.326602767885205</v>
      </c>
      <c r="AL21">
        <f t="shared" si="9"/>
        <v>-51367.007475728671</v>
      </c>
      <c r="AN21">
        <f t="shared" si="10"/>
        <v>0</v>
      </c>
      <c r="AO21">
        <f t="shared" si="11"/>
        <v>0</v>
      </c>
      <c r="AP21">
        <f t="shared" si="12"/>
        <v>-4.4715170247820808</v>
      </c>
      <c r="AQ21">
        <f t="shared" si="13"/>
        <v>-20851.324706870309</v>
      </c>
      <c r="AR21">
        <f t="shared" si="14"/>
        <v>-20855.796223895093</v>
      </c>
      <c r="AS21">
        <f t="shared" si="15"/>
        <v>4486.1497349459669</v>
      </c>
      <c r="AT21">
        <f t="shared" si="16"/>
        <v>30.639919916315201</v>
      </c>
      <c r="AU21">
        <f t="shared" si="17"/>
        <v>-16339.006569032812</v>
      </c>
      <c r="AW21">
        <v>18</v>
      </c>
      <c r="AX21">
        <f>IF(Z21&gt;0, (R21*SUMPRODUCT(K21:$K$98, X21:$X$98)-K21*$AZ$3)/Z21, 0)</f>
        <v>81984.481617095429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2000000</v>
      </c>
      <c r="S22">
        <f t="shared" si="1"/>
        <v>64964.434623684676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46100.448761589651</v>
      </c>
      <c r="AC22">
        <f t="shared" si="2"/>
        <v>33944.549310949951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-68348.417120475846</v>
      </c>
      <c r="AI22">
        <f t="shared" si="7"/>
        <v>-68361.479863770539</v>
      </c>
      <c r="AJ22">
        <f t="shared" si="8"/>
        <v>12155.899450639699</v>
      </c>
      <c r="AK22">
        <f t="shared" si="30"/>
        <v>968.10942399338273</v>
      </c>
      <c r="AL22">
        <f t="shared" si="9"/>
        <v>-55237.470989137459</v>
      </c>
      <c r="AN22">
        <f t="shared" si="10"/>
        <v>0</v>
      </c>
      <c r="AO22">
        <f t="shared" si="11"/>
        <v>0</v>
      </c>
      <c r="AP22">
        <f t="shared" si="12"/>
        <v>-3.8795942178834073</v>
      </c>
      <c r="AQ22">
        <f t="shared" si="13"/>
        <v>-20299.267763296433</v>
      </c>
      <c r="AR22">
        <f t="shared" si="14"/>
        <v>-20303.147357514317</v>
      </c>
      <c r="AS22">
        <f t="shared" si="15"/>
        <v>3610.2644106196872</v>
      </c>
      <c r="AT22">
        <f t="shared" si="16"/>
        <v>287.52549436766725</v>
      </c>
      <c r="AU22">
        <f t="shared" si="17"/>
        <v>-16405.357452526961</v>
      </c>
      <c r="AW22">
        <v>19</v>
      </c>
      <c r="AX22">
        <f>IF(Z22&gt;0, (R22*SUMPRODUCT(K22:$K$98, X22:$X$98)-K22*$AZ$3)/Z22, 0)</f>
        <v>64964.434623684676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2000000</v>
      </c>
      <c r="S23">
        <f t="shared" si="1"/>
        <v>55526.937835698642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33944.549310949951</v>
      </c>
      <c r="AC23">
        <f t="shared" si="2"/>
        <v>26767.150646593029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-70455.212234230421</v>
      </c>
      <c r="AI23">
        <f t="shared" si="7"/>
        <v>-70467.263659939228</v>
      </c>
      <c r="AJ23">
        <f t="shared" si="8"/>
        <v>7177.3986643569224</v>
      </c>
      <c r="AK23">
        <f t="shared" si="30"/>
        <v>2376.1184517664969</v>
      </c>
      <c r="AL23">
        <f t="shared" si="9"/>
        <v>-60913.746543815811</v>
      </c>
      <c r="AN23">
        <f t="shared" si="10"/>
        <v>0</v>
      </c>
      <c r="AO23">
        <f t="shared" si="11"/>
        <v>0</v>
      </c>
      <c r="AP23">
        <f t="shared" si="12"/>
        <v>-3.19574645851328</v>
      </c>
      <c r="AQ23">
        <f t="shared" si="13"/>
        <v>-18683.017297835664</v>
      </c>
      <c r="AR23">
        <f t="shared" si="14"/>
        <v>-18686.213044294174</v>
      </c>
      <c r="AS23">
        <f t="shared" si="15"/>
        <v>1903.2724357402924</v>
      </c>
      <c r="AT23">
        <f t="shared" si="16"/>
        <v>630.08911233527931</v>
      </c>
      <c r="AU23">
        <f t="shared" si="17"/>
        <v>-16152.851496218605</v>
      </c>
      <c r="AW23">
        <v>20</v>
      </c>
      <c r="AX23">
        <f>IF(Z23&gt;0, (R23*SUMPRODUCT(K23:$K$98, X23:$X$98)-K23*$AZ$3)/Z23, 0)</f>
        <v>55526.937835698642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2000000</v>
      </c>
      <c r="S24">
        <f t="shared" si="1"/>
        <v>44880.866110152288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26767.150646593029</v>
      </c>
      <c r="AC24">
        <f t="shared" si="2"/>
        <v>19800.087901381921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-72133.085494560466</v>
      </c>
      <c r="AI24">
        <f t="shared" si="7"/>
        <v>-72144.114742443504</v>
      </c>
      <c r="AJ24">
        <f t="shared" si="8"/>
        <v>6967.0627452111075</v>
      </c>
      <c r="AK24">
        <f t="shared" si="30"/>
        <v>1873.7005452615122</v>
      </c>
      <c r="AL24">
        <f t="shared" si="9"/>
        <v>-63303.351451970884</v>
      </c>
      <c r="AN24">
        <f t="shared" si="10"/>
        <v>0</v>
      </c>
      <c r="AO24">
        <f t="shared" si="11"/>
        <v>0</v>
      </c>
      <c r="AP24">
        <f t="shared" si="12"/>
        <v>-2.6113300316027686</v>
      </c>
      <c r="AQ24">
        <f t="shared" si="13"/>
        <v>-17078.525609503326</v>
      </c>
      <c r="AR24">
        <f t="shared" si="14"/>
        <v>-17081.136939534928</v>
      </c>
      <c r="AS24">
        <f t="shared" si="15"/>
        <v>1649.5503928786914</v>
      </c>
      <c r="AT24">
        <f t="shared" si="16"/>
        <v>443.62503735130247</v>
      </c>
      <c r="AU24">
        <f t="shared" si="17"/>
        <v>-14987.961509304934</v>
      </c>
      <c r="AW24">
        <v>21</v>
      </c>
      <c r="AX24">
        <f>IF(Z24&gt;0, (R24*SUMPRODUCT(K24:$K$98, X24:$X$98)-K24*$AZ$3)/Z24, 0)</f>
        <v>44880.866110152288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2000000</v>
      </c>
      <c r="S25">
        <f t="shared" si="1"/>
        <v>32956.721851705886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19800.087901381921</v>
      </c>
      <c r="AC25">
        <f t="shared" si="2"/>
        <v>13182.235999579088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-73543.907223963528</v>
      </c>
      <c r="AI25">
        <f t="shared" si="7"/>
        <v>-73553.906880527444</v>
      </c>
      <c r="AJ25">
        <f t="shared" si="8"/>
        <v>6617.8519018028328</v>
      </c>
      <c r="AK25">
        <f t="shared" si="30"/>
        <v>1386.0061530967346</v>
      </c>
      <c r="AL25">
        <f t="shared" si="9"/>
        <v>-65550.048825627877</v>
      </c>
      <c r="AN25">
        <f t="shared" si="10"/>
        <v>0</v>
      </c>
      <c r="AO25">
        <f t="shared" si="11"/>
        <v>0</v>
      </c>
      <c r="AP25">
        <f t="shared" si="12"/>
        <v>-2.1138926444844808</v>
      </c>
      <c r="AQ25">
        <f t="shared" si="13"/>
        <v>-15546.926390294451</v>
      </c>
      <c r="AR25">
        <f t="shared" si="14"/>
        <v>-15549.040282938937</v>
      </c>
      <c r="AS25">
        <f t="shared" si="15"/>
        <v>1398.9908921465901</v>
      </c>
      <c r="AT25">
        <f t="shared" si="16"/>
        <v>292.99688379445899</v>
      </c>
      <c r="AU25">
        <f t="shared" si="17"/>
        <v>-13857.052506997887</v>
      </c>
      <c r="AW25">
        <v>22</v>
      </c>
      <c r="AX25">
        <f>IF(Z25&gt;0, (R25*SUMPRODUCT(K25:$K$98, X25:$X$98)-K25*$AZ$3)/Z25, 0)</f>
        <v>32956.721851705886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2000000</v>
      </c>
      <c r="S26">
        <f t="shared" si="1"/>
        <v>19429.622122259676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13182.235999579088</v>
      </c>
      <c r="AC26">
        <f t="shared" si="2"/>
        <v>6975.1968483029623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-73976.659287305825</v>
      </c>
      <c r="AI26">
        <f t="shared" si="7"/>
        <v>-73985.634239063002</v>
      </c>
      <c r="AJ26">
        <f t="shared" si="8"/>
        <v>6207.0391512761262</v>
      </c>
      <c r="AK26">
        <f t="shared" si="30"/>
        <v>922.75651997053626</v>
      </c>
      <c r="AL26">
        <f t="shared" si="9"/>
        <v>-66855.838567816332</v>
      </c>
      <c r="AN26">
        <f t="shared" si="10"/>
        <v>0</v>
      </c>
      <c r="AO26">
        <f t="shared" si="11"/>
        <v>0</v>
      </c>
      <c r="AP26">
        <f t="shared" si="12"/>
        <v>-1.6939942943156947</v>
      </c>
      <c r="AQ26">
        <f t="shared" si="13"/>
        <v>-13962.864886146988</v>
      </c>
      <c r="AR26">
        <f t="shared" si="14"/>
        <v>-13964.558880441304</v>
      </c>
      <c r="AS26">
        <f t="shared" si="15"/>
        <v>1171.5593789616423</v>
      </c>
      <c r="AT26">
        <f t="shared" si="16"/>
        <v>174.16742977160507</v>
      </c>
      <c r="AU26">
        <f t="shared" si="17"/>
        <v>-12618.832071708055</v>
      </c>
      <c r="AW26">
        <v>23</v>
      </c>
      <c r="AX26">
        <f>IF(Z26&gt;0, (R26*SUMPRODUCT(K26:$K$98, X26:$X$98)-K26*$AZ$3)/Z26, 0)</f>
        <v>19429.622122259676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2000000</v>
      </c>
      <c r="S27">
        <f t="shared" si="1"/>
        <v>4240.305391153518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6975.1968483029623</v>
      </c>
      <c r="AC27">
        <f t="shared" si="2"/>
        <v>1351.516996993756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-73354.075701807218</v>
      </c>
      <c r="AI27">
        <f t="shared" si="7"/>
        <v>-73362.043978100555</v>
      </c>
      <c r="AJ27">
        <f t="shared" si="8"/>
        <v>5623.6798513092062</v>
      </c>
      <c r="AK27">
        <f t="shared" si="30"/>
        <v>488.26377938120743</v>
      </c>
      <c r="AL27">
        <f t="shared" si="9"/>
        <v>-67250.100347410145</v>
      </c>
      <c r="AN27">
        <f t="shared" si="10"/>
        <v>0</v>
      </c>
      <c r="AO27">
        <f t="shared" si="11"/>
        <v>0</v>
      </c>
      <c r="AP27">
        <f t="shared" si="12"/>
        <v>-1.3428459145480132</v>
      </c>
      <c r="AQ27">
        <f t="shared" si="13"/>
        <v>-12361.923362768783</v>
      </c>
      <c r="AR27">
        <f t="shared" si="14"/>
        <v>-12363.26620868333</v>
      </c>
      <c r="AS27">
        <f t="shared" si="15"/>
        <v>947.72510829849637</v>
      </c>
      <c r="AT27">
        <f t="shared" si="16"/>
        <v>82.284172539544727</v>
      </c>
      <c r="AU27">
        <f t="shared" si="17"/>
        <v>-11333.25692784529</v>
      </c>
      <c r="AW27">
        <v>24</v>
      </c>
      <c r="AX27">
        <f>IF(Z27&gt;0, (R27*SUMPRODUCT(K27:$K$98, X27:$X$98)-K27*$AZ$3)/Z27, 0)</f>
        <v>4240.305391153518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25</v>
      </c>
      <c r="R28">
        <f t="shared" si="0"/>
        <v>2000000</v>
      </c>
      <c r="S28">
        <f t="shared" si="1"/>
        <v>-12753.805612092752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1351.516996993756</v>
      </c>
      <c r="AC28">
        <f t="shared" si="2"/>
        <v>-3564.7054418127154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-72084.852122160635</v>
      </c>
      <c r="AI28">
        <f t="shared" si="7"/>
        <v>-72091.839655039512</v>
      </c>
      <c r="AJ28">
        <f t="shared" si="8"/>
        <v>4916.2224388064715</v>
      </c>
      <c r="AK28">
        <f t="shared" si="30"/>
        <v>94.606189789562933</v>
      </c>
      <c r="AL28">
        <f t="shared" si="9"/>
        <v>-67081.011026443492</v>
      </c>
      <c r="AN28">
        <f t="shared" si="10"/>
        <v>0</v>
      </c>
      <c r="AO28">
        <f t="shared" si="11"/>
        <v>0</v>
      </c>
      <c r="AP28">
        <f t="shared" si="12"/>
        <v>-1.0513991933388653</v>
      </c>
      <c r="AQ28">
        <f t="shared" si="13"/>
        <v>-10846.454204500278</v>
      </c>
      <c r="AR28">
        <f t="shared" si="14"/>
        <v>-10847.505603693617</v>
      </c>
      <c r="AS28">
        <f t="shared" si="15"/>
        <v>739.73352197885822</v>
      </c>
      <c r="AT28">
        <f t="shared" si="16"/>
        <v>14.235191927366044</v>
      </c>
      <c r="AU28">
        <f t="shared" si="17"/>
        <v>-10093.536889787394</v>
      </c>
      <c r="AW28">
        <v>25</v>
      </c>
      <c r="AX28">
        <f>IF(Z28&gt;0, (R28*SUMPRODUCT(K28:$K$98, X28:$X$98)-K28*$AZ$3)/Z28, 0)</f>
        <v>-12753.805612092752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25</v>
      </c>
      <c r="R29">
        <f t="shared" si="0"/>
        <v>2000000</v>
      </c>
      <c r="S29">
        <f t="shared" si="1"/>
        <v>-32124.572587624225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-3564.7054418127154</v>
      </c>
      <c r="AC29">
        <f t="shared" si="2"/>
        <v>-7763.2123927752255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-70093.339814601801</v>
      </c>
      <c r="AI29">
        <f t="shared" si="7"/>
        <v>-70099.381305404211</v>
      </c>
      <c r="AJ29">
        <f t="shared" si="8"/>
        <v>4198.50695096251</v>
      </c>
      <c r="AK29">
        <f t="shared" si="30"/>
        <v>-249.5293809268901</v>
      </c>
      <c r="AL29">
        <f t="shared" si="9"/>
        <v>-66150.4037353686</v>
      </c>
      <c r="AN29">
        <f t="shared" si="10"/>
        <v>0</v>
      </c>
      <c r="AO29">
        <f t="shared" si="11"/>
        <v>0</v>
      </c>
      <c r="AP29">
        <f t="shared" si="12"/>
        <v>-0.81165201477921101</v>
      </c>
      <c r="AQ29">
        <f t="shared" si="13"/>
        <v>-9416.7817751971652</v>
      </c>
      <c r="AR29">
        <f t="shared" si="14"/>
        <v>-9417.5934272119448</v>
      </c>
      <c r="AS29">
        <f t="shared" si="15"/>
        <v>564.05392928111235</v>
      </c>
      <c r="AT29">
        <f t="shared" si="16"/>
        <v>-33.523352331387535</v>
      </c>
      <c r="AU29">
        <f t="shared" si="17"/>
        <v>-8887.0628502622221</v>
      </c>
      <c r="AW29">
        <v>26</v>
      </c>
      <c r="AX29">
        <f>IF(Z29&gt;0, (R29*SUMPRODUCT(K29:$K$98, X29:$X$98)-K29*$AZ$3)/Z29, 0)</f>
        <v>-32124.572587624225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2000000</v>
      </c>
      <c r="S30">
        <f t="shared" si="1"/>
        <v>-54707.049628757573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-7763.2123927752255</v>
      </c>
      <c r="AC30">
        <f t="shared" si="2"/>
        <v>-11244.326977313664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-67411.921011783197</v>
      </c>
      <c r="AI30">
        <f t="shared" si="7"/>
        <v>-67417.059438664932</v>
      </c>
      <c r="AJ30">
        <f t="shared" si="8"/>
        <v>3481.1145845384381</v>
      </c>
      <c r="AK30">
        <f t="shared" si="30"/>
        <v>-543.42486749426587</v>
      </c>
      <c r="AL30">
        <f t="shared" si="9"/>
        <v>-64479.369721620758</v>
      </c>
      <c r="AN30">
        <f t="shared" si="10"/>
        <v>0</v>
      </c>
      <c r="AO30">
        <f t="shared" si="11"/>
        <v>0</v>
      </c>
      <c r="AP30">
        <f t="shared" si="12"/>
        <v>-0.61636491657683823</v>
      </c>
      <c r="AQ30">
        <f t="shared" si="13"/>
        <v>-8086.1991475257137</v>
      </c>
      <c r="AR30">
        <f t="shared" si="14"/>
        <v>-8086.815512442291</v>
      </c>
      <c r="AS30">
        <f t="shared" si="15"/>
        <v>417.56688377139966</v>
      </c>
      <c r="AT30">
        <f t="shared" si="16"/>
        <v>-65.18493516166555</v>
      </c>
      <c r="AU30">
        <f t="shared" si="17"/>
        <v>-7734.4335638325565</v>
      </c>
      <c r="AW30">
        <v>27</v>
      </c>
      <c r="AX30">
        <f>IF(Z30&gt;0, (R30*SUMPRODUCT(K30:$K$98, X30:$X$98)-K30*$AZ$3)/Z30, 0)</f>
        <v>-54707.049628757573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2000000</v>
      </c>
      <c r="S31">
        <f t="shared" si="1"/>
        <v>-81825.358562068432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-11244.326977313664</v>
      </c>
      <c r="AC31">
        <f t="shared" si="2"/>
        <v>-14030.823276036961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-64017.810685864162</v>
      </c>
      <c r="AI31">
        <f t="shared" si="7"/>
        <v>-64022.097505843507</v>
      </c>
      <c r="AJ31">
        <f t="shared" si="8"/>
        <v>2786.4962987232975</v>
      </c>
      <c r="AK31">
        <f t="shared" si="30"/>
        <v>-787.10288841195654</v>
      </c>
      <c r="AL31">
        <f t="shared" si="9"/>
        <v>-62022.704095532172</v>
      </c>
      <c r="AN31">
        <f t="shared" si="10"/>
        <v>0</v>
      </c>
      <c r="AO31">
        <f t="shared" si="11"/>
        <v>0</v>
      </c>
      <c r="AP31">
        <f t="shared" si="12"/>
        <v>-0.45911866951590097</v>
      </c>
      <c r="AQ31">
        <f t="shared" si="13"/>
        <v>-6856.3112538043388</v>
      </c>
      <c r="AR31">
        <f t="shared" si="14"/>
        <v>-6856.770372473854</v>
      </c>
      <c r="AS31">
        <f t="shared" si="15"/>
        <v>298.43391592020333</v>
      </c>
      <c r="AT31">
        <f t="shared" si="16"/>
        <v>-84.298765201485281</v>
      </c>
      <c r="AU31">
        <f t="shared" si="17"/>
        <v>-6642.6352217551366</v>
      </c>
      <c r="AW31">
        <v>28</v>
      </c>
      <c r="AX31">
        <f>IF(Z31&gt;0, (R31*SUMPRODUCT(K31:$K$98, X31:$X$98)-K31*$AZ$3)/Z31, 0)</f>
        <v>-81825.358562068432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2000000</v>
      </c>
      <c r="S32">
        <f t="shared" si="1"/>
        <v>-115526.14708042749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-14030.823276036961</v>
      </c>
      <c r="AC32">
        <f t="shared" si="2"/>
        <v>-16155.256986267699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-59834.747380497502</v>
      </c>
      <c r="AI32">
        <f t="shared" si="7"/>
        <v>-59838.243397934799</v>
      </c>
      <c r="AJ32">
        <f t="shared" si="8"/>
        <v>2124.4337102307381</v>
      </c>
      <c r="AK32">
        <f t="shared" si="30"/>
        <v>-982.15762932258735</v>
      </c>
      <c r="AL32">
        <f t="shared" si="9"/>
        <v>-58695.967317026647</v>
      </c>
      <c r="AN32">
        <f t="shared" si="10"/>
        <v>0</v>
      </c>
      <c r="AO32">
        <f t="shared" si="11"/>
        <v>0</v>
      </c>
      <c r="AP32">
        <f t="shared" si="12"/>
        <v>-0.33430684928061977</v>
      </c>
      <c r="AQ32">
        <f t="shared" si="13"/>
        <v>-5721.7008304605552</v>
      </c>
      <c r="AR32">
        <f t="shared" si="14"/>
        <v>-5722.0351373098356</v>
      </c>
      <c r="AS32">
        <f t="shared" si="15"/>
        <v>203.14908403954468</v>
      </c>
      <c r="AT32">
        <f t="shared" si="16"/>
        <v>-93.918874389195977</v>
      </c>
      <c r="AU32">
        <f t="shared" si="17"/>
        <v>-5612.8049276594866</v>
      </c>
      <c r="AW32">
        <v>29</v>
      </c>
      <c r="AX32">
        <f>IF(Z32&gt;0, (R32*SUMPRODUCT(K32:$K$98, X32:$X$98)-K32*$AZ$3)/Z32, 0)</f>
        <v>-115526.14708042749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25</v>
      </c>
      <c r="R33">
        <f t="shared" si="0"/>
        <v>2000000</v>
      </c>
      <c r="S33">
        <f t="shared" si="1"/>
        <v>-159139.57317473472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-16155.256986267699</v>
      </c>
      <c r="AC33">
        <f t="shared" si="2"/>
        <v>-17652.067152823252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-55040.73916998403</v>
      </c>
      <c r="AI33">
        <f t="shared" si="7"/>
        <v>-55043.51221800733</v>
      </c>
      <c r="AJ33">
        <f t="shared" si="8"/>
        <v>1496.8101665555532</v>
      </c>
      <c r="AK33">
        <f t="shared" si="30"/>
        <v>-1130.8679890387391</v>
      </c>
      <c r="AL33">
        <f t="shared" si="9"/>
        <v>-54677.570040490515</v>
      </c>
      <c r="AN33">
        <f t="shared" si="10"/>
        <v>0</v>
      </c>
      <c r="AO33">
        <f t="shared" si="11"/>
        <v>0</v>
      </c>
      <c r="AP33">
        <f t="shared" si="12"/>
        <v>-0.23676148344918402</v>
      </c>
      <c r="AQ33">
        <f t="shared" si="13"/>
        <v>-4699.3513803376709</v>
      </c>
      <c r="AR33">
        <f t="shared" si="14"/>
        <v>-4699.5881418211202</v>
      </c>
      <c r="AS33">
        <f t="shared" si="15"/>
        <v>127.79691967040746</v>
      </c>
      <c r="AT33">
        <f t="shared" si="16"/>
        <v>-96.552955599967945</v>
      </c>
      <c r="AU33">
        <f t="shared" si="17"/>
        <v>-4668.3441777506805</v>
      </c>
      <c r="AW33">
        <v>30</v>
      </c>
      <c r="AX33">
        <f>IF(Z33&gt;0, (R33*SUMPRODUCT(K33:$K$98, X33:$X$98)-K33*$AZ$3)/Z33, 0)</f>
        <v>-159139.57317473472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2000000</v>
      </c>
      <c r="S34">
        <f t="shared" si="1"/>
        <v>-218251.45643264955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-17652.067152823252</v>
      </c>
      <c r="AC34">
        <f t="shared" si="2"/>
        <v>-18579.194726102884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-49370.459631418482</v>
      </c>
      <c r="AI34">
        <f t="shared" si="7"/>
        <v>-49372.587818216154</v>
      </c>
      <c r="AJ34">
        <f t="shared" si="8"/>
        <v>927.12757327963118</v>
      </c>
      <c r="AK34">
        <f t="shared" si="30"/>
        <v>-1235.6447006976277</v>
      </c>
      <c r="AL34">
        <f t="shared" si="9"/>
        <v>-49681.10494563415</v>
      </c>
      <c r="AN34">
        <f t="shared" si="10"/>
        <v>0</v>
      </c>
      <c r="AO34">
        <f t="shared" si="11"/>
        <v>0</v>
      </c>
      <c r="AP34">
        <f t="shared" si="12"/>
        <v>-0.1622353102848304</v>
      </c>
      <c r="AQ34">
        <f t="shared" si="13"/>
        <v>-3763.5943639772936</v>
      </c>
      <c r="AR34">
        <f t="shared" si="14"/>
        <v>-3763.7565992875784</v>
      </c>
      <c r="AS34">
        <f t="shared" si="15"/>
        <v>70.676516595819095</v>
      </c>
      <c r="AT34">
        <f t="shared" si="16"/>
        <v>-94.195303550800404</v>
      </c>
      <c r="AU34">
        <f t="shared" si="17"/>
        <v>-3787.2753862425598</v>
      </c>
      <c r="AW34">
        <v>31</v>
      </c>
      <c r="AX34">
        <f>IF(Z34&gt;0, (R34*SUMPRODUCT(K34:$K$98, X34:$X$98)-K34*$AZ$3)/Z34, 0)</f>
        <v>-218251.45643264955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-302076.2955897043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-18579.194726102884</v>
      </c>
      <c r="AC35">
        <f t="shared" ref="AC35:AC66" si="33">S35*Z35</f>
        <v>-18974.732119492648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-42923.654904655043</v>
      </c>
      <c r="AI35">
        <f t="shared" ref="AI35:AI66" si="38">SUM(AE35:AH35)</f>
        <v>-42925.225263898428</v>
      </c>
      <c r="AJ35">
        <f t="shared" ref="AJ35:AJ66" si="39">AB35-AC35</f>
        <v>395.53739338976447</v>
      </c>
      <c r="AK35">
        <f t="shared" si="30"/>
        <v>-1300.5436308272019</v>
      </c>
      <c r="AL35">
        <f t="shared" ref="AL35:AL66" si="40">SUM(AI35:AK35)</f>
        <v>-43830.231501335868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-0.10688496800431463</v>
      </c>
      <c r="AQ35">
        <f t="shared" ref="AQ35:AQ66" si="44">AH35*$K35</f>
        <v>-2921.556644082124</v>
      </c>
      <c r="AR35">
        <f t="shared" ref="AR35:AR66" si="45">AI35*$K35</f>
        <v>-2921.6635290501285</v>
      </c>
      <c r="AS35">
        <f t="shared" ref="AS35:AS66" si="46">AJ35*$K35</f>
        <v>26.921866327731305</v>
      </c>
      <c r="AT35">
        <f t="shared" ref="AT35:AT66" si="47">AK35*$K35</f>
        <v>-88.520231886167636</v>
      </c>
      <c r="AU35">
        <f t="shared" ref="AU35:AU66" si="48">AL35*$K35</f>
        <v>-2983.2618946085649</v>
      </c>
      <c r="AW35">
        <v>32</v>
      </c>
      <c r="AX35">
        <f>IF(Z35&gt;0, (R35*SUMPRODUCT(K35:$K$98, X35:$X$98)-K35*$AZ$3)/Z35, 0)</f>
        <v>-302076.2955897043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25</v>
      </c>
      <c r="R36">
        <f t="shared" si="31"/>
        <v>2000000</v>
      </c>
      <c r="S36">
        <f t="shared" si="32"/>
        <v>-427312.36762269202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-18974.732119492648</v>
      </c>
      <c r="AC36">
        <f t="shared" si="33"/>
        <v>-18889.095039835909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-35963.613619606214</v>
      </c>
      <c r="AI36">
        <f t="shared" si="38"/>
        <v>-35964.718730086919</v>
      </c>
      <c r="AJ36">
        <f t="shared" si="39"/>
        <v>-85.637079656738933</v>
      </c>
      <c r="AK36">
        <f t="shared" si="30"/>
        <v>-1328.2312483644855</v>
      </c>
      <c r="AL36">
        <f t="shared" si="40"/>
        <v>-37378.587058108147</v>
      </c>
      <c r="AN36">
        <f t="shared" si="41"/>
        <v>0</v>
      </c>
      <c r="AO36">
        <f t="shared" si="42"/>
        <v>0</v>
      </c>
      <c r="AP36">
        <f t="shared" si="43"/>
        <v>-6.7159165552361025E-2</v>
      </c>
      <c r="AQ36">
        <f t="shared" si="44"/>
        <v>-2185.5609218305103</v>
      </c>
      <c r="AR36">
        <f t="shared" si="45"/>
        <v>-2185.6280809960626</v>
      </c>
      <c r="AS36">
        <f t="shared" si="46"/>
        <v>-5.2042894448020309</v>
      </c>
      <c r="AT36">
        <f t="shared" si="47"/>
        <v>-80.718537972418588</v>
      </c>
      <c r="AU36">
        <f t="shared" si="48"/>
        <v>-2271.5509084132832</v>
      </c>
      <c r="AW36">
        <v>33</v>
      </c>
      <c r="AX36">
        <f>IF(Z36&gt;0, (R36*SUMPRODUCT(K36:$K$98, X36:$X$98)-K36*$AZ$3)/Z36, 0)</f>
        <v>-427312.36762269202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2000000</v>
      </c>
      <c r="S37">
        <f t="shared" si="32"/>
        <v>-625075.64868926455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-18889.095039835909</v>
      </c>
      <c r="AC37">
        <f t="shared" si="33"/>
        <v>-18389.661565471004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-28684.954907959091</v>
      </c>
      <c r="AI37">
        <f t="shared" si="38"/>
        <v>-28685.690405398644</v>
      </c>
      <c r="AJ37">
        <f t="shared" si="39"/>
        <v>-499.43347436490512</v>
      </c>
      <c r="AK37">
        <f t="shared" si="30"/>
        <v>-1322.2366527885138</v>
      </c>
      <c r="AL37">
        <f t="shared" si="40"/>
        <v>-30507.360532552062</v>
      </c>
      <c r="AN37">
        <f t="shared" si="41"/>
        <v>0</v>
      </c>
      <c r="AO37">
        <f t="shared" si="42"/>
        <v>0</v>
      </c>
      <c r="AP37">
        <f t="shared" si="43"/>
        <v>-3.9908254785758449E-2</v>
      </c>
      <c r="AQ37">
        <f t="shared" si="44"/>
        <v>-1556.4520383419965</v>
      </c>
      <c r="AR37">
        <f t="shared" si="45"/>
        <v>-1556.4919465967823</v>
      </c>
      <c r="AS37">
        <f t="shared" si="46"/>
        <v>-27.099371488842589</v>
      </c>
      <c r="AT37">
        <f t="shared" si="47"/>
        <v>-71.744855099359327</v>
      </c>
      <c r="AU37">
        <f t="shared" si="48"/>
        <v>-1655.3361731849843</v>
      </c>
      <c r="AW37">
        <v>34</v>
      </c>
      <c r="AX37">
        <f>IF(Z37&gt;0, (R37*SUMPRODUCT(K37:$K$98, X37:$X$98)-K37*$AZ$3)/Z37, 0)</f>
        <v>-625075.64868926455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2000000</v>
      </c>
      <c r="S38">
        <f t="shared" si="32"/>
        <v>-957396.11841694452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-18389.661565471004</v>
      </c>
      <c r="AC38">
        <f t="shared" si="33"/>
        <v>-17548.797178638521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-21591.968913007731</v>
      </c>
      <c r="AI38">
        <f t="shared" si="38"/>
        <v>-21592.427155861475</v>
      </c>
      <c r="AJ38">
        <f t="shared" si="39"/>
        <v>-840.86438683248343</v>
      </c>
      <c r="AK38">
        <f t="shared" si="30"/>
        <v>-1287.2763095829705</v>
      </c>
      <c r="AL38">
        <f t="shared" si="40"/>
        <v>-23720.56785227693</v>
      </c>
      <c r="AN38">
        <f t="shared" si="41"/>
        <v>0</v>
      </c>
      <c r="AO38">
        <f t="shared" si="42"/>
        <v>0</v>
      </c>
      <c r="AP38">
        <f t="shared" si="43"/>
        <v>-2.2200320754651223E-2</v>
      </c>
      <c r="AQ38">
        <f t="shared" si="44"/>
        <v>-1046.058070906535</v>
      </c>
      <c r="AR38">
        <f t="shared" si="45"/>
        <v>-1046.0802712272896</v>
      </c>
      <c r="AS38">
        <f t="shared" si="46"/>
        <v>-40.73704357058876</v>
      </c>
      <c r="AT38">
        <f t="shared" si="47"/>
        <v>-62.364195620661022</v>
      </c>
      <c r="AU38">
        <f t="shared" si="48"/>
        <v>-1149.1815104185396</v>
      </c>
      <c r="AW38">
        <v>35</v>
      </c>
      <c r="AX38">
        <f>IF(Z38&gt;0, (R38*SUMPRODUCT(K38:$K$98, X38:$X$98)-K38*$AZ$3)/Z38, 0)</f>
        <v>-957396.11841694452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2000000</v>
      </c>
      <c r="S39">
        <f t="shared" si="32"/>
        <v>-1556740.2959021034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-17548.797178638521</v>
      </c>
      <c r="AC39">
        <f t="shared" si="33"/>
        <v>-16454.394155639271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-15153.284665862264</v>
      </c>
      <c r="AI39">
        <f t="shared" si="38"/>
        <v>-15153.548910229147</v>
      </c>
      <c r="AJ39">
        <f t="shared" si="39"/>
        <v>-1094.4030229992495</v>
      </c>
      <c r="AK39">
        <f t="shared" si="30"/>
        <v>-1228.4158025046966</v>
      </c>
      <c r="AL39">
        <f t="shared" si="40"/>
        <v>-17476.367735733093</v>
      </c>
      <c r="AN39">
        <f t="shared" si="41"/>
        <v>0</v>
      </c>
      <c r="AO39">
        <f t="shared" si="42"/>
        <v>0</v>
      </c>
      <c r="AP39">
        <f t="shared" si="43"/>
        <v>-1.1430132466256574E-2</v>
      </c>
      <c r="AQ39">
        <f t="shared" si="44"/>
        <v>-655.46922749266764</v>
      </c>
      <c r="AR39">
        <f t="shared" si="45"/>
        <v>-655.48065762513386</v>
      </c>
      <c r="AS39">
        <f t="shared" si="46"/>
        <v>-47.339406595259071</v>
      </c>
      <c r="AT39">
        <f t="shared" si="47"/>
        <v>-53.13625229528553</v>
      </c>
      <c r="AU39">
        <f t="shared" si="48"/>
        <v>-755.95631651567851</v>
      </c>
      <c r="AW39">
        <v>36</v>
      </c>
      <c r="AX39">
        <f>IF(Z39&gt;0, (R39*SUMPRODUCT(K39:$K$98, X39:$X$98)-K39*$AZ$3)/Z39, 0)</f>
        <v>-1556740.2959021034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2000000</v>
      </c>
      <c r="S40">
        <f t="shared" si="32"/>
        <v>-2735537.2632230232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-16454.394155639271</v>
      </c>
      <c r="AC40">
        <f t="shared" si="33"/>
        <v>-15198.737406430342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-9816.0863222995922</v>
      </c>
      <c r="AI40">
        <f t="shared" si="38"/>
        <v>-9816.2252231437778</v>
      </c>
      <c r="AJ40">
        <f t="shared" si="39"/>
        <v>-1255.6567492089289</v>
      </c>
      <c r="AK40">
        <f t="shared" ref="AK40:AK71" si="61">G40*SUM(AB40:AB40, AE40:AF40)</f>
        <v>-1151.8075908947492</v>
      </c>
      <c r="AL40">
        <f t="shared" si="40"/>
        <v>-12223.689563247455</v>
      </c>
      <c r="AN40">
        <f t="shared" si="41"/>
        <v>0</v>
      </c>
      <c r="AO40">
        <f t="shared" si="42"/>
        <v>0</v>
      </c>
      <c r="AP40">
        <f t="shared" si="43"/>
        <v>-5.3645387690046129E-3</v>
      </c>
      <c r="AQ40">
        <f t="shared" si="44"/>
        <v>-379.11055145063148</v>
      </c>
      <c r="AR40">
        <f t="shared" si="45"/>
        <v>-379.11591598940049</v>
      </c>
      <c r="AS40">
        <f t="shared" si="46"/>
        <v>-48.495164671064671</v>
      </c>
      <c r="AT40">
        <f t="shared" si="47"/>
        <v>-44.484369494301248</v>
      </c>
      <c r="AU40">
        <f t="shared" si="48"/>
        <v>-472.09545015476641</v>
      </c>
      <c r="AW40">
        <v>37</v>
      </c>
      <c r="AX40">
        <f>IF(Z40&gt;0, (R40*SUMPRODUCT(K40:$K$98, X40:$X$98)-K40*$AZ$3)/Z40, 0)</f>
        <v>-2735537.2632230232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2000000</v>
      </c>
      <c r="S41">
        <f t="shared" si="32"/>
        <v>-5331446.6289638747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-15198.737406430342</v>
      </c>
      <c r="AC41">
        <f t="shared" si="33"/>
        <v>-13871.485478683124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-5797.2989777088051</v>
      </c>
      <c r="AI41">
        <f t="shared" si="38"/>
        <v>-5797.3640233073265</v>
      </c>
      <c r="AJ41">
        <f t="shared" si="39"/>
        <v>-1327.2519277472184</v>
      </c>
      <c r="AK41">
        <f t="shared" si="61"/>
        <v>-1063.911618450124</v>
      </c>
      <c r="AL41">
        <f t="shared" si="40"/>
        <v>-8188.5275695046694</v>
      </c>
      <c r="AN41">
        <f t="shared" si="41"/>
        <v>0</v>
      </c>
      <c r="AO41">
        <f t="shared" si="42"/>
        <v>0</v>
      </c>
      <c r="AP41">
        <f t="shared" si="43"/>
        <v>-2.2429902955889568E-3</v>
      </c>
      <c r="AQ41">
        <f t="shared" si="44"/>
        <v>-199.91030358963815</v>
      </c>
      <c r="AR41">
        <f t="shared" si="45"/>
        <v>-199.91254657993375</v>
      </c>
      <c r="AS41">
        <f t="shared" si="46"/>
        <v>-45.768095941938554</v>
      </c>
      <c r="AT41">
        <f t="shared" si="47"/>
        <v>-36.687239256541709</v>
      </c>
      <c r="AU41">
        <f t="shared" si="48"/>
        <v>-282.36788177841402</v>
      </c>
      <c r="AW41">
        <v>38</v>
      </c>
      <c r="AX41">
        <f>IF(Z41&gt;0, (R41*SUMPRODUCT(K41:$K$98, X41:$X$98)-K41*$AZ$3)/Z41, 0)</f>
        <v>-5331446.6289638747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2000000</v>
      </c>
      <c r="S42">
        <f t="shared" si="32"/>
        <v>-11942736.773134053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-13871.485478683124</v>
      </c>
      <c r="AC42">
        <f t="shared" si="33"/>
        <v>-12547.85785441754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-3050.274315312693</v>
      </c>
      <c r="AI42">
        <f t="shared" si="38"/>
        <v>-3050.3005820262879</v>
      </c>
      <c r="AJ42">
        <f t="shared" si="39"/>
        <v>-1323.627624265584</v>
      </c>
      <c r="AK42">
        <f t="shared" si="61"/>
        <v>-971.0039835078187</v>
      </c>
      <c r="AL42">
        <f t="shared" si="40"/>
        <v>-5344.9321897996906</v>
      </c>
      <c r="AN42">
        <f t="shared" si="41"/>
        <v>0</v>
      </c>
      <c r="AO42">
        <f t="shared" si="42"/>
        <v>0</v>
      </c>
      <c r="AP42">
        <f t="shared" si="43"/>
        <v>-8.087181617542254E-4</v>
      </c>
      <c r="AQ42">
        <f t="shared" si="44"/>
        <v>-93.914003676309633</v>
      </c>
      <c r="AR42">
        <f t="shared" si="45"/>
        <v>-93.914812394471383</v>
      </c>
      <c r="AS42">
        <f t="shared" si="46"/>
        <v>-40.752783756958571</v>
      </c>
      <c r="AT42">
        <f t="shared" si="47"/>
        <v>-29.895957625541072</v>
      </c>
      <c r="AU42">
        <f t="shared" si="48"/>
        <v>-164.56355377697102</v>
      </c>
      <c r="AW42">
        <v>39</v>
      </c>
      <c r="AX42">
        <f>IF(Z42&gt;0, (R42*SUMPRODUCT(K42:$K$98, X42:$X$98)-K42*$AZ$3)/Z42, 0)</f>
        <v>-11942736.773134053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2000000</v>
      </c>
      <c r="S43">
        <f t="shared" si="32"/>
        <v>-32428168.749757286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-12547.85785441754</v>
      </c>
      <c r="AC43">
        <f t="shared" si="33"/>
        <v>-11281.47013679454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-1384.5415883006424</v>
      </c>
      <c r="AI43">
        <f t="shared" si="38"/>
        <v>-1384.5502855772477</v>
      </c>
      <c r="AJ43">
        <f t="shared" si="39"/>
        <v>-1266.3877176229998</v>
      </c>
      <c r="AK43">
        <f t="shared" si="61"/>
        <v>-878.35004980922781</v>
      </c>
      <c r="AL43">
        <f t="shared" si="40"/>
        <v>-3529.2880530094753</v>
      </c>
      <c r="AN43">
        <f t="shared" si="41"/>
        <v>0</v>
      </c>
      <c r="AO43">
        <f t="shared" si="42"/>
        <v>0</v>
      </c>
      <c r="AP43">
        <f t="shared" si="43"/>
        <v>-2.3908741554561481E-4</v>
      </c>
      <c r="AQ43">
        <f t="shared" si="44"/>
        <v>-38.060933908971045</v>
      </c>
      <c r="AR43">
        <f t="shared" si="45"/>
        <v>-38.061172996386588</v>
      </c>
      <c r="AS43">
        <f t="shared" si="46"/>
        <v>-34.812893762722744</v>
      </c>
      <c r="AT43">
        <f t="shared" si="47"/>
        <v>-24.145770323708906</v>
      </c>
      <c r="AU43">
        <f t="shared" si="48"/>
        <v>-97.019837082818242</v>
      </c>
      <c r="AW43">
        <v>40</v>
      </c>
      <c r="AX43">
        <f>IF(Z43&gt;0, (R43*SUMPRODUCT(K43:$K$98, X43:$X$98)-K43*$AZ$3)/Z43, 0)</f>
        <v>-32428168.749757286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2000000</v>
      </c>
      <c r="S44">
        <f t="shared" si="32"/>
        <v>-115001463.92366508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-11281.47013679454</v>
      </c>
      <c r="AC44">
        <f t="shared" si="33"/>
        <v>-10104.97596240056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-513.08783183497644</v>
      </c>
      <c r="AI44">
        <f t="shared" si="38"/>
        <v>-513.09002854091773</v>
      </c>
      <c r="AJ44">
        <f t="shared" si="39"/>
        <v>-1176.4941743939798</v>
      </c>
      <c r="AK44">
        <f t="shared" si="61"/>
        <v>-789.70290957561792</v>
      </c>
      <c r="AL44">
        <f t="shared" si="40"/>
        <v>-2479.2871125105157</v>
      </c>
      <c r="AN44">
        <f t="shared" si="41"/>
        <v>0</v>
      </c>
      <c r="AO44">
        <f t="shared" si="42"/>
        <v>0</v>
      </c>
      <c r="AP44">
        <f t="shared" si="43"/>
        <v>-5.3917200798230432E-5</v>
      </c>
      <c r="AQ44">
        <f t="shared" si="44"/>
        <v>-12.593519749724326</v>
      </c>
      <c r="AR44">
        <f t="shared" si="45"/>
        <v>-12.593573666925122</v>
      </c>
      <c r="AS44">
        <f t="shared" si="46"/>
        <v>-28.876542574939702</v>
      </c>
      <c r="AT44">
        <f t="shared" si="47"/>
        <v>-19.382917643141351</v>
      </c>
      <c r="AU44">
        <f t="shared" si="48"/>
        <v>-60.853033885006184</v>
      </c>
      <c r="AW44">
        <v>41</v>
      </c>
      <c r="AX44">
        <f>IF(Z44&gt;0, (R44*SUMPRODUCT(K44:$K$98, X44:$X$98)-K44*$AZ$3)/Z44, 0)</f>
        <v>-115001463.92366508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25</v>
      </c>
      <c r="R45">
        <f t="shared" si="31"/>
        <v>2000000</v>
      </c>
      <c r="S45">
        <f t="shared" si="32"/>
        <v>-602923648.6902324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-10104.97596240056</v>
      </c>
      <c r="AC45">
        <f t="shared" si="33"/>
        <v>-9033.1452783083605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-144.01463562022539</v>
      </c>
      <c r="AI45">
        <f t="shared" si="38"/>
        <v>-144.01501017616204</v>
      </c>
      <c r="AJ45">
        <f t="shared" si="39"/>
        <v>-1071.8306840921996</v>
      </c>
      <c r="AK45">
        <f t="shared" si="61"/>
        <v>-707.34831736803926</v>
      </c>
      <c r="AL45">
        <f t="shared" si="40"/>
        <v>-1923.1940116364008</v>
      </c>
      <c r="AN45">
        <f t="shared" si="41"/>
        <v>0</v>
      </c>
      <c r="AO45">
        <f t="shared" si="42"/>
        <v>0</v>
      </c>
      <c r="AP45">
        <f t="shared" si="43"/>
        <v>-8.2083161372363131E-6</v>
      </c>
      <c r="AQ45">
        <f t="shared" si="44"/>
        <v>-3.1560510511816755</v>
      </c>
      <c r="AR45">
        <f t="shared" si="45"/>
        <v>-3.156059259497813</v>
      </c>
      <c r="AS45">
        <f t="shared" si="46"/>
        <v>-23.488948485336358</v>
      </c>
      <c r="AT45">
        <f t="shared" si="47"/>
        <v>-15.501392556156757</v>
      </c>
      <c r="AU45">
        <f t="shared" si="48"/>
        <v>-42.146400300990926</v>
      </c>
      <c r="AW45">
        <v>42</v>
      </c>
      <c r="AX45">
        <f>IF(Z45&gt;0, (R45*SUMPRODUCT(K45:$K$98, X45:$X$98)-K45*$AZ$3)/Z45, 0)</f>
        <v>-602923648.6902324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2000000</v>
      </c>
      <c r="S46">
        <f t="shared" si="32"/>
        <v>-3204708974.7929583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-9033.1452783083605</v>
      </c>
      <c r="AC46">
        <f t="shared" si="33"/>
        <v>-8068.0654330721118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-24.629698757159847</v>
      </c>
      <c r="AI46">
        <f t="shared" si="38"/>
        <v>-24.629761696302655</v>
      </c>
      <c r="AJ46">
        <f t="shared" si="39"/>
        <v>-965.07984523624873</v>
      </c>
      <c r="AK46">
        <f t="shared" si="61"/>
        <v>-632.32016948158525</v>
      </c>
      <c r="AL46">
        <f t="shared" si="40"/>
        <v>-1622.0297764141367</v>
      </c>
      <c r="AN46">
        <f t="shared" si="41"/>
        <v>0</v>
      </c>
      <c r="AO46">
        <f t="shared" si="42"/>
        <v>0</v>
      </c>
      <c r="AP46">
        <f t="shared" si="43"/>
        <v>-1.2315163748583077E-6</v>
      </c>
      <c r="AQ46">
        <f t="shared" si="44"/>
        <v>-0.48192390257304601</v>
      </c>
      <c r="AR46">
        <f t="shared" si="45"/>
        <v>-0.48192513408942084</v>
      </c>
      <c r="AS46">
        <f t="shared" si="46"/>
        <v>-18.883505230677709</v>
      </c>
      <c r="AT46">
        <f t="shared" si="47"/>
        <v>-12.372469787663579</v>
      </c>
      <c r="AU46">
        <f t="shared" si="48"/>
        <v>-31.737900152430711</v>
      </c>
      <c r="AW46">
        <v>43</v>
      </c>
      <c r="AX46">
        <f>IF(Z46&gt;0, (R46*SUMPRODUCT(K46:$K$98, X46:$X$98)-K46*$AZ$3)/Z46, 0)</f>
        <v>-3204708974.7929583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2000000</v>
      </c>
      <c r="S47">
        <f t="shared" si="32"/>
        <v>-17303999635.669071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-8068.0654330721118</v>
      </c>
      <c r="AC47">
        <f t="shared" si="33"/>
        <v>-7204.0510210037646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-4.1521343438912073</v>
      </c>
      <c r="AI47">
        <f t="shared" si="38"/>
        <v>-4.1521447519632897</v>
      </c>
      <c r="AJ47">
        <f t="shared" si="39"/>
        <v>-864.01441206834716</v>
      </c>
      <c r="AK47">
        <f t="shared" si="61"/>
        <v>-564.76458031504785</v>
      </c>
      <c r="AL47">
        <f t="shared" si="40"/>
        <v>-1432.9311371353583</v>
      </c>
      <c r="AN47">
        <f t="shared" si="41"/>
        <v>0</v>
      </c>
      <c r="AO47">
        <f t="shared" si="42"/>
        <v>0</v>
      </c>
      <c r="AP47">
        <f t="shared" si="43"/>
        <v>-1.8183255267773065E-7</v>
      </c>
      <c r="AQ47">
        <f t="shared" si="44"/>
        <v>-7.253919657933329E-2</v>
      </c>
      <c r="AR47">
        <f t="shared" si="45"/>
        <v>-7.2539378411885957E-2</v>
      </c>
      <c r="AS47">
        <f t="shared" si="46"/>
        <v>-15.094625099646123</v>
      </c>
      <c r="AT47">
        <f t="shared" si="47"/>
        <v>-9.8666289477822673</v>
      </c>
      <c r="AU47">
        <f t="shared" si="48"/>
        <v>-25.033793425840276</v>
      </c>
      <c r="AW47">
        <v>44</v>
      </c>
      <c r="AX47">
        <f>IF(Z47&gt;0, (R47*SUMPRODUCT(K47:$K$98, X47:$X$98)-K47*$AZ$3)/Z47, 0)</f>
        <v>-17303999635.669071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2000000</v>
      </c>
      <c r="S48">
        <f t="shared" si="32"/>
        <v>-95121314613.248383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-7204.0510210037646</v>
      </c>
      <c r="AC48">
        <f t="shared" si="33"/>
        <v>-6432.2518316548812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-0.68907618582364727</v>
      </c>
      <c r="AI48">
        <f t="shared" si="38"/>
        <v>-0.68907787636268625</v>
      </c>
      <c r="AJ48">
        <f t="shared" si="39"/>
        <v>-771.79918934888337</v>
      </c>
      <c r="AK48">
        <f t="shared" si="61"/>
        <v>-504.28357147026355</v>
      </c>
      <c r="AL48">
        <f t="shared" si="40"/>
        <v>-1276.7718386955096</v>
      </c>
      <c r="AN48">
        <f t="shared" si="41"/>
        <v>0</v>
      </c>
      <c r="AO48">
        <f t="shared" si="42"/>
        <v>0</v>
      </c>
      <c r="AP48">
        <f t="shared" si="43"/>
        <v>-2.6369902611683528E-8</v>
      </c>
      <c r="AQ48">
        <f t="shared" si="44"/>
        <v>-1.074856687327627E-2</v>
      </c>
      <c r="AR48">
        <f t="shared" si="45"/>
        <v>-1.0748593243178882E-2</v>
      </c>
      <c r="AS48">
        <f t="shared" si="46"/>
        <v>-12.038923082998524</v>
      </c>
      <c r="AT48">
        <f t="shared" si="47"/>
        <v>-7.8660760632205706</v>
      </c>
      <c r="AU48">
        <f t="shared" si="48"/>
        <v>-19.915747739462272</v>
      </c>
      <c r="AW48">
        <v>45</v>
      </c>
      <c r="AX48">
        <f>IF(Z48&gt;0, (R48*SUMPRODUCT(K48:$K$98, X48:$X$98)-K48*$AZ$3)/Z48, 0)</f>
        <v>-95121314613.248383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2000000</v>
      </c>
      <c r="S49">
        <f t="shared" si="32"/>
        <v>-533570314900.8808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-6432.2518316548812</v>
      </c>
      <c r="AC49">
        <f t="shared" si="33"/>
        <v>-5743.0913940204482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-0.1123636644872624</v>
      </c>
      <c r="AI49">
        <f t="shared" si="38"/>
        <v>-0.11236393357510488</v>
      </c>
      <c r="AJ49">
        <f t="shared" si="39"/>
        <v>-689.16043763443304</v>
      </c>
      <c r="AK49">
        <f t="shared" si="61"/>
        <v>-450.25762821584175</v>
      </c>
      <c r="AL49">
        <f t="shared" si="40"/>
        <v>-1139.53042978385</v>
      </c>
      <c r="AN49">
        <f t="shared" si="41"/>
        <v>0</v>
      </c>
      <c r="AO49">
        <f t="shared" si="42"/>
        <v>0</v>
      </c>
      <c r="AP49">
        <f t="shared" si="43"/>
        <v>-3.747653029150352E-9</v>
      </c>
      <c r="AQ49">
        <f t="shared" si="44"/>
        <v>-1.5649165852084496E-3</v>
      </c>
      <c r="AR49">
        <f t="shared" si="45"/>
        <v>-1.5649203328614786E-3</v>
      </c>
      <c r="AS49">
        <f t="shared" si="46"/>
        <v>-9.5981081041184311</v>
      </c>
      <c r="AT49">
        <f t="shared" si="47"/>
        <v>-6.2708495066166723</v>
      </c>
      <c r="AU49">
        <f t="shared" si="48"/>
        <v>-15.870522531067968</v>
      </c>
      <c r="AW49">
        <v>46</v>
      </c>
      <c r="AX49">
        <f>IF(Z49&gt;0, (R49*SUMPRODUCT(K49:$K$98, X49:$X$98)-K49*$AZ$3)/Z49, 0)</f>
        <v>-533570314900.8808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2000000</v>
      </c>
      <c r="S50">
        <f t="shared" si="32"/>
        <v>-3054995521552.7144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-5743.0913940204482</v>
      </c>
      <c r="AC50">
        <f t="shared" si="33"/>
        <v>-5127.7615426858656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-1.7954788836932474E-2</v>
      </c>
      <c r="AI50">
        <f t="shared" si="38"/>
        <v>-1.7954830799036071E-2</v>
      </c>
      <c r="AJ50">
        <f t="shared" si="39"/>
        <v>-615.3298513345826</v>
      </c>
      <c r="AK50">
        <f t="shared" si="61"/>
        <v>-402.01639758143142</v>
      </c>
      <c r="AL50">
        <f t="shared" si="40"/>
        <v>-1017.364203746813</v>
      </c>
      <c r="AN50">
        <f t="shared" si="41"/>
        <v>0</v>
      </c>
      <c r="AO50">
        <f t="shared" si="42"/>
        <v>0</v>
      </c>
      <c r="AP50">
        <f t="shared" si="43"/>
        <v>-5.2180054451642499E-10</v>
      </c>
      <c r="AQ50">
        <f t="shared" si="44"/>
        <v>-2.2326856350003235E-4</v>
      </c>
      <c r="AR50">
        <f t="shared" si="45"/>
        <v>-2.2326908530057686E-4</v>
      </c>
      <c r="AS50">
        <f t="shared" si="46"/>
        <v>-7.6516528951633367</v>
      </c>
      <c r="AT50">
        <f t="shared" si="47"/>
        <v>-4.9990910172574834</v>
      </c>
      <c r="AU50">
        <f t="shared" si="48"/>
        <v>-12.65096718150612</v>
      </c>
      <c r="AW50">
        <v>47</v>
      </c>
      <c r="AX50">
        <f>IF(Z50&gt;0, (R50*SUMPRODUCT(K50:$K$98, X50:$X$98)-K50*$AZ$3)/Z50, 0)</f>
        <v>-3054995521552.7144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2000000</v>
      </c>
      <c r="S51">
        <f t="shared" si="32"/>
        <v>-17891921240642.418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-5127.7615426858656</v>
      </c>
      <c r="AC51">
        <f t="shared" si="33"/>
        <v>-4578.3587157301727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-2.8116191650594522E-3</v>
      </c>
      <c r="AI51">
        <f t="shared" si="38"/>
        <v>-2.811625562302451E-3</v>
      </c>
      <c r="AJ51">
        <f t="shared" si="39"/>
        <v>-549.40282695569294</v>
      </c>
      <c r="AK51">
        <f t="shared" si="61"/>
        <v>-358.94330798801064</v>
      </c>
      <c r="AL51">
        <f t="shared" si="40"/>
        <v>-908.34894656926599</v>
      </c>
      <c r="AN51">
        <f t="shared" si="41"/>
        <v>0</v>
      </c>
      <c r="AO51">
        <f t="shared" si="42"/>
        <v>0</v>
      </c>
      <c r="AP51">
        <f t="shared" si="43"/>
        <v>-7.1026775905080429E-11</v>
      </c>
      <c r="AQ51">
        <f t="shared" si="44"/>
        <v>-3.1216610718397905E-5</v>
      </c>
      <c r="AR51">
        <f t="shared" si="45"/>
        <v>-3.121668174517381E-5</v>
      </c>
      <c r="AS51">
        <f t="shared" si="46"/>
        <v>-6.0998638755190528</v>
      </c>
      <c r="AT51">
        <f t="shared" si="47"/>
        <v>-3.9852458166036158</v>
      </c>
      <c r="AU51">
        <f t="shared" si="48"/>
        <v>-10.085140908804414</v>
      </c>
      <c r="AW51">
        <v>48</v>
      </c>
      <c r="AX51">
        <f>IF(Z51&gt;0, (R51*SUMPRODUCT(K51:$K$98, X51:$X$98)-K51*$AZ$3)/Z51, 0)</f>
        <v>-17891921240642.418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2000000</v>
      </c>
      <c r="S52">
        <f t="shared" si="32"/>
        <v>-107360652374484.69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-4578.3587157301727</v>
      </c>
      <c r="AC52">
        <f t="shared" si="33"/>
        <v>-4087.8203092465546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-4.3051046313997819E-4</v>
      </c>
      <c r="AI52">
        <f t="shared" si="38"/>
        <v>-4.3051141502975781E-4</v>
      </c>
      <c r="AJ52">
        <f t="shared" si="39"/>
        <v>-490.53840648361802</v>
      </c>
      <c r="AK52">
        <f t="shared" si="61"/>
        <v>-320.48511010111213</v>
      </c>
      <c r="AL52">
        <f t="shared" si="40"/>
        <v>-811.02394709614509</v>
      </c>
      <c r="AN52">
        <f t="shared" si="41"/>
        <v>0</v>
      </c>
      <c r="AO52">
        <f t="shared" si="42"/>
        <v>0</v>
      </c>
      <c r="AP52">
        <f t="shared" si="43"/>
        <v>-9.4362164625489409E-12</v>
      </c>
      <c r="AQ52">
        <f t="shared" si="44"/>
        <v>-4.267710407712486E-6</v>
      </c>
      <c r="AR52">
        <f t="shared" si="45"/>
        <v>-4.2677198439289486E-6</v>
      </c>
      <c r="AS52">
        <f t="shared" si="46"/>
        <v>-4.8627758021578025</v>
      </c>
      <c r="AT52">
        <f t="shared" si="47"/>
        <v>-3.1770137011761443</v>
      </c>
      <c r="AU52">
        <f t="shared" si="48"/>
        <v>-8.039793771053791</v>
      </c>
      <c r="AW52">
        <v>49</v>
      </c>
      <c r="AX52">
        <f>IF(Z52&gt;0, (R52*SUMPRODUCT(K52:$K$98, X52:$X$98)-K52*$AZ$3)/Z52, 0)</f>
        <v>-107360652374484.69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2000000</v>
      </c>
      <c r="S53">
        <f t="shared" si="32"/>
        <v>-660999192270962.5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-4087.8203092465546</v>
      </c>
      <c r="AC53">
        <f t="shared" si="33"/>
        <v>-3649.8395655676322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-6.4346269562599236E-5</v>
      </c>
      <c r="AI53">
        <f t="shared" si="38"/>
        <v>-6.4346407605111552E-5</v>
      </c>
      <c r="AJ53">
        <f t="shared" si="39"/>
        <v>-437.98074367892241</v>
      </c>
      <c r="AK53">
        <f t="shared" si="61"/>
        <v>-286.14742164725885</v>
      </c>
      <c r="AL53">
        <f t="shared" si="40"/>
        <v>-724.12822967258887</v>
      </c>
      <c r="AN53">
        <f t="shared" si="41"/>
        <v>0</v>
      </c>
      <c r="AO53">
        <f t="shared" si="42"/>
        <v>0</v>
      </c>
      <c r="AP53">
        <f t="shared" si="43"/>
        <v>-1.2218167172493278E-12</v>
      </c>
      <c r="AQ53">
        <f t="shared" si="44"/>
        <v>-5.6952996961458592E-7</v>
      </c>
      <c r="AR53">
        <f t="shared" si="45"/>
        <v>-5.6953119143130322E-7</v>
      </c>
      <c r="AS53">
        <f t="shared" si="46"/>
        <v>-3.8765753063052051</v>
      </c>
      <c r="AT53">
        <f t="shared" si="47"/>
        <v>-2.5326958884152657</v>
      </c>
      <c r="AU53">
        <f t="shared" si="48"/>
        <v>-6.4092717642516623</v>
      </c>
      <c r="AW53">
        <v>50</v>
      </c>
      <c r="AX53">
        <f>IF(Z53&gt;0, (R53*SUMPRODUCT(K53:$K$98, X53:$X$98)-K53*$AZ$3)/Z53, 0)</f>
        <v>-660999192270962.5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2000000</v>
      </c>
      <c r="S54">
        <f t="shared" si="32"/>
        <v>-4186658976027780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-3649.8395655676322</v>
      </c>
      <c r="AC54">
        <f t="shared" si="33"/>
        <v>-3258.7853268990975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-9.3762195327795196E-6</v>
      </c>
      <c r="AI54">
        <f t="shared" si="38"/>
        <v>-9.3762389921225514E-6</v>
      </c>
      <c r="AJ54">
        <f t="shared" si="39"/>
        <v>-391.05423866853471</v>
      </c>
      <c r="AK54">
        <f t="shared" si="61"/>
        <v>-255.48876958973429</v>
      </c>
      <c r="AL54">
        <f t="shared" si="40"/>
        <v>-646.54301763450803</v>
      </c>
      <c r="AN54">
        <f t="shared" si="41"/>
        <v>0</v>
      </c>
      <c r="AO54">
        <f t="shared" si="42"/>
        <v>0</v>
      </c>
      <c r="AP54">
        <f t="shared" si="43"/>
        <v>-1.5378124039257521E-13</v>
      </c>
      <c r="AQ54">
        <f t="shared" si="44"/>
        <v>-7.4097397202653601E-8</v>
      </c>
      <c r="AR54">
        <f t="shared" si="45"/>
        <v>-7.4097550983893991E-8</v>
      </c>
      <c r="AS54">
        <f t="shared" si="46"/>
        <v>-3.090382125664024</v>
      </c>
      <c r="AT54">
        <f t="shared" si="47"/>
        <v>-2.019049658012412</v>
      </c>
      <c r="AU54">
        <f t="shared" si="48"/>
        <v>-5.1094318577739877</v>
      </c>
      <c r="AW54">
        <v>51</v>
      </c>
      <c r="AX54">
        <f>IF(Z54&gt;0, (R54*SUMPRODUCT(K54:$K$98, X54:$X$98)-K54*$AZ$3)/Z54, 0)</f>
        <v>-4186658976027780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2000000</v>
      </c>
      <c r="S55">
        <f t="shared" si="32"/>
        <v>-2.7325600699156992E+16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-3258.7853268990975</v>
      </c>
      <c r="AC55">
        <f t="shared" si="33"/>
        <v>-2909.6297562249229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-1.3282199832271075E-6</v>
      </c>
      <c r="AI55">
        <f t="shared" si="38"/>
        <v>-1.3282226452269188E-6</v>
      </c>
      <c r="AJ55">
        <f t="shared" si="39"/>
        <v>-349.15557067417467</v>
      </c>
      <c r="AK55">
        <f t="shared" si="61"/>
        <v>-228.11497288293685</v>
      </c>
      <c r="AL55">
        <f t="shared" si="40"/>
        <v>-577.27054488533417</v>
      </c>
      <c r="AN55">
        <f t="shared" si="41"/>
        <v>0</v>
      </c>
      <c r="AO55">
        <f t="shared" si="42"/>
        <v>0</v>
      </c>
      <c r="AP55">
        <f t="shared" si="43"/>
        <v>-1.8783009723608891E-14</v>
      </c>
      <c r="AQ55">
        <f t="shared" si="44"/>
        <v>-9.3718897927291047E-9</v>
      </c>
      <c r="AR55">
        <f t="shared" si="45"/>
        <v>-9.3719085757388275E-9</v>
      </c>
      <c r="AS55">
        <f t="shared" si="46"/>
        <v>-2.463633712937666</v>
      </c>
      <c r="AT55">
        <f t="shared" si="47"/>
        <v>-1.6095740260856519</v>
      </c>
      <c r="AU55">
        <f t="shared" si="48"/>
        <v>-4.0732077483952267</v>
      </c>
      <c r="AW55">
        <v>52</v>
      </c>
      <c r="AX55">
        <f>IF(Z55&gt;0, (R55*SUMPRODUCT(K55:$K$98, X55:$X$98)-K55*$AZ$3)/Z55, 0)</f>
        <v>-2.7325600699156992E+16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2000000</v>
      </c>
      <c r="S56">
        <f t="shared" si="32"/>
        <v>-1.8429727015673808E+17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-2909.6297562249229</v>
      </c>
      <c r="AC56">
        <f t="shared" si="33"/>
        <v>-2597.8837109233373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-1.8263806610744517E-7</v>
      </c>
      <c r="AI56">
        <f t="shared" si="38"/>
        <v>-1.8263841851143204E-7</v>
      </c>
      <c r="AJ56">
        <f t="shared" si="39"/>
        <v>-311.74604530158558</v>
      </c>
      <c r="AK56">
        <f t="shared" si="61"/>
        <v>-203.67408293574462</v>
      </c>
      <c r="AL56">
        <f t="shared" si="40"/>
        <v>-515.42012841996859</v>
      </c>
      <c r="AN56">
        <f t="shared" si="41"/>
        <v>0</v>
      </c>
      <c r="AO56">
        <f t="shared" si="42"/>
        <v>0</v>
      </c>
      <c r="AP56">
        <f t="shared" si="43"/>
        <v>-2.2201379136314429E-15</v>
      </c>
      <c r="AQ56">
        <f t="shared" si="44"/>
        <v>-1.1506160830789702E-9</v>
      </c>
      <c r="AR56">
        <f t="shared" si="45"/>
        <v>-1.1506183032168837E-9</v>
      </c>
      <c r="AS56">
        <f t="shared" si="46"/>
        <v>-1.9639937128399505</v>
      </c>
      <c r="AT56">
        <f t="shared" si="47"/>
        <v>-1.2831425590892991</v>
      </c>
      <c r="AU56">
        <f t="shared" si="48"/>
        <v>-3.2471362730798679</v>
      </c>
      <c r="AW56">
        <v>53</v>
      </c>
      <c r="AX56">
        <f>IF(Z56&gt;0, (R56*SUMPRODUCT(K56:$K$98, X56:$X$98)-K56*$AZ$3)/Z56, 0)</f>
        <v>-1.8429727015673808E+17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2000000</v>
      </c>
      <c r="S57">
        <f t="shared" si="32"/>
        <v>-1.2884796677280709E+18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-2597.8837109233373</v>
      </c>
      <c r="AC57">
        <f t="shared" si="33"/>
        <v>-2319.5390276111334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-2.4309967929469555E-8</v>
      </c>
      <c r="AI57">
        <f t="shared" si="38"/>
        <v>-2.4310012934817441E-8</v>
      </c>
      <c r="AJ57">
        <f t="shared" si="39"/>
        <v>-278.34468331220387</v>
      </c>
      <c r="AK57">
        <f t="shared" si="61"/>
        <v>-181.85185976463362</v>
      </c>
      <c r="AL57">
        <f t="shared" si="40"/>
        <v>-460.19654310114748</v>
      </c>
      <c r="AN57">
        <f t="shared" si="41"/>
        <v>0</v>
      </c>
      <c r="AO57">
        <f t="shared" si="42"/>
        <v>0</v>
      </c>
      <c r="AP57">
        <f t="shared" si="43"/>
        <v>-2.5315426045106268E-16</v>
      </c>
      <c r="AQ57">
        <f t="shared" si="44"/>
        <v>-1.3674312591356701E-10</v>
      </c>
      <c r="AR57">
        <f t="shared" si="45"/>
        <v>-1.3674337906782744E-10</v>
      </c>
      <c r="AS57">
        <f t="shared" si="46"/>
        <v>-1.5656837634652994</v>
      </c>
      <c r="AT57">
        <f t="shared" si="47"/>
        <v>-1.0229133921343772</v>
      </c>
      <c r="AU57">
        <f t="shared" si="48"/>
        <v>-2.5885971557364198</v>
      </c>
      <c r="AW57">
        <v>54</v>
      </c>
      <c r="AX57">
        <f>IF(Z57&gt;0, (R57*SUMPRODUCT(K57:$K$98, X57:$X$98)-K57*$AZ$3)/Z57, 0)</f>
        <v>-1.2884796677280709E+18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2000000</v>
      </c>
      <c r="S58">
        <f t="shared" si="32"/>
        <v>-9.3569075526442045E+18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-2319.5390276111334</v>
      </c>
      <c r="AC58">
        <f t="shared" si="33"/>
        <v>-2071.016988938632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-3.1217523009324139E-9</v>
      </c>
      <c r="AI58">
        <f t="shared" si="38"/>
        <v>-3.1217578343230595E-9</v>
      </c>
      <c r="AJ58">
        <f t="shared" si="39"/>
        <v>-248.52203867250137</v>
      </c>
      <c r="AK58">
        <f t="shared" si="61"/>
        <v>-162.36773193277935</v>
      </c>
      <c r="AL58">
        <f t="shared" si="40"/>
        <v>-410.8897706084025</v>
      </c>
      <c r="AN58">
        <f t="shared" si="41"/>
        <v>0</v>
      </c>
      <c r="AO58">
        <f t="shared" si="42"/>
        <v>0</v>
      </c>
      <c r="AP58">
        <f t="shared" si="43"/>
        <v>-2.7790376240723653E-17</v>
      </c>
      <c r="AQ58">
        <f t="shared" si="44"/>
        <v>-1.5678392604067257E-11</v>
      </c>
      <c r="AR58">
        <f t="shared" si="45"/>
        <v>-1.5678420394443499E-11</v>
      </c>
      <c r="AS58">
        <f t="shared" si="46"/>
        <v>-1.2481535104200505</v>
      </c>
      <c r="AT58">
        <f t="shared" si="47"/>
        <v>-0.81546029347482696</v>
      </c>
      <c r="AU58">
        <f t="shared" si="48"/>
        <v>-2.063613803910556</v>
      </c>
      <c r="AW58">
        <v>55</v>
      </c>
      <c r="AX58">
        <f>IF(Z58&gt;0, (R58*SUMPRODUCT(K58:$K$98, X58:$X$98)-K58*$AZ$3)/Z58, 0)</f>
        <v>-9.3569075526442045E+18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2000000</v>
      </c>
      <c r="S59">
        <f t="shared" si="32"/>
        <v>-7.0814679158235759E+19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-2071.016988938632</v>
      </c>
      <c r="AC59">
        <f t="shared" si="33"/>
        <v>-1849.1223115523635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-3.8602027338446049E-10</v>
      </c>
      <c r="AI59">
        <f t="shared" si="38"/>
        <v>-3.8602092618778231E-10</v>
      </c>
      <c r="AJ59">
        <f t="shared" si="39"/>
        <v>-221.89467738626854</v>
      </c>
      <c r="AK59">
        <f t="shared" si="61"/>
        <v>-144.97118922570425</v>
      </c>
      <c r="AL59">
        <f t="shared" si="40"/>
        <v>-366.86586661235879</v>
      </c>
      <c r="AN59">
        <f t="shared" si="41"/>
        <v>0</v>
      </c>
      <c r="AO59">
        <f t="shared" si="42"/>
        <v>0</v>
      </c>
      <c r="AP59">
        <f t="shared" si="43"/>
        <v>-2.9273013159691719E-18</v>
      </c>
      <c r="AQ59">
        <f t="shared" si="44"/>
        <v>-1.7309925003164956E-12</v>
      </c>
      <c r="AR59">
        <f t="shared" si="45"/>
        <v>-1.7309954276178115E-12</v>
      </c>
      <c r="AS59">
        <f t="shared" si="46"/>
        <v>-0.99502033675115586</v>
      </c>
      <c r="AT59">
        <f t="shared" si="47"/>
        <v>-0.65007995334412805</v>
      </c>
      <c r="AU59">
        <f t="shared" si="48"/>
        <v>-1.6451002900970149</v>
      </c>
      <c r="AW59">
        <v>56</v>
      </c>
      <c r="AX59">
        <f>IF(Z59&gt;0, (R59*SUMPRODUCT(K59:$K$98, X59:$X$98)-K59*$AZ$3)/Z59, 0)</f>
        <v>-7.0814679158235759E+19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2000000</v>
      </c>
      <c r="S60">
        <f t="shared" si="32"/>
        <v>-5.5969605688679498E+20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-1849.1223115523635</v>
      </c>
      <c r="AC60">
        <f t="shared" si="33"/>
        <v>-1651.0020638860403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-4.580238508514707E-11</v>
      </c>
      <c r="AI60">
        <f t="shared" si="38"/>
        <v>-4.580245883062212E-11</v>
      </c>
      <c r="AJ60">
        <f t="shared" si="39"/>
        <v>-198.12024766632317</v>
      </c>
      <c r="AK60">
        <f t="shared" si="61"/>
        <v>-129.43856180866547</v>
      </c>
      <c r="AL60">
        <f t="shared" si="40"/>
        <v>-327.55880947503442</v>
      </c>
      <c r="AN60">
        <f t="shared" si="41"/>
        <v>0</v>
      </c>
      <c r="AO60">
        <f t="shared" si="42"/>
        <v>0</v>
      </c>
      <c r="AP60">
        <f t="shared" si="43"/>
        <v>-2.952585123123909E-19</v>
      </c>
      <c r="AQ60">
        <f t="shared" si="44"/>
        <v>-1.8338134064425731E-13</v>
      </c>
      <c r="AR60">
        <f t="shared" si="45"/>
        <v>-1.8338163590276963E-13</v>
      </c>
      <c r="AS60">
        <f t="shared" si="46"/>
        <v>-0.793224120496824</v>
      </c>
      <c r="AT60">
        <f t="shared" si="47"/>
        <v>-0.51823975872459571</v>
      </c>
      <c r="AU60">
        <f t="shared" si="48"/>
        <v>-1.3114638792216029</v>
      </c>
      <c r="AW60">
        <v>57</v>
      </c>
      <c r="AX60">
        <f>IF(Z60&gt;0, (R60*SUMPRODUCT(K60:$K$98, X60:$X$98)-K60*$AZ$3)/Z60, 0)</f>
        <v>-5.5969605688679498E+20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2000000</v>
      </c>
      <c r="S61">
        <f t="shared" si="32"/>
        <v>-4.6253416834034775E+21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-1651.0020638860403</v>
      </c>
      <c r="AC61">
        <f t="shared" si="33"/>
        <v>-1474.1089856125361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-5.2032361793338692E-12</v>
      </c>
      <c r="AI61">
        <f t="shared" si="38"/>
        <v>-5.2032441469019242E-12</v>
      </c>
      <c r="AJ61">
        <f t="shared" si="39"/>
        <v>-176.89307827350422</v>
      </c>
      <c r="AK61">
        <f t="shared" si="61"/>
        <v>-115.57014447202283</v>
      </c>
      <c r="AL61">
        <f t="shared" si="40"/>
        <v>-292.46322274553222</v>
      </c>
      <c r="AN61">
        <f t="shared" si="41"/>
        <v>0</v>
      </c>
      <c r="AO61">
        <f t="shared" si="42"/>
        <v>0</v>
      </c>
      <c r="AP61">
        <f t="shared" si="43"/>
        <v>-2.8482283745601397E-20</v>
      </c>
      <c r="AQ61">
        <f t="shared" si="44"/>
        <v>-1.8600412099585245E-14</v>
      </c>
      <c r="AR61">
        <f t="shared" si="45"/>
        <v>-1.8600440581868989E-14</v>
      </c>
      <c r="AS61">
        <f t="shared" si="46"/>
        <v>-0.63235341238586584</v>
      </c>
      <c r="AT61">
        <f t="shared" si="47"/>
        <v>-0.41313756275876595</v>
      </c>
      <c r="AU61">
        <f t="shared" si="48"/>
        <v>-1.0454909751446504</v>
      </c>
      <c r="AW61">
        <v>58</v>
      </c>
      <c r="AX61">
        <f>IF(Z61&gt;0, (R61*SUMPRODUCT(K61:$K$98, X61:$X$98)-K61*$AZ$3)/Z61, 0)</f>
        <v>-4.6253416834034775E+21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2000000</v>
      </c>
      <c r="S62">
        <f t="shared" si="32"/>
        <v>-4.0095731431031972E+22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-1474.1089856125361</v>
      </c>
      <c r="AC62">
        <f t="shared" si="33"/>
        <v>-1316.1687371540499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-5.6538007545832965E-13</v>
      </c>
      <c r="AI62">
        <f t="shared" si="38"/>
        <v>-5.6538089609976089E-13</v>
      </c>
      <c r="AJ62">
        <f t="shared" si="39"/>
        <v>-157.94024845848617</v>
      </c>
      <c r="AK62">
        <f t="shared" si="61"/>
        <v>-103.18762899287753</v>
      </c>
      <c r="AL62">
        <f t="shared" si="40"/>
        <v>-261.12787745136427</v>
      </c>
      <c r="AN62">
        <f t="shared" si="41"/>
        <v>0</v>
      </c>
      <c r="AO62">
        <f t="shared" si="42"/>
        <v>0</v>
      </c>
      <c r="AP62">
        <f t="shared" si="43"/>
        <v>-2.6192951781206471E-21</v>
      </c>
      <c r="AQ62">
        <f t="shared" si="44"/>
        <v>-1.804560736332161E-15</v>
      </c>
      <c r="AR62">
        <f t="shared" si="45"/>
        <v>-1.8045633556273389E-15</v>
      </c>
      <c r="AS62">
        <f t="shared" si="46"/>
        <v>-0.5041082688025087</v>
      </c>
      <c r="AT62">
        <f t="shared" si="47"/>
        <v>-0.32935073561763867</v>
      </c>
      <c r="AU62">
        <f t="shared" si="48"/>
        <v>-0.83345900442014909</v>
      </c>
      <c r="AW62">
        <v>59</v>
      </c>
      <c r="AX62">
        <f>IF(Z62&gt;0, (R62*SUMPRODUCT(K62:$K$98, X62:$X$98)-K62*$AZ$3)/Z62, 0)</f>
        <v>-4.0095731431031972E+22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2000000</v>
      </c>
      <c r="S63">
        <f t="shared" si="32"/>
        <v>-3.6580492163449219E+23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-1316.1687371540499</v>
      </c>
      <c r="AC63">
        <f t="shared" si="33"/>
        <v>-1175.150658173259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-5.856978852125457E-14</v>
      </c>
      <c r="AI63">
        <f t="shared" si="38"/>
        <v>-5.8569868833914994E-14</v>
      </c>
      <c r="AJ63">
        <f t="shared" si="39"/>
        <v>-141.01807898079096</v>
      </c>
      <c r="AK63">
        <f t="shared" si="61"/>
        <v>-92.131811600783507</v>
      </c>
      <c r="AL63">
        <f t="shared" si="40"/>
        <v>-233.14989058157454</v>
      </c>
      <c r="AN63">
        <f t="shared" si="41"/>
        <v>0</v>
      </c>
      <c r="AO63">
        <f t="shared" si="42"/>
        <v>0</v>
      </c>
      <c r="AP63">
        <f t="shared" si="43"/>
        <v>-2.2887428160966919E-22</v>
      </c>
      <c r="AQ63">
        <f t="shared" si="44"/>
        <v>-1.6691164506690079E-16</v>
      </c>
      <c r="AR63">
        <f t="shared" si="45"/>
        <v>-1.6691187394118238E-16</v>
      </c>
      <c r="AS63">
        <f t="shared" si="46"/>
        <v>-0.40187202551220319</v>
      </c>
      <c r="AT63">
        <f t="shared" si="47"/>
        <v>-0.26255639000130632</v>
      </c>
      <c r="AU63">
        <f t="shared" si="48"/>
        <v>-0.66442841551350973</v>
      </c>
      <c r="AW63">
        <v>60</v>
      </c>
      <c r="AX63">
        <f>IF(Z63&gt;0, (R63*SUMPRODUCT(K63:$K$98, X63:$X$98)-K63*$AZ$3)/Z63, 0)</f>
        <v>-3.6580492163449219E+23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2000000</v>
      </c>
      <c r="S64">
        <f t="shared" si="32"/>
        <v>-3.5241324754843397E+24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-1175.150658173259</v>
      </c>
      <c r="AC64">
        <f t="shared" si="33"/>
        <v>-1049.241659083267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-5.7653017427797499E-15</v>
      </c>
      <c r="AI64">
        <f t="shared" si="38"/>
        <v>-5.7653091860417894E-15</v>
      </c>
      <c r="AJ64">
        <f t="shared" si="39"/>
        <v>-125.90899908999199</v>
      </c>
      <c r="AK64">
        <f t="shared" si="61"/>
        <v>-82.260546072128136</v>
      </c>
      <c r="AL64">
        <f t="shared" si="40"/>
        <v>-208.16954516212013</v>
      </c>
      <c r="AN64">
        <f t="shared" si="41"/>
        <v>0</v>
      </c>
      <c r="AO64">
        <f t="shared" si="42"/>
        <v>0</v>
      </c>
      <c r="AP64">
        <f t="shared" si="43"/>
        <v>-1.8939053353674772E-23</v>
      </c>
      <c r="AQ64">
        <f t="shared" si="44"/>
        <v>-1.4669557074104055E-17</v>
      </c>
      <c r="AR64">
        <f t="shared" si="45"/>
        <v>-1.4669576013157408E-17</v>
      </c>
      <c r="AS64">
        <f t="shared" si="46"/>
        <v>-0.32036991829735606</v>
      </c>
      <c r="AT64">
        <f t="shared" si="47"/>
        <v>-0.20930834662093936</v>
      </c>
      <c r="AU64">
        <f t="shared" si="48"/>
        <v>-0.52967826491829539</v>
      </c>
      <c r="AW64">
        <v>61</v>
      </c>
      <c r="AX64">
        <f>IF(Z64&gt;0, (R64*SUMPRODUCT(K64:$K$98, X64:$X$98)-K64*$AZ$3)/Z64, 0)</f>
        <v>-3.5241324754843397E+24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2000000</v>
      </c>
      <c r="S65">
        <f t="shared" si="32"/>
        <v>-3.597326630028887E+25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-1049.241659083267</v>
      </c>
      <c r="AC65">
        <f t="shared" si="33"/>
        <v>-936.82290989577405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-5.3742195829895202E-16</v>
      </c>
      <c r="AI65">
        <f t="shared" si="38"/>
        <v>-5.3742260935389244E-16</v>
      </c>
      <c r="AJ65">
        <f t="shared" si="39"/>
        <v>-112.41874918749295</v>
      </c>
      <c r="AK65">
        <f t="shared" si="61"/>
        <v>-73.446916135828701</v>
      </c>
      <c r="AL65">
        <f t="shared" si="40"/>
        <v>-185.86566532332165</v>
      </c>
      <c r="AN65">
        <f t="shared" si="41"/>
        <v>0</v>
      </c>
      <c r="AO65">
        <f t="shared" si="42"/>
        <v>0</v>
      </c>
      <c r="AP65">
        <f t="shared" si="43"/>
        <v>-1.4790899122503488E-24</v>
      </c>
      <c r="AQ65">
        <f t="shared" si="44"/>
        <v>-1.220934437029831E-18</v>
      </c>
      <c r="AR65">
        <f t="shared" si="45"/>
        <v>-1.2209359161197433E-18</v>
      </c>
      <c r="AS65">
        <f t="shared" si="46"/>
        <v>-0.2553969374181731</v>
      </c>
      <c r="AT65">
        <f t="shared" si="47"/>
        <v>-0.16685933244653969</v>
      </c>
      <c r="AU65">
        <f t="shared" si="48"/>
        <v>-0.42225626986471276</v>
      </c>
      <c r="AW65">
        <v>62</v>
      </c>
      <c r="AX65">
        <f>IF(Z65&gt;0, (R65*SUMPRODUCT(K65:$K$98, X65:$X$98)-K65*$AZ$3)/Z65, 0)</f>
        <v>-3.597326630028887E+25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2000000</v>
      </c>
      <c r="S66">
        <f t="shared" si="32"/>
        <v>-3.9059067292022683E+26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-936.82290989577405</v>
      </c>
      <c r="AC66">
        <f t="shared" si="33"/>
        <v>-836.44902669265525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-4.7280555885425294E-17</v>
      </c>
      <c r="AI66">
        <f t="shared" si="38"/>
        <v>-4.7280609422867731E-17</v>
      </c>
      <c r="AJ66">
        <f t="shared" si="39"/>
        <v>-100.37388320311879</v>
      </c>
      <c r="AK66">
        <f t="shared" si="61"/>
        <v>-65.577603692704187</v>
      </c>
      <c r="AL66">
        <f t="shared" si="40"/>
        <v>-165.951486895823</v>
      </c>
      <c r="AN66">
        <f t="shared" si="41"/>
        <v>0</v>
      </c>
      <c r="AO66">
        <f t="shared" si="42"/>
        <v>0</v>
      </c>
      <c r="AP66">
        <f t="shared" si="43"/>
        <v>-1.0859667644137065E-25</v>
      </c>
      <c r="AQ66">
        <f t="shared" si="44"/>
        <v>-9.5905052536679282E-20</v>
      </c>
      <c r="AR66">
        <f t="shared" si="45"/>
        <v>-9.5905161133355724E-20</v>
      </c>
      <c r="AS66">
        <f t="shared" si="46"/>
        <v>-0.20360087485504885</v>
      </c>
      <c r="AT66">
        <f t="shared" si="47"/>
        <v>-0.13301923823863174</v>
      </c>
      <c r="AU66">
        <f t="shared" si="48"/>
        <v>-0.33662011309368062</v>
      </c>
      <c r="AW66">
        <v>63</v>
      </c>
      <c r="AX66">
        <f>IF(Z66&gt;0, (R66*SUMPRODUCT(K66:$K$98, X66:$X$98)-K66*$AZ$3)/Z66, 0)</f>
        <v>-3.9059067292022683E+26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-4.531619436104975E+27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-836.44902669265525</v>
      </c>
      <c r="AC67">
        <f t="shared" ref="AC67:AC79" si="64">S67*Z67</f>
        <v>-746.8294881184421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-3.9105572296789834E-18</v>
      </c>
      <c r="AI67">
        <f t="shared" ref="AI67:AI79" si="69">SUM(AE67:AH67)</f>
        <v>-3.9105613497816237E-18</v>
      </c>
      <c r="AJ67">
        <f t="shared" ref="AJ67:AJ79" si="70">AB67-AC67</f>
        <v>-89.619538574213152</v>
      </c>
      <c r="AK67">
        <f t="shared" si="61"/>
        <v>-58.551431868485871</v>
      </c>
      <c r="AL67">
        <f t="shared" ref="AL67:AL79" si="71">SUM(AI67:AK67)</f>
        <v>-148.17097044269903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-7.461891437993326E-27</v>
      </c>
      <c r="AQ67">
        <f t="shared" ref="AQ67:AQ79" si="75">AH67*$K67</f>
        <v>-7.0823850904574572E-21</v>
      </c>
      <c r="AR67">
        <f t="shared" ref="AR67:AR79" si="76">AI67*$K67</f>
        <v>-7.0823925523488946E-21</v>
      </c>
      <c r="AS67">
        <f t="shared" ref="AS67:AS79" si="77">AJ67*$K67</f>
        <v>-0.16230937089847633</v>
      </c>
      <c r="AT67">
        <f t="shared" ref="AT67:AT79" si="78">AK67*$K67</f>
        <v>-0.10604212232033776</v>
      </c>
      <c r="AU67">
        <f t="shared" ref="AU67:AU79" si="79">AL67*$K67</f>
        <v>-0.26835149321881407</v>
      </c>
      <c r="AW67">
        <v>64</v>
      </c>
      <c r="AX67">
        <f>IF(Z67&gt;0, (R67*SUMPRODUCT(K67:$K$98, X67:$X$98)-K67*$AZ$3)/Z67, 0)</f>
        <v>-4.531619436104975E+27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2000000</v>
      </c>
      <c r="S68">
        <f t="shared" si="63"/>
        <v>-5.6449976836437272E+28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-746.8294881184421</v>
      </c>
      <c r="AC68">
        <f t="shared" si="64"/>
        <v>-666.81204296289468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-3.0268724631770413E-19</v>
      </c>
      <c r="AI68">
        <f t="shared" si="69"/>
        <v>-3.0268754162873893E-19</v>
      </c>
      <c r="AJ68">
        <f t="shared" si="70"/>
        <v>-80.017445155547421</v>
      </c>
      <c r="AK68">
        <f t="shared" si="61"/>
        <v>-52.278064168290953</v>
      </c>
      <c r="AL68">
        <f t="shared" si="71"/>
        <v>-132.29550932383836</v>
      </c>
      <c r="AN68">
        <f t="shared" si="72"/>
        <v>0</v>
      </c>
      <c r="AO68">
        <f t="shared" si="73"/>
        <v>0</v>
      </c>
      <c r="AP68">
        <f t="shared" si="74"/>
        <v>-4.775320705782199E-28</v>
      </c>
      <c r="AQ68">
        <f t="shared" si="75"/>
        <v>-4.8945975746898476E-22</v>
      </c>
      <c r="AR68">
        <f t="shared" si="76"/>
        <v>-4.8946023500105536E-22</v>
      </c>
      <c r="AS68">
        <f t="shared" si="77"/>
        <v>-0.12939203674942301</v>
      </c>
      <c r="AT68">
        <f t="shared" si="78"/>
        <v>-8.4536130676289664E-2</v>
      </c>
      <c r="AU68">
        <f t="shared" si="79"/>
        <v>-0.21392816742571266</v>
      </c>
      <c r="AW68">
        <v>65</v>
      </c>
      <c r="AX68">
        <f>IF(Z68&gt;0, (R68*SUMPRODUCT(K68:$K$98, X68:$X$98)-K68*$AZ$3)/Z68, 0)</f>
        <v>-5.6449976836437272E+28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2000000</v>
      </c>
      <c r="S69">
        <f t="shared" si="63"/>
        <v>-7.5886510146383594E+29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-666.81204296289468</v>
      </c>
      <c r="AC69">
        <f t="shared" si="64"/>
        <v>-595.36789550258447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-2.1819533217918362E-20</v>
      </c>
      <c r="AI69">
        <f t="shared" si="69"/>
        <v>-2.1819552831677592E-20</v>
      </c>
      <c r="AJ69">
        <f t="shared" si="70"/>
        <v>-71.444147460310205</v>
      </c>
      <c r="AK69">
        <f t="shared" si="61"/>
        <v>-46.676843007402631</v>
      </c>
      <c r="AL69">
        <f t="shared" si="71"/>
        <v>-118.12099046771283</v>
      </c>
      <c r="AN69">
        <f t="shared" si="72"/>
        <v>0</v>
      </c>
      <c r="AO69">
        <f t="shared" si="73"/>
        <v>0</v>
      </c>
      <c r="AP69">
        <f t="shared" si="74"/>
        <v>-2.8318202652641317E-29</v>
      </c>
      <c r="AQ69">
        <f t="shared" si="75"/>
        <v>-3.1502883064391386E-23</v>
      </c>
      <c r="AR69">
        <f t="shared" si="76"/>
        <v>-3.150291138259404E-23</v>
      </c>
      <c r="AS69">
        <f t="shared" si="77"/>
        <v>-0.10315053950049667</v>
      </c>
      <c r="AT69">
        <f t="shared" si="78"/>
        <v>-6.7391685806991106E-2</v>
      </c>
      <c r="AU69">
        <f t="shared" si="79"/>
        <v>-0.17054222530748778</v>
      </c>
      <c r="AW69">
        <v>66</v>
      </c>
      <c r="AX69">
        <f>IF(Z69&gt;0, (R69*SUMPRODUCT(K69:$K$98, X69:$X$98)-K69*$AZ$3)/Z69, 0)</f>
        <v>-7.5886510146383594E+29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2000000</v>
      </c>
      <c r="S70">
        <f t="shared" si="63"/>
        <v>-1.1234146725879441E+31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-595.36789550258447</v>
      </c>
      <c r="AC70">
        <f t="shared" si="64"/>
        <v>-531.57847812730756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-1.4587735309648683E-21</v>
      </c>
      <c r="AI70">
        <f t="shared" si="69"/>
        <v>-1.4587747139173681E-21</v>
      </c>
      <c r="AJ70">
        <f t="shared" si="70"/>
        <v>-63.789417375276912</v>
      </c>
      <c r="AK70">
        <f t="shared" si="61"/>
        <v>-41.675752685180917</v>
      </c>
      <c r="AL70">
        <f t="shared" si="71"/>
        <v>-105.46517006045784</v>
      </c>
      <c r="AN70">
        <f t="shared" si="72"/>
        <v>0</v>
      </c>
      <c r="AO70">
        <f t="shared" si="73"/>
        <v>0</v>
      </c>
      <c r="AP70">
        <f t="shared" si="74"/>
        <v>-1.5249448208063483E-30</v>
      </c>
      <c r="AQ70">
        <f t="shared" si="75"/>
        <v>-1.8805058876294138E-24</v>
      </c>
      <c r="AR70">
        <f t="shared" si="76"/>
        <v>-1.8805074125742344E-24</v>
      </c>
      <c r="AS70">
        <f t="shared" si="77"/>
        <v>-8.223097855588056E-2</v>
      </c>
      <c r="AT70">
        <f t="shared" si="78"/>
        <v>-5.3724239323175306E-2</v>
      </c>
      <c r="AU70">
        <f t="shared" si="79"/>
        <v>-0.13595521787905587</v>
      </c>
      <c r="AW70">
        <v>67</v>
      </c>
      <c r="AX70">
        <f>IF(Z70&gt;0, (R70*SUMPRODUCT(K70:$K$98, X70:$X$98)-K70*$AZ$3)/Z70, 0)</f>
        <v>-1.1234146725879441E+31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2000000</v>
      </c>
      <c r="S71">
        <f t="shared" si="63"/>
        <v>-1.8492572750686924E+32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-531.57847812730756</v>
      </c>
      <c r="AC71">
        <f t="shared" si="64"/>
        <v>-474.62364118509606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-8.8556710786141057E-23</v>
      </c>
      <c r="AI71">
        <f t="shared" si="69"/>
        <v>-8.8556774950231091E-23</v>
      </c>
      <c r="AJ71">
        <f t="shared" si="70"/>
        <v>-56.9548369422115</v>
      </c>
      <c r="AK71">
        <f t="shared" si="61"/>
        <v>-37.21049346891153</v>
      </c>
      <c r="AL71">
        <f t="shared" si="71"/>
        <v>-94.165330411123023</v>
      </c>
      <c r="AN71">
        <f t="shared" si="72"/>
        <v>0</v>
      </c>
      <c r="AO71">
        <f t="shared" si="73"/>
        <v>0</v>
      </c>
      <c r="AP71">
        <f t="shared" si="74"/>
        <v>-7.3851758322069868E-32</v>
      </c>
      <c r="AQ71">
        <f t="shared" si="75"/>
        <v>-1.0192724309125474E-25</v>
      </c>
      <c r="AR71">
        <f t="shared" si="76"/>
        <v>-1.0192731694301307E-25</v>
      </c>
      <c r="AS71">
        <f t="shared" si="77"/>
        <v>-6.5554032649777202E-2</v>
      </c>
      <c r="AT71">
        <f t="shared" si="78"/>
        <v>-4.2828634664521123E-2</v>
      </c>
      <c r="AU71">
        <f t="shared" si="79"/>
        <v>-0.10838266731429831</v>
      </c>
      <c r="AW71">
        <v>68</v>
      </c>
      <c r="AX71">
        <f>IF(Z71&gt;0, (R71*SUMPRODUCT(K71:$K$98, X71:$X$98)-K71*$AZ$3)/Z71, 0)</f>
        <v>-1.8492572750686924E+32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2000000</v>
      </c>
      <c r="S72">
        <f t="shared" si="63"/>
        <v>-3.4248854175151608E+33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-474.62364118509606</v>
      </c>
      <c r="AC72">
        <f t="shared" si="64"/>
        <v>-423.77110820097852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-4.8343300704727482E-24</v>
      </c>
      <c r="AI72">
        <f t="shared" si="69"/>
        <v>-4.8343331637960021E-24</v>
      </c>
      <c r="AJ72">
        <f t="shared" si="70"/>
        <v>-50.852532984117545</v>
      </c>
      <c r="AK72">
        <f t="shared" ref="AK72:AK79" si="92">G72*SUM(AB72:AB72, AE72:AF72)</f>
        <v>-33.22365488295673</v>
      </c>
      <c r="AL72">
        <f t="shared" si="71"/>
        <v>-84.076187867074282</v>
      </c>
      <c r="AN72">
        <f t="shared" si="72"/>
        <v>0</v>
      </c>
      <c r="AO72">
        <f t="shared" si="73"/>
        <v>0</v>
      </c>
      <c r="AP72">
        <f t="shared" si="74"/>
        <v>-3.1788942734845254E-33</v>
      </c>
      <c r="AQ72">
        <f t="shared" si="75"/>
        <v>-4.9680627966104647E-27</v>
      </c>
      <c r="AR72">
        <f t="shared" si="76"/>
        <v>-4.9680659755047379E-27</v>
      </c>
      <c r="AS72">
        <f t="shared" si="77"/>
        <v>-5.2259273477182212E-2</v>
      </c>
      <c r="AT72">
        <f t="shared" si="78"/>
        <v>-3.4142725338425647E-2</v>
      </c>
      <c r="AU72">
        <f t="shared" si="79"/>
        <v>-8.6401998815607867E-2</v>
      </c>
      <c r="AW72">
        <v>69</v>
      </c>
      <c r="AX72">
        <f>IF(Z72&gt;0, (R72*SUMPRODUCT(K72:$K$98, X72:$X$98)-K72*$AZ$3)/Z72, 0)</f>
        <v>-3.4248854175151608E+33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2000000</v>
      </c>
      <c r="S73">
        <f t="shared" si="63"/>
        <v>-7.2417008868853494E+34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-423.77110820097852</v>
      </c>
      <c r="AC73">
        <f t="shared" si="64"/>
        <v>-378.36706089373087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-2.3454152791268286E-25</v>
      </c>
      <c r="AI73">
        <f t="shared" si="69"/>
        <v>-2.3454165853360561E-25</v>
      </c>
      <c r="AJ73">
        <f t="shared" si="70"/>
        <v>-45.404047307247652</v>
      </c>
      <c r="AK73">
        <f t="shared" si="92"/>
        <v>-29.6639775740685</v>
      </c>
      <c r="AL73">
        <f t="shared" si="71"/>
        <v>-75.068024881316148</v>
      </c>
      <c r="AN73">
        <f t="shared" si="72"/>
        <v>0</v>
      </c>
      <c r="AO73">
        <f t="shared" si="73"/>
        <v>0</v>
      </c>
      <c r="AP73">
        <f t="shared" si="74"/>
        <v>-1.1985205982686E-34</v>
      </c>
      <c r="AQ73">
        <f t="shared" si="75"/>
        <v>-2.152050731245426E-28</v>
      </c>
      <c r="AR73">
        <f t="shared" si="76"/>
        <v>-2.1520519297660244E-28</v>
      </c>
      <c r="AS73">
        <f t="shared" si="77"/>
        <v>-4.166077286127394E-2</v>
      </c>
      <c r="AT73">
        <f t="shared" si="78"/>
        <v>-2.7218371602699007E-2</v>
      </c>
      <c r="AU73">
        <f t="shared" si="79"/>
        <v>-6.8879144463972947E-2</v>
      </c>
      <c r="AW73">
        <v>70</v>
      </c>
      <c r="AX73">
        <f>IF(Z73&gt;0, (R73*SUMPRODUCT(K73:$K$98, X73:$X$98)-K73*$AZ$3)/Z73, 0)</f>
        <v>-7.2417008868853494E+34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2000000</v>
      </c>
      <c r="S74">
        <f t="shared" si="63"/>
        <v>-1.7812413421959072E+36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-378.36706089373087</v>
      </c>
      <c r="AC74">
        <f t="shared" si="64"/>
        <v>-337.82773294083114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-9.9658598900552982E-27</v>
      </c>
      <c r="AI74">
        <f t="shared" si="69"/>
        <v>-9.96586463152021E-27</v>
      </c>
      <c r="AJ74">
        <f t="shared" si="70"/>
        <v>-40.539327952899725</v>
      </c>
      <c r="AK74">
        <f t="shared" si="92"/>
        <v>-26.485694262561164</v>
      </c>
      <c r="AL74">
        <f t="shared" si="71"/>
        <v>-67.025022215460893</v>
      </c>
      <c r="AN74">
        <f t="shared" si="72"/>
        <v>0</v>
      </c>
      <c r="AO74">
        <f t="shared" si="73"/>
        <v>0</v>
      </c>
      <c r="AP74">
        <f t="shared" si="74"/>
        <v>-3.8844297644543284E-36</v>
      </c>
      <c r="AQ74">
        <f t="shared" si="75"/>
        <v>-8.1644984208858974E-30</v>
      </c>
      <c r="AR74">
        <f t="shared" si="76"/>
        <v>-8.1645023053156613E-30</v>
      </c>
      <c r="AS74">
        <f t="shared" si="77"/>
        <v>-3.3211713059051323E-2</v>
      </c>
      <c r="AT74">
        <f t="shared" si="78"/>
        <v>-2.1698319198580205E-2</v>
      </c>
      <c r="AU74">
        <f t="shared" si="79"/>
        <v>-5.4910032257631532E-2</v>
      </c>
      <c r="AW74">
        <v>71</v>
      </c>
      <c r="AX74">
        <f>IF(Z74&gt;0, (R74*SUMPRODUCT(K74:$K$98, X74:$X$98)-K74*$AZ$3)/Z74, 0)</f>
        <v>-1.7812413421959072E+36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2000000</v>
      </c>
      <c r="S75">
        <f t="shared" si="63"/>
        <v>-5.2311741103412152E+37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-337.82773294083114</v>
      </c>
      <c r="AC75">
        <f t="shared" si="64"/>
        <v>-301.63190441145633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-3.6399192906008035E-28</v>
      </c>
      <c r="AI75">
        <f t="shared" si="69"/>
        <v>-3.639920732112298E-28</v>
      </c>
      <c r="AJ75">
        <f t="shared" si="70"/>
        <v>-36.195828529374808</v>
      </c>
      <c r="AK75">
        <f t="shared" si="92"/>
        <v>-23.647941305858183</v>
      </c>
      <c r="AL75">
        <f t="shared" si="71"/>
        <v>-59.84376983523299</v>
      </c>
      <c r="AN75">
        <f t="shared" si="72"/>
        <v>0</v>
      </c>
      <c r="AO75">
        <f t="shared" si="73"/>
        <v>0</v>
      </c>
      <c r="AP75">
        <f t="shared" si="74"/>
        <v>-1.0544228756933409E-37</v>
      </c>
      <c r="AQ75">
        <f t="shared" si="75"/>
        <v>-2.6624929319515222E-31</v>
      </c>
      <c r="AR75">
        <f t="shared" si="76"/>
        <v>-2.6624939863743977E-31</v>
      </c>
      <c r="AS75">
        <f t="shared" si="77"/>
        <v>-2.6476174313657022E-2</v>
      </c>
      <c r="AT75">
        <f t="shared" si="78"/>
        <v>-1.7297767218255902E-2</v>
      </c>
      <c r="AU75">
        <f t="shared" si="79"/>
        <v>-4.377394153191292E-2</v>
      </c>
      <c r="AW75">
        <v>72</v>
      </c>
      <c r="AX75">
        <f>IF(Z75&gt;0, (R75*SUMPRODUCT(K75:$K$98, X75:$X$98)-K75*$AZ$3)/Z75, 0)</f>
        <v>-5.2311741103412152E+37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2000000</v>
      </c>
      <c r="S76">
        <f t="shared" si="63"/>
        <v>-1.9059958980825563E+39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-301.63190441145633</v>
      </c>
      <c r="AC76">
        <f t="shared" si="64"/>
        <v>-269.31420036737171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-1.1134174206175351E-29</v>
      </c>
      <c r="AI76">
        <f t="shared" si="69"/>
        <v>-1.1134177738635739E-29</v>
      </c>
      <c r="AJ76">
        <f t="shared" si="70"/>
        <v>-32.317704044084621</v>
      </c>
      <c r="AK76">
        <f t="shared" si="92"/>
        <v>-21.114233308801946</v>
      </c>
      <c r="AL76">
        <f t="shared" si="71"/>
        <v>-53.431937352886564</v>
      </c>
      <c r="AN76">
        <f t="shared" si="72"/>
        <v>0</v>
      </c>
      <c r="AO76">
        <f t="shared" si="73"/>
        <v>0</v>
      </c>
      <c r="AP76">
        <f t="shared" si="74"/>
        <v>-2.3070445837368573E-39</v>
      </c>
      <c r="AQ76">
        <f t="shared" si="75"/>
        <v>-7.2717124828468195E-33</v>
      </c>
      <c r="AR76">
        <f t="shared" si="76"/>
        <v>-7.2717147898914029E-33</v>
      </c>
      <c r="AS76">
        <f t="shared" si="77"/>
        <v>-2.1106644063820946E-2</v>
      </c>
      <c r="AT76">
        <f t="shared" si="78"/>
        <v>-1.3789674121696347E-2</v>
      </c>
      <c r="AU76">
        <f t="shared" si="79"/>
        <v>-3.4896318185517292E-2</v>
      </c>
      <c r="AW76">
        <v>73</v>
      </c>
      <c r="AX76">
        <f>IF(Z76&gt;0, (R76*SUMPRODUCT(K76:$K$98, X76:$X$98)-K76*$AZ$3)/Z76, 0)</f>
        <v>-1.9059958980825563E+39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2000000</v>
      </c>
      <c r="S77">
        <f t="shared" si="63"/>
        <v>-9.1454013878791723E+40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-269.31420036737171</v>
      </c>
      <c r="AC77">
        <f t="shared" si="64"/>
        <v>-240.45910747086759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-2.7451228307432168E-31</v>
      </c>
      <c r="AI77">
        <f t="shared" si="69"/>
        <v>-2.7451234880656711E-31</v>
      </c>
      <c r="AJ77">
        <f t="shared" si="70"/>
        <v>-28.855092896504118</v>
      </c>
      <c r="AK77">
        <f t="shared" si="92"/>
        <v>-18.851994025716021</v>
      </c>
      <c r="AL77">
        <f t="shared" si="71"/>
        <v>-47.707086922220142</v>
      </c>
      <c r="AN77">
        <f t="shared" si="72"/>
        <v>0</v>
      </c>
      <c r="AO77">
        <f t="shared" si="73"/>
        <v>0</v>
      </c>
      <c r="AP77">
        <f t="shared" si="74"/>
        <v>-3.8330027641057209E-41</v>
      </c>
      <c r="AQ77">
        <f t="shared" si="75"/>
        <v>-1.6007460763867889E-34</v>
      </c>
      <c r="AR77">
        <f t="shared" si="76"/>
        <v>-1.6007464596870653E-34</v>
      </c>
      <c r="AS77">
        <f t="shared" si="77"/>
        <v>-1.6826087423326641E-2</v>
      </c>
      <c r="AT77">
        <f t="shared" si="78"/>
        <v>-1.0993043783240071E-2</v>
      </c>
      <c r="AU77">
        <f t="shared" si="79"/>
        <v>-2.7819131206566716E-2</v>
      </c>
      <c r="AW77">
        <v>74</v>
      </c>
      <c r="AX77">
        <f>IF(Z77&gt;0, (R77*SUMPRODUCT(K77:$K$98, X77:$X$98)-K77*$AZ$3)/Z77, 0)</f>
        <v>-9.1454013878791723E+40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2000000</v>
      </c>
      <c r="S78">
        <f t="shared" si="63"/>
        <v>-6.4240562477949883E+42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-240.45910747086759</v>
      </c>
      <c r="AC78">
        <f t="shared" si="64"/>
        <v>-214.69563167041753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-5.1391526957012114E-33</v>
      </c>
      <c r="AI78">
        <f t="shared" si="69"/>
        <v>-5.1391535312155009E-33</v>
      </c>
      <c r="AJ78">
        <f t="shared" si="70"/>
        <v>-25.763475800450067</v>
      </c>
      <c r="AK78">
        <f t="shared" si="92"/>
        <v>-16.832137522960732</v>
      </c>
      <c r="AL78">
        <f t="shared" si="71"/>
        <v>-42.595613323410802</v>
      </c>
      <c r="AN78">
        <f t="shared" si="72"/>
        <v>0</v>
      </c>
      <c r="AO78">
        <f t="shared" si="73"/>
        <v>0</v>
      </c>
      <c r="AP78">
        <f t="shared" si="74"/>
        <v>-4.3500727835892763E-43</v>
      </c>
      <c r="AQ78">
        <f t="shared" si="75"/>
        <v>-2.6756799437774742E-36</v>
      </c>
      <c r="AR78">
        <f t="shared" si="76"/>
        <v>-2.6756803787847526E-36</v>
      </c>
      <c r="AS78">
        <f t="shared" si="77"/>
        <v>-1.3413653877014204E-2</v>
      </c>
      <c r="AT78">
        <f t="shared" si="78"/>
        <v>-8.7635871996492917E-3</v>
      </c>
      <c r="AU78">
        <f t="shared" si="79"/>
        <v>-2.2177241076663495E-2</v>
      </c>
      <c r="AW78">
        <v>75</v>
      </c>
      <c r="AX78">
        <f>IF(Z78&gt;0, (R78*SUMPRODUCT(K78:$K$98, X78:$X$98)-K78*$AZ$3)/Z78, 0)</f>
        <v>-6.4240562477949883E+42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-214.69563167041753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-214.69563167041753</v>
      </c>
      <c r="AK79">
        <f t="shared" si="92"/>
        <v>-15.028694216929228</v>
      </c>
      <c r="AL79">
        <f t="shared" si="71"/>
        <v>-229.72432588734677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-3.107194845420912E-38</v>
      </c>
      <c r="AR79">
        <f t="shared" si="76"/>
        <v>-3.107194845420912E-38</v>
      </c>
      <c r="AS79">
        <f t="shared" si="77"/>
        <v>-9.9803972299212965E-2</v>
      </c>
      <c r="AT79">
        <f t="shared" si="78"/>
        <v>-6.9862780609449083E-3</v>
      </c>
      <c r="AU79">
        <f t="shared" si="79"/>
        <v>-0.10679025036015788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507252.47246102156</v>
      </c>
      <c r="AO81" s="6">
        <f t="shared" si="93"/>
        <v>-50725.247246102161</v>
      </c>
      <c r="AP81" s="6">
        <f t="shared" si="93"/>
        <v>-406.22409461945722</v>
      </c>
      <c r="AQ81" s="6">
        <f t="shared" si="93"/>
        <v>-412363.83178797067</v>
      </c>
      <c r="AR81" s="6">
        <f t="shared" si="93"/>
        <v>43757.169332329446</v>
      </c>
      <c r="AS81" s="6">
        <f t="shared" si="93"/>
        <v>-56461.575524945933</v>
      </c>
      <c r="AT81" s="6">
        <f t="shared" si="93"/>
        <v>12704.40619261668</v>
      </c>
      <c r="AU81" s="6">
        <f t="shared" si="93"/>
        <v>5.4642262936610564E-11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875437.15025586111</v>
      </c>
      <c r="K3">
        <v>1</v>
      </c>
      <c r="L3" s="2">
        <v>0</v>
      </c>
      <c r="O3">
        <f>$C$3</f>
        <v>875437.15025586111</v>
      </c>
      <c r="P3" s="2">
        <f>O3*C5</f>
        <v>87543.71502558612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875437.15025586111</v>
      </c>
      <c r="AF3">
        <f t="shared" ref="AF3:AF34" si="4">-$Z3*P3</f>
        <v>-87543.71502558612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787693.43523027503</v>
      </c>
      <c r="AJ3">
        <f t="shared" ref="AJ3:AJ34" si="8">AB3-AC3</f>
        <v>0</v>
      </c>
      <c r="AL3">
        <f t="shared" ref="AL3:AL34" si="9">SUM(AI3:AK3)</f>
        <v>787693.43523027503</v>
      </c>
      <c r="AN3">
        <f t="shared" ref="AN3:AN34" si="10">AE3*$K3</f>
        <v>875437.15025586111</v>
      </c>
      <c r="AO3">
        <f t="shared" ref="AO3:AO34" si="11">AF3*$K3</f>
        <v>-87543.71502558612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787693.43523027503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787693.43523027503</v>
      </c>
      <c r="AW3">
        <v>0</v>
      </c>
      <c r="AX3">
        <f>IF(Z3&gt;0, (R3*SUMPRODUCT(K3:$K$98, X3:$X$98)-K3*$AZ$3)/Z3, 0)</f>
        <v>0</v>
      </c>
      <c r="AZ3">
        <f>C6*ABS(SUMPRODUCT(X4:X69, K4:K69))/1</f>
        <v>789222.01107674732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54680.221046449617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52938.765366562293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-52938.765366562293</v>
      </c>
      <c r="AK4">
        <f>G4*SUM(AB4, AE4:AF4)</f>
        <v>0</v>
      </c>
      <c r="AL4">
        <f t="shared" si="9"/>
        <v>-96634.765366562293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-40764.996734770037</v>
      </c>
      <c r="AR4">
        <f t="shared" si="14"/>
        <v>-40764.996734770037</v>
      </c>
      <c r="AS4">
        <f t="shared" si="15"/>
        <v>-49387.783717289196</v>
      </c>
      <c r="AT4">
        <f t="shared" si="16"/>
        <v>0</v>
      </c>
      <c r="AU4">
        <f t="shared" si="17"/>
        <v>-90152.780452059233</v>
      </c>
      <c r="AW4">
        <v>1</v>
      </c>
      <c r="AX4">
        <f>IF(Z4&gt;0, (R4*SUMPRODUCT(K4:$K$98, X4:$X$98)-K4*$AZ$3)/Z4, 0)</f>
        <v>54680.221046449617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2000000</v>
      </c>
      <c r="S5">
        <f t="shared" si="1"/>
        <v>78803.91423535491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52938.765366562293</v>
      </c>
      <c r="AC5">
        <f t="shared" si="2"/>
        <v>73586.944946757169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-49344.771135999996</v>
      </c>
      <c r="AI5">
        <f t="shared" si="7"/>
        <v>-49368.116088360795</v>
      </c>
      <c r="AJ5">
        <f t="shared" si="8"/>
        <v>-20648.179580194876</v>
      </c>
      <c r="AK5">
        <f>G5*SUM(AB5, AE5:AF5)</f>
        <v>2170.4893800290542</v>
      </c>
      <c r="AL5">
        <f t="shared" si="9"/>
        <v>-67845.806288526612</v>
      </c>
      <c r="AN5">
        <f t="shared" si="10"/>
        <v>0</v>
      </c>
      <c r="AO5">
        <f t="shared" si="11"/>
        <v>0</v>
      </c>
      <c r="AP5">
        <f t="shared" si="12"/>
        <v>-19.962455935899055</v>
      </c>
      <c r="AQ5">
        <f t="shared" si="13"/>
        <v>-42195.109428600575</v>
      </c>
      <c r="AR5">
        <f t="shared" si="14"/>
        <v>-42215.071884536475</v>
      </c>
      <c r="AS5">
        <f t="shared" si="15"/>
        <v>-17656.423909363064</v>
      </c>
      <c r="AT5">
        <f t="shared" si="16"/>
        <v>1856.0028711355249</v>
      </c>
      <c r="AU5">
        <f t="shared" si="17"/>
        <v>-58015.49292276401</v>
      </c>
      <c r="AW5">
        <v>2</v>
      </c>
      <c r="AX5">
        <f>IF(Z5&gt;0, (R5*SUMPRODUCT(K5:$K$98, X5:$X$98)-K5*$AZ$3)/Z5, 0)</f>
        <v>78803.91423535491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2000000</v>
      </c>
      <c r="S6">
        <f t="shared" si="1"/>
        <v>108622.91029967554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73586.944946757169</v>
      </c>
      <c r="AC6">
        <f t="shared" si="2"/>
        <v>97448.130086836172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-54673.878428993601</v>
      </c>
      <c r="AI6">
        <f t="shared" si="7"/>
        <v>-54696.306508350433</v>
      </c>
      <c r="AJ6">
        <f t="shared" si="8"/>
        <v>-23861.185140079004</v>
      </c>
      <c r="AK6">
        <f>G6*SUM(AB6, AE6:AF6)</f>
        <v>4304.8362793852948</v>
      </c>
      <c r="AL6">
        <f t="shared" si="9"/>
        <v>-74252.655369044136</v>
      </c>
      <c r="AN6">
        <f t="shared" si="10"/>
        <v>0</v>
      </c>
      <c r="AO6">
        <f t="shared" si="11"/>
        <v>0</v>
      </c>
      <c r="AP6">
        <f t="shared" si="12"/>
        <v>-17.301245357705564</v>
      </c>
      <c r="AQ6">
        <f t="shared" si="13"/>
        <v>-42175.978170388436</v>
      </c>
      <c r="AR6">
        <f t="shared" si="14"/>
        <v>-42193.279415746139</v>
      </c>
      <c r="AS6">
        <f t="shared" si="15"/>
        <v>-18406.7575322019</v>
      </c>
      <c r="AT6">
        <f t="shared" si="16"/>
        <v>3320.7938811629756</v>
      </c>
      <c r="AU6">
        <f t="shared" si="17"/>
        <v>-57279.243066785057</v>
      </c>
      <c r="AW6">
        <v>3</v>
      </c>
      <c r="AX6">
        <f>IF(Z6&gt;0, (R6*SUMPRODUCT(K6:$K$98, X6:$X$98)-K6*$AZ$3)/Z6, 0)</f>
        <v>108622.91029967554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25</v>
      </c>
      <c r="R7">
        <f t="shared" si="0"/>
        <v>2000000</v>
      </c>
      <c r="S7">
        <f t="shared" si="1"/>
        <v>128360.80420022015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97448.130086836172</v>
      </c>
      <c r="AC7">
        <f t="shared" si="2"/>
        <v>110165.65122070606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-59804.025043398942</v>
      </c>
      <c r="AI7">
        <f t="shared" si="7"/>
        <v>-59825.481291649165</v>
      </c>
      <c r="AJ7">
        <f t="shared" si="8"/>
        <v>-12717.521133869886</v>
      </c>
      <c r="AK7">
        <f>G7*SUM(AB7, AE7:AF7)</f>
        <v>4784.7031872636562</v>
      </c>
      <c r="AL7">
        <f t="shared" si="9"/>
        <v>-67758.299238255393</v>
      </c>
      <c r="AN7">
        <f t="shared" si="10"/>
        <v>0</v>
      </c>
      <c r="AO7">
        <f t="shared" si="11"/>
        <v>0</v>
      </c>
      <c r="AP7">
        <f t="shared" si="12"/>
        <v>-15.059198521618438</v>
      </c>
      <c r="AQ7">
        <f t="shared" si="13"/>
        <v>-41973.81923520584</v>
      </c>
      <c r="AR7">
        <f t="shared" si="14"/>
        <v>-41988.878433727456</v>
      </c>
      <c r="AS7">
        <f t="shared" si="15"/>
        <v>-8925.8696685648047</v>
      </c>
      <c r="AT7">
        <f t="shared" si="16"/>
        <v>3358.173074982441</v>
      </c>
      <c r="AU7">
        <f t="shared" si="17"/>
        <v>-47556.575027309824</v>
      </c>
      <c r="AW7">
        <v>4</v>
      </c>
      <c r="AX7">
        <f>IF(Z7&gt;0, (R7*SUMPRODUCT(K7:$K$98, X7:$X$98)-K7*$AZ$3)/Z7, 0)</f>
        <v>128360.80420022015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2000000</v>
      </c>
      <c r="S8">
        <f t="shared" si="1"/>
        <v>128554.36284528732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110165.65122070606</v>
      </c>
      <c r="AC8">
        <f t="shared" si="2"/>
        <v>105057.80383721169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-64885.411208521662</v>
      </c>
      <c r="AI8">
        <f t="shared" si="7"/>
        <v>-64905.841826649274</v>
      </c>
      <c r="AJ8">
        <f t="shared" si="8"/>
        <v>5107.8473834943725</v>
      </c>
      <c r="AK8">
        <f t="shared" ref="AK8:AK39" si="30">G8*SUM(AB8:AB8, AE8:AF8)</f>
        <v>2346.528371001039</v>
      </c>
      <c r="AL8">
        <f t="shared" si="9"/>
        <v>-57451.46607215386</v>
      </c>
      <c r="AN8">
        <f t="shared" si="10"/>
        <v>0</v>
      </c>
      <c r="AO8">
        <f t="shared" si="11"/>
        <v>0</v>
      </c>
      <c r="AP8">
        <f t="shared" si="12"/>
        <v>-13.385003055247415</v>
      </c>
      <c r="AQ8">
        <f t="shared" si="13"/>
        <v>-42509.307444465499</v>
      </c>
      <c r="AR8">
        <f t="shared" si="14"/>
        <v>-42522.692447520749</v>
      </c>
      <c r="AS8">
        <f t="shared" si="15"/>
        <v>3346.3771094334106</v>
      </c>
      <c r="AT8">
        <f t="shared" si="16"/>
        <v>1537.3146920419529</v>
      </c>
      <c r="AU8">
        <f t="shared" si="17"/>
        <v>-37639.000646045381</v>
      </c>
      <c r="AW8">
        <v>5</v>
      </c>
      <c r="AX8">
        <f>IF(Z8&gt;0, (R8*SUMPRODUCT(K8:$K$98, X8:$X$98)-K8*$AZ$3)/Z8, 0)</f>
        <v>128554.36284528732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2000000</v>
      </c>
      <c r="S9">
        <f t="shared" si="1"/>
        <v>116209.26984237447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105057.80383721169</v>
      </c>
      <c r="AC9">
        <f t="shared" si="2"/>
        <v>89921.67148052447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-70523.224877609609</v>
      </c>
      <c r="AI9">
        <f t="shared" si="7"/>
        <v>-70542.569649244979</v>
      </c>
      <c r="AJ9">
        <f t="shared" si="8"/>
        <v>15136.132356687216</v>
      </c>
      <c r="AK9">
        <f t="shared" si="30"/>
        <v>619.84104263954896</v>
      </c>
      <c r="AL9">
        <f t="shared" si="9"/>
        <v>-54786.596249918213</v>
      </c>
      <c r="AN9">
        <f t="shared" si="10"/>
        <v>0</v>
      </c>
      <c r="AO9">
        <f t="shared" si="11"/>
        <v>0</v>
      </c>
      <c r="AP9">
        <f t="shared" si="12"/>
        <v>-12.002667783755209</v>
      </c>
      <c r="AQ9">
        <f t="shared" si="13"/>
        <v>-43756.879388412948</v>
      </c>
      <c r="AR9">
        <f t="shared" si="14"/>
        <v>-43768.882056196708</v>
      </c>
      <c r="AS9">
        <f t="shared" si="15"/>
        <v>9391.3731127303236</v>
      </c>
      <c r="AT9">
        <f t="shared" si="16"/>
        <v>384.58691856245395</v>
      </c>
      <c r="AU9">
        <f t="shared" si="17"/>
        <v>-33992.922024903928</v>
      </c>
      <c r="AW9">
        <v>6</v>
      </c>
      <c r="AX9">
        <f>IF(Z9&gt;0, (R9*SUMPRODUCT(K9:$K$98, X9:$X$98)-K9*$AZ$3)/Z9, 0)</f>
        <v>116209.26984237447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2000000</v>
      </c>
      <c r="S10">
        <f t="shared" si="1"/>
        <v>97901.130420822388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89921.67148052447</v>
      </c>
      <c r="AC10">
        <f t="shared" si="2"/>
        <v>71296.894412886701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-75597.819969271179</v>
      </c>
      <c r="AI10">
        <f t="shared" si="7"/>
        <v>-75616.026320440578</v>
      </c>
      <c r="AJ10">
        <f t="shared" si="8"/>
        <v>18624.77706763777</v>
      </c>
      <c r="AK10">
        <f t="shared" si="30"/>
        <v>368.67885307015035</v>
      </c>
      <c r="AL10">
        <f t="shared" si="9"/>
        <v>-56622.570399732656</v>
      </c>
      <c r="AN10">
        <f t="shared" si="10"/>
        <v>0</v>
      </c>
      <c r="AO10">
        <f t="shared" si="11"/>
        <v>0</v>
      </c>
      <c r="AP10">
        <f t="shared" si="12"/>
        <v>-10.716557050895549</v>
      </c>
      <c r="AQ10">
        <f t="shared" si="13"/>
        <v>-44498.117337532167</v>
      </c>
      <c r="AR10">
        <f t="shared" si="14"/>
        <v>-44508.833894583069</v>
      </c>
      <c r="AS10">
        <f t="shared" si="15"/>
        <v>10962.849400657311</v>
      </c>
      <c r="AT10">
        <f t="shared" si="16"/>
        <v>217.01042266100805</v>
      </c>
      <c r="AU10">
        <f t="shared" si="17"/>
        <v>-33328.974071264747</v>
      </c>
      <c r="AW10">
        <v>7</v>
      </c>
      <c r="AX10">
        <f>IF(Z10&gt;0, (R10*SUMPRODUCT(K10:$K$98, X10:$X$98)-K10*$AZ$3)/Z10, 0)</f>
        <v>97901.130420822388</v>
      </c>
    </row>
    <row r="11" spans="1:52" x14ac:dyDescent="0.3">
      <c r="A11" t="s">
        <v>33</v>
      </c>
      <c r="C11" s="25">
        <f>AU71</f>
        <v>-4.2565950764128502E-13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25</v>
      </c>
      <c r="R11">
        <f t="shared" si="0"/>
        <v>2000000</v>
      </c>
      <c r="S11">
        <f t="shared" si="1"/>
        <v>73289.233517250308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71296.894412886701</v>
      </c>
      <c r="AC11">
        <f t="shared" si="2"/>
        <v>49929.116277302084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-79420.473325178784</v>
      </c>
      <c r="AI11">
        <f t="shared" si="7"/>
        <v>-79437.504856919913</v>
      </c>
      <c r="AJ11">
        <f t="shared" si="8"/>
        <v>21367.778135584616</v>
      </c>
      <c r="AK11">
        <f t="shared" si="30"/>
        <v>171.11254659092808</v>
      </c>
      <c r="AL11">
        <f t="shared" si="9"/>
        <v>-57898.614174744369</v>
      </c>
      <c r="AN11">
        <f t="shared" si="10"/>
        <v>0</v>
      </c>
      <c r="AO11">
        <f t="shared" si="11"/>
        <v>0</v>
      </c>
      <c r="AP11">
        <f t="shared" si="12"/>
        <v>-9.5258827988553421</v>
      </c>
      <c r="AQ11">
        <f t="shared" si="13"/>
        <v>-44420.556660679031</v>
      </c>
      <c r="AR11">
        <f t="shared" si="14"/>
        <v>-44430.082543477882</v>
      </c>
      <c r="AS11">
        <f t="shared" si="15"/>
        <v>11951.182858080987</v>
      </c>
      <c r="AT11">
        <f t="shared" si="16"/>
        <v>95.70472515410799</v>
      </c>
      <c r="AU11">
        <f t="shared" si="17"/>
        <v>-32383.194960242789</v>
      </c>
      <c r="AW11">
        <v>8</v>
      </c>
      <c r="AX11">
        <f>IF(Z11&gt;0, (R11*SUMPRODUCT(K11:$K$98, X11:$X$98)-K11*$AZ$3)/Z11, 0)</f>
        <v>73289.233517250308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2000000</v>
      </c>
      <c r="S12">
        <f t="shared" si="1"/>
        <v>43357.672301568891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49929.116277302084</v>
      </c>
      <c r="AC12">
        <f t="shared" si="2"/>
        <v>27447.357804631756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-82807.307325401591</v>
      </c>
      <c r="AI12">
        <f t="shared" si="7"/>
        <v>-82823.133450483743</v>
      </c>
      <c r="AJ12">
        <f t="shared" si="8"/>
        <v>22481.758472670328</v>
      </c>
      <c r="AK12">
        <f t="shared" si="30"/>
        <v>114.8369674377948</v>
      </c>
      <c r="AL12">
        <f t="shared" si="9"/>
        <v>-60226.538010375618</v>
      </c>
      <c r="AN12">
        <f t="shared" si="10"/>
        <v>0</v>
      </c>
      <c r="AO12">
        <f t="shared" si="11"/>
        <v>0</v>
      </c>
      <c r="AP12">
        <f t="shared" si="12"/>
        <v>-8.4117537240010964</v>
      </c>
      <c r="AQ12">
        <f t="shared" si="13"/>
        <v>-44012.964143338089</v>
      </c>
      <c r="AR12">
        <f t="shared" si="14"/>
        <v>-44021.375897062084</v>
      </c>
      <c r="AS12">
        <f t="shared" si="15"/>
        <v>11949.293625120634</v>
      </c>
      <c r="AT12">
        <f t="shared" si="16"/>
        <v>61.037068990877657</v>
      </c>
      <c r="AU12">
        <f t="shared" si="17"/>
        <v>-32011.045202950572</v>
      </c>
      <c r="AW12">
        <v>9</v>
      </c>
      <c r="AX12">
        <f>IF(Z12&gt;0, (R12*SUMPRODUCT(K12:$K$98, X12:$X$98)-K12*$AZ$3)/Z12, 0)</f>
        <v>43357.672301568891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2000000</v>
      </c>
      <c r="S13">
        <f t="shared" si="1"/>
        <v>7138.5164472705474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27447.357804631756</v>
      </c>
      <c r="AC13">
        <f t="shared" si="2"/>
        <v>4169.1410199887468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-85359.788243120827</v>
      </c>
      <c r="AI13">
        <f t="shared" si="7"/>
        <v>-85374.389109599128</v>
      </c>
      <c r="AJ13">
        <f t="shared" si="8"/>
        <v>23278.216784643009</v>
      </c>
      <c r="AK13">
        <f t="shared" si="30"/>
        <v>54.894715609263514</v>
      </c>
      <c r="AL13">
        <f t="shared" si="9"/>
        <v>-62041.277609346856</v>
      </c>
      <c r="AN13">
        <f t="shared" si="10"/>
        <v>0</v>
      </c>
      <c r="AO13">
        <f t="shared" si="11"/>
        <v>0</v>
      </c>
      <c r="AP13">
        <f t="shared" si="12"/>
        <v>-7.376916112822177</v>
      </c>
      <c r="AQ13">
        <f t="shared" si="13"/>
        <v>-43127.02935909915</v>
      </c>
      <c r="AR13">
        <f t="shared" si="14"/>
        <v>-43134.406275211972</v>
      </c>
      <c r="AS13">
        <f t="shared" si="15"/>
        <v>11761.045327800235</v>
      </c>
      <c r="AT13">
        <f t="shared" si="16"/>
        <v>27.734909615721769</v>
      </c>
      <c r="AU13">
        <f t="shared" si="17"/>
        <v>-31345.626037796017</v>
      </c>
      <c r="AW13">
        <v>10</v>
      </c>
      <c r="AX13">
        <f>IF(Z13&gt;0, (R13*SUMPRODUCT(K13:$K$98, X13:$X$98)-K13*$AZ$3)/Z13, 0)</f>
        <v>7138.5164472705474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2000000</v>
      </c>
      <c r="S14">
        <f t="shared" si="1"/>
        <v>-36146.30143628017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4169.1410199887468</v>
      </c>
      <c r="AC14">
        <f t="shared" si="2"/>
        <v>-19320.126093063212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-87392.610253853243</v>
      </c>
      <c r="AI14">
        <f t="shared" si="7"/>
        <v>-87405.972704038577</v>
      </c>
      <c r="AJ14">
        <f t="shared" si="8"/>
        <v>23489.267113051959</v>
      </c>
      <c r="AK14">
        <f t="shared" si="30"/>
        <v>7.5044538359797439</v>
      </c>
      <c r="AL14">
        <f t="shared" si="9"/>
        <v>-63909.201137150638</v>
      </c>
      <c r="AN14">
        <f t="shared" si="10"/>
        <v>0</v>
      </c>
      <c r="AO14">
        <f t="shared" si="11"/>
        <v>0</v>
      </c>
      <c r="AP14">
        <f t="shared" si="12"/>
        <v>-6.4187305970382447</v>
      </c>
      <c r="AQ14">
        <f t="shared" si="13"/>
        <v>-41979.548182478007</v>
      </c>
      <c r="AR14">
        <f t="shared" si="14"/>
        <v>-41985.966913075041</v>
      </c>
      <c r="AS14">
        <f t="shared" si="15"/>
        <v>11283.205956192205</v>
      </c>
      <c r="AT14">
        <f t="shared" si="16"/>
        <v>3.604808009231002</v>
      </c>
      <c r="AU14">
        <f t="shared" si="17"/>
        <v>-30699.156148873608</v>
      </c>
      <c r="AW14">
        <v>11</v>
      </c>
      <c r="AX14">
        <f>IF(Z14&gt;0, (R14*SUMPRODUCT(K14:$K$98, X14:$X$98)-K14*$AZ$3)/Z14, 0)</f>
        <v>-36146.30143628017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2000000</v>
      </c>
      <c r="S15">
        <f t="shared" si="1"/>
        <v>-86344.228665914969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-19320.126093063212</v>
      </c>
      <c r="AC15">
        <f t="shared" si="2"/>
        <v>-41842.593146272702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-89101.886831862474</v>
      </c>
      <c r="AI15">
        <f t="shared" si="7"/>
        <v>-89114.001883960562</v>
      </c>
      <c r="AJ15">
        <f t="shared" si="8"/>
        <v>22522.46705320949</v>
      </c>
      <c r="AK15">
        <f t="shared" si="30"/>
        <v>-79.212516981559176</v>
      </c>
      <c r="AL15">
        <f t="shared" si="9"/>
        <v>-66670.747347732628</v>
      </c>
      <c r="AN15">
        <f t="shared" si="10"/>
        <v>0</v>
      </c>
      <c r="AO15">
        <f t="shared" si="11"/>
        <v>0</v>
      </c>
      <c r="AP15">
        <f t="shared" si="12"/>
        <v>-5.5208572972907008</v>
      </c>
      <c r="AQ15">
        <f t="shared" si="13"/>
        <v>-40603.93617256311</v>
      </c>
      <c r="AR15">
        <f t="shared" si="14"/>
        <v>-40609.457029860401</v>
      </c>
      <c r="AS15">
        <f t="shared" si="15"/>
        <v>10263.540393963374</v>
      </c>
      <c r="AT15">
        <f t="shared" si="16"/>
        <v>-36.097327429851354</v>
      </c>
      <c r="AU15">
        <f t="shared" si="17"/>
        <v>-30382.013963326877</v>
      </c>
      <c r="AW15">
        <v>12</v>
      </c>
      <c r="AX15">
        <f>IF(Z15&gt;0, (R15*SUMPRODUCT(K15:$K$98, X15:$X$98)-K15*$AZ$3)/Z15, 0)</f>
        <v>-86344.228665914969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2000000</v>
      </c>
      <c r="S16">
        <f t="shared" si="1"/>
        <v>-144892.02000955009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-41842.593146272702</v>
      </c>
      <c r="AC16">
        <f t="shared" si="2"/>
        <v>-63019.765508711338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-89626.186217490118</v>
      </c>
      <c r="AI16">
        <f t="shared" si="7"/>
        <v>-89637.059791739506</v>
      </c>
      <c r="AJ16">
        <f t="shared" si="8"/>
        <v>21177.172362438636</v>
      </c>
      <c r="AK16">
        <f t="shared" si="30"/>
        <v>-297.08241133853619</v>
      </c>
      <c r="AL16">
        <f t="shared" si="9"/>
        <v>-68756.969840639402</v>
      </c>
      <c r="AN16">
        <f t="shared" si="10"/>
        <v>0</v>
      </c>
      <c r="AO16">
        <f t="shared" si="11"/>
        <v>0</v>
      </c>
      <c r="AP16">
        <f t="shared" si="12"/>
        <v>-4.6874590545909882</v>
      </c>
      <c r="AQ16">
        <f t="shared" si="13"/>
        <v>-38636.70477416784</v>
      </c>
      <c r="AR16">
        <f t="shared" si="14"/>
        <v>-38641.392233222432</v>
      </c>
      <c r="AS16">
        <f t="shared" si="15"/>
        <v>9129.2086727164242</v>
      </c>
      <c r="AT16">
        <f t="shared" si="16"/>
        <v>-128.06843518512878</v>
      </c>
      <c r="AU16">
        <f t="shared" si="17"/>
        <v>-29640.251995691131</v>
      </c>
      <c r="AW16">
        <v>13</v>
      </c>
      <c r="AX16">
        <f>IF(Z16&gt;0, (R16*SUMPRODUCT(K16:$K$98, X16:$X$98)-K16*$AZ$3)/Z16, 0)</f>
        <v>-144892.02000955009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2000000</v>
      </c>
      <c r="S17">
        <f t="shared" si="1"/>
        <v>-210411.53895101178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-63019.765508711338</v>
      </c>
      <c r="AC17">
        <f t="shared" si="2"/>
        <v>-81252.013157365262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-88871.897055105277</v>
      </c>
      <c r="AI17">
        <f t="shared" si="7"/>
        <v>-88881.550994898978</v>
      </c>
      <c r="AJ17">
        <f t="shared" si="8"/>
        <v>18232.247648653924</v>
      </c>
      <c r="AK17">
        <f t="shared" si="30"/>
        <v>-869.6727640202165</v>
      </c>
      <c r="AL17">
        <f t="shared" si="9"/>
        <v>-71518.97611026527</v>
      </c>
      <c r="AN17">
        <f t="shared" si="10"/>
        <v>0</v>
      </c>
      <c r="AO17">
        <f t="shared" si="11"/>
        <v>0</v>
      </c>
      <c r="AP17">
        <f t="shared" si="12"/>
        <v>-3.9120983359022281</v>
      </c>
      <c r="AQ17">
        <f t="shared" si="13"/>
        <v>-36013.856312260832</v>
      </c>
      <c r="AR17">
        <f t="shared" si="14"/>
        <v>-36017.768410596727</v>
      </c>
      <c r="AS17">
        <f t="shared" si="15"/>
        <v>7388.3147409472158</v>
      </c>
      <c r="AT17">
        <f t="shared" si="16"/>
        <v>-352.42040509938226</v>
      </c>
      <c r="AU17">
        <f t="shared" si="17"/>
        <v>-28981.874074748896</v>
      </c>
      <c r="AW17">
        <v>14</v>
      </c>
      <c r="AX17">
        <f>IF(Z17&gt;0, (R17*SUMPRODUCT(K17:$K$98, X17:$X$98)-K17*$AZ$3)/Z17, 0)</f>
        <v>-210411.53895101178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25</v>
      </c>
      <c r="R18">
        <f t="shared" si="0"/>
        <v>2000000</v>
      </c>
      <c r="S18">
        <f t="shared" si="1"/>
        <v>-283191.53320607042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-81252.013157365262</v>
      </c>
      <c r="AC18">
        <f t="shared" si="2"/>
        <v>-95896.845647591166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-87334.173264967118</v>
      </c>
      <c r="AI18">
        <f t="shared" si="7"/>
        <v>-87342.638988197068</v>
      </c>
      <c r="AJ18">
        <f t="shared" si="8"/>
        <v>14644.832490225905</v>
      </c>
      <c r="AK18">
        <f t="shared" si="30"/>
        <v>-1755.0434841990898</v>
      </c>
      <c r="AL18">
        <f t="shared" si="9"/>
        <v>-74452.849982170257</v>
      </c>
      <c r="AN18">
        <f t="shared" si="10"/>
        <v>0</v>
      </c>
      <c r="AO18">
        <f t="shared" si="11"/>
        <v>0</v>
      </c>
      <c r="AP18">
        <f t="shared" si="12"/>
        <v>-3.2013749165929881</v>
      </c>
      <c r="AQ18">
        <f t="shared" si="13"/>
        <v>-33026.053894898083</v>
      </c>
      <c r="AR18">
        <f t="shared" si="14"/>
        <v>-33029.255269814676</v>
      </c>
      <c r="AS18">
        <f t="shared" si="15"/>
        <v>5538.0501013796065</v>
      </c>
      <c r="AT18">
        <f t="shared" si="16"/>
        <v>-663.68247995197498</v>
      </c>
      <c r="AU18">
        <f t="shared" si="17"/>
        <v>-28154.887648387044</v>
      </c>
      <c r="AW18">
        <v>15</v>
      </c>
      <c r="AX18">
        <f>IF(Z18&gt;0, (R18*SUMPRODUCT(K18:$K$98, X18:$X$98)-K18*$AZ$3)/Z18, 0)</f>
        <v>-283191.53320607042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25</v>
      </c>
      <c r="R19">
        <f t="shared" si="0"/>
        <v>2000000</v>
      </c>
      <c r="S19">
        <f t="shared" si="1"/>
        <v>-371607.10738097946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-95896.845647591166</v>
      </c>
      <c r="AC19">
        <f t="shared" si="2"/>
        <v>-108799.85668190802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-84921.362864344992</v>
      </c>
      <c r="AI19">
        <f t="shared" si="7"/>
        <v>-84928.682413306844</v>
      </c>
      <c r="AJ19">
        <f t="shared" si="8"/>
        <v>12903.011034316849</v>
      </c>
      <c r="AK19">
        <f t="shared" si="30"/>
        <v>-2138.4996579412832</v>
      </c>
      <c r="AL19">
        <f t="shared" si="9"/>
        <v>-74164.171036931279</v>
      </c>
      <c r="AN19">
        <f t="shared" si="10"/>
        <v>0</v>
      </c>
      <c r="AO19">
        <f t="shared" si="11"/>
        <v>0</v>
      </c>
      <c r="AP19">
        <f t="shared" si="12"/>
        <v>-2.581311915168762</v>
      </c>
      <c r="AQ19">
        <f t="shared" si="13"/>
        <v>-29948.365255364712</v>
      </c>
      <c r="AR19">
        <f t="shared" si="14"/>
        <v>-29950.94656727988</v>
      </c>
      <c r="AS19">
        <f t="shared" si="15"/>
        <v>4550.3754805137014</v>
      </c>
      <c r="AT19">
        <f t="shared" si="16"/>
        <v>-754.16322459172102</v>
      </c>
      <c r="AU19">
        <f t="shared" si="17"/>
        <v>-26154.734311357901</v>
      </c>
      <c r="AW19">
        <v>16</v>
      </c>
      <c r="AX19">
        <f>IF(Z19&gt;0, (R19*SUMPRODUCT(K19:$K$98, X19:$X$98)-K19*$AZ$3)/Z19, 0)</f>
        <v>-371607.10738097946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2000000</v>
      </c>
      <c r="S20">
        <f t="shared" si="1"/>
        <v>-499616.68959196249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-108799.85668190802</v>
      </c>
      <c r="AC20">
        <f t="shared" si="2"/>
        <v>-124413.44372307858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-81672.698444191337</v>
      </c>
      <c r="AI20">
        <f t="shared" si="7"/>
        <v>-81678.923888933015</v>
      </c>
      <c r="AJ20">
        <f t="shared" si="8"/>
        <v>15613.587041170569</v>
      </c>
      <c r="AK20">
        <f t="shared" si="30"/>
        <v>-467.83938373220445</v>
      </c>
      <c r="AL20">
        <f t="shared" si="9"/>
        <v>-66533.176231494654</v>
      </c>
      <c r="AN20">
        <f t="shared" si="10"/>
        <v>0</v>
      </c>
      <c r="AO20">
        <f t="shared" si="11"/>
        <v>0</v>
      </c>
      <c r="AP20">
        <f t="shared" si="12"/>
        <v>-2.0823913061036525</v>
      </c>
      <c r="AQ20">
        <f t="shared" si="13"/>
        <v>-27319.255770994467</v>
      </c>
      <c r="AR20">
        <f t="shared" si="14"/>
        <v>-27321.33816230057</v>
      </c>
      <c r="AS20">
        <f t="shared" si="15"/>
        <v>5222.6948050687361</v>
      </c>
      <c r="AT20">
        <f t="shared" si="16"/>
        <v>-156.49077387418592</v>
      </c>
      <c r="AU20">
        <f t="shared" si="17"/>
        <v>-22255.134131106021</v>
      </c>
      <c r="AW20">
        <v>17</v>
      </c>
      <c r="AX20">
        <f>IF(Z20&gt;0, (R20*SUMPRODUCT(K20:$K$98, X20:$X$98)-K20*$AZ$3)/Z20, 0)</f>
        <v>-499616.68959196249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2000000</v>
      </c>
      <c r="S21">
        <f t="shared" si="1"/>
        <v>-668018.73954609933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-124413.44372307858</v>
      </c>
      <c r="AC21">
        <f t="shared" si="2"/>
        <v>-138779.105744578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-77560.574876511877</v>
      </c>
      <c r="AI21">
        <f t="shared" si="7"/>
        <v>-77565.768559620192</v>
      </c>
      <c r="AJ21">
        <f t="shared" si="8"/>
        <v>14365.662021499418</v>
      </c>
      <c r="AK21">
        <f t="shared" si="30"/>
        <v>-199.06150995692573</v>
      </c>
      <c r="AL21">
        <f t="shared" si="9"/>
        <v>-63399.168048077699</v>
      </c>
      <c r="AN21">
        <f t="shared" si="10"/>
        <v>0</v>
      </c>
      <c r="AO21">
        <f t="shared" si="11"/>
        <v>0</v>
      </c>
      <c r="AP21">
        <f t="shared" si="12"/>
        <v>-1.6520258156800838</v>
      </c>
      <c r="AQ21">
        <f t="shared" si="13"/>
        <v>-24670.752778504389</v>
      </c>
      <c r="AR21">
        <f t="shared" si="14"/>
        <v>-24672.404804320071</v>
      </c>
      <c r="AS21">
        <f t="shared" si="15"/>
        <v>4569.4825856595126</v>
      </c>
      <c r="AT21">
        <f t="shared" si="16"/>
        <v>-63.318216860591257</v>
      </c>
      <c r="AU21">
        <f t="shared" si="17"/>
        <v>-20166.240435521151</v>
      </c>
      <c r="AW21">
        <v>18</v>
      </c>
      <c r="AX21">
        <f>IF(Z21&gt;0, (R21*SUMPRODUCT(K21:$K$98, X21:$X$98)-K21*$AZ$3)/Z21, 0)</f>
        <v>-668018.73954609933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2000000</v>
      </c>
      <c r="S22">
        <f t="shared" si="1"/>
        <v>-866512.98476599425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-138779.105744578</v>
      </c>
      <c r="AC22">
        <f t="shared" si="2"/>
        <v>-146807.70788117425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-72492.597836479792</v>
      </c>
      <c r="AI22">
        <f t="shared" si="7"/>
        <v>-72496.833425284058</v>
      </c>
      <c r="AJ22">
        <f t="shared" si="8"/>
        <v>8028.6021365962515</v>
      </c>
      <c r="AK22">
        <f t="shared" si="30"/>
        <v>-2914.3612206361381</v>
      </c>
      <c r="AL22">
        <f t="shared" si="9"/>
        <v>-67382.592509323949</v>
      </c>
      <c r="AN22">
        <f t="shared" si="10"/>
        <v>0</v>
      </c>
      <c r="AO22">
        <f t="shared" si="11"/>
        <v>0</v>
      </c>
      <c r="AP22">
        <f t="shared" si="12"/>
        <v>-1.2579567295836895</v>
      </c>
      <c r="AQ22">
        <f t="shared" si="13"/>
        <v>-21530.076574353036</v>
      </c>
      <c r="AR22">
        <f t="shared" si="14"/>
        <v>-21531.334531082615</v>
      </c>
      <c r="AS22">
        <f t="shared" si="15"/>
        <v>2384.4699175471778</v>
      </c>
      <c r="AT22">
        <f t="shared" si="16"/>
        <v>-865.55623771625574</v>
      </c>
      <c r="AU22">
        <f t="shared" si="17"/>
        <v>-20012.420851251696</v>
      </c>
      <c r="AW22">
        <v>19</v>
      </c>
      <c r="AX22">
        <f>IF(Z22&gt;0, (R22*SUMPRODUCT(K22:$K$98, X22:$X$98)-K22*$AZ$3)/Z22, 0)</f>
        <v>-866512.98476599425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25</v>
      </c>
      <c r="R23">
        <f t="shared" si="0"/>
        <v>2000000</v>
      </c>
      <c r="S23">
        <f t="shared" si="1"/>
        <v>-1065756.1222688823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-146807.70788117425</v>
      </c>
      <c r="AC23">
        <f t="shared" si="2"/>
        <v>-143223.87503614894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-66684.432440216915</v>
      </c>
      <c r="AI23">
        <f t="shared" si="7"/>
        <v>-66687.792117727644</v>
      </c>
      <c r="AJ23">
        <f t="shared" si="8"/>
        <v>-3583.8328450253175</v>
      </c>
      <c r="AK23">
        <f t="shared" si="30"/>
        <v>-10276.539551682199</v>
      </c>
      <c r="AL23">
        <f t="shared" si="9"/>
        <v>-80548.164514435164</v>
      </c>
      <c r="AN23">
        <f t="shared" si="10"/>
        <v>0</v>
      </c>
      <c r="AO23">
        <f t="shared" si="11"/>
        <v>0</v>
      </c>
      <c r="AP23">
        <f t="shared" si="12"/>
        <v>-0.89090517305289441</v>
      </c>
      <c r="AQ23">
        <f t="shared" si="13"/>
        <v>-17683.097747757922</v>
      </c>
      <c r="AR23">
        <f t="shared" si="14"/>
        <v>-17683.988652930977</v>
      </c>
      <c r="AS23">
        <f t="shared" si="15"/>
        <v>-950.34574324408709</v>
      </c>
      <c r="AT23">
        <f t="shared" si="16"/>
        <v>-2725.0896011450791</v>
      </c>
      <c r="AU23">
        <f t="shared" si="17"/>
        <v>-21359.423997320144</v>
      </c>
      <c r="AW23">
        <v>20</v>
      </c>
      <c r="AX23">
        <f>IF(Z23&gt;0, (R23*SUMPRODUCT(K23:$K$98, X23:$X$98)-K23*$AZ$3)/Z23, 0)</f>
        <v>-1065756.1222688823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2000000</v>
      </c>
      <c r="S24">
        <f t="shared" si="1"/>
        <v>-1342731.4398758172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-143223.87503614894</v>
      </c>
      <c r="AC24">
        <f t="shared" si="2"/>
        <v>-138483.83937374753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-59814.623304135712</v>
      </c>
      <c r="AI24">
        <f t="shared" si="7"/>
        <v>-59817.201702080027</v>
      </c>
      <c r="AJ24">
        <f t="shared" si="8"/>
        <v>-4740.0356624014094</v>
      </c>
      <c r="AK24">
        <f t="shared" si="30"/>
        <v>-10025.671252530427</v>
      </c>
      <c r="AL24">
        <f t="shared" si="9"/>
        <v>-74582.908617011868</v>
      </c>
      <c r="AN24">
        <f t="shared" si="10"/>
        <v>0</v>
      </c>
      <c r="AO24">
        <f t="shared" si="11"/>
        <v>0</v>
      </c>
      <c r="AP24">
        <f t="shared" si="12"/>
        <v>-0.61047208810726428</v>
      </c>
      <c r="AQ24">
        <f t="shared" si="13"/>
        <v>-14161.955903016385</v>
      </c>
      <c r="AR24">
        <f t="shared" si="14"/>
        <v>-14162.566375104494</v>
      </c>
      <c r="AS24">
        <f t="shared" si="15"/>
        <v>-1122.2703132030331</v>
      </c>
      <c r="AT24">
        <f t="shared" si="16"/>
        <v>-2373.7191063553505</v>
      </c>
      <c r="AU24">
        <f t="shared" si="17"/>
        <v>-17658.55579466288</v>
      </c>
      <c r="AW24">
        <v>21</v>
      </c>
      <c r="AX24">
        <f>IF(Z24&gt;0, (R24*SUMPRODUCT(K24:$K$98, X24:$X$98)-K24*$AZ$3)/Z24, 0)</f>
        <v>-1342731.4398758172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25</v>
      </c>
      <c r="R25">
        <f t="shared" si="0"/>
        <v>2000000</v>
      </c>
      <c r="S25">
        <f t="shared" si="1"/>
        <v>-1742716.1213023532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-138483.83937374753</v>
      </c>
      <c r="AC25">
        <f t="shared" si="2"/>
        <v>-132625.14044626459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-52004.017546653988</v>
      </c>
      <c r="AI25">
        <f t="shared" si="7"/>
        <v>-52005.920110399529</v>
      </c>
      <c r="AJ25">
        <f t="shared" si="8"/>
        <v>-5858.6989274829393</v>
      </c>
      <c r="AK25">
        <f t="shared" si="30"/>
        <v>-9693.8687561623283</v>
      </c>
      <c r="AL25">
        <f t="shared" si="9"/>
        <v>-67558.487794044791</v>
      </c>
      <c r="AN25">
        <f t="shared" si="10"/>
        <v>0</v>
      </c>
      <c r="AO25">
        <f t="shared" si="11"/>
        <v>0</v>
      </c>
      <c r="AP25">
        <f t="shared" si="12"/>
        <v>-0.40219536357599706</v>
      </c>
      <c r="AQ25">
        <f t="shared" si="13"/>
        <v>-10993.468572933916</v>
      </c>
      <c r="AR25">
        <f t="shared" si="14"/>
        <v>-10993.870768297491</v>
      </c>
      <c r="AS25">
        <f t="shared" si="15"/>
        <v>-1238.508591759934</v>
      </c>
      <c r="AT25">
        <f t="shared" si="16"/>
        <v>-2049.2501646706592</v>
      </c>
      <c r="AU25">
        <f t="shared" si="17"/>
        <v>-14281.629524728083</v>
      </c>
      <c r="AW25">
        <v>22</v>
      </c>
      <c r="AX25">
        <f>IF(Z25&gt;0, (R25*SUMPRODUCT(K25:$K$98, X25:$X$98)-K25*$AZ$3)/Z25, 0)</f>
        <v>-1742716.1213023532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25</v>
      </c>
      <c r="R26">
        <f t="shared" si="0"/>
        <v>2000000</v>
      </c>
      <c r="S26">
        <f t="shared" si="1"/>
        <v>-2347891.4326710706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-132625.14044626459</v>
      </c>
      <c r="AC26">
        <f t="shared" si="2"/>
        <v>-125743.02434910979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-43571.601669741722</v>
      </c>
      <c r="AI26">
        <f t="shared" si="7"/>
        <v>-43572.940562828931</v>
      </c>
      <c r="AJ26">
        <f t="shared" si="8"/>
        <v>-6882.1160971547943</v>
      </c>
      <c r="AK26">
        <f t="shared" si="30"/>
        <v>-9283.7598312385217</v>
      </c>
      <c r="AL26">
        <f t="shared" si="9"/>
        <v>-59738.816491222249</v>
      </c>
      <c r="AN26">
        <f t="shared" si="10"/>
        <v>0</v>
      </c>
      <c r="AO26">
        <f t="shared" si="11"/>
        <v>0</v>
      </c>
      <c r="AP26">
        <f t="shared" si="12"/>
        <v>-0.25271191553991068</v>
      </c>
      <c r="AQ26">
        <f t="shared" si="13"/>
        <v>-8224.0046096812202</v>
      </c>
      <c r="AR26">
        <f t="shared" si="14"/>
        <v>-8224.2573215967604</v>
      </c>
      <c r="AS26">
        <f t="shared" si="15"/>
        <v>-1298.9780576890566</v>
      </c>
      <c r="AT26">
        <f t="shared" si="16"/>
        <v>-1752.2808600423784</v>
      </c>
      <c r="AU26">
        <f t="shared" si="17"/>
        <v>-11275.516239328195</v>
      </c>
      <c r="AW26">
        <v>23</v>
      </c>
      <c r="AX26">
        <f>IF(Z26&gt;0, (R26*SUMPRODUCT(K26:$K$98, X26:$X$98)-K26*$AZ$3)/Z26, 0)</f>
        <v>-2347891.4326710706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2000000</v>
      </c>
      <c r="S27">
        <f t="shared" si="1"/>
        <v>-3310741.3594584204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-125743.02434910979</v>
      </c>
      <c r="AC27">
        <f t="shared" si="2"/>
        <v>-118006.68550335466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-34753.165863252361</v>
      </c>
      <c r="AI27">
        <f t="shared" si="7"/>
        <v>-34754.05695283541</v>
      </c>
      <c r="AJ27">
        <f t="shared" si="8"/>
        <v>-7736.3388457551337</v>
      </c>
      <c r="AK27">
        <f t="shared" si="30"/>
        <v>-8802.0117044376857</v>
      </c>
      <c r="AL27">
        <f t="shared" si="9"/>
        <v>-51292.407503028226</v>
      </c>
      <c r="AN27">
        <f t="shared" si="10"/>
        <v>0</v>
      </c>
      <c r="AO27">
        <f t="shared" si="11"/>
        <v>0</v>
      </c>
      <c r="AP27">
        <f t="shared" si="12"/>
        <v>-0.15016999436809217</v>
      </c>
      <c r="AQ27">
        <f t="shared" si="13"/>
        <v>-5856.7430494463097</v>
      </c>
      <c r="AR27">
        <f t="shared" si="14"/>
        <v>-5856.893219440678</v>
      </c>
      <c r="AS27">
        <f t="shared" si="15"/>
        <v>-1303.7588846243193</v>
      </c>
      <c r="AT27">
        <f t="shared" si="16"/>
        <v>-1483.3503535751288</v>
      </c>
      <c r="AU27">
        <f t="shared" si="17"/>
        <v>-8644.0024576401247</v>
      </c>
      <c r="AW27">
        <v>24</v>
      </c>
      <c r="AX27">
        <f>IF(Z27&gt;0, (R27*SUMPRODUCT(K27:$K$98, X27:$X$98)-K27*$AZ$3)/Z27, 0)</f>
        <v>-3310741.3594584204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2000000</v>
      </c>
      <c r="S28">
        <f t="shared" si="1"/>
        <v>-4935903.4194818465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-118006.68550335466</v>
      </c>
      <c r="AC28">
        <f t="shared" si="2"/>
        <v>-109613.12189616138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-26159.681245994892</v>
      </c>
      <c r="AI28">
        <f t="shared" si="7"/>
        <v>-26160.236428666536</v>
      </c>
      <c r="AJ28">
        <f t="shared" si="8"/>
        <v>-8393.5636071932822</v>
      </c>
      <c r="AK28">
        <f t="shared" si="30"/>
        <v>-8260.4679852348272</v>
      </c>
      <c r="AL28">
        <f t="shared" si="9"/>
        <v>-42814.268021094649</v>
      </c>
      <c r="AN28">
        <f t="shared" si="10"/>
        <v>0</v>
      </c>
      <c r="AO28">
        <f t="shared" si="11"/>
        <v>0</v>
      </c>
      <c r="AP28">
        <f t="shared" si="12"/>
        <v>-8.3537154420631615E-2</v>
      </c>
      <c r="AQ28">
        <f t="shared" si="13"/>
        <v>-3936.1915338074177</v>
      </c>
      <c r="AR28">
        <f t="shared" si="14"/>
        <v>-3936.2750709618385</v>
      </c>
      <c r="AS28">
        <f t="shared" si="15"/>
        <v>-1262.9616430883134</v>
      </c>
      <c r="AT28">
        <f t="shared" si="16"/>
        <v>-1242.9350282602022</v>
      </c>
      <c r="AU28">
        <f t="shared" si="17"/>
        <v>-6442.1717423103546</v>
      </c>
      <c r="AW28">
        <v>25</v>
      </c>
      <c r="AX28">
        <f>IF(Z28&gt;0, (R28*SUMPRODUCT(K28:$K$98, X28:$X$98)-K28*$AZ$3)/Z28, 0)</f>
        <v>-4935903.4194818465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2000000</v>
      </c>
      <c r="S29">
        <f t="shared" si="1"/>
        <v>-7873464.1616080618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-109613.12189616138</v>
      </c>
      <c r="AC29">
        <f t="shared" si="2"/>
        <v>-100825.82534368345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-18358.913829760619</v>
      </c>
      <c r="AI29">
        <f t="shared" si="7"/>
        <v>-18359.233974182673</v>
      </c>
      <c r="AJ29">
        <f t="shared" si="8"/>
        <v>-8787.2965524779283</v>
      </c>
      <c r="AK29">
        <f t="shared" si="30"/>
        <v>-7672.9185327312971</v>
      </c>
      <c r="AL29">
        <f t="shared" si="9"/>
        <v>-34819.449059391896</v>
      </c>
      <c r="AN29">
        <f t="shared" si="10"/>
        <v>0</v>
      </c>
      <c r="AO29">
        <f t="shared" si="11"/>
        <v>0</v>
      </c>
      <c r="AP29">
        <f t="shared" si="12"/>
        <v>-4.3010222754637457E-2</v>
      </c>
      <c r="AQ29">
        <f t="shared" si="13"/>
        <v>-2466.4523850879532</v>
      </c>
      <c r="AR29">
        <f t="shared" si="14"/>
        <v>-2466.4953953107074</v>
      </c>
      <c r="AS29">
        <f t="shared" si="15"/>
        <v>-1180.5408937211039</v>
      </c>
      <c r="AT29">
        <f t="shared" si="16"/>
        <v>-1030.8283153964467</v>
      </c>
      <c r="AU29">
        <f t="shared" si="17"/>
        <v>-4677.8646044282577</v>
      </c>
      <c r="AW29">
        <v>26</v>
      </c>
      <c r="AX29">
        <f>IF(Z29&gt;0, (R29*SUMPRODUCT(K29:$K$98, X29:$X$98)-K29*$AZ$3)/Z29, 0)</f>
        <v>-7873464.1616080618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2000000</v>
      </c>
      <c r="S30">
        <f t="shared" si="1"/>
        <v>-13657201.816931108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-100825.82534368345</v>
      </c>
      <c r="AC30">
        <f t="shared" si="2"/>
        <v>-91932.020508873771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-11892.648155853503</v>
      </c>
      <c r="AI30">
        <f t="shared" si="7"/>
        <v>-11892.81644072939</v>
      </c>
      <c r="AJ30">
        <f t="shared" si="8"/>
        <v>-8893.8048348096781</v>
      </c>
      <c r="AK30">
        <f t="shared" si="30"/>
        <v>-7057.8077740578419</v>
      </c>
      <c r="AL30">
        <f t="shared" si="9"/>
        <v>-27844.429049596907</v>
      </c>
      <c r="AN30">
        <f t="shared" si="10"/>
        <v>0</v>
      </c>
      <c r="AO30">
        <f t="shared" si="11"/>
        <v>0</v>
      </c>
      <c r="AP30">
        <f t="shared" si="12"/>
        <v>-2.0186118412181649E-2</v>
      </c>
      <c r="AQ30">
        <f t="shared" si="13"/>
        <v>-1426.5477075319743</v>
      </c>
      <c r="AR30">
        <f t="shared" si="14"/>
        <v>-1426.5678936503866</v>
      </c>
      <c r="AS30">
        <f t="shared" si="15"/>
        <v>-1066.8302578252801</v>
      </c>
      <c r="AT30">
        <f t="shared" si="16"/>
        <v>-846.59861860354408</v>
      </c>
      <c r="AU30">
        <f t="shared" si="17"/>
        <v>-3339.9967700792104</v>
      </c>
      <c r="AW30">
        <v>27</v>
      </c>
      <c r="AX30">
        <f>IF(Z30&gt;0, (R30*SUMPRODUCT(K30:$K$98, X30:$X$98)-K30*$AZ$3)/Z30, 0)</f>
        <v>-13657201.816931108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2000000</v>
      </c>
      <c r="S31">
        <f t="shared" si="1"/>
        <v>-26398911.668764979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-91932.020508873771</v>
      </c>
      <c r="AC31">
        <f t="shared" si="2"/>
        <v>-83215.481412925699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-7023.6991334880977</v>
      </c>
      <c r="AI31">
        <f t="shared" si="7"/>
        <v>-7023.7779392760567</v>
      </c>
      <c r="AJ31">
        <f t="shared" si="8"/>
        <v>-8716.5390959480719</v>
      </c>
      <c r="AK31">
        <f t="shared" si="30"/>
        <v>-6435.2414356211648</v>
      </c>
      <c r="AL31">
        <f t="shared" si="9"/>
        <v>-22175.558470845295</v>
      </c>
      <c r="AN31">
        <f t="shared" si="10"/>
        <v>0</v>
      </c>
      <c r="AO31">
        <f t="shared" si="11"/>
        <v>0</v>
      </c>
      <c r="AP31">
        <f t="shared" si="12"/>
        <v>-8.4401044812533223E-3</v>
      </c>
      <c r="AQ31">
        <f t="shared" si="13"/>
        <v>-752.23858636115074</v>
      </c>
      <c r="AR31">
        <f t="shared" si="14"/>
        <v>-752.24702646563196</v>
      </c>
      <c r="AS31">
        <f t="shared" si="15"/>
        <v>-933.54184495676066</v>
      </c>
      <c r="AT31">
        <f t="shared" si="16"/>
        <v>-689.21473263908422</v>
      </c>
      <c r="AU31">
        <f t="shared" si="17"/>
        <v>-2375.0036040614773</v>
      </c>
      <c r="AW31">
        <v>28</v>
      </c>
      <c r="AX31">
        <f>IF(Z31&gt;0, (R31*SUMPRODUCT(K31:$K$98, X31:$X$98)-K31*$AZ$3)/Z31, 0)</f>
        <v>-26398911.668764979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2000000</v>
      </c>
      <c r="S32">
        <f t="shared" si="1"/>
        <v>-58849386.333383583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-83215.481412925699</v>
      </c>
      <c r="AC32">
        <f t="shared" si="2"/>
        <v>-74911.392496179687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-3695.5501428753282</v>
      </c>
      <c r="AI32">
        <f t="shared" si="7"/>
        <v>-3695.5819662286217</v>
      </c>
      <c r="AJ32">
        <f t="shared" si="8"/>
        <v>-8304.0889167460118</v>
      </c>
      <c r="AK32">
        <f t="shared" si="30"/>
        <v>-5825.0836989047993</v>
      </c>
      <c r="AL32">
        <f t="shared" si="9"/>
        <v>-17824.754581879431</v>
      </c>
      <c r="AN32">
        <f t="shared" si="10"/>
        <v>0</v>
      </c>
      <c r="AO32">
        <f t="shared" si="11"/>
        <v>0</v>
      </c>
      <c r="AP32">
        <f t="shared" si="12"/>
        <v>-3.0431098139461748E-3</v>
      </c>
      <c r="AQ32">
        <f t="shared" si="13"/>
        <v>-353.38717463007657</v>
      </c>
      <c r="AR32">
        <f t="shared" si="14"/>
        <v>-353.39021773989049</v>
      </c>
      <c r="AS32">
        <f t="shared" si="15"/>
        <v>-794.07893458660226</v>
      </c>
      <c r="AT32">
        <f t="shared" si="16"/>
        <v>-557.02393168938477</v>
      </c>
      <c r="AU32">
        <f t="shared" si="17"/>
        <v>-1704.4930840158772</v>
      </c>
      <c r="AW32">
        <v>29</v>
      </c>
      <c r="AX32">
        <f>IF(Z32&gt;0, (R32*SUMPRODUCT(K32:$K$98, X32:$X$98)-K32*$AZ$3)/Z32, 0)</f>
        <v>-58849386.333383583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2000000</v>
      </c>
      <c r="S33">
        <f t="shared" si="1"/>
        <v>-159385420.22151995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-74911.392496179687</v>
      </c>
      <c r="AC33">
        <f t="shared" si="2"/>
        <v>-67178.77297160693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-1677.4369566616335</v>
      </c>
      <c r="AI33">
        <f t="shared" si="7"/>
        <v>-1677.447493819436</v>
      </c>
      <c r="AJ33">
        <f t="shared" si="8"/>
        <v>-7732.6195245727577</v>
      </c>
      <c r="AK33">
        <f t="shared" si="30"/>
        <v>-5243.7974747325788</v>
      </c>
      <c r="AL33">
        <f t="shared" si="9"/>
        <v>-14653.864493124773</v>
      </c>
      <c r="AN33">
        <f t="shared" si="10"/>
        <v>0</v>
      </c>
      <c r="AO33">
        <f t="shared" si="11"/>
        <v>0</v>
      </c>
      <c r="AP33">
        <f t="shared" si="12"/>
        <v>-8.99657377620512E-4</v>
      </c>
      <c r="AQ33">
        <f t="shared" si="13"/>
        <v>-143.21874663369562</v>
      </c>
      <c r="AR33">
        <f t="shared" si="14"/>
        <v>-143.21964629107325</v>
      </c>
      <c r="AS33">
        <f t="shared" si="15"/>
        <v>-660.20727163932736</v>
      </c>
      <c r="AT33">
        <f t="shared" si="16"/>
        <v>-447.71286273957372</v>
      </c>
      <c r="AU33">
        <f t="shared" si="17"/>
        <v>-1251.1397806699745</v>
      </c>
      <c r="AW33">
        <v>30</v>
      </c>
      <c r="AX33">
        <f>IF(Z33&gt;0, (R33*SUMPRODUCT(K33:$K$98, X33:$X$98)-K33*$AZ$3)/Z33, 0)</f>
        <v>-159385420.22151995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2000000</v>
      </c>
      <c r="S34">
        <f t="shared" si="1"/>
        <v>-564571933.41990817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-67178.77297160693</v>
      </c>
      <c r="AC34">
        <f t="shared" si="2"/>
        <v>-60102.342879666678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-621.62993037265892</v>
      </c>
      <c r="AI34">
        <f t="shared" si="7"/>
        <v>-621.63259178475369</v>
      </c>
      <c r="AJ34">
        <f t="shared" si="8"/>
        <v>-7076.4300919402522</v>
      </c>
      <c r="AK34">
        <f t="shared" si="30"/>
        <v>-4702.5141080124858</v>
      </c>
      <c r="AL34">
        <f t="shared" si="9"/>
        <v>-12400.576791737491</v>
      </c>
      <c r="AN34">
        <f t="shared" si="10"/>
        <v>0</v>
      </c>
      <c r="AO34">
        <f t="shared" si="11"/>
        <v>0</v>
      </c>
      <c r="AP34">
        <f t="shared" si="12"/>
        <v>-2.0288398437064568E-4</v>
      </c>
      <c r="AQ34">
        <f t="shared" si="13"/>
        <v>-47.38791009637027</v>
      </c>
      <c r="AR34">
        <f t="shared" si="14"/>
        <v>-47.388112980354634</v>
      </c>
      <c r="AS34">
        <f t="shared" si="15"/>
        <v>-539.44833833706116</v>
      </c>
      <c r="AT34">
        <f t="shared" si="16"/>
        <v>-358.48067296859</v>
      </c>
      <c r="AU34">
        <f t="shared" si="17"/>
        <v>-945.31712428600565</v>
      </c>
      <c r="AW34">
        <v>31</v>
      </c>
      <c r="AX34">
        <f>IF(Z34&gt;0, (R34*SUMPRODUCT(K34:$K$98, X34:$X$98)-K34*$AZ$3)/Z34, 0)</f>
        <v>-564571933.41990817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-2958602698.4008746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-60102.342879666678</v>
      </c>
      <c r="AC35">
        <f t="shared" ref="AC35:AC69" si="33">S35*Z35</f>
        <v>-53703.615755322011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-174.48047363173086</v>
      </c>
      <c r="AI35">
        <f t="shared" ref="AI35:AI66" si="38">SUM(AE35:AH35)</f>
        <v>-174.48092742378432</v>
      </c>
      <c r="AJ35">
        <f t="shared" ref="AJ35:AJ69" si="39">AB35-AC35</f>
        <v>-6398.7271243446667</v>
      </c>
      <c r="AK35">
        <f t="shared" si="30"/>
        <v>-4207.1640015766679</v>
      </c>
      <c r="AL35">
        <f t="shared" ref="AL35:AL66" si="40">SUM(AI35:AK35)</f>
        <v>-10780.37205334512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-3.0886912863455415E-5</v>
      </c>
      <c r="AQ35">
        <f t="shared" ref="AQ35:AQ69" si="44">AH35*$K35</f>
        <v>-11.875843008562082</v>
      </c>
      <c r="AR35">
        <f t="shared" ref="AR35:AR69" si="45">AI35*$K35</f>
        <v>-11.875873895474946</v>
      </c>
      <c r="AS35">
        <f t="shared" ref="AS35:AS69" si="46">AJ35*$K35</f>
        <v>-435.5231115645347</v>
      </c>
      <c r="AT35">
        <f t="shared" ref="AT35:AT69" si="47">AK35*$K35</f>
        <v>-286.3565082901747</v>
      </c>
      <c r="AU35">
        <f t="shared" ref="AU35:AU69" si="48">AL35*$K35</f>
        <v>-733.75549375018443</v>
      </c>
      <c r="AW35">
        <v>32</v>
      </c>
      <c r="AX35">
        <f>IF(Z35&gt;0, (R35*SUMPRODUCT(K35:$K$98, X35:$X$98)-K35*$AZ$3)/Z35, 0)</f>
        <v>-2958602698.4008746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2000000</v>
      </c>
      <c r="S36">
        <f t="shared" si="32"/>
        <v>-15723833818.105038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-53703.615755322011</v>
      </c>
      <c r="AC36">
        <f t="shared" si="33"/>
        <v>-47960.031746151079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-29.84003317474339</v>
      </c>
      <c r="AI36">
        <f t="shared" si="38"/>
        <v>-29.840109428461631</v>
      </c>
      <c r="AJ36">
        <f t="shared" si="39"/>
        <v>-5743.5840091709324</v>
      </c>
      <c r="AK36">
        <f t="shared" si="30"/>
        <v>-3759.2531028725411</v>
      </c>
      <c r="AL36">
        <f t="shared" si="40"/>
        <v>-9532.6772214719349</v>
      </c>
      <c r="AN36">
        <f t="shared" si="41"/>
        <v>0</v>
      </c>
      <c r="AO36">
        <f t="shared" si="42"/>
        <v>0</v>
      </c>
      <c r="AP36">
        <f t="shared" si="43"/>
        <v>-4.6340489723114026E-6</v>
      </c>
      <c r="AQ36">
        <f t="shared" si="44"/>
        <v>-1.8134220632737204</v>
      </c>
      <c r="AR36">
        <f t="shared" si="45"/>
        <v>-1.8134266973226927</v>
      </c>
      <c r="AS36">
        <f t="shared" si="46"/>
        <v>-349.04592442988354</v>
      </c>
      <c r="AT36">
        <f t="shared" si="47"/>
        <v>-228.45525935772969</v>
      </c>
      <c r="AU36">
        <f t="shared" si="48"/>
        <v>-579.31461048493588</v>
      </c>
      <c r="AW36">
        <v>33</v>
      </c>
      <c r="AX36">
        <f>IF(Z36&gt;0, (R36*SUMPRODUCT(K36:$K$98, X36:$X$98)-K36*$AZ$3)/Z36, 0)</f>
        <v>-15723833818.105038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2000000</v>
      </c>
      <c r="S37">
        <f t="shared" si="32"/>
        <v>-84899870509.6147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-47960.031746151079</v>
      </c>
      <c r="AC37">
        <f t="shared" si="33"/>
        <v>-42823.041728768374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-5.0305051551508466</v>
      </c>
      <c r="AI37">
        <f t="shared" si="38"/>
        <v>-5.0305177650174668</v>
      </c>
      <c r="AJ37">
        <f t="shared" si="39"/>
        <v>-5136.9900173827045</v>
      </c>
      <c r="AK37">
        <f t="shared" si="30"/>
        <v>-3357.2022222305759</v>
      </c>
      <c r="AL37">
        <f t="shared" si="40"/>
        <v>-8499.2227573782984</v>
      </c>
      <c r="AN37">
        <f t="shared" si="41"/>
        <v>0</v>
      </c>
      <c r="AO37">
        <f t="shared" si="42"/>
        <v>0</v>
      </c>
      <c r="AP37">
        <f t="shared" si="43"/>
        <v>-6.8421416967837248E-7</v>
      </c>
      <c r="AQ37">
        <f t="shared" si="44"/>
        <v>-0.27295632946775078</v>
      </c>
      <c r="AR37">
        <f t="shared" si="45"/>
        <v>-0.27295701368192044</v>
      </c>
      <c r="AS37">
        <f t="shared" si="46"/>
        <v>-278.73422179510999</v>
      </c>
      <c r="AT37">
        <f t="shared" si="47"/>
        <v>-182.16253986396234</v>
      </c>
      <c r="AU37">
        <f t="shared" si="48"/>
        <v>-461.1697186727543</v>
      </c>
      <c r="AW37">
        <v>34</v>
      </c>
      <c r="AX37">
        <f>IF(Z37&gt;0, (R37*SUMPRODUCT(K37:$K$98, X37:$X$98)-K37*$AZ$3)/Z37, 0)</f>
        <v>-84899870509.6147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2000000</v>
      </c>
      <c r="S38">
        <f t="shared" si="32"/>
        <v>-466698927586.36041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-42823.041728768374</v>
      </c>
      <c r="AC38">
        <f t="shared" si="33"/>
        <v>-38235.097328449658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-0.83484806077564699</v>
      </c>
      <c r="AI38">
        <f t="shared" si="38"/>
        <v>-0.83485010894284151</v>
      </c>
      <c r="AJ38">
        <f t="shared" si="39"/>
        <v>-4587.9444003187164</v>
      </c>
      <c r="AK38">
        <f t="shared" si="30"/>
        <v>-2997.6129210137865</v>
      </c>
      <c r="AL38">
        <f t="shared" si="40"/>
        <v>-7586.3921714414464</v>
      </c>
      <c r="AN38">
        <f t="shared" si="41"/>
        <v>0</v>
      </c>
      <c r="AO38">
        <f t="shared" si="42"/>
        <v>0</v>
      </c>
      <c r="AP38">
        <f t="shared" si="43"/>
        <v>-9.9226792751077633E-8</v>
      </c>
      <c r="AQ38">
        <f t="shared" si="44"/>
        <v>-4.0445572864312981E-2</v>
      </c>
      <c r="AR38">
        <f t="shared" si="45"/>
        <v>-4.0445672091105729E-2</v>
      </c>
      <c r="AS38">
        <f t="shared" si="46"/>
        <v>-222.27043250014137</v>
      </c>
      <c r="AT38">
        <f t="shared" si="47"/>
        <v>-145.22423601634341</v>
      </c>
      <c r="AU38">
        <f t="shared" si="48"/>
        <v>-367.53511418857596</v>
      </c>
      <c r="AW38">
        <v>35</v>
      </c>
      <c r="AX38">
        <f>IF(Z38&gt;0, (R38*SUMPRODUCT(K38:$K$98, X38:$X$98)-K38*$AZ$3)/Z38, 0)</f>
        <v>-466698927586.36041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2000000</v>
      </c>
      <c r="S39">
        <f t="shared" si="32"/>
        <v>-2617883753757.7104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-38235.097328449658</v>
      </c>
      <c r="AC39">
        <f t="shared" si="33"/>
        <v>-34138.515134158064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-0.13613384024686639</v>
      </c>
      <c r="AI39">
        <f t="shared" si="38"/>
        <v>-0.1361341662593859</v>
      </c>
      <c r="AJ39">
        <f t="shared" si="39"/>
        <v>-4096.5821942915936</v>
      </c>
      <c r="AK39">
        <f t="shared" si="30"/>
        <v>-2676.4568129914765</v>
      </c>
      <c r="AL39">
        <f t="shared" si="40"/>
        <v>-6773.1751414493301</v>
      </c>
      <c r="AN39">
        <f t="shared" si="41"/>
        <v>0</v>
      </c>
      <c r="AO39">
        <f t="shared" si="42"/>
        <v>0</v>
      </c>
      <c r="AP39">
        <f t="shared" si="43"/>
        <v>-1.4101970564794177E-8</v>
      </c>
      <c r="AQ39">
        <f t="shared" si="44"/>
        <v>-5.8885941279283828E-3</v>
      </c>
      <c r="AR39">
        <f t="shared" si="45"/>
        <v>-5.888608229898948E-3</v>
      </c>
      <c r="AS39">
        <f t="shared" si="46"/>
        <v>-177.20142038259092</v>
      </c>
      <c r="AT39">
        <f t="shared" si="47"/>
        <v>-115.77259441190493</v>
      </c>
      <c r="AU39">
        <f t="shared" si="48"/>
        <v>-292.97990340272577</v>
      </c>
      <c r="AW39">
        <v>36</v>
      </c>
      <c r="AX39">
        <f>IF(Z39&gt;0, (R39*SUMPRODUCT(K39:$K$98, X39:$X$98)-K39*$AZ$3)/Z39, 0)</f>
        <v>-2617883753757.7104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2000000</v>
      </c>
      <c r="S40">
        <f t="shared" si="32"/>
        <v>-14988881758428.211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-34138.515134158064</v>
      </c>
      <c r="AC40">
        <f t="shared" si="33"/>
        <v>-30480.822237158929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-2.175306729579175E-2</v>
      </c>
      <c r="AI40">
        <f t="shared" si="38"/>
        <v>-2.175311813484487E-2</v>
      </c>
      <c r="AJ40">
        <f t="shared" si="39"/>
        <v>-3657.692896999135</v>
      </c>
      <c r="AK40">
        <f t="shared" ref="AK40:AK69" si="61">G40*SUM(AB40:AB40, AE40:AF40)</f>
        <v>-2389.6960593910649</v>
      </c>
      <c r="AL40">
        <f t="shared" si="40"/>
        <v>-6047.4107095083345</v>
      </c>
      <c r="AN40">
        <f t="shared" si="41"/>
        <v>0</v>
      </c>
      <c r="AO40">
        <f t="shared" si="42"/>
        <v>0</v>
      </c>
      <c r="AP40">
        <f t="shared" si="43"/>
        <v>-1.9634731022931603E-9</v>
      </c>
      <c r="AQ40">
        <f t="shared" si="44"/>
        <v>-8.4013292746984967E-4</v>
      </c>
      <c r="AR40">
        <f t="shared" si="45"/>
        <v>-8.4013489094295199E-4</v>
      </c>
      <c r="AS40">
        <f t="shared" si="46"/>
        <v>-141.26505469580547</v>
      </c>
      <c r="AT40">
        <f t="shared" si="47"/>
        <v>-92.293299093860313</v>
      </c>
      <c r="AU40">
        <f t="shared" si="48"/>
        <v>-233.55919392455672</v>
      </c>
      <c r="AW40">
        <v>37</v>
      </c>
      <c r="AX40">
        <f>IF(Z40&gt;0, (R40*SUMPRODUCT(K40:$K$98, X40:$X$98)-K40*$AZ$3)/Z40, 0)</f>
        <v>-14988881758428.211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2000000</v>
      </c>
      <c r="S41">
        <f t="shared" si="32"/>
        <v>-87784052648602.422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-30480.822237158929</v>
      </c>
      <c r="AC41">
        <f t="shared" si="33"/>
        <v>-27215.020590155007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-3.4064082548199625E-3</v>
      </c>
      <c r="AI41">
        <f t="shared" si="38"/>
        <v>-3.4064160053793664E-3</v>
      </c>
      <c r="AJ41">
        <f t="shared" si="39"/>
        <v>-3265.801647003922</v>
      </c>
      <c r="AK41">
        <f t="shared" si="61"/>
        <v>-2133.6575566011252</v>
      </c>
      <c r="AL41">
        <f t="shared" si="40"/>
        <v>-5399.4626100210526</v>
      </c>
      <c r="AN41">
        <f t="shared" si="41"/>
        <v>0</v>
      </c>
      <c r="AO41">
        <f t="shared" si="42"/>
        <v>0</v>
      </c>
      <c r="AP41">
        <f t="shared" si="43"/>
        <v>-2.6726527118033619E-10</v>
      </c>
      <c r="AQ41">
        <f t="shared" si="44"/>
        <v>-1.1746437625344657E-4</v>
      </c>
      <c r="AR41">
        <f t="shared" si="45"/>
        <v>-1.1746464351871775E-4</v>
      </c>
      <c r="AS41">
        <f t="shared" si="46"/>
        <v>-112.61578904700876</v>
      </c>
      <c r="AT41">
        <f t="shared" si="47"/>
        <v>-73.575665415315996</v>
      </c>
      <c r="AU41">
        <f t="shared" si="48"/>
        <v>-186.19157192696827</v>
      </c>
      <c r="AW41">
        <v>38</v>
      </c>
      <c r="AX41">
        <f>IF(Z41&gt;0, (R41*SUMPRODUCT(K41:$K$98, X41:$X$98)-K41*$AZ$3)/Z41, 0)</f>
        <v>-87784052648602.422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2000000</v>
      </c>
      <c r="S42">
        <f t="shared" si="32"/>
        <v>-526749084714634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-27215.020590155007</v>
      </c>
      <c r="AC42">
        <f t="shared" si="33"/>
        <v>-24299.125629818631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-5.2158358203372769E-4</v>
      </c>
      <c r="AI42">
        <f t="shared" si="38"/>
        <v>-5.2158473529276197E-4</v>
      </c>
      <c r="AJ42">
        <f t="shared" si="39"/>
        <v>-2915.8949603363762</v>
      </c>
      <c r="AK42">
        <f t="shared" si="61"/>
        <v>-1905.0514413108506</v>
      </c>
      <c r="AL42">
        <f t="shared" si="40"/>
        <v>-4820.9469232319625</v>
      </c>
      <c r="AN42">
        <f t="shared" si="41"/>
        <v>0</v>
      </c>
      <c r="AO42">
        <f t="shared" si="42"/>
        <v>0</v>
      </c>
      <c r="AP42">
        <f t="shared" si="43"/>
        <v>-3.5507355073385836E-11</v>
      </c>
      <c r="AQ42">
        <f t="shared" si="44"/>
        <v>-1.6058884341881477E-5</v>
      </c>
      <c r="AR42">
        <f t="shared" si="45"/>
        <v>-1.6058919849236549E-5</v>
      </c>
      <c r="AS42">
        <f t="shared" si="46"/>
        <v>-89.776637022460918</v>
      </c>
      <c r="AT42">
        <f t="shared" si="47"/>
        <v>-58.65407159109408</v>
      </c>
      <c r="AU42">
        <f t="shared" si="48"/>
        <v>-148.43072467247487</v>
      </c>
      <c r="AW42">
        <v>39</v>
      </c>
      <c r="AX42">
        <f>IF(Z42&gt;0, (R42*SUMPRODUCT(K42:$K$98, X42:$X$98)-K42*$AZ$3)/Z42, 0)</f>
        <v>-526749084714634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2000000</v>
      </c>
      <c r="S43">
        <f t="shared" si="32"/>
        <v>-3243094296599568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-24299.125629818631</v>
      </c>
      <c r="AC43">
        <f t="shared" si="33"/>
        <v>-21695.647897841132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-7.7958518183693614E-5</v>
      </c>
      <c r="AI43">
        <f t="shared" si="38"/>
        <v>-7.7958685428660256E-5</v>
      </c>
      <c r="AJ43">
        <f t="shared" si="39"/>
        <v>-2603.4777319774985</v>
      </c>
      <c r="AK43">
        <f t="shared" si="61"/>
        <v>-1700.9387940873044</v>
      </c>
      <c r="AL43">
        <f t="shared" si="40"/>
        <v>-4304.4166040234886</v>
      </c>
      <c r="AN43">
        <f t="shared" si="41"/>
        <v>0</v>
      </c>
      <c r="AO43">
        <f t="shared" si="42"/>
        <v>0</v>
      </c>
      <c r="AP43">
        <f t="shared" si="43"/>
        <v>-4.5975503196809517E-12</v>
      </c>
      <c r="AQ43">
        <f t="shared" si="44"/>
        <v>-2.1430732260435222E-6</v>
      </c>
      <c r="AR43">
        <f t="shared" si="45"/>
        <v>-2.1430778235938421E-6</v>
      </c>
      <c r="AS43">
        <f t="shared" si="46"/>
        <v>-71.569387823081129</v>
      </c>
      <c r="AT43">
        <f t="shared" si="47"/>
        <v>-46.758666963858772</v>
      </c>
      <c r="AU43">
        <f t="shared" si="48"/>
        <v>-118.32805693001772</v>
      </c>
      <c r="AW43">
        <v>40</v>
      </c>
      <c r="AX43">
        <f>IF(Z43&gt;0, (R43*SUMPRODUCT(K43:$K$98, X43:$X$98)-K43*$AZ$3)/Z43, 0)</f>
        <v>-3243094296599568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2000000</v>
      </c>
      <c r="S44">
        <f t="shared" si="32"/>
        <v>-2.05412200271397E+16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-21695.647897841132</v>
      </c>
      <c r="AC44">
        <f t="shared" si="33"/>
        <v>-19371.114196380291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-1.1359728946359275E-5</v>
      </c>
      <c r="AI44">
        <f t="shared" si="38"/>
        <v>-1.135975252226442E-5</v>
      </c>
      <c r="AJ44">
        <f t="shared" si="39"/>
        <v>-2324.5337014608413</v>
      </c>
      <c r="AK44">
        <f t="shared" si="61"/>
        <v>-1518.6953528488793</v>
      </c>
      <c r="AL44">
        <f t="shared" si="40"/>
        <v>-3843.2290656694731</v>
      </c>
      <c r="AN44">
        <f t="shared" si="41"/>
        <v>0</v>
      </c>
      <c r="AO44">
        <f t="shared" si="42"/>
        <v>0</v>
      </c>
      <c r="AP44">
        <f t="shared" si="43"/>
        <v>-5.7866043322727037E-13</v>
      </c>
      <c r="AQ44">
        <f t="shared" si="44"/>
        <v>-2.7881965223354283E-7</v>
      </c>
      <c r="AR44">
        <f t="shared" si="45"/>
        <v>-2.7882023089397603E-7</v>
      </c>
      <c r="AS44">
        <f t="shared" si="46"/>
        <v>-57.054678091961179</v>
      </c>
      <c r="AT44">
        <f t="shared" si="47"/>
        <v>-37.275723050217039</v>
      </c>
      <c r="AU44">
        <f t="shared" si="48"/>
        <v>-94.330401420998456</v>
      </c>
      <c r="AW44">
        <v>41</v>
      </c>
      <c r="AX44">
        <f>IF(Z44&gt;0, (R44*SUMPRODUCT(K44:$K$98, X44:$X$98)-K44*$AZ$3)/Z44, 0)</f>
        <v>-2.05412200271397E+16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2000000</v>
      </c>
      <c r="S45">
        <f t="shared" si="32"/>
        <v>-1.3406899858442619E+17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-19371.114196380291</v>
      </c>
      <c r="AC45">
        <f t="shared" si="33"/>
        <v>-17295.637675584185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-1.6092006952107914E-6</v>
      </c>
      <c r="AI45">
        <f t="shared" si="38"/>
        <v>-1.6092039203481943E-6</v>
      </c>
      <c r="AJ45">
        <f t="shared" si="39"/>
        <v>-2075.4765207961063</v>
      </c>
      <c r="AK45">
        <f t="shared" si="61"/>
        <v>-1355.9779937466205</v>
      </c>
      <c r="AL45">
        <f t="shared" si="40"/>
        <v>-3431.4545161519309</v>
      </c>
      <c r="AN45">
        <f t="shared" si="41"/>
        <v>0</v>
      </c>
      <c r="AO45">
        <f t="shared" si="42"/>
        <v>0</v>
      </c>
      <c r="AP45">
        <f t="shared" si="43"/>
        <v>-7.067822132419426E-14</v>
      </c>
      <c r="AQ45">
        <f t="shared" si="44"/>
        <v>-3.5265301500850004E-8</v>
      </c>
      <c r="AR45">
        <f t="shared" si="45"/>
        <v>-3.5265372179071333E-8</v>
      </c>
      <c r="AS45">
        <f t="shared" si="46"/>
        <v>-45.483640096378601</v>
      </c>
      <c r="AT45">
        <f t="shared" si="47"/>
        <v>-29.715978199803352</v>
      </c>
      <c r="AU45">
        <f t="shared" si="48"/>
        <v>-75.199618331447326</v>
      </c>
      <c r="AW45">
        <v>42</v>
      </c>
      <c r="AX45">
        <f>IF(Z45&gt;0, (R45*SUMPRODUCT(K45:$K$98, X45:$X$98)-K45*$AZ$3)/Z45, 0)</f>
        <v>-1.3406899858442619E+17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2000000</v>
      </c>
      <c r="S46">
        <f t="shared" si="32"/>
        <v>-9.0422716498564928E+17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-17295.637675584185</v>
      </c>
      <c r="AC46">
        <f t="shared" si="33"/>
        <v>-15442.53363894541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-2.2127456796575093E-7</v>
      </c>
      <c r="AI46">
        <f t="shared" si="38"/>
        <v>-2.2127499491968014E-7</v>
      </c>
      <c r="AJ46">
        <f t="shared" si="39"/>
        <v>-1853.1040366387751</v>
      </c>
      <c r="AK46">
        <f t="shared" si="61"/>
        <v>-1210.6946372908931</v>
      </c>
      <c r="AL46">
        <f t="shared" si="40"/>
        <v>-3063.798674150943</v>
      </c>
      <c r="AN46">
        <f t="shared" si="41"/>
        <v>0</v>
      </c>
      <c r="AO46">
        <f t="shared" si="42"/>
        <v>0</v>
      </c>
      <c r="AP46">
        <f t="shared" si="43"/>
        <v>-8.3541136984370864E-15</v>
      </c>
      <c r="AQ46">
        <f t="shared" si="44"/>
        <v>-4.3296308406216259E-9</v>
      </c>
      <c r="AR46">
        <f t="shared" si="45"/>
        <v>-4.3296391947353243E-9</v>
      </c>
      <c r="AS46">
        <f t="shared" si="46"/>
        <v>-36.259279417748154</v>
      </c>
      <c r="AT46">
        <f t="shared" si="47"/>
        <v>-23.689395886657898</v>
      </c>
      <c r="AU46">
        <f t="shared" si="48"/>
        <v>-59.948675308735687</v>
      </c>
      <c r="AW46">
        <v>43</v>
      </c>
      <c r="AX46">
        <f>IF(Z46&gt;0, (R46*SUMPRODUCT(K46:$K$98, X46:$X$98)-K46*$AZ$3)/Z46, 0)</f>
        <v>-9.0422716498564928E+17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2000000</v>
      </c>
      <c r="S47">
        <f t="shared" si="32"/>
        <v>-6.3217339904186429E+18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-15442.53363894541</v>
      </c>
      <c r="AC47">
        <f t="shared" si="33"/>
        <v>-13787.976463347919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-2.9452664307615322E-8</v>
      </c>
      <c r="AI47">
        <f t="shared" si="38"/>
        <v>-2.9452718833701378E-8</v>
      </c>
      <c r="AJ47">
        <f t="shared" si="39"/>
        <v>-1654.5571755974906</v>
      </c>
      <c r="AK47">
        <f t="shared" si="61"/>
        <v>-1080.9773547261789</v>
      </c>
      <c r="AL47">
        <f t="shared" si="40"/>
        <v>-2735.5345303531221</v>
      </c>
      <c r="AN47">
        <f t="shared" si="41"/>
        <v>0</v>
      </c>
      <c r="AO47">
        <f t="shared" si="42"/>
        <v>0</v>
      </c>
      <c r="AP47">
        <f t="shared" si="43"/>
        <v>-9.5258923423935379E-16</v>
      </c>
      <c r="AQ47">
        <f t="shared" si="44"/>
        <v>-5.1454804422175986E-10</v>
      </c>
      <c r="AR47">
        <f t="shared" si="45"/>
        <v>-5.145489968109941E-10</v>
      </c>
      <c r="AS47">
        <f t="shared" si="46"/>
        <v>-28.905675556714975</v>
      </c>
      <c r="AT47">
        <f t="shared" si="47"/>
        <v>-18.885041363763865</v>
      </c>
      <c r="AU47">
        <f t="shared" si="48"/>
        <v>-47.790716920993383</v>
      </c>
      <c r="AW47">
        <v>44</v>
      </c>
      <c r="AX47">
        <f>IF(Z47&gt;0, (R47*SUMPRODUCT(K47:$K$98, X47:$X$98)-K47*$AZ$3)/Z47, 0)</f>
        <v>-6.3217339904186429E+18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2000000</v>
      </c>
      <c r="S48">
        <f t="shared" si="32"/>
        <v>-4.5908276243935535E+19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-13787.976463347919</v>
      </c>
      <c r="AC48">
        <f t="shared" si="33"/>
        <v>-12310.693270846808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-3.7821490689598919E-9</v>
      </c>
      <c r="AI48">
        <f t="shared" si="38"/>
        <v>-3.7821557729217252E-9</v>
      </c>
      <c r="AJ48">
        <f t="shared" si="39"/>
        <v>-1477.2831925011105</v>
      </c>
      <c r="AK48">
        <f t="shared" si="61"/>
        <v>-965.15835243435447</v>
      </c>
      <c r="AL48">
        <f t="shared" si="40"/>
        <v>-2442.4415449392473</v>
      </c>
      <c r="AN48">
        <f t="shared" si="41"/>
        <v>0</v>
      </c>
      <c r="AO48">
        <f t="shared" si="42"/>
        <v>0</v>
      </c>
      <c r="AP48">
        <f t="shared" si="43"/>
        <v>-1.045718652935408E-16</v>
      </c>
      <c r="AQ48">
        <f t="shared" si="44"/>
        <v>-5.8995918054871038E-11</v>
      </c>
      <c r="AR48">
        <f t="shared" si="45"/>
        <v>-5.8996022626736327E-11</v>
      </c>
      <c r="AS48">
        <f t="shared" si="46"/>
        <v>-23.043427580341632</v>
      </c>
      <c r="AT48">
        <f t="shared" si="47"/>
        <v>-15.055039352494477</v>
      </c>
      <c r="AU48">
        <f t="shared" si="48"/>
        <v>-38.098466932895107</v>
      </c>
      <c r="AW48">
        <v>45</v>
      </c>
      <c r="AX48">
        <f>IF(Z48&gt;0, (R48*SUMPRODUCT(K48:$K$98, X48:$X$98)-K48*$AZ$3)/Z48, 0)</f>
        <v>-4.5908276243935535E+19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2000000</v>
      </c>
      <c r="S49">
        <f t="shared" si="32"/>
        <v>-3.4744169851322669E+20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-12310.693270846808</v>
      </c>
      <c r="AC49">
        <f t="shared" si="33"/>
        <v>-10991.690420398985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-4.6768163417213058E-10</v>
      </c>
      <c r="AI49">
        <f t="shared" si="38"/>
        <v>-4.6768242507391834E-10</v>
      </c>
      <c r="AJ49">
        <f t="shared" si="39"/>
        <v>-1319.0028504478232</v>
      </c>
      <c r="AK49">
        <f t="shared" si="61"/>
        <v>-861.74852895927665</v>
      </c>
      <c r="AL49">
        <f t="shared" si="40"/>
        <v>-2180.7513794075676</v>
      </c>
      <c r="AN49">
        <f t="shared" si="41"/>
        <v>0</v>
      </c>
      <c r="AO49">
        <f t="shared" si="42"/>
        <v>0</v>
      </c>
      <c r="AP49">
        <f t="shared" si="43"/>
        <v>-1.1015085086849545E-17</v>
      </c>
      <c r="AQ49">
        <f t="shared" si="44"/>
        <v>-6.5135179530952779E-12</v>
      </c>
      <c r="AR49">
        <f t="shared" si="45"/>
        <v>-6.5135289681803646E-12</v>
      </c>
      <c r="AS49">
        <f t="shared" si="46"/>
        <v>-18.370079384844285</v>
      </c>
      <c r="AT49">
        <f t="shared" si="47"/>
        <v>-12.001785198098714</v>
      </c>
      <c r="AU49">
        <f t="shared" si="48"/>
        <v>-30.371864582949513</v>
      </c>
      <c r="AW49">
        <v>46</v>
      </c>
      <c r="AX49">
        <f>IF(Z49&gt;0, (R49*SUMPRODUCT(K49:$K$98, X49:$X$98)-K49*$AZ$3)/Z49, 0)</f>
        <v>-3.4744169851322669E+20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2000000</v>
      </c>
      <c r="S50">
        <f t="shared" si="32"/>
        <v>-2.7460655187235669E+21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-10991.690420398985</v>
      </c>
      <c r="AC50">
        <f t="shared" si="33"/>
        <v>-9814.0093039276708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-5.5491733938720954E-11</v>
      </c>
      <c r="AI50">
        <f t="shared" si="38"/>
        <v>-5.5491823284816644E-11</v>
      </c>
      <c r="AJ50">
        <f t="shared" si="39"/>
        <v>-1177.6811164713145</v>
      </c>
      <c r="AK50">
        <f t="shared" si="61"/>
        <v>-769.41832942792905</v>
      </c>
      <c r="AL50">
        <f t="shared" si="40"/>
        <v>-1947.0994458992991</v>
      </c>
      <c r="AN50">
        <f t="shared" si="41"/>
        <v>0</v>
      </c>
      <c r="AO50">
        <f t="shared" si="42"/>
        <v>0</v>
      </c>
      <c r="AP50">
        <f t="shared" si="43"/>
        <v>-1.111022503216696E-18</v>
      </c>
      <c r="AQ50">
        <f t="shared" si="44"/>
        <v>-6.9004207374131065E-13</v>
      </c>
      <c r="AR50">
        <f t="shared" si="45"/>
        <v>-6.9004318476381384E-13</v>
      </c>
      <c r="AS50">
        <f t="shared" si="46"/>
        <v>-14.644514815724621</v>
      </c>
      <c r="AT50">
        <f t="shared" si="47"/>
        <v>-9.5677496796067967</v>
      </c>
      <c r="AU50">
        <f t="shared" si="48"/>
        <v>-24.212264495332111</v>
      </c>
      <c r="AW50">
        <v>47</v>
      </c>
      <c r="AX50">
        <f>IF(Z50&gt;0, (R50*SUMPRODUCT(K50:$K$98, X50:$X$98)-K50*$AZ$3)/Z50, 0)</f>
        <v>-2.7460655187235669E+21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2000000</v>
      </c>
      <c r="S51">
        <f t="shared" si="32"/>
        <v>-2.2693551531806014E+22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-9814.0093039276708</v>
      </c>
      <c r="AC51">
        <f t="shared" si="33"/>
        <v>-8762.5083070782766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-6.3039642400097239E-12</v>
      </c>
      <c r="AI51">
        <f t="shared" si="38"/>
        <v>-6.3039738930914538E-12</v>
      </c>
      <c r="AJ51">
        <f t="shared" si="39"/>
        <v>-1051.5009968493941</v>
      </c>
      <c r="AK51">
        <f t="shared" si="61"/>
        <v>-686.98065127493703</v>
      </c>
      <c r="AL51">
        <f t="shared" si="40"/>
        <v>-1738.4816481243374</v>
      </c>
      <c r="AN51">
        <f t="shared" si="41"/>
        <v>0</v>
      </c>
      <c r="AO51">
        <f t="shared" si="42"/>
        <v>0</v>
      </c>
      <c r="AP51">
        <f t="shared" si="43"/>
        <v>-1.0717543056264412E-19</v>
      </c>
      <c r="AQ51">
        <f t="shared" si="44"/>
        <v>-6.9991128282454827E-14</v>
      </c>
      <c r="AR51">
        <f t="shared" si="45"/>
        <v>-6.9991235457885388E-14</v>
      </c>
      <c r="AS51">
        <f t="shared" si="46"/>
        <v>-11.674517550800946</v>
      </c>
      <c r="AT51">
        <f t="shared" si="47"/>
        <v>-7.6273514665232796</v>
      </c>
      <c r="AU51">
        <f t="shared" si="48"/>
        <v>-19.301869017324297</v>
      </c>
      <c r="AW51">
        <v>48</v>
      </c>
      <c r="AX51">
        <f>IF(Z51&gt;0, (R51*SUMPRODUCT(K51:$K$98, X51:$X$98)-K51*$AZ$3)/Z51, 0)</f>
        <v>-2.2693551531806014E+22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2000000</v>
      </c>
      <c r="S52">
        <f t="shared" si="32"/>
        <v>-1.9672374706943464E+23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-8762.5083070782766</v>
      </c>
      <c r="AC52">
        <f t="shared" si="33"/>
        <v>-7823.6681313198906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-6.8498443177714771E-13</v>
      </c>
      <c r="AI52">
        <f t="shared" si="38"/>
        <v>-6.84985426022663E-13</v>
      </c>
      <c r="AJ52">
        <f t="shared" si="39"/>
        <v>-938.84017575838607</v>
      </c>
      <c r="AK52">
        <f t="shared" si="61"/>
        <v>-613.37558149547942</v>
      </c>
      <c r="AL52">
        <f t="shared" si="40"/>
        <v>-1552.2157572538663</v>
      </c>
      <c r="AN52">
        <f t="shared" si="41"/>
        <v>0</v>
      </c>
      <c r="AO52">
        <f t="shared" si="42"/>
        <v>0</v>
      </c>
      <c r="AP52">
        <f t="shared" si="43"/>
        <v>-9.8560947918753492E-21</v>
      </c>
      <c r="AQ52">
        <f t="shared" si="44"/>
        <v>-6.7903464350083779E-15</v>
      </c>
      <c r="AR52">
        <f t="shared" si="45"/>
        <v>-6.7903562911031692E-15</v>
      </c>
      <c r="AS52">
        <f t="shared" si="46"/>
        <v>-9.306853914860433</v>
      </c>
      <c r="AT52">
        <f t="shared" si="47"/>
        <v>-6.080477891042154</v>
      </c>
      <c r="AU52">
        <f t="shared" si="48"/>
        <v>-15.387331805902594</v>
      </c>
      <c r="AW52">
        <v>49</v>
      </c>
      <c r="AX52">
        <f>IF(Z52&gt;0, (R52*SUMPRODUCT(K52:$K$98, X52:$X$98)-K52*$AZ$3)/Z52, 0)</f>
        <v>-1.9672374706943464E+23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2000000</v>
      </c>
      <c r="S53">
        <f t="shared" si="32"/>
        <v>-1.794767480527442E+24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-7823.6681313198906</v>
      </c>
      <c r="AC53">
        <f t="shared" si="33"/>
        <v>-6985.417974392758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-7.096004095477923E-14</v>
      </c>
      <c r="AI53">
        <f t="shared" si="38"/>
        <v>-7.096013825732747E-14</v>
      </c>
      <c r="AJ53">
        <f t="shared" si="39"/>
        <v>-838.25015692713259</v>
      </c>
      <c r="AK53">
        <f t="shared" si="61"/>
        <v>-547.6567691923924</v>
      </c>
      <c r="AL53">
        <f t="shared" si="40"/>
        <v>-1385.906926119525</v>
      </c>
      <c r="AN53">
        <f t="shared" si="41"/>
        <v>0</v>
      </c>
      <c r="AO53">
        <f t="shared" si="42"/>
        <v>0</v>
      </c>
      <c r="AP53">
        <f t="shared" si="43"/>
        <v>-8.6122657492380067E-22</v>
      </c>
      <c r="AQ53">
        <f t="shared" si="44"/>
        <v>-6.2806857714585266E-16</v>
      </c>
      <c r="AR53">
        <f t="shared" si="45"/>
        <v>-6.2806943837242757E-16</v>
      </c>
      <c r="AS53">
        <f t="shared" si="46"/>
        <v>-7.4193669601885004</v>
      </c>
      <c r="AT53">
        <f t="shared" si="47"/>
        <v>-4.8473197473231453</v>
      </c>
      <c r="AU53">
        <f t="shared" si="48"/>
        <v>-12.266686707511646</v>
      </c>
      <c r="AW53">
        <v>50</v>
      </c>
      <c r="AX53">
        <f>IF(Z53&gt;0, (R53*SUMPRODUCT(K53:$K$98, X53:$X$98)-K53*$AZ$3)/Z53, 0)</f>
        <v>-1.794767480527442E+24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2000000</v>
      </c>
      <c r="S54">
        <f t="shared" si="32"/>
        <v>-1.7290632219513514E+25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-6985.417974392758</v>
      </c>
      <c r="AC54">
        <f t="shared" si="33"/>
        <v>-6236.9803342792484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-6.9849329853026393E-15</v>
      </c>
      <c r="AI54">
        <f t="shared" si="38"/>
        <v>-6.9849420031630844E-15</v>
      </c>
      <c r="AJ54">
        <f t="shared" si="39"/>
        <v>-748.43764011350959</v>
      </c>
      <c r="AK54">
        <f t="shared" si="61"/>
        <v>-488.9792582074931</v>
      </c>
      <c r="AL54">
        <f t="shared" si="40"/>
        <v>-1237.4168983210027</v>
      </c>
      <c r="AN54">
        <f t="shared" si="41"/>
        <v>0</v>
      </c>
      <c r="AO54">
        <f t="shared" si="42"/>
        <v>0</v>
      </c>
      <c r="AP54">
        <f t="shared" si="43"/>
        <v>-7.1265394859443057E-23</v>
      </c>
      <c r="AQ54">
        <f t="shared" si="44"/>
        <v>-5.5199790495141887E-17</v>
      </c>
      <c r="AR54">
        <f t="shared" si="45"/>
        <v>-5.5199861760536747E-17</v>
      </c>
      <c r="AS54">
        <f t="shared" si="46"/>
        <v>-5.9146739159665849</v>
      </c>
      <c r="AT54">
        <f t="shared" si="47"/>
        <v>-3.8642536250981703</v>
      </c>
      <c r="AU54">
        <f t="shared" si="48"/>
        <v>-9.7789275410647551</v>
      </c>
      <c r="AW54">
        <v>51</v>
      </c>
      <c r="AX54">
        <f>IF(Z54&gt;0, (R54*SUMPRODUCT(K54:$K$98, X54:$X$98)-K54*$AZ$3)/Z54, 0)</f>
        <v>-1.7290632219513514E+25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2000000</v>
      </c>
      <c r="S55">
        <f t="shared" si="32"/>
        <v>-1.7649748460361984E+26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-6236.9803342792484</v>
      </c>
      <c r="AC55">
        <f t="shared" si="33"/>
        <v>-5568.7324413207562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-6.5111186387589836E-16</v>
      </c>
      <c r="AI55">
        <f t="shared" si="38"/>
        <v>-6.5111265265944019E-16</v>
      </c>
      <c r="AJ55">
        <f t="shared" si="39"/>
        <v>-668.24789295849223</v>
      </c>
      <c r="AK55">
        <f t="shared" si="61"/>
        <v>-436.58862339954743</v>
      </c>
      <c r="AL55">
        <f t="shared" si="40"/>
        <v>-1104.8365163580397</v>
      </c>
      <c r="AN55">
        <f t="shared" si="41"/>
        <v>0</v>
      </c>
      <c r="AO55">
        <f t="shared" si="42"/>
        <v>0</v>
      </c>
      <c r="AP55">
        <f t="shared" si="43"/>
        <v>-5.5656386124857557E-24</v>
      </c>
      <c r="AQ55">
        <f t="shared" si="44"/>
        <v>-4.5942304046331834E-18</v>
      </c>
      <c r="AR55">
        <f t="shared" si="45"/>
        <v>-4.594235970271796E-18</v>
      </c>
      <c r="AS55">
        <f t="shared" si="46"/>
        <v>-4.7151418335192901</v>
      </c>
      <c r="AT55">
        <f t="shared" si="47"/>
        <v>-3.080559331232597</v>
      </c>
      <c r="AU55">
        <f t="shared" si="48"/>
        <v>-7.7957011647518879</v>
      </c>
      <c r="AW55">
        <v>52</v>
      </c>
      <c r="AX55">
        <f>IF(Z55&gt;0, (R55*SUMPRODUCT(K55:$K$98, X55:$X$98)-K55*$AZ$3)/Z55, 0)</f>
        <v>-1.7649748460361984E+26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2000000</v>
      </c>
      <c r="S56">
        <f t="shared" si="32"/>
        <v>-1.9163750854478745E+27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-5568.7324413207562</v>
      </c>
      <c r="AC56">
        <f t="shared" si="33"/>
        <v>-4972.0825368935321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-5.7282607069291193E-17</v>
      </c>
      <c r="AI56">
        <f t="shared" si="38"/>
        <v>-5.7282671932409257E-17</v>
      </c>
      <c r="AJ56">
        <f t="shared" si="39"/>
        <v>-596.6499044272241</v>
      </c>
      <c r="AK56">
        <f t="shared" si="61"/>
        <v>-389.81127089245297</v>
      </c>
      <c r="AL56">
        <f t="shared" si="40"/>
        <v>-986.46117531967707</v>
      </c>
      <c r="AN56">
        <f t="shared" si="41"/>
        <v>0</v>
      </c>
      <c r="AO56">
        <f t="shared" si="42"/>
        <v>0</v>
      </c>
      <c r="AP56">
        <f t="shared" si="43"/>
        <v>-4.0863631790317648E-25</v>
      </c>
      <c r="AQ56">
        <f t="shared" si="44"/>
        <v>-3.6087925359352428E-19</v>
      </c>
      <c r="AR56">
        <f t="shared" si="45"/>
        <v>-3.6087966222984218E-19</v>
      </c>
      <c r="AS56">
        <f t="shared" si="46"/>
        <v>-3.7588822014662635</v>
      </c>
      <c r="AT56">
        <f t="shared" si="47"/>
        <v>-2.4558030382912914</v>
      </c>
      <c r="AU56">
        <f t="shared" si="48"/>
        <v>-6.2146852397575554</v>
      </c>
      <c r="AW56">
        <v>53</v>
      </c>
      <c r="AX56">
        <f>IF(Z56&gt;0, (R56*SUMPRODUCT(K56:$K$98, X56:$X$98)-K56*$AZ$3)/Z56, 0)</f>
        <v>-1.9163750854478745E+27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2000000</v>
      </c>
      <c r="S57">
        <f t="shared" si="32"/>
        <v>-2.2233717254832081E+28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-4972.0825368935321</v>
      </c>
      <c r="AC57">
        <f t="shared" si="33"/>
        <v>-4439.359407940653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-4.7378231709566174E-18</v>
      </c>
      <c r="AI57">
        <f t="shared" si="38"/>
        <v>-4.7378281626538639E-18</v>
      </c>
      <c r="AJ57">
        <f t="shared" si="39"/>
        <v>-532.72312895287905</v>
      </c>
      <c r="AK57">
        <f t="shared" si="61"/>
        <v>-348.04577758254726</v>
      </c>
      <c r="AL57">
        <f t="shared" si="40"/>
        <v>-880.76890653542637</v>
      </c>
      <c r="AN57">
        <f t="shared" si="41"/>
        <v>0</v>
      </c>
      <c r="AO57">
        <f t="shared" si="42"/>
        <v>0</v>
      </c>
      <c r="AP57">
        <f t="shared" si="43"/>
        <v>-2.8078205905878143E-26</v>
      </c>
      <c r="AQ57">
        <f t="shared" si="44"/>
        <v>-2.6650168864968652E-20</v>
      </c>
      <c r="AR57">
        <f t="shared" si="45"/>
        <v>-2.665019694317456E-20</v>
      </c>
      <c r="AS57">
        <f t="shared" si="46"/>
        <v>-2.9965578774444084</v>
      </c>
      <c r="AT57">
        <f t="shared" si="47"/>
        <v>-1.9577511465970114</v>
      </c>
      <c r="AU57">
        <f t="shared" si="48"/>
        <v>-4.9543090240414198</v>
      </c>
      <c r="AW57">
        <v>54</v>
      </c>
      <c r="AX57">
        <f>IF(Z57&gt;0, (R57*SUMPRODUCT(K57:$K$98, X57:$X$98)-K57*$AZ$3)/Z57, 0)</f>
        <v>-2.2233717254832081E+28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2000000</v>
      </c>
      <c r="S58">
        <f t="shared" si="32"/>
        <v>-2.7696342151404198E+29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-4439.359407940653</v>
      </c>
      <c r="AC58">
        <f t="shared" si="33"/>
        <v>-3963.713757089869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-3.6671977033687206E-19</v>
      </c>
      <c r="AI58">
        <f t="shared" si="38"/>
        <v>-3.667201281200168E-19</v>
      </c>
      <c r="AJ58">
        <f t="shared" si="39"/>
        <v>-475.64565085078402</v>
      </c>
      <c r="AK58">
        <f t="shared" si="61"/>
        <v>-310.75515855584575</v>
      </c>
      <c r="AL58">
        <f t="shared" si="40"/>
        <v>-786.40080940662983</v>
      </c>
      <c r="AN58">
        <f t="shared" si="41"/>
        <v>0</v>
      </c>
      <c r="AO58">
        <f t="shared" si="42"/>
        <v>0</v>
      </c>
      <c r="AP58">
        <f t="shared" si="43"/>
        <v>-1.796896124230048E-27</v>
      </c>
      <c r="AQ58">
        <f t="shared" si="44"/>
        <v>-1.8417785848344078E-21</v>
      </c>
      <c r="AR58">
        <f t="shared" si="45"/>
        <v>-1.8417803817305321E-21</v>
      </c>
      <c r="AS58">
        <f t="shared" si="46"/>
        <v>-2.3888375936259592</v>
      </c>
      <c r="AT58">
        <f t="shared" si="47"/>
        <v>-1.5607072278356275</v>
      </c>
      <c r="AU58">
        <f t="shared" si="48"/>
        <v>-3.9495448214615871</v>
      </c>
      <c r="AW58">
        <v>55</v>
      </c>
      <c r="AX58">
        <f>IF(Z58&gt;0, (R58*SUMPRODUCT(K58:$K$98, X58:$X$98)-K58*$AZ$3)/Z58, 0)</f>
        <v>-2.7696342151404198E+29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2000000</v>
      </c>
      <c r="S59">
        <f t="shared" si="32"/>
        <v>-3.7232588345963561E+30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-3963.713757089869</v>
      </c>
      <c r="AC59">
        <f t="shared" si="33"/>
        <v>-3539.0301402588111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-2.6435386055658707E-20</v>
      </c>
      <c r="AI59">
        <f t="shared" si="38"/>
        <v>-2.6435409818646303E-20</v>
      </c>
      <c r="AJ59">
        <f t="shared" si="39"/>
        <v>-424.68361683105786</v>
      </c>
      <c r="AK59">
        <f t="shared" si="61"/>
        <v>-277.45996299629087</v>
      </c>
      <c r="AL59">
        <f t="shared" si="40"/>
        <v>-702.14357982734873</v>
      </c>
      <c r="AN59">
        <f t="shared" si="41"/>
        <v>0</v>
      </c>
      <c r="AO59">
        <f t="shared" si="42"/>
        <v>0</v>
      </c>
      <c r="AP59">
        <f t="shared" si="43"/>
        <v>-1.0655801301487091E-28</v>
      </c>
      <c r="AQ59">
        <f t="shared" si="44"/>
        <v>-1.1854158488650656E-22</v>
      </c>
      <c r="AR59">
        <f t="shared" si="45"/>
        <v>-1.1854169144451957E-22</v>
      </c>
      <c r="AS59">
        <f t="shared" si="46"/>
        <v>-1.90436670410233</v>
      </c>
      <c r="AT59">
        <f t="shared" si="47"/>
        <v>-1.2441862466801878</v>
      </c>
      <c r="AU59">
        <f t="shared" si="48"/>
        <v>-3.1485529507825181</v>
      </c>
      <c r="AW59">
        <v>56</v>
      </c>
      <c r="AX59">
        <f>IF(Z59&gt;0, (R59*SUMPRODUCT(K59:$K$98, X59:$X$98)-K59*$AZ$3)/Z59, 0)</f>
        <v>-3.7232588345963561E+30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2000000</v>
      </c>
      <c r="S60">
        <f t="shared" si="32"/>
        <v>-5.5118671244200942E+31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-3539.0301402588111</v>
      </c>
      <c r="AC60">
        <f t="shared" si="33"/>
        <v>-3159.848339516795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-1.767372430642295E-21</v>
      </c>
      <c r="AI60">
        <f t="shared" si="38"/>
        <v>-1.7673738638446328E-21</v>
      </c>
      <c r="AJ60">
        <f t="shared" si="39"/>
        <v>-379.18180074201609</v>
      </c>
      <c r="AK60">
        <f t="shared" si="61"/>
        <v>-247.73210981811681</v>
      </c>
      <c r="AL60">
        <f t="shared" si="40"/>
        <v>-626.91391056013288</v>
      </c>
      <c r="AN60">
        <f t="shared" si="41"/>
        <v>0</v>
      </c>
      <c r="AO60">
        <f t="shared" si="42"/>
        <v>0</v>
      </c>
      <c r="AP60">
        <f t="shared" si="43"/>
        <v>-5.7381851544623528E-30</v>
      </c>
      <c r="AQ60">
        <f t="shared" si="44"/>
        <v>-7.0761189651231688E-24</v>
      </c>
      <c r="AR60">
        <f t="shared" si="45"/>
        <v>-7.0761247033083227E-24</v>
      </c>
      <c r="AS60">
        <f t="shared" si="46"/>
        <v>-1.5181494771223938</v>
      </c>
      <c r="AT60">
        <f t="shared" si="47"/>
        <v>-0.99185765838662909</v>
      </c>
      <c r="AU60">
        <f t="shared" si="48"/>
        <v>-2.510007135509023</v>
      </c>
      <c r="AW60">
        <v>57</v>
      </c>
      <c r="AX60">
        <f>IF(Z60&gt;0, (R60*SUMPRODUCT(K60:$K$98, X60:$X$98)-K60*$AZ$3)/Z60, 0)</f>
        <v>-5.5118671244200942E+31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2000000</v>
      </c>
      <c r="S61">
        <f t="shared" si="32"/>
        <v>-9.0731059756991778E+32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-3159.848339516795</v>
      </c>
      <c r="AC61">
        <f t="shared" si="33"/>
        <v>-2821.293160282853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-1.0729060122736635E-22</v>
      </c>
      <c r="AI61">
        <f t="shared" si="38"/>
        <v>-1.0729067896516551E-22</v>
      </c>
      <c r="AJ61">
        <f t="shared" si="39"/>
        <v>-338.555179233942</v>
      </c>
      <c r="AK61">
        <f t="shared" si="61"/>
        <v>-221.18938376617567</v>
      </c>
      <c r="AL61">
        <f t="shared" si="40"/>
        <v>-559.74456300011764</v>
      </c>
      <c r="AN61">
        <f t="shared" si="41"/>
        <v>0</v>
      </c>
      <c r="AO61">
        <f t="shared" si="42"/>
        <v>0</v>
      </c>
      <c r="AP61">
        <f t="shared" si="43"/>
        <v>-2.7789534247577722E-31</v>
      </c>
      <c r="AQ61">
        <f t="shared" si="44"/>
        <v>-3.835400370960613E-25</v>
      </c>
      <c r="AR61">
        <f t="shared" si="45"/>
        <v>-3.8354031499140377E-25</v>
      </c>
      <c r="AS61">
        <f t="shared" si="46"/>
        <v>-1.2102594683692518</v>
      </c>
      <c r="AT61">
        <f t="shared" si="47"/>
        <v>-0.79070285266791196</v>
      </c>
      <c r="AU61">
        <f t="shared" si="48"/>
        <v>-2.0009623210371639</v>
      </c>
      <c r="AW61">
        <v>58</v>
      </c>
      <c r="AX61">
        <f>IF(Z61&gt;0, (R61*SUMPRODUCT(K61:$K$98, X61:$X$98)-K61*$AZ$3)/Z61, 0)</f>
        <v>-9.0731059756991778E+32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2000000</v>
      </c>
      <c r="S62">
        <f t="shared" si="32"/>
        <v>-1.6803691280104603E+34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-2821.293160282853</v>
      </c>
      <c r="AC62">
        <f t="shared" si="33"/>
        <v>-2519.0117502525472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-5.8570172174205181E-24</v>
      </c>
      <c r="AI62">
        <f t="shared" si="38"/>
        <v>-5.8570209651264661E-24</v>
      </c>
      <c r="AJ62">
        <f t="shared" si="39"/>
        <v>-302.28141003030578</v>
      </c>
      <c r="AK62">
        <f t="shared" si="61"/>
        <v>-197.49052121979972</v>
      </c>
      <c r="AL62">
        <f t="shared" si="40"/>
        <v>-499.77193125010547</v>
      </c>
      <c r="AN62">
        <f t="shared" si="41"/>
        <v>0</v>
      </c>
      <c r="AO62">
        <f t="shared" si="42"/>
        <v>0</v>
      </c>
      <c r="AP62">
        <f t="shared" si="43"/>
        <v>-1.1961799324692229E-32</v>
      </c>
      <c r="AQ62">
        <f t="shared" si="44"/>
        <v>-1.8694226700526008E-26</v>
      </c>
      <c r="AR62">
        <f t="shared" si="45"/>
        <v>-1.8694238662325332E-26</v>
      </c>
      <c r="AS62">
        <f t="shared" si="46"/>
        <v>-0.96481143843212158</v>
      </c>
      <c r="AT62">
        <f t="shared" si="47"/>
        <v>-0.63034347310898597</v>
      </c>
      <c r="AU62">
        <f t="shared" si="48"/>
        <v>-1.5951549115411074</v>
      </c>
      <c r="AW62">
        <v>59</v>
      </c>
      <c r="AX62">
        <f>IF(Z62&gt;0, (R62*SUMPRODUCT(K62:$K$98, X62:$X$98)-K62*$AZ$3)/Z62, 0)</f>
        <v>-1.6803691280104603E+34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2000000</v>
      </c>
      <c r="S63">
        <f t="shared" si="32"/>
        <v>-3.553032910933653E+35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-2519.0117502525472</v>
      </c>
      <c r="AC63">
        <f t="shared" si="33"/>
        <v>-2249.1176341540599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-2.841580419953335E-25</v>
      </c>
      <c r="AI63">
        <f t="shared" si="38"/>
        <v>-2.8415820024869692E-25</v>
      </c>
      <c r="AJ63">
        <f t="shared" si="39"/>
        <v>-269.8941160984873</v>
      </c>
      <c r="AK63">
        <f t="shared" si="61"/>
        <v>-176.33082251767831</v>
      </c>
      <c r="AL63">
        <f t="shared" si="40"/>
        <v>-446.22493861616562</v>
      </c>
      <c r="AN63">
        <f t="shared" si="41"/>
        <v>0</v>
      </c>
      <c r="AO63">
        <f t="shared" si="42"/>
        <v>0</v>
      </c>
      <c r="AP63">
        <f t="shared" si="43"/>
        <v>-4.5098898074657395E-34</v>
      </c>
      <c r="AQ63">
        <f t="shared" si="44"/>
        <v>-8.097909766435102E-28</v>
      </c>
      <c r="AR63">
        <f t="shared" si="45"/>
        <v>-8.0979142763249099E-28</v>
      </c>
      <c r="AS63">
        <f t="shared" si="46"/>
        <v>-0.76914177170928055</v>
      </c>
      <c r="AT63">
        <f t="shared" si="47"/>
        <v>-0.50250595751672988</v>
      </c>
      <c r="AU63">
        <f t="shared" si="48"/>
        <v>-1.2716477292260104</v>
      </c>
      <c r="AW63">
        <v>60</v>
      </c>
      <c r="AX63">
        <f>IF(Z63&gt;0, (R63*SUMPRODUCT(K63:$K$98, X63:$X$98)-K63*$AZ$3)/Z63, 0)</f>
        <v>-3.553032910933653E+35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2000000</v>
      </c>
      <c r="S64">
        <f t="shared" si="32"/>
        <v>-8.7393959098740307E+36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-2249.1176341540599</v>
      </c>
      <c r="AC64">
        <f t="shared" si="33"/>
        <v>-2008.1407447804106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-1.2074105845393057E-26</v>
      </c>
      <c r="AI64">
        <f t="shared" si="38"/>
        <v>-1.2074111589899786E-26</v>
      </c>
      <c r="AJ64">
        <f t="shared" si="39"/>
        <v>-240.97688937364933</v>
      </c>
      <c r="AK64">
        <f t="shared" si="61"/>
        <v>-157.4382343907842</v>
      </c>
      <c r="AL64">
        <f t="shared" si="40"/>
        <v>-398.41512376443353</v>
      </c>
      <c r="AN64">
        <f t="shared" si="41"/>
        <v>0</v>
      </c>
      <c r="AO64">
        <f t="shared" si="42"/>
        <v>0</v>
      </c>
      <c r="AP64">
        <f t="shared" si="43"/>
        <v>-1.461664507713623E-35</v>
      </c>
      <c r="AQ64">
        <f t="shared" si="44"/>
        <v>-3.0722032032336827E-29</v>
      </c>
      <c r="AR64">
        <f t="shared" si="45"/>
        <v>-3.0722046648981903E-29</v>
      </c>
      <c r="AS64">
        <f t="shared" si="46"/>
        <v>-0.61315511137538303</v>
      </c>
      <c r="AT64">
        <f t="shared" si="47"/>
        <v>-0.40059467276525018</v>
      </c>
      <c r="AU64">
        <f t="shared" si="48"/>
        <v>-1.0137497841406331</v>
      </c>
      <c r="AW64">
        <v>61</v>
      </c>
      <c r="AX64">
        <f>IF(Z64&gt;0, (R64*SUMPRODUCT(K64:$K$98, X64:$X$98)-K64*$AZ$3)/Z64, 0)</f>
        <v>-8.7393959098740307E+36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2000000</v>
      </c>
      <c r="S65">
        <f t="shared" si="32"/>
        <v>-2.5665978293202523E+38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-2008.1407447804106</v>
      </c>
      <c r="AC65">
        <f t="shared" si="33"/>
        <v>-1792.9828078396524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-4.4099326368472769E-28</v>
      </c>
      <c r="AI65">
        <f t="shared" si="38"/>
        <v>-4.4099343833059424E-28</v>
      </c>
      <c r="AJ65">
        <f t="shared" si="39"/>
        <v>-215.15793694075819</v>
      </c>
      <c r="AK65">
        <f t="shared" si="61"/>
        <v>-140.56985213462875</v>
      </c>
      <c r="AL65">
        <f t="shared" si="40"/>
        <v>-355.72778907538691</v>
      </c>
      <c r="AN65">
        <f t="shared" si="41"/>
        <v>0</v>
      </c>
      <c r="AO65">
        <f t="shared" si="42"/>
        <v>0</v>
      </c>
      <c r="AP65">
        <f t="shared" si="43"/>
        <v>-3.9676672947613198E-37</v>
      </c>
      <c r="AQ65">
        <f t="shared" si="44"/>
        <v>-1.0018642778108287E-30</v>
      </c>
      <c r="AR65">
        <f t="shared" si="45"/>
        <v>-1.0018646745775582E-30</v>
      </c>
      <c r="AS65">
        <f t="shared" si="46"/>
        <v>-0.48880350077756907</v>
      </c>
      <c r="AT65">
        <f t="shared" si="47"/>
        <v>-0.31935162050801191</v>
      </c>
      <c r="AU65">
        <f t="shared" si="48"/>
        <v>-0.80815512128558087</v>
      </c>
      <c r="AW65">
        <v>62</v>
      </c>
      <c r="AX65">
        <f>IF(Z65&gt;0, (R65*SUMPRODUCT(K65:$K$98, X65:$X$98)-K65*$AZ$3)/Z65, 0)</f>
        <v>-2.5665978293202523E+38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2000000</v>
      </c>
      <c r="S66">
        <f t="shared" si="32"/>
        <v>-9.3514855967829655E+39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-1792.9828078396524</v>
      </c>
      <c r="AC66">
        <f t="shared" si="33"/>
        <v>-1600.8775069996893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-1.3489573338328351E-29</v>
      </c>
      <c r="AI66">
        <f t="shared" si="38"/>
        <v>-1.3489577618069497E-29</v>
      </c>
      <c r="AJ66">
        <f t="shared" si="39"/>
        <v>-192.10530083996309</v>
      </c>
      <c r="AK66">
        <f t="shared" si="61"/>
        <v>-125.50879654877568</v>
      </c>
      <c r="AL66">
        <f t="shared" si="40"/>
        <v>-317.61409738873874</v>
      </c>
      <c r="AN66">
        <f t="shared" si="41"/>
        <v>0</v>
      </c>
      <c r="AO66">
        <f t="shared" si="42"/>
        <v>0</v>
      </c>
      <c r="AP66">
        <f t="shared" si="43"/>
        <v>-8.6811331141028257E-39</v>
      </c>
      <c r="AQ66">
        <f t="shared" si="44"/>
        <v>-2.7362585220969668E-32</v>
      </c>
      <c r="AR66">
        <f t="shared" si="45"/>
        <v>-2.7362593902102785E-32</v>
      </c>
      <c r="AS66">
        <f t="shared" si="46"/>
        <v>-0.38967115814538428</v>
      </c>
      <c r="AT66">
        <f t="shared" si="47"/>
        <v>-0.25458515665498399</v>
      </c>
      <c r="AU66">
        <f t="shared" si="48"/>
        <v>-0.64425631480036816</v>
      </c>
      <c r="AW66">
        <v>63</v>
      </c>
      <c r="AX66">
        <f>IF(Z66&gt;0, (R66*SUMPRODUCT(K66:$K$98, X66:$X$98)-K66*$AZ$3)/Z66, 0)</f>
        <v>-9.3514855967829655E+39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2000000</v>
      </c>
      <c r="S67">
        <f t="shared" si="32"/>
        <v>-4.487055268145522E+41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-1600.8775069996893</v>
      </c>
      <c r="AC67">
        <f t="shared" si="33"/>
        <v>-1429.3549169640082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-3.325844832523994E-31</v>
      </c>
      <c r="AI67">
        <f t="shared" ref="AI67:AI69" si="62">SUM(AE67:AH67)</f>
        <v>-3.3258456289009225E-31</v>
      </c>
      <c r="AJ67">
        <f t="shared" si="39"/>
        <v>-171.52259003568111</v>
      </c>
      <c r="AK67">
        <f t="shared" si="61"/>
        <v>-112.06142548997826</v>
      </c>
      <c r="AL67">
        <f t="shared" ref="AL67:AL69" si="63">SUM(AI67:AK67)</f>
        <v>-283.58401552565937</v>
      </c>
      <c r="AN67">
        <f t="shared" si="41"/>
        <v>0</v>
      </c>
      <c r="AO67">
        <f t="shared" si="42"/>
        <v>0</v>
      </c>
      <c r="AP67">
        <f t="shared" si="43"/>
        <v>-1.4423131419518864E-40</v>
      </c>
      <c r="AQ67">
        <f t="shared" si="44"/>
        <v>-6.0234162221879898E-34</v>
      </c>
      <c r="AR67">
        <f t="shared" si="45"/>
        <v>-6.0234176645011319E-34</v>
      </c>
      <c r="AS67">
        <f t="shared" si="46"/>
        <v>-0.31064346153171535</v>
      </c>
      <c r="AT67">
        <f t="shared" si="47"/>
        <v>-0.20295372820072058</v>
      </c>
      <c r="AU67">
        <f t="shared" si="48"/>
        <v>-0.51359718973243595</v>
      </c>
      <c r="AW67">
        <v>64</v>
      </c>
      <c r="AX67">
        <f>IF(Z67&gt;0, (R67*SUMPRODUCT(K67:$K$98, X67:$X$98)-K67*$AZ$3)/Z67, 0)</f>
        <v>-4.487055268145522E+41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2000000</v>
      </c>
      <c r="S68">
        <f t="shared" si="32"/>
        <v>-3.1518677209438636E+43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-1429.3549169640082</v>
      </c>
      <c r="AC68">
        <f t="shared" si="33"/>
        <v>-1276.2097472892929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-6.2263240992834353E-33</v>
      </c>
      <c r="AI68">
        <f t="shared" si="62"/>
        <v>-6.2263251115481144E-33</v>
      </c>
      <c r="AJ68">
        <f t="shared" si="39"/>
        <v>-153.14516967471536</v>
      </c>
      <c r="AK68">
        <f t="shared" si="61"/>
        <v>-100.05484418748058</v>
      </c>
      <c r="AL68">
        <f t="shared" si="63"/>
        <v>-253.20001386219593</v>
      </c>
      <c r="AN68">
        <f t="shared" si="41"/>
        <v>0</v>
      </c>
      <c r="AO68">
        <f t="shared" si="42"/>
        <v>0</v>
      </c>
      <c r="AP68">
        <f t="shared" si="43"/>
        <v>-1.6368804121334573E-42</v>
      </c>
      <c r="AQ68">
        <f t="shared" si="44"/>
        <v>-1.0068263927974805E-35</v>
      </c>
      <c r="AR68">
        <f t="shared" si="45"/>
        <v>-1.0068265564855217E-35</v>
      </c>
      <c r="AS68">
        <f t="shared" si="46"/>
        <v>-0.24764306563433952</v>
      </c>
      <c r="AT68">
        <f t="shared" si="47"/>
        <v>-0.1617934695477683</v>
      </c>
      <c r="AU68">
        <f t="shared" si="48"/>
        <v>-0.40943653518210782</v>
      </c>
      <c r="AW68">
        <v>65</v>
      </c>
      <c r="AX68">
        <f>IF(Z68&gt;0, (R68*SUMPRODUCT(K68:$K$98, X68:$X$98)-K68*$AZ$3)/Z68, 0)</f>
        <v>-3.1518677209438636E+43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-1276.2097472892929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-1276.2097472892929</v>
      </c>
      <c r="AK69">
        <f t="shared" si="61"/>
        <v>-89.334682310250514</v>
      </c>
      <c r="AL69">
        <f t="shared" si="63"/>
        <v>-1365.5444295995435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-1.1692002943810409E-37</v>
      </c>
      <c r="AR69">
        <f t="shared" si="45"/>
        <v>-1.1692002943810409E-37</v>
      </c>
      <c r="AS69">
        <f t="shared" si="46"/>
        <v>-1.8425823335888332</v>
      </c>
      <c r="AT69">
        <f t="shared" si="47"/>
        <v>-0.12898076335121833</v>
      </c>
      <c r="AU69">
        <f t="shared" si="48"/>
        <v>-1.9715630969400515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875437.15025586111</v>
      </c>
      <c r="AO71" s="6">
        <f t="shared" si="70"/>
        <v>-87543.71502558612</v>
      </c>
      <c r="AP71" s="6">
        <f t="shared" si="70"/>
        <v>-347.52169641541622</v>
      </c>
      <c r="AQ71" s="6">
        <f t="shared" si="70"/>
        <v>-789222.01107674697</v>
      </c>
      <c r="AR71" s="6">
        <f t="shared" si="70"/>
        <v>-1676.0975428874517</v>
      </c>
      <c r="AS71" s="6">
        <f t="shared" si="70"/>
        <v>10802.961152174028</v>
      </c>
      <c r="AT71" s="6">
        <f t="shared" si="70"/>
        <v>-9126.8636092864399</v>
      </c>
      <c r="AU71" s="6">
        <f t="shared" si="70"/>
        <v>-4.2565950764128502E-13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41" max="41" width="9.88671875" bestFit="1" customWidth="1"/>
    <col min="44" max="44" width="10.44140625" bestFit="1" customWidth="1"/>
    <col min="45" max="45" width="18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'T.26.04.A'!C3*(1+C12)</f>
        <v>150.17111725657605</v>
      </c>
      <c r="K3">
        <v>1</v>
      </c>
      <c r="L3" s="2">
        <v>0</v>
      </c>
      <c r="O3">
        <f>$C$3</f>
        <v>150.17111725657605</v>
      </c>
      <c r="P3">
        <f>O3*B5</f>
        <v>120.13689380526085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13.321073360508521</v>
      </c>
      <c r="AE3">
        <f t="shared" ref="AE3:AE23" si="1">$Z3*O3</f>
        <v>150.17111725657605</v>
      </c>
      <c r="AF3">
        <f t="shared" ref="AF3:AF23" si="2">-$Z3*P3</f>
        <v>-120.13689380526085</v>
      </c>
      <c r="AG3">
        <f t="shared" ref="AG3:AG23" si="3">-$Z3*Q3</f>
        <v>-200</v>
      </c>
      <c r="AH3">
        <f t="shared" ref="AH3:AH23" si="4">-X3*R3</f>
        <v>0</v>
      </c>
      <c r="AI3">
        <f t="shared" ref="AI3:AI23" si="5">SUM(AE3:AH3)</f>
        <v>-169.9657765486848</v>
      </c>
      <c r="AJ3">
        <f t="shared" ref="AJ3:AJ23" si="6">AB3-AC3</f>
        <v>-13.321073360508521</v>
      </c>
      <c r="AL3">
        <f t="shared" ref="AL3:AL23" si="7">SUM(AI3:AK3)</f>
        <v>-183.28684990919334</v>
      </c>
      <c r="AN3">
        <f t="shared" ref="AN3:AN23" si="8">AE3*$K3</f>
        <v>150.17111725657605</v>
      </c>
      <c r="AO3">
        <f t="shared" ref="AO3:AO23" si="9">AF3*$K3</f>
        <v>-120.13689380526085</v>
      </c>
      <c r="AP3">
        <f t="shared" ref="AP3:AP23" si="10">AG3*$K3</f>
        <v>-200</v>
      </c>
      <c r="AQ3">
        <f t="shared" ref="AQ3:AQ23" si="11">AH3*$K3</f>
        <v>0</v>
      </c>
      <c r="AR3">
        <f t="shared" ref="AR3:AR23" si="12">AI3*$K3</f>
        <v>-169.9657765486848</v>
      </c>
      <c r="AS3">
        <f t="shared" ref="AS3:AS23" si="13">AJ3*$K3</f>
        <v>-13.321073360508521</v>
      </c>
      <c r="AT3">
        <f t="shared" ref="AT3:AT23" si="14">AK3*$K3</f>
        <v>0</v>
      </c>
      <c r="AU3">
        <f t="shared" ref="AU3:AU23" si="15">AL3*$K3</f>
        <v>-183.28684990919334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70.492721715514136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6">F4+$C$9</f>
        <v>6.59E-2</v>
      </c>
      <c r="I4" s="1">
        <f t="shared" ref="I4:I23" si="17">1+H4</f>
        <v>1.0659000000000001</v>
      </c>
      <c r="J4">
        <f t="shared" ref="J4:J23" si="18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13.321073360508521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13.321073360508521</v>
      </c>
      <c r="AC4">
        <f t="shared" ref="AC4:AC23" si="27">AX5</f>
        <v>26.472674622450963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-13.151601261942442</v>
      </c>
      <c r="AK4">
        <f>G4*MAX(0, SUM(AB4:AB4, AE4:AF4))</f>
        <v>0.29173150659513658</v>
      </c>
      <c r="AL4">
        <f t="shared" si="7"/>
        <v>-73.958469755347295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-57.321137067267088</v>
      </c>
      <c r="AR4">
        <f t="shared" si="12"/>
        <v>-57.321137067267088</v>
      </c>
      <c r="AS4">
        <f t="shared" si="13"/>
        <v>-12.338494475975645</v>
      </c>
      <c r="AT4">
        <f t="shared" si="14"/>
        <v>0.27369500571830052</v>
      </c>
      <c r="AU4">
        <f t="shared" si="15"/>
        <v>-69.385936537524429</v>
      </c>
      <c r="AW4">
        <v>1</v>
      </c>
      <c r="AX4">
        <f>(R4*SUMPRODUCT(K5:$K$23, X5:$X$23)-$AZ$3*SUMPRODUCT(K4:$K$22, W5:$W$23))/Z4</f>
        <v>13.321073360508521</v>
      </c>
    </row>
    <row r="5" spans="1:52" x14ac:dyDescent="0.3">
      <c r="B5" s="2">
        <v>0.8</v>
      </c>
      <c r="C5" s="2"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6"/>
        <v>8.6400000000000005E-2</v>
      </c>
      <c r="I5" s="1">
        <f t="shared" si="17"/>
        <v>1.0864</v>
      </c>
      <c r="J5">
        <f t="shared" si="18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150.17111725657605</v>
      </c>
      <c r="P5">
        <f t="shared" ref="P5:P23" si="30">O5*$C$5</f>
        <v>7.5085558628288034</v>
      </c>
      <c r="Q5" s="5">
        <f t="shared" ref="Q5:Q23" si="31">$C$8</f>
        <v>25</v>
      </c>
      <c r="R5">
        <f t="shared" si="0"/>
        <v>50000</v>
      </c>
      <c r="S5">
        <f t="shared" si="19"/>
        <v>26.472674622450963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26.472674622450963</v>
      </c>
      <c r="AC5">
        <f t="shared" si="27"/>
        <v>39.152060087247079</v>
      </c>
      <c r="AE5">
        <f t="shared" si="1"/>
        <v>146.81781591511088</v>
      </c>
      <c r="AF5">
        <f t="shared" si="2"/>
        <v>-7.3408907957555449</v>
      </c>
      <c r="AG5">
        <f t="shared" si="3"/>
        <v>-24.441753280736425</v>
      </c>
      <c r="AH5">
        <f t="shared" si="4"/>
        <v>-61.005824527149592</v>
      </c>
      <c r="AI5">
        <f t="shared" si="5"/>
        <v>54.02934731146933</v>
      </c>
      <c r="AJ5">
        <f t="shared" si="6"/>
        <v>-12.679385464796116</v>
      </c>
      <c r="AK5">
        <f t="shared" ref="AK5:AK23" si="32">G5*SUM(AB5:AB5, AE5:AF5)</f>
        <v>6.8039335894140587</v>
      </c>
      <c r="AL5">
        <f t="shared" si="7"/>
        <v>48.153895436087268</v>
      </c>
      <c r="AN5">
        <f t="shared" si="8"/>
        <v>126.78636188429104</v>
      </c>
      <c r="AO5">
        <f t="shared" si="9"/>
        <v>-6.3393180942145522</v>
      </c>
      <c r="AP5">
        <f t="shared" si="10"/>
        <v>-21.10698185518411</v>
      </c>
      <c r="AQ5">
        <f t="shared" si="11"/>
        <v>-52.68234306128695</v>
      </c>
      <c r="AR5">
        <f t="shared" si="12"/>
        <v>46.657718873605432</v>
      </c>
      <c r="AS5">
        <f t="shared" si="13"/>
        <v>-10.949441959683888</v>
      </c>
      <c r="AT5">
        <f t="shared" si="14"/>
        <v>5.8756219803931051</v>
      </c>
      <c r="AU5">
        <f t="shared" si="15"/>
        <v>41.58389889431465</v>
      </c>
      <c r="AW5">
        <v>2</v>
      </c>
      <c r="AX5">
        <f>(R5*SUMPRODUCT(K6:$K$23, X6:$X$23)-$AZ$3*SUMPRODUCT(K5:$K$22, W6:$W$23))/Z5</f>
        <v>26.472674622450963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6"/>
        <v>0.10880000000000001</v>
      </c>
      <c r="I6" s="1">
        <f t="shared" si="17"/>
        <v>1.1088</v>
      </c>
      <c r="J6">
        <f t="shared" si="18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150.17111725657605</v>
      </c>
      <c r="P6">
        <f t="shared" si="30"/>
        <v>7.5085558628288034</v>
      </c>
      <c r="Q6" s="5">
        <f t="shared" si="31"/>
        <v>25</v>
      </c>
      <c r="R6">
        <f t="shared" si="0"/>
        <v>50000</v>
      </c>
      <c r="S6">
        <f t="shared" si="19"/>
        <v>39.152060087247079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39.152060087247079</v>
      </c>
      <c r="AC6">
        <f t="shared" si="27"/>
        <v>50.027224898444366</v>
      </c>
      <c r="AE6">
        <f t="shared" si="1"/>
        <v>145.16626905750132</v>
      </c>
      <c r="AF6">
        <f t="shared" si="2"/>
        <v>-7.2583134528750675</v>
      </c>
      <c r="AG6">
        <f t="shared" si="3"/>
        <v>-24.166809122402071</v>
      </c>
      <c r="AH6">
        <f t="shared" si="4"/>
        <v>-61.053251053977768</v>
      </c>
      <c r="AI6">
        <f t="shared" si="5"/>
        <v>52.687895428246428</v>
      </c>
      <c r="AJ6">
        <f t="shared" si="6"/>
        <v>-10.875164811197287</v>
      </c>
      <c r="AK6">
        <f t="shared" si="32"/>
        <v>10.358010917974593</v>
      </c>
      <c r="AL6">
        <f t="shared" si="7"/>
        <v>52.170741535023737</v>
      </c>
      <c r="AN6">
        <f t="shared" si="8"/>
        <v>113.05929647513284</v>
      </c>
      <c r="AO6">
        <f t="shared" si="9"/>
        <v>-5.6529648237566423</v>
      </c>
      <c r="AP6">
        <f t="shared" si="10"/>
        <v>-18.821744577215284</v>
      </c>
      <c r="AQ6">
        <f t="shared" si="11"/>
        <v>-47.54987268390984</v>
      </c>
      <c r="AR6">
        <f t="shared" si="12"/>
        <v>41.034714390251075</v>
      </c>
      <c r="AS6">
        <f t="shared" si="13"/>
        <v>-8.4698634923107221</v>
      </c>
      <c r="AT6">
        <f t="shared" si="14"/>
        <v>8.0670904809441915</v>
      </c>
      <c r="AU6">
        <f t="shared" si="15"/>
        <v>40.631941378884548</v>
      </c>
      <c r="AW6">
        <v>3</v>
      </c>
      <c r="AX6">
        <f>(R6*SUMPRODUCT(K7:$K$23, X7:$X$23)-$AZ$3*SUMPRODUCT(K6:$K$22, W7:$W$23))/Z6</f>
        <v>39.152060087247079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6"/>
        <v>0.1047</v>
      </c>
      <c r="I7" s="1">
        <f t="shared" si="17"/>
        <v>1.1047</v>
      </c>
      <c r="J7">
        <f t="shared" si="18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150.17111725657605</v>
      </c>
      <c r="P7">
        <f t="shared" si="30"/>
        <v>7.5085558628288034</v>
      </c>
      <c r="Q7" s="5">
        <f t="shared" si="31"/>
        <v>25</v>
      </c>
      <c r="R7">
        <f t="shared" si="0"/>
        <v>50000</v>
      </c>
      <c r="S7">
        <f t="shared" si="19"/>
        <v>50.027224898444366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50.027224898444366</v>
      </c>
      <c r="AC7">
        <f t="shared" si="27"/>
        <v>58.148957508606884</v>
      </c>
      <c r="AE7">
        <f t="shared" si="1"/>
        <v>143.53097931104591</v>
      </c>
      <c r="AF7">
        <f t="shared" si="2"/>
        <v>-7.1765489655522963</v>
      </c>
      <c r="AG7">
        <f t="shared" si="3"/>
        <v>-23.894571395146333</v>
      </c>
      <c r="AH7">
        <f t="shared" si="4"/>
        <v>-61.139272063437282</v>
      </c>
      <c r="AI7">
        <f t="shared" si="5"/>
        <v>51.320586886910014</v>
      </c>
      <c r="AJ7">
        <f t="shared" si="6"/>
        <v>-8.1217326101625176</v>
      </c>
      <c r="AK7">
        <f t="shared" si="32"/>
        <v>9.1513392724773546</v>
      </c>
      <c r="AL7">
        <f t="shared" si="7"/>
        <v>52.350193549224855</v>
      </c>
      <c r="AN7">
        <f t="shared" si="8"/>
        <v>101.19099297974144</v>
      </c>
      <c r="AO7">
        <f t="shared" si="9"/>
        <v>-5.0595496489870726</v>
      </c>
      <c r="AP7">
        <f t="shared" si="10"/>
        <v>-16.845947947309131</v>
      </c>
      <c r="AQ7">
        <f t="shared" si="11"/>
        <v>-43.103890740900574</v>
      </c>
      <c r="AR7">
        <f t="shared" si="12"/>
        <v>36.18160464254467</v>
      </c>
      <c r="AS7">
        <f t="shared" si="13"/>
        <v>-5.7259150009509092</v>
      </c>
      <c r="AT7">
        <f t="shared" si="14"/>
        <v>6.4517995524135747</v>
      </c>
      <c r="AU7">
        <f t="shared" si="15"/>
        <v>36.90748919400734</v>
      </c>
      <c r="AW7">
        <v>4</v>
      </c>
      <c r="AX7">
        <f>(R7*SUMPRODUCT(K8:$K$23, X8:$X$23)-$AZ$3*SUMPRODUCT(K7:$K$22, W8:$W$23))/Z7</f>
        <v>50.027224898444366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6"/>
        <v>7.2500000000000009E-2</v>
      </c>
      <c r="I8" s="1">
        <f t="shared" si="17"/>
        <v>1.0725</v>
      </c>
      <c r="J8">
        <f t="shared" si="18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150.17111725657605</v>
      </c>
      <c r="P8">
        <f t="shared" si="30"/>
        <v>7.5085558628288034</v>
      </c>
      <c r="Q8" s="5">
        <f t="shared" si="31"/>
        <v>25</v>
      </c>
      <c r="R8">
        <f t="shared" si="0"/>
        <v>50000</v>
      </c>
      <c r="S8">
        <f t="shared" si="19"/>
        <v>58.148957508606884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58.148957508606884</v>
      </c>
      <c r="AC8">
        <f t="shared" si="27"/>
        <v>64.107853638486077</v>
      </c>
      <c r="AE8">
        <f t="shared" si="1"/>
        <v>141.91124225668932</v>
      </c>
      <c r="AF8">
        <f t="shared" si="2"/>
        <v>-7.0955621128344664</v>
      </c>
      <c r="AG8">
        <f t="shared" si="3"/>
        <v>-23.624922829572103</v>
      </c>
      <c r="AH8">
        <f t="shared" si="4"/>
        <v>-61.405703245530766</v>
      </c>
      <c r="AI8">
        <f t="shared" si="5"/>
        <v>49.785054068751982</v>
      </c>
      <c r="AJ8">
        <f t="shared" si="6"/>
        <v>-5.9588961298791929</v>
      </c>
      <c r="AK8">
        <f t="shared" si="32"/>
        <v>4.1101467819974351</v>
      </c>
      <c r="AL8">
        <f t="shared" si="7"/>
        <v>47.936304720870226</v>
      </c>
      <c r="AN8">
        <f t="shared" si="8"/>
        <v>93.285836556955303</v>
      </c>
      <c r="AO8">
        <f t="shared" si="9"/>
        <v>-4.664291827847765</v>
      </c>
      <c r="AP8">
        <f t="shared" si="10"/>
        <v>-15.529923173836924</v>
      </c>
      <c r="AQ8">
        <f t="shared" si="11"/>
        <v>-40.365247358388665</v>
      </c>
      <c r="AR8">
        <f t="shared" si="12"/>
        <v>32.726374196881942</v>
      </c>
      <c r="AS8">
        <f t="shared" si="13"/>
        <v>-3.9171005876074707</v>
      </c>
      <c r="AT8">
        <f t="shared" si="14"/>
        <v>2.7018189315613239</v>
      </c>
      <c r="AU8">
        <f t="shared" si="15"/>
        <v>31.511092540835797</v>
      </c>
      <c r="AW8">
        <v>5</v>
      </c>
      <c r="AX8">
        <f>(R8*SUMPRODUCT(K9:$K$23, X9:$X$23)-$AZ$3*SUMPRODUCT(K8:$K$22, W9:$W$23))/Z8</f>
        <v>58.148957508606884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6"/>
        <v>5.2200000000000003E-2</v>
      </c>
      <c r="I9" s="1">
        <f t="shared" si="17"/>
        <v>1.0522</v>
      </c>
      <c r="J9">
        <f t="shared" si="18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150.17111725657605</v>
      </c>
      <c r="P9">
        <f t="shared" si="30"/>
        <v>7.5085558628288034</v>
      </c>
      <c r="Q9" s="5">
        <f t="shared" si="31"/>
        <v>25</v>
      </c>
      <c r="R9">
        <f t="shared" si="0"/>
        <v>50000</v>
      </c>
      <c r="S9">
        <f t="shared" si="19"/>
        <v>64.107853638486077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64.107853638486077</v>
      </c>
      <c r="AC9">
        <f t="shared" si="27"/>
        <v>68.77624228330167</v>
      </c>
      <c r="AE9">
        <f t="shared" si="1"/>
        <v>140.30538755323568</v>
      </c>
      <c r="AF9">
        <f t="shared" si="2"/>
        <v>-7.0152693776617845</v>
      </c>
      <c r="AG9">
        <f t="shared" si="3"/>
        <v>-23.357585352700642</v>
      </c>
      <c r="AH9">
        <f t="shared" si="4"/>
        <v>-62.176497151478799</v>
      </c>
      <c r="AI9">
        <f t="shared" si="5"/>
        <v>47.756035671394457</v>
      </c>
      <c r="AJ9">
        <f t="shared" si="6"/>
        <v>-4.6683886448155931</v>
      </c>
      <c r="AK9">
        <f t="shared" si="32"/>
        <v>1.1646480337029537</v>
      </c>
      <c r="AL9">
        <f t="shared" si="7"/>
        <v>44.252295060281817</v>
      </c>
      <c r="AN9">
        <f t="shared" si="8"/>
        <v>87.654649799931505</v>
      </c>
      <c r="AO9">
        <f t="shared" si="9"/>
        <v>-4.3827324899965756</v>
      </c>
      <c r="AP9">
        <f t="shared" si="10"/>
        <v>-14.592461486813148</v>
      </c>
      <c r="AQ9">
        <f t="shared" si="11"/>
        <v>-38.844260927125212</v>
      </c>
      <c r="AR9">
        <f t="shared" si="12"/>
        <v>29.835194895996572</v>
      </c>
      <c r="AS9">
        <f t="shared" si="13"/>
        <v>-2.9165378388340488</v>
      </c>
      <c r="AT9">
        <f t="shared" si="14"/>
        <v>0.72760438722053156</v>
      </c>
      <c r="AU9">
        <f t="shared" si="15"/>
        <v>27.646261444383054</v>
      </c>
      <c r="AW9">
        <v>6</v>
      </c>
      <c r="AX9">
        <f>(R9*SUMPRODUCT(K10:$K$23, X10:$X$23)-$AZ$3*SUMPRODUCT(K9:$K$22, W10:$W$23))/Z9</f>
        <v>64.107853638486077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6"/>
        <v>5.2500000000000005E-2</v>
      </c>
      <c r="I10" s="1">
        <f t="shared" si="17"/>
        <v>1.0525</v>
      </c>
      <c r="J10">
        <f t="shared" si="18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150.17111725657605</v>
      </c>
      <c r="P10">
        <f t="shared" si="30"/>
        <v>7.5085558628288034</v>
      </c>
      <c r="Q10" s="5">
        <f t="shared" si="31"/>
        <v>25</v>
      </c>
      <c r="R10">
        <f t="shared" si="0"/>
        <v>50000</v>
      </c>
      <c r="S10">
        <f t="shared" si="19"/>
        <v>68.77624228330167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68.77624228330167</v>
      </c>
      <c r="AC10">
        <f t="shared" si="27"/>
        <v>72.240930964034561</v>
      </c>
      <c r="AE10">
        <f t="shared" si="1"/>
        <v>138.71251676376875</v>
      </c>
      <c r="AF10">
        <f t="shared" si="2"/>
        <v>-6.9356258381884377</v>
      </c>
      <c r="AG10">
        <f t="shared" si="3"/>
        <v>-23.092409395671336</v>
      </c>
      <c r="AH10">
        <f t="shared" si="4"/>
        <v>-63.200207004606121</v>
      </c>
      <c r="AI10">
        <f t="shared" si="5"/>
        <v>45.484274525302858</v>
      </c>
      <c r="AJ10">
        <f t="shared" si="6"/>
        <v>-3.4646886807328912</v>
      </c>
      <c r="AK10">
        <f t="shared" si="32"/>
        <v>0.82226784615641613</v>
      </c>
      <c r="AL10">
        <f t="shared" si="7"/>
        <v>42.841853690726381</v>
      </c>
      <c r="AN10">
        <f t="shared" si="8"/>
        <v>82.336832996382199</v>
      </c>
      <c r="AO10">
        <f t="shared" si="9"/>
        <v>-4.1168416498191096</v>
      </c>
      <c r="AP10">
        <f t="shared" si="10"/>
        <v>-13.707168612141466</v>
      </c>
      <c r="AQ10">
        <f t="shared" si="11"/>
        <v>-37.514313854870728</v>
      </c>
      <c r="AR10">
        <f t="shared" si="12"/>
        <v>26.998508879550894</v>
      </c>
      <c r="AS10">
        <f t="shared" si="13"/>
        <v>-2.0565663427171827</v>
      </c>
      <c r="AT10">
        <f t="shared" si="14"/>
        <v>0.48808090219122535</v>
      </c>
      <c r="AU10">
        <f t="shared" si="15"/>
        <v>25.430023439024932</v>
      </c>
      <c r="AW10">
        <v>7</v>
      </c>
      <c r="AX10">
        <f>(R10*SUMPRODUCT(K11:$K$23, X11:$X$23)-$AZ$3*SUMPRODUCT(K10:$K$22, W11:$W$23))/Z10</f>
        <v>68.77624228330167</v>
      </c>
    </row>
    <row r="11" spans="1:52" x14ac:dyDescent="0.3">
      <c r="A11" t="s">
        <v>33</v>
      </c>
      <c r="C11" s="24">
        <f>AU25</f>
        <v>117.37922164319363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6"/>
        <v>5.1500000000000004E-2</v>
      </c>
      <c r="I11" s="1">
        <f t="shared" si="17"/>
        <v>1.0515000000000001</v>
      </c>
      <c r="J11">
        <f t="shared" si="18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150.17111725657605</v>
      </c>
      <c r="P11">
        <f t="shared" si="30"/>
        <v>7.5085558628288034</v>
      </c>
      <c r="Q11" s="5">
        <f t="shared" si="31"/>
        <v>25</v>
      </c>
      <c r="R11">
        <f t="shared" si="0"/>
        <v>50000</v>
      </c>
      <c r="S11">
        <f t="shared" si="19"/>
        <v>72.240930964034561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72.240930964034561</v>
      </c>
      <c r="AC11">
        <f t="shared" si="27"/>
        <v>74.384734535177188</v>
      </c>
      <c r="AE11">
        <f t="shared" si="1"/>
        <v>137.13273933009853</v>
      </c>
      <c r="AF11">
        <f t="shared" si="2"/>
        <v>-6.8566369665049267</v>
      </c>
      <c r="AG11">
        <f t="shared" si="3"/>
        <v>-22.829413178001349</v>
      </c>
      <c r="AH11">
        <f t="shared" si="4"/>
        <v>-64.144247426544183</v>
      </c>
      <c r="AI11">
        <f t="shared" si="5"/>
        <v>43.302441759048065</v>
      </c>
      <c r="AJ11">
        <f t="shared" si="6"/>
        <v>-2.1438035711426267</v>
      </c>
      <c r="AK11">
        <f t="shared" si="32"/>
        <v>0.48604087998630752</v>
      </c>
      <c r="AL11">
        <f t="shared" si="7"/>
        <v>41.644679067891744</v>
      </c>
      <c r="AN11">
        <f t="shared" si="8"/>
        <v>77.412373117016656</v>
      </c>
      <c r="AO11">
        <f t="shared" si="9"/>
        <v>-3.8706186558508326</v>
      </c>
      <c r="AP11">
        <f t="shared" si="10"/>
        <v>-12.887360520990386</v>
      </c>
      <c r="AQ11">
        <f t="shared" si="11"/>
        <v>-36.209868185751397</v>
      </c>
      <c r="AR11">
        <f t="shared" si="12"/>
        <v>24.444525754424038</v>
      </c>
      <c r="AS11">
        <f t="shared" si="13"/>
        <v>-1.2101918385762223</v>
      </c>
      <c r="AT11">
        <f t="shared" si="14"/>
        <v>0.27437341465959408</v>
      </c>
      <c r="AU11">
        <f t="shared" si="15"/>
        <v>23.508707330507409</v>
      </c>
      <c r="AW11">
        <v>8</v>
      </c>
      <c r="AX11">
        <f>(R11*SUMPRODUCT(K12:$K$23, X12:$X$23)-$AZ$3*SUMPRODUCT(K11:$K$22, W12:$W$23))/Z11</f>
        <v>72.240930964034561</v>
      </c>
    </row>
    <row r="12" spans="1:52" x14ac:dyDescent="0.3">
      <c r="A12" t="s">
        <v>40</v>
      </c>
      <c r="C12">
        <v>0.1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6"/>
        <v>5.1900000000000002E-2</v>
      </c>
      <c r="I12" s="1">
        <f t="shared" si="17"/>
        <v>1.0519000000000001</v>
      </c>
      <c r="J12">
        <f t="shared" si="18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150.17111725657605</v>
      </c>
      <c r="P12">
        <f t="shared" si="30"/>
        <v>7.5085558628288034</v>
      </c>
      <c r="Q12" s="5">
        <f t="shared" si="31"/>
        <v>25</v>
      </c>
      <c r="R12">
        <f t="shared" si="0"/>
        <v>50000</v>
      </c>
      <c r="S12">
        <f t="shared" si="19"/>
        <v>74.384734535177188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74.384734535177188</v>
      </c>
      <c r="AC12">
        <f t="shared" si="27"/>
        <v>75.247405218371014</v>
      </c>
      <c r="AE12">
        <f t="shared" si="1"/>
        <v>135.56464976842454</v>
      </c>
      <c r="AF12">
        <f t="shared" si="2"/>
        <v>-6.7782324884212271</v>
      </c>
      <c r="AG12">
        <f t="shared" si="3"/>
        <v>-22.568362719311143</v>
      </c>
      <c r="AH12">
        <f t="shared" si="4"/>
        <v>-65.512653820383349</v>
      </c>
      <c r="AI12">
        <f t="shared" si="5"/>
        <v>40.705400740308832</v>
      </c>
      <c r="AJ12">
        <f t="shared" si="6"/>
        <v>-0.86267068319382645</v>
      </c>
      <c r="AK12">
        <f t="shared" si="32"/>
        <v>0.46729364917491517</v>
      </c>
      <c r="AL12">
        <f t="shared" si="7"/>
        <v>40.310023706289918</v>
      </c>
      <c r="AN12">
        <f t="shared" si="8"/>
        <v>72.751379209551288</v>
      </c>
      <c r="AO12">
        <f t="shared" si="9"/>
        <v>-3.6375689604775645</v>
      </c>
      <c r="AP12">
        <f t="shared" si="10"/>
        <v>-12.111413389375556</v>
      </c>
      <c r="AQ12">
        <f t="shared" si="11"/>
        <v>-35.157660417021837</v>
      </c>
      <c r="AR12">
        <f t="shared" si="12"/>
        <v>21.844736442676336</v>
      </c>
      <c r="AS12">
        <f t="shared" si="13"/>
        <v>-0.46295610332934156</v>
      </c>
      <c r="AT12">
        <f t="shared" si="14"/>
        <v>0.25077523920441402</v>
      </c>
      <c r="AU12">
        <f t="shared" si="15"/>
        <v>21.632555578551408</v>
      </c>
      <c r="AW12">
        <v>9</v>
      </c>
      <c r="AX12">
        <f>(R12*SUMPRODUCT(K13:$K$23, X13:$X$23)-$AZ$3*SUMPRODUCT(K12:$K$22, W13:$W$23))/Z12</f>
        <v>74.384734535177188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6"/>
        <v>5.1700000000000003E-2</v>
      </c>
      <c r="I13" s="1">
        <f t="shared" si="17"/>
        <v>1.0517000000000001</v>
      </c>
      <c r="J13">
        <f t="shared" si="18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150.17111725657605</v>
      </c>
      <c r="P13">
        <f t="shared" si="30"/>
        <v>7.5085558628288034</v>
      </c>
      <c r="Q13" s="5">
        <f t="shared" si="31"/>
        <v>25</v>
      </c>
      <c r="R13">
        <f t="shared" si="0"/>
        <v>50000</v>
      </c>
      <c r="S13">
        <f t="shared" si="19"/>
        <v>75.247405218371014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75.247405218371014</v>
      </c>
      <c r="AC13">
        <f t="shared" si="27"/>
        <v>74.740243768535365</v>
      </c>
      <c r="AE13">
        <f t="shared" si="1"/>
        <v>134.00798827919297</v>
      </c>
      <c r="AF13">
        <f t="shared" si="2"/>
        <v>-6.7003994139596497</v>
      </c>
      <c r="AG13">
        <f t="shared" si="3"/>
        <v>-22.309214769014567</v>
      </c>
      <c r="AH13">
        <f t="shared" si="4"/>
        <v>-66.928646206938254</v>
      </c>
      <c r="AI13">
        <f t="shared" si="5"/>
        <v>38.0697278892805</v>
      </c>
      <c r="AJ13">
        <f t="shared" si="6"/>
        <v>0.50716144983564959</v>
      </c>
      <c r="AK13">
        <f t="shared" si="32"/>
        <v>0.40510998816720872</v>
      </c>
      <c r="AL13">
        <f t="shared" si="7"/>
        <v>38.981999327283361</v>
      </c>
      <c r="AN13">
        <f t="shared" si="8"/>
        <v>68.38070725289208</v>
      </c>
      <c r="AO13">
        <f t="shared" si="9"/>
        <v>-3.4190353626446042</v>
      </c>
      <c r="AP13">
        <f t="shared" si="10"/>
        <v>-11.383798113464737</v>
      </c>
      <c r="AQ13">
        <f t="shared" si="11"/>
        <v>-34.151905583225819</v>
      </c>
      <c r="AR13">
        <f t="shared" si="12"/>
        <v>19.425968193556919</v>
      </c>
      <c r="AS13">
        <f t="shared" si="13"/>
        <v>0.25879098012359714</v>
      </c>
      <c r="AT13">
        <f t="shared" si="14"/>
        <v>0.20671683727070497</v>
      </c>
      <c r="AU13">
        <f t="shared" si="15"/>
        <v>19.891476010951219</v>
      </c>
      <c r="AW13">
        <v>10</v>
      </c>
      <c r="AX13">
        <f>(R13*SUMPRODUCT(K14:$K$23, X14:$X$23)-$AZ$3*SUMPRODUCT(K13:$K$22, W14:$W$23))/Z13</f>
        <v>75.247405218371014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6"/>
        <v>5.1400000000000001E-2</v>
      </c>
      <c r="I14" s="1">
        <f t="shared" si="17"/>
        <v>1.0514000000000001</v>
      </c>
      <c r="J14">
        <f t="shared" si="18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150.17111725657605</v>
      </c>
      <c r="P14">
        <f t="shared" si="30"/>
        <v>7.5085558628288034</v>
      </c>
      <c r="Q14" s="5">
        <f t="shared" si="31"/>
        <v>25</v>
      </c>
      <c r="R14">
        <f t="shared" si="0"/>
        <v>50000</v>
      </c>
      <c r="S14">
        <f t="shared" si="19"/>
        <v>74.740243768535365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74.740243768535365</v>
      </c>
      <c r="AC14">
        <f t="shared" si="27"/>
        <v>72.521756440263744</v>
      </c>
      <c r="AE14">
        <f t="shared" si="1"/>
        <v>132.46170226435655</v>
      </c>
      <c r="AF14">
        <f t="shared" si="2"/>
        <v>-6.6230851132178286</v>
      </c>
      <c r="AG14">
        <f t="shared" si="3"/>
        <v>-22.05179409400645</v>
      </c>
      <c r="AH14">
        <f t="shared" si="4"/>
        <v>-68.657054635937698</v>
      </c>
      <c r="AI14">
        <f t="shared" si="5"/>
        <v>35.129768421194569</v>
      </c>
      <c r="AJ14">
        <f t="shared" si="6"/>
        <v>2.2184873282716211</v>
      </c>
      <c r="AK14">
        <f t="shared" si="32"/>
        <v>0.36104194965541331</v>
      </c>
      <c r="AL14">
        <f t="shared" si="7"/>
        <v>37.709297699121606</v>
      </c>
      <c r="AN14">
        <f t="shared" si="8"/>
        <v>64.287310902863496</v>
      </c>
      <c r="AO14">
        <f t="shared" si="9"/>
        <v>-3.2143655451431754</v>
      </c>
      <c r="AP14">
        <f t="shared" si="10"/>
        <v>-10.702342780240642</v>
      </c>
      <c r="AQ14">
        <f t="shared" si="11"/>
        <v>-33.321158807447198</v>
      </c>
      <c r="AR14">
        <f t="shared" si="12"/>
        <v>17.049443770032482</v>
      </c>
      <c r="AS14">
        <f t="shared" si="13"/>
        <v>1.0766929774315437</v>
      </c>
      <c r="AT14">
        <f t="shared" si="14"/>
        <v>0.17522359798873821</v>
      </c>
      <c r="AU14">
        <f t="shared" si="15"/>
        <v>18.301360345452768</v>
      </c>
      <c r="AW14">
        <v>11</v>
      </c>
      <c r="AX14">
        <f>(R14*SUMPRODUCT(K15:$K$23, X15:$X$23)-$AZ$3*SUMPRODUCT(K14:$K$22, W15:$W$23))/Z14</f>
        <v>74.740243768535365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6"/>
        <v>5.1900000000000002E-2</v>
      </c>
      <c r="I15" s="1">
        <f t="shared" si="17"/>
        <v>1.0519000000000001</v>
      </c>
      <c r="J15">
        <f t="shared" si="18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150.17111725657605</v>
      </c>
      <c r="P15">
        <f t="shared" si="30"/>
        <v>7.5085558628288034</v>
      </c>
      <c r="Q15" s="5">
        <f t="shared" si="31"/>
        <v>25</v>
      </c>
      <c r="R15">
        <f t="shared" si="0"/>
        <v>50000</v>
      </c>
      <c r="S15">
        <f t="shared" si="19"/>
        <v>72.521756440263744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72.521756440263744</v>
      </c>
      <c r="AC15">
        <f t="shared" si="27"/>
        <v>68.563099611286546</v>
      </c>
      <c r="AE15">
        <f t="shared" si="1"/>
        <v>130.92306567720914</v>
      </c>
      <c r="AF15">
        <f t="shared" si="2"/>
        <v>-6.5461532838604581</v>
      </c>
      <c r="AG15">
        <f t="shared" si="3"/>
        <v>-21.79564687088255</v>
      </c>
      <c r="AH15">
        <f t="shared" si="4"/>
        <v>-71.258564367666125</v>
      </c>
      <c r="AI15">
        <f t="shared" si="5"/>
        <v>31.322701154800001</v>
      </c>
      <c r="AJ15">
        <f t="shared" si="6"/>
        <v>3.9586568289771975</v>
      </c>
      <c r="AK15">
        <f t="shared" si="32"/>
        <v>0.80728454221781099</v>
      </c>
      <c r="AL15">
        <f t="shared" si="7"/>
        <v>36.088642525995006</v>
      </c>
      <c r="AN15">
        <f t="shared" si="8"/>
        <v>60.405521634207915</v>
      </c>
      <c r="AO15">
        <f t="shared" si="9"/>
        <v>-3.0202760817103962</v>
      </c>
      <c r="AP15">
        <f t="shared" si="10"/>
        <v>-10.056115106842013</v>
      </c>
      <c r="AQ15">
        <f t="shared" si="11"/>
        <v>-32.877405744119827</v>
      </c>
      <c r="AR15">
        <f t="shared" si="12"/>
        <v>14.451724701535674</v>
      </c>
      <c r="AS15">
        <f t="shared" si="13"/>
        <v>1.8264522717085552</v>
      </c>
      <c r="AT15">
        <f t="shared" si="14"/>
        <v>0.37246640710452322</v>
      </c>
      <c r="AU15">
        <f t="shared" si="15"/>
        <v>16.65064338034875</v>
      </c>
      <c r="AW15">
        <v>12</v>
      </c>
      <c r="AX15">
        <f>(R15*SUMPRODUCT(K16:$K$23, X16:$X$23)-$AZ$3*SUMPRODUCT(K15:$K$22, W16:$W$23))/Z15</f>
        <v>72.521756440263744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6"/>
        <v>5.4700000000000006E-2</v>
      </c>
      <c r="I16" s="1">
        <f t="shared" si="17"/>
        <v>1.0547</v>
      </c>
      <c r="J16">
        <f t="shared" si="18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150.17111725657605</v>
      </c>
      <c r="P16">
        <f t="shared" si="30"/>
        <v>7.5085558628288034</v>
      </c>
      <c r="Q16" s="5">
        <f t="shared" si="31"/>
        <v>25</v>
      </c>
      <c r="R16">
        <f t="shared" si="0"/>
        <v>50000</v>
      </c>
      <c r="S16">
        <f t="shared" si="19"/>
        <v>68.563099611286546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68.563099611286546</v>
      </c>
      <c r="AC16">
        <f t="shared" si="27"/>
        <v>63.153391726793288</v>
      </c>
      <c r="AE16">
        <f t="shared" si="1"/>
        <v>129.39065701653041</v>
      </c>
      <c r="AF16">
        <f t="shared" si="2"/>
        <v>-6.4695328508265204</v>
      </c>
      <c r="AG16">
        <f t="shared" si="3"/>
        <v>-21.540536452735275</v>
      </c>
      <c r="AH16">
        <f t="shared" si="4"/>
        <v>-74.307898876899884</v>
      </c>
      <c r="AI16">
        <f t="shared" si="5"/>
        <v>27.072688836068721</v>
      </c>
      <c r="AJ16">
        <f t="shared" si="6"/>
        <v>5.4097078844932582</v>
      </c>
      <c r="AK16">
        <f t="shared" si="32"/>
        <v>1.3595379888166323</v>
      </c>
      <c r="AL16">
        <f t="shared" si="7"/>
        <v>33.841934709378613</v>
      </c>
      <c r="AN16">
        <f t="shared" si="8"/>
        <v>56.602347724862135</v>
      </c>
      <c r="AO16">
        <f t="shared" si="9"/>
        <v>-2.8301173862431068</v>
      </c>
      <c r="AP16">
        <f t="shared" si="10"/>
        <v>-9.4229750631996918</v>
      </c>
      <c r="AQ16">
        <f t="shared" si="11"/>
        <v>-32.506222844179845</v>
      </c>
      <c r="AR16">
        <f t="shared" si="12"/>
        <v>11.843032431239489</v>
      </c>
      <c r="AS16">
        <f t="shared" si="13"/>
        <v>2.366493638940999</v>
      </c>
      <c r="AT16">
        <f t="shared" si="14"/>
        <v>0.59473414667279689</v>
      </c>
      <c r="AU16">
        <f t="shared" si="15"/>
        <v>14.804260216853285</v>
      </c>
      <c r="AW16">
        <v>13</v>
      </c>
      <c r="AX16">
        <f>(R16*SUMPRODUCT(K17:$K$23, X17:$X$23)-$AZ$3*SUMPRODUCT(K16:$K$22, W17:$W$23))/Z16</f>
        <v>68.563099611286546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6"/>
        <v>6.1700000000000005E-2</v>
      </c>
      <c r="I17" s="1">
        <f t="shared" si="17"/>
        <v>1.0617000000000001</v>
      </c>
      <c r="J17">
        <f t="shared" si="18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150.17111725657605</v>
      </c>
      <c r="P17">
        <f t="shared" si="30"/>
        <v>7.5085558628288034</v>
      </c>
      <c r="Q17" s="5">
        <f t="shared" si="31"/>
        <v>25</v>
      </c>
      <c r="R17">
        <f t="shared" si="0"/>
        <v>50000</v>
      </c>
      <c r="S17">
        <f t="shared" si="19"/>
        <v>63.153391726793288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63.153391726793288</v>
      </c>
      <c r="AC17">
        <f t="shared" si="27"/>
        <v>56.454296697876757</v>
      </c>
      <c r="AE17">
        <f t="shared" si="1"/>
        <v>127.86441800592345</v>
      </c>
      <c r="AF17">
        <f t="shared" si="2"/>
        <v>-6.3932209002961731</v>
      </c>
      <c r="AG17">
        <f t="shared" si="3"/>
        <v>-21.286453137899294</v>
      </c>
      <c r="AH17">
        <f t="shared" si="4"/>
        <v>-77.355900617260971</v>
      </c>
      <c r="AI17">
        <f t="shared" si="5"/>
        <v>22.828843350467025</v>
      </c>
      <c r="AJ17">
        <f t="shared" si="6"/>
        <v>6.6990950289165312</v>
      </c>
      <c r="AK17">
        <f t="shared" si="32"/>
        <v>2.5478193258874038</v>
      </c>
      <c r="AL17">
        <f t="shared" si="7"/>
        <v>32.075757705270959</v>
      </c>
      <c r="AN17">
        <f t="shared" si="8"/>
        <v>52.684081844838069</v>
      </c>
      <c r="AO17">
        <f t="shared" si="9"/>
        <v>-2.6342040922419034</v>
      </c>
      <c r="AP17">
        <f t="shared" si="10"/>
        <v>-8.7706748819788451</v>
      </c>
      <c r="AQ17">
        <f t="shared" si="11"/>
        <v>-31.873015674400822</v>
      </c>
      <c r="AR17">
        <f t="shared" si="12"/>
        <v>9.4061871962165036</v>
      </c>
      <c r="AS17">
        <f t="shared" si="13"/>
        <v>2.7602336622956063</v>
      </c>
      <c r="AT17">
        <f t="shared" si="14"/>
        <v>1.0497801028953482</v>
      </c>
      <c r="AU17">
        <f t="shared" si="15"/>
        <v>13.216200961407457</v>
      </c>
      <c r="AW17">
        <v>14</v>
      </c>
      <c r="AX17">
        <f>(R17*SUMPRODUCT(K18:$K$23, X18:$X$23)-$AZ$3*SUMPRODUCT(K17:$K$22, W18:$W$23))/Z17</f>
        <v>63.153391726793288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6"/>
        <v>7.0099999999999996E-2</v>
      </c>
      <c r="I18" s="1">
        <f t="shared" si="17"/>
        <v>1.0701000000000001</v>
      </c>
      <c r="J18">
        <f t="shared" si="18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150.17111725657605</v>
      </c>
      <c r="P18">
        <f t="shared" si="30"/>
        <v>7.5085558628288034</v>
      </c>
      <c r="Q18" s="5">
        <f t="shared" si="31"/>
        <v>25</v>
      </c>
      <c r="R18">
        <f t="shared" si="0"/>
        <v>50000</v>
      </c>
      <c r="S18">
        <f t="shared" si="19"/>
        <v>56.454296697876757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56.454296697876757</v>
      </c>
      <c r="AC18">
        <f t="shared" si="27"/>
        <v>48.261051438497738</v>
      </c>
      <c r="AE18">
        <f t="shared" si="1"/>
        <v>126.34391508259556</v>
      </c>
      <c r="AF18">
        <f t="shared" si="2"/>
        <v>-6.3171957541297781</v>
      </c>
      <c r="AG18">
        <f t="shared" si="3"/>
        <v>-21.033324748248635</v>
      </c>
      <c r="AH18">
        <f t="shared" si="4"/>
        <v>-80.52771654332993</v>
      </c>
      <c r="AI18">
        <f t="shared" si="5"/>
        <v>18.465678036887212</v>
      </c>
      <c r="AJ18">
        <f t="shared" si="6"/>
        <v>8.1932452593790188</v>
      </c>
      <c r="AK18">
        <f t="shared" si="32"/>
        <v>3.8119899461689988</v>
      </c>
      <c r="AL18">
        <f t="shared" si="7"/>
        <v>30.47091324243523</v>
      </c>
      <c r="AN18">
        <f t="shared" si="8"/>
        <v>48.647404699073107</v>
      </c>
      <c r="AO18">
        <f t="shared" si="9"/>
        <v>-2.4323702349536553</v>
      </c>
      <c r="AP18">
        <f t="shared" si="10"/>
        <v>-8.0986619777150946</v>
      </c>
      <c r="AQ18">
        <f t="shared" si="11"/>
        <v>-31.006356052957742</v>
      </c>
      <c r="AR18">
        <f t="shared" si="12"/>
        <v>7.1100164334466145</v>
      </c>
      <c r="AS18">
        <f t="shared" si="13"/>
        <v>3.1547234995148532</v>
      </c>
      <c r="AT18">
        <f t="shared" si="14"/>
        <v>1.467766908274531</v>
      </c>
      <c r="AU18">
        <f t="shared" si="15"/>
        <v>11.732506841235999</v>
      </c>
      <c r="AW18">
        <v>15</v>
      </c>
      <c r="AX18">
        <f>(R18*SUMPRODUCT(K19:$K$23, X19:$X$23)-$AZ$3*SUMPRODUCT(K18:$K$22, W19:$W$23))/Z18</f>
        <v>56.454296697876757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6"/>
        <v>7.3400000000000007E-2</v>
      </c>
      <c r="I19" s="1">
        <f t="shared" si="17"/>
        <v>1.0733999999999999</v>
      </c>
      <c r="J19">
        <f t="shared" si="18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150.17111725657605</v>
      </c>
      <c r="P19">
        <f t="shared" si="30"/>
        <v>7.5085558628288034</v>
      </c>
      <c r="Q19" s="5">
        <f t="shared" si="31"/>
        <v>25</v>
      </c>
      <c r="R19">
        <f t="shared" si="0"/>
        <v>50000</v>
      </c>
      <c r="S19">
        <f t="shared" si="19"/>
        <v>48.261051438497738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48.261051438497738</v>
      </c>
      <c r="AC19">
        <f t="shared" si="27"/>
        <v>38.07337771904777</v>
      </c>
      <c r="AE19">
        <f t="shared" si="1"/>
        <v>124.82747843266854</v>
      </c>
      <c r="AF19">
        <f t="shared" si="2"/>
        <v>-6.2413739216334276</v>
      </c>
      <c r="AG19">
        <f t="shared" si="3"/>
        <v>-20.780873298590695</v>
      </c>
      <c r="AH19">
        <f t="shared" si="4"/>
        <v>-84.236404350910462</v>
      </c>
      <c r="AI19">
        <f t="shared" si="5"/>
        <v>13.568826861533964</v>
      </c>
      <c r="AJ19">
        <f t="shared" si="6"/>
        <v>10.187673719449968</v>
      </c>
      <c r="AK19">
        <f t="shared" si="32"/>
        <v>3.7206915776745828</v>
      </c>
      <c r="AL19">
        <f t="shared" si="7"/>
        <v>27.477192158658514</v>
      </c>
      <c r="AN19">
        <f t="shared" si="8"/>
        <v>44.776892684828873</v>
      </c>
      <c r="AO19">
        <f t="shared" si="9"/>
        <v>-2.2388446342414436</v>
      </c>
      <c r="AP19">
        <f t="shared" si="10"/>
        <v>-7.4543117050139802</v>
      </c>
      <c r="AQ19">
        <f t="shared" si="11"/>
        <v>-30.216459429732755</v>
      </c>
      <c r="AR19">
        <f t="shared" si="12"/>
        <v>4.8672769158406934</v>
      </c>
      <c r="AS19">
        <f t="shared" si="13"/>
        <v>3.6544227166290173</v>
      </c>
      <c r="AT19">
        <f t="shared" si="14"/>
        <v>1.3346501073218855</v>
      </c>
      <c r="AU19">
        <f t="shared" si="15"/>
        <v>9.8563497397915967</v>
      </c>
      <c r="AW19">
        <v>16</v>
      </c>
      <c r="AX19">
        <f>(R19*SUMPRODUCT(K20:$K$23, X20:$X$23)-$AZ$3*SUMPRODUCT(K19:$K$22, W20:$W$23))/Z19</f>
        <v>48.261051438497738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6"/>
        <v>5.4300000000000001E-2</v>
      </c>
      <c r="I20" s="1">
        <f t="shared" si="17"/>
        <v>1.0543</v>
      </c>
      <c r="J20">
        <f t="shared" si="18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150.17111725657605</v>
      </c>
      <c r="P20">
        <f t="shared" si="30"/>
        <v>7.5085558628288034</v>
      </c>
      <c r="Q20" s="5">
        <f t="shared" si="31"/>
        <v>25</v>
      </c>
      <c r="R20">
        <f t="shared" si="0"/>
        <v>50000</v>
      </c>
      <c r="S20">
        <f t="shared" si="19"/>
        <v>38.07337771904777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38.07337771904777</v>
      </c>
      <c r="AC20">
        <f t="shared" si="27"/>
        <v>26.15833609948254</v>
      </c>
      <c r="AE20">
        <f t="shared" si="1"/>
        <v>123.31552082910521</v>
      </c>
      <c r="AF20">
        <f t="shared" si="2"/>
        <v>-6.1657760414552607</v>
      </c>
      <c r="AG20">
        <f t="shared" si="3"/>
        <v>-20.529167506028056</v>
      </c>
      <c r="AH20">
        <f t="shared" si="4"/>
        <v>-87.794119153460812</v>
      </c>
      <c r="AI20">
        <f t="shared" si="5"/>
        <v>8.8264581281610788</v>
      </c>
      <c r="AJ20">
        <f t="shared" si="6"/>
        <v>11.91504161956523</v>
      </c>
      <c r="AK20">
        <f t="shared" si="32"/>
        <v>0.6674594267788001</v>
      </c>
      <c r="AL20">
        <f t="shared" si="7"/>
        <v>21.40895917450511</v>
      </c>
      <c r="AN20">
        <f t="shared" si="8"/>
        <v>41.956310381262242</v>
      </c>
      <c r="AO20">
        <f t="shared" si="9"/>
        <v>-2.0978155190631123</v>
      </c>
      <c r="AP20">
        <f t="shared" si="10"/>
        <v>-6.9847503214578639</v>
      </c>
      <c r="AQ20">
        <f t="shared" si="11"/>
        <v>-29.870670683513264</v>
      </c>
      <c r="AR20">
        <f t="shared" si="12"/>
        <v>3.0030738572280034</v>
      </c>
      <c r="AS20">
        <f t="shared" si="13"/>
        <v>4.0539194177262576</v>
      </c>
      <c r="AT20">
        <f t="shared" si="14"/>
        <v>0.22709335117385418</v>
      </c>
      <c r="AU20">
        <f t="shared" si="15"/>
        <v>7.2840866261281159</v>
      </c>
      <c r="AW20">
        <v>17</v>
      </c>
      <c r="AX20">
        <f>(R20*SUMPRODUCT(K21:$K$23, X21:$X$23)-$AZ$3*SUMPRODUCT(K20:$K$22, W21:$W$23))/Z20</f>
        <v>38.07337771904777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6"/>
        <v>5.1300000000000005E-2</v>
      </c>
      <c r="I21" s="1">
        <f t="shared" si="17"/>
        <v>1.0512999999999999</v>
      </c>
      <c r="J21">
        <f t="shared" si="18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150.17111725657605</v>
      </c>
      <c r="P21">
        <f t="shared" si="30"/>
        <v>7.5085558628288034</v>
      </c>
      <c r="Q21" s="5">
        <f t="shared" si="31"/>
        <v>25</v>
      </c>
      <c r="R21">
        <f t="shared" si="0"/>
        <v>50000</v>
      </c>
      <c r="S21">
        <f t="shared" si="19"/>
        <v>26.15833609948254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26.15833609948254</v>
      </c>
      <c r="AC21">
        <f t="shared" si="27"/>
        <v>13.230662740264998</v>
      </c>
      <c r="AE21">
        <f t="shared" si="1"/>
        <v>121.80634923043549</v>
      </c>
      <c r="AF21">
        <f t="shared" si="2"/>
        <v>-6.0903174615217752</v>
      </c>
      <c r="AG21">
        <f t="shared" si="3"/>
        <v>-20.277925518514035</v>
      </c>
      <c r="AH21">
        <f t="shared" si="4"/>
        <v>-91.90062490747512</v>
      </c>
      <c r="AI21">
        <f t="shared" si="5"/>
        <v>3.5374813429245506</v>
      </c>
      <c r="AJ21">
        <f t="shared" si="6"/>
        <v>12.927673359217541</v>
      </c>
      <c r="AK21">
        <f t="shared" si="32"/>
        <v>0.22699898858943404</v>
      </c>
      <c r="AL21">
        <f t="shared" si="7"/>
        <v>16.692153690731526</v>
      </c>
      <c r="AN21">
        <f t="shared" si="8"/>
        <v>39.420561894474567</v>
      </c>
      <c r="AO21">
        <f t="shared" si="9"/>
        <v>-1.9710280947237284</v>
      </c>
      <c r="AP21">
        <f t="shared" si="10"/>
        <v>-6.5626071468726987</v>
      </c>
      <c r="AQ21">
        <f t="shared" si="11"/>
        <v>-29.742080730556854</v>
      </c>
      <c r="AR21">
        <f t="shared" si="12"/>
        <v>1.1448459223212832</v>
      </c>
      <c r="AS21">
        <f t="shared" si="13"/>
        <v>4.1838225267262859</v>
      </c>
      <c r="AT21">
        <f t="shared" si="14"/>
        <v>7.3464377975437964E-2</v>
      </c>
      <c r="AU21">
        <f t="shared" si="15"/>
        <v>5.4021328270230073</v>
      </c>
      <c r="AW21">
        <v>18</v>
      </c>
      <c r="AX21">
        <f>(R21*SUMPRODUCT(K22:$K$23, X22:$X$23)-$AZ$3*SUMPRODUCT(K21:$K$22, W22:$W$23))/Z21</f>
        <v>26.15833609948254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6"/>
        <v>7.0000000000000007E-2</v>
      </c>
      <c r="I22" s="1">
        <f t="shared" si="17"/>
        <v>1.07</v>
      </c>
      <c r="J22">
        <f t="shared" si="18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150.17111725657605</v>
      </c>
      <c r="P22">
        <f t="shared" si="30"/>
        <v>7.5085558628288034</v>
      </c>
      <c r="Q22" s="5">
        <f t="shared" si="31"/>
        <v>25</v>
      </c>
      <c r="R22">
        <f t="shared" si="0"/>
        <v>50000</v>
      </c>
      <c r="S22">
        <f t="shared" si="19"/>
        <v>13.230662740264998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13.230662740264998</v>
      </c>
      <c r="AC22">
        <f t="shared" si="27"/>
        <v>13.398439405334738</v>
      </c>
      <c r="AE22">
        <f t="shared" si="1"/>
        <v>120.29909273836918</v>
      </c>
      <c r="AF22">
        <f t="shared" si="2"/>
        <v>-6.0149546369184597</v>
      </c>
      <c r="AG22">
        <f t="shared" si="3"/>
        <v>-20.027002351729063</v>
      </c>
      <c r="AH22">
        <f t="shared" si="4"/>
        <v>-96.287823199665155</v>
      </c>
      <c r="AI22">
        <f t="shared" si="5"/>
        <v>-2.0306874499434997</v>
      </c>
      <c r="AJ22">
        <f t="shared" si="6"/>
        <v>-0.16777666506973965</v>
      </c>
      <c r="AK22">
        <f t="shared" si="32"/>
        <v>2.67781081767603</v>
      </c>
      <c r="AL22">
        <f t="shared" si="7"/>
        <v>0.47934670266279067</v>
      </c>
      <c r="AN22">
        <f t="shared" si="8"/>
        <v>36.385760616091844</v>
      </c>
      <c r="AO22">
        <f t="shared" si="9"/>
        <v>-1.8192880308045922</v>
      </c>
      <c r="AP22">
        <f t="shared" si="10"/>
        <v>-6.0573832839514443</v>
      </c>
      <c r="AQ22">
        <f t="shared" si="11"/>
        <v>-29.123292665283365</v>
      </c>
      <c r="AR22">
        <f t="shared" si="12"/>
        <v>-0.6142033639475627</v>
      </c>
      <c r="AS22">
        <f t="shared" si="13"/>
        <v>-5.0745865436162906E-2</v>
      </c>
      <c r="AT22">
        <f t="shared" si="14"/>
        <v>0.80993281968505426</v>
      </c>
      <c r="AU22">
        <f t="shared" si="15"/>
        <v>0.14498359030132862</v>
      </c>
      <c r="AW22">
        <v>19</v>
      </c>
      <c r="AX22">
        <f>(R22*SUMPRODUCT(K23:$K$23, X23:$X$23)-$AZ$3*SUMPRODUCT(K22:$K$22, W23:$W$23))/Z22</f>
        <v>13.230662740264998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6"/>
        <v>0.10390000000000001</v>
      </c>
      <c r="I23" s="1">
        <f t="shared" si="17"/>
        <v>1.1039000000000001</v>
      </c>
      <c r="J23">
        <f t="shared" si="18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150.17111725657605</v>
      </c>
      <c r="P23">
        <f t="shared" si="30"/>
        <v>7.5085558628288034</v>
      </c>
      <c r="Q23" s="5">
        <f t="shared" si="31"/>
        <v>25</v>
      </c>
      <c r="R23">
        <f t="shared" si="0"/>
        <v>50000</v>
      </c>
      <c r="S23">
        <f t="shared" si="19"/>
        <v>13.398439405334738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13.398439405334738</v>
      </c>
      <c r="AC23">
        <f t="shared" si="27"/>
        <v>0</v>
      </c>
      <c r="AE23">
        <f t="shared" si="1"/>
        <v>118.79269486769459</v>
      </c>
      <c r="AF23">
        <f t="shared" si="2"/>
        <v>-5.9396347433847305</v>
      </c>
      <c r="AG23">
        <f t="shared" si="3"/>
        <v>-19.776222125445468</v>
      </c>
      <c r="AH23">
        <f t="shared" si="4"/>
        <v>-101.02040553261527</v>
      </c>
      <c r="AI23">
        <f t="shared" si="5"/>
        <v>-7.9435675337508798</v>
      </c>
      <c r="AJ23">
        <f t="shared" si="6"/>
        <v>13.398439405334738</v>
      </c>
      <c r="AK23">
        <f t="shared" si="32"/>
        <v>8.8376049670751229</v>
      </c>
      <c r="AL23">
        <f t="shared" si="7"/>
        <v>14.292476838658981</v>
      </c>
      <c r="AN23">
        <f t="shared" si="8"/>
        <v>32.54835972565656</v>
      </c>
      <c r="AO23">
        <f t="shared" si="9"/>
        <v>-1.6274179862828282</v>
      </c>
      <c r="AP23">
        <f t="shared" si="10"/>
        <v>-5.4185452436312715</v>
      </c>
      <c r="AQ23">
        <f t="shared" si="11"/>
        <v>-27.678877918960701</v>
      </c>
      <c r="AR23">
        <f t="shared" si="12"/>
        <v>-2.1764814232182408</v>
      </c>
      <c r="AS23">
        <f t="shared" si="13"/>
        <v>3.6710778050194963</v>
      </c>
      <c r="AT23">
        <f t="shared" si="14"/>
        <v>2.4214413681075264</v>
      </c>
      <c r="AU23">
        <f t="shared" si="15"/>
        <v>3.9160377499087815</v>
      </c>
      <c r="AW23">
        <v>20</v>
      </c>
      <c r="AX23">
        <f>(R23*SUMPRODUCT(K$23:$K24, X$23:$X24)-$AZ$3*SUMPRODUCT(K$22:$K23, W$23:$W24))/Z23</f>
        <v>13.398439405334738</v>
      </c>
    </row>
    <row r="25" spans="5:50" x14ac:dyDescent="0.3">
      <c r="AN25" s="6">
        <f t="shared" ref="AN25:AU25" si="33">SUM(AN3:AN23)</f>
        <v>1450.7440996366292</v>
      </c>
      <c r="AO25" s="6">
        <f t="shared" si="33"/>
        <v>-185.16554292426346</v>
      </c>
      <c r="AP25" s="6">
        <f t="shared" si="33"/>
        <v>-416.5151671872344</v>
      </c>
      <c r="AQ25" s="6">
        <f t="shared" si="33"/>
        <v>-731.11604043090028</v>
      </c>
      <c r="AR25" s="6">
        <f t="shared" si="33"/>
        <v>117.94734909423093</v>
      </c>
      <c r="AS25" s="6">
        <f t="shared" si="33"/>
        <v>-34.412257369813901</v>
      </c>
      <c r="AT25" s="6">
        <f t="shared" si="33"/>
        <v>33.844129918776652</v>
      </c>
      <c r="AU25" s="7">
        <f t="shared" si="33"/>
        <v>117.37922164319363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40" max="40" width="9.88671875" bestFit="1" customWidth="1"/>
    <col min="43" max="43" width="10.4414062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'T.35.04.A'!C3*(1+C12)</f>
        <v>332.36960418000058</v>
      </c>
      <c r="K3">
        <v>1</v>
      </c>
      <c r="L3" s="2">
        <v>0</v>
      </c>
      <c r="O3">
        <f>$C$3</f>
        <v>332.36960418000058</v>
      </c>
      <c r="P3">
        <f>O3*B5</f>
        <v>265.89568334400047</v>
      </c>
      <c r="Q3" s="5">
        <f>B8</f>
        <v>200</v>
      </c>
      <c r="R3">
        <f t="shared" ref="R3:R23" si="0">$C$6</f>
        <v>50000</v>
      </c>
      <c r="S3">
        <f>AX3</f>
        <v>-2.2737367544323206E-13</v>
      </c>
      <c r="W3">
        <v>1</v>
      </c>
      <c r="Z3">
        <v>1</v>
      </c>
      <c r="AC3">
        <f t="shared" ref="AC3:AC23" si="1">S3*Z3</f>
        <v>-2.2737367544323206E-13</v>
      </c>
      <c r="AE3">
        <f t="shared" ref="AE3:AE23" si="2">$Z3*O3</f>
        <v>332.36960418000058</v>
      </c>
      <c r="AF3">
        <f t="shared" ref="AF3:AF23" si="3">-$Z3*P3</f>
        <v>-265.89568334400047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-133.5260791639999</v>
      </c>
      <c r="AJ3">
        <f t="shared" ref="AJ3:AJ23" si="7">AB3-AC3</f>
        <v>2.2737367544323206E-13</v>
      </c>
      <c r="AL3">
        <f t="shared" ref="AL3:AL23" si="8">SUM(AI3:AK3)</f>
        <v>-133.52607916399967</v>
      </c>
      <c r="AN3">
        <f t="shared" ref="AN3:AN23" si="9">AE3*$K3</f>
        <v>332.36960418000058</v>
      </c>
      <c r="AO3">
        <f t="shared" ref="AO3:AO23" si="10">AF3*$K3</f>
        <v>-265.89568334400047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-133.5260791639999</v>
      </c>
      <c r="AS3">
        <f t="shared" ref="AS3:AS23" si="14">AJ3*$K3</f>
        <v>2.2737367544323206E-13</v>
      </c>
      <c r="AT3">
        <f t="shared" ref="AT3:AT23" si="15">AK3*$K3</f>
        <v>0</v>
      </c>
      <c r="AU3">
        <f t="shared" ref="AU3:AU23" si="16">AL3*$K3</f>
        <v>-133.52607916399967</v>
      </c>
      <c r="AW3">
        <v>0</v>
      </c>
      <c r="AX3">
        <f>(R3*SUMPRODUCT(K4:$K$23, X4:$X$23)-$AZ$3*SUMPRODUCT(K3:$K$22, W4:$W$23))/Z3</f>
        <v>-2.2737367544323206E-13</v>
      </c>
      <c r="AZ3">
        <f>$C$6*SUMPRODUCT(K4:$K$23, X4:$X$23)/SUMPRODUCT(K3:K22, W4:W23)</f>
        <v>176.89313477780095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108.58383124543811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-2.2737367544323206E-13</v>
      </c>
      <c r="AC4">
        <f t="shared" si="1"/>
        <v>107.33698504518065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-107.33698504518088</v>
      </c>
      <c r="AK4">
        <f t="shared" ref="AK4:AK23" si="28">H4*SUM(AB4:AB4, AE4:AF4)</f>
        <v>-1.4983925211708993E-14</v>
      </c>
      <c r="AL4">
        <f t="shared" si="8"/>
        <v>-181.47688504518092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-69.556149732620312</v>
      </c>
      <c r="AR4">
        <f t="shared" si="13"/>
        <v>-69.556149732620312</v>
      </c>
      <c r="AS4">
        <f t="shared" si="14"/>
        <v>-100.70080218142496</v>
      </c>
      <c r="AT4">
        <f t="shared" si="15"/>
        <v>-1.405753373835162E-14</v>
      </c>
      <c r="AU4">
        <f t="shared" si="16"/>
        <v>-170.25695191404532</v>
      </c>
      <c r="AW4">
        <v>1</v>
      </c>
      <c r="AX4">
        <f>(R4*SUMPRODUCT(K5:$K$23, X5:$X$23)-$AZ$3*SUMPRODUCT(K4:$K$22, W5:$W$23))/Z4</f>
        <v>108.58383124543811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1.5387599999999999E-3</v>
      </c>
      <c r="O5">
        <f t="shared" ref="O5:O23" si="30">$C$3</f>
        <v>332.36960418000058</v>
      </c>
      <c r="P5">
        <f t="shared" ref="P5:P23" si="31">O5*$C$5</f>
        <v>16.61848020900003</v>
      </c>
      <c r="Q5" s="5">
        <f t="shared" ref="Q5:Q23" si="32">$C$8</f>
        <v>25</v>
      </c>
      <c r="R5">
        <f t="shared" si="0"/>
        <v>50000</v>
      </c>
      <c r="S5">
        <f t="shared" si="20"/>
        <v>210.52889627903622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107.33698504518065</v>
      </c>
      <c r="AC5">
        <f t="shared" si="1"/>
        <v>205.71008758252765</v>
      </c>
      <c r="AE5">
        <f t="shared" si="2"/>
        <v>324.76197611855434</v>
      </c>
      <c r="AF5">
        <f t="shared" si="3"/>
        <v>-16.238098805927716</v>
      </c>
      <c r="AG5">
        <f t="shared" si="4"/>
        <v>-24.427773481256263</v>
      </c>
      <c r="AH5">
        <f t="shared" si="5"/>
        <v>-76.054536487476</v>
      </c>
      <c r="AI5">
        <f t="shared" si="6"/>
        <v>208.04156734389431</v>
      </c>
      <c r="AJ5">
        <f t="shared" si="7"/>
        <v>-98.373102537346995</v>
      </c>
      <c r="AK5">
        <f t="shared" si="28"/>
        <v>35.930378507714551</v>
      </c>
      <c r="AL5">
        <f t="shared" si="8"/>
        <v>145.59884331426187</v>
      </c>
      <c r="AN5">
        <f t="shared" si="9"/>
        <v>280.45226782444348</v>
      </c>
      <c r="AO5">
        <f t="shared" si="10"/>
        <v>-14.022613391222173</v>
      </c>
      <c r="AP5">
        <f t="shared" si="11"/>
        <v>-21.094909424430973</v>
      </c>
      <c r="AQ5">
        <f t="shared" si="12"/>
        <v>-65.677846560655027</v>
      </c>
      <c r="AR5">
        <f t="shared" si="13"/>
        <v>179.65689844813522</v>
      </c>
      <c r="AS5">
        <f t="shared" si="14"/>
        <v>-84.951323517794236</v>
      </c>
      <c r="AT5">
        <f t="shared" si="15"/>
        <v>31.028127912981628</v>
      </c>
      <c r="AU5">
        <f t="shared" si="16"/>
        <v>125.73370284332262</v>
      </c>
      <c r="AW5">
        <v>2</v>
      </c>
      <c r="AX5">
        <f>(R5*SUMPRODUCT(K6:$K$23, X6:$X$23)-$AZ$3*SUMPRODUCT(K5:$K$22, W6:$W$23))/Z5</f>
        <v>210.52889627903622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1.6157089999999999E-3</v>
      </c>
      <c r="O6">
        <f t="shared" si="30"/>
        <v>332.36960418000058</v>
      </c>
      <c r="P6">
        <f t="shared" si="31"/>
        <v>16.61848020900003</v>
      </c>
      <c r="Q6" s="5">
        <f t="shared" si="32"/>
        <v>25</v>
      </c>
      <c r="R6">
        <f t="shared" si="0"/>
        <v>50000</v>
      </c>
      <c r="S6">
        <f t="shared" si="20"/>
        <v>303.89935596269243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205.71008758252765</v>
      </c>
      <c r="AC6">
        <f t="shared" si="1"/>
        <v>293.49417719096527</v>
      </c>
      <c r="AE6">
        <f t="shared" si="2"/>
        <v>320.98963550969626</v>
      </c>
      <c r="AF6">
        <f t="shared" si="3"/>
        <v>-16.049481775484814</v>
      </c>
      <c r="AG6">
        <f t="shared" si="4"/>
        <v>-24.144027572980072</v>
      </c>
      <c r="AH6">
        <f t="shared" si="5"/>
        <v>-78.936346927254149</v>
      </c>
      <c r="AI6">
        <f t="shared" si="6"/>
        <v>201.85977923397724</v>
      </c>
      <c r="AJ6">
        <f t="shared" si="7"/>
        <v>-87.784089608437625</v>
      </c>
      <c r="AK6">
        <f t="shared" si="28"/>
        <v>55.558746255261212</v>
      </c>
      <c r="AL6">
        <f t="shared" si="8"/>
        <v>169.63443588080082</v>
      </c>
      <c r="AN6">
        <f t="shared" si="9"/>
        <v>249.99514420364778</v>
      </c>
      <c r="AO6">
        <f t="shared" si="10"/>
        <v>-12.499757210182389</v>
      </c>
      <c r="AP6">
        <f t="shared" si="11"/>
        <v>-18.804001709213047</v>
      </c>
      <c r="AQ6">
        <f t="shared" si="12"/>
        <v>-61.477696629217071</v>
      </c>
      <c r="AR6">
        <f t="shared" si="13"/>
        <v>157.21368865503527</v>
      </c>
      <c r="AS6">
        <f t="shared" si="14"/>
        <v>-68.368550609430443</v>
      </c>
      <c r="AT6">
        <f t="shared" si="15"/>
        <v>43.270608285538678</v>
      </c>
      <c r="AU6">
        <f t="shared" si="16"/>
        <v>132.1157463311435</v>
      </c>
      <c r="AW6">
        <v>3</v>
      </c>
      <c r="AX6">
        <f>(R6*SUMPRODUCT(K7:$K$23, X7:$X$23)-$AZ$3*SUMPRODUCT(K6:$K$22, W7:$W$23))/Z6</f>
        <v>303.89935596269243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1.70465E-3</v>
      </c>
      <c r="O7">
        <f t="shared" si="30"/>
        <v>332.36960418000058</v>
      </c>
      <c r="P7">
        <f t="shared" si="31"/>
        <v>16.61848020900003</v>
      </c>
      <c r="Q7" s="5">
        <f t="shared" si="32"/>
        <v>25</v>
      </c>
      <c r="R7">
        <f t="shared" si="0"/>
        <v>50000</v>
      </c>
      <c r="S7">
        <f t="shared" si="20"/>
        <v>386.09761087554767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293.49417719096527</v>
      </c>
      <c r="AC7">
        <f t="shared" si="1"/>
        <v>368.5136473928751</v>
      </c>
      <c r="AE7">
        <f t="shared" si="2"/>
        <v>317.23256417242771</v>
      </c>
      <c r="AF7">
        <f t="shared" si="3"/>
        <v>-15.861628208621386</v>
      </c>
      <c r="AG7">
        <f t="shared" si="4"/>
        <v>-23.861430180647993</v>
      </c>
      <c r="AH7">
        <f t="shared" si="5"/>
        <v>-82.314233204560963</v>
      </c>
      <c r="AI7">
        <f t="shared" si="6"/>
        <v>195.19527257859741</v>
      </c>
      <c r="AJ7">
        <f t="shared" si="7"/>
        <v>-75.019470201909826</v>
      </c>
      <c r="AK7">
        <f t="shared" si="28"/>
        <v>62.282377347304589</v>
      </c>
      <c r="AL7">
        <f t="shared" si="8"/>
        <v>182.45817972399217</v>
      </c>
      <c r="AN7">
        <f t="shared" si="9"/>
        <v>223.65261024626105</v>
      </c>
      <c r="AO7">
        <f t="shared" si="10"/>
        <v>-11.182630512313052</v>
      </c>
      <c r="AP7">
        <f t="shared" si="11"/>
        <v>-16.822583009511458</v>
      </c>
      <c r="AQ7">
        <f t="shared" si="12"/>
        <v>-58.032482146483247</v>
      </c>
      <c r="AR7">
        <f t="shared" si="13"/>
        <v>137.6149145779533</v>
      </c>
      <c r="AS7">
        <f t="shared" si="14"/>
        <v>-52.889590240266443</v>
      </c>
      <c r="AT7">
        <f t="shared" si="15"/>
        <v>43.909793127341132</v>
      </c>
      <c r="AU7">
        <f t="shared" si="16"/>
        <v>128.635117465028</v>
      </c>
      <c r="AW7">
        <v>4</v>
      </c>
      <c r="AX7">
        <f>(R7*SUMPRODUCT(K8:$K$23, X8:$X$23)-$AZ$3*SUMPRODUCT(K7:$K$22, W8:$W$23))/Z7</f>
        <v>386.09761087554767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1.795589E-3</v>
      </c>
      <c r="O8">
        <f t="shared" si="30"/>
        <v>332.36960418000058</v>
      </c>
      <c r="P8">
        <f t="shared" si="31"/>
        <v>16.61848020900003</v>
      </c>
      <c r="Q8" s="5">
        <f t="shared" si="32"/>
        <v>25</v>
      </c>
      <c r="R8">
        <f t="shared" si="0"/>
        <v>50000</v>
      </c>
      <c r="S8">
        <f t="shared" si="20"/>
        <v>457.18525084485958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368.5136473928751</v>
      </c>
      <c r="AC8">
        <f t="shared" si="1"/>
        <v>431.2165901658675</v>
      </c>
      <c r="AE8">
        <f t="shared" si="2"/>
        <v>313.49061922803361</v>
      </c>
      <c r="AF8">
        <f t="shared" si="3"/>
        <v>-15.674530961401681</v>
      </c>
      <c r="AG8">
        <f t="shared" si="4"/>
        <v>-23.57997055728487</v>
      </c>
      <c r="AH8">
        <f t="shared" si="5"/>
        <v>-85.69064311327908</v>
      </c>
      <c r="AI8">
        <f t="shared" si="6"/>
        <v>188.545474596068</v>
      </c>
      <c r="AJ8">
        <f t="shared" si="7"/>
        <v>-62.702942772992401</v>
      </c>
      <c r="AK8">
        <f t="shared" si="28"/>
        <v>48.308905835314263</v>
      </c>
      <c r="AL8">
        <f t="shared" si="8"/>
        <v>174.15143765838985</v>
      </c>
      <c r="AN8">
        <f t="shared" si="9"/>
        <v>206.07412212309455</v>
      </c>
      <c r="AO8">
        <f t="shared" si="10"/>
        <v>-10.303706106154728</v>
      </c>
      <c r="AP8">
        <f t="shared" si="11"/>
        <v>-15.500373645140208</v>
      </c>
      <c r="AQ8">
        <f t="shared" si="12"/>
        <v>-56.329034971497734</v>
      </c>
      <c r="AR8">
        <f t="shared" si="13"/>
        <v>123.9410074003019</v>
      </c>
      <c r="AS8">
        <f t="shared" si="14"/>
        <v>-41.217992162884968</v>
      </c>
      <c r="AT8">
        <f t="shared" si="15"/>
        <v>31.756023147532161</v>
      </c>
      <c r="AU8">
        <f t="shared" si="16"/>
        <v>114.47903838494909</v>
      </c>
      <c r="AW8">
        <v>5</v>
      </c>
      <c r="AX8">
        <f>(R8*SUMPRODUCT(K9:$K$23, X9:$X$23)-$AZ$3*SUMPRODUCT(K8:$K$22, W9:$W$23))/Z8</f>
        <v>457.18525084485958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1.891525E-3</v>
      </c>
      <c r="O9">
        <f t="shared" si="30"/>
        <v>332.36960418000058</v>
      </c>
      <c r="P9">
        <f t="shared" si="31"/>
        <v>16.61848020900003</v>
      </c>
      <c r="Q9" s="5">
        <f t="shared" si="32"/>
        <v>25</v>
      </c>
      <c r="R9">
        <f t="shared" si="0"/>
        <v>50000</v>
      </c>
      <c r="S9">
        <f t="shared" si="20"/>
        <v>520.57119549959714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431.2165901658675</v>
      </c>
      <c r="AC9">
        <f t="shared" si="1"/>
        <v>485.16337430885028</v>
      </c>
      <c r="AE9">
        <f t="shared" si="2"/>
        <v>309.76273769221797</v>
      </c>
      <c r="AF9">
        <f t="shared" si="3"/>
        <v>-15.488136884610899</v>
      </c>
      <c r="AG9">
        <f t="shared" si="4"/>
        <v>-23.299568747903653</v>
      </c>
      <c r="AH9">
        <f t="shared" si="5"/>
        <v>-89.204207616736525</v>
      </c>
      <c r="AI9">
        <f t="shared" si="6"/>
        <v>181.77082444296684</v>
      </c>
      <c r="AJ9">
        <f t="shared" si="7"/>
        <v>-53.946784142982779</v>
      </c>
      <c r="AK9">
        <f t="shared" si="28"/>
        <v>37.870640168815378</v>
      </c>
      <c r="AL9">
        <f t="shared" si="8"/>
        <v>165.69468046879945</v>
      </c>
      <c r="AN9">
        <f t="shared" si="9"/>
        <v>193.52175113858084</v>
      </c>
      <c r="AO9">
        <f t="shared" si="10"/>
        <v>-9.6760875569290423</v>
      </c>
      <c r="AP9">
        <f t="shared" si="11"/>
        <v>-14.556216084802969</v>
      </c>
      <c r="AQ9">
        <f t="shared" si="12"/>
        <v>-55.729603229659446</v>
      </c>
      <c r="AR9">
        <f t="shared" si="13"/>
        <v>113.55984426718933</v>
      </c>
      <c r="AS9">
        <f t="shared" si="14"/>
        <v>-33.70281465557737</v>
      </c>
      <c r="AT9">
        <f t="shared" si="15"/>
        <v>23.659374451584821</v>
      </c>
      <c r="AU9">
        <f t="shared" si="16"/>
        <v>103.5164040631968</v>
      </c>
      <c r="AW9">
        <v>6</v>
      </c>
      <c r="AX9">
        <f>(R9*SUMPRODUCT(K10:$K$23, X10:$X$23)-$AZ$3*SUMPRODUCT(K9:$K$22, W10:$W$23))/Z9</f>
        <v>520.57119549959714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2.0024510000000001E-3</v>
      </c>
      <c r="O10">
        <f t="shared" si="30"/>
        <v>332.36960418000058</v>
      </c>
      <c r="P10">
        <f t="shared" si="31"/>
        <v>16.61848020900003</v>
      </c>
      <c r="Q10" s="5">
        <f t="shared" si="32"/>
        <v>25</v>
      </c>
      <c r="R10">
        <f t="shared" si="0"/>
        <v>50000</v>
      </c>
      <c r="S10">
        <f t="shared" si="20"/>
        <v>578.59769305204236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485.16337430885028</v>
      </c>
      <c r="AC10">
        <f t="shared" si="1"/>
        <v>532.77083055222909</v>
      </c>
      <c r="AE10">
        <f t="shared" si="2"/>
        <v>306.0448256114413</v>
      </c>
      <c r="AF10">
        <f t="shared" si="3"/>
        <v>-15.302241280572064</v>
      </c>
      <c r="AG10">
        <f t="shared" si="4"/>
        <v>-23.019916815685811</v>
      </c>
      <c r="AH10">
        <f t="shared" si="5"/>
        <v>-93.31248947761685</v>
      </c>
      <c r="AI10">
        <f t="shared" si="6"/>
        <v>174.4101780375666</v>
      </c>
      <c r="AJ10">
        <f t="shared" si="7"/>
        <v>-47.607456243378806</v>
      </c>
      <c r="AK10">
        <f t="shared" si="28"/>
        <v>40.735062828585278</v>
      </c>
      <c r="AL10">
        <f t="shared" si="8"/>
        <v>167.53778462277307</v>
      </c>
      <c r="AN10">
        <f t="shared" si="9"/>
        <v>181.66177273454235</v>
      </c>
      <c r="AO10">
        <f t="shared" si="10"/>
        <v>-9.0830886367271173</v>
      </c>
      <c r="AP10">
        <f t="shared" si="11"/>
        <v>-13.664138541092361</v>
      </c>
      <c r="AQ10">
        <f t="shared" si="12"/>
        <v>-55.388331506374904</v>
      </c>
      <c r="AR10">
        <f t="shared" si="13"/>
        <v>103.52621405034799</v>
      </c>
      <c r="AS10">
        <f t="shared" si="14"/>
        <v>-28.258784899485761</v>
      </c>
      <c r="AT10">
        <f t="shared" si="15"/>
        <v>24.179476686493334</v>
      </c>
      <c r="AU10">
        <f t="shared" si="16"/>
        <v>99.446905837355558</v>
      </c>
      <c r="AW10">
        <v>7</v>
      </c>
      <c r="AX10">
        <f>(R10*SUMPRODUCT(K11:$K$23, X11:$X$23)-$AZ$3*SUMPRODUCT(K10:$K$22, W11:$W$23))/Z10</f>
        <v>578.59769305204236</v>
      </c>
    </row>
    <row r="11" spans="1:52" x14ac:dyDescent="0.3">
      <c r="A11" t="s">
        <v>33</v>
      </c>
      <c r="C11" s="24">
        <f>AU25</f>
        <v>683.01633816687684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2.1123779999999998E-3</v>
      </c>
      <c r="O11">
        <f t="shared" si="30"/>
        <v>332.36960418000058</v>
      </c>
      <c r="P11">
        <f t="shared" si="31"/>
        <v>16.61848020900003</v>
      </c>
      <c r="Q11" s="5">
        <f t="shared" si="32"/>
        <v>25</v>
      </c>
      <c r="R11">
        <f t="shared" si="0"/>
        <v>50000</v>
      </c>
      <c r="S11">
        <f t="shared" si="20"/>
        <v>631.62563202696424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532.77083055222909</v>
      </c>
      <c r="AC11">
        <f t="shared" si="1"/>
        <v>574.55423604509372</v>
      </c>
      <c r="AE11">
        <f t="shared" si="2"/>
        <v>302.33789499869141</v>
      </c>
      <c r="AF11">
        <f t="shared" si="3"/>
        <v>-15.116894749934572</v>
      </c>
      <c r="AG11">
        <f t="shared" si="4"/>
        <v>-22.741090881685665</v>
      </c>
      <c r="AH11">
        <f t="shared" si="5"/>
        <v>-97.253531686569517</v>
      </c>
      <c r="AI11">
        <f t="shared" si="6"/>
        <v>167.22637768050166</v>
      </c>
      <c r="AJ11">
        <f t="shared" si="7"/>
        <v>-41.783405492864631</v>
      </c>
      <c r="AK11">
        <f t="shared" si="28"/>
        <v>42.229579286250782</v>
      </c>
      <c r="AL11">
        <f t="shared" si="8"/>
        <v>167.67255147388781</v>
      </c>
      <c r="AN11">
        <f t="shared" si="9"/>
        <v>170.67181804567898</v>
      </c>
      <c r="AO11">
        <f t="shared" si="10"/>
        <v>-8.5335909022839509</v>
      </c>
      <c r="AP11">
        <f t="shared" si="11"/>
        <v>-12.837501978162891</v>
      </c>
      <c r="AQ11">
        <f t="shared" si="12"/>
        <v>-54.9002865300154</v>
      </c>
      <c r="AR11">
        <f t="shared" si="13"/>
        <v>94.400438635216744</v>
      </c>
      <c r="AS11">
        <f t="shared" si="14"/>
        <v>-23.587019350114488</v>
      </c>
      <c r="AT11">
        <f t="shared" si="15"/>
        <v>23.838887520599307</v>
      </c>
      <c r="AU11">
        <f t="shared" si="16"/>
        <v>94.652306805701571</v>
      </c>
      <c r="AW11">
        <v>8</v>
      </c>
      <c r="AX11">
        <f>(R11*SUMPRODUCT(K12:$K$23, X12:$X$23)-$AZ$3*SUMPRODUCT(K11:$K$22, W12:$W$23))/Z11</f>
        <v>631.62563202696424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2.238294E-3</v>
      </c>
      <c r="O12">
        <f t="shared" si="30"/>
        <v>332.36960418000058</v>
      </c>
      <c r="P12">
        <f t="shared" si="31"/>
        <v>16.61848020900003</v>
      </c>
      <c r="Q12" s="5">
        <f t="shared" si="32"/>
        <v>25</v>
      </c>
      <c r="R12">
        <f t="shared" si="0"/>
        <v>50000</v>
      </c>
      <c r="S12">
        <f t="shared" si="20"/>
        <v>679.74238127260276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574.55423604509372</v>
      </c>
      <c r="AC12">
        <f t="shared" si="1"/>
        <v>610.75610803741688</v>
      </c>
      <c r="AE12">
        <f t="shared" si="2"/>
        <v>298.63779495235627</v>
      </c>
      <c r="AF12">
        <f t="shared" si="3"/>
        <v>-14.931889747617815</v>
      </c>
      <c r="AG12">
        <f t="shared" si="4"/>
        <v>-22.462778725594877</v>
      </c>
      <c r="AH12">
        <f t="shared" si="5"/>
        <v>-101.80249454786347</v>
      </c>
      <c r="AI12">
        <f t="shared" si="6"/>
        <v>159.44063193128011</v>
      </c>
      <c r="AJ12">
        <f t="shared" si="7"/>
        <v>-36.201871992323163</v>
      </c>
      <c r="AK12">
        <f t="shared" si="28"/>
        <v>44.543701330866298</v>
      </c>
      <c r="AL12">
        <f t="shared" si="8"/>
        <v>167.78246126982324</v>
      </c>
      <c r="AN12">
        <f t="shared" si="9"/>
        <v>160.26531624576617</v>
      </c>
      <c r="AO12">
        <f t="shared" si="10"/>
        <v>-8.01326581228831</v>
      </c>
      <c r="AP12">
        <f t="shared" si="11"/>
        <v>-12.054751264120688</v>
      </c>
      <c r="AQ12">
        <f t="shared" si="12"/>
        <v>-54.632766713014796</v>
      </c>
      <c r="AR12">
        <f t="shared" si="13"/>
        <v>85.564532456342391</v>
      </c>
      <c r="AS12">
        <f t="shared" si="14"/>
        <v>-19.427897478495762</v>
      </c>
      <c r="AT12">
        <f t="shared" si="15"/>
        <v>23.904577723282301</v>
      </c>
      <c r="AU12">
        <f t="shared" si="16"/>
        <v>90.041212701128927</v>
      </c>
      <c r="AW12">
        <v>9</v>
      </c>
      <c r="AX12">
        <f>(R12*SUMPRODUCT(K13:$K$23, X13:$X$23)-$AZ$3*SUMPRODUCT(K12:$K$22, W13:$W$23))/Z12</f>
        <v>679.74238127260276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2.3742030000000001E-3</v>
      </c>
      <c r="O13">
        <f t="shared" si="30"/>
        <v>332.36960418000058</v>
      </c>
      <c r="P13">
        <f t="shared" si="31"/>
        <v>16.61848020900003</v>
      </c>
      <c r="Q13" s="5">
        <f t="shared" si="32"/>
        <v>25</v>
      </c>
      <c r="R13">
        <f t="shared" si="0"/>
        <v>50000</v>
      </c>
      <c r="S13">
        <f t="shared" si="20"/>
        <v>723.0453601444168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610.75610803741688</v>
      </c>
      <c r="AC13">
        <f t="shared" si="1"/>
        <v>641.625239195066</v>
      </c>
      <c r="AE13">
        <f t="shared" si="2"/>
        <v>294.94239025414345</v>
      </c>
      <c r="AF13">
        <f t="shared" si="3"/>
        <v>-14.747119512707172</v>
      </c>
      <c r="AG13">
        <f t="shared" si="4"/>
        <v>-22.184819741700284</v>
      </c>
      <c r="AH13">
        <f t="shared" si="5"/>
        <v>-106.66239327728707</v>
      </c>
      <c r="AI13">
        <f t="shared" si="6"/>
        <v>151.34805772244894</v>
      </c>
      <c r="AJ13">
        <f t="shared" si="7"/>
        <v>-30.869131157649122</v>
      </c>
      <c r="AK13">
        <f t="shared" si="28"/>
        <v>46.062186282866712</v>
      </c>
      <c r="AL13">
        <f t="shared" si="8"/>
        <v>166.54111284766654</v>
      </c>
      <c r="AN13">
        <f t="shared" si="9"/>
        <v>150.50124625718536</v>
      </c>
      <c r="AO13">
        <f t="shared" si="10"/>
        <v>-7.5250623128592684</v>
      </c>
      <c r="AP13">
        <f t="shared" si="11"/>
        <v>-11.320322644160836</v>
      </c>
      <c r="AQ13">
        <f t="shared" si="12"/>
        <v>-54.42697844542954</v>
      </c>
      <c r="AR13">
        <f t="shared" si="13"/>
        <v>77.22888285473573</v>
      </c>
      <c r="AS13">
        <f t="shared" si="14"/>
        <v>-15.751695461949414</v>
      </c>
      <c r="AT13">
        <f t="shared" si="15"/>
        <v>23.504306840832893</v>
      </c>
      <c r="AU13">
        <f t="shared" si="16"/>
        <v>84.981494233619216</v>
      </c>
      <c r="AW13">
        <v>10</v>
      </c>
      <c r="AX13">
        <f>(R13*SUMPRODUCT(K14:$K$23, X14:$X$23)-$AZ$3*SUMPRODUCT(K13:$K$22, W14:$W$23))/Z13</f>
        <v>723.0453601444168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2.5221050000000002E-3</v>
      </c>
      <c r="O14">
        <f t="shared" si="30"/>
        <v>332.36960418000058</v>
      </c>
      <c r="P14">
        <f t="shared" si="31"/>
        <v>16.61848020900003</v>
      </c>
      <c r="Q14" s="5">
        <f t="shared" si="32"/>
        <v>25</v>
      </c>
      <c r="R14">
        <f t="shared" si="0"/>
        <v>50000</v>
      </c>
      <c r="S14">
        <f t="shared" si="20"/>
        <v>761.64425516940116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641.625239195066</v>
      </c>
      <c r="AC14">
        <f t="shared" si="1"/>
        <v>667.41420980047485</v>
      </c>
      <c r="AE14">
        <f t="shared" si="2"/>
        <v>291.24909067443014</v>
      </c>
      <c r="AF14">
        <f t="shared" si="3"/>
        <v>-14.562454533721507</v>
      </c>
      <c r="AG14">
        <f t="shared" si="4"/>
        <v>-21.907019099488643</v>
      </c>
      <c r="AH14">
        <f t="shared" si="5"/>
        <v>-111.90488958928201</v>
      </c>
      <c r="AI14">
        <f t="shared" si="6"/>
        <v>142.87472745193799</v>
      </c>
      <c r="AJ14">
        <f t="shared" si="7"/>
        <v>-25.788970605408849</v>
      </c>
      <c r="AK14">
        <f t="shared" si="28"/>
        <v>47.201230392258815</v>
      </c>
      <c r="AL14">
        <f t="shared" si="8"/>
        <v>164.28698723878796</v>
      </c>
      <c r="AN14">
        <f t="shared" si="9"/>
        <v>141.35120206288951</v>
      </c>
      <c r="AO14">
        <f t="shared" si="10"/>
        <v>-7.0675601031444755</v>
      </c>
      <c r="AP14">
        <f t="shared" si="11"/>
        <v>-10.63207948961078</v>
      </c>
      <c r="AQ14">
        <f t="shared" si="12"/>
        <v>-54.310523763460644</v>
      </c>
      <c r="AR14">
        <f t="shared" si="13"/>
        <v>69.341038706673615</v>
      </c>
      <c r="AS14">
        <f t="shared" si="14"/>
        <v>-12.516097429172504</v>
      </c>
      <c r="AT14">
        <f t="shared" si="15"/>
        <v>22.908056603175286</v>
      </c>
      <c r="AU14">
        <f t="shared" si="16"/>
        <v>79.732997880676407</v>
      </c>
      <c r="AW14">
        <v>11</v>
      </c>
      <c r="AX14">
        <f>(R14*SUMPRODUCT(K15:$K$23, X15:$X$23)-$AZ$3*SUMPRODUCT(K14:$K$22, W15:$W$23))/Z14</f>
        <v>761.64425516940116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2.679E-3</v>
      </c>
      <c r="O15">
        <f t="shared" si="30"/>
        <v>332.36960418000058</v>
      </c>
      <c r="P15">
        <f t="shared" si="31"/>
        <v>16.61848020900003</v>
      </c>
      <c r="Q15" s="5">
        <f t="shared" si="32"/>
        <v>25</v>
      </c>
      <c r="R15">
        <f t="shared" si="0"/>
        <v>50000</v>
      </c>
      <c r="S15">
        <f t="shared" si="20"/>
        <v>795.78300210829548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667.41420980047485</v>
      </c>
      <c r="AC15">
        <f t="shared" si="1"/>
        <v>688.48789838494429</v>
      </c>
      <c r="AE15">
        <f t="shared" si="2"/>
        <v>287.55634345376899</v>
      </c>
      <c r="AF15">
        <f t="shared" si="3"/>
        <v>-14.37781717268845</v>
      </c>
      <c r="AG15">
        <f t="shared" si="4"/>
        <v>-21.629260004326227</v>
      </c>
      <c r="AH15">
        <f t="shared" si="5"/>
        <v>-117.37780833506015</v>
      </c>
      <c r="AI15">
        <f t="shared" si="6"/>
        <v>134.1714579416942</v>
      </c>
      <c r="AJ15">
        <f t="shared" si="7"/>
        <v>-21.073688584469437</v>
      </c>
      <c r="AK15">
        <f t="shared" si="28"/>
        <v>48.816763002632733</v>
      </c>
      <c r="AL15">
        <f t="shared" si="8"/>
        <v>161.9145323598575</v>
      </c>
      <c r="AN15">
        <f t="shared" si="9"/>
        <v>132.67326758430849</v>
      </c>
      <c r="AO15">
        <f t="shared" si="10"/>
        <v>-6.6336633792154256</v>
      </c>
      <c r="AP15">
        <f t="shared" si="11"/>
        <v>-9.9793472324004231</v>
      </c>
      <c r="AQ15">
        <f t="shared" si="12"/>
        <v>-54.155986220491073</v>
      </c>
      <c r="AR15">
        <f t="shared" si="13"/>
        <v>61.904270752201597</v>
      </c>
      <c r="AS15">
        <f t="shared" si="14"/>
        <v>-9.723016682486108</v>
      </c>
      <c r="AT15">
        <f t="shared" si="15"/>
        <v>22.523166704160477</v>
      </c>
      <c r="AU15">
        <f t="shared" si="16"/>
        <v>74.704420773875967</v>
      </c>
      <c r="AW15">
        <v>12</v>
      </c>
      <c r="AX15">
        <f>(R15*SUMPRODUCT(K16:$K$23, X16:$X$23)-$AZ$3*SUMPRODUCT(K15:$K$22, W16:$W$23))/Z15</f>
        <v>795.78300210829548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4.0439999999999999E-3</v>
      </c>
      <c r="O16">
        <f t="shared" si="30"/>
        <v>332.36960418000058</v>
      </c>
      <c r="P16">
        <f t="shared" si="31"/>
        <v>16.61848020900003</v>
      </c>
      <c r="Q16" s="5">
        <f t="shared" si="32"/>
        <v>25</v>
      </c>
      <c r="R16">
        <f t="shared" si="0"/>
        <v>50000</v>
      </c>
      <c r="S16">
        <f t="shared" si="20"/>
        <v>800.18302545250708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688.48789838494429</v>
      </c>
      <c r="AC16">
        <f t="shared" si="1"/>
        <v>682.57208202022548</v>
      </c>
      <c r="AE16">
        <f t="shared" si="2"/>
        <v>283.51790216630422</v>
      </c>
      <c r="AF16">
        <f t="shared" si="3"/>
        <v>-14.175895108315213</v>
      </c>
      <c r="AG16">
        <f t="shared" si="4"/>
        <v>-21.325498676825465</v>
      </c>
      <c r="AH16">
        <f t="shared" si="5"/>
        <v>-174.9374549149905</v>
      </c>
      <c r="AI16">
        <f t="shared" si="6"/>
        <v>73.079053466173036</v>
      </c>
      <c r="AJ16">
        <f t="shared" si="7"/>
        <v>5.9158163647188076</v>
      </c>
      <c r="AK16">
        <f t="shared" si="28"/>
        <v>52.393295827728458</v>
      </c>
      <c r="AL16">
        <f t="shared" si="8"/>
        <v>131.3881656586203</v>
      </c>
      <c r="AN16">
        <f t="shared" si="9"/>
        <v>124.02579331976341</v>
      </c>
      <c r="AO16">
        <f t="shared" si="10"/>
        <v>-6.2012896659881713</v>
      </c>
      <c r="AP16">
        <f t="shared" si="11"/>
        <v>-9.3289061153584818</v>
      </c>
      <c r="AQ16">
        <f t="shared" si="12"/>
        <v>-76.526936963738137</v>
      </c>
      <c r="AR16">
        <f t="shared" si="13"/>
        <v>31.968660574678609</v>
      </c>
      <c r="AS16">
        <f t="shared" si="14"/>
        <v>2.5878923770320208</v>
      </c>
      <c r="AT16">
        <f t="shared" si="15"/>
        <v>22.919611178060439</v>
      </c>
      <c r="AU16">
        <f t="shared" si="16"/>
        <v>57.476164129771064</v>
      </c>
      <c r="AW16">
        <v>13</v>
      </c>
      <c r="AX16">
        <f>(R16*SUMPRODUCT(K17:$K$23, X17:$X$23)-$AZ$3*SUMPRODUCT(K16:$K$22, W17:$W$23))/Z16</f>
        <v>800.18302545250708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5.607E-3</v>
      </c>
      <c r="O17">
        <f t="shared" si="30"/>
        <v>332.36960418000058</v>
      </c>
      <c r="P17">
        <f t="shared" si="31"/>
        <v>16.61848020900003</v>
      </c>
      <c r="Q17" s="5">
        <f t="shared" si="32"/>
        <v>25</v>
      </c>
      <c r="R17">
        <f t="shared" si="0"/>
        <v>50000</v>
      </c>
      <c r="S17">
        <f t="shared" si="20"/>
        <v>774.13455647389401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682.57208202022548</v>
      </c>
      <c r="AC17">
        <f t="shared" si="1"/>
        <v>650.04610131833124</v>
      </c>
      <c r="AE17">
        <f t="shared" si="2"/>
        <v>279.09303826719474</v>
      </c>
      <c r="AF17">
        <f t="shared" si="3"/>
        <v>-13.954651913359736</v>
      </c>
      <c r="AG17">
        <f t="shared" si="4"/>
        <v>-20.992671618976249</v>
      </c>
      <c r="AH17">
        <f t="shared" si="5"/>
        <v>-239.14414216192077</v>
      </c>
      <c r="AI17">
        <f t="shared" si="6"/>
        <v>5.0015725729379881</v>
      </c>
      <c r="AJ17">
        <f t="shared" si="7"/>
        <v>32.525980701894241</v>
      </c>
      <c r="AK17">
        <f t="shared" si="28"/>
        <v>58.473735898679536</v>
      </c>
      <c r="AL17">
        <f t="shared" si="8"/>
        <v>96.001289173511765</v>
      </c>
      <c r="AN17">
        <f t="shared" si="9"/>
        <v>114.99493525800308</v>
      </c>
      <c r="AO17">
        <f t="shared" si="10"/>
        <v>-5.7497467629001537</v>
      </c>
      <c r="AP17">
        <f t="shared" si="11"/>
        <v>-8.6496278398945847</v>
      </c>
      <c r="AQ17">
        <f t="shared" si="12"/>
        <v>-98.534758573636637</v>
      </c>
      <c r="AR17">
        <f t="shared" si="13"/>
        <v>2.0608020815717101</v>
      </c>
      <c r="AS17">
        <f t="shared" si="14"/>
        <v>13.401706714864455</v>
      </c>
      <c r="AT17">
        <f t="shared" si="15"/>
        <v>24.092981737239558</v>
      </c>
      <c r="AU17">
        <f t="shared" si="16"/>
        <v>39.555490533675723</v>
      </c>
      <c r="AW17">
        <v>14</v>
      </c>
      <c r="AX17">
        <f>(R17*SUMPRODUCT(K18:$K$23, X18:$X$23)-$AZ$3*SUMPRODUCT(K17:$K$22, W18:$W$23))/Z17</f>
        <v>774.13455647389401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7.2589999999999998E-3</v>
      </c>
      <c r="O18">
        <f t="shared" si="30"/>
        <v>332.36960418000058</v>
      </c>
      <c r="P18">
        <f t="shared" si="31"/>
        <v>16.61848020900003</v>
      </c>
      <c r="Q18" s="5">
        <f t="shared" si="32"/>
        <v>25</v>
      </c>
      <c r="R18">
        <f t="shared" si="0"/>
        <v>50000</v>
      </c>
      <c r="S18">
        <f t="shared" si="20"/>
        <v>719.69102229015289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650.04610131833124</v>
      </c>
      <c r="AC18">
        <f t="shared" si="1"/>
        <v>593.89936922140942</v>
      </c>
      <c r="AE18">
        <f t="shared" si="2"/>
        <v>274.27617151974124</v>
      </c>
      <c r="AF18">
        <f t="shared" si="3"/>
        <v>-13.713808575987061</v>
      </c>
      <c r="AG18">
        <f t="shared" si="4"/>
        <v>-20.630359099504339</v>
      </c>
      <c r="AH18">
        <f t="shared" si="5"/>
        <v>-304.7716065642972</v>
      </c>
      <c r="AI18">
        <f t="shared" si="6"/>
        <v>-64.839602720047367</v>
      </c>
      <c r="AJ18">
        <f t="shared" si="7"/>
        <v>56.146732096921824</v>
      </c>
      <c r="AK18">
        <f t="shared" si="28"/>
        <v>63.833653344772181</v>
      </c>
      <c r="AL18">
        <f t="shared" si="8"/>
        <v>55.140782721646637</v>
      </c>
      <c r="AN18">
        <f t="shared" si="9"/>
        <v>105.60717472234857</v>
      </c>
      <c r="AO18">
        <f t="shared" si="10"/>
        <v>-5.2803587361174289</v>
      </c>
      <c r="AP18">
        <f t="shared" si="11"/>
        <v>-7.9435042640929314</v>
      </c>
      <c r="AQ18">
        <f t="shared" si="12"/>
        <v>-117.34912342733352</v>
      </c>
      <c r="AR18">
        <f t="shared" si="13"/>
        <v>-24.965811705195303</v>
      </c>
      <c r="AS18">
        <f t="shared" si="14"/>
        <v>21.618712678515493</v>
      </c>
      <c r="AT18">
        <f t="shared" si="15"/>
        <v>24.578481406511745</v>
      </c>
      <c r="AU18">
        <f t="shared" si="16"/>
        <v>21.231382379831935</v>
      </c>
      <c r="AW18">
        <v>15</v>
      </c>
      <c r="AX18">
        <f>(R18*SUMPRODUCT(K19:$K$23, X19:$X$23)-$AZ$3*SUMPRODUCT(K18:$K$22, W19:$W$23))/Z18</f>
        <v>719.69102229015289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9.0740000000000005E-3</v>
      </c>
      <c r="O19">
        <f t="shared" si="30"/>
        <v>332.36960418000058</v>
      </c>
      <c r="P19">
        <f t="shared" si="31"/>
        <v>16.61848020900003</v>
      </c>
      <c r="Q19" s="5">
        <f t="shared" si="32"/>
        <v>25</v>
      </c>
      <c r="R19">
        <f t="shared" si="0"/>
        <v>50000</v>
      </c>
      <c r="S19">
        <f t="shared" si="20"/>
        <v>637.20917540934056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593.89936922140942</v>
      </c>
      <c r="AC19">
        <f t="shared" si="1"/>
        <v>515.80440355583642</v>
      </c>
      <c r="AE19">
        <f t="shared" si="2"/>
        <v>269.04462782417369</v>
      </c>
      <c r="AF19">
        <f t="shared" si="3"/>
        <v>-13.452231391208684</v>
      </c>
      <c r="AG19">
        <f t="shared" si="4"/>
        <v>-20.236855630040392</v>
      </c>
      <c r="AH19">
        <f t="shared" si="5"/>
        <v>-374.39975693780474</v>
      </c>
      <c r="AI19">
        <f t="shared" si="6"/>
        <v>-139.04421613488012</v>
      </c>
      <c r="AJ19">
        <f t="shared" si="7"/>
        <v>78.094965665573</v>
      </c>
      <c r="AK19">
        <f t="shared" si="28"/>
        <v>62.352695599031087</v>
      </c>
      <c r="AL19">
        <f t="shared" si="8"/>
        <v>1.4034451297239698</v>
      </c>
      <c r="AN19">
        <f t="shared" si="9"/>
        <v>96.509058572474842</v>
      </c>
      <c r="AO19">
        <f t="shared" si="10"/>
        <v>-4.8254529286237426</v>
      </c>
      <c r="AP19">
        <f t="shared" si="11"/>
        <v>-7.259167005552098</v>
      </c>
      <c r="AQ19">
        <f t="shared" si="12"/>
        <v>-134.30102048142211</v>
      </c>
      <c r="AR19">
        <f t="shared" si="13"/>
        <v>-49.876581843123112</v>
      </c>
      <c r="AS19">
        <f t="shared" si="14"/>
        <v>28.013462586436404</v>
      </c>
      <c r="AT19">
        <f t="shared" si="15"/>
        <v>22.366549372809679</v>
      </c>
      <c r="AU19">
        <f t="shared" si="16"/>
        <v>0.50343011612297062</v>
      </c>
      <c r="AW19">
        <v>16</v>
      </c>
      <c r="AX19">
        <f>(R19*SUMPRODUCT(K20:$K$23, X20:$X$23)-$AZ$3*SUMPRODUCT(K19:$K$22, W20:$W$23))/Z19</f>
        <v>637.20917540934056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1.1021E-2</v>
      </c>
      <c r="O20">
        <f t="shared" si="30"/>
        <v>332.36960418000058</v>
      </c>
      <c r="P20">
        <f t="shared" si="31"/>
        <v>16.61848020900003</v>
      </c>
      <c r="Q20" s="5">
        <f t="shared" si="32"/>
        <v>25</v>
      </c>
      <c r="R20">
        <f t="shared" si="0"/>
        <v>50000</v>
      </c>
      <c r="S20">
        <f t="shared" si="20"/>
        <v>524.1949138671896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515.80440355583642</v>
      </c>
      <c r="AC20">
        <f t="shared" si="1"/>
        <v>415.40259328266137</v>
      </c>
      <c r="AE20">
        <f t="shared" si="2"/>
        <v>263.38904070268171</v>
      </c>
      <c r="AF20">
        <f t="shared" si="3"/>
        <v>-13.169452035134086</v>
      </c>
      <c r="AG20">
        <f t="shared" si="4"/>
        <v>-19.811456687841314</v>
      </c>
      <c r="AH20">
        <f t="shared" si="5"/>
        <v>-446.0607717973503</v>
      </c>
      <c r="AI20">
        <f t="shared" si="6"/>
        <v>-215.652639817644</v>
      </c>
      <c r="AJ20">
        <f t="shared" si="7"/>
        <v>100.40181027317504</v>
      </c>
      <c r="AK20">
        <f t="shared" si="28"/>
        <v>41.595102777729757</v>
      </c>
      <c r="AL20">
        <f t="shared" si="8"/>
        <v>-73.655726766739207</v>
      </c>
      <c r="AN20">
        <f t="shared" si="9"/>
        <v>89.614285926418319</v>
      </c>
      <c r="AO20">
        <f t="shared" si="10"/>
        <v>-4.4807142963209161</v>
      </c>
      <c r="AP20">
        <f t="shared" si="11"/>
        <v>-6.7405596660612606</v>
      </c>
      <c r="AQ20">
        <f t="shared" si="12"/>
        <v>-151.76568257268266</v>
      </c>
      <c r="AR20">
        <f t="shared" si="13"/>
        <v>-73.372670608646516</v>
      </c>
      <c r="AS20">
        <f t="shared" si="14"/>
        <v>34.160254008088295</v>
      </c>
      <c r="AT20">
        <f t="shared" si="15"/>
        <v>14.152128059382386</v>
      </c>
      <c r="AU20">
        <f t="shared" si="16"/>
        <v>-25.060288541175836</v>
      </c>
      <c r="AW20">
        <v>17</v>
      </c>
      <c r="AX20">
        <f>(R20*SUMPRODUCT(K21:$K$23, X21:$X$23)-$AZ$3*SUMPRODUCT(K20:$K$22, W21:$W$23))/Z20</f>
        <v>524.1949138671896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1.3263E-2</v>
      </c>
      <c r="O21">
        <f t="shared" si="30"/>
        <v>332.36960418000058</v>
      </c>
      <c r="P21">
        <f t="shared" si="31"/>
        <v>16.61848020900003</v>
      </c>
      <c r="Q21" s="5">
        <f t="shared" si="32"/>
        <v>25</v>
      </c>
      <c r="R21">
        <f t="shared" si="0"/>
        <v>50000</v>
      </c>
      <c r="S21">
        <f t="shared" si="20"/>
        <v>378.56962675579399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415.40259328266137</v>
      </c>
      <c r="AC21">
        <f t="shared" si="1"/>
        <v>293.0217158836511</v>
      </c>
      <c r="AE21">
        <f t="shared" si="2"/>
        <v>257.26182144881523</v>
      </c>
      <c r="AF21">
        <f t="shared" si="3"/>
        <v>-12.863091072440762</v>
      </c>
      <c r="AG21">
        <f t="shared" si="4"/>
        <v>-19.350582770912062</v>
      </c>
      <c r="AH21">
        <f t="shared" si="5"/>
        <v>-525.51870010167875</v>
      </c>
      <c r="AI21">
        <f t="shared" si="6"/>
        <v>-300.47055249621633</v>
      </c>
      <c r="AJ21">
        <f t="shared" si="7"/>
        <v>122.38087739901027</v>
      </c>
      <c r="AK21">
        <f t="shared" si="28"/>
        <v>33.847807903708549</v>
      </c>
      <c r="AL21">
        <f t="shared" si="8"/>
        <v>-144.24186719349751</v>
      </c>
      <c r="AN21">
        <f t="shared" si="9"/>
        <v>83.258431268821525</v>
      </c>
      <c r="AO21">
        <f t="shared" si="10"/>
        <v>-4.1629215634410768</v>
      </c>
      <c r="AP21">
        <f t="shared" si="11"/>
        <v>-6.2624883730140581</v>
      </c>
      <c r="AQ21">
        <f t="shared" si="12"/>
        <v>-170.07522657846576</v>
      </c>
      <c r="AR21">
        <f t="shared" si="13"/>
        <v>-97.24220524609936</v>
      </c>
      <c r="AS21">
        <f t="shared" si="14"/>
        <v>39.606498205451054</v>
      </c>
      <c r="AT21">
        <f t="shared" si="15"/>
        <v>10.954269747763114</v>
      </c>
      <c r="AU21">
        <f t="shared" si="16"/>
        <v>-46.681437292885192</v>
      </c>
      <c r="AW21">
        <v>18</v>
      </c>
      <c r="AX21">
        <f>(R21*SUMPRODUCT(K22:$K$23, X22:$X$23)-$AZ$3*SUMPRODUCT(K21:$K$22, W22:$W$23))/Z21</f>
        <v>378.56962675579399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1.5814999999999999E-2</v>
      </c>
      <c r="O22">
        <f t="shared" si="30"/>
        <v>332.36960418000058</v>
      </c>
      <c r="P22">
        <f t="shared" si="31"/>
        <v>16.61848020900003</v>
      </c>
      <c r="Q22" s="5">
        <f t="shared" si="32"/>
        <v>25</v>
      </c>
      <c r="R22">
        <f t="shared" si="0"/>
        <v>50000</v>
      </c>
      <c r="S22">
        <f t="shared" si="20"/>
        <v>201.85817992849329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293.0217158836511</v>
      </c>
      <c r="AC22">
        <f t="shared" si="1"/>
        <v>152.20952533553745</v>
      </c>
      <c r="AE22">
        <f t="shared" si="2"/>
        <v>250.62060752811408</v>
      </c>
      <c r="AF22">
        <f t="shared" si="3"/>
        <v>-12.531030376405704</v>
      </c>
      <c r="AG22">
        <f t="shared" si="4"/>
        <v>-18.851047476680968</v>
      </c>
      <c r="AH22">
        <f t="shared" si="5"/>
        <v>-612.05893304394851</v>
      </c>
      <c r="AI22">
        <f t="shared" si="6"/>
        <v>-392.82040336892112</v>
      </c>
      <c r="AJ22">
        <f t="shared" si="7"/>
        <v>140.81219054811365</v>
      </c>
      <c r="AK22">
        <f t="shared" si="28"/>
        <v>37.177790512475163</v>
      </c>
      <c r="AL22">
        <f t="shared" si="8"/>
        <v>-214.83042230833232</v>
      </c>
      <c r="AN22">
        <f t="shared" si="9"/>
        <v>75.802911089361587</v>
      </c>
      <c r="AO22">
        <f t="shared" si="10"/>
        <v>-3.7901455544680798</v>
      </c>
      <c r="AP22">
        <f t="shared" si="11"/>
        <v>-5.7017030239857007</v>
      </c>
      <c r="AQ22">
        <f t="shared" si="12"/>
        <v>-185.12383854059311</v>
      </c>
      <c r="AR22">
        <f t="shared" si="13"/>
        <v>-118.81277602968532</v>
      </c>
      <c r="AS22">
        <f t="shared" si="14"/>
        <v>42.590168724331733</v>
      </c>
      <c r="AT22">
        <f t="shared" si="15"/>
        <v>11.244824503906479</v>
      </c>
      <c r="AU22">
        <f t="shared" si="16"/>
        <v>-64.977782801447105</v>
      </c>
      <c r="AW22">
        <v>19</v>
      </c>
      <c r="AX22">
        <f>(R22*SUMPRODUCT(K23:$K$23, X23:$X$23)-$AZ$3*SUMPRODUCT(K22:$K$22, W23:$W$23))/Z22</f>
        <v>201.85817992849329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1.864E-2</v>
      </c>
      <c r="O23">
        <f t="shared" si="30"/>
        <v>332.36960418000058</v>
      </c>
      <c r="P23">
        <f t="shared" si="31"/>
        <v>16.61848020900003</v>
      </c>
      <c r="Q23" s="5">
        <f t="shared" si="32"/>
        <v>25</v>
      </c>
      <c r="R23">
        <f t="shared" si="0"/>
        <v>50000</v>
      </c>
      <c r="S23">
        <f t="shared" si="20"/>
        <v>207.80985415138909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152.20952533553745</v>
      </c>
      <c r="AC23">
        <f t="shared" si="1"/>
        <v>152.20952533553745</v>
      </c>
      <c r="AE23">
        <f t="shared" si="2"/>
        <v>243.4428333285089</v>
      </c>
      <c r="AF23">
        <f t="shared" si="3"/>
        <v>-12.172141666425444</v>
      </c>
      <c r="AG23">
        <f t="shared" si="4"/>
        <v>-18.311153476948824</v>
      </c>
      <c r="AH23">
        <f t="shared" si="5"/>
        <v>-702.76704993066653</v>
      </c>
      <c r="AI23">
        <f t="shared" si="6"/>
        <v>-489.80751174553188</v>
      </c>
      <c r="AJ23">
        <f t="shared" si="7"/>
        <v>0</v>
      </c>
      <c r="AK23">
        <f t="shared" si="28"/>
        <v>39.843594546052813</v>
      </c>
      <c r="AL23">
        <f t="shared" si="8"/>
        <v>-449.96391719947906</v>
      </c>
      <c r="AN23">
        <f t="shared" si="9"/>
        <v>66.701617642687083</v>
      </c>
      <c r="AO23">
        <f t="shared" si="10"/>
        <v>-3.3350808821343545</v>
      </c>
      <c r="AP23">
        <f t="shared" si="11"/>
        <v>-5.0171267772250658</v>
      </c>
      <c r="AQ23">
        <f t="shared" si="12"/>
        <v>-192.55321019493337</v>
      </c>
      <c r="AR23">
        <f t="shared" si="13"/>
        <v>-134.20380021160571</v>
      </c>
      <c r="AS23">
        <f t="shared" si="14"/>
        <v>0</v>
      </c>
      <c r="AT23">
        <f t="shared" si="15"/>
        <v>10.91686361263624</v>
      </c>
      <c r="AU23">
        <f t="shared" si="16"/>
        <v>-123.28693659896946</v>
      </c>
      <c r="AW23">
        <v>20</v>
      </c>
      <c r="AX23">
        <f>(R23*SUMPRODUCT(K$23:$K24, X$23:$X24)-$AZ$3*SUMPRODUCT(K$22:$K23, W$23:$W24))/Z23</f>
        <v>207.80985415138909</v>
      </c>
    </row>
    <row r="25" spans="5:50" x14ac:dyDescent="0.3">
      <c r="AN25" s="6">
        <f t="shared" ref="AN25:AU25" si="33">SUM(AN3:AN23)</f>
        <v>3179.7043304462777</v>
      </c>
      <c r="AO25" s="6">
        <f t="shared" si="33"/>
        <v>-408.26241965731435</v>
      </c>
      <c r="AP25" s="6">
        <f t="shared" si="33"/>
        <v>-414.16930808783093</v>
      </c>
      <c r="AQ25" s="6">
        <f t="shared" si="33"/>
        <v>-1820.8474837817248</v>
      </c>
      <c r="AR25" s="6">
        <f t="shared" si="33"/>
        <v>536.42511891940785</v>
      </c>
      <c r="AS25" s="6">
        <f t="shared" si="33"/>
        <v>-309.1168893743627</v>
      </c>
      <c r="AT25" s="6">
        <f t="shared" si="33"/>
        <v>455.70810862183168</v>
      </c>
      <c r="AU25" s="7">
        <f t="shared" si="33"/>
        <v>683.01633816687684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'T.45.04.A'!C3*(1+C12)</f>
        <v>1265.3264767057426</v>
      </c>
      <c r="K3">
        <v>1</v>
      </c>
      <c r="L3" s="2">
        <v>0</v>
      </c>
      <c r="O3">
        <f>$C$3</f>
        <v>1265.3264767057426</v>
      </c>
      <c r="P3">
        <f>O3*B5</f>
        <v>1012.2611813645941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1265.3264767057426</v>
      </c>
      <c r="AF3">
        <f t="shared" ref="AF3:AF23" si="3">-$Z3*P3</f>
        <v>-1012.2611813645941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53.065295341148499</v>
      </c>
      <c r="AJ3">
        <f t="shared" ref="AJ3:AJ23" si="7">AB3-AC3</f>
        <v>0</v>
      </c>
      <c r="AL3">
        <f t="shared" ref="AL3:AL23" si="8">SUM(AI3:AK3)</f>
        <v>53.065295341148499</v>
      </c>
      <c r="AN3">
        <f t="shared" ref="AN3:AN23" si="9">AE3*$K3</f>
        <v>1265.3264767057426</v>
      </c>
      <c r="AO3">
        <f t="shared" ref="AO3:AO23" si="10">AF3*$K3</f>
        <v>-1012.2611813645941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53.065295341148499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53.065295341148499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774.50144958675332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664.51385560294432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656.19274332912937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-656.19274332912937</v>
      </c>
      <c r="AK4">
        <f t="shared" ref="AK4:AK23" si="28">H4*SUM(AB4:AB4, AE4:AF4)</f>
        <v>0</v>
      </c>
      <c r="AL4">
        <f t="shared" si="8"/>
        <v>-782.29799332912944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-118.30870625762266</v>
      </c>
      <c r="AR4">
        <f t="shared" si="13"/>
        <v>-118.30870625762266</v>
      </c>
      <c r="AS4">
        <f t="shared" si="14"/>
        <v>-615.62317602882945</v>
      </c>
      <c r="AT4">
        <f t="shared" si="15"/>
        <v>0</v>
      </c>
      <c r="AU4">
        <f t="shared" si="16"/>
        <v>-733.93188228645215</v>
      </c>
      <c r="AW4">
        <v>1</v>
      </c>
      <c r="AX4">
        <f>(R4*SUMPRODUCT(K5:$K$23, X5:$X$23)-$AZ$3*SUMPRODUCT(K4:$K$22, W5:$W$23))/Z4</f>
        <v>664.51385560294432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2.679E-3</v>
      </c>
      <c r="O5">
        <f t="shared" ref="O5:O23" si="30">$C$3</f>
        <v>1265.3264767057426</v>
      </c>
      <c r="P5">
        <f t="shared" ref="P5:P23" si="31">O5*$C$5</f>
        <v>63.266323835287132</v>
      </c>
      <c r="Q5" s="5">
        <f t="shared" ref="Q5:Q23" si="32">$C$8</f>
        <v>25</v>
      </c>
      <c r="R5">
        <f t="shared" si="0"/>
        <v>50000</v>
      </c>
      <c r="S5">
        <f t="shared" si="20"/>
        <v>1291.836213723944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656.19274332912937</v>
      </c>
      <c r="AC5">
        <f t="shared" si="1"/>
        <v>1259.4856156130318</v>
      </c>
      <c r="AE5">
        <f t="shared" si="2"/>
        <v>1233.6397443691376</v>
      </c>
      <c r="AF5">
        <f t="shared" si="3"/>
        <v>-61.681987218456882</v>
      </c>
      <c r="AG5">
        <f t="shared" si="4"/>
        <v>-24.373941569232375</v>
      </c>
      <c r="AH5">
        <f t="shared" si="5"/>
        <v>-132.27266403524999</v>
      </c>
      <c r="AI5">
        <f t="shared" si="6"/>
        <v>1015.3111515461983</v>
      </c>
      <c r="AJ5">
        <f t="shared" si="7"/>
        <v>-603.2928722839024</v>
      </c>
      <c r="AK5">
        <f t="shared" si="28"/>
        <v>157.95220324145561</v>
      </c>
      <c r="AL5">
        <f t="shared" si="8"/>
        <v>569.97048250375155</v>
      </c>
      <c r="AN5">
        <f t="shared" si="9"/>
        <v>1065.3250362671536</v>
      </c>
      <c r="AO5">
        <f t="shared" si="10"/>
        <v>-53.266251813357677</v>
      </c>
      <c r="AP5">
        <f t="shared" si="11"/>
        <v>-21.048422203270224</v>
      </c>
      <c r="AQ5">
        <f t="shared" si="12"/>
        <v>-114.22571399283703</v>
      </c>
      <c r="AR5">
        <f t="shared" si="13"/>
        <v>876.78464825768845</v>
      </c>
      <c r="AS5">
        <f t="shared" si="14"/>
        <v>-520.98110812263985</v>
      </c>
      <c r="AT5">
        <f t="shared" si="15"/>
        <v>136.40160137085331</v>
      </c>
      <c r="AU5">
        <f t="shared" si="16"/>
        <v>492.20514150590196</v>
      </c>
      <c r="AW5">
        <v>2</v>
      </c>
      <c r="AX5">
        <f>(R5*SUMPRODUCT(K6:$K$23, X6:$X$23)-$AZ$3*SUMPRODUCT(K5:$K$22, W6:$W$23))/Z5</f>
        <v>1291.836213723944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4.0439999999999999E-3</v>
      </c>
      <c r="O6">
        <f t="shared" si="30"/>
        <v>1265.3264767057426</v>
      </c>
      <c r="P6">
        <f t="shared" si="31"/>
        <v>63.266323835287132</v>
      </c>
      <c r="Q6" s="5">
        <f t="shared" si="32"/>
        <v>25</v>
      </c>
      <c r="R6">
        <f t="shared" si="0"/>
        <v>50000</v>
      </c>
      <c r="S6">
        <f t="shared" si="20"/>
        <v>1828.8726569856642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1259.4856156130318</v>
      </c>
      <c r="AC6">
        <f t="shared" si="1"/>
        <v>1758.031928171119</v>
      </c>
      <c r="AE6">
        <f t="shared" si="2"/>
        <v>1216.3145077992174</v>
      </c>
      <c r="AF6">
        <f t="shared" si="3"/>
        <v>-60.815725389960875</v>
      </c>
      <c r="AG6">
        <f t="shared" si="4"/>
        <v>-24.031633933834076</v>
      </c>
      <c r="AH6">
        <f t="shared" si="5"/>
        <v>-197.13643941195144</v>
      </c>
      <c r="AI6">
        <f t="shared" si="6"/>
        <v>934.3307090634712</v>
      </c>
      <c r="AJ6">
        <f t="shared" si="7"/>
        <v>-498.54631255808727</v>
      </c>
      <c r="AK6">
        <f t="shared" si="28"/>
        <v>262.75030250482502</v>
      </c>
      <c r="AL6">
        <f t="shared" si="8"/>
        <v>698.5346990102089</v>
      </c>
      <c r="AN6">
        <f t="shared" si="9"/>
        <v>947.29762938114857</v>
      </c>
      <c r="AO6">
        <f t="shared" si="10"/>
        <v>-47.36488146905743</v>
      </c>
      <c r="AP6">
        <f t="shared" si="11"/>
        <v>-18.716466596182809</v>
      </c>
      <c r="AQ6">
        <f t="shared" si="12"/>
        <v>-153.53502775978495</v>
      </c>
      <c r="AR6">
        <f t="shared" si="13"/>
        <v>727.68125355612358</v>
      </c>
      <c r="AS6">
        <f t="shared" si="14"/>
        <v>-388.28093967037449</v>
      </c>
      <c r="AT6">
        <f t="shared" si="15"/>
        <v>204.63682467486274</v>
      </c>
      <c r="AU6">
        <f t="shared" si="16"/>
        <v>544.03713856061165</v>
      </c>
      <c r="AW6">
        <v>3</v>
      </c>
      <c r="AX6">
        <f>(R6*SUMPRODUCT(K7:$K$23, X7:$X$23)-$AZ$3*SUMPRODUCT(K6:$K$22, W7:$W$23))/Z6</f>
        <v>1828.8726569856642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5.607E-3</v>
      </c>
      <c r="O7">
        <f t="shared" si="30"/>
        <v>1265.3264767057426</v>
      </c>
      <c r="P7">
        <f t="shared" si="31"/>
        <v>63.266323835287132</v>
      </c>
      <c r="Q7" s="5">
        <f t="shared" si="32"/>
        <v>25</v>
      </c>
      <c r="R7">
        <f t="shared" si="0"/>
        <v>50000</v>
      </c>
      <c r="S7">
        <f t="shared" si="20"/>
        <v>2269.8502679575754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1758.031928171119</v>
      </c>
      <c r="AC7">
        <f t="shared" si="1"/>
        <v>2147.8750719759801</v>
      </c>
      <c r="AE7">
        <f t="shared" si="2"/>
        <v>1197.3314872759952</v>
      </c>
      <c r="AF7">
        <f t="shared" si="3"/>
        <v>-59.866574363799756</v>
      </c>
      <c r="AG7">
        <f t="shared" si="4"/>
        <v>-23.656572223028729</v>
      </c>
      <c r="AH7">
        <f t="shared" si="5"/>
        <v>-269.49074293401532</v>
      </c>
      <c r="AI7">
        <f t="shared" si="6"/>
        <v>844.31759775515138</v>
      </c>
      <c r="AJ7">
        <f t="shared" si="7"/>
        <v>-389.84314380486103</v>
      </c>
      <c r="AK7">
        <f t="shared" si="28"/>
        <v>303.15851926142301</v>
      </c>
      <c r="AL7">
        <f t="shared" si="8"/>
        <v>757.63297321171331</v>
      </c>
      <c r="AN7">
        <f t="shared" si="9"/>
        <v>844.13248418520607</v>
      </c>
      <c r="AO7">
        <f t="shared" si="10"/>
        <v>-42.206624209260305</v>
      </c>
      <c r="AP7">
        <f t="shared" si="11"/>
        <v>-16.678155790727061</v>
      </c>
      <c r="AQ7">
        <f t="shared" si="12"/>
        <v>-189.99407659056214</v>
      </c>
      <c r="AR7">
        <f t="shared" si="13"/>
        <v>595.25362759465656</v>
      </c>
      <c r="AS7">
        <f t="shared" si="14"/>
        <v>-274.84390489992376</v>
      </c>
      <c r="AT7">
        <f t="shared" si="15"/>
        <v>213.7302465403761</v>
      </c>
      <c r="AU7">
        <f t="shared" si="16"/>
        <v>534.13996923510888</v>
      </c>
      <c r="AW7">
        <v>4</v>
      </c>
      <c r="AX7">
        <f>(R7*SUMPRODUCT(K8:$K$23, X8:$X$23)-$AZ$3*SUMPRODUCT(K7:$K$22, W8:$W$23))/Z7</f>
        <v>2269.8502679575754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7.2589999999999998E-3</v>
      </c>
      <c r="O8">
        <f t="shared" si="30"/>
        <v>1265.3264767057426</v>
      </c>
      <c r="P8">
        <f t="shared" si="31"/>
        <v>63.266323835287132</v>
      </c>
      <c r="Q8" s="5">
        <f t="shared" si="32"/>
        <v>25</v>
      </c>
      <c r="R8">
        <f t="shared" si="0"/>
        <v>50000</v>
      </c>
      <c r="S8">
        <f t="shared" si="20"/>
        <v>2622.5590398501649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2147.8750719759801</v>
      </c>
      <c r="AC8">
        <f t="shared" si="1"/>
        <v>2438.799836180845</v>
      </c>
      <c r="AE8">
        <f t="shared" si="2"/>
        <v>1176.6667431370988</v>
      </c>
      <c r="AF8">
        <f t="shared" si="3"/>
        <v>-58.833337156854945</v>
      </c>
      <c r="AG8">
        <f t="shared" si="4"/>
        <v>-23.248283443031479</v>
      </c>
      <c r="AH8">
        <f t="shared" si="5"/>
        <v>-343.44611553393111</v>
      </c>
      <c r="AI8">
        <f t="shared" si="6"/>
        <v>751.13900700328145</v>
      </c>
      <c r="AJ8">
        <f t="shared" si="7"/>
        <v>-290.92476420486491</v>
      </c>
      <c r="AK8">
        <f t="shared" si="28"/>
        <v>236.76386465182625</v>
      </c>
      <c r="AL8">
        <f t="shared" si="8"/>
        <v>696.97810745024276</v>
      </c>
      <c r="AN8">
        <f t="shared" si="9"/>
        <v>773.48587565562104</v>
      </c>
      <c r="AO8">
        <f t="shared" si="10"/>
        <v>-38.674293782781049</v>
      </c>
      <c r="AP8">
        <f t="shared" si="11"/>
        <v>-15.282337995277299</v>
      </c>
      <c r="AQ8">
        <f t="shared" si="12"/>
        <v>-225.76546924920788</v>
      </c>
      <c r="AR8">
        <f t="shared" si="13"/>
        <v>493.76377462835484</v>
      </c>
      <c r="AS8">
        <f t="shared" si="14"/>
        <v>-191.24038076487574</v>
      </c>
      <c r="AT8">
        <f t="shared" si="15"/>
        <v>155.63752969305179</v>
      </c>
      <c r="AU8">
        <f t="shared" si="16"/>
        <v>458.16092355653092</v>
      </c>
      <c r="AW8">
        <v>5</v>
      </c>
      <c r="AX8">
        <f>(R8*SUMPRODUCT(K9:$K$23, X9:$X$23)-$AZ$3*SUMPRODUCT(K8:$K$22, W9:$W$23))/Z8</f>
        <v>2622.5590398501649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9.0740000000000005E-3</v>
      </c>
      <c r="O9">
        <f t="shared" si="30"/>
        <v>1265.3264767057426</v>
      </c>
      <c r="P9">
        <f t="shared" si="31"/>
        <v>63.266323835287132</v>
      </c>
      <c r="Q9" s="5">
        <f t="shared" si="32"/>
        <v>25</v>
      </c>
      <c r="R9">
        <f t="shared" si="0"/>
        <v>50000</v>
      </c>
      <c r="S9">
        <f t="shared" si="20"/>
        <v>2903.6184281158044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2438.799836180845</v>
      </c>
      <c r="AC9">
        <f t="shared" si="1"/>
        <v>2648.6628072102103</v>
      </c>
      <c r="AE9">
        <f t="shared" si="2"/>
        <v>1154.223001678502</v>
      </c>
      <c r="AF9">
        <f t="shared" si="3"/>
        <v>-57.711150083925098</v>
      </c>
      <c r="AG9">
        <f t="shared" si="4"/>
        <v>-22.804845684639098</v>
      </c>
      <c r="AH9">
        <f t="shared" si="5"/>
        <v>-421.90984792413531</v>
      </c>
      <c r="AI9">
        <f t="shared" si="6"/>
        <v>651.79715798580253</v>
      </c>
      <c r="AJ9">
        <f t="shared" si="7"/>
        <v>-209.86297102936533</v>
      </c>
      <c r="AK9">
        <f t="shared" si="28"/>
        <v>184.54327010187703</v>
      </c>
      <c r="AL9">
        <f t="shared" si="8"/>
        <v>626.47745705831426</v>
      </c>
      <c r="AN9">
        <f t="shared" si="9"/>
        <v>721.09143324782917</v>
      </c>
      <c r="AO9">
        <f t="shared" si="10"/>
        <v>-36.05457166239146</v>
      </c>
      <c r="AP9">
        <f t="shared" si="11"/>
        <v>-14.247141874506161</v>
      </c>
      <c r="AQ9">
        <f t="shared" si="12"/>
        <v>-263.58474618731464</v>
      </c>
      <c r="AR9">
        <f t="shared" si="13"/>
        <v>407.20497352361696</v>
      </c>
      <c r="AS9">
        <f t="shared" si="14"/>
        <v>-131.1101843795731</v>
      </c>
      <c r="AT9">
        <f t="shared" si="15"/>
        <v>115.29190714488108</v>
      </c>
      <c r="AU9">
        <f t="shared" si="16"/>
        <v>391.38669628892495</v>
      </c>
      <c r="AW9">
        <v>6</v>
      </c>
      <c r="AX9">
        <f>(R9*SUMPRODUCT(K10:$K$23, X10:$X$23)-$AZ$3*SUMPRODUCT(K9:$K$22, W10:$W$23))/Z9</f>
        <v>2903.6184281158044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1.1021E-2</v>
      </c>
      <c r="O10">
        <f t="shared" si="30"/>
        <v>1265.3264767057426</v>
      </c>
      <c r="P10">
        <f t="shared" si="31"/>
        <v>63.266323835287132</v>
      </c>
      <c r="Q10" s="5">
        <f t="shared" si="32"/>
        <v>25</v>
      </c>
      <c r="R10">
        <f t="shared" si="0"/>
        <v>50000</v>
      </c>
      <c r="S10">
        <f t="shared" si="20"/>
        <v>3126.104051053946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2648.6628072102103</v>
      </c>
      <c r="AC10">
        <f t="shared" si="1"/>
        <v>2791.6690660653485</v>
      </c>
      <c r="AE10">
        <f t="shared" si="2"/>
        <v>1129.9600799602181</v>
      </c>
      <c r="AF10">
        <f t="shared" si="3"/>
        <v>-56.498003998010901</v>
      </c>
      <c r="AG10">
        <f t="shared" si="4"/>
        <v>-22.325465023502296</v>
      </c>
      <c r="AH10">
        <f t="shared" si="5"/>
        <v>-502.66440858081501</v>
      </c>
      <c r="AI10">
        <f t="shared" si="6"/>
        <v>548.47220235788973</v>
      </c>
      <c r="AJ10">
        <f t="shared" si="7"/>
        <v>-143.00625885513819</v>
      </c>
      <c r="AK10">
        <f t="shared" si="28"/>
        <v>195.41155636655193</v>
      </c>
      <c r="AL10">
        <f t="shared" si="8"/>
        <v>600.87749986930351</v>
      </c>
      <c r="AN10">
        <f t="shared" si="9"/>
        <v>670.72054178577343</v>
      </c>
      <c r="AO10">
        <f t="shared" si="10"/>
        <v>-33.536027089288666</v>
      </c>
      <c r="AP10">
        <f t="shared" si="11"/>
        <v>-13.251926560724147</v>
      </c>
      <c r="AQ10">
        <f t="shared" si="12"/>
        <v>-298.37102251578602</v>
      </c>
      <c r="AR10">
        <f t="shared" si="13"/>
        <v>325.56156561997449</v>
      </c>
      <c r="AS10">
        <f t="shared" si="14"/>
        <v>-84.885508009673885</v>
      </c>
      <c r="AT10">
        <f t="shared" si="15"/>
        <v>115.99219059313077</v>
      </c>
      <c r="AU10">
        <f t="shared" si="16"/>
        <v>356.6682482034314</v>
      </c>
      <c r="AW10">
        <v>7</v>
      </c>
      <c r="AX10">
        <f>(R10*SUMPRODUCT(K11:$K$23, X11:$X$23)-$AZ$3*SUMPRODUCT(K10:$K$22, W11:$W$23))/Z10</f>
        <v>3126.104051053946</v>
      </c>
    </row>
    <row r="11" spans="1:52" x14ac:dyDescent="0.3">
      <c r="A11" t="s">
        <v>33</v>
      </c>
      <c r="C11" s="24">
        <f>AU25</f>
        <v>2392.5235104422718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1.3263E-2</v>
      </c>
      <c r="O11">
        <f t="shared" si="30"/>
        <v>1265.3264767057426</v>
      </c>
      <c r="P11">
        <f t="shared" si="31"/>
        <v>63.266323835287132</v>
      </c>
      <c r="Q11" s="5">
        <f t="shared" si="32"/>
        <v>25</v>
      </c>
      <c r="R11">
        <f t="shared" si="0"/>
        <v>50000</v>
      </c>
      <c r="S11">
        <f t="shared" si="20"/>
        <v>3287.9670735297791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2791.6690660653485</v>
      </c>
      <c r="AC11">
        <f t="shared" si="1"/>
        <v>2867.9105688102045</v>
      </c>
      <c r="AE11">
        <f t="shared" si="2"/>
        <v>1103.6738186201035</v>
      </c>
      <c r="AF11">
        <f t="shared" si="3"/>
        <v>-55.183690931005181</v>
      </c>
      <c r="AG11">
        <f t="shared" si="4"/>
        <v>-21.806107730660564</v>
      </c>
      <c r="AH11">
        <f t="shared" si="5"/>
        <v>-592.20528521342192</v>
      </c>
      <c r="AI11">
        <f t="shared" si="6"/>
        <v>434.47873474501569</v>
      </c>
      <c r="AJ11">
        <f t="shared" si="7"/>
        <v>-76.241502744856007</v>
      </c>
      <c r="AK11">
        <f t="shared" si="28"/>
        <v>197.76819847835404</v>
      </c>
      <c r="AL11">
        <f t="shared" si="8"/>
        <v>556.00543047851374</v>
      </c>
      <c r="AN11">
        <f t="shared" si="9"/>
        <v>623.03145014000086</v>
      </c>
      <c r="AO11">
        <f t="shared" si="10"/>
        <v>-31.151572507000047</v>
      </c>
      <c r="AP11">
        <f t="shared" si="11"/>
        <v>-12.309697568370918</v>
      </c>
      <c r="AQ11">
        <f t="shared" si="12"/>
        <v>-334.30395049906673</v>
      </c>
      <c r="AR11">
        <f t="shared" si="13"/>
        <v>245.26622956556304</v>
      </c>
      <c r="AS11">
        <f t="shared" si="14"/>
        <v>-43.038851891376432</v>
      </c>
      <c r="AT11">
        <f t="shared" si="15"/>
        <v>111.6415062229148</v>
      </c>
      <c r="AU11">
        <f t="shared" si="16"/>
        <v>313.86888389710145</v>
      </c>
      <c r="AW11">
        <v>8</v>
      </c>
      <c r="AX11">
        <f>(R11*SUMPRODUCT(K12:$K$23, X12:$X$23)-$AZ$3*SUMPRODUCT(K11:$K$22, W12:$W$23))/Z11</f>
        <v>3287.9670735297791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1.5814999999999999E-2</v>
      </c>
      <c r="O12">
        <f t="shared" si="30"/>
        <v>1265.3264767057426</v>
      </c>
      <c r="P12">
        <f t="shared" si="31"/>
        <v>63.266323835287132</v>
      </c>
      <c r="Q12" s="5">
        <f t="shared" si="32"/>
        <v>25</v>
      </c>
      <c r="R12">
        <f t="shared" si="0"/>
        <v>50000</v>
      </c>
      <c r="S12">
        <f t="shared" si="20"/>
        <v>3388.2875589600944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2867.9105688102045</v>
      </c>
      <c r="AC12">
        <f t="shared" si="1"/>
        <v>2879.1205149413081</v>
      </c>
      <c r="AE12">
        <f t="shared" si="2"/>
        <v>1075.1824789924256</v>
      </c>
      <c r="AF12">
        <f t="shared" si="3"/>
        <v>-53.759123949621284</v>
      </c>
      <c r="AG12">
        <f t="shared" si="4"/>
        <v>-21.243183059593562</v>
      </c>
      <c r="AH12">
        <f t="shared" si="5"/>
        <v>-689.72718752079368</v>
      </c>
      <c r="AI12">
        <f t="shared" si="6"/>
        <v>310.45298446241702</v>
      </c>
      <c r="AJ12">
        <f t="shared" si="7"/>
        <v>-11.209946131103607</v>
      </c>
      <c r="AK12">
        <f t="shared" si="28"/>
        <v>201.85643064797117</v>
      </c>
      <c r="AL12">
        <f t="shared" si="8"/>
        <v>501.09946897928455</v>
      </c>
      <c r="AN12">
        <f t="shared" si="9"/>
        <v>577.00151464458293</v>
      </c>
      <c r="AO12">
        <f t="shared" si="10"/>
        <v>-28.850075732229147</v>
      </c>
      <c r="AP12">
        <f t="shared" si="11"/>
        <v>-11.400249762946499</v>
      </c>
      <c r="AQ12">
        <f t="shared" si="12"/>
        <v>-370.14519829600931</v>
      </c>
      <c r="AR12">
        <f t="shared" si="13"/>
        <v>166.60599085339794</v>
      </c>
      <c r="AS12">
        <f t="shared" si="14"/>
        <v>-6.0158680252978058</v>
      </c>
      <c r="AT12">
        <f t="shared" si="15"/>
        <v>108.32716166820003</v>
      </c>
      <c r="AU12">
        <f t="shared" si="16"/>
        <v>268.91728449630017</v>
      </c>
      <c r="AW12">
        <v>9</v>
      </c>
      <c r="AX12">
        <f>(R12*SUMPRODUCT(K13:$K$23, X13:$X$23)-$AZ$3*SUMPRODUCT(K12:$K$22, W13:$W$23))/Z12</f>
        <v>3388.2875589600944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1.864E-2</v>
      </c>
      <c r="O13">
        <f t="shared" si="30"/>
        <v>1265.3264767057426</v>
      </c>
      <c r="P13">
        <f t="shared" si="31"/>
        <v>63.266323835287132</v>
      </c>
      <c r="Q13" s="5">
        <f t="shared" si="32"/>
        <v>25</v>
      </c>
      <c r="R13">
        <f t="shared" si="0"/>
        <v>50000</v>
      </c>
      <c r="S13">
        <f t="shared" si="20"/>
        <v>3426.4870586246138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2879.1205149413081</v>
      </c>
      <c r="AC13">
        <f t="shared" si="1"/>
        <v>2828.1920316583801</v>
      </c>
      <c r="AE13">
        <f t="shared" si="2"/>
        <v>1044.3892527940825</v>
      </c>
      <c r="AF13">
        <f t="shared" si="3"/>
        <v>-52.219462639704126</v>
      </c>
      <c r="AG13">
        <f t="shared" si="4"/>
        <v>-20.634778296766804</v>
      </c>
      <c r="AH13">
        <f t="shared" si="5"/>
        <v>-791.94586446164806</v>
      </c>
      <c r="AI13">
        <f t="shared" si="6"/>
        <v>179.58914739596344</v>
      </c>
      <c r="AJ13">
        <f t="shared" si="7"/>
        <v>50.928483282928028</v>
      </c>
      <c r="AK13">
        <f t="shared" si="28"/>
        <v>200.14570877344701</v>
      </c>
      <c r="AL13">
        <f t="shared" si="8"/>
        <v>430.6633394523385</v>
      </c>
      <c r="AN13">
        <f t="shared" si="9"/>
        <v>532.92401945912513</v>
      </c>
      <c r="AO13">
        <f t="shared" si="10"/>
        <v>-26.646200972956258</v>
      </c>
      <c r="AP13">
        <f t="shared" si="11"/>
        <v>-10.529377778582971</v>
      </c>
      <c r="AQ13">
        <f t="shared" si="12"/>
        <v>-404.10888196505226</v>
      </c>
      <c r="AR13">
        <f t="shared" si="13"/>
        <v>91.639558742533623</v>
      </c>
      <c r="AS13">
        <f t="shared" si="14"/>
        <v>25.987448591110827</v>
      </c>
      <c r="AT13">
        <f t="shared" si="15"/>
        <v>102.12902451043416</v>
      </c>
      <c r="AU13">
        <f t="shared" si="16"/>
        <v>219.75603184407862</v>
      </c>
      <c r="AW13">
        <v>10</v>
      </c>
      <c r="AX13">
        <f>(R13*SUMPRODUCT(K14:$K$23, X14:$X$23)-$AZ$3*SUMPRODUCT(K13:$K$22, W14:$W$23))/Z13</f>
        <v>3426.4870586246138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2.1847999999999999E-2</v>
      </c>
      <c r="O14">
        <f t="shared" si="30"/>
        <v>1265.3264767057426</v>
      </c>
      <c r="P14">
        <f t="shared" si="31"/>
        <v>63.266323835287132</v>
      </c>
      <c r="Q14" s="5">
        <f t="shared" si="32"/>
        <v>25</v>
      </c>
      <c r="R14">
        <f t="shared" si="0"/>
        <v>50000</v>
      </c>
      <c r="S14">
        <f t="shared" si="20"/>
        <v>3399.7995412954588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2828.1920316583801</v>
      </c>
      <c r="AC14">
        <f t="shared" si="1"/>
        <v>2716.7936679820182</v>
      </c>
      <c r="AE14">
        <f t="shared" si="2"/>
        <v>1011.1275438710966</v>
      </c>
      <c r="AF14">
        <f t="shared" si="3"/>
        <v>-50.55637719355483</v>
      </c>
      <c r="AG14">
        <f t="shared" si="4"/>
        <v>-19.977601877571374</v>
      </c>
      <c r="AH14">
        <f t="shared" si="5"/>
        <v>-901.65727245552216</v>
      </c>
      <c r="AI14">
        <f t="shared" si="6"/>
        <v>38.936292344448248</v>
      </c>
      <c r="AJ14">
        <f t="shared" si="7"/>
        <v>111.3983636763619</v>
      </c>
      <c r="AK14">
        <f t="shared" si="28"/>
        <v>194.74242839446637</v>
      </c>
      <c r="AL14">
        <f t="shared" si="8"/>
        <v>345.07708441527654</v>
      </c>
      <c r="AN14">
        <f t="shared" si="9"/>
        <v>490.72803432317943</v>
      </c>
      <c r="AO14">
        <f t="shared" si="10"/>
        <v>-24.536401716158974</v>
      </c>
      <c r="AP14">
        <f t="shared" si="11"/>
        <v>-9.6956801931621257</v>
      </c>
      <c r="AQ14">
        <f t="shared" si="12"/>
        <v>-437.5990977867238</v>
      </c>
      <c r="AR14">
        <f t="shared" si="13"/>
        <v>18.896854627134573</v>
      </c>
      <c r="AS14">
        <f t="shared" si="14"/>
        <v>54.064692792790609</v>
      </c>
      <c r="AT14">
        <f t="shared" si="15"/>
        <v>94.513861940172973</v>
      </c>
      <c r="AU14">
        <f t="shared" si="16"/>
        <v>167.47540936009815</v>
      </c>
      <c r="AW14">
        <v>11</v>
      </c>
      <c r="AX14">
        <f>(R14*SUMPRODUCT(K15:$K$23, X15:$X$23)-$AZ$3*SUMPRODUCT(K14:$K$22, W15:$W$23))/Z14</f>
        <v>3399.7995412954588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2.5484E-2</v>
      </c>
      <c r="O15">
        <f t="shared" si="30"/>
        <v>1265.3264767057426</v>
      </c>
      <c r="P15">
        <f t="shared" si="31"/>
        <v>63.266323835287132</v>
      </c>
      <c r="Q15" s="5">
        <f t="shared" si="32"/>
        <v>25</v>
      </c>
      <c r="R15">
        <f t="shared" si="0"/>
        <v>50000</v>
      </c>
      <c r="S15">
        <f t="shared" si="20"/>
        <v>3305.0708429688634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2716.7936679820182</v>
      </c>
      <c r="AC15">
        <f t="shared" si="1"/>
        <v>2547.378943590551</v>
      </c>
      <c r="AE15">
        <f t="shared" si="2"/>
        <v>975.24869410437464</v>
      </c>
      <c r="AF15">
        <f t="shared" si="3"/>
        <v>-48.76243470521873</v>
      </c>
      <c r="AG15">
        <f t="shared" si="4"/>
        <v>-19.268716652547631</v>
      </c>
      <c r="AH15">
        <f t="shared" si="5"/>
        <v>-1018.2184124960579</v>
      </c>
      <c r="AI15">
        <f t="shared" si="6"/>
        <v>-111.00086974944963</v>
      </c>
      <c r="AJ15">
        <f t="shared" si="7"/>
        <v>169.41472439146719</v>
      </c>
      <c r="AK15">
        <f t="shared" si="28"/>
        <v>189.08622823108294</v>
      </c>
      <c r="AL15">
        <f t="shared" si="8"/>
        <v>247.5000828731005</v>
      </c>
      <c r="AN15">
        <f t="shared" si="9"/>
        <v>449.96201231415131</v>
      </c>
      <c r="AO15">
        <f t="shared" si="10"/>
        <v>-22.498100615707564</v>
      </c>
      <c r="AP15">
        <f t="shared" si="11"/>
        <v>-8.8902354569711584</v>
      </c>
      <c r="AQ15">
        <f t="shared" si="12"/>
        <v>-469.78745896481342</v>
      </c>
      <c r="AR15">
        <f t="shared" si="13"/>
        <v>-51.213782723340863</v>
      </c>
      <c r="AS15">
        <f t="shared" si="14"/>
        <v>78.164872984360514</v>
      </c>
      <c r="AT15">
        <f t="shared" si="15"/>
        <v>87.240947124657438</v>
      </c>
      <c r="AU15">
        <f t="shared" si="16"/>
        <v>114.1920373856771</v>
      </c>
      <c r="AW15">
        <v>12</v>
      </c>
      <c r="AX15">
        <f>(R15*SUMPRODUCT(K16:$K$23, X16:$X$23)-$AZ$3*SUMPRODUCT(K15:$K$22, W16:$W$23))/Z15</f>
        <v>3305.0708429688634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2.9274999999999999E-2</v>
      </c>
      <c r="O16">
        <f t="shared" si="30"/>
        <v>1265.3264767057426</v>
      </c>
      <c r="P16">
        <f t="shared" si="31"/>
        <v>63.266323835287132</v>
      </c>
      <c r="Q16" s="5">
        <f t="shared" si="32"/>
        <v>25</v>
      </c>
      <c r="R16">
        <f t="shared" si="0"/>
        <v>50000</v>
      </c>
      <c r="S16">
        <f t="shared" si="20"/>
        <v>3145.6345055021279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2547.378943590551</v>
      </c>
      <c r="AC16">
        <f t="shared" si="1"/>
        <v>2329.271613052887</v>
      </c>
      <c r="AE16">
        <f t="shared" si="2"/>
        <v>936.9458016434254</v>
      </c>
      <c r="AF16">
        <f t="shared" si="3"/>
        <v>-46.84729008217127</v>
      </c>
      <c r="AG16">
        <f t="shared" si="4"/>
        <v>-18.511937806018825</v>
      </c>
      <c r="AH16">
        <f t="shared" si="5"/>
        <v>-1128.1833600066639</v>
      </c>
      <c r="AI16">
        <f t="shared" si="6"/>
        <v>-256.59678625142863</v>
      </c>
      <c r="AJ16">
        <f t="shared" si="7"/>
        <v>218.10733053766398</v>
      </c>
      <c r="AK16">
        <f t="shared" si="28"/>
        <v>188.03001679680378</v>
      </c>
      <c r="AL16">
        <f t="shared" si="8"/>
        <v>149.54056108303914</v>
      </c>
      <c r="AN16">
        <f t="shared" si="9"/>
        <v>409.86987226748181</v>
      </c>
      <c r="AO16">
        <f t="shared" si="10"/>
        <v>-20.493493613374092</v>
      </c>
      <c r="AP16">
        <f t="shared" si="11"/>
        <v>-8.0981051098877561</v>
      </c>
      <c r="AQ16">
        <f t="shared" si="12"/>
        <v>-493.52734048133243</v>
      </c>
      <c r="AR16">
        <f t="shared" si="13"/>
        <v>-112.2490669371125</v>
      </c>
      <c r="AS16">
        <f t="shared" si="14"/>
        <v>95.411734116607079</v>
      </c>
      <c r="AT16">
        <f t="shared" si="15"/>
        <v>82.254319120465226</v>
      </c>
      <c r="AU16">
        <f t="shared" si="16"/>
        <v>65.416986299959802</v>
      </c>
      <c r="AW16">
        <v>13</v>
      </c>
      <c r="AX16">
        <f>(R16*SUMPRODUCT(K17:$K$23, X17:$X$23)-$AZ$3*SUMPRODUCT(K16:$K$22, W17:$W$23))/Z16</f>
        <v>3145.6345055021279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3.3331E-2</v>
      </c>
      <c r="O17">
        <f t="shared" si="30"/>
        <v>1265.3264767057426</v>
      </c>
      <c r="P17">
        <f t="shared" si="31"/>
        <v>63.266323835287132</v>
      </c>
      <c r="Q17" s="5">
        <f t="shared" si="32"/>
        <v>25</v>
      </c>
      <c r="R17">
        <f t="shared" si="0"/>
        <v>50000</v>
      </c>
      <c r="S17">
        <f t="shared" si="20"/>
        <v>2924.4938569686533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2329.271613052887</v>
      </c>
      <c r="AC17">
        <f t="shared" si="1"/>
        <v>2071.6877047725975</v>
      </c>
      <c r="AE17">
        <f t="shared" si="2"/>
        <v>896.34700311241409</v>
      </c>
      <c r="AF17">
        <f t="shared" si="3"/>
        <v>-44.817350155620709</v>
      </c>
      <c r="AG17">
        <f t="shared" si="4"/>
        <v>-17.709797028946223</v>
      </c>
      <c r="AH17">
        <f t="shared" si="5"/>
        <v>-1234.0427980248269</v>
      </c>
      <c r="AI17">
        <f t="shared" si="6"/>
        <v>-400.22294209697975</v>
      </c>
      <c r="AJ17">
        <f t="shared" si="7"/>
        <v>257.58390828028951</v>
      </c>
      <c r="AK17">
        <f t="shared" si="28"/>
        <v>196.25543811279732</v>
      </c>
      <c r="AL17">
        <f t="shared" si="8"/>
        <v>53.616404296107078</v>
      </c>
      <c r="AN17">
        <f t="shared" si="9"/>
        <v>369.3225966207587</v>
      </c>
      <c r="AO17">
        <f t="shared" si="10"/>
        <v>-18.466129831037939</v>
      </c>
      <c r="AP17">
        <f t="shared" si="11"/>
        <v>-7.2969823089113781</v>
      </c>
      <c r="AQ17">
        <f t="shared" si="12"/>
        <v>-508.46367414084733</v>
      </c>
      <c r="AR17">
        <f t="shared" si="13"/>
        <v>-164.90418966003793</v>
      </c>
      <c r="AS17">
        <f t="shared" si="14"/>
        <v>106.13251064986167</v>
      </c>
      <c r="AT17">
        <f t="shared" si="15"/>
        <v>80.863290392094669</v>
      </c>
      <c r="AU17">
        <f t="shared" si="16"/>
        <v>22.091611381918415</v>
      </c>
      <c r="AW17">
        <v>14</v>
      </c>
      <c r="AX17">
        <f>(R17*SUMPRODUCT(K18:$K$23, X18:$X$23)-$AZ$3*SUMPRODUCT(K17:$K$22, W18:$W$23))/Z17</f>
        <v>2924.4938569686533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3.7801000000000001E-2</v>
      </c>
      <c r="O18">
        <f t="shared" si="30"/>
        <v>1265.3264767057426</v>
      </c>
      <c r="P18">
        <f t="shared" si="31"/>
        <v>63.266323835287132</v>
      </c>
      <c r="Q18" s="5">
        <f t="shared" si="32"/>
        <v>25</v>
      </c>
      <c r="R18">
        <f t="shared" si="0"/>
        <v>50000</v>
      </c>
      <c r="S18">
        <f t="shared" si="20"/>
        <v>2642.1665225834822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2071.6877047725975</v>
      </c>
      <c r="AC18">
        <f t="shared" si="1"/>
        <v>1782.2206924018151</v>
      </c>
      <c r="AE18">
        <f t="shared" si="2"/>
        <v>853.50072001663762</v>
      </c>
      <c r="AF18">
        <f t="shared" si="3"/>
        <v>-42.675036000831881</v>
      </c>
      <c r="AG18">
        <f t="shared" si="4"/>
        <v>-16.863251021165564</v>
      </c>
      <c r="AH18">
        <f t="shared" si="5"/>
        <v>-1338.8960749823923</v>
      </c>
      <c r="AI18">
        <f t="shared" si="6"/>
        <v>-544.93364198775203</v>
      </c>
      <c r="AJ18">
        <f t="shared" si="7"/>
        <v>289.46701237078241</v>
      </c>
      <c r="AK18">
        <f t="shared" si="28"/>
        <v>202.06418855406704</v>
      </c>
      <c r="AL18">
        <f t="shared" si="8"/>
        <v>-53.402441062902568</v>
      </c>
      <c r="AN18">
        <f t="shared" si="9"/>
        <v>328.631536472937</v>
      </c>
      <c r="AO18">
        <f t="shared" si="10"/>
        <v>-16.43157682364685</v>
      </c>
      <c r="AP18">
        <f t="shared" si="11"/>
        <v>-6.4930186501851272</v>
      </c>
      <c r="AQ18">
        <f t="shared" si="12"/>
        <v>-515.52794740521256</v>
      </c>
      <c r="AR18">
        <f t="shared" si="13"/>
        <v>-209.82100640610753</v>
      </c>
      <c r="AS18">
        <f t="shared" si="14"/>
        <v>111.45624930672176</v>
      </c>
      <c r="AT18">
        <f t="shared" si="15"/>
        <v>77.802705016330677</v>
      </c>
      <c r="AU18">
        <f t="shared" si="16"/>
        <v>-20.562052083055104</v>
      </c>
      <c r="AW18">
        <v>15</v>
      </c>
      <c r="AX18">
        <f>(R18*SUMPRODUCT(K19:$K$23, X19:$X$23)-$AZ$3*SUMPRODUCT(K18:$K$22, W19:$W$23))/Z18</f>
        <v>2642.1665225834822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4.3147999999999999E-2</v>
      </c>
      <c r="O19">
        <f t="shared" si="30"/>
        <v>1265.3264767057426</v>
      </c>
      <c r="P19">
        <f t="shared" si="31"/>
        <v>63.266323835287132</v>
      </c>
      <c r="Q19" s="5">
        <f t="shared" si="32"/>
        <v>25</v>
      </c>
      <c r="R19">
        <f t="shared" si="0"/>
        <v>50000</v>
      </c>
      <c r="S19">
        <f t="shared" si="20"/>
        <v>2288.1070949639379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1782.2206924018151</v>
      </c>
      <c r="AC19">
        <f t="shared" si="1"/>
        <v>1461.3685099475265</v>
      </c>
      <c r="AE19">
        <f t="shared" si="2"/>
        <v>808.13886374919343</v>
      </c>
      <c r="AF19">
        <f t="shared" si="3"/>
        <v>-40.406943187459675</v>
      </c>
      <c r="AG19">
        <f t="shared" si="4"/>
        <v>-15.967002955892658</v>
      </c>
      <c r="AH19">
        <f t="shared" si="5"/>
        <v>-1455.2311101225034</v>
      </c>
      <c r="AI19">
        <f t="shared" si="6"/>
        <v>-703.46619251666232</v>
      </c>
      <c r="AJ19">
        <f t="shared" si="7"/>
        <v>320.8521824542886</v>
      </c>
      <c r="AK19">
        <f t="shared" si="28"/>
        <v>187.1665217915245</v>
      </c>
      <c r="AL19">
        <f t="shared" si="8"/>
        <v>-195.44748827084922</v>
      </c>
      <c r="AN19">
        <f t="shared" si="9"/>
        <v>289.88767241706108</v>
      </c>
      <c r="AO19">
        <f t="shared" si="10"/>
        <v>-14.494383620853055</v>
      </c>
      <c r="AP19">
        <f t="shared" si="11"/>
        <v>-5.72752719858868</v>
      </c>
      <c r="AQ19">
        <f t="shared" si="12"/>
        <v>-522.00627672477708</v>
      </c>
      <c r="AR19">
        <f t="shared" si="13"/>
        <v>-252.34051512715777</v>
      </c>
      <c r="AS19">
        <f t="shared" si="14"/>
        <v>115.09295807171327</v>
      </c>
      <c r="AT19">
        <f t="shared" si="15"/>
        <v>67.138544859514354</v>
      </c>
      <c r="AU19">
        <f t="shared" si="16"/>
        <v>-70.109012195930134</v>
      </c>
      <c r="AW19">
        <v>16</v>
      </c>
      <c r="AX19">
        <f>(R19*SUMPRODUCT(K20:$K$23, X20:$X$23)-$AZ$3*SUMPRODUCT(K19:$K$22, W20:$W$23))/Z19</f>
        <v>2288.1070949639379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4.8848999999999997E-2</v>
      </c>
      <c r="O20">
        <f t="shared" si="30"/>
        <v>1265.3264767057426</v>
      </c>
      <c r="P20">
        <f t="shared" si="31"/>
        <v>63.266323835287132</v>
      </c>
      <c r="Q20" s="5">
        <f t="shared" si="32"/>
        <v>25</v>
      </c>
      <c r="R20">
        <f t="shared" si="0"/>
        <v>50000</v>
      </c>
      <c r="S20">
        <f t="shared" si="20"/>
        <v>1843.4030614832566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1461.3685099475265</v>
      </c>
      <c r="AC20">
        <f t="shared" si="1"/>
        <v>1108.0593161112772</v>
      </c>
      <c r="AE20">
        <f t="shared" si="2"/>
        <v>760.58069975641718</v>
      </c>
      <c r="AF20">
        <f t="shared" si="3"/>
        <v>-38.029034987820864</v>
      </c>
      <c r="AG20">
        <f t="shared" si="4"/>
        <v>-15.027360798941332</v>
      </c>
      <c r="AH20">
        <f t="shared" si="5"/>
        <v>-1559.9442547848007</v>
      </c>
      <c r="AI20">
        <f t="shared" si="6"/>
        <v>-852.41995081514574</v>
      </c>
      <c r="AJ20">
        <f t="shared" si="7"/>
        <v>353.30919383624928</v>
      </c>
      <c r="AK20">
        <f t="shared" si="28"/>
        <v>118.58686548708548</v>
      </c>
      <c r="AL20">
        <f t="shared" si="8"/>
        <v>-380.52389149181101</v>
      </c>
      <c r="AN20">
        <f t="shared" si="9"/>
        <v>258.77650837806073</v>
      </c>
      <c r="AO20">
        <f t="shared" si="10"/>
        <v>-12.93882541890304</v>
      </c>
      <c r="AP20">
        <f t="shared" si="11"/>
        <v>-5.1128407004447833</v>
      </c>
      <c r="AQ20">
        <f t="shared" si="12"/>
        <v>-530.74831855042851</v>
      </c>
      <c r="AR20">
        <f t="shared" si="13"/>
        <v>-290.02347629171555</v>
      </c>
      <c r="AS20">
        <f t="shared" si="14"/>
        <v>120.20830871476588</v>
      </c>
      <c r="AT20">
        <f t="shared" si="15"/>
        <v>40.347454254459365</v>
      </c>
      <c r="AU20">
        <f t="shared" si="16"/>
        <v>-129.46771332249034</v>
      </c>
      <c r="AW20">
        <v>17</v>
      </c>
      <c r="AX20">
        <f>(R20*SUMPRODUCT(K21:$K$23, X21:$X$23)-$AZ$3*SUMPRODUCT(K20:$K$22, W21:$W$23))/Z20</f>
        <v>1843.4030614832566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5.4528E-2</v>
      </c>
      <c r="O21">
        <f t="shared" si="30"/>
        <v>1265.3264767057426</v>
      </c>
      <c r="P21">
        <f t="shared" si="31"/>
        <v>63.266323835287132</v>
      </c>
      <c r="Q21" s="5">
        <f t="shared" si="32"/>
        <v>25</v>
      </c>
      <c r="R21">
        <f t="shared" si="0"/>
        <v>50000</v>
      </c>
      <c r="S21">
        <f t="shared" si="20"/>
        <v>1309.0319318222853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1108.0593161112772</v>
      </c>
      <c r="AC21">
        <f t="shared" si="1"/>
        <v>736.077832169575</v>
      </c>
      <c r="AE21">
        <f t="shared" si="2"/>
        <v>711.50194836253524</v>
      </c>
      <c r="AF21">
        <f t="shared" si="3"/>
        <v>-35.575097418126759</v>
      </c>
      <c r="AG21">
        <f t="shared" si="4"/>
        <v>-14.057675261307248</v>
      </c>
      <c r="AH21">
        <f t="shared" si="5"/>
        <v>-1638.823859289346</v>
      </c>
      <c r="AI21">
        <f t="shared" si="6"/>
        <v>-976.95468360624488</v>
      </c>
      <c r="AJ21">
        <f t="shared" si="7"/>
        <v>371.98148394170221</v>
      </c>
      <c r="AK21">
        <f t="shared" si="28"/>
        <v>91.518490369956695</v>
      </c>
      <c r="AL21">
        <f t="shared" si="8"/>
        <v>-513.454709294586</v>
      </c>
      <c r="AN21">
        <f t="shared" si="9"/>
        <v>230.26555488009259</v>
      </c>
      <c r="AO21">
        <f t="shared" si="10"/>
        <v>-11.513277744004629</v>
      </c>
      <c r="AP21">
        <f t="shared" si="11"/>
        <v>-4.5495285034970836</v>
      </c>
      <c r="AQ21">
        <f t="shared" si="12"/>
        <v>-530.37758530172778</v>
      </c>
      <c r="AR21">
        <f t="shared" si="13"/>
        <v>-316.17483666913694</v>
      </c>
      <c r="AS21">
        <f t="shared" si="14"/>
        <v>120.38550702789126</v>
      </c>
      <c r="AT21">
        <f t="shared" si="15"/>
        <v>29.618409359701108</v>
      </c>
      <c r="AU21">
        <f t="shared" si="16"/>
        <v>-166.17092028154457</v>
      </c>
      <c r="AW21">
        <v>18</v>
      </c>
      <c r="AX21">
        <f>(R21*SUMPRODUCT(K22:$K$23, X22:$X$23)-$AZ$3*SUMPRODUCT(K21:$K$22, W22:$W$23))/Z21</f>
        <v>1309.0319318222853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6.0775000000000003E-2</v>
      </c>
      <c r="O22">
        <f t="shared" si="30"/>
        <v>1265.3264767057426</v>
      </c>
      <c r="P22">
        <f t="shared" si="31"/>
        <v>63.266323835287132</v>
      </c>
      <c r="Q22" s="5">
        <f t="shared" si="32"/>
        <v>25</v>
      </c>
      <c r="R22">
        <f t="shared" si="0"/>
        <v>50000</v>
      </c>
      <c r="S22">
        <f t="shared" si="20"/>
        <v>689.37386786541867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736.077832169575</v>
      </c>
      <c r="AC22">
        <f t="shared" si="1"/>
        <v>360.20455479969144</v>
      </c>
      <c r="AE22">
        <f t="shared" si="2"/>
        <v>661.14539796717679</v>
      </c>
      <c r="AF22">
        <f t="shared" si="3"/>
        <v>-33.05726989835884</v>
      </c>
      <c r="AG22">
        <f t="shared" si="4"/>
        <v>-13.062743294688229</v>
      </c>
      <c r="AH22">
        <f t="shared" si="5"/>
        <v>-1708.7104280118961</v>
      </c>
      <c r="AI22">
        <f t="shared" si="6"/>
        <v>-1093.6850432377664</v>
      </c>
      <c r="AJ22">
        <f t="shared" si="7"/>
        <v>375.87327736988357</v>
      </c>
      <c r="AK22">
        <f t="shared" si="28"/>
        <v>95.491617216687516</v>
      </c>
      <c r="AL22">
        <f t="shared" si="8"/>
        <v>-622.32014865119538</v>
      </c>
      <c r="AN22">
        <f t="shared" si="9"/>
        <v>199.97057031163928</v>
      </c>
      <c r="AO22">
        <f t="shared" si="10"/>
        <v>-9.9985285155819632</v>
      </c>
      <c r="AP22">
        <f t="shared" si="11"/>
        <v>-3.9509678725813808</v>
      </c>
      <c r="AQ22">
        <f t="shared" si="12"/>
        <v>-516.8179342056734</v>
      </c>
      <c r="AR22">
        <f t="shared" si="13"/>
        <v>-330.79686028219743</v>
      </c>
      <c r="AS22">
        <f t="shared" si="14"/>
        <v>113.68693463142303</v>
      </c>
      <c r="AT22">
        <f t="shared" si="15"/>
        <v>28.882471561497233</v>
      </c>
      <c r="AU22">
        <f t="shared" si="16"/>
        <v>-188.22745408927719</v>
      </c>
      <c r="AW22">
        <v>19</v>
      </c>
      <c r="AX22">
        <f>(R22*SUMPRODUCT(K23:$K$23, X23:$X$23)-$AZ$3*SUMPRODUCT(K22:$K$22, W23:$W$23))/Z22</f>
        <v>689.37386786541867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6.7419999999999994E-2</v>
      </c>
      <c r="O23">
        <f t="shared" si="30"/>
        <v>1265.3264767057426</v>
      </c>
      <c r="P23">
        <f t="shared" si="31"/>
        <v>63.266323835287132</v>
      </c>
      <c r="Q23" s="5">
        <f t="shared" si="32"/>
        <v>25</v>
      </c>
      <c r="R23">
        <f t="shared" si="0"/>
        <v>50000</v>
      </c>
      <c r="S23">
        <f t="shared" si="20"/>
        <v>747.22394574499629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360.20455479969144</v>
      </c>
      <c r="AC23">
        <f t="shared" si="1"/>
        <v>360.20455479969144</v>
      </c>
      <c r="AE23">
        <f t="shared" si="2"/>
        <v>609.95952125655799</v>
      </c>
      <c r="AF23">
        <f t="shared" si="3"/>
        <v>-30.497976062827899</v>
      </c>
      <c r="AG23">
        <f t="shared" si="4"/>
        <v>-12.051425708813465</v>
      </c>
      <c r="AH23">
        <f t="shared" si="5"/>
        <v>-1761.3803058557603</v>
      </c>
      <c r="AI23">
        <f t="shared" si="6"/>
        <v>-1193.9701863708437</v>
      </c>
      <c r="AJ23">
        <f t="shared" si="7"/>
        <v>0</v>
      </c>
      <c r="AK23">
        <f t="shared" si="28"/>
        <v>97.631307789316509</v>
      </c>
      <c r="AL23">
        <f t="shared" si="8"/>
        <v>-1096.3388785815273</v>
      </c>
      <c r="AN23">
        <f t="shared" si="9"/>
        <v>167.12460255286908</v>
      </c>
      <c r="AO23">
        <f t="shared" si="10"/>
        <v>-8.3562301276434532</v>
      </c>
      <c r="AP23">
        <f t="shared" si="11"/>
        <v>-3.3020055619948638</v>
      </c>
      <c r="AQ23">
        <f t="shared" si="12"/>
        <v>-482.6057685830902</v>
      </c>
      <c r="AR23">
        <f t="shared" si="13"/>
        <v>-327.13940171985945</v>
      </c>
      <c r="AS23">
        <f t="shared" si="14"/>
        <v>0</v>
      </c>
      <c r="AT23">
        <f t="shared" si="15"/>
        <v>26.750289064089142</v>
      </c>
      <c r="AU23">
        <f t="shared" si="16"/>
        <v>-300.38911265577036</v>
      </c>
      <c r="AW23">
        <v>20</v>
      </c>
      <c r="AX23">
        <f>(R23*SUMPRODUCT(K$23:$K24, X$23:$X24)-$AZ$3*SUMPRODUCT(K$22:$K23, W$23:$W24))/Z23</f>
        <v>747.22394574499629</v>
      </c>
    </row>
    <row r="25" spans="5:50" x14ac:dyDescent="0.3">
      <c r="AN25" s="6">
        <f t="shared" ref="AN25:AU25" si="33">SUM(AN3:AN23)</f>
        <v>11214.875422010415</v>
      </c>
      <c r="AO25" s="6">
        <f t="shared" si="33"/>
        <v>-1509.7386286298274</v>
      </c>
      <c r="AP25" s="6">
        <f t="shared" si="33"/>
        <v>-396.58066768681232</v>
      </c>
      <c r="AQ25" s="6">
        <f t="shared" si="33"/>
        <v>-7479.8041954578703</v>
      </c>
      <c r="AR25" s="6">
        <f t="shared" si="33"/>
        <v>1828.7519302359037</v>
      </c>
      <c r="AS25" s="6">
        <f t="shared" si="33"/>
        <v>-1315.4287049053185</v>
      </c>
      <c r="AT25" s="6">
        <f t="shared" si="33"/>
        <v>1879.200285111687</v>
      </c>
      <c r="AU25" s="7">
        <f t="shared" si="33"/>
        <v>2392.5235104422718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'T.55.04.A'!C3*(1+C12)</f>
        <v>4017.4505362314671</v>
      </c>
      <c r="K3">
        <v>1</v>
      </c>
      <c r="L3" s="2">
        <v>0</v>
      </c>
      <c r="O3">
        <f>$C$3</f>
        <v>4017.4505362314671</v>
      </c>
      <c r="P3">
        <f>O3*B5</f>
        <v>3213.9604289851741</v>
      </c>
      <c r="Q3" s="5">
        <f>B8</f>
        <v>200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4017.4505362314671</v>
      </c>
      <c r="AF3">
        <f t="shared" ref="AF3:AF23" si="3">-$Z3*P3</f>
        <v>-3213.9604289851741</v>
      </c>
      <c r="AG3">
        <f t="shared" ref="AG3:AG23" si="4">-$Z3*Q3</f>
        <v>-200</v>
      </c>
      <c r="AH3">
        <f t="shared" ref="AH3:AH23" si="5">-X3*R3</f>
        <v>0</v>
      </c>
      <c r="AI3">
        <f t="shared" ref="AI3:AI23" si="6">SUM(AE3:AH3)</f>
        <v>603.49010724629306</v>
      </c>
      <c r="AJ3">
        <f t="shared" ref="AJ3:AJ23" si="7">AB3-AC3</f>
        <v>0</v>
      </c>
      <c r="AL3">
        <f t="shared" ref="AL3:AL23" si="8">SUM(AI3:AK3)</f>
        <v>603.49010724629306</v>
      </c>
      <c r="AN3">
        <f t="shared" ref="AN3:AN23" si="9">AE3*$K3</f>
        <v>4017.4505362314671</v>
      </c>
      <c r="AO3">
        <f t="shared" ref="AO3:AO23" si="10">AF3*$K3</f>
        <v>-3213.9604289851741</v>
      </c>
      <c r="AP3">
        <f t="shared" ref="AP3:AP23" si="11">AG3*$K3</f>
        <v>-200</v>
      </c>
      <c r="AQ3">
        <f t="shared" ref="AQ3:AQ23" si="12">AH3*$K3</f>
        <v>0</v>
      </c>
      <c r="AR3">
        <f t="shared" ref="AR3:AR23" si="13">AI3*$K3</f>
        <v>603.49010724629306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603.49010724629306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2412.4960849024706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7">F4+$C$9</f>
        <v>6.59E-2</v>
      </c>
      <c r="I4" s="1">
        <f t="shared" ref="I4:I23" si="18">1+H4</f>
        <v>1.0659000000000001</v>
      </c>
      <c r="J4">
        <f t="shared" ref="J4:J23" si="19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1433.2816186028685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1387.6344656136043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-1387.6344656136043</v>
      </c>
      <c r="AK4">
        <f t="shared" ref="AK4:AK23" si="28">H4*SUM(AB4:AB4, AE4:AF4)</f>
        <v>0</v>
      </c>
      <c r="AL4">
        <f t="shared" si="8"/>
        <v>-2480.034465613604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-1024.8616192888637</v>
      </c>
      <c r="AR4">
        <f t="shared" si="13"/>
        <v>-1024.8616192888637</v>
      </c>
      <c r="AS4">
        <f t="shared" si="14"/>
        <v>-1301.8430111770374</v>
      </c>
      <c r="AT4">
        <f t="shared" si="15"/>
        <v>0</v>
      </c>
      <c r="AU4">
        <f t="shared" si="16"/>
        <v>-2326.7046304659007</v>
      </c>
      <c r="AW4">
        <v>1</v>
      </c>
      <c r="AX4">
        <f>(R4*SUMPRODUCT(K5:$K$23, X5:$X$23)-$AZ$3*SUMPRODUCT(K4:$K$22, W5:$W$23))/Z4</f>
        <v>1433.2816186028685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8.6400000000000005E-2</v>
      </c>
      <c r="I5" s="1">
        <f t="shared" si="18"/>
        <v>1.0864</v>
      </c>
      <c r="J5">
        <f t="shared" si="19"/>
        <v>0.92047128129602351</v>
      </c>
      <c r="K5">
        <f t="shared" ref="K5:K23" si="29">K4*J5</f>
        <v>0.86356251177035692</v>
      </c>
      <c r="L5" s="2">
        <v>2</v>
      </c>
      <c r="M5" s="8">
        <v>2.5484E-2</v>
      </c>
      <c r="O5">
        <f t="shared" ref="O5:O23" si="30">$C$3</f>
        <v>4017.4505362314671</v>
      </c>
      <c r="P5">
        <f t="shared" ref="P5:P23" si="31">O5*$C$5</f>
        <v>200.87252681157338</v>
      </c>
      <c r="Q5" s="5">
        <f t="shared" ref="Q5:Q23" si="32">$C$8</f>
        <v>25</v>
      </c>
      <c r="R5">
        <f t="shared" si="0"/>
        <v>50000</v>
      </c>
      <c r="S5">
        <f t="shared" si="20"/>
        <v>2691.7875106898719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1387.6344656136043</v>
      </c>
      <c r="AC5">
        <f t="shared" si="1"/>
        <v>2513.5860480980591</v>
      </c>
      <c r="AE5">
        <f t="shared" si="2"/>
        <v>3751.4876552077608</v>
      </c>
      <c r="AF5">
        <f t="shared" si="3"/>
        <v>-187.57438276038806</v>
      </c>
      <c r="AG5">
        <f t="shared" si="4"/>
        <v>-23.344952360800001</v>
      </c>
      <c r="AH5">
        <f t="shared" si="5"/>
        <v>-1233.6192784</v>
      </c>
      <c r="AI5">
        <f t="shared" si="6"/>
        <v>2306.9490416865729</v>
      </c>
      <c r="AJ5">
        <f t="shared" si="7"/>
        <v>-1125.9515824844548</v>
      </c>
      <c r="AK5">
        <f t="shared" si="28"/>
        <v>427.81372456846839</v>
      </c>
      <c r="AL5">
        <f t="shared" si="8"/>
        <v>1608.8111837705865</v>
      </c>
      <c r="AN5">
        <f t="shared" si="9"/>
        <v>3239.6441024067008</v>
      </c>
      <c r="AO5">
        <f t="shared" si="10"/>
        <v>-161.98220512033504</v>
      </c>
      <c r="AP5">
        <f t="shared" si="11"/>
        <v>-20.159825697851772</v>
      </c>
      <c r="AQ5">
        <f t="shared" si="12"/>
        <v>-1065.3073626234393</v>
      </c>
      <c r="AR5">
        <f t="shared" si="13"/>
        <v>1992.1947089650746</v>
      </c>
      <c r="AS5">
        <f t="shared" si="14"/>
        <v>-972.32957670208395</v>
      </c>
      <c r="AT5">
        <f t="shared" si="15"/>
        <v>369.44389455817821</v>
      </c>
      <c r="AU5">
        <f t="shared" si="16"/>
        <v>1389.309026821169</v>
      </c>
      <c r="AW5">
        <v>2</v>
      </c>
      <c r="AX5">
        <f>(R5*SUMPRODUCT(K6:$K$23, X6:$X$23)-$AZ$3*SUMPRODUCT(K5:$K$22, W6:$W$23))/Z5</f>
        <v>2691.7875106898719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0.10880000000000001</v>
      </c>
      <c r="I6" s="1">
        <f t="shared" si="18"/>
        <v>1.1088</v>
      </c>
      <c r="J6">
        <f t="shared" si="19"/>
        <v>0.90187590187590183</v>
      </c>
      <c r="K6">
        <f t="shared" si="29"/>
        <v>0.77882621912910976</v>
      </c>
      <c r="L6" s="2">
        <v>3</v>
      </c>
      <c r="M6" s="8">
        <v>2.9274999999999999E-2</v>
      </c>
      <c r="O6">
        <f t="shared" si="30"/>
        <v>4017.4505362314671</v>
      </c>
      <c r="P6">
        <f t="shared" si="31"/>
        <v>200.87252681157338</v>
      </c>
      <c r="Q6" s="5">
        <f t="shared" si="32"/>
        <v>25</v>
      </c>
      <c r="R6">
        <f t="shared" si="0"/>
        <v>50000</v>
      </c>
      <c r="S6">
        <f t="shared" si="20"/>
        <v>3783.7277172491235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2513.5860480980591</v>
      </c>
      <c r="AC6">
        <f t="shared" si="1"/>
        <v>3394.4698202839591</v>
      </c>
      <c r="AE6">
        <f t="shared" si="2"/>
        <v>3604.1479775494759</v>
      </c>
      <c r="AF6">
        <f t="shared" si="3"/>
        <v>-180.20739887747382</v>
      </c>
      <c r="AG6">
        <f t="shared" si="4"/>
        <v>-22.428079356829581</v>
      </c>
      <c r="AH6">
        <f t="shared" si="5"/>
        <v>-1366.8469607248401</v>
      </c>
      <c r="AI6">
        <f t="shared" si="6"/>
        <v>2034.6655385903325</v>
      </c>
      <c r="AJ6">
        <f t="shared" si="7"/>
        <v>-880.88377218589994</v>
      </c>
      <c r="AK6">
        <f t="shared" si="28"/>
        <v>646.00289699258269</v>
      </c>
      <c r="AL6">
        <f t="shared" si="8"/>
        <v>1799.7846633970153</v>
      </c>
      <c r="AN6">
        <f t="shared" si="9"/>
        <v>2807.004942536686</v>
      </c>
      <c r="AO6">
        <f t="shared" si="10"/>
        <v>-140.35024712683432</v>
      </c>
      <c r="AP6">
        <f t="shared" si="11"/>
        <v>-17.467576247807219</v>
      </c>
      <c r="AQ6">
        <f t="shared" si="12"/>
        <v>-1064.536250549442</v>
      </c>
      <c r="AR6">
        <f t="shared" si="13"/>
        <v>1584.6508686126024</v>
      </c>
      <c r="AS6">
        <f t="shared" si="14"/>
        <v>-686.05537778373252</v>
      </c>
      <c r="AT6">
        <f t="shared" si="15"/>
        <v>503.1239938111849</v>
      </c>
      <c r="AU6">
        <f t="shared" si="16"/>
        <v>1401.7194846400548</v>
      </c>
      <c r="AW6">
        <v>3</v>
      </c>
      <c r="AX6">
        <f>(R6*SUMPRODUCT(K7:$K$23, X7:$X$23)-$AZ$3*SUMPRODUCT(K6:$K$22, W7:$W$23))/Z6</f>
        <v>3783.7277172491235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0.1047</v>
      </c>
      <c r="I7" s="1">
        <f t="shared" si="18"/>
        <v>1.1047</v>
      </c>
      <c r="J7">
        <f t="shared" si="19"/>
        <v>0.90522313750339456</v>
      </c>
      <c r="K7">
        <f t="shared" si="29"/>
        <v>0.70501151364995907</v>
      </c>
      <c r="L7" s="2">
        <v>4</v>
      </c>
      <c r="M7" s="8">
        <v>3.3331E-2</v>
      </c>
      <c r="O7">
        <f t="shared" si="30"/>
        <v>4017.4505362314671</v>
      </c>
      <c r="P7">
        <f t="shared" si="31"/>
        <v>200.87252681157338</v>
      </c>
      <c r="Q7" s="5">
        <f t="shared" si="32"/>
        <v>25</v>
      </c>
      <c r="R7">
        <f t="shared" si="0"/>
        <v>50000</v>
      </c>
      <c r="S7">
        <f t="shared" si="20"/>
        <v>4690.9704230451189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3394.4698202839591</v>
      </c>
      <c r="AC7">
        <f t="shared" si="1"/>
        <v>4026.0250372515989</v>
      </c>
      <c r="AE7">
        <f t="shared" si="2"/>
        <v>3447.9766415342797</v>
      </c>
      <c r="AF7">
        <f t="shared" si="3"/>
        <v>-172.398832076714</v>
      </c>
      <c r="AG7">
        <f t="shared" si="4"/>
        <v>-21.456248250218799</v>
      </c>
      <c r="AH7">
        <f t="shared" si="5"/>
        <v>-1495.1006260849736</v>
      </c>
      <c r="AI7">
        <f t="shared" si="6"/>
        <v>1759.0209351223734</v>
      </c>
      <c r="AJ7">
        <f t="shared" si="7"/>
        <v>-631.55521696763981</v>
      </c>
      <c r="AK7">
        <f t="shared" si="28"/>
        <v>698.35398683393771</v>
      </c>
      <c r="AL7">
        <f t="shared" si="8"/>
        <v>1825.8197049886712</v>
      </c>
      <c r="AN7">
        <f t="shared" si="9"/>
        <v>2430.8632310777848</v>
      </c>
      <c r="AO7">
        <f t="shared" si="10"/>
        <v>-121.54316155388925</v>
      </c>
      <c r="AP7">
        <f t="shared" si="11"/>
        <v>-15.126902056136041</v>
      </c>
      <c r="AQ7">
        <f t="shared" si="12"/>
        <v>-1054.0631554551687</v>
      </c>
      <c r="AR7">
        <f t="shared" si="13"/>
        <v>1240.1300120125909</v>
      </c>
      <c r="AS7">
        <f t="shared" si="14"/>
        <v>-445.25369946788408</v>
      </c>
      <c r="AT7">
        <f t="shared" si="15"/>
        <v>492.34760132127803</v>
      </c>
      <c r="AU7">
        <f t="shared" si="16"/>
        <v>1287.2239138659847</v>
      </c>
      <c r="AW7">
        <v>4</v>
      </c>
      <c r="AX7">
        <f>(R7*SUMPRODUCT(K8:$K$23, X8:$X$23)-$AZ$3*SUMPRODUCT(K7:$K$22, W8:$W$23))/Z7</f>
        <v>4690.9704230451189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7.2500000000000009E-2</v>
      </c>
      <c r="I8" s="1">
        <f t="shared" si="18"/>
        <v>1.0725</v>
      </c>
      <c r="J8">
        <f t="shared" si="19"/>
        <v>0.93240093240093236</v>
      </c>
      <c r="K8">
        <f t="shared" si="29"/>
        <v>0.65735339268061443</v>
      </c>
      <c r="L8" s="2">
        <v>5</v>
      </c>
      <c r="M8" s="8">
        <v>3.7801000000000001E-2</v>
      </c>
      <c r="O8">
        <f t="shared" si="30"/>
        <v>4017.4505362314671</v>
      </c>
      <c r="P8">
        <f t="shared" si="31"/>
        <v>200.87252681157338</v>
      </c>
      <c r="Q8" s="5">
        <f t="shared" si="32"/>
        <v>25</v>
      </c>
      <c r="R8">
        <f t="shared" si="0"/>
        <v>50000</v>
      </c>
      <c r="S8">
        <f t="shared" si="20"/>
        <v>5407.8791930056777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4026.0250372515989</v>
      </c>
      <c r="AC8">
        <f t="shared" si="1"/>
        <v>4419.4525869018889</v>
      </c>
      <c r="AE8">
        <f t="shared" si="2"/>
        <v>3283.1599100922995</v>
      </c>
      <c r="AF8">
        <f t="shared" si="3"/>
        <v>-164.157995504615</v>
      </c>
      <c r="AG8">
        <f t="shared" si="4"/>
        <v>-20.430618127610089</v>
      </c>
      <c r="AH8">
        <f t="shared" si="5"/>
        <v>-1622.1352802130416</v>
      </c>
      <c r="AI8">
        <f t="shared" si="6"/>
        <v>1476.4360162470327</v>
      </c>
      <c r="AJ8">
        <f t="shared" si="7"/>
        <v>-393.42754965029008</v>
      </c>
      <c r="AK8">
        <f t="shared" si="28"/>
        <v>518.01445400834803</v>
      </c>
      <c r="AL8">
        <f t="shared" si="8"/>
        <v>1601.0229206050908</v>
      </c>
      <c r="AN8">
        <f t="shared" si="9"/>
        <v>2158.196305612154</v>
      </c>
      <c r="AO8">
        <f t="shared" si="10"/>
        <v>-107.90981528060773</v>
      </c>
      <c r="AP8">
        <f t="shared" si="11"/>
        <v>-13.430136140746555</v>
      </c>
      <c r="AQ8">
        <f t="shared" si="12"/>
        <v>-1066.3161298349621</v>
      </c>
      <c r="AR8">
        <f t="shared" si="13"/>
        <v>970.54022435583772</v>
      </c>
      <c r="AS8">
        <f t="shared" si="14"/>
        <v>-258.62093453663908</v>
      </c>
      <c r="AT8">
        <f t="shared" si="15"/>
        <v>340.51855879998368</v>
      </c>
      <c r="AU8">
        <f t="shared" si="16"/>
        <v>1052.4378486191824</v>
      </c>
      <c r="AW8">
        <v>5</v>
      </c>
      <c r="AX8">
        <f>(R8*SUMPRODUCT(K9:$K$23, X9:$X$23)-$AZ$3*SUMPRODUCT(K8:$K$22, W9:$W$23))/Z8</f>
        <v>5407.8791930056777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5.2200000000000003E-2</v>
      </c>
      <c r="I9" s="1">
        <f t="shared" si="18"/>
        <v>1.0522</v>
      </c>
      <c r="J9">
        <f t="shared" si="19"/>
        <v>0.95038965976050183</v>
      </c>
      <c r="K9">
        <f t="shared" si="29"/>
        <v>0.62474186721214076</v>
      </c>
      <c r="L9" s="2">
        <v>6</v>
      </c>
      <c r="M9" s="8">
        <v>4.3147999999999999E-2</v>
      </c>
      <c r="O9">
        <f t="shared" si="30"/>
        <v>4017.4505362314671</v>
      </c>
      <c r="P9">
        <f t="shared" si="31"/>
        <v>200.87252681157338</v>
      </c>
      <c r="Q9" s="5">
        <f t="shared" si="32"/>
        <v>25</v>
      </c>
      <c r="R9">
        <f t="shared" si="0"/>
        <v>50000</v>
      </c>
      <c r="S9">
        <f t="shared" si="20"/>
        <v>5962.8364041281493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4419.4525869018889</v>
      </c>
      <c r="AC9">
        <f t="shared" si="1"/>
        <v>4613.9883414757323</v>
      </c>
      <c r="AE9">
        <f t="shared" si="2"/>
        <v>3108.6665271907141</v>
      </c>
      <c r="AF9">
        <f t="shared" si="3"/>
        <v>-155.43332635953573</v>
      </c>
      <c r="AG9">
        <f t="shared" si="4"/>
        <v>-19.34477163536387</v>
      </c>
      <c r="AH9">
        <f t="shared" si="5"/>
        <v>-1763.0806219402402</v>
      </c>
      <c r="AI9">
        <f t="shared" si="6"/>
        <v>1170.8078072555741</v>
      </c>
      <c r="AJ9">
        <f t="shared" si="7"/>
        <v>-194.53575457384341</v>
      </c>
      <c r="AK9">
        <f t="shared" si="28"/>
        <v>384.85419811966614</v>
      </c>
      <c r="AL9">
        <f t="shared" si="8"/>
        <v>1361.1262508013967</v>
      </c>
      <c r="AN9">
        <f t="shared" si="9"/>
        <v>1942.1141307370078</v>
      </c>
      <c r="AO9">
        <f t="shared" si="10"/>
        <v>-97.105706536850406</v>
      </c>
      <c r="AP9">
        <f t="shared" si="11"/>
        <v>-12.085488752269681</v>
      </c>
      <c r="AQ9">
        <f t="shared" si="12"/>
        <v>-1101.4702797964881</v>
      </c>
      <c r="AR9">
        <f t="shared" si="13"/>
        <v>731.45265565139948</v>
      </c>
      <c r="AS9">
        <f t="shared" si="14"/>
        <v>-121.53463055198569</v>
      </c>
      <c r="AT9">
        <f t="shared" si="15"/>
        <v>240.43453033771138</v>
      </c>
      <c r="AU9">
        <f t="shared" si="16"/>
        <v>850.35255543712515</v>
      </c>
      <c r="AW9">
        <v>6</v>
      </c>
      <c r="AX9">
        <f>(R9*SUMPRODUCT(K10:$K$23, X10:$X$23)-$AZ$3*SUMPRODUCT(K9:$K$22, W10:$W$23))/Z9</f>
        <v>5962.8364041281493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5.2500000000000005E-2</v>
      </c>
      <c r="I10" s="1">
        <f t="shared" si="18"/>
        <v>1.0525</v>
      </c>
      <c r="J10">
        <f t="shared" si="19"/>
        <v>0.95011876484560576</v>
      </c>
      <c r="K10">
        <f t="shared" si="29"/>
        <v>0.59357897122293657</v>
      </c>
      <c r="L10" s="2">
        <v>7</v>
      </c>
      <c r="M10" s="8">
        <v>4.8848999999999997E-2</v>
      </c>
      <c r="O10">
        <f t="shared" si="30"/>
        <v>4017.4505362314671</v>
      </c>
      <c r="P10">
        <f t="shared" si="31"/>
        <v>200.87252681157338</v>
      </c>
      <c r="Q10" s="5">
        <f t="shared" si="32"/>
        <v>25</v>
      </c>
      <c r="R10">
        <f t="shared" si="0"/>
        <v>50000</v>
      </c>
      <c r="S10">
        <f t="shared" si="20"/>
        <v>6396.6746617584568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4613.9883414757323</v>
      </c>
      <c r="AC10">
        <f t="shared" si="1"/>
        <v>4658.404208333649</v>
      </c>
      <c r="AE10">
        <f t="shared" si="2"/>
        <v>2925.724610732068</v>
      </c>
      <c r="AF10">
        <f t="shared" si="3"/>
        <v>-146.2862305366034</v>
      </c>
      <c r="AG10">
        <f t="shared" si="4"/>
        <v>-18.206351169394342</v>
      </c>
      <c r="AH10">
        <f t="shared" si="5"/>
        <v>-1889.9454992317794</v>
      </c>
      <c r="AI10">
        <f t="shared" si="6"/>
        <v>871.28652979429057</v>
      </c>
      <c r="AJ10">
        <f t="shared" si="7"/>
        <v>-44.415866857916626</v>
      </c>
      <c r="AK10">
        <f t="shared" si="28"/>
        <v>388.15490288773788</v>
      </c>
      <c r="AL10">
        <f t="shared" si="8"/>
        <v>1215.0255658241117</v>
      </c>
      <c r="AN10">
        <f t="shared" si="9"/>
        <v>1736.6486045199674</v>
      </c>
      <c r="AO10">
        <f t="shared" si="10"/>
        <v>-86.83243022599838</v>
      </c>
      <c r="AP10">
        <f t="shared" si="11"/>
        <v>-10.806907196852601</v>
      </c>
      <c r="AQ10">
        <f t="shared" si="12"/>
        <v>-1121.8319051014189</v>
      </c>
      <c r="AR10">
        <f t="shared" si="13"/>
        <v>517.17736199569742</v>
      </c>
      <c r="AS10">
        <f t="shared" si="14"/>
        <v>-26.364324555497074</v>
      </c>
      <c r="AT10">
        <f t="shared" si="15"/>
        <v>230.40058793124231</v>
      </c>
      <c r="AU10">
        <f t="shared" si="16"/>
        <v>721.21362537144262</v>
      </c>
      <c r="AW10">
        <v>7</v>
      </c>
      <c r="AX10">
        <f>(R10*SUMPRODUCT(K11:$K$23, X11:$X$23)-$AZ$3*SUMPRODUCT(K10:$K$22, W11:$W$23))/Z10</f>
        <v>6396.6746617584568</v>
      </c>
    </row>
    <row r="11" spans="1:52" x14ac:dyDescent="0.3">
      <c r="A11" t="s">
        <v>33</v>
      </c>
      <c r="C11" s="24">
        <f>AU25</f>
        <v>5751.2543239112165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5.1500000000000004E-2</v>
      </c>
      <c r="I11" s="1">
        <f t="shared" si="18"/>
        <v>1.0515000000000001</v>
      </c>
      <c r="J11">
        <f t="shared" si="19"/>
        <v>0.951022349025202</v>
      </c>
      <c r="K11">
        <f t="shared" si="29"/>
        <v>0.56450686754439994</v>
      </c>
      <c r="L11" s="2">
        <v>8</v>
      </c>
      <c r="M11" s="8">
        <v>5.4528E-2</v>
      </c>
      <c r="O11">
        <f t="shared" si="30"/>
        <v>4017.4505362314671</v>
      </c>
      <c r="P11">
        <f t="shared" si="31"/>
        <v>200.87252681157338</v>
      </c>
      <c r="Q11" s="5">
        <f t="shared" si="32"/>
        <v>25</v>
      </c>
      <c r="R11">
        <f t="shared" si="0"/>
        <v>50000</v>
      </c>
      <c r="S11">
        <f t="shared" si="20"/>
        <v>6723.4616132189703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4658.404208333649</v>
      </c>
      <c r="AC11">
        <f t="shared" si="1"/>
        <v>4580.4339950338426</v>
      </c>
      <c r="AE11">
        <f t="shared" si="2"/>
        <v>2736.9334530507485</v>
      </c>
      <c r="AF11">
        <f t="shared" si="3"/>
        <v>-136.84667265253745</v>
      </c>
      <c r="AG11">
        <f t="shared" si="4"/>
        <v>-17.031531741135662</v>
      </c>
      <c r="AH11">
        <f t="shared" si="5"/>
        <v>-1985.5118331294696</v>
      </c>
      <c r="AI11">
        <f t="shared" si="6"/>
        <v>597.54341552760593</v>
      </c>
      <c r="AJ11">
        <f t="shared" si="7"/>
        <v>77.970213299806346</v>
      </c>
      <c r="AK11">
        <f t="shared" si="28"/>
        <v>373.81228591969079</v>
      </c>
      <c r="AL11">
        <f t="shared" si="8"/>
        <v>1049.3259147471031</v>
      </c>
      <c r="AN11">
        <f t="shared" si="9"/>
        <v>1545.017730259156</v>
      </c>
      <c r="AO11">
        <f t="shared" si="10"/>
        <v>-77.25088651295782</v>
      </c>
      <c r="AP11">
        <f t="shared" si="11"/>
        <v>-9.6144166326715119</v>
      </c>
      <c r="AQ11">
        <f t="shared" si="12"/>
        <v>-1120.8350653922562</v>
      </c>
      <c r="AR11">
        <f t="shared" si="13"/>
        <v>337.31736172127057</v>
      </c>
      <c r="AS11">
        <f t="shared" si="14"/>
        <v>44.014720871642389</v>
      </c>
      <c r="AT11">
        <f t="shared" si="15"/>
        <v>211.01960257413626</v>
      </c>
      <c r="AU11">
        <f t="shared" si="16"/>
        <v>592.35168516704925</v>
      </c>
      <c r="AW11">
        <v>8</v>
      </c>
      <c r="AX11">
        <f>(R11*SUMPRODUCT(K12:$K$23, X12:$X$23)-$AZ$3*SUMPRODUCT(K11:$K$22, W12:$W$23))/Z11</f>
        <v>6723.4616132189703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5.1900000000000002E-2</v>
      </c>
      <c r="I12" s="1">
        <f t="shared" si="18"/>
        <v>1.0519000000000001</v>
      </c>
      <c r="J12">
        <f t="shared" si="19"/>
        <v>0.95066070919288903</v>
      </c>
      <c r="K12">
        <f t="shared" si="29"/>
        <v>0.53665449904401552</v>
      </c>
      <c r="L12" s="2">
        <v>9</v>
      </c>
      <c r="M12" s="8">
        <v>6.0775000000000003E-2</v>
      </c>
      <c r="O12">
        <f t="shared" si="30"/>
        <v>4017.4505362314671</v>
      </c>
      <c r="P12">
        <f t="shared" si="31"/>
        <v>200.87252681157338</v>
      </c>
      <c r="Q12" s="5">
        <f t="shared" si="32"/>
        <v>25</v>
      </c>
      <c r="R12">
        <f t="shared" si="0"/>
        <v>50000</v>
      </c>
      <c r="S12">
        <f t="shared" si="20"/>
        <v>6946.1899562542867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4580.4339950338426</v>
      </c>
      <c r="AC12">
        <f t="shared" si="1"/>
        <v>4397.2508436840599</v>
      </c>
      <c r="AE12">
        <f t="shared" si="2"/>
        <v>2543.2269879110818</v>
      </c>
      <c r="AF12">
        <f t="shared" si="3"/>
        <v>-127.1613493955541</v>
      </c>
      <c r="AG12">
        <f t="shared" si="4"/>
        <v>-15.826125082156784</v>
      </c>
      <c r="AH12">
        <f t="shared" si="5"/>
        <v>-2070.18268313504</v>
      </c>
      <c r="AI12">
        <f t="shared" si="6"/>
        <v>330.05683029833062</v>
      </c>
      <c r="AJ12">
        <f t="shared" si="7"/>
        <v>183.18315134978275</v>
      </c>
      <c r="AK12">
        <f t="shared" si="28"/>
        <v>363.11833098121235</v>
      </c>
      <c r="AL12">
        <f t="shared" si="8"/>
        <v>876.35831262932572</v>
      </c>
      <c r="AN12">
        <f t="shared" si="9"/>
        <v>1364.8342051526422</v>
      </c>
      <c r="AO12">
        <f t="shared" si="10"/>
        <v>-68.241710257632107</v>
      </c>
      <c r="AP12">
        <f t="shared" si="11"/>
        <v>-8.4931612277727773</v>
      </c>
      <c r="AQ12">
        <f t="shared" si="12"/>
        <v>-1110.9728507474308</v>
      </c>
      <c r="AR12">
        <f t="shared" si="13"/>
        <v>177.12648291980628</v>
      </c>
      <c r="AS12">
        <f t="shared" si="14"/>
        <v>98.30606232092174</v>
      </c>
      <c r="AT12">
        <f t="shared" si="15"/>
        <v>194.86908600642153</v>
      </c>
      <c r="AU12">
        <f t="shared" si="16"/>
        <v>470.30163124714954</v>
      </c>
      <c r="AW12">
        <v>9</v>
      </c>
      <c r="AX12">
        <f>(R12*SUMPRODUCT(K13:$K$23, X13:$X$23)-$AZ$3*SUMPRODUCT(K12:$K$22, W13:$W$23))/Z12</f>
        <v>6946.1899562542867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5.1700000000000003E-2</v>
      </c>
      <c r="I13" s="1">
        <f t="shared" si="18"/>
        <v>1.0517000000000001</v>
      </c>
      <c r="J13">
        <f t="shared" si="19"/>
        <v>0.95084149472282964</v>
      </c>
      <c r="K13">
        <f t="shared" si="29"/>
        <v>0.51027336602074302</v>
      </c>
      <c r="L13" s="2">
        <v>10</v>
      </c>
      <c r="M13" s="8">
        <v>6.7419999999999994E-2</v>
      </c>
      <c r="O13">
        <f t="shared" si="30"/>
        <v>4017.4505362314671</v>
      </c>
      <c r="P13">
        <f t="shared" si="31"/>
        <v>200.87252681157338</v>
      </c>
      <c r="Q13" s="5">
        <f t="shared" si="32"/>
        <v>25</v>
      </c>
      <c r="R13">
        <f t="shared" si="0"/>
        <v>50000</v>
      </c>
      <c r="S13">
        <f t="shared" si="20"/>
        <v>7067.9348319791725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4397.2508436840599</v>
      </c>
      <c r="AC13">
        <f t="shared" si="1"/>
        <v>4127.9189103610734</v>
      </c>
      <c r="AE13">
        <f t="shared" si="2"/>
        <v>2346.3303545070057</v>
      </c>
      <c r="AF13">
        <f t="shared" si="3"/>
        <v>-117.31651772535031</v>
      </c>
      <c r="AG13">
        <f t="shared" si="4"/>
        <v>-14.600866478296206</v>
      </c>
      <c r="AH13">
        <f t="shared" si="5"/>
        <v>-2133.9947060780205</v>
      </c>
      <c r="AI13">
        <f t="shared" si="6"/>
        <v>80.418264225338589</v>
      </c>
      <c r="AJ13">
        <f t="shared" si="7"/>
        <v>269.33193332298652</v>
      </c>
      <c r="AK13">
        <f t="shared" si="28"/>
        <v>342.5778839800775</v>
      </c>
      <c r="AL13">
        <f t="shared" si="8"/>
        <v>692.32808152840266</v>
      </c>
      <c r="AN13">
        <f t="shared" si="9"/>
        <v>1197.2698877909331</v>
      </c>
      <c r="AO13">
        <f t="shared" si="10"/>
        <v>-59.863494389546666</v>
      </c>
      <c r="AP13">
        <f t="shared" si="11"/>
        <v>-7.4504332846996375</v>
      </c>
      <c r="AQ13">
        <f t="shared" si="12"/>
        <v>-1088.9206617408777</v>
      </c>
      <c r="AR13">
        <f t="shared" si="13"/>
        <v>41.03529837580902</v>
      </c>
      <c r="AS13">
        <f t="shared" si="14"/>
        <v>137.43291219359466</v>
      </c>
      <c r="AT13">
        <f t="shared" si="15"/>
        <v>174.80836998277772</v>
      </c>
      <c r="AU13">
        <f t="shared" si="16"/>
        <v>353.27658055218143</v>
      </c>
      <c r="AW13">
        <v>10</v>
      </c>
      <c r="AX13">
        <f>(R13*SUMPRODUCT(K14:$K$23, X14:$X$23)-$AZ$3*SUMPRODUCT(K13:$K$22, W14:$W$23))/Z13</f>
        <v>7067.9348319791725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5.1400000000000001E-2</v>
      </c>
      <c r="I14" s="1">
        <f t="shared" si="18"/>
        <v>1.0514000000000001</v>
      </c>
      <c r="J14">
        <f t="shared" si="19"/>
        <v>0.95111280197831449</v>
      </c>
      <c r="K14">
        <f t="shared" si="29"/>
        <v>0.48532753093089492</v>
      </c>
      <c r="L14" s="2">
        <v>11</v>
      </c>
      <c r="M14" s="8">
        <v>7.4817999999999996E-2</v>
      </c>
      <c r="O14">
        <f t="shared" si="30"/>
        <v>4017.4505362314671</v>
      </c>
      <c r="P14">
        <f t="shared" si="31"/>
        <v>200.87252681157338</v>
      </c>
      <c r="Q14" s="5">
        <f t="shared" si="32"/>
        <v>25</v>
      </c>
      <c r="R14">
        <f t="shared" si="0"/>
        <v>50000</v>
      </c>
      <c r="S14">
        <f t="shared" si="20"/>
        <v>7084.2800331243798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4127.9189103610734</v>
      </c>
      <c r="AC14">
        <f t="shared" si="1"/>
        <v>3786.5335616649559</v>
      </c>
      <c r="AE14">
        <f t="shared" si="2"/>
        <v>2147.3193064984307</v>
      </c>
      <c r="AF14">
        <f t="shared" si="3"/>
        <v>-107.36596532492156</v>
      </c>
      <c r="AG14">
        <f t="shared" si="4"/>
        <v>-13.36245018534008</v>
      </c>
      <c r="AH14">
        <f t="shared" si="5"/>
        <v>-2184.8152563463309</v>
      </c>
      <c r="AI14">
        <f t="shared" si="6"/>
        <v>-158.22436535816178</v>
      </c>
      <c r="AJ14">
        <f t="shared" si="7"/>
        <v>341.38534869611749</v>
      </c>
      <c r="AK14">
        <f t="shared" si="28"/>
        <v>317.02863372887754</v>
      </c>
      <c r="AL14">
        <f t="shared" si="8"/>
        <v>500.18961706683325</v>
      </c>
      <c r="AN14">
        <f t="shared" si="9"/>
        <v>1042.153177143125</v>
      </c>
      <c r="AO14">
        <f t="shared" si="10"/>
        <v>-52.10765885715626</v>
      </c>
      <c r="AP14">
        <f t="shared" si="11"/>
        <v>-6.4851649556381803</v>
      </c>
      <c r="AQ14">
        <f t="shared" si="12"/>
        <v>-1060.3509939027151</v>
      </c>
      <c r="AR14">
        <f t="shared" si="13"/>
        <v>-76.790640572384476</v>
      </c>
      <c r="AS14">
        <f t="shared" si="14"/>
        <v>165.68370837866931</v>
      </c>
      <c r="AT14">
        <f t="shared" si="15"/>
        <v>153.86272404203118</v>
      </c>
      <c r="AU14">
        <f t="shared" si="16"/>
        <v>242.75579184831599</v>
      </c>
      <c r="AW14">
        <v>11</v>
      </c>
      <c r="AX14">
        <f>(R14*SUMPRODUCT(K15:$K$23, X15:$X$23)-$AZ$3*SUMPRODUCT(K14:$K$22, W15:$W$23))/Z14</f>
        <v>7084.2800331243798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5.1900000000000002E-2</v>
      </c>
      <c r="I15" s="1">
        <f t="shared" si="18"/>
        <v>1.0519000000000001</v>
      </c>
      <c r="J15">
        <f t="shared" si="19"/>
        <v>0.95066070919288903</v>
      </c>
      <c r="K15">
        <f t="shared" si="29"/>
        <v>0.46138181474559836</v>
      </c>
      <c r="L15" s="2">
        <v>12</v>
      </c>
      <c r="M15" s="8">
        <v>8.3350999999999995E-2</v>
      </c>
      <c r="O15">
        <f t="shared" si="30"/>
        <v>4017.4505362314671</v>
      </c>
      <c r="P15">
        <f t="shared" si="31"/>
        <v>200.87252681157338</v>
      </c>
      <c r="Q15" s="5">
        <f t="shared" si="32"/>
        <v>25</v>
      </c>
      <c r="R15">
        <f t="shared" si="0"/>
        <v>50000</v>
      </c>
      <c r="S15">
        <f t="shared" si="20"/>
        <v>6984.2894210962895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3786.5335616649559</v>
      </c>
      <c r="AC15">
        <f t="shared" si="1"/>
        <v>3384.6012081883682</v>
      </c>
      <c r="AE15">
        <f t="shared" si="2"/>
        <v>1946.8649019174959</v>
      </c>
      <c r="AF15">
        <f t="shared" si="3"/>
        <v>-97.343245095874806</v>
      </c>
      <c r="AG15">
        <f t="shared" si="4"/>
        <v>-12.115052098088398</v>
      </c>
      <c r="AH15">
        <f t="shared" si="5"/>
        <v>-2227.5471707965617</v>
      </c>
      <c r="AI15">
        <f t="shared" si="6"/>
        <v>-390.14056607302905</v>
      </c>
      <c r="AJ15">
        <f t="shared" si="7"/>
        <v>401.93235347658765</v>
      </c>
      <c r="AK15">
        <f t="shared" si="28"/>
        <v>292.51126583945336</v>
      </c>
      <c r="AL15">
        <f t="shared" si="8"/>
        <v>304.30305324301196</v>
      </c>
      <c r="AN15">
        <f t="shared" si="9"/>
        <v>898.24806151120561</v>
      </c>
      <c r="AO15">
        <f t="shared" si="10"/>
        <v>-44.912403075560285</v>
      </c>
      <c r="AP15">
        <f t="shared" si="11"/>
        <v>-5.5896647227534944</v>
      </c>
      <c r="AQ15">
        <f t="shared" si="12"/>
        <v>-1027.749756093541</v>
      </c>
      <c r="AR15">
        <f t="shared" si="13"/>
        <v>-180.00376238064916</v>
      </c>
      <c r="AS15">
        <f t="shared" si="14"/>
        <v>185.44427865199731</v>
      </c>
      <c r="AT15">
        <f t="shared" si="15"/>
        <v>134.95937866653915</v>
      </c>
      <c r="AU15">
        <f t="shared" si="16"/>
        <v>140.3998949378873</v>
      </c>
      <c r="AW15">
        <v>12</v>
      </c>
      <c r="AX15">
        <f>(R15*SUMPRODUCT(K16:$K$23, X16:$X$23)-$AZ$3*SUMPRODUCT(K15:$K$22, W16:$W$23))/Z15</f>
        <v>6984.2894210962895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5.4700000000000006E-2</v>
      </c>
      <c r="I16" s="1">
        <f t="shared" si="18"/>
        <v>1.0547</v>
      </c>
      <c r="J16">
        <f t="shared" si="19"/>
        <v>0.94813691096994412</v>
      </c>
      <c r="K16">
        <f t="shared" si="29"/>
        <v>0.43745312861059865</v>
      </c>
      <c r="L16" s="2">
        <v>13</v>
      </c>
      <c r="M16" s="8">
        <v>9.2474000000000001E-2</v>
      </c>
      <c r="O16">
        <f t="shared" si="30"/>
        <v>4017.4505362314671</v>
      </c>
      <c r="P16">
        <f t="shared" si="31"/>
        <v>200.87252681157338</v>
      </c>
      <c r="Q16" s="5">
        <f t="shared" si="32"/>
        <v>25</v>
      </c>
      <c r="R16">
        <f t="shared" si="0"/>
        <v>50000</v>
      </c>
      <c r="S16">
        <f t="shared" si="20"/>
        <v>6768.2932996463778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3384.6012081883682</v>
      </c>
      <c r="AC16">
        <f t="shared" si="1"/>
        <v>2943.8215894138484</v>
      </c>
      <c r="AE16">
        <f t="shared" si="2"/>
        <v>1747.3618679584024</v>
      </c>
      <c r="AF16">
        <f t="shared" si="3"/>
        <v>-87.368093397920134</v>
      </c>
      <c r="AG16">
        <f t="shared" si="4"/>
        <v>-10.873574249388888</v>
      </c>
      <c r="AH16">
        <f t="shared" si="5"/>
        <v>-2240.654655437253</v>
      </c>
      <c r="AI16">
        <f t="shared" si="6"/>
        <v>-591.53445512615963</v>
      </c>
      <c r="AJ16">
        <f t="shared" si="7"/>
        <v>440.7796187745198</v>
      </c>
      <c r="AK16">
        <f t="shared" si="28"/>
        <v>275.93934555636213</v>
      </c>
      <c r="AL16">
        <f t="shared" si="8"/>
        <v>125.1845092047223</v>
      </c>
      <c r="AN16">
        <f t="shared" si="9"/>
        <v>764.38891595326288</v>
      </c>
      <c r="AO16">
        <f t="shared" si="10"/>
        <v>-38.219445797663148</v>
      </c>
      <c r="AP16">
        <f t="shared" si="11"/>
        <v>-4.7566790745748104</v>
      </c>
      <c r="AQ16">
        <f t="shared" si="12"/>
        <v>-980.1813891569293</v>
      </c>
      <c r="AR16">
        <f t="shared" si="13"/>
        <v>-258.76859807590432</v>
      </c>
      <c r="AS16">
        <f t="shared" si="14"/>
        <v>192.82042326070066</v>
      </c>
      <c r="AT16">
        <f t="shared" si="15"/>
        <v>120.7105300203917</v>
      </c>
      <c r="AU16">
        <f t="shared" si="16"/>
        <v>54.762355205188058</v>
      </c>
      <c r="AW16">
        <v>13</v>
      </c>
      <c r="AX16">
        <f>(R16*SUMPRODUCT(K17:$K$23, X17:$X$23)-$AZ$3*SUMPRODUCT(K16:$K$22, W17:$W$23))/Z16</f>
        <v>6768.2932996463778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6.1700000000000005E-2</v>
      </c>
      <c r="I17" s="1">
        <f t="shared" si="18"/>
        <v>1.0617000000000001</v>
      </c>
      <c r="J17">
        <f t="shared" si="19"/>
        <v>0.94188565508147304</v>
      </c>
      <c r="K17">
        <f t="shared" si="29"/>
        <v>0.41203082660883361</v>
      </c>
      <c r="L17" s="2">
        <v>14</v>
      </c>
      <c r="M17" s="8">
        <v>0.10216500000000001</v>
      </c>
      <c r="O17">
        <f t="shared" si="30"/>
        <v>4017.4505362314671</v>
      </c>
      <c r="P17">
        <f t="shared" si="31"/>
        <v>200.87252681157338</v>
      </c>
      <c r="Q17" s="5">
        <f t="shared" si="32"/>
        <v>25</v>
      </c>
      <c r="R17">
        <f t="shared" si="0"/>
        <v>50000</v>
      </c>
      <c r="S17">
        <f t="shared" si="20"/>
        <v>6441.3892105213354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2943.8215894138484</v>
      </c>
      <c r="AC17">
        <f t="shared" si="1"/>
        <v>2487.3913450480632</v>
      </c>
      <c r="AE17">
        <f t="shared" si="2"/>
        <v>1551.3690240388485</v>
      </c>
      <c r="AF17">
        <f t="shared" si="3"/>
        <v>-77.568451201942423</v>
      </c>
      <c r="AG17">
        <f t="shared" si="4"/>
        <v>-9.6539397937061846</v>
      </c>
      <c r="AH17">
        <f t="shared" si="5"/>
        <v>-2221.7974263776318</v>
      </c>
      <c r="AI17">
        <f t="shared" si="6"/>
        <v>-757.65079333443214</v>
      </c>
      <c r="AJ17">
        <f t="shared" si="7"/>
        <v>456.43024436578526</v>
      </c>
      <c r="AK17">
        <f t="shared" si="28"/>
        <v>272.56728741087159</v>
      </c>
      <c r="AL17">
        <f t="shared" si="8"/>
        <v>-28.653261557775295</v>
      </c>
      <c r="AN17">
        <f t="shared" si="9"/>
        <v>639.21186135006621</v>
      </c>
      <c r="AO17">
        <f t="shared" si="10"/>
        <v>-31.960593067503311</v>
      </c>
      <c r="AP17">
        <f t="shared" si="11"/>
        <v>-3.9777207932326717</v>
      </c>
      <c r="AQ17">
        <f t="shared" si="12"/>
        <v>-915.4490301477548</v>
      </c>
      <c r="AR17">
        <f t="shared" si="13"/>
        <v>-312.17548265842464</v>
      </c>
      <c r="AS17">
        <f t="shared" si="14"/>
        <v>188.06333087530641</v>
      </c>
      <c r="AT17">
        <f t="shared" si="15"/>
        <v>112.30612473842895</v>
      </c>
      <c r="AU17">
        <f t="shared" si="16"/>
        <v>-11.806027044689269</v>
      </c>
      <c r="AW17">
        <v>14</v>
      </c>
      <c r="AX17">
        <f>(R17*SUMPRODUCT(K18:$K$23, X18:$X$23)-$AZ$3*SUMPRODUCT(K17:$K$22, W18:$W$23))/Z17</f>
        <v>6441.3892105213354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7.0099999999999996E-2</v>
      </c>
      <c r="I18" s="1">
        <f t="shared" si="18"/>
        <v>1.0701000000000001</v>
      </c>
      <c r="J18">
        <f t="shared" si="19"/>
        <v>0.93449210354172507</v>
      </c>
      <c r="K18">
        <f t="shared" si="29"/>
        <v>0.38503955388172473</v>
      </c>
      <c r="L18" s="2">
        <v>15</v>
      </c>
      <c r="M18" s="8">
        <v>0.113081</v>
      </c>
      <c r="O18">
        <f t="shared" si="30"/>
        <v>4017.4505362314671</v>
      </c>
      <c r="P18">
        <f t="shared" si="31"/>
        <v>200.87252681157338</v>
      </c>
      <c r="Q18" s="5">
        <f t="shared" si="32"/>
        <v>25</v>
      </c>
      <c r="R18">
        <f t="shared" si="0"/>
        <v>50000</v>
      </c>
      <c r="S18">
        <f t="shared" si="20"/>
        <v>5996.4250711289296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2487.3913450480632</v>
      </c>
      <c r="AC18">
        <f t="shared" si="1"/>
        <v>2030.5630008541175</v>
      </c>
      <c r="AE18">
        <f t="shared" si="2"/>
        <v>1360.4249731911229</v>
      </c>
      <c r="AF18">
        <f t="shared" si="3"/>
        <v>-68.02124865955615</v>
      </c>
      <c r="AG18">
        <f t="shared" si="4"/>
        <v>-8.4657232299570335</v>
      </c>
      <c r="AH18">
        <f t="shared" si="5"/>
        <v>-2183.354331624178</v>
      </c>
      <c r="AI18">
        <f t="shared" si="6"/>
        <v>-899.41633032256846</v>
      </c>
      <c r="AJ18">
        <f t="shared" si="7"/>
        <v>456.82834419394567</v>
      </c>
      <c r="AK18">
        <f t="shared" si="28"/>
        <v>264.96363437753206</v>
      </c>
      <c r="AL18">
        <f t="shared" si="8"/>
        <v>-177.62435175109073</v>
      </c>
      <c r="AN18">
        <f t="shared" si="9"/>
        <v>523.81742476706734</v>
      </c>
      <c r="AO18">
        <f t="shared" si="10"/>
        <v>-26.190871238353367</v>
      </c>
      <c r="AP18">
        <f t="shared" si="11"/>
        <v>-3.2596382957488097</v>
      </c>
      <c r="AQ18">
        <f t="shared" si="12"/>
        <v>-840.67777781430482</v>
      </c>
      <c r="AR18">
        <f t="shared" si="13"/>
        <v>-346.31086258133973</v>
      </c>
      <c r="AS18">
        <f t="shared" si="14"/>
        <v>175.89698184896383</v>
      </c>
      <c r="AT18">
        <f t="shared" si="15"/>
        <v>102.02147957560537</v>
      </c>
      <c r="AU18">
        <f t="shared" si="16"/>
        <v>-68.392401156770518</v>
      </c>
      <c r="AW18">
        <v>15</v>
      </c>
      <c r="AX18">
        <f>(R18*SUMPRODUCT(K19:$K$23, X19:$X$23)-$AZ$3*SUMPRODUCT(K18:$K$22, W19:$W$23))/Z18</f>
        <v>5996.4250711289296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7.3400000000000007E-2</v>
      </c>
      <c r="I19" s="1">
        <f t="shared" si="18"/>
        <v>1.0733999999999999</v>
      </c>
      <c r="J19">
        <f t="shared" si="19"/>
        <v>0.93161915408980811</v>
      </c>
      <c r="K19">
        <f t="shared" si="29"/>
        <v>0.35871022347840947</v>
      </c>
      <c r="L19" s="2">
        <v>16</v>
      </c>
      <c r="M19" s="8">
        <v>0.12539</v>
      </c>
      <c r="O19">
        <f t="shared" si="30"/>
        <v>4017.4505362314671</v>
      </c>
      <c r="P19">
        <f t="shared" si="31"/>
        <v>200.87252681157338</v>
      </c>
      <c r="Q19" s="5">
        <f t="shared" si="32"/>
        <v>25</v>
      </c>
      <c r="R19">
        <f t="shared" si="0"/>
        <v>50000</v>
      </c>
      <c r="S19">
        <f t="shared" si="20"/>
        <v>5408.6787584035546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2030.5630008541175</v>
      </c>
      <c r="AC19">
        <f t="shared" si="1"/>
        <v>1583.5635596427971</v>
      </c>
      <c r="AE19">
        <f t="shared" si="2"/>
        <v>1176.2370360707766</v>
      </c>
      <c r="AF19">
        <f t="shared" si="3"/>
        <v>-58.811851803538843</v>
      </c>
      <c r="AG19">
        <f t="shared" si="4"/>
        <v>-7.3195489618531511</v>
      </c>
      <c r="AH19">
        <f t="shared" si="5"/>
        <v>-2123.0340716086248</v>
      </c>
      <c r="AI19">
        <f t="shared" si="6"/>
        <v>-1012.92843630324</v>
      </c>
      <c r="AJ19">
        <f t="shared" si="7"/>
        <v>446.99944121132035</v>
      </c>
      <c r="AK19">
        <f t="shared" si="28"/>
        <v>231.06233278790748</v>
      </c>
      <c r="AL19">
        <f t="shared" si="8"/>
        <v>-334.86666230401215</v>
      </c>
      <c r="AN19">
        <f t="shared" si="9"/>
        <v>421.92825007253026</v>
      </c>
      <c r="AO19">
        <f t="shared" si="10"/>
        <v>-21.096412503626517</v>
      </c>
      <c r="AP19">
        <f t="shared" si="11"/>
        <v>-2.6255970438675038</v>
      </c>
      <c r="AQ19">
        <f t="shared" si="12"/>
        <v>-761.55402627900742</v>
      </c>
      <c r="AR19">
        <f t="shared" si="13"/>
        <v>-363.3477857539711</v>
      </c>
      <c r="AS19">
        <f t="shared" si="14"/>
        <v>160.34326945163687</v>
      </c>
      <c r="AT19">
        <f t="shared" si="15"/>
        <v>82.884421031792911</v>
      </c>
      <c r="AU19">
        <f t="shared" si="16"/>
        <v>-120.12009527054127</v>
      </c>
      <c r="AW19">
        <v>16</v>
      </c>
      <c r="AX19">
        <f>(R19*SUMPRODUCT(K20:$K$23, X20:$X$23)-$AZ$3*SUMPRODUCT(K19:$K$22, W20:$W$23))/Z19</f>
        <v>5408.6787584035546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0.34023543913346244</v>
      </c>
      <c r="L20" s="2">
        <v>17</v>
      </c>
      <c r="M20" s="8">
        <v>0.13947699999999999</v>
      </c>
      <c r="O20">
        <f t="shared" si="30"/>
        <v>4017.4505362314671</v>
      </c>
      <c r="P20">
        <f t="shared" si="31"/>
        <v>200.87252681157338</v>
      </c>
      <c r="Q20" s="5">
        <f t="shared" si="32"/>
        <v>25</v>
      </c>
      <c r="R20">
        <f t="shared" si="0"/>
        <v>50000</v>
      </c>
      <c r="S20">
        <f t="shared" si="20"/>
        <v>4586.9598481861294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1583.5635596427971</v>
      </c>
      <c r="AC20">
        <f t="shared" si="1"/>
        <v>1142.2346026879138</v>
      </c>
      <c r="AE20">
        <f t="shared" si="2"/>
        <v>1000.4166526300253</v>
      </c>
      <c r="AF20">
        <f t="shared" si="3"/>
        <v>-50.020832631501271</v>
      </c>
      <c r="AG20">
        <f t="shared" si="4"/>
        <v>-6.2254447416822272</v>
      </c>
      <c r="AH20">
        <f t="shared" si="5"/>
        <v>-2041.8174611047834</v>
      </c>
      <c r="AI20">
        <f t="shared" si="6"/>
        <v>-1097.6470858479418</v>
      </c>
      <c r="AJ20">
        <f t="shared" si="7"/>
        <v>441.32895695488332</v>
      </c>
      <c r="AK20">
        <f t="shared" si="28"/>
        <v>137.59399431452374</v>
      </c>
      <c r="AL20">
        <f t="shared" si="8"/>
        <v>-518.72413457853463</v>
      </c>
      <c r="AN20">
        <f t="shared" si="9"/>
        <v>340.37719912400519</v>
      </c>
      <c r="AO20">
        <f t="shared" si="10"/>
        <v>-17.018859956200263</v>
      </c>
      <c r="AP20">
        <f t="shared" si="11"/>
        <v>-2.1181169254873571</v>
      </c>
      <c r="AQ20">
        <f t="shared" si="12"/>
        <v>-694.6986605093573</v>
      </c>
      <c r="AR20">
        <f t="shared" si="13"/>
        <v>-373.45843826703981</v>
      </c>
      <c r="AS20">
        <f t="shared" si="14"/>
        <v>150.15575147185766</v>
      </c>
      <c r="AT20">
        <f t="shared" si="15"/>
        <v>46.814353077729116</v>
      </c>
      <c r="AU20">
        <f t="shared" si="16"/>
        <v>-176.488333717453</v>
      </c>
      <c r="AW20">
        <v>17</v>
      </c>
      <c r="AX20">
        <f>(R20*SUMPRODUCT(K21:$K$23, X21:$X$23)-$AZ$3*SUMPRODUCT(K20:$K$22, W21:$W$23))/Z20</f>
        <v>4586.9598481861294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5.1300000000000005E-2</v>
      </c>
      <c r="I21" s="1">
        <f t="shared" si="18"/>
        <v>1.0512999999999999</v>
      </c>
      <c r="J21">
        <f t="shared" si="19"/>
        <v>0.95120327213925626</v>
      </c>
      <c r="K21">
        <f t="shared" si="29"/>
        <v>0.32363306300148625</v>
      </c>
      <c r="L21" s="2">
        <v>18</v>
      </c>
      <c r="M21" s="8">
        <v>0.15573300000000001</v>
      </c>
      <c r="O21">
        <f t="shared" si="30"/>
        <v>4017.4505362314671</v>
      </c>
      <c r="P21">
        <f t="shared" si="31"/>
        <v>200.87252681157338</v>
      </c>
      <c r="Q21" s="5">
        <f t="shared" si="32"/>
        <v>25</v>
      </c>
      <c r="R21">
        <f t="shared" si="0"/>
        <v>50000</v>
      </c>
      <c r="S21">
        <f t="shared" si="20"/>
        <v>3461.4327583617187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1142.2346026879138</v>
      </c>
      <c r="AC21">
        <f t="shared" si="1"/>
        <v>719.10339390602849</v>
      </c>
      <c r="AE21">
        <f t="shared" si="2"/>
        <v>834.61459953969336</v>
      </c>
      <c r="AF21">
        <f t="shared" si="3"/>
        <v>-41.730729976984676</v>
      </c>
      <c r="AG21">
        <f t="shared" si="4"/>
        <v>-5.1936831083090071</v>
      </c>
      <c r="AH21">
        <f t="shared" si="5"/>
        <v>-1939.0143719127968</v>
      </c>
      <c r="AI21">
        <f t="shared" si="6"/>
        <v>-1151.3241854583971</v>
      </c>
      <c r="AJ21">
        <f t="shared" si="7"/>
        <v>423.13120878188533</v>
      </c>
      <c r="AK21">
        <f t="shared" si="28"/>
        <v>99.271577626456946</v>
      </c>
      <c r="AL21">
        <f t="shared" si="8"/>
        <v>-628.92139905005479</v>
      </c>
      <c r="AN21">
        <f t="shared" si="9"/>
        <v>270.10887927478979</v>
      </c>
      <c r="AO21">
        <f t="shared" si="10"/>
        <v>-13.505443963739493</v>
      </c>
      <c r="AP21">
        <f t="shared" si="11"/>
        <v>-1.6808475726011238</v>
      </c>
      <c r="AQ21">
        <f t="shared" si="12"/>
        <v>-627.52916038604144</v>
      </c>
      <c r="AR21">
        <f t="shared" si="13"/>
        <v>-372.60657264759226</v>
      </c>
      <c r="AS21">
        <f t="shared" si="14"/>
        <v>136.93924914960294</v>
      </c>
      <c r="AT21">
        <f t="shared" si="15"/>
        <v>32.127564736240075</v>
      </c>
      <c r="AU21">
        <f t="shared" si="16"/>
        <v>-203.53975876174925</v>
      </c>
      <c r="AW21">
        <v>18</v>
      </c>
      <c r="AX21">
        <f>(R21*SUMPRODUCT(K22:$K$23, X22:$X$23)-$AZ$3*SUMPRODUCT(K21:$K$22, W22:$W$23))/Z21</f>
        <v>3461.4327583617187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7.0000000000000007E-2</v>
      </c>
      <c r="I22" s="1">
        <f t="shared" si="18"/>
        <v>1.07</v>
      </c>
      <c r="J22">
        <f t="shared" si="19"/>
        <v>0.93457943925233644</v>
      </c>
      <c r="K22">
        <f t="shared" si="29"/>
        <v>0.30246080654344509</v>
      </c>
      <c r="L22" s="2">
        <v>19</v>
      </c>
      <c r="M22" s="8">
        <v>0.17447299999999999</v>
      </c>
      <c r="O22">
        <f t="shared" si="30"/>
        <v>4017.4505362314671</v>
      </c>
      <c r="P22">
        <f t="shared" si="31"/>
        <v>200.87252681157338</v>
      </c>
      <c r="Q22" s="5">
        <f t="shared" si="32"/>
        <v>25</v>
      </c>
      <c r="R22">
        <f t="shared" si="0"/>
        <v>50000</v>
      </c>
      <c r="S22">
        <f t="shared" si="20"/>
        <v>1966.3776193738213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719.10339390602849</v>
      </c>
      <c r="AC22">
        <f t="shared" si="1"/>
        <v>333.15068118346778</v>
      </c>
      <c r="AE22">
        <f t="shared" si="2"/>
        <v>680.65074051880742</v>
      </c>
      <c r="AF22">
        <f t="shared" si="3"/>
        <v>-34.032537025940378</v>
      </c>
      <c r="AG22">
        <f t="shared" si="4"/>
        <v>-4.235588804269919</v>
      </c>
      <c r="AH22">
        <f t="shared" si="5"/>
        <v>-1812.3149459119948</v>
      </c>
      <c r="AI22">
        <f t="shared" si="6"/>
        <v>-1169.9323312233978</v>
      </c>
      <c r="AJ22">
        <f t="shared" si="7"/>
        <v>385.9527127225607</v>
      </c>
      <c r="AK22">
        <f t="shared" si="28"/>
        <v>95.600511817922694</v>
      </c>
      <c r="AL22">
        <f t="shared" si="8"/>
        <v>-688.37910668291443</v>
      </c>
      <c r="AN22">
        <f t="shared" si="9"/>
        <v>205.87017195171165</v>
      </c>
      <c r="AO22">
        <f t="shared" si="10"/>
        <v>-10.293508597585586</v>
      </c>
      <c r="AP22">
        <f t="shared" si="11"/>
        <v>-1.2810996059258659</v>
      </c>
      <c r="AQ22">
        <f t="shared" si="12"/>
        <v>-548.15424025128198</v>
      </c>
      <c r="AR22">
        <f t="shared" si="13"/>
        <v>-353.85867650308182</v>
      </c>
      <c r="AS22">
        <f t="shared" si="14"/>
        <v>116.73556877769627</v>
      </c>
      <c r="AT22">
        <f t="shared" si="15"/>
        <v>28.915407910415052</v>
      </c>
      <c r="AU22">
        <f t="shared" si="16"/>
        <v>-208.20769981497054</v>
      </c>
      <c r="AW22">
        <v>19</v>
      </c>
      <c r="AX22">
        <f>(R22*SUMPRODUCT(K23:$K$23, X23:$X$23)-$AZ$3*SUMPRODUCT(K22:$K$22, W23:$W$23))/Z22</f>
        <v>1966.3776193738213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0.10390000000000001</v>
      </c>
      <c r="I23" s="1">
        <f t="shared" si="18"/>
        <v>1.1039000000000001</v>
      </c>
      <c r="J23">
        <f t="shared" si="19"/>
        <v>0.90587915572062683</v>
      </c>
      <c r="K23">
        <f t="shared" si="29"/>
        <v>0.2739929400701559</v>
      </c>
      <c r="L23" s="2">
        <v>20</v>
      </c>
      <c r="M23" s="8">
        <v>0.196798</v>
      </c>
      <c r="O23">
        <f t="shared" si="30"/>
        <v>4017.4505362314671</v>
      </c>
      <c r="P23">
        <f t="shared" si="31"/>
        <v>200.87252681157338</v>
      </c>
      <c r="Q23" s="5">
        <f t="shared" si="32"/>
        <v>25</v>
      </c>
      <c r="R23">
        <f t="shared" si="0"/>
        <v>50000</v>
      </c>
      <c r="S23">
        <f t="shared" si="20"/>
        <v>2479.0376466194252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333.15068118346778</v>
      </c>
      <c r="AC23">
        <f t="shared" si="1"/>
        <v>333.15068118346778</v>
      </c>
      <c r="AE23">
        <f t="shared" si="2"/>
        <v>539.89352868099911</v>
      </c>
      <c r="AF23">
        <f t="shared" si="3"/>
        <v>-26.994676434049957</v>
      </c>
      <c r="AG23">
        <f t="shared" si="4"/>
        <v>-3.3596775107245085</v>
      </c>
      <c r="AH23">
        <f t="shared" si="5"/>
        <v>-1667.1108110054231</v>
      </c>
      <c r="AI23">
        <f t="shared" si="6"/>
        <v>-1157.5716362691985</v>
      </c>
      <c r="AJ23">
        <f t="shared" si="7"/>
        <v>0</v>
      </c>
      <c r="AK23">
        <f t="shared" si="28"/>
        <v>87.904546523420322</v>
      </c>
      <c r="AL23">
        <f t="shared" si="8"/>
        <v>-1069.6670897457782</v>
      </c>
      <c r="AN23">
        <f t="shared" si="9"/>
        <v>147.92701524815797</v>
      </c>
      <c r="AO23">
        <f t="shared" si="10"/>
        <v>-7.3963507624078995</v>
      </c>
      <c r="AP23">
        <f t="shared" si="11"/>
        <v>-0.92052791885099083</v>
      </c>
      <c r="AQ23">
        <f t="shared" si="12"/>
        <v>-456.77659253011791</v>
      </c>
      <c r="AR23">
        <f t="shared" si="13"/>
        <v>-317.16645596321882</v>
      </c>
      <c r="AS23">
        <f t="shared" si="14"/>
        <v>0</v>
      </c>
      <c r="AT23">
        <f t="shared" si="15"/>
        <v>24.085225147485737</v>
      </c>
      <c r="AU23">
        <f t="shared" si="16"/>
        <v>-293.08123081573308</v>
      </c>
      <c r="AW23">
        <v>20</v>
      </c>
      <c r="AX23">
        <f>(R23*SUMPRODUCT(K$23:$K24, X$23:$X24)-$AZ$3*SUMPRODUCT(K$22:$K23, W$23:$W24))/Z23</f>
        <v>2479.0376466194252</v>
      </c>
    </row>
    <row r="25" spans="5:50" x14ac:dyDescent="0.3">
      <c r="AN25" s="6">
        <f t="shared" ref="AN25:AU25" si="33">SUM(AN3:AN23)</f>
        <v>27693.074632720429</v>
      </c>
      <c r="AO25" s="6">
        <f t="shared" si="33"/>
        <v>-4397.7416338096218</v>
      </c>
      <c r="AP25" s="6">
        <f t="shared" si="33"/>
        <v>-347.32990414548857</v>
      </c>
      <c r="AQ25" s="6">
        <f t="shared" si="33"/>
        <v>-18732.2369076014</v>
      </c>
      <c r="AR25" s="6">
        <f t="shared" si="33"/>
        <v>4215.7661871639102</v>
      </c>
      <c r="AS25" s="6">
        <f t="shared" si="33"/>
        <v>-2060.1652975222701</v>
      </c>
      <c r="AT25" s="6">
        <f t="shared" si="33"/>
        <v>3595.6534342695727</v>
      </c>
      <c r="AU25" s="7">
        <f t="shared" si="33"/>
        <v>5751.2543239112165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'T.26.04.B'!C3*(1+C12)</f>
        <v>291.64769790327068</v>
      </c>
      <c r="K3">
        <v>1</v>
      </c>
      <c r="L3" s="2">
        <v>0</v>
      </c>
      <c r="O3">
        <f>$C$3</f>
        <v>291.64769790327068</v>
      </c>
      <c r="P3">
        <f>O3*B5</f>
        <v>233.31815832261657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291.64769790327068</v>
      </c>
      <c r="AF3">
        <f t="shared" ref="AF3:AF23" si="4">-$Z3*P3</f>
        <v>-233.31815832261657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-141.67046041934589</v>
      </c>
      <c r="AJ3">
        <f t="shared" ref="AJ3:AJ23" si="8">AB3-AC3</f>
        <v>0</v>
      </c>
      <c r="AL3">
        <f t="shared" ref="AL3:AL23" si="9">SUM(AI3:AK3)</f>
        <v>-141.67046041934589</v>
      </c>
      <c r="AN3">
        <f t="shared" ref="AN3:AN23" si="10">AE3*$K3</f>
        <v>291.64769790327068</v>
      </c>
      <c r="AO3">
        <f t="shared" ref="AO3:AO23" si="11">AF3*$K3</f>
        <v>-233.31815832261657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-141.67046041934589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-141.67046041934589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140.98544343102827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26.642146721017042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26.343169296493897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-26.343169296493897</v>
      </c>
      <c r="AK4">
        <f>G4*MAX(0, SUM(AB4, AE4:AF4))</f>
        <v>0</v>
      </c>
      <c r="AL4">
        <f t="shared" si="9"/>
        <v>-148.54036929649391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-114.64227413453418</v>
      </c>
      <c r="AR4">
        <f t="shared" si="14"/>
        <v>-114.64227413453418</v>
      </c>
      <c r="AS4">
        <f t="shared" si="15"/>
        <v>-24.71448475137808</v>
      </c>
      <c r="AT4">
        <f t="shared" si="16"/>
        <v>0</v>
      </c>
      <c r="AU4">
        <f t="shared" si="17"/>
        <v>-139.35675888591228</v>
      </c>
      <c r="AW4">
        <v>1</v>
      </c>
      <c r="AX4">
        <f>(R4*SUMPRODUCT(K5:$K$23, X5:$X$23)-$AZ$3*SUMPRODUCT(K4:$K$22, W5:$W$23))/Z4</f>
        <v>26.642146721017042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291.64769790327068</v>
      </c>
      <c r="P5">
        <f t="shared" ref="P5:P23" si="30">O5*$C$5</f>
        <v>14.582384895163536</v>
      </c>
      <c r="Q5" s="5">
        <f t="shared" ref="Q5:Q23" si="31">$C$8</f>
        <v>25</v>
      </c>
      <c r="R5">
        <f t="shared" si="0"/>
        <v>100000</v>
      </c>
      <c r="S5">
        <f t="shared" si="1"/>
        <v>52.945349244901927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26.343169296493897</v>
      </c>
      <c r="AC5">
        <f t="shared" si="2"/>
        <v>51.763086544252701</v>
      </c>
      <c r="AE5">
        <f t="shared" si="3"/>
        <v>285.1352430818597</v>
      </c>
      <c r="AF5">
        <f t="shared" si="4"/>
        <v>-14.256762154092986</v>
      </c>
      <c r="AG5">
        <f t="shared" si="5"/>
        <v>-24.441753280736425</v>
      </c>
      <c r="AH5">
        <f t="shared" si="6"/>
        <v>-122.01164905429918</v>
      </c>
      <c r="AI5">
        <f t="shared" si="7"/>
        <v>124.42507859273108</v>
      </c>
      <c r="AJ5">
        <f t="shared" si="8"/>
        <v>-25.419917247758804</v>
      </c>
      <c r="AK5">
        <f>G5*SUM(AB5, AE5:AF5)</f>
        <v>12.186087659194685</v>
      </c>
      <c r="AL5">
        <f t="shared" si="9"/>
        <v>111.19124900416696</v>
      </c>
      <c r="AN5">
        <f t="shared" si="10"/>
        <v>246.23210671002204</v>
      </c>
      <c r="AO5">
        <f t="shared" si="11"/>
        <v>-12.311605335501103</v>
      </c>
      <c r="AP5">
        <f t="shared" si="12"/>
        <v>-21.10698185518411</v>
      </c>
      <c r="AQ5">
        <f t="shared" si="13"/>
        <v>-105.3646861225739</v>
      </c>
      <c r="AR5">
        <f t="shared" si="14"/>
        <v>107.44883339676292</v>
      </c>
      <c r="AS5">
        <f t="shared" si="15"/>
        <v>-21.951687587469209</v>
      </c>
      <c r="AT5">
        <f t="shared" si="16"/>
        <v>10.523448467627912</v>
      </c>
      <c r="AU5">
        <f t="shared" si="17"/>
        <v>96.020594276921614</v>
      </c>
      <c r="AW5">
        <v>2</v>
      </c>
      <c r="AX5">
        <f>(R5*SUMPRODUCT(K6:$K$23, X6:$X$23)-$AZ$3*SUMPRODUCT(K5:$K$22, W6:$W$23))/Z5</f>
        <v>52.945349244901927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291.64769790327068</v>
      </c>
      <c r="P6">
        <f t="shared" si="30"/>
        <v>14.582384895163536</v>
      </c>
      <c r="Q6" s="5">
        <f t="shared" si="31"/>
        <v>25</v>
      </c>
      <c r="R6">
        <f t="shared" si="0"/>
        <v>100000</v>
      </c>
      <c r="S6">
        <f t="shared" si="1"/>
        <v>78.304120174494159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51.763086544252701</v>
      </c>
      <c r="AC6">
        <f t="shared" si="2"/>
        <v>75.694429030185347</v>
      </c>
      <c r="AE6">
        <f t="shared" si="3"/>
        <v>281.92776984865304</v>
      </c>
      <c r="AF6">
        <f t="shared" si="4"/>
        <v>-14.096388492432652</v>
      </c>
      <c r="AG6">
        <f t="shared" si="5"/>
        <v>-24.166809122402071</v>
      </c>
      <c r="AH6">
        <f t="shared" si="6"/>
        <v>-122.10650210795554</v>
      </c>
      <c r="AI6">
        <f t="shared" si="7"/>
        <v>121.55807012586278</v>
      </c>
      <c r="AJ6">
        <f t="shared" si="8"/>
        <v>-23.931342485932646</v>
      </c>
      <c r="AK6">
        <f>G6*SUM(AB6, AE6:AF6)</f>
        <v>18.696276372177678</v>
      </c>
      <c r="AL6">
        <f t="shared" si="9"/>
        <v>116.32300401210782</v>
      </c>
      <c r="AN6">
        <f t="shared" si="10"/>
        <v>219.57273905872827</v>
      </c>
      <c r="AO6">
        <f t="shared" si="11"/>
        <v>-10.978636952936414</v>
      </c>
      <c r="AP6">
        <f t="shared" si="12"/>
        <v>-18.821744577215284</v>
      </c>
      <c r="AQ6">
        <f t="shared" si="13"/>
        <v>-95.099745367819679</v>
      </c>
      <c r="AR6">
        <f t="shared" si="14"/>
        <v>94.672612160756898</v>
      </c>
      <c r="AS6">
        <f t="shared" si="15"/>
        <v>-18.638356987002755</v>
      </c>
      <c r="AT6">
        <f t="shared" si="16"/>
        <v>14.561150238736049</v>
      </c>
      <c r="AU6">
        <f t="shared" si="17"/>
        <v>90.595405412490194</v>
      </c>
      <c r="AW6">
        <v>3</v>
      </c>
      <c r="AX6">
        <f>(R6*SUMPRODUCT(K7:$K$23, X7:$X$23)-$AZ$3*SUMPRODUCT(K6:$K$22, W7:$W$23))/Z6</f>
        <v>78.304120174494159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291.64769790327068</v>
      </c>
      <c r="P7">
        <f t="shared" si="30"/>
        <v>14.582384895163536</v>
      </c>
      <c r="Q7" s="5">
        <f t="shared" si="31"/>
        <v>25</v>
      </c>
      <c r="R7">
        <f t="shared" si="0"/>
        <v>100000</v>
      </c>
      <c r="S7">
        <f t="shared" si="1"/>
        <v>100.05444979688873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75.694429030185347</v>
      </c>
      <c r="AC7">
        <f t="shared" si="2"/>
        <v>95.630327762953698</v>
      </c>
      <c r="AE7">
        <f t="shared" si="3"/>
        <v>278.75186959119083</v>
      </c>
      <c r="AF7">
        <f t="shared" si="4"/>
        <v>-13.937593479559544</v>
      </c>
      <c r="AG7">
        <f t="shared" si="5"/>
        <v>-23.894571395146333</v>
      </c>
      <c r="AH7">
        <f t="shared" si="6"/>
        <v>-122.27854412687456</v>
      </c>
      <c r="AI7">
        <f t="shared" si="7"/>
        <v>118.64116058961038</v>
      </c>
      <c r="AJ7">
        <f t="shared" si="8"/>
        <v>-19.935898732768351</v>
      </c>
      <c r="AK7">
        <f>G7*SUM(AB7, AE7:AF7)</f>
        <v>16.718977422463194</v>
      </c>
      <c r="AL7">
        <f t="shared" si="9"/>
        <v>115.42423927930523</v>
      </c>
      <c r="AN7">
        <f t="shared" si="10"/>
        <v>196.52327751324145</v>
      </c>
      <c r="AO7">
        <f t="shared" si="11"/>
        <v>-9.8261638756620737</v>
      </c>
      <c r="AP7">
        <f t="shared" si="12"/>
        <v>-16.845947947309131</v>
      </c>
      <c r="AQ7">
        <f t="shared" si="13"/>
        <v>-86.207781481801149</v>
      </c>
      <c r="AR7">
        <f t="shared" si="14"/>
        <v>83.643384208469087</v>
      </c>
      <c r="AS7">
        <f t="shared" si="15"/>
        <v>-14.055038141561315</v>
      </c>
      <c r="AT7">
        <f t="shared" si="16"/>
        <v>11.787071579290268</v>
      </c>
      <c r="AU7">
        <f t="shared" si="17"/>
        <v>81.375417646198031</v>
      </c>
      <c r="AW7">
        <v>4</v>
      </c>
      <c r="AX7">
        <f>(R7*SUMPRODUCT(K8:$K$23, X8:$X$23)-$AZ$3*SUMPRODUCT(K7:$K$22, W8:$W$23))/Z7</f>
        <v>100.05444979688873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291.64769790327068</v>
      </c>
      <c r="P8">
        <f t="shared" si="30"/>
        <v>14.582384895163536</v>
      </c>
      <c r="Q8" s="5">
        <f t="shared" si="31"/>
        <v>25</v>
      </c>
      <c r="R8">
        <f t="shared" si="0"/>
        <v>100000</v>
      </c>
      <c r="S8">
        <f t="shared" si="1"/>
        <v>116.29791501721377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95.630327762953698</v>
      </c>
      <c r="AC8">
        <f t="shared" si="2"/>
        <v>109.9011707008724</v>
      </c>
      <c r="AE8">
        <f t="shared" si="3"/>
        <v>275.60617425548509</v>
      </c>
      <c r="AF8">
        <f t="shared" si="4"/>
        <v>-13.780308712774257</v>
      </c>
      <c r="AG8">
        <f t="shared" si="5"/>
        <v>-23.624922829572103</v>
      </c>
      <c r="AH8">
        <f t="shared" si="6"/>
        <v>-122.81140649106153</v>
      </c>
      <c r="AI8">
        <f t="shared" si="7"/>
        <v>115.38953622207721</v>
      </c>
      <c r="AJ8">
        <f t="shared" si="8"/>
        <v>-14.270842937918701</v>
      </c>
      <c r="AK8">
        <f t="shared" ref="AK8:AK23" si="32">G8*SUM(AB8:AB8, AE8:AF8)</f>
        <v>7.6138169174106549</v>
      </c>
      <c r="AL8">
        <f t="shared" si="9"/>
        <v>108.73251020156917</v>
      </c>
      <c r="AN8">
        <f t="shared" si="10"/>
        <v>181.17065369056775</v>
      </c>
      <c r="AO8">
        <f t="shared" si="11"/>
        <v>-9.0585326845283891</v>
      </c>
      <c r="AP8">
        <f t="shared" si="12"/>
        <v>-15.529923173836924</v>
      </c>
      <c r="AQ8">
        <f t="shared" si="13"/>
        <v>-80.730494716777329</v>
      </c>
      <c r="AR8">
        <f t="shared" si="14"/>
        <v>75.85170311542511</v>
      </c>
      <c r="AS8">
        <f t="shared" si="15"/>
        <v>-9.3809870216530449</v>
      </c>
      <c r="AT8">
        <f t="shared" si="16"/>
        <v>5.0049683819089514</v>
      </c>
      <c r="AU8">
        <f t="shared" si="17"/>
        <v>71.475684475681007</v>
      </c>
      <c r="AW8">
        <v>5</v>
      </c>
      <c r="AX8">
        <f>(R8*SUMPRODUCT(K9:$K$23, X9:$X$23)-$AZ$3*SUMPRODUCT(K8:$K$22, W9:$W$23))/Z8</f>
        <v>116.29791501721377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291.64769790327068</v>
      </c>
      <c r="P9">
        <f t="shared" si="30"/>
        <v>14.582384895163536</v>
      </c>
      <c r="Q9" s="5">
        <f t="shared" si="31"/>
        <v>25</v>
      </c>
      <c r="R9">
        <f t="shared" si="0"/>
        <v>100000</v>
      </c>
      <c r="S9">
        <f t="shared" si="1"/>
        <v>128.21570727697215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109.9011707008724</v>
      </c>
      <c r="AC9">
        <f t="shared" si="2"/>
        <v>119.79237305115032</v>
      </c>
      <c r="AE9">
        <f t="shared" si="3"/>
        <v>272.48743986777191</v>
      </c>
      <c r="AF9">
        <f t="shared" si="4"/>
        <v>-13.624371993388596</v>
      </c>
      <c r="AG9">
        <f t="shared" si="5"/>
        <v>-23.357585352700642</v>
      </c>
      <c r="AH9">
        <f t="shared" si="6"/>
        <v>-124.3529943029576</v>
      </c>
      <c r="AI9">
        <f t="shared" si="7"/>
        <v>111.15248821872507</v>
      </c>
      <c r="AJ9">
        <f t="shared" si="8"/>
        <v>-9.8912023502779221</v>
      </c>
      <c r="AK9">
        <f t="shared" si="32"/>
        <v>2.1757090075940089</v>
      </c>
      <c r="AL9">
        <f t="shared" si="9"/>
        <v>103.43699487604115</v>
      </c>
      <c r="AN9">
        <f t="shared" si="10"/>
        <v>170.23431197484774</v>
      </c>
      <c r="AO9">
        <f t="shared" si="11"/>
        <v>-8.5117155987423878</v>
      </c>
      <c r="AP9">
        <f t="shared" si="12"/>
        <v>-14.592461486813148</v>
      </c>
      <c r="AQ9">
        <f t="shared" si="13"/>
        <v>-77.688521854250425</v>
      </c>
      <c r="AR9">
        <f t="shared" si="14"/>
        <v>69.441613035041783</v>
      </c>
      <c r="AS9">
        <f t="shared" si="15"/>
        <v>-6.1794482252857446</v>
      </c>
      <c r="AT9">
        <f t="shared" si="16"/>
        <v>1.3592565079145549</v>
      </c>
      <c r="AU9">
        <f t="shared" si="17"/>
        <v>64.621421317670581</v>
      </c>
      <c r="AW9">
        <v>6</v>
      </c>
      <c r="AX9">
        <f>(R9*SUMPRODUCT(K10:$K$23, X10:$X$23)-$AZ$3*SUMPRODUCT(K9:$K$22, W10:$W$23))/Z9</f>
        <v>128.21570727697215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291.64769790327068</v>
      </c>
      <c r="P10">
        <f t="shared" si="30"/>
        <v>14.582384895163536</v>
      </c>
      <c r="Q10" s="5">
        <f t="shared" si="31"/>
        <v>25</v>
      </c>
      <c r="R10">
        <f t="shared" si="0"/>
        <v>100000</v>
      </c>
      <c r="S10">
        <f t="shared" si="1"/>
        <v>137.55248456660334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119.79237305115032</v>
      </c>
      <c r="AC10">
        <f t="shared" si="2"/>
        <v>127.05673148015069</v>
      </c>
      <c r="AE10">
        <f t="shared" si="3"/>
        <v>269.39392157149609</v>
      </c>
      <c r="AF10">
        <f t="shared" si="4"/>
        <v>-13.469696078574808</v>
      </c>
      <c r="AG10">
        <f t="shared" si="5"/>
        <v>-23.092409395671336</v>
      </c>
      <c r="AH10">
        <f t="shared" si="6"/>
        <v>-126.40041400921224</v>
      </c>
      <c r="AI10">
        <f t="shared" si="7"/>
        <v>106.43140208803773</v>
      </c>
      <c r="AJ10">
        <f t="shared" si="8"/>
        <v>-7.2643584290003673</v>
      </c>
      <c r="AK10">
        <f t="shared" si="32"/>
        <v>1.5404380540306937</v>
      </c>
      <c r="AL10">
        <f t="shared" si="9"/>
        <v>100.70748171306805</v>
      </c>
      <c r="AN10">
        <f t="shared" si="10"/>
        <v>159.9065668201211</v>
      </c>
      <c r="AO10">
        <f t="shared" si="11"/>
        <v>-7.9953283410060578</v>
      </c>
      <c r="AP10">
        <f t="shared" si="12"/>
        <v>-13.707168612141466</v>
      </c>
      <c r="AQ10">
        <f t="shared" si="13"/>
        <v>-75.028627709741457</v>
      </c>
      <c r="AR10">
        <f t="shared" si="14"/>
        <v>63.175442157232141</v>
      </c>
      <c r="AS10">
        <f t="shared" si="15"/>
        <v>-4.3119704028807053</v>
      </c>
      <c r="AT10">
        <f t="shared" si="16"/>
        <v>0.91437163534420152</v>
      </c>
      <c r="AU10">
        <f t="shared" si="17"/>
        <v>59.777843389695633</v>
      </c>
      <c r="AW10">
        <v>7</v>
      </c>
      <c r="AX10">
        <f>(R10*SUMPRODUCT(K11:$K$23, X11:$X$23)-$AZ$3*SUMPRODUCT(K10:$K$22, W11:$W$23))/Z10</f>
        <v>137.55248456660334</v>
      </c>
    </row>
    <row r="11" spans="1:52" x14ac:dyDescent="0.3">
      <c r="A11" t="s">
        <v>33</v>
      </c>
      <c r="C11" s="24">
        <f>AU25</f>
        <v>578.67397855978561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291.64769790327068</v>
      </c>
      <c r="P11">
        <f t="shared" si="30"/>
        <v>14.582384895163536</v>
      </c>
      <c r="Q11" s="5">
        <f t="shared" si="31"/>
        <v>25</v>
      </c>
      <c r="R11">
        <f t="shared" si="0"/>
        <v>100000</v>
      </c>
      <c r="S11">
        <f t="shared" si="1"/>
        <v>144.48186192806912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127.05673148015069</v>
      </c>
      <c r="AC11">
        <f t="shared" si="2"/>
        <v>131.93744490731331</v>
      </c>
      <c r="AE11">
        <f t="shared" si="3"/>
        <v>266.32583191386738</v>
      </c>
      <c r="AF11">
        <f t="shared" si="4"/>
        <v>-13.31629159569337</v>
      </c>
      <c r="AG11">
        <f t="shared" si="5"/>
        <v>-22.829413178001349</v>
      </c>
      <c r="AH11">
        <f t="shared" si="6"/>
        <v>-128.28849485308837</v>
      </c>
      <c r="AI11">
        <f t="shared" si="7"/>
        <v>101.89163228708429</v>
      </c>
      <c r="AJ11">
        <f t="shared" si="8"/>
        <v>-4.8807134271626182</v>
      </c>
      <c r="AK11">
        <f t="shared" si="32"/>
        <v>0.91215905231597916</v>
      </c>
      <c r="AL11">
        <f t="shared" si="9"/>
        <v>97.923077912237659</v>
      </c>
      <c r="AN11">
        <f t="shared" si="10"/>
        <v>150.34276111985366</v>
      </c>
      <c r="AO11">
        <f t="shared" si="11"/>
        <v>-7.5171380559926835</v>
      </c>
      <c r="AP11">
        <f t="shared" si="12"/>
        <v>-12.887360520990386</v>
      </c>
      <c r="AQ11">
        <f t="shared" si="13"/>
        <v>-72.419736371502793</v>
      </c>
      <c r="AR11">
        <f t="shared" si="14"/>
        <v>57.518526171367796</v>
      </c>
      <c r="AS11">
        <f t="shared" si="15"/>
        <v>-2.7551962481494625</v>
      </c>
      <c r="AT11">
        <f t="shared" si="16"/>
        <v>0.51492004932516178</v>
      </c>
      <c r="AU11">
        <f t="shared" si="17"/>
        <v>55.278249972543499</v>
      </c>
      <c r="AW11">
        <v>8</v>
      </c>
      <c r="AX11">
        <f>(R11*SUMPRODUCT(K12:$K$23, X12:$X$23)-$AZ$3*SUMPRODUCT(K11:$K$22, W12:$W$23))/Z11</f>
        <v>144.48186192806912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291.64769790327068</v>
      </c>
      <c r="P12">
        <f t="shared" si="30"/>
        <v>14.582384895163536</v>
      </c>
      <c r="Q12" s="5">
        <f t="shared" si="31"/>
        <v>25</v>
      </c>
      <c r="R12">
        <f t="shared" si="0"/>
        <v>100000</v>
      </c>
      <c r="S12">
        <f t="shared" si="1"/>
        <v>148.76946907035438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131.93744490731331</v>
      </c>
      <c r="AC12">
        <f t="shared" si="2"/>
        <v>134.29933358156393</v>
      </c>
      <c r="AE12">
        <f t="shared" si="3"/>
        <v>263.28044130132372</v>
      </c>
      <c r="AF12">
        <f t="shared" si="4"/>
        <v>-13.164022065066188</v>
      </c>
      <c r="AG12">
        <f t="shared" si="5"/>
        <v>-22.568362719311143</v>
      </c>
      <c r="AH12">
        <f t="shared" si="6"/>
        <v>-131.0253076407667</v>
      </c>
      <c r="AI12">
        <f t="shared" si="7"/>
        <v>96.522748876179691</v>
      </c>
      <c r="AJ12">
        <f t="shared" si="8"/>
        <v>-2.361888674250622</v>
      </c>
      <c r="AK12">
        <f t="shared" si="32"/>
        <v>0.87872388753021291</v>
      </c>
      <c r="AL12">
        <f t="shared" si="9"/>
        <v>95.039584089459282</v>
      </c>
      <c r="AN12">
        <f t="shared" si="10"/>
        <v>141.29063333464921</v>
      </c>
      <c r="AO12">
        <f t="shared" si="11"/>
        <v>-7.0645316667324618</v>
      </c>
      <c r="AP12">
        <f t="shared" si="12"/>
        <v>-12.111413389375556</v>
      </c>
      <c r="AQ12">
        <f t="shared" si="13"/>
        <v>-70.315320834043675</v>
      </c>
      <c r="AR12">
        <f t="shared" si="14"/>
        <v>51.799367444497527</v>
      </c>
      <c r="AS12">
        <f t="shared" si="15"/>
        <v>-1.2675181832777016</v>
      </c>
      <c r="AT12">
        <f t="shared" si="16"/>
        <v>0.47157112766053627</v>
      </c>
      <c r="AU12">
        <f t="shared" si="17"/>
        <v>51.003420388880357</v>
      </c>
      <c r="AW12">
        <v>9</v>
      </c>
      <c r="AX12">
        <f>(R12*SUMPRODUCT(K13:$K$23, X13:$X$23)-$AZ$3*SUMPRODUCT(K12:$K$22, W13:$W$23))/Z12</f>
        <v>148.76946907035438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291.64769790327068</v>
      </c>
      <c r="P13">
        <f t="shared" si="30"/>
        <v>14.582384895163536</v>
      </c>
      <c r="Q13" s="5">
        <f t="shared" si="31"/>
        <v>25</v>
      </c>
      <c r="R13">
        <f t="shared" si="0"/>
        <v>100000</v>
      </c>
      <c r="S13">
        <f t="shared" si="1"/>
        <v>150.49481043674203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134.29933358156393</v>
      </c>
      <c r="AC13">
        <f t="shared" si="2"/>
        <v>134.29684190621651</v>
      </c>
      <c r="AE13">
        <f t="shared" si="3"/>
        <v>260.2572451765098</v>
      </c>
      <c r="AF13">
        <f t="shared" si="4"/>
        <v>-13.012862258825491</v>
      </c>
      <c r="AG13">
        <f t="shared" si="5"/>
        <v>-22.309214769014567</v>
      </c>
      <c r="AH13">
        <f t="shared" si="6"/>
        <v>-133.85729241387651</v>
      </c>
      <c r="AI13">
        <f t="shared" si="7"/>
        <v>91.077875734793224</v>
      </c>
      <c r="AJ13">
        <f t="shared" si="8"/>
        <v>2.4916753474144571E-3</v>
      </c>
      <c r="AK13">
        <f t="shared" si="32"/>
        <v>0.76308743299849657</v>
      </c>
      <c r="AL13">
        <f t="shared" si="9"/>
        <v>91.843454843139142</v>
      </c>
      <c r="AN13">
        <f t="shared" si="10"/>
        <v>132.80234052750345</v>
      </c>
      <c r="AO13">
        <f t="shared" si="11"/>
        <v>-6.6401170263751723</v>
      </c>
      <c r="AP13">
        <f t="shared" si="12"/>
        <v>-11.383798113464737</v>
      </c>
      <c r="AQ13">
        <f t="shared" si="13"/>
        <v>-68.303811166451638</v>
      </c>
      <c r="AR13">
        <f t="shared" si="14"/>
        <v>46.474614221211894</v>
      </c>
      <c r="AS13">
        <f t="shared" si="15"/>
        <v>1.2714355665560792E-3</v>
      </c>
      <c r="AT13">
        <f t="shared" si="16"/>
        <v>0.38938319300427104</v>
      </c>
      <c r="AU13">
        <f t="shared" si="17"/>
        <v>46.865268849782723</v>
      </c>
      <c r="AW13">
        <v>10</v>
      </c>
      <c r="AX13">
        <f>(R13*SUMPRODUCT(K14:$K$23, X14:$X$23)-$AZ$3*SUMPRODUCT(K13:$K$22, W14:$W$23))/Z13</f>
        <v>150.49481043674203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291.64769790327068</v>
      </c>
      <c r="P14">
        <f t="shared" si="30"/>
        <v>14.582384895163536</v>
      </c>
      <c r="Q14" s="5">
        <f t="shared" si="31"/>
        <v>25</v>
      </c>
      <c r="R14">
        <f t="shared" si="0"/>
        <v>100000</v>
      </c>
      <c r="S14">
        <f t="shared" si="1"/>
        <v>149.48048753707073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134.29684190621651</v>
      </c>
      <c r="AC14">
        <f t="shared" si="2"/>
        <v>131.85251728956723</v>
      </c>
      <c r="AE14">
        <f t="shared" si="3"/>
        <v>257.25419928615685</v>
      </c>
      <c r="AF14">
        <f t="shared" si="4"/>
        <v>-12.862709964307845</v>
      </c>
      <c r="AG14">
        <f t="shared" si="5"/>
        <v>-22.05179409400645</v>
      </c>
      <c r="AH14">
        <f t="shared" si="6"/>
        <v>-137.3141092718754</v>
      </c>
      <c r="AI14">
        <f t="shared" si="7"/>
        <v>85.025585955967159</v>
      </c>
      <c r="AJ14">
        <f t="shared" si="8"/>
        <v>2.4443246166492827</v>
      </c>
      <c r="AK14">
        <f t="shared" si="32"/>
        <v>0.68163899621051793</v>
      </c>
      <c r="AL14">
        <f t="shared" si="9"/>
        <v>88.151549568826965</v>
      </c>
      <c r="AN14">
        <f t="shared" si="10"/>
        <v>124.8525453611549</v>
      </c>
      <c r="AO14">
        <f t="shared" si="11"/>
        <v>-6.2426272680577455</v>
      </c>
      <c r="AP14">
        <f t="shared" si="12"/>
        <v>-10.702342780240642</v>
      </c>
      <c r="AQ14">
        <f t="shared" si="13"/>
        <v>-66.642317614894395</v>
      </c>
      <c r="AR14">
        <f t="shared" si="14"/>
        <v>41.265257697962113</v>
      </c>
      <c r="AS14">
        <f t="shared" si="15"/>
        <v>1.1862980309920026</v>
      </c>
      <c r="AT14">
        <f t="shared" si="16"/>
        <v>0.33081817101706429</v>
      </c>
      <c r="AU14">
        <f t="shared" si="17"/>
        <v>42.782373899971184</v>
      </c>
      <c r="AW14">
        <v>11</v>
      </c>
      <c r="AX14">
        <f>(R14*SUMPRODUCT(K15:$K$23, X15:$X$23)-$AZ$3*SUMPRODUCT(K14:$K$22, W15:$W$23))/Z14</f>
        <v>149.48048753707073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291.64769790327068</v>
      </c>
      <c r="P15">
        <f t="shared" si="30"/>
        <v>14.582384895163536</v>
      </c>
      <c r="Q15" s="5">
        <f t="shared" si="31"/>
        <v>25</v>
      </c>
      <c r="R15">
        <f t="shared" si="0"/>
        <v>100000</v>
      </c>
      <c r="S15">
        <f t="shared" si="1"/>
        <v>145.04351288052749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131.85251728956723</v>
      </c>
      <c r="AC15">
        <f t="shared" si="2"/>
        <v>126.45268750625128</v>
      </c>
      <c r="AE15">
        <f t="shared" si="3"/>
        <v>254.26600936822086</v>
      </c>
      <c r="AF15">
        <f t="shared" si="4"/>
        <v>-12.713300468411044</v>
      </c>
      <c r="AG15">
        <f t="shared" si="5"/>
        <v>-21.79564687088255</v>
      </c>
      <c r="AH15">
        <f t="shared" si="6"/>
        <v>-142.51712873533225</v>
      </c>
      <c r="AI15">
        <f t="shared" si="7"/>
        <v>77.239933293595044</v>
      </c>
      <c r="AJ15">
        <f t="shared" si="8"/>
        <v>5.3998297833159512</v>
      </c>
      <c r="AK15">
        <f t="shared" si="32"/>
        <v>1.530961427376446</v>
      </c>
      <c r="AL15">
        <f t="shared" si="9"/>
        <v>84.170724504287435</v>
      </c>
      <c r="AN15">
        <f t="shared" si="10"/>
        <v>117.31371283043106</v>
      </c>
      <c r="AO15">
        <f t="shared" si="11"/>
        <v>-5.8656856415215533</v>
      </c>
      <c r="AP15">
        <f t="shared" si="12"/>
        <v>-10.056115106842013</v>
      </c>
      <c r="AQ15">
        <f t="shared" si="13"/>
        <v>-65.754811488239653</v>
      </c>
      <c r="AR15">
        <f t="shared" si="14"/>
        <v>35.637100593827846</v>
      </c>
      <c r="AS15">
        <f t="shared" si="15"/>
        <v>2.4913832647436447</v>
      </c>
      <c r="AT15">
        <f t="shared" si="16"/>
        <v>0.70635776166845621</v>
      </c>
      <c r="AU15">
        <f t="shared" si="17"/>
        <v>38.834841620239942</v>
      </c>
      <c r="AW15">
        <v>12</v>
      </c>
      <c r="AX15">
        <f>(R15*SUMPRODUCT(K16:$K$23, X16:$X$23)-$AZ$3*SUMPRODUCT(K15:$K$22, W16:$W$23))/Z15</f>
        <v>145.04351288052749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291.64769790327068</v>
      </c>
      <c r="P16">
        <f t="shared" si="30"/>
        <v>14.582384895163536</v>
      </c>
      <c r="Q16" s="5">
        <f t="shared" si="31"/>
        <v>25</v>
      </c>
      <c r="R16">
        <f t="shared" si="0"/>
        <v>100000</v>
      </c>
      <c r="S16">
        <f t="shared" si="1"/>
        <v>137.12619922257309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126.45268750625128</v>
      </c>
      <c r="AC16">
        <f t="shared" si="2"/>
        <v>118.15087571915501</v>
      </c>
      <c r="AE16">
        <f t="shared" si="3"/>
        <v>251.28991472166911</v>
      </c>
      <c r="AF16">
        <f t="shared" si="4"/>
        <v>-12.564495736083456</v>
      </c>
      <c r="AG16">
        <f t="shared" si="5"/>
        <v>-21.540536452735275</v>
      </c>
      <c r="AH16">
        <f t="shared" si="6"/>
        <v>-148.61579775379977</v>
      </c>
      <c r="AI16">
        <f t="shared" si="7"/>
        <v>68.569084779050627</v>
      </c>
      <c r="AJ16">
        <f t="shared" si="8"/>
        <v>8.3018117870962698</v>
      </c>
      <c r="AK16">
        <f t="shared" si="32"/>
        <v>2.592764556092042</v>
      </c>
      <c r="AL16">
        <f t="shared" si="9"/>
        <v>79.463661122238932</v>
      </c>
      <c r="AN16">
        <f t="shared" si="10"/>
        <v>109.92755938328469</v>
      </c>
      <c r="AO16">
        <f t="shared" si="11"/>
        <v>-5.4963779691642349</v>
      </c>
      <c r="AP16">
        <f t="shared" si="12"/>
        <v>-9.4229750631996918</v>
      </c>
      <c r="AQ16">
        <f t="shared" si="13"/>
        <v>-65.012445688359691</v>
      </c>
      <c r="AR16">
        <f t="shared" si="14"/>
        <v>29.995760662561075</v>
      </c>
      <c r="AS16">
        <f t="shared" si="15"/>
        <v>3.6316535394016083</v>
      </c>
      <c r="AT16">
        <f t="shared" si="16"/>
        <v>1.1342129668131338</v>
      </c>
      <c r="AU16">
        <f t="shared" si="17"/>
        <v>34.761627168775817</v>
      </c>
      <c r="AW16">
        <v>13</v>
      </c>
      <c r="AX16">
        <f>(R16*SUMPRODUCT(K17:$K$23, X17:$X$23)-$AZ$3*SUMPRODUCT(K16:$K$22, W17:$W$23))/Z16</f>
        <v>137.12619922257309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291.64769790327068</v>
      </c>
      <c r="P17">
        <f t="shared" si="30"/>
        <v>14.582384895163536</v>
      </c>
      <c r="Q17" s="5">
        <f t="shared" si="31"/>
        <v>25</v>
      </c>
      <c r="R17">
        <f t="shared" si="0"/>
        <v>100000</v>
      </c>
      <c r="S17">
        <f t="shared" si="1"/>
        <v>126.30678345358658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118.15087571915501</v>
      </c>
      <c r="AC17">
        <f t="shared" si="2"/>
        <v>107.54493707934259</v>
      </c>
      <c r="AE17">
        <f t="shared" si="3"/>
        <v>248.32580216776728</v>
      </c>
      <c r="AF17">
        <f t="shared" si="4"/>
        <v>-12.416290108388365</v>
      </c>
      <c r="AG17">
        <f t="shared" si="5"/>
        <v>-21.286453137899294</v>
      </c>
      <c r="AH17">
        <f t="shared" si="6"/>
        <v>-154.71180123452194</v>
      </c>
      <c r="AI17">
        <f t="shared" si="7"/>
        <v>59.911257686957697</v>
      </c>
      <c r="AJ17">
        <f t="shared" si="8"/>
        <v>10.605938639812422</v>
      </c>
      <c r="AK17">
        <f t="shared" si="32"/>
        <v>4.8860333513437686</v>
      </c>
      <c r="AL17">
        <f t="shared" si="9"/>
        <v>75.403229678113888</v>
      </c>
      <c r="AN17">
        <f t="shared" si="10"/>
        <v>102.31788553548684</v>
      </c>
      <c r="AO17">
        <f t="shared" si="11"/>
        <v>-5.1158942767743421</v>
      </c>
      <c r="AP17">
        <f t="shared" si="12"/>
        <v>-8.7706748819788451</v>
      </c>
      <c r="AQ17">
        <f t="shared" si="13"/>
        <v>-63.746031348801644</v>
      </c>
      <c r="AR17">
        <f t="shared" si="14"/>
        <v>24.685285027932018</v>
      </c>
      <c r="AS17">
        <f t="shared" si="15"/>
        <v>4.3699736647244807</v>
      </c>
      <c r="AT17">
        <f t="shared" si="16"/>
        <v>2.0131963605925027</v>
      </c>
      <c r="AU17">
        <f t="shared" si="17"/>
        <v>31.068455053249</v>
      </c>
      <c r="AW17">
        <v>14</v>
      </c>
      <c r="AX17">
        <f>(R17*SUMPRODUCT(K18:$K$23, X18:$X$23)-$AZ$3*SUMPRODUCT(K17:$K$22, W18:$W$23))/Z17</f>
        <v>126.30678345358658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291.64769790327068</v>
      </c>
      <c r="P18">
        <f t="shared" si="30"/>
        <v>14.582384895163536</v>
      </c>
      <c r="Q18" s="5">
        <f t="shared" si="31"/>
        <v>25</v>
      </c>
      <c r="R18">
        <f t="shared" si="0"/>
        <v>100000</v>
      </c>
      <c r="S18">
        <f t="shared" si="1"/>
        <v>112.90859339575351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107.54493707934259</v>
      </c>
      <c r="AC18">
        <f t="shared" si="2"/>
        <v>94.99372447043379</v>
      </c>
      <c r="AE18">
        <f t="shared" si="3"/>
        <v>245.3728296831442</v>
      </c>
      <c r="AF18">
        <f t="shared" si="4"/>
        <v>-12.268641484157211</v>
      </c>
      <c r="AG18">
        <f t="shared" si="5"/>
        <v>-21.033324748248635</v>
      </c>
      <c r="AH18">
        <f t="shared" si="6"/>
        <v>-161.05543308665986</v>
      </c>
      <c r="AI18">
        <f t="shared" si="7"/>
        <v>51.015430364078497</v>
      </c>
      <c r="AJ18">
        <f t="shared" si="8"/>
        <v>12.551212608908799</v>
      </c>
      <c r="AK18">
        <f t="shared" si="32"/>
        <v>7.3580211060119192</v>
      </c>
      <c r="AL18">
        <f t="shared" si="9"/>
        <v>70.924664078999214</v>
      </c>
      <c r="AN18">
        <f t="shared" si="10"/>
        <v>94.478244875894262</v>
      </c>
      <c r="AO18">
        <f t="shared" si="11"/>
        <v>-4.7239122437947136</v>
      </c>
      <c r="AP18">
        <f t="shared" si="12"/>
        <v>-8.0986619777150946</v>
      </c>
      <c r="AQ18">
        <f t="shared" si="13"/>
        <v>-62.012712105915483</v>
      </c>
      <c r="AR18">
        <f t="shared" si="14"/>
        <v>19.642958548468979</v>
      </c>
      <c r="AS18">
        <f t="shared" si="15"/>
        <v>4.832713303608922</v>
      </c>
      <c r="AT18">
        <f t="shared" si="16"/>
        <v>2.8331291641111442</v>
      </c>
      <c r="AU18">
        <f t="shared" si="17"/>
        <v>27.308801016189044</v>
      </c>
      <c r="AW18">
        <v>15</v>
      </c>
      <c r="AX18">
        <f>(R18*SUMPRODUCT(K19:$K$23, X19:$X$23)-$AZ$3*SUMPRODUCT(K18:$K$22, W19:$W$23))/Z18</f>
        <v>112.90859339575351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291.64769790327068</v>
      </c>
      <c r="P19">
        <f t="shared" si="30"/>
        <v>14.582384895163536</v>
      </c>
      <c r="Q19" s="5">
        <f t="shared" si="31"/>
        <v>25</v>
      </c>
      <c r="R19">
        <f t="shared" si="0"/>
        <v>100000</v>
      </c>
      <c r="S19">
        <f t="shared" si="1"/>
        <v>96.522102876995476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94.99372447043379</v>
      </c>
      <c r="AC19">
        <f t="shared" si="2"/>
        <v>80.232543616015164</v>
      </c>
      <c r="AE19">
        <f t="shared" si="3"/>
        <v>242.4277543181409</v>
      </c>
      <c r="AF19">
        <f t="shared" si="4"/>
        <v>-12.121387715907046</v>
      </c>
      <c r="AG19">
        <f t="shared" si="5"/>
        <v>-20.780873298590695</v>
      </c>
      <c r="AH19">
        <f t="shared" si="6"/>
        <v>-168.47280870182092</v>
      </c>
      <c r="AI19">
        <f t="shared" si="7"/>
        <v>41.052684601822222</v>
      </c>
      <c r="AJ19">
        <f t="shared" si="8"/>
        <v>14.761180854418626</v>
      </c>
      <c r="AK19">
        <f t="shared" si="32"/>
        <v>7.254192030920489</v>
      </c>
      <c r="AL19">
        <f t="shared" si="9"/>
        <v>63.06805748716134</v>
      </c>
      <c r="AN19">
        <f t="shared" si="10"/>
        <v>86.96131392882927</v>
      </c>
      <c r="AO19">
        <f t="shared" si="11"/>
        <v>-4.3480656964414637</v>
      </c>
      <c r="AP19">
        <f t="shared" si="12"/>
        <v>-7.4543117050139802</v>
      </c>
      <c r="AQ19">
        <f t="shared" si="13"/>
        <v>-60.432918859465509</v>
      </c>
      <c r="AR19">
        <f t="shared" si="14"/>
        <v>14.726017667908309</v>
      </c>
      <c r="AS19">
        <f t="shared" si="15"/>
        <v>5.2949864830937248</v>
      </c>
      <c r="AT19">
        <f t="shared" si="16"/>
        <v>2.6021528445667856</v>
      </c>
      <c r="AU19">
        <f t="shared" si="17"/>
        <v>22.62315699556882</v>
      </c>
      <c r="AW19">
        <v>16</v>
      </c>
      <c r="AX19">
        <f>(R19*SUMPRODUCT(K20:$K$23, X20:$X$23)-$AZ$3*SUMPRODUCT(K19:$K$22, W20:$W$23))/Z19</f>
        <v>96.522102876995476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291.64769790327068</v>
      </c>
      <c r="P20">
        <f t="shared" si="30"/>
        <v>14.582384895163536</v>
      </c>
      <c r="Q20" s="5">
        <f t="shared" si="31"/>
        <v>25</v>
      </c>
      <c r="R20">
        <f t="shared" si="0"/>
        <v>100000</v>
      </c>
      <c r="S20">
        <f t="shared" si="1"/>
        <v>76.146755438095539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80.232543616015164</v>
      </c>
      <c r="AC20">
        <f t="shared" si="2"/>
        <v>62.529179897168646</v>
      </c>
      <c r="AE20">
        <f t="shared" si="3"/>
        <v>239.49137772014845</v>
      </c>
      <c r="AF20">
        <f t="shared" si="4"/>
        <v>-11.974568886007424</v>
      </c>
      <c r="AG20">
        <f t="shared" si="5"/>
        <v>-20.529167506028056</v>
      </c>
      <c r="AH20">
        <f t="shared" si="6"/>
        <v>-175.58823830692162</v>
      </c>
      <c r="AI20">
        <f t="shared" si="7"/>
        <v>31.399403021191347</v>
      </c>
      <c r="AJ20">
        <f t="shared" si="8"/>
        <v>17.703363718846518</v>
      </c>
      <c r="AK20">
        <f t="shared" si="32"/>
        <v>1.3233222155356714</v>
      </c>
      <c r="AL20">
        <f t="shared" si="9"/>
        <v>50.426088955573533</v>
      </c>
      <c r="AN20">
        <f t="shared" si="10"/>
        <v>81.483454067292627</v>
      </c>
      <c r="AO20">
        <f t="shared" si="11"/>
        <v>-4.0741727033646322</v>
      </c>
      <c r="AP20">
        <f t="shared" si="12"/>
        <v>-6.9847503214578639</v>
      </c>
      <c r="AQ20">
        <f t="shared" si="13"/>
        <v>-59.741341367026529</v>
      </c>
      <c r="AR20">
        <f t="shared" si="14"/>
        <v>10.683189675443606</v>
      </c>
      <c r="AS20">
        <f t="shared" si="15"/>
        <v>6.0233117290211515</v>
      </c>
      <c r="AT20">
        <f t="shared" si="16"/>
        <v>0.45024111511784559</v>
      </c>
      <c r="AU20">
        <f t="shared" si="17"/>
        <v>17.1567425195826</v>
      </c>
      <c r="AW20">
        <v>17</v>
      </c>
      <c r="AX20">
        <f>(R20*SUMPRODUCT(K21:$K$23, X21:$X$23)-$AZ$3*SUMPRODUCT(K20:$K$22, W21:$W$23))/Z20</f>
        <v>76.146755438095539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291.64769790327068</v>
      </c>
      <c r="P21">
        <f t="shared" si="30"/>
        <v>14.582384895163536</v>
      </c>
      <c r="Q21" s="5">
        <f t="shared" si="31"/>
        <v>25</v>
      </c>
      <c r="R21">
        <f t="shared" si="0"/>
        <v>100000</v>
      </c>
      <c r="S21">
        <f t="shared" si="1"/>
        <v>52.31667219896508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62.529179897168646</v>
      </c>
      <c r="AC21">
        <f t="shared" si="2"/>
        <v>42.434943289085112</v>
      </c>
      <c r="AE21">
        <f t="shared" si="3"/>
        <v>236.56041182914421</v>
      </c>
      <c r="AF21">
        <f t="shared" si="4"/>
        <v>-11.828020591457213</v>
      </c>
      <c r="AG21">
        <f t="shared" si="5"/>
        <v>-20.277925518514035</v>
      </c>
      <c r="AH21">
        <f t="shared" si="6"/>
        <v>-183.80124981495024</v>
      </c>
      <c r="AI21">
        <f t="shared" si="7"/>
        <v>20.653215904222748</v>
      </c>
      <c r="AJ21">
        <f t="shared" si="8"/>
        <v>20.094236608083534</v>
      </c>
      <c r="AK21">
        <f t="shared" si="32"/>
        <v>0.45961851381576901</v>
      </c>
      <c r="AL21">
        <f t="shared" si="9"/>
        <v>41.207071026122051</v>
      </c>
      <c r="AN21">
        <f t="shared" si="10"/>
        <v>76.55877066515896</v>
      </c>
      <c r="AO21">
        <f t="shared" si="11"/>
        <v>-3.827938533257949</v>
      </c>
      <c r="AP21">
        <f t="shared" si="12"/>
        <v>-6.5626071468726987</v>
      </c>
      <c r="AQ21">
        <f t="shared" si="13"/>
        <v>-59.484161461113708</v>
      </c>
      <c r="AR21">
        <f t="shared" si="14"/>
        <v>6.6840635239146184</v>
      </c>
      <c r="AS21">
        <f t="shared" si="15"/>
        <v>6.5031593421506697</v>
      </c>
      <c r="AT21">
        <f t="shared" si="16"/>
        <v>0.14874774743838826</v>
      </c>
      <c r="AU21">
        <f t="shared" si="17"/>
        <v>13.335970613503676</v>
      </c>
      <c r="AW21">
        <v>18</v>
      </c>
      <c r="AX21">
        <f>(R21*SUMPRODUCT(K22:$K$23, X22:$X$23)-$AZ$3*SUMPRODUCT(K21:$K$22, W22:$W$23))/Z21</f>
        <v>52.31667219896508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291.64769790327068</v>
      </c>
      <c r="P22">
        <f t="shared" si="30"/>
        <v>14.582384895163536</v>
      </c>
      <c r="Q22" s="5">
        <f t="shared" si="31"/>
        <v>25</v>
      </c>
      <c r="R22">
        <f t="shared" si="0"/>
        <v>100000</v>
      </c>
      <c r="S22">
        <f t="shared" si="1"/>
        <v>26.461325480529997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42.434943289085112</v>
      </c>
      <c r="AC22">
        <f t="shared" si="2"/>
        <v>21.197641105137699</v>
      </c>
      <c r="AE22">
        <f t="shared" si="3"/>
        <v>233.6331652714068</v>
      </c>
      <c r="AF22">
        <f t="shared" si="4"/>
        <v>-11.681658263570341</v>
      </c>
      <c r="AG22">
        <f t="shared" si="5"/>
        <v>-20.027002351729063</v>
      </c>
      <c r="AH22">
        <f t="shared" si="6"/>
        <v>-192.57564639933031</v>
      </c>
      <c r="AI22">
        <f t="shared" si="7"/>
        <v>9.3488582567770777</v>
      </c>
      <c r="AJ22">
        <f t="shared" si="8"/>
        <v>21.237302183947413</v>
      </c>
      <c r="AK22">
        <f t="shared" si="32"/>
        <v>5.5521154562353532</v>
      </c>
      <c r="AL22">
        <f t="shared" si="9"/>
        <v>36.138275896959847</v>
      </c>
      <c r="AN22">
        <f t="shared" si="10"/>
        <v>70.664875603287712</v>
      </c>
      <c r="AO22">
        <f t="shared" si="11"/>
        <v>-3.5332437801643857</v>
      </c>
      <c r="AP22">
        <f t="shared" si="12"/>
        <v>-6.0573832839514443</v>
      </c>
      <c r="AQ22">
        <f t="shared" si="13"/>
        <v>-58.246585330566731</v>
      </c>
      <c r="AR22">
        <f t="shared" si="14"/>
        <v>2.827663208605141</v>
      </c>
      <c r="AS22">
        <f t="shared" si="15"/>
        <v>6.4234515473636025</v>
      </c>
      <c r="AT22">
        <f t="shared" si="16"/>
        <v>1.6792973189152725</v>
      </c>
      <c r="AU22">
        <f t="shared" si="17"/>
        <v>10.930412074884018</v>
      </c>
      <c r="AW22">
        <v>19</v>
      </c>
      <c r="AX22">
        <f>(R22*SUMPRODUCT(K23:$K$23, X23:$X$23)-$AZ$3*SUMPRODUCT(K22:$K$22, W23:$W$23))/Z22</f>
        <v>26.461325480529997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291.64769790327068</v>
      </c>
      <c r="P23">
        <f t="shared" si="30"/>
        <v>14.582384895163536</v>
      </c>
      <c r="Q23" s="5">
        <f t="shared" si="31"/>
        <v>25</v>
      </c>
      <c r="R23">
        <f t="shared" si="0"/>
        <v>100000</v>
      </c>
      <c r="S23">
        <f t="shared" si="1"/>
        <v>26.796878810669476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21.197641105137699</v>
      </c>
      <c r="AC23">
        <f t="shared" si="2"/>
        <v>21.197641105137699</v>
      </c>
      <c r="AE23">
        <f t="shared" si="3"/>
        <v>230.70758624439588</v>
      </c>
      <c r="AF23">
        <f t="shared" si="4"/>
        <v>-11.535379312219796</v>
      </c>
      <c r="AG23">
        <f t="shared" si="5"/>
        <v>-19.776222125445468</v>
      </c>
      <c r="AH23">
        <f t="shared" si="6"/>
        <v>-202.04081106523054</v>
      </c>
      <c r="AI23">
        <f t="shared" si="7"/>
        <v>-2.6448262584999043</v>
      </c>
      <c r="AJ23">
        <f t="shared" si="8"/>
        <v>0</v>
      </c>
      <c r="AK23">
        <f t="shared" si="32"/>
        <v>16.825889362611967</v>
      </c>
      <c r="AL23">
        <f t="shared" si="9"/>
        <v>14.181063104112063</v>
      </c>
      <c r="AN23">
        <f t="shared" si="10"/>
        <v>63.212249851591082</v>
      </c>
      <c r="AO23">
        <f t="shared" si="11"/>
        <v>-3.1606124925795545</v>
      </c>
      <c r="AP23">
        <f t="shared" si="12"/>
        <v>-5.4185452436312715</v>
      </c>
      <c r="AQ23">
        <f t="shared" si="13"/>
        <v>-55.357755837921403</v>
      </c>
      <c r="AR23">
        <f t="shared" si="14"/>
        <v>-0.72466372254113898</v>
      </c>
      <c r="AS23">
        <f t="shared" si="15"/>
        <v>0</v>
      </c>
      <c r="AT23">
        <f t="shared" si="16"/>
        <v>4.610174895757214</v>
      </c>
      <c r="AU23">
        <f t="shared" si="17"/>
        <v>3.8855111732160754</v>
      </c>
      <c r="AW23">
        <v>20</v>
      </c>
      <c r="AX23">
        <f>(R23*SUMPRODUCT(K$23:$K24, X$23:$X24)-$AZ$3*SUMPRODUCT(K$22:$K23, W$23:$W24))/Z23</f>
        <v>26.796878810669476</v>
      </c>
    </row>
    <row r="25" spans="5:50" x14ac:dyDescent="0.3">
      <c r="AN25" s="6">
        <f t="shared" ref="AN25:AU25" si="33">SUM(AN3:AN23)</f>
        <v>2817.4937007552167</v>
      </c>
      <c r="AO25" s="6">
        <f t="shared" si="33"/>
        <v>-359.61045846521392</v>
      </c>
      <c r="AP25" s="6">
        <f t="shared" si="33"/>
        <v>-416.5151671872344</v>
      </c>
      <c r="AQ25" s="6">
        <f t="shared" si="33"/>
        <v>-1462.2320808618006</v>
      </c>
      <c r="AR25" s="6">
        <f t="shared" si="33"/>
        <v>579.13599424096753</v>
      </c>
      <c r="AS25" s="6">
        <f t="shared" si="33"/>
        <v>-62.496485207991633</v>
      </c>
      <c r="AT25" s="6">
        <f t="shared" si="33"/>
        <v>62.034469526809715</v>
      </c>
      <c r="AU25" s="7">
        <f t="shared" si="33"/>
        <v>578.67397855978561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'T.35.04.B'!C3*(1+C12)</f>
        <v>696.84111165201</v>
      </c>
      <c r="K3">
        <v>1</v>
      </c>
      <c r="L3" s="2">
        <v>0</v>
      </c>
      <c r="O3">
        <f>$C$3</f>
        <v>696.84111165201</v>
      </c>
      <c r="P3">
        <f>O3*B5</f>
        <v>557.47288932160802</v>
      </c>
      <c r="Q3" s="5">
        <f>B8</f>
        <v>200</v>
      </c>
      <c r="R3">
        <f t="shared" ref="R3:R23" si="0">$C$6</f>
        <v>100000</v>
      </c>
      <c r="S3">
        <f t="shared" ref="S3:S23" si="1">AX3</f>
        <v>-4.5474735088646412E-13</v>
      </c>
      <c r="W3">
        <v>1</v>
      </c>
      <c r="Z3">
        <v>1</v>
      </c>
      <c r="AC3">
        <f t="shared" ref="AC3:AC23" si="2">S3*Z3</f>
        <v>-4.5474735088646412E-13</v>
      </c>
      <c r="AE3">
        <f t="shared" ref="AE3:AE23" si="3">$Z3*O3</f>
        <v>696.84111165201</v>
      </c>
      <c r="AF3">
        <f t="shared" ref="AF3:AF23" si="4">-$Z3*P3</f>
        <v>-557.47288932160802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-60.631777669598023</v>
      </c>
      <c r="AJ3">
        <f t="shared" ref="AJ3:AJ23" si="8">AB3-AC3</f>
        <v>4.5474735088646412E-13</v>
      </c>
      <c r="AL3">
        <f t="shared" ref="AL3:AL23" si="9">SUM(AI3:AK3)</f>
        <v>-60.631777669597568</v>
      </c>
      <c r="AN3">
        <f t="shared" ref="AN3:AN23" si="10">AE3*$K3</f>
        <v>696.84111165201</v>
      </c>
      <c r="AO3">
        <f t="shared" ref="AO3:AO23" si="11">AF3*$K3</f>
        <v>-557.47288932160802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-60.631777669598023</v>
      </c>
      <c r="AS3">
        <f t="shared" ref="AS3:AS23" si="15">AJ3*$K3</f>
        <v>4.5474735088646412E-13</v>
      </c>
      <c r="AT3">
        <f t="shared" ref="AT3:AT23" si="16">AK3*$K3</f>
        <v>0</v>
      </c>
      <c r="AU3">
        <f t="shared" ref="AU3:AU23" si="17">AL3*$K3</f>
        <v>-60.631777669597568</v>
      </c>
      <c r="AW3">
        <v>0</v>
      </c>
      <c r="AX3">
        <f>(R3*SUMPRODUCT(K4:$K$23, X4:$X$23)-$AZ$3*SUMPRODUCT(K3:$K$22, W4:$W$23))/Z3</f>
        <v>-4.5474735088646412E-13</v>
      </c>
      <c r="AZ3">
        <f>$C$6*SUMPRODUCT(K4:$K$23, X4:$X$23)/SUMPRODUCT(K3:K22, W4:W23)</f>
        <v>353.7862695556019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217.16766249087621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-4.5474735088646412E-13</v>
      </c>
      <c r="AC4">
        <f t="shared" si="2"/>
        <v>214.67397009036131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-214.67397009036176</v>
      </c>
      <c r="AK4">
        <f>G4*MAX(0, SUM(AB4, AE4:AF4))</f>
        <v>0</v>
      </c>
      <c r="AL4">
        <f t="shared" si="9"/>
        <v>-362.95377009036179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-139.11229946524062</v>
      </c>
      <c r="AR4">
        <f t="shared" si="14"/>
        <v>-139.11229946524062</v>
      </c>
      <c r="AS4">
        <f t="shared" si="15"/>
        <v>-201.40160436284992</v>
      </c>
      <c r="AT4">
        <f t="shared" si="16"/>
        <v>0</v>
      </c>
      <c r="AU4">
        <f t="shared" si="17"/>
        <v>-340.51390382809058</v>
      </c>
      <c r="AW4">
        <v>1</v>
      </c>
      <c r="AX4">
        <f>(R4*SUMPRODUCT(K5:$K$23, X5:$X$23)-$AZ$3*SUMPRODUCT(K4:$K$22, W5:$W$23))/Z4</f>
        <v>217.16766249087621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696.84111165201</v>
      </c>
      <c r="P5">
        <f t="shared" ref="P5:P23" si="30">O5*$C$5</f>
        <v>34.842055582600501</v>
      </c>
      <c r="Q5" s="5">
        <f t="shared" ref="Q5:Q23" si="31">$C$8</f>
        <v>25</v>
      </c>
      <c r="R5">
        <f t="shared" si="0"/>
        <v>100000</v>
      </c>
      <c r="S5">
        <f t="shared" si="1"/>
        <v>421.05779255807244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214.67397009036131</v>
      </c>
      <c r="AC5">
        <f t="shared" si="2"/>
        <v>411.4201751650553</v>
      </c>
      <c r="AE5">
        <f t="shared" si="3"/>
        <v>680.89107311448413</v>
      </c>
      <c r="AF5">
        <f t="shared" si="4"/>
        <v>-34.044553655724208</v>
      </c>
      <c r="AG5">
        <f t="shared" si="5"/>
        <v>-24.427773481256263</v>
      </c>
      <c r="AH5">
        <f t="shared" si="6"/>
        <v>-152.109072974952</v>
      </c>
      <c r="AI5">
        <f t="shared" si="7"/>
        <v>470.30967300255156</v>
      </c>
      <c r="AJ5">
        <f t="shared" si="8"/>
        <v>-196.74620507469399</v>
      </c>
      <c r="AK5">
        <f>G5*SUM(AB5, AE5:AF5)</f>
        <v>35.32234007151397</v>
      </c>
      <c r="AL5">
        <f t="shared" si="9"/>
        <v>308.88580799937154</v>
      </c>
      <c r="AN5">
        <f t="shared" si="10"/>
        <v>587.9920053407576</v>
      </c>
      <c r="AO5">
        <f t="shared" si="11"/>
        <v>-29.399600267037883</v>
      </c>
      <c r="AP5">
        <f t="shared" si="12"/>
        <v>-21.094909424430973</v>
      </c>
      <c r="AQ5">
        <f t="shared" si="13"/>
        <v>-131.35569312131005</v>
      </c>
      <c r="AR5">
        <f t="shared" si="14"/>
        <v>406.14180252797865</v>
      </c>
      <c r="AS5">
        <f t="shared" si="15"/>
        <v>-169.90264703558847</v>
      </c>
      <c r="AT5">
        <f t="shared" si="16"/>
        <v>30.503048713763334</v>
      </c>
      <c r="AU5">
        <f t="shared" si="17"/>
        <v>266.74220420615347</v>
      </c>
      <c r="AW5">
        <v>2</v>
      </c>
      <c r="AX5">
        <f>(R5*SUMPRODUCT(K6:$K$23, X6:$X$23)-$AZ$3*SUMPRODUCT(K5:$K$22, W6:$W$23))/Z5</f>
        <v>421.05779255807244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696.84111165201</v>
      </c>
      <c r="P6">
        <f t="shared" si="30"/>
        <v>34.842055582600501</v>
      </c>
      <c r="Q6" s="5">
        <f t="shared" si="31"/>
        <v>25</v>
      </c>
      <c r="R6">
        <f t="shared" si="0"/>
        <v>100000</v>
      </c>
      <c r="S6">
        <f t="shared" si="1"/>
        <v>607.79871192538485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411.4201751650553</v>
      </c>
      <c r="AC6">
        <f t="shared" si="2"/>
        <v>586.98835438193055</v>
      </c>
      <c r="AE6">
        <f t="shared" si="3"/>
        <v>672.98204054848861</v>
      </c>
      <c r="AF6">
        <f t="shared" si="4"/>
        <v>-33.649102027424433</v>
      </c>
      <c r="AG6">
        <f t="shared" si="5"/>
        <v>-24.144027572980072</v>
      </c>
      <c r="AH6">
        <f t="shared" si="6"/>
        <v>-157.8726938545083</v>
      </c>
      <c r="AI6">
        <f t="shared" si="7"/>
        <v>457.3162170935758</v>
      </c>
      <c r="AJ6">
        <f t="shared" si="8"/>
        <v>-175.56817921687525</v>
      </c>
      <c r="AK6">
        <f>G6*SUM(AB6, AE6:AF6)</f>
        <v>61.469057150637987</v>
      </c>
      <c r="AL6">
        <f t="shared" si="9"/>
        <v>343.21709502733853</v>
      </c>
      <c r="AN6">
        <f t="shared" si="10"/>
        <v>524.13605818217263</v>
      </c>
      <c r="AO6">
        <f t="shared" si="11"/>
        <v>-26.206802909108635</v>
      </c>
      <c r="AP6">
        <f t="shared" si="12"/>
        <v>-18.804001709213047</v>
      </c>
      <c r="AQ6">
        <f t="shared" si="13"/>
        <v>-122.95539325843414</v>
      </c>
      <c r="AR6">
        <f t="shared" si="14"/>
        <v>356.16986030541682</v>
      </c>
      <c r="AS6">
        <f t="shared" si="15"/>
        <v>-136.73710121886089</v>
      </c>
      <c r="AT6">
        <f t="shared" si="16"/>
        <v>47.873713374062554</v>
      </c>
      <c r="AU6">
        <f t="shared" si="17"/>
        <v>267.30647246061847</v>
      </c>
      <c r="AW6">
        <v>3</v>
      </c>
      <c r="AX6">
        <f>(R6*SUMPRODUCT(K7:$K$23, X7:$X$23)-$AZ$3*SUMPRODUCT(K6:$K$22, W7:$W$23))/Z6</f>
        <v>607.79871192538485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696.84111165201</v>
      </c>
      <c r="P7">
        <f t="shared" si="30"/>
        <v>34.842055582600501</v>
      </c>
      <c r="Q7" s="5">
        <f t="shared" si="31"/>
        <v>25</v>
      </c>
      <c r="R7">
        <f t="shared" si="0"/>
        <v>100000</v>
      </c>
      <c r="S7">
        <f t="shared" si="1"/>
        <v>772.19522175109535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586.98835438193055</v>
      </c>
      <c r="AC7">
        <f t="shared" si="2"/>
        <v>737.0272947857502</v>
      </c>
      <c r="AE7">
        <f t="shared" si="3"/>
        <v>665.10502130758277</v>
      </c>
      <c r="AF7">
        <f t="shared" si="4"/>
        <v>-33.255251065379134</v>
      </c>
      <c r="AG7">
        <f t="shared" si="5"/>
        <v>-23.861430180647993</v>
      </c>
      <c r="AH7">
        <f t="shared" si="6"/>
        <v>-164.62846640912193</v>
      </c>
      <c r="AI7">
        <f t="shared" si="7"/>
        <v>443.35987365243369</v>
      </c>
      <c r="AJ7">
        <f t="shared" si="8"/>
        <v>-150.03894040381965</v>
      </c>
      <c r="AK7">
        <f>G7*SUM(AB7, AE7:AF7)</f>
        <v>59.844951919044988</v>
      </c>
      <c r="AL7">
        <f t="shared" si="9"/>
        <v>353.16588516765904</v>
      </c>
      <c r="AN7">
        <f t="shared" si="10"/>
        <v>468.9066978082472</v>
      </c>
      <c r="AO7">
        <f t="shared" si="11"/>
        <v>-23.445334890412358</v>
      </c>
      <c r="AP7">
        <f t="shared" si="12"/>
        <v>-16.822583009511458</v>
      </c>
      <c r="AQ7">
        <f t="shared" si="13"/>
        <v>-116.06496429296649</v>
      </c>
      <c r="AR7">
        <f t="shared" si="14"/>
        <v>312.57381561535686</v>
      </c>
      <c r="AS7">
        <f t="shared" si="15"/>
        <v>-105.77918048053289</v>
      </c>
      <c r="AT7">
        <f t="shared" si="16"/>
        <v>42.19138013675493</v>
      </c>
      <c r="AU7">
        <f t="shared" si="17"/>
        <v>248.98601527157894</v>
      </c>
      <c r="AW7">
        <v>4</v>
      </c>
      <c r="AX7">
        <f>(R7*SUMPRODUCT(K8:$K$23, X8:$X$23)-$AZ$3*SUMPRODUCT(K7:$K$22, W8:$W$23))/Z7</f>
        <v>772.19522175109535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696.84111165201</v>
      </c>
      <c r="P8">
        <f t="shared" si="30"/>
        <v>34.842055582600501</v>
      </c>
      <c r="Q8" s="5">
        <f t="shared" si="31"/>
        <v>25</v>
      </c>
      <c r="R8">
        <f t="shared" si="0"/>
        <v>100000</v>
      </c>
      <c r="S8">
        <f t="shared" si="1"/>
        <v>914.37050168971916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737.0272947857502</v>
      </c>
      <c r="AC8">
        <f t="shared" si="2"/>
        <v>862.433180331735</v>
      </c>
      <c r="AE8">
        <f t="shared" si="3"/>
        <v>657.25971583440219</v>
      </c>
      <c r="AF8">
        <f t="shared" si="4"/>
        <v>-32.862985791720114</v>
      </c>
      <c r="AG8">
        <f t="shared" si="5"/>
        <v>-23.57997055728487</v>
      </c>
      <c r="AH8">
        <f t="shared" si="6"/>
        <v>-171.38128622655816</v>
      </c>
      <c r="AI8">
        <f t="shared" si="7"/>
        <v>429.43547325883901</v>
      </c>
      <c r="AJ8">
        <f t="shared" si="8"/>
        <v>-125.4058855459848</v>
      </c>
      <c r="AK8">
        <f t="shared" ref="AK8:AK23" si="32">G8*SUM(AB8:AB8, AE8:AF8)</f>
        <v>28.998331728845606</v>
      </c>
      <c r="AL8">
        <f t="shared" si="9"/>
        <v>333.02791944169979</v>
      </c>
      <c r="AN8">
        <f t="shared" si="10"/>
        <v>432.05190407604084</v>
      </c>
      <c r="AO8">
        <f t="shared" si="11"/>
        <v>-21.602595203802046</v>
      </c>
      <c r="AP8">
        <f t="shared" si="12"/>
        <v>-15.500373645140208</v>
      </c>
      <c r="AQ8">
        <f t="shared" si="13"/>
        <v>-112.65806994299547</v>
      </c>
      <c r="AR8">
        <f t="shared" si="14"/>
        <v>282.29086528410312</v>
      </c>
      <c r="AS8">
        <f t="shared" si="15"/>
        <v>-82.435984325769937</v>
      </c>
      <c r="AT8">
        <f t="shared" si="16"/>
        <v>19.062151744034566</v>
      </c>
      <c r="AU8">
        <f t="shared" si="17"/>
        <v>218.91703270236772</v>
      </c>
      <c r="AW8">
        <v>5</v>
      </c>
      <c r="AX8">
        <f>(R8*SUMPRODUCT(K9:$K$23, X9:$X$23)-$AZ$3*SUMPRODUCT(K8:$K$22, W9:$W$23))/Z8</f>
        <v>914.37050168971916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696.84111165201</v>
      </c>
      <c r="P9">
        <f t="shared" si="30"/>
        <v>34.842055582600501</v>
      </c>
      <c r="Q9" s="5">
        <f t="shared" si="31"/>
        <v>25</v>
      </c>
      <c r="R9">
        <f t="shared" si="0"/>
        <v>100000</v>
      </c>
      <c r="S9">
        <f t="shared" si="1"/>
        <v>1041.1423909991943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862.433180331735</v>
      </c>
      <c r="AC9">
        <f t="shared" si="2"/>
        <v>970.32674861770056</v>
      </c>
      <c r="AE9">
        <f t="shared" si="3"/>
        <v>649.44389549206448</v>
      </c>
      <c r="AF9">
        <f t="shared" si="4"/>
        <v>-32.472194774603224</v>
      </c>
      <c r="AG9">
        <f t="shared" si="5"/>
        <v>-23.299568747903653</v>
      </c>
      <c r="AH9">
        <f t="shared" si="6"/>
        <v>-178.40841523347305</v>
      </c>
      <c r="AI9">
        <f t="shared" si="7"/>
        <v>415.26371673608458</v>
      </c>
      <c r="AJ9">
        <f t="shared" si="8"/>
        <v>-107.89356828596556</v>
      </c>
      <c r="AK9">
        <f t="shared" si="32"/>
        <v>8.7284887981902575</v>
      </c>
      <c r="AL9">
        <f t="shared" si="9"/>
        <v>316.09863724830927</v>
      </c>
      <c r="AN9">
        <f t="shared" si="10"/>
        <v>405.73479191923877</v>
      </c>
      <c r="AO9">
        <f t="shared" si="11"/>
        <v>-20.28673959596194</v>
      </c>
      <c r="AP9">
        <f t="shared" si="12"/>
        <v>-14.556216084802969</v>
      </c>
      <c r="AQ9">
        <f t="shared" si="13"/>
        <v>-111.45920645931889</v>
      </c>
      <c r="AR9">
        <f t="shared" si="14"/>
        <v>259.43262977915498</v>
      </c>
      <c r="AS9">
        <f t="shared" si="15"/>
        <v>-67.40562931115474</v>
      </c>
      <c r="AT9">
        <f t="shared" si="16"/>
        <v>5.4530523897216359</v>
      </c>
      <c r="AU9">
        <f t="shared" si="17"/>
        <v>197.48005285772189</v>
      </c>
      <c r="AW9">
        <v>6</v>
      </c>
      <c r="AX9">
        <f>(R9*SUMPRODUCT(K10:$K$23, X10:$X$23)-$AZ$3*SUMPRODUCT(K9:$K$22, W10:$W$23))/Z9</f>
        <v>1041.1423909991943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696.84111165201</v>
      </c>
      <c r="P10">
        <f t="shared" si="30"/>
        <v>34.842055582600501</v>
      </c>
      <c r="Q10" s="5">
        <f t="shared" si="31"/>
        <v>25</v>
      </c>
      <c r="R10">
        <f t="shared" si="0"/>
        <v>100000</v>
      </c>
      <c r="S10">
        <f t="shared" si="1"/>
        <v>1157.1953861040847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970.32674861770056</v>
      </c>
      <c r="AC10">
        <f t="shared" si="2"/>
        <v>1065.5416611044582</v>
      </c>
      <c r="AE10">
        <f t="shared" si="3"/>
        <v>641.64897695917193</v>
      </c>
      <c r="AF10">
        <f t="shared" si="4"/>
        <v>-32.082448847958595</v>
      </c>
      <c r="AG10">
        <f t="shared" si="5"/>
        <v>-23.019916815685811</v>
      </c>
      <c r="AH10">
        <f t="shared" si="6"/>
        <v>-186.6249789552337</v>
      </c>
      <c r="AI10">
        <f t="shared" si="7"/>
        <v>399.92163234029374</v>
      </c>
      <c r="AJ10">
        <f t="shared" si="8"/>
        <v>-95.214912486757612</v>
      </c>
      <c r="AK10">
        <f t="shared" si="32"/>
        <v>6.4775624345885472</v>
      </c>
      <c r="AL10">
        <f t="shared" si="9"/>
        <v>311.18428228812468</v>
      </c>
      <c r="AN10">
        <f t="shared" si="10"/>
        <v>380.86933962967498</v>
      </c>
      <c r="AO10">
        <f t="shared" si="11"/>
        <v>-19.04346698148375</v>
      </c>
      <c r="AP10">
        <f t="shared" si="12"/>
        <v>-13.664138541092361</v>
      </c>
      <c r="AQ10">
        <f t="shared" si="13"/>
        <v>-110.77666301274981</v>
      </c>
      <c r="AR10">
        <f t="shared" si="14"/>
        <v>237.38507109434903</v>
      </c>
      <c r="AS10">
        <f t="shared" si="15"/>
        <v>-56.517569798971522</v>
      </c>
      <c r="AT10">
        <f t="shared" si="16"/>
        <v>3.8449448459554101</v>
      </c>
      <c r="AU10">
        <f t="shared" si="17"/>
        <v>184.71244614133292</v>
      </c>
      <c r="AW10">
        <v>7</v>
      </c>
      <c r="AX10">
        <f>(R10*SUMPRODUCT(K11:$K$23, X11:$X$23)-$AZ$3*SUMPRODUCT(K10:$K$22, W11:$W$23))/Z10</f>
        <v>1157.1953861040847</v>
      </c>
    </row>
    <row r="11" spans="1:52" x14ac:dyDescent="0.3">
      <c r="A11" t="s">
        <v>33</v>
      </c>
      <c r="C11" s="24">
        <f>AU25</f>
        <v>1367.9895016339922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696.84111165201</v>
      </c>
      <c r="P11">
        <f t="shared" si="30"/>
        <v>34.842055582600501</v>
      </c>
      <c r="Q11" s="5">
        <f t="shared" si="31"/>
        <v>25</v>
      </c>
      <c r="R11">
        <f t="shared" si="0"/>
        <v>100000</v>
      </c>
      <c r="S11">
        <f t="shared" si="1"/>
        <v>1263.2512640539285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1065.5416611044582</v>
      </c>
      <c r="AC11">
        <f t="shared" si="2"/>
        <v>1149.1084720901874</v>
      </c>
      <c r="AE11">
        <f t="shared" si="3"/>
        <v>633.87708200692907</v>
      </c>
      <c r="AF11">
        <f t="shared" si="4"/>
        <v>-31.693854100346456</v>
      </c>
      <c r="AG11">
        <f t="shared" si="5"/>
        <v>-22.741090881685665</v>
      </c>
      <c r="AH11">
        <f t="shared" si="6"/>
        <v>-194.50706337313903</v>
      </c>
      <c r="AI11">
        <f t="shared" si="7"/>
        <v>384.93507365175793</v>
      </c>
      <c r="AJ11">
        <f t="shared" si="8"/>
        <v>-83.566810985729262</v>
      </c>
      <c r="AK11">
        <f t="shared" si="32"/>
        <v>4.0025397336264978</v>
      </c>
      <c r="AL11">
        <f t="shared" si="9"/>
        <v>305.37080239965519</v>
      </c>
      <c r="AN11">
        <f t="shared" si="10"/>
        <v>357.82796597191623</v>
      </c>
      <c r="AO11">
        <f t="shared" si="11"/>
        <v>-17.891398298595814</v>
      </c>
      <c r="AP11">
        <f t="shared" si="12"/>
        <v>-12.837501978162891</v>
      </c>
      <c r="AQ11">
        <f t="shared" si="13"/>
        <v>-109.8005730600308</v>
      </c>
      <c r="AR11">
        <f t="shared" si="14"/>
        <v>217.29849263512676</v>
      </c>
      <c r="AS11">
        <f t="shared" si="15"/>
        <v>-47.174038700228976</v>
      </c>
      <c r="AT11">
        <f t="shared" si="16"/>
        <v>2.2594611672514913</v>
      </c>
      <c r="AU11">
        <f t="shared" si="17"/>
        <v>172.38391510214927</v>
      </c>
      <c r="AW11">
        <v>8</v>
      </c>
      <c r="AX11">
        <f>(R11*SUMPRODUCT(K12:$K$23, X12:$X$23)-$AZ$3*SUMPRODUCT(K11:$K$22, W12:$W$23))/Z11</f>
        <v>1263.2512640539285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696.84111165201</v>
      </c>
      <c r="P12">
        <f t="shared" si="30"/>
        <v>34.842055582600501</v>
      </c>
      <c r="Q12" s="5">
        <f t="shared" si="31"/>
        <v>25</v>
      </c>
      <c r="R12">
        <f t="shared" si="0"/>
        <v>100000</v>
      </c>
      <c r="S12">
        <f t="shared" si="1"/>
        <v>1359.4847625452055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1149.1084720901874</v>
      </c>
      <c r="AC12">
        <f t="shared" si="2"/>
        <v>1221.5122160748338</v>
      </c>
      <c r="AE12">
        <f t="shared" si="3"/>
        <v>626.11950791746619</v>
      </c>
      <c r="AF12">
        <f t="shared" si="4"/>
        <v>-31.305975395873308</v>
      </c>
      <c r="AG12">
        <f t="shared" si="5"/>
        <v>-22.462778725594877</v>
      </c>
      <c r="AH12">
        <f t="shared" si="6"/>
        <v>-203.60498909572695</v>
      </c>
      <c r="AI12">
        <f t="shared" si="7"/>
        <v>368.74576470027102</v>
      </c>
      <c r="AJ12">
        <f t="shared" si="8"/>
        <v>-72.403743984646326</v>
      </c>
      <c r="AK12">
        <f t="shared" si="32"/>
        <v>4.0110206106070949</v>
      </c>
      <c r="AL12">
        <f t="shared" si="9"/>
        <v>300.35304132623179</v>
      </c>
      <c r="AN12">
        <f t="shared" si="10"/>
        <v>336.00985086313335</v>
      </c>
      <c r="AO12">
        <f t="shared" si="11"/>
        <v>-16.800492543156665</v>
      </c>
      <c r="AP12">
        <f t="shared" si="12"/>
        <v>-12.054751264120688</v>
      </c>
      <c r="AQ12">
        <f t="shared" si="13"/>
        <v>-109.26553342602959</v>
      </c>
      <c r="AR12">
        <f t="shared" si="14"/>
        <v>197.88907362982636</v>
      </c>
      <c r="AS12">
        <f t="shared" si="15"/>
        <v>-38.855794956991524</v>
      </c>
      <c r="AT12">
        <f t="shared" si="16"/>
        <v>2.1525322564405718</v>
      </c>
      <c r="AU12">
        <f t="shared" si="17"/>
        <v>161.18581092927542</v>
      </c>
      <c r="AW12">
        <v>9</v>
      </c>
      <c r="AX12">
        <f>(R12*SUMPRODUCT(K13:$K$23, X13:$X$23)-$AZ$3*SUMPRODUCT(K12:$K$22, W13:$W$23))/Z12</f>
        <v>1359.4847625452055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696.84111165201</v>
      </c>
      <c r="P13">
        <f t="shared" si="30"/>
        <v>34.842055582600501</v>
      </c>
      <c r="Q13" s="5">
        <f t="shared" si="31"/>
        <v>25</v>
      </c>
      <c r="R13">
        <f t="shared" si="0"/>
        <v>100000</v>
      </c>
      <c r="S13">
        <f t="shared" si="1"/>
        <v>1446.0907202888336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1221.5122160748338</v>
      </c>
      <c r="AC13">
        <f t="shared" si="2"/>
        <v>1283.250478390132</v>
      </c>
      <c r="AE13">
        <f t="shared" si="3"/>
        <v>618.37177802423537</v>
      </c>
      <c r="AF13">
        <f t="shared" si="4"/>
        <v>-30.91858890121177</v>
      </c>
      <c r="AG13">
        <f t="shared" si="5"/>
        <v>-22.184819741700284</v>
      </c>
      <c r="AH13">
        <f t="shared" si="6"/>
        <v>-213.32478655457413</v>
      </c>
      <c r="AI13">
        <f t="shared" si="7"/>
        <v>351.94358282674915</v>
      </c>
      <c r="AJ13">
        <f t="shared" si="8"/>
        <v>-61.738262315298243</v>
      </c>
      <c r="AK13">
        <f t="shared" si="32"/>
        <v>3.6179308103957153</v>
      </c>
      <c r="AL13">
        <f t="shared" si="9"/>
        <v>293.82325132184661</v>
      </c>
      <c r="AN13">
        <f t="shared" si="10"/>
        <v>315.53864862465832</v>
      </c>
      <c r="AO13">
        <f t="shared" si="11"/>
        <v>-15.776932431232916</v>
      </c>
      <c r="AP13">
        <f t="shared" si="12"/>
        <v>-11.320322644160836</v>
      </c>
      <c r="AQ13">
        <f t="shared" si="13"/>
        <v>-108.85395689085908</v>
      </c>
      <c r="AR13">
        <f t="shared" si="14"/>
        <v>179.58743665840547</v>
      </c>
      <c r="AS13">
        <f t="shared" si="15"/>
        <v>-31.503390923898827</v>
      </c>
      <c r="AT13">
        <f t="shared" si="16"/>
        <v>1.8461337326507763</v>
      </c>
      <c r="AU13">
        <f t="shared" si="17"/>
        <v>149.93017946715742</v>
      </c>
      <c r="AW13">
        <v>10</v>
      </c>
      <c r="AX13">
        <f>(R13*SUMPRODUCT(K14:$K$23, X14:$X$23)-$AZ$3*SUMPRODUCT(K13:$K$22, W14:$W$23))/Z13</f>
        <v>1446.0907202888336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696.84111165201</v>
      </c>
      <c r="P14">
        <f t="shared" si="30"/>
        <v>34.842055582600501</v>
      </c>
      <c r="Q14" s="5">
        <f t="shared" si="31"/>
        <v>25</v>
      </c>
      <c r="R14">
        <f t="shared" si="0"/>
        <v>100000</v>
      </c>
      <c r="S14">
        <f t="shared" si="1"/>
        <v>1523.2885103388023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1283.250478390132</v>
      </c>
      <c r="AC14">
        <f t="shared" si="2"/>
        <v>1334.8284196009497</v>
      </c>
      <c r="AE14">
        <f t="shared" si="3"/>
        <v>610.6284616907792</v>
      </c>
      <c r="AF14">
        <f t="shared" si="4"/>
        <v>-30.531423084538961</v>
      </c>
      <c r="AG14">
        <f t="shared" si="5"/>
        <v>-21.907019099488643</v>
      </c>
      <c r="AH14">
        <f t="shared" si="6"/>
        <v>-223.80977917856401</v>
      </c>
      <c r="AI14">
        <f t="shared" si="7"/>
        <v>334.38024032818771</v>
      </c>
      <c r="AJ14">
        <f t="shared" si="8"/>
        <v>-51.577941210817698</v>
      </c>
      <c r="AK14">
        <f t="shared" si="32"/>
        <v>3.3540255305934696</v>
      </c>
      <c r="AL14">
        <f t="shared" si="9"/>
        <v>286.15632464796346</v>
      </c>
      <c r="AN14">
        <f t="shared" si="10"/>
        <v>296.35480362851644</v>
      </c>
      <c r="AO14">
        <f t="shared" si="11"/>
        <v>-14.817740181425822</v>
      </c>
      <c r="AP14">
        <f t="shared" si="12"/>
        <v>-10.63207948961078</v>
      </c>
      <c r="AQ14">
        <f t="shared" si="13"/>
        <v>-108.62104752692129</v>
      </c>
      <c r="AR14">
        <f t="shared" si="14"/>
        <v>162.28393643055861</v>
      </c>
      <c r="AS14">
        <f t="shared" si="15"/>
        <v>-25.032194858345008</v>
      </c>
      <c r="AT14">
        <f t="shared" si="16"/>
        <v>1.6278009294421134</v>
      </c>
      <c r="AU14">
        <f t="shared" si="17"/>
        <v>138.87954250165569</v>
      </c>
      <c r="AW14">
        <v>11</v>
      </c>
      <c r="AX14">
        <f>(R14*SUMPRODUCT(K15:$K$23, X15:$X$23)-$AZ$3*SUMPRODUCT(K14:$K$22, W15:$W$23))/Z14</f>
        <v>1523.2885103388023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696.84111165201</v>
      </c>
      <c r="P15">
        <f t="shared" si="30"/>
        <v>34.842055582600501</v>
      </c>
      <c r="Q15" s="5">
        <f t="shared" si="31"/>
        <v>25</v>
      </c>
      <c r="R15">
        <f t="shared" si="0"/>
        <v>100000</v>
      </c>
      <c r="S15">
        <f t="shared" si="1"/>
        <v>1591.566004216591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1334.8284196009497</v>
      </c>
      <c r="AC15">
        <f t="shared" si="2"/>
        <v>1376.9757967698886</v>
      </c>
      <c r="AE15">
        <f t="shared" si="3"/>
        <v>602.88630342500187</v>
      </c>
      <c r="AF15">
        <f t="shared" si="4"/>
        <v>-30.144315171250092</v>
      </c>
      <c r="AG15">
        <f t="shared" si="5"/>
        <v>-21.629260004326227</v>
      </c>
      <c r="AH15">
        <f t="shared" si="6"/>
        <v>-234.7556166701203</v>
      </c>
      <c r="AI15">
        <f t="shared" si="7"/>
        <v>316.3571115793053</v>
      </c>
      <c r="AJ15">
        <f t="shared" si="8"/>
        <v>-42.147377168938874</v>
      </c>
      <c r="AK15">
        <f t="shared" si="32"/>
        <v>7.8210386722042768</v>
      </c>
      <c r="AL15">
        <f t="shared" si="9"/>
        <v>282.0307730825707</v>
      </c>
      <c r="AN15">
        <f t="shared" si="10"/>
        <v>278.16077675949282</v>
      </c>
      <c r="AO15">
        <f t="shared" si="11"/>
        <v>-13.90803883797464</v>
      </c>
      <c r="AP15">
        <f t="shared" si="12"/>
        <v>-9.9793472324004231</v>
      </c>
      <c r="AQ15">
        <f t="shared" si="13"/>
        <v>-108.31197244098215</v>
      </c>
      <c r="AR15">
        <f t="shared" si="14"/>
        <v>145.96141824813563</v>
      </c>
      <c r="AS15">
        <f t="shared" si="15"/>
        <v>-19.446033364972216</v>
      </c>
      <c r="AT15">
        <f t="shared" si="16"/>
        <v>3.6084850157771142</v>
      </c>
      <c r="AU15">
        <f t="shared" si="17"/>
        <v>130.12386989894051</v>
      </c>
      <c r="AW15">
        <v>12</v>
      </c>
      <c r="AX15">
        <f>(R15*SUMPRODUCT(K16:$K$23, X16:$X$23)-$AZ$3*SUMPRODUCT(K15:$K$22, W16:$W$23))/Z15</f>
        <v>1591.566004216591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696.84111165201</v>
      </c>
      <c r="P16">
        <f t="shared" si="30"/>
        <v>34.842055582600501</v>
      </c>
      <c r="Q16" s="5">
        <f t="shared" si="31"/>
        <v>25</v>
      </c>
      <c r="R16">
        <f t="shared" si="0"/>
        <v>100000</v>
      </c>
      <c r="S16">
        <f t="shared" si="1"/>
        <v>1600.3660509050142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1376.9757967698886</v>
      </c>
      <c r="AC16">
        <f t="shared" si="2"/>
        <v>1365.144164040451</v>
      </c>
      <c r="AE16">
        <f t="shared" si="3"/>
        <v>594.419368179701</v>
      </c>
      <c r="AF16">
        <f t="shared" si="4"/>
        <v>-29.720968408985055</v>
      </c>
      <c r="AG16">
        <f t="shared" si="5"/>
        <v>-21.325498676825465</v>
      </c>
      <c r="AH16">
        <f t="shared" si="6"/>
        <v>-349.87490982998099</v>
      </c>
      <c r="AI16">
        <f t="shared" si="7"/>
        <v>193.49799126390951</v>
      </c>
      <c r="AJ16">
        <f t="shared" si="8"/>
        <v>11.831632729437615</v>
      </c>
      <c r="AK16">
        <f t="shared" si="32"/>
        <v>13.785886795438293</v>
      </c>
      <c r="AL16">
        <f t="shared" si="9"/>
        <v>219.11551078878543</v>
      </c>
      <c r="AN16">
        <f t="shared" si="10"/>
        <v>260.03061231694551</v>
      </c>
      <c r="AO16">
        <f t="shared" si="11"/>
        <v>-13.001530615847278</v>
      </c>
      <c r="AP16">
        <f t="shared" si="12"/>
        <v>-9.3289061153584818</v>
      </c>
      <c r="AQ16">
        <f t="shared" si="13"/>
        <v>-153.05387392747627</v>
      </c>
      <c r="AR16">
        <f t="shared" si="14"/>
        <v>84.646301658263496</v>
      </c>
      <c r="AS16">
        <f t="shared" si="15"/>
        <v>5.1757847540640416</v>
      </c>
      <c r="AT16">
        <f t="shared" si="16"/>
        <v>6.0306793093360209</v>
      </c>
      <c r="AU16">
        <f t="shared" si="17"/>
        <v>95.852765721663573</v>
      </c>
      <c r="AW16">
        <v>13</v>
      </c>
      <c r="AX16">
        <f>(R16*SUMPRODUCT(K17:$K$23, X17:$X$23)-$AZ$3*SUMPRODUCT(K16:$K$22, W17:$W$23))/Z16</f>
        <v>1600.3660509050142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696.84111165201</v>
      </c>
      <c r="P17">
        <f t="shared" si="30"/>
        <v>34.842055582600501</v>
      </c>
      <c r="Q17" s="5">
        <f t="shared" si="31"/>
        <v>25</v>
      </c>
      <c r="R17">
        <f t="shared" si="0"/>
        <v>100000</v>
      </c>
      <c r="S17">
        <f t="shared" si="1"/>
        <v>1548.269112947788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1365.144164040451</v>
      </c>
      <c r="AC17">
        <f t="shared" si="2"/>
        <v>1300.0922026366625</v>
      </c>
      <c r="AE17">
        <f t="shared" si="3"/>
        <v>585.14226510052038</v>
      </c>
      <c r="AF17">
        <f t="shared" si="4"/>
        <v>-29.25711325502602</v>
      </c>
      <c r="AG17">
        <f t="shared" si="5"/>
        <v>-20.992671618976249</v>
      </c>
      <c r="AH17">
        <f t="shared" si="6"/>
        <v>-478.28828432384154</v>
      </c>
      <c r="AI17">
        <f t="shared" si="7"/>
        <v>56.604195902676508</v>
      </c>
      <c r="AJ17">
        <f t="shared" si="8"/>
        <v>65.051961403788482</v>
      </c>
      <c r="AK17">
        <f t="shared" si="32"/>
        <v>26.510204559226047</v>
      </c>
      <c r="AL17">
        <f t="shared" si="9"/>
        <v>148.16636186569104</v>
      </c>
      <c r="AN17">
        <f t="shared" si="10"/>
        <v>241.09665117313267</v>
      </c>
      <c r="AO17">
        <f t="shared" si="11"/>
        <v>-12.054832558656633</v>
      </c>
      <c r="AP17">
        <f t="shared" si="12"/>
        <v>-8.6496278398945847</v>
      </c>
      <c r="AQ17">
        <f t="shared" si="13"/>
        <v>-197.06951714727327</v>
      </c>
      <c r="AR17">
        <f t="shared" si="14"/>
        <v>23.322673627308156</v>
      </c>
      <c r="AS17">
        <f t="shared" si="15"/>
        <v>26.803413429728909</v>
      </c>
      <c r="AT17">
        <f t="shared" si="16"/>
        <v>10.923021498107177</v>
      </c>
      <c r="AU17">
        <f t="shared" si="17"/>
        <v>61.049108555144244</v>
      </c>
      <c r="AW17">
        <v>14</v>
      </c>
      <c r="AX17">
        <f>(R17*SUMPRODUCT(K18:$K$23, X18:$X$23)-$AZ$3*SUMPRODUCT(K17:$K$22, W18:$W$23))/Z17</f>
        <v>1548.269112947788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696.84111165201</v>
      </c>
      <c r="P18">
        <f t="shared" si="30"/>
        <v>34.842055582600501</v>
      </c>
      <c r="Q18" s="5">
        <f t="shared" si="31"/>
        <v>25</v>
      </c>
      <c r="R18">
        <f t="shared" si="0"/>
        <v>100000</v>
      </c>
      <c r="S18">
        <f t="shared" si="1"/>
        <v>1439.3820445803058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1300.0922026366625</v>
      </c>
      <c r="AC18">
        <f t="shared" si="2"/>
        <v>1187.7987384428188</v>
      </c>
      <c r="AE18">
        <f t="shared" si="3"/>
        <v>575.04329474715053</v>
      </c>
      <c r="AF18">
        <f t="shared" si="4"/>
        <v>-28.752164737357528</v>
      </c>
      <c r="AG18">
        <f t="shared" si="5"/>
        <v>-20.630359099504339</v>
      </c>
      <c r="AH18">
        <f t="shared" si="6"/>
        <v>-609.5432131285944</v>
      </c>
      <c r="AI18">
        <f t="shared" si="7"/>
        <v>-83.882442218305641</v>
      </c>
      <c r="AJ18">
        <f t="shared" si="8"/>
        <v>112.29346419384365</v>
      </c>
      <c r="AK18">
        <f t="shared" si="32"/>
        <v>39.881879985163437</v>
      </c>
      <c r="AL18">
        <f t="shared" si="9"/>
        <v>68.292901960701442</v>
      </c>
      <c r="AN18">
        <f t="shared" si="10"/>
        <v>221.41441367211999</v>
      </c>
      <c r="AO18">
        <f t="shared" si="11"/>
        <v>-11.070720683606</v>
      </c>
      <c r="AP18">
        <f t="shared" si="12"/>
        <v>-7.9435042640929314</v>
      </c>
      <c r="AQ18">
        <f t="shared" si="13"/>
        <v>-234.69824685466705</v>
      </c>
      <c r="AR18">
        <f t="shared" si="14"/>
        <v>-32.298058130245956</v>
      </c>
      <c r="AS18">
        <f t="shared" si="15"/>
        <v>43.237425357030986</v>
      </c>
      <c r="AT18">
        <f t="shared" si="16"/>
        <v>15.356101277451817</v>
      </c>
      <c r="AU18">
        <f t="shared" si="17"/>
        <v>26.295468504236847</v>
      </c>
      <c r="AW18">
        <v>15</v>
      </c>
      <c r="AX18">
        <f>(R18*SUMPRODUCT(K19:$K$23, X19:$X$23)-$AZ$3*SUMPRODUCT(K18:$K$22, W19:$W$23))/Z18</f>
        <v>1439.3820445803058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696.84111165201</v>
      </c>
      <c r="P19">
        <f t="shared" si="30"/>
        <v>34.842055582600501</v>
      </c>
      <c r="Q19" s="5">
        <f t="shared" si="31"/>
        <v>25</v>
      </c>
      <c r="R19">
        <f t="shared" si="0"/>
        <v>100000</v>
      </c>
      <c r="S19">
        <f t="shared" si="1"/>
        <v>1274.4183508186811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1187.7987384428188</v>
      </c>
      <c r="AC19">
        <f t="shared" si="2"/>
        <v>1031.6088071116728</v>
      </c>
      <c r="AE19">
        <f t="shared" si="3"/>
        <v>564.07491894314342</v>
      </c>
      <c r="AF19">
        <f t="shared" si="4"/>
        <v>-28.20374594715717</v>
      </c>
      <c r="AG19">
        <f t="shared" si="5"/>
        <v>-20.236855630040392</v>
      </c>
      <c r="AH19">
        <f t="shared" si="6"/>
        <v>-748.79951387560948</v>
      </c>
      <c r="AI19">
        <f t="shared" si="7"/>
        <v>-233.16519650966359</v>
      </c>
      <c r="AJ19">
        <f t="shared" si="8"/>
        <v>156.189931331146</v>
      </c>
      <c r="AK19">
        <f t="shared" si="32"/>
        <v>38.43783902508536</v>
      </c>
      <c r="AL19">
        <f t="shared" si="9"/>
        <v>-38.537426153432229</v>
      </c>
      <c r="AN19">
        <f t="shared" si="10"/>
        <v>202.33944023266068</v>
      </c>
      <c r="AO19">
        <f t="shared" si="11"/>
        <v>-10.116972011633035</v>
      </c>
      <c r="AP19">
        <f t="shared" si="12"/>
        <v>-7.259167005552098</v>
      </c>
      <c r="AQ19">
        <f t="shared" si="13"/>
        <v>-268.60204096284423</v>
      </c>
      <c r="AR19">
        <f t="shared" si="14"/>
        <v>-83.638739747368689</v>
      </c>
      <c r="AS19">
        <f t="shared" si="15"/>
        <v>56.026925172872808</v>
      </c>
      <c r="AT19">
        <f t="shared" si="16"/>
        <v>13.788045826715498</v>
      </c>
      <c r="AU19">
        <f t="shared" si="17"/>
        <v>-13.823768747780377</v>
      </c>
      <c r="AW19">
        <v>16</v>
      </c>
      <c r="AX19">
        <f>(R19*SUMPRODUCT(K20:$K$23, X20:$X$23)-$AZ$3*SUMPRODUCT(K19:$K$22, W20:$W$23))/Z19</f>
        <v>1274.4183508186811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696.84111165201</v>
      </c>
      <c r="P20">
        <f t="shared" si="30"/>
        <v>34.842055582600501</v>
      </c>
      <c r="Q20" s="5">
        <f t="shared" si="31"/>
        <v>25</v>
      </c>
      <c r="R20">
        <f t="shared" si="0"/>
        <v>100000</v>
      </c>
      <c r="S20">
        <f t="shared" si="1"/>
        <v>1048.3898277343792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1031.6088071116728</v>
      </c>
      <c r="AC20">
        <f t="shared" si="2"/>
        <v>830.80518656532274</v>
      </c>
      <c r="AE20">
        <f t="shared" si="3"/>
        <v>552.21750007203957</v>
      </c>
      <c r="AF20">
        <f t="shared" si="4"/>
        <v>-27.610875003601979</v>
      </c>
      <c r="AG20">
        <f t="shared" si="5"/>
        <v>-19.811456687841314</v>
      </c>
      <c r="AH20">
        <f t="shared" si="6"/>
        <v>-892.1215435947006</v>
      </c>
      <c r="AI20">
        <f t="shared" si="7"/>
        <v>-387.32637521410436</v>
      </c>
      <c r="AJ20">
        <f t="shared" si="8"/>
        <v>200.80362054635009</v>
      </c>
      <c r="AK20">
        <f t="shared" si="32"/>
        <v>6.691726358374475</v>
      </c>
      <c r="AL20">
        <f t="shared" si="9"/>
        <v>-179.8310283093798</v>
      </c>
      <c r="AN20">
        <f t="shared" si="10"/>
        <v>187.88396363419321</v>
      </c>
      <c r="AO20">
        <f t="shared" si="11"/>
        <v>-9.39419818170966</v>
      </c>
      <c r="AP20">
        <f t="shared" si="12"/>
        <v>-6.7405596660612606</v>
      </c>
      <c r="AQ20">
        <f t="shared" si="13"/>
        <v>-303.53136514536533</v>
      </c>
      <c r="AR20">
        <f t="shared" si="14"/>
        <v>-131.78215935894303</v>
      </c>
      <c r="AS20">
        <f t="shared" si="15"/>
        <v>68.320508016176589</v>
      </c>
      <c r="AT20">
        <f t="shared" si="16"/>
        <v>2.2767624561025048</v>
      </c>
      <c r="AU20">
        <f t="shared" si="17"/>
        <v>-61.184888886663956</v>
      </c>
      <c r="AW20">
        <v>17</v>
      </c>
      <c r="AX20">
        <f>(R20*SUMPRODUCT(K21:$K$23, X21:$X$23)-$AZ$3*SUMPRODUCT(K20:$K$22, W21:$W$23))/Z20</f>
        <v>1048.3898277343792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696.84111165201</v>
      </c>
      <c r="P21">
        <f t="shared" si="30"/>
        <v>34.842055582600501</v>
      </c>
      <c r="Q21" s="5">
        <f t="shared" si="31"/>
        <v>25</v>
      </c>
      <c r="R21">
        <f t="shared" si="0"/>
        <v>100000</v>
      </c>
      <c r="S21">
        <f t="shared" si="1"/>
        <v>757.13925351158798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830.80518656532274</v>
      </c>
      <c r="AC21">
        <f t="shared" si="2"/>
        <v>586.0434317673022</v>
      </c>
      <c r="AE21">
        <f t="shared" si="3"/>
        <v>539.37126436786366</v>
      </c>
      <c r="AF21">
        <f t="shared" si="4"/>
        <v>-26.968563218393186</v>
      </c>
      <c r="AG21">
        <f t="shared" si="5"/>
        <v>-19.350582770912062</v>
      </c>
      <c r="AH21">
        <f t="shared" si="6"/>
        <v>-1051.0374002033575</v>
      </c>
      <c r="AI21">
        <f t="shared" si="7"/>
        <v>-557.98528182479913</v>
      </c>
      <c r="AJ21">
        <f t="shared" si="8"/>
        <v>244.76175479802055</v>
      </c>
      <c r="AK21">
        <f t="shared" si="32"/>
        <v>2.1491326203436691</v>
      </c>
      <c r="AL21">
        <f t="shared" si="9"/>
        <v>-311.07439440643492</v>
      </c>
      <c r="AN21">
        <f t="shared" si="10"/>
        <v>174.55837438235611</v>
      </c>
      <c r="AO21">
        <f t="shared" si="11"/>
        <v>-8.727918719117806</v>
      </c>
      <c r="AP21">
        <f t="shared" si="12"/>
        <v>-6.2624883730140581</v>
      </c>
      <c r="AQ21">
        <f t="shared" si="13"/>
        <v>-340.15045315693152</v>
      </c>
      <c r="AR21">
        <f t="shared" si="14"/>
        <v>-180.58248586670729</v>
      </c>
      <c r="AS21">
        <f t="shared" si="15"/>
        <v>79.212996410902107</v>
      </c>
      <c r="AT21">
        <f t="shared" si="16"/>
        <v>0.69553037271823193</v>
      </c>
      <c r="AU21">
        <f t="shared" si="17"/>
        <v>-100.67395908308694</v>
      </c>
      <c r="AW21">
        <v>18</v>
      </c>
      <c r="AX21">
        <f>(R21*SUMPRODUCT(K22:$K$23, X22:$X$23)-$AZ$3*SUMPRODUCT(K21:$K$22, W22:$W$23))/Z21</f>
        <v>757.13925351158798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696.84111165201</v>
      </c>
      <c r="P22">
        <f t="shared" si="30"/>
        <v>34.842055582600501</v>
      </c>
      <c r="Q22" s="5">
        <f t="shared" si="31"/>
        <v>25</v>
      </c>
      <c r="R22">
        <f t="shared" si="0"/>
        <v>100000</v>
      </c>
      <c r="S22">
        <f t="shared" si="1"/>
        <v>403.71635985698657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586.0434317673022</v>
      </c>
      <c r="AC22">
        <f t="shared" si="2"/>
        <v>304.4190506710749</v>
      </c>
      <c r="AE22">
        <f t="shared" si="3"/>
        <v>525.44739517820733</v>
      </c>
      <c r="AF22">
        <f t="shared" si="4"/>
        <v>-26.272369758910369</v>
      </c>
      <c r="AG22">
        <f t="shared" si="5"/>
        <v>-18.851047476680968</v>
      </c>
      <c r="AH22">
        <f t="shared" si="6"/>
        <v>-1224.117866087897</v>
      </c>
      <c r="AI22">
        <f t="shared" si="7"/>
        <v>-743.79388814528102</v>
      </c>
      <c r="AJ22">
        <f t="shared" si="8"/>
        <v>281.6243810962273</v>
      </c>
      <c r="AK22">
        <f t="shared" si="32"/>
        <v>22.789587600918583</v>
      </c>
      <c r="AL22">
        <f t="shared" si="9"/>
        <v>-439.37991944813513</v>
      </c>
      <c r="AN22">
        <f t="shared" si="10"/>
        <v>158.92724294175292</v>
      </c>
      <c r="AO22">
        <f t="shared" si="11"/>
        <v>-7.9463621470876458</v>
      </c>
      <c r="AP22">
        <f t="shared" si="12"/>
        <v>-5.7017030239857007</v>
      </c>
      <c r="AQ22">
        <f t="shared" si="13"/>
        <v>-370.24767708118623</v>
      </c>
      <c r="AR22">
        <f t="shared" si="14"/>
        <v>-224.96849931050667</v>
      </c>
      <c r="AS22">
        <f t="shared" si="15"/>
        <v>85.180337448663465</v>
      </c>
      <c r="AT22">
        <f t="shared" si="16"/>
        <v>6.8929570465663303</v>
      </c>
      <c r="AU22">
        <f t="shared" si="17"/>
        <v>-132.89520481527688</v>
      </c>
      <c r="AW22">
        <v>19</v>
      </c>
      <c r="AX22">
        <f>(R22*SUMPRODUCT(K23:$K$23, X23:$X$23)-$AZ$3*SUMPRODUCT(K22:$K$22, W23:$W$23))/Z22</f>
        <v>403.71635985698657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696.84111165201</v>
      </c>
      <c r="P23">
        <f t="shared" si="30"/>
        <v>34.842055582600501</v>
      </c>
      <c r="Q23" s="5">
        <f t="shared" si="31"/>
        <v>25</v>
      </c>
      <c r="R23">
        <f t="shared" si="0"/>
        <v>100000</v>
      </c>
      <c r="S23">
        <f t="shared" si="1"/>
        <v>415.61970830277818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304.4190506710749</v>
      </c>
      <c r="AC23">
        <f t="shared" si="2"/>
        <v>304.4190506710749</v>
      </c>
      <c r="AE23">
        <f t="shared" si="3"/>
        <v>510.39858178030346</v>
      </c>
      <c r="AF23">
        <f t="shared" si="4"/>
        <v>-25.519929089015175</v>
      </c>
      <c r="AG23">
        <f t="shared" si="5"/>
        <v>-18.311153476948824</v>
      </c>
      <c r="AH23">
        <f t="shared" si="6"/>
        <v>-1405.5340998613331</v>
      </c>
      <c r="AI23">
        <f t="shared" si="7"/>
        <v>-938.96660064699358</v>
      </c>
      <c r="AJ23">
        <f t="shared" si="8"/>
        <v>0</v>
      </c>
      <c r="AK23">
        <f t="shared" si="32"/>
        <v>55.250839235365433</v>
      </c>
      <c r="AL23">
        <f t="shared" si="9"/>
        <v>-883.71576141162814</v>
      </c>
      <c r="AN23">
        <f t="shared" si="10"/>
        <v>139.84560802962326</v>
      </c>
      <c r="AO23">
        <f t="shared" si="11"/>
        <v>-6.992280401481163</v>
      </c>
      <c r="AP23">
        <f t="shared" si="12"/>
        <v>-5.0171267772250658</v>
      </c>
      <c r="AQ23">
        <f t="shared" si="13"/>
        <v>-385.10642038986674</v>
      </c>
      <c r="AR23">
        <f t="shared" si="14"/>
        <v>-257.27021953894973</v>
      </c>
      <c r="AS23">
        <f t="shared" si="15"/>
        <v>0</v>
      </c>
      <c r="AT23">
        <f t="shared" si="16"/>
        <v>15.138339883441299</v>
      </c>
      <c r="AU23">
        <f t="shared" si="17"/>
        <v>-242.13187965550841</v>
      </c>
      <c r="AW23">
        <v>20</v>
      </c>
      <c r="AX23">
        <f>(R23*SUMPRODUCT(K$23:$K24, X$23:$X24)-$AZ$3*SUMPRODUCT(K$22:$K23, W$23:$W24))/Z23</f>
        <v>415.61970830277818</v>
      </c>
    </row>
    <row r="25" spans="5:50" x14ac:dyDescent="0.3">
      <c r="AN25" s="6">
        <f t="shared" ref="AN25:AU25" si="33">SUM(AN3:AN23)</f>
        <v>6666.5202608386444</v>
      </c>
      <c r="AO25" s="6">
        <f t="shared" si="33"/>
        <v>-855.95684678093983</v>
      </c>
      <c r="AP25" s="6">
        <f t="shared" si="33"/>
        <v>-414.16930808783093</v>
      </c>
      <c r="AQ25" s="6">
        <f t="shared" si="33"/>
        <v>-3641.6949675634496</v>
      </c>
      <c r="AR25" s="6">
        <f t="shared" si="33"/>
        <v>1754.699138406424</v>
      </c>
      <c r="AS25" s="6">
        <f t="shared" si="33"/>
        <v>-618.2337787487254</v>
      </c>
      <c r="AT25" s="6">
        <f t="shared" si="33"/>
        <v>231.52414197629335</v>
      </c>
      <c r="AU25" s="7">
        <f t="shared" si="33"/>
        <v>1367.9895016339922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'T.45.04.B'!C3*(1+C12)</f>
        <v>2467.7314376833911</v>
      </c>
      <c r="K3">
        <v>1</v>
      </c>
      <c r="L3" s="2">
        <v>0</v>
      </c>
      <c r="O3">
        <f>$C$3</f>
        <v>2467.7314376833911</v>
      </c>
      <c r="P3">
        <f>O3*B5</f>
        <v>1974.1851501467129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2467.7314376833911</v>
      </c>
      <c r="AF3">
        <f t="shared" ref="AF3:AF23" si="4">-$Z3*P3</f>
        <v>-1974.1851501467129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293.54628753667816</v>
      </c>
      <c r="AJ3">
        <f t="shared" ref="AJ3:AJ23" si="8">AB3-AC3</f>
        <v>0</v>
      </c>
      <c r="AL3">
        <f t="shared" ref="AL3:AL23" si="9">SUM(AI3:AK3)</f>
        <v>293.54628753667816</v>
      </c>
      <c r="AN3">
        <f t="shared" ref="AN3:AN23" si="10">AE3*$K3</f>
        <v>2467.7314376833911</v>
      </c>
      <c r="AO3">
        <f t="shared" ref="AO3:AO23" si="11">AF3*$K3</f>
        <v>-1974.1851501467129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293.54628753667816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293.54628753667816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1549.0028991735066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1329.0277112058886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1312.3854866582587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-1312.3854866582587</v>
      </c>
      <c r="AK4">
        <f>H4*SUM(AB4, AE4:AF4)</f>
        <v>0</v>
      </c>
      <c r="AL4">
        <f t="shared" si="9"/>
        <v>-1564.5959866582589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-236.61741251524532</v>
      </c>
      <c r="AR4">
        <f t="shared" si="14"/>
        <v>-236.61741251524532</v>
      </c>
      <c r="AS4">
        <f t="shared" si="15"/>
        <v>-1231.2463520576589</v>
      </c>
      <c r="AT4">
        <f t="shared" si="16"/>
        <v>0</v>
      </c>
      <c r="AU4">
        <f t="shared" si="17"/>
        <v>-1467.8637645729043</v>
      </c>
      <c r="AW4">
        <v>1</v>
      </c>
      <c r="AX4">
        <f>(R4*SUMPRODUCT(K5:$K$23, X5:$X$23)-$AZ$3*SUMPRODUCT(K4:$K$22, W5:$W$23))/Z4</f>
        <v>1329.0277112058886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2467.7314376833911</v>
      </c>
      <c r="P5">
        <f t="shared" ref="P5:P23" si="30">O5*$C$5</f>
        <v>123.38657188416956</v>
      </c>
      <c r="Q5" s="5">
        <f t="shared" ref="Q5:Q23" si="31">$C$8</f>
        <v>25</v>
      </c>
      <c r="R5">
        <f t="shared" si="0"/>
        <v>100000</v>
      </c>
      <c r="S5">
        <f t="shared" si="1"/>
        <v>2583.6724274478879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1312.3854866582587</v>
      </c>
      <c r="AC5">
        <f t="shared" si="2"/>
        <v>2518.9712312260635</v>
      </c>
      <c r="AE5">
        <f t="shared" si="3"/>
        <v>2405.9336748261112</v>
      </c>
      <c r="AF5">
        <f t="shared" si="4"/>
        <v>-120.29668374130556</v>
      </c>
      <c r="AG5">
        <f t="shared" si="5"/>
        <v>-24.373941569232375</v>
      </c>
      <c r="AH5">
        <f t="shared" si="6"/>
        <v>-264.54532807049998</v>
      </c>
      <c r="AI5">
        <f t="shared" si="7"/>
        <v>1996.717721445073</v>
      </c>
      <c r="AJ5">
        <f t="shared" si="8"/>
        <v>-1206.5857445678048</v>
      </c>
      <c r="AK5">
        <f>H5*SUM(AB5, AE5:AF5)</f>
        <v>310.86914207700079</v>
      </c>
      <c r="AL5">
        <f t="shared" si="9"/>
        <v>1101.001118954269</v>
      </c>
      <c r="AN5">
        <f t="shared" si="10"/>
        <v>2077.6741273857219</v>
      </c>
      <c r="AO5">
        <f t="shared" si="11"/>
        <v>-103.88370636928609</v>
      </c>
      <c r="AP5">
        <f t="shared" si="12"/>
        <v>-21.048422203270224</v>
      </c>
      <c r="AQ5">
        <f t="shared" si="13"/>
        <v>-228.45142798567406</v>
      </c>
      <c r="AR5">
        <f t="shared" si="14"/>
        <v>1724.2905708274911</v>
      </c>
      <c r="AS5">
        <f t="shared" si="15"/>
        <v>-1041.9622162452797</v>
      </c>
      <c r="AT5">
        <f t="shared" si="16"/>
        <v>268.45493716391076</v>
      </c>
      <c r="AU5">
        <f t="shared" si="17"/>
        <v>950.78329174612213</v>
      </c>
      <c r="AW5">
        <v>2</v>
      </c>
      <c r="AX5">
        <f>(R5*SUMPRODUCT(K6:$K$23, X6:$X$23)-$AZ$3*SUMPRODUCT(K5:$K$22, W6:$W$23))/Z5</f>
        <v>2583.6724274478879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2467.7314376833911</v>
      </c>
      <c r="P6">
        <f t="shared" si="30"/>
        <v>123.38657188416956</v>
      </c>
      <c r="Q6" s="5">
        <f t="shared" si="31"/>
        <v>25</v>
      </c>
      <c r="R6">
        <f t="shared" si="0"/>
        <v>100000</v>
      </c>
      <c r="S6">
        <f t="shared" si="1"/>
        <v>3657.7453139713284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2518.9712312260635</v>
      </c>
      <c r="AC6">
        <f t="shared" si="2"/>
        <v>3516.0638563422381</v>
      </c>
      <c r="AE6">
        <f t="shared" si="3"/>
        <v>2372.1447422968531</v>
      </c>
      <c r="AF6">
        <f t="shared" si="4"/>
        <v>-118.60723711484266</v>
      </c>
      <c r="AG6">
        <f t="shared" si="5"/>
        <v>-24.031633933834076</v>
      </c>
      <c r="AH6">
        <f t="shared" si="6"/>
        <v>-394.27287882390289</v>
      </c>
      <c r="AI6">
        <f t="shared" si="7"/>
        <v>1835.2329924242736</v>
      </c>
      <c r="AJ6">
        <f t="shared" si="8"/>
        <v>-997.09262511617453</v>
      </c>
      <c r="AK6">
        <f>H6*SUM(AB6, AE6:AF6)</f>
        <v>519.24895052119848</v>
      </c>
      <c r="AL6">
        <f t="shared" si="9"/>
        <v>1357.3893178292974</v>
      </c>
      <c r="AN6">
        <f t="shared" si="10"/>
        <v>1847.4885208700546</v>
      </c>
      <c r="AO6">
        <f t="shared" si="11"/>
        <v>-92.374426043502737</v>
      </c>
      <c r="AP6">
        <f t="shared" si="12"/>
        <v>-18.716466596182809</v>
      </c>
      <c r="AQ6">
        <f t="shared" si="13"/>
        <v>-307.07005551956991</v>
      </c>
      <c r="AR6">
        <f t="shared" si="14"/>
        <v>1429.3275727107991</v>
      </c>
      <c r="AS6">
        <f t="shared" si="15"/>
        <v>-776.56187934074899</v>
      </c>
      <c r="AT6">
        <f t="shared" si="16"/>
        <v>404.40469692118319</v>
      </c>
      <c r="AU6">
        <f t="shared" si="17"/>
        <v>1057.1703902912332</v>
      </c>
      <c r="AW6">
        <v>3</v>
      </c>
      <c r="AX6">
        <f>(R6*SUMPRODUCT(K7:$K$23, X7:$X$23)-$AZ$3*SUMPRODUCT(K6:$K$22, W7:$W$23))/Z6</f>
        <v>3657.7453139713284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2467.7314376833911</v>
      </c>
      <c r="P7">
        <f t="shared" si="30"/>
        <v>123.38657188416956</v>
      </c>
      <c r="Q7" s="5">
        <f t="shared" si="31"/>
        <v>25</v>
      </c>
      <c r="R7">
        <f t="shared" si="0"/>
        <v>100000</v>
      </c>
      <c r="S7">
        <f t="shared" si="1"/>
        <v>4539.7005359151508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3516.0638563422381</v>
      </c>
      <c r="AC7">
        <f t="shared" si="2"/>
        <v>4295.7501439519601</v>
      </c>
      <c r="AE7">
        <f t="shared" si="3"/>
        <v>2335.1226793038263</v>
      </c>
      <c r="AF7">
        <f t="shared" si="4"/>
        <v>-116.75613396519132</v>
      </c>
      <c r="AG7">
        <f t="shared" si="5"/>
        <v>-23.656572223028729</v>
      </c>
      <c r="AH7">
        <f t="shared" si="6"/>
        <v>-538.98148586803063</v>
      </c>
      <c r="AI7">
        <f t="shared" si="7"/>
        <v>1655.7284872475757</v>
      </c>
      <c r="AJ7">
        <f t="shared" si="8"/>
        <v>-779.68628760972206</v>
      </c>
      <c r="AK7">
        <f>H7*SUM(AB7, AE7:AF7)</f>
        <v>600.39486305598734</v>
      </c>
      <c r="AL7">
        <f t="shared" si="9"/>
        <v>1476.437062693841</v>
      </c>
      <c r="AN7">
        <f t="shared" si="10"/>
        <v>1646.2883746943385</v>
      </c>
      <c r="AO7">
        <f t="shared" si="11"/>
        <v>-82.314418734716938</v>
      </c>
      <c r="AP7">
        <f t="shared" si="12"/>
        <v>-16.678155790727061</v>
      </c>
      <c r="AQ7">
        <f t="shared" si="13"/>
        <v>-379.98815318112429</v>
      </c>
      <c r="AR7">
        <f t="shared" si="14"/>
        <v>1167.3076469877703</v>
      </c>
      <c r="AS7">
        <f t="shared" si="15"/>
        <v>-549.68780979984751</v>
      </c>
      <c r="AT7">
        <f t="shared" si="16"/>
        <v>423.28529119076154</v>
      </c>
      <c r="AU7">
        <f t="shared" si="17"/>
        <v>1040.9051283786844</v>
      </c>
      <c r="AW7">
        <v>4</v>
      </c>
      <c r="AX7">
        <f>(R7*SUMPRODUCT(K8:$K$23, X8:$X$23)-$AZ$3*SUMPRODUCT(K7:$K$22, W8:$W$23))/Z7</f>
        <v>4539.7005359151508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2467.7314376833911</v>
      </c>
      <c r="P8">
        <f t="shared" si="30"/>
        <v>123.38657188416956</v>
      </c>
      <c r="Q8" s="5">
        <f t="shared" si="31"/>
        <v>25</v>
      </c>
      <c r="R8">
        <f t="shared" si="0"/>
        <v>100000</v>
      </c>
      <c r="S8">
        <f t="shared" si="1"/>
        <v>5245.1180797003299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4295.7501439519601</v>
      </c>
      <c r="AC8">
        <f t="shared" si="2"/>
        <v>4877.59967236169</v>
      </c>
      <c r="AE8">
        <f t="shared" si="3"/>
        <v>2294.8207969817217</v>
      </c>
      <c r="AF8">
        <f t="shared" si="4"/>
        <v>-114.74103984908609</v>
      </c>
      <c r="AG8">
        <f t="shared" si="5"/>
        <v>-23.248283443031479</v>
      </c>
      <c r="AH8">
        <f t="shared" si="6"/>
        <v>-686.89223106786221</v>
      </c>
      <c r="AI8">
        <f t="shared" si="7"/>
        <v>1469.9392426217419</v>
      </c>
      <c r="AJ8">
        <f t="shared" si="8"/>
        <v>-581.84952840972983</v>
      </c>
      <c r="AK8">
        <f t="shared" ref="AK8:AK23" si="32">H8*SUM(AB8:AB8, AE8:AF8)</f>
        <v>469.49766782863321</v>
      </c>
      <c r="AL8">
        <f t="shared" si="9"/>
        <v>1357.5873820406453</v>
      </c>
      <c r="AN8">
        <f t="shared" si="10"/>
        <v>1508.5082364899663</v>
      </c>
      <c r="AO8">
        <f t="shared" si="11"/>
        <v>-75.425411824498326</v>
      </c>
      <c r="AP8">
        <f t="shared" si="12"/>
        <v>-15.282337995277299</v>
      </c>
      <c r="AQ8">
        <f t="shared" si="13"/>
        <v>-451.53093849841576</v>
      </c>
      <c r="AR8">
        <f t="shared" si="14"/>
        <v>966.26954817177489</v>
      </c>
      <c r="AS8">
        <f t="shared" si="15"/>
        <v>-382.48076152975148</v>
      </c>
      <c r="AT8">
        <f t="shared" si="16"/>
        <v>308.62588480278822</v>
      </c>
      <c r="AU8">
        <f t="shared" si="17"/>
        <v>892.41467144481157</v>
      </c>
      <c r="AW8">
        <v>5</v>
      </c>
      <c r="AX8">
        <f>(R8*SUMPRODUCT(K9:$K$23, X9:$X$23)-$AZ$3*SUMPRODUCT(K8:$K$22, W9:$W$23))/Z8</f>
        <v>5245.1180797003299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2467.7314376833911</v>
      </c>
      <c r="P9">
        <f t="shared" si="30"/>
        <v>123.38657188416956</v>
      </c>
      <c r="Q9" s="5">
        <f t="shared" si="31"/>
        <v>25</v>
      </c>
      <c r="R9">
        <f t="shared" si="0"/>
        <v>100000</v>
      </c>
      <c r="S9">
        <f t="shared" si="1"/>
        <v>5807.2368562316087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4877.59967236169</v>
      </c>
      <c r="AC9">
        <f t="shared" si="2"/>
        <v>5297.3256144204206</v>
      </c>
      <c r="AE9">
        <f t="shared" si="3"/>
        <v>2251.0493851000924</v>
      </c>
      <c r="AF9">
        <f t="shared" si="4"/>
        <v>-112.55246925500464</v>
      </c>
      <c r="AG9">
        <f t="shared" si="5"/>
        <v>-22.804845684639098</v>
      </c>
      <c r="AH9">
        <f t="shared" si="6"/>
        <v>-843.81969584827061</v>
      </c>
      <c r="AI9">
        <f t="shared" si="7"/>
        <v>1271.872374312178</v>
      </c>
      <c r="AJ9">
        <f t="shared" si="8"/>
        <v>-419.72594205873065</v>
      </c>
      <c r="AK9">
        <f t="shared" si="32"/>
        <v>366.24024190439383</v>
      </c>
      <c r="AL9">
        <f t="shared" si="9"/>
        <v>1218.3866741578411</v>
      </c>
      <c r="AN9">
        <f t="shared" si="10"/>
        <v>1406.324796034173</v>
      </c>
      <c r="AO9">
        <f t="shared" si="11"/>
        <v>-70.316239801708662</v>
      </c>
      <c r="AP9">
        <f t="shared" si="12"/>
        <v>-14.247141874506161</v>
      </c>
      <c r="AQ9">
        <f t="shared" si="13"/>
        <v>-527.16949237462927</v>
      </c>
      <c r="AR9">
        <f t="shared" si="14"/>
        <v>794.59192198332892</v>
      </c>
      <c r="AS9">
        <f t="shared" si="15"/>
        <v>-262.2203687591462</v>
      </c>
      <c r="AT9">
        <f t="shared" si="16"/>
        <v>228.80561257557713</v>
      </c>
      <c r="AU9">
        <f t="shared" si="17"/>
        <v>761.17716579975979</v>
      </c>
      <c r="AW9">
        <v>6</v>
      </c>
      <c r="AX9">
        <f>(R9*SUMPRODUCT(K10:$K$23, X10:$X$23)-$AZ$3*SUMPRODUCT(K9:$K$22, W10:$W$23))/Z9</f>
        <v>5807.2368562316087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2467.7314376833911</v>
      </c>
      <c r="P10">
        <f t="shared" si="30"/>
        <v>123.38657188416956</v>
      </c>
      <c r="Q10" s="5">
        <f t="shared" si="31"/>
        <v>25</v>
      </c>
      <c r="R10">
        <f t="shared" si="0"/>
        <v>100000</v>
      </c>
      <c r="S10">
        <f t="shared" si="1"/>
        <v>6252.208102107892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5297.3256144204206</v>
      </c>
      <c r="AC10">
        <f t="shared" si="2"/>
        <v>5583.338132130697</v>
      </c>
      <c r="AE10">
        <f t="shared" si="3"/>
        <v>2203.7300759759032</v>
      </c>
      <c r="AF10">
        <f t="shared" si="4"/>
        <v>-110.18650379879517</v>
      </c>
      <c r="AG10">
        <f t="shared" si="5"/>
        <v>-22.325465023502296</v>
      </c>
      <c r="AH10">
        <f t="shared" si="6"/>
        <v>-1005.32881716163</v>
      </c>
      <c r="AI10">
        <f t="shared" si="7"/>
        <v>1065.8892899919761</v>
      </c>
      <c r="AJ10">
        <f t="shared" si="8"/>
        <v>-286.01251771027637</v>
      </c>
      <c r="AK10">
        <f t="shared" si="32"/>
        <v>388.02063229637031</v>
      </c>
      <c r="AL10">
        <f t="shared" si="9"/>
        <v>1167.8974045780701</v>
      </c>
      <c r="AN10">
        <f t="shared" si="10"/>
        <v>1308.0878313508206</v>
      </c>
      <c r="AO10">
        <f t="shared" si="11"/>
        <v>-65.404391567541026</v>
      </c>
      <c r="AP10">
        <f t="shared" si="12"/>
        <v>-13.251926560724147</v>
      </c>
      <c r="AQ10">
        <f t="shared" si="13"/>
        <v>-596.74204503157205</v>
      </c>
      <c r="AR10">
        <f t="shared" si="14"/>
        <v>632.68946819098346</v>
      </c>
      <c r="AS10">
        <f t="shared" si="15"/>
        <v>-169.77101601934777</v>
      </c>
      <c r="AT10">
        <f t="shared" si="16"/>
        <v>230.32088773175283</v>
      </c>
      <c r="AU10">
        <f t="shared" si="17"/>
        <v>693.23933990338855</v>
      </c>
      <c r="AW10">
        <v>7</v>
      </c>
      <c r="AX10">
        <f>(R10*SUMPRODUCT(K11:$K$23, X11:$X$23)-$AZ$3*SUMPRODUCT(K10:$K$22, W11:$W$23))/Z10</f>
        <v>6252.208102107892</v>
      </c>
    </row>
    <row r="11" spans="1:52" x14ac:dyDescent="0.3">
      <c r="A11" t="s">
        <v>33</v>
      </c>
      <c r="C11" s="24">
        <f>AU25</f>
        <v>4666.0728205785035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2467.7314376833911</v>
      </c>
      <c r="P11">
        <f t="shared" si="30"/>
        <v>123.38657188416956</v>
      </c>
      <c r="Q11" s="5">
        <f t="shared" si="31"/>
        <v>25</v>
      </c>
      <c r="R11">
        <f t="shared" si="0"/>
        <v>100000</v>
      </c>
      <c r="S11">
        <f t="shared" si="1"/>
        <v>6575.9341470595582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5583.338132130697</v>
      </c>
      <c r="AC11">
        <f t="shared" si="2"/>
        <v>5735.821137620409</v>
      </c>
      <c r="AE11">
        <f t="shared" si="3"/>
        <v>2152.4647032184762</v>
      </c>
      <c r="AF11">
        <f t="shared" si="4"/>
        <v>-107.62323516092381</v>
      </c>
      <c r="AG11">
        <f t="shared" si="5"/>
        <v>-21.806107730660564</v>
      </c>
      <c r="AH11">
        <f t="shared" si="6"/>
        <v>-1184.4105704268438</v>
      </c>
      <c r="AI11">
        <f t="shared" si="7"/>
        <v>838.62478990004797</v>
      </c>
      <c r="AJ11">
        <f t="shared" si="8"/>
        <v>-152.48300548971201</v>
      </c>
      <c r="AK11">
        <f t="shared" si="32"/>
        <v>392.8512494096949</v>
      </c>
      <c r="AL11">
        <f t="shared" si="9"/>
        <v>1078.9930338200309</v>
      </c>
      <c r="AN11">
        <f t="shared" si="10"/>
        <v>1215.0811071137484</v>
      </c>
      <c r="AO11">
        <f t="shared" si="11"/>
        <v>-60.754055355687427</v>
      </c>
      <c r="AP11">
        <f t="shared" si="12"/>
        <v>-12.309697568370918</v>
      </c>
      <c r="AQ11">
        <f t="shared" si="13"/>
        <v>-668.60790099813346</v>
      </c>
      <c r="AR11">
        <f t="shared" si="14"/>
        <v>473.40945319155662</v>
      </c>
      <c r="AS11">
        <f t="shared" si="15"/>
        <v>-86.077703782752863</v>
      </c>
      <c r="AT11">
        <f t="shared" si="16"/>
        <v>221.76722821517066</v>
      </c>
      <c r="AU11">
        <f t="shared" si="17"/>
        <v>609.09897762397441</v>
      </c>
      <c r="AW11">
        <v>8</v>
      </c>
      <c r="AX11">
        <f>(R11*SUMPRODUCT(K12:$K$23, X12:$X$23)-$AZ$3*SUMPRODUCT(K11:$K$22, W12:$W$23))/Z11</f>
        <v>6575.9341470595582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2467.7314376833911</v>
      </c>
      <c r="P12">
        <f t="shared" si="30"/>
        <v>123.38657188416956</v>
      </c>
      <c r="Q12" s="5">
        <f t="shared" si="31"/>
        <v>25</v>
      </c>
      <c r="R12">
        <f t="shared" si="0"/>
        <v>100000</v>
      </c>
      <c r="S12">
        <f t="shared" si="1"/>
        <v>6776.5751179201889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5735.821137620409</v>
      </c>
      <c r="AC12">
        <f t="shared" si="2"/>
        <v>5758.2410298826162</v>
      </c>
      <c r="AE12">
        <f t="shared" si="3"/>
        <v>2096.8988269048909</v>
      </c>
      <c r="AF12">
        <f t="shared" si="4"/>
        <v>-104.84494134524456</v>
      </c>
      <c r="AG12">
        <f t="shared" si="5"/>
        <v>-21.243183059593562</v>
      </c>
      <c r="AH12">
        <f t="shared" si="6"/>
        <v>-1379.4543750415874</v>
      </c>
      <c r="AI12">
        <f t="shared" si="7"/>
        <v>591.35632745846556</v>
      </c>
      <c r="AJ12">
        <f t="shared" si="8"/>
        <v>-22.419892262207213</v>
      </c>
      <c r="AK12">
        <f t="shared" si="32"/>
        <v>401.0767137030449</v>
      </c>
      <c r="AL12">
        <f t="shared" si="9"/>
        <v>970.01314889930325</v>
      </c>
      <c r="AN12">
        <f t="shared" si="10"/>
        <v>1125.310189498628</v>
      </c>
      <c r="AO12">
        <f t="shared" si="11"/>
        <v>-56.265509474931413</v>
      </c>
      <c r="AP12">
        <f t="shared" si="12"/>
        <v>-11.400249762946499</v>
      </c>
      <c r="AQ12">
        <f t="shared" si="13"/>
        <v>-740.29039659201862</v>
      </c>
      <c r="AR12">
        <f t="shared" si="14"/>
        <v>317.35403366873163</v>
      </c>
      <c r="AS12">
        <f t="shared" si="15"/>
        <v>-12.031736050595612</v>
      </c>
      <c r="AT12">
        <f t="shared" si="16"/>
        <v>215.2396228705276</v>
      </c>
      <c r="AU12">
        <f t="shared" si="17"/>
        <v>520.56192048866365</v>
      </c>
      <c r="AW12">
        <v>9</v>
      </c>
      <c r="AX12">
        <f>(R12*SUMPRODUCT(K13:$K$23, X13:$X$23)-$AZ$3*SUMPRODUCT(K12:$K$22, W13:$W$23))/Z12</f>
        <v>6776.5751179201889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2467.7314376833911</v>
      </c>
      <c r="P13">
        <f t="shared" si="30"/>
        <v>123.38657188416956</v>
      </c>
      <c r="Q13" s="5">
        <f t="shared" si="31"/>
        <v>25</v>
      </c>
      <c r="R13">
        <f t="shared" si="0"/>
        <v>100000</v>
      </c>
      <c r="S13">
        <f t="shared" si="1"/>
        <v>6852.9741172492277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5758.2410298826162</v>
      </c>
      <c r="AC13">
        <f t="shared" si="2"/>
        <v>5656.3840633167601</v>
      </c>
      <c r="AE13">
        <f t="shared" si="3"/>
        <v>2036.8436445023351</v>
      </c>
      <c r="AF13">
        <f t="shared" si="4"/>
        <v>-101.84218222511676</v>
      </c>
      <c r="AG13">
        <f t="shared" si="5"/>
        <v>-20.634778296766804</v>
      </c>
      <c r="AH13">
        <f t="shared" si="6"/>
        <v>-1583.8917289232961</v>
      </c>
      <c r="AI13">
        <f t="shared" si="7"/>
        <v>330.47495505715528</v>
      </c>
      <c r="AJ13">
        <f t="shared" si="8"/>
        <v>101.85696656585606</v>
      </c>
      <c r="AK13">
        <f t="shared" si="32"/>
        <v>397.74063684466347</v>
      </c>
      <c r="AL13">
        <f t="shared" si="9"/>
        <v>830.07255846767475</v>
      </c>
      <c r="AN13">
        <f t="shared" si="10"/>
        <v>1039.3470625381642</v>
      </c>
      <c r="AO13">
        <f t="shared" si="11"/>
        <v>-51.967353126908215</v>
      </c>
      <c r="AP13">
        <f t="shared" si="12"/>
        <v>-10.529377778582971</v>
      </c>
      <c r="AQ13">
        <f t="shared" si="13"/>
        <v>-808.21776393010452</v>
      </c>
      <c r="AR13">
        <f t="shared" si="14"/>
        <v>168.63256770256839</v>
      </c>
      <c r="AS13">
        <f t="shared" si="15"/>
        <v>51.974897182221653</v>
      </c>
      <c r="AT13">
        <f t="shared" si="16"/>
        <v>202.9564535659604</v>
      </c>
      <c r="AU13">
        <f t="shared" si="17"/>
        <v>423.56391845075041</v>
      </c>
      <c r="AW13">
        <v>10</v>
      </c>
      <c r="AX13">
        <f>(R13*SUMPRODUCT(K14:$K$23, X14:$X$23)-$AZ$3*SUMPRODUCT(K13:$K$22, W14:$W$23))/Z13</f>
        <v>6852.9741172492277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2467.7314376833911</v>
      </c>
      <c r="P14">
        <f t="shared" si="30"/>
        <v>123.38657188416956</v>
      </c>
      <c r="Q14" s="5">
        <f t="shared" si="31"/>
        <v>25</v>
      </c>
      <c r="R14">
        <f t="shared" si="0"/>
        <v>100000</v>
      </c>
      <c r="S14">
        <f t="shared" si="1"/>
        <v>6799.5990825909175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5656.3840633167601</v>
      </c>
      <c r="AC14">
        <f t="shared" si="2"/>
        <v>5433.5873359640364</v>
      </c>
      <c r="AE14">
        <f t="shared" si="3"/>
        <v>1971.9742481122248</v>
      </c>
      <c r="AF14">
        <f t="shared" si="4"/>
        <v>-98.598712405611238</v>
      </c>
      <c r="AG14">
        <f t="shared" si="5"/>
        <v>-19.977601877571374</v>
      </c>
      <c r="AH14">
        <f t="shared" si="6"/>
        <v>-1803.3145449110443</v>
      </c>
      <c r="AI14">
        <f t="shared" si="7"/>
        <v>50.083388917998036</v>
      </c>
      <c r="AJ14">
        <f t="shared" si="8"/>
        <v>222.79672735272379</v>
      </c>
      <c r="AK14">
        <f t="shared" si="32"/>
        <v>387.02964338980144</v>
      </c>
      <c r="AL14">
        <f t="shared" si="9"/>
        <v>659.90975966052326</v>
      </c>
      <c r="AN14">
        <f t="shared" si="10"/>
        <v>957.05339289561402</v>
      </c>
      <c r="AO14">
        <f t="shared" si="11"/>
        <v>-47.852669644780704</v>
      </c>
      <c r="AP14">
        <f t="shared" si="12"/>
        <v>-9.6956801931621257</v>
      </c>
      <c r="AQ14">
        <f t="shared" si="13"/>
        <v>-875.19819557344761</v>
      </c>
      <c r="AR14">
        <f t="shared" si="14"/>
        <v>24.306847484223731</v>
      </c>
      <c r="AS14">
        <f t="shared" si="15"/>
        <v>108.12938558558122</v>
      </c>
      <c r="AT14">
        <f t="shared" si="16"/>
        <v>187.8361412234371</v>
      </c>
      <c r="AU14">
        <f t="shared" si="17"/>
        <v>320.27237429324202</v>
      </c>
      <c r="AW14">
        <v>11</v>
      </c>
      <c r="AX14">
        <f>(R14*SUMPRODUCT(K15:$K$23, X15:$X$23)-$AZ$3*SUMPRODUCT(K14:$K$22, W15:$W$23))/Z14</f>
        <v>6799.5990825909175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2467.7314376833911</v>
      </c>
      <c r="P15">
        <f t="shared" si="30"/>
        <v>123.38657188416956</v>
      </c>
      <c r="Q15" s="5">
        <f t="shared" si="31"/>
        <v>25</v>
      </c>
      <c r="R15">
        <f t="shared" si="0"/>
        <v>100000</v>
      </c>
      <c r="S15">
        <f t="shared" si="1"/>
        <v>6610.1416859377268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5433.5873359640364</v>
      </c>
      <c r="AC15">
        <f t="shared" si="2"/>
        <v>5094.757887181102</v>
      </c>
      <c r="AE15">
        <f t="shared" si="3"/>
        <v>1902.0007138922106</v>
      </c>
      <c r="AF15">
        <f t="shared" si="4"/>
        <v>-95.10003569461054</v>
      </c>
      <c r="AG15">
        <f t="shared" si="5"/>
        <v>-19.268716652547631</v>
      </c>
      <c r="AH15">
        <f t="shared" si="6"/>
        <v>-2036.4368249921158</v>
      </c>
      <c r="AI15">
        <f t="shared" si="7"/>
        <v>-248.80486344706355</v>
      </c>
      <c r="AJ15">
        <f t="shared" si="8"/>
        <v>338.82944878293438</v>
      </c>
      <c r="AK15">
        <f t="shared" si="32"/>
        <v>375.78132793498895</v>
      </c>
      <c r="AL15">
        <f t="shared" si="9"/>
        <v>465.80591327085978</v>
      </c>
      <c r="AN15">
        <f t="shared" si="10"/>
        <v>877.54854102301169</v>
      </c>
      <c r="AO15">
        <f t="shared" si="11"/>
        <v>-43.87742705115059</v>
      </c>
      <c r="AP15">
        <f t="shared" si="12"/>
        <v>-8.8902354569711584</v>
      </c>
      <c r="AQ15">
        <f t="shared" si="13"/>
        <v>-939.57491792962685</v>
      </c>
      <c r="AR15">
        <f t="shared" si="14"/>
        <v>-114.79403941473697</v>
      </c>
      <c r="AS15">
        <f t="shared" si="15"/>
        <v>156.32974596872103</v>
      </c>
      <c r="AT15">
        <f t="shared" si="16"/>
        <v>173.37867103015603</v>
      </c>
      <c r="AU15">
        <f t="shared" si="17"/>
        <v>214.91437758414008</v>
      </c>
      <c r="AW15">
        <v>12</v>
      </c>
      <c r="AX15">
        <f>(R15*SUMPRODUCT(K16:$K$23, X16:$X$23)-$AZ$3*SUMPRODUCT(K15:$K$22, W16:$W$23))/Z15</f>
        <v>6610.1416859377268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2467.7314376833911</v>
      </c>
      <c r="P16">
        <f t="shared" si="30"/>
        <v>123.38657188416956</v>
      </c>
      <c r="Q16" s="5">
        <f t="shared" si="31"/>
        <v>25</v>
      </c>
      <c r="R16">
        <f t="shared" si="0"/>
        <v>100000</v>
      </c>
      <c r="S16">
        <f t="shared" si="1"/>
        <v>6291.2690110042558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5094.757887181102</v>
      </c>
      <c r="AC16">
        <f t="shared" si="2"/>
        <v>4658.543226105774</v>
      </c>
      <c r="AE16">
        <f t="shared" si="3"/>
        <v>1827.299635854094</v>
      </c>
      <c r="AF16">
        <f t="shared" si="4"/>
        <v>-91.364981792704711</v>
      </c>
      <c r="AG16">
        <f t="shared" si="5"/>
        <v>-18.511937806018825</v>
      </c>
      <c r="AH16">
        <f t="shared" si="6"/>
        <v>-2256.3667200133277</v>
      </c>
      <c r="AI16">
        <f t="shared" si="7"/>
        <v>-538.94400375795703</v>
      </c>
      <c r="AJ16">
        <f t="shared" si="8"/>
        <v>436.21466107532797</v>
      </c>
      <c r="AK16">
        <f t="shared" si="32"/>
        <v>373.63888200596432</v>
      </c>
      <c r="AL16">
        <f t="shared" si="9"/>
        <v>270.90953932333525</v>
      </c>
      <c r="AN16">
        <f t="shared" si="10"/>
        <v>799.35794261338106</v>
      </c>
      <c r="AO16">
        <f t="shared" si="11"/>
        <v>-39.967897130669058</v>
      </c>
      <c r="AP16">
        <f t="shared" si="12"/>
        <v>-8.0981051098877561</v>
      </c>
      <c r="AQ16">
        <f t="shared" si="13"/>
        <v>-987.05468096266486</v>
      </c>
      <c r="AR16">
        <f t="shared" si="14"/>
        <v>-235.76274058984055</v>
      </c>
      <c r="AS16">
        <f t="shared" si="15"/>
        <v>190.82346823321416</v>
      </c>
      <c r="AT16">
        <f t="shared" si="16"/>
        <v>163.4494979040754</v>
      </c>
      <c r="AU16">
        <f t="shared" si="17"/>
        <v>118.51022554744901</v>
      </c>
      <c r="AW16">
        <v>13</v>
      </c>
      <c r="AX16">
        <f>(R16*SUMPRODUCT(K17:$K$23, X17:$X$23)-$AZ$3*SUMPRODUCT(K16:$K$22, W17:$W$23))/Z16</f>
        <v>6291.2690110042558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2467.7314376833911</v>
      </c>
      <c r="P17">
        <f t="shared" si="30"/>
        <v>123.38657188416956</v>
      </c>
      <c r="Q17" s="5">
        <f t="shared" si="31"/>
        <v>25</v>
      </c>
      <c r="R17">
        <f t="shared" si="0"/>
        <v>100000</v>
      </c>
      <c r="S17">
        <f t="shared" si="1"/>
        <v>5848.9877139373066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4658.543226105774</v>
      </c>
      <c r="AC17">
        <f t="shared" si="2"/>
        <v>4143.375409545195</v>
      </c>
      <c r="AE17">
        <f t="shared" si="3"/>
        <v>1748.1209153329003</v>
      </c>
      <c r="AF17">
        <f t="shared" si="4"/>
        <v>-87.406045766645022</v>
      </c>
      <c r="AG17">
        <f t="shared" si="5"/>
        <v>-17.709797028946223</v>
      </c>
      <c r="AH17">
        <f t="shared" si="6"/>
        <v>-2468.0855960496538</v>
      </c>
      <c r="AI17">
        <f t="shared" si="7"/>
        <v>-825.08052351234483</v>
      </c>
      <c r="AJ17">
        <f t="shared" si="8"/>
        <v>515.16781656057901</v>
      </c>
      <c r="AK17">
        <f t="shared" si="32"/>
        <v>389.89822450296424</v>
      </c>
      <c r="AL17">
        <f t="shared" si="9"/>
        <v>79.985517551198427</v>
      </c>
      <c r="AN17">
        <f t="shared" si="10"/>
        <v>720.2797057568057</v>
      </c>
      <c r="AO17">
        <f t="shared" si="11"/>
        <v>-36.013985287840292</v>
      </c>
      <c r="AP17">
        <f t="shared" si="12"/>
        <v>-7.2969823089113781</v>
      </c>
      <c r="AQ17">
        <f t="shared" si="13"/>
        <v>-1016.9273482816947</v>
      </c>
      <c r="AR17">
        <f t="shared" si="14"/>
        <v>-339.95861012164062</v>
      </c>
      <c r="AS17">
        <f t="shared" si="15"/>
        <v>212.26502129972334</v>
      </c>
      <c r="AT17">
        <f t="shared" si="16"/>
        <v>160.65008773527293</v>
      </c>
      <c r="AU17">
        <f t="shared" si="17"/>
        <v>32.956498913355659</v>
      </c>
      <c r="AW17">
        <v>14</v>
      </c>
      <c r="AX17">
        <f>(R17*SUMPRODUCT(K18:$K$23, X18:$X$23)-$AZ$3*SUMPRODUCT(K17:$K$22, W18:$W$23))/Z17</f>
        <v>5848.9877139373066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2467.7314376833911</v>
      </c>
      <c r="P18">
        <f t="shared" si="30"/>
        <v>123.38657188416956</v>
      </c>
      <c r="Q18" s="5">
        <f t="shared" si="31"/>
        <v>25</v>
      </c>
      <c r="R18">
        <f t="shared" si="0"/>
        <v>100000</v>
      </c>
      <c r="S18">
        <f t="shared" si="1"/>
        <v>5284.3330451669644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4143.375409545195</v>
      </c>
      <c r="AC18">
        <f t="shared" si="2"/>
        <v>3564.4413848036302</v>
      </c>
      <c r="AE18">
        <f t="shared" si="3"/>
        <v>1664.5589874590726</v>
      </c>
      <c r="AF18">
        <f t="shared" si="4"/>
        <v>-83.227949372953631</v>
      </c>
      <c r="AG18">
        <f t="shared" si="5"/>
        <v>-16.863251021165564</v>
      </c>
      <c r="AH18">
        <f t="shared" si="6"/>
        <v>-2677.7921499647846</v>
      </c>
      <c r="AI18">
        <f t="shared" si="7"/>
        <v>-1113.3243628998312</v>
      </c>
      <c r="AJ18">
        <f t="shared" si="8"/>
        <v>578.93402474156483</v>
      </c>
      <c r="AK18">
        <f t="shared" si="32"/>
        <v>401.30192197895508</v>
      </c>
      <c r="AL18">
        <f t="shared" si="9"/>
        <v>-133.08841617931125</v>
      </c>
      <c r="AN18">
        <f t="shared" si="10"/>
        <v>640.92104994105671</v>
      </c>
      <c r="AO18">
        <f t="shared" si="11"/>
        <v>-32.046052497052834</v>
      </c>
      <c r="AP18">
        <f t="shared" si="12"/>
        <v>-6.4930186501851272</v>
      </c>
      <c r="AQ18">
        <f t="shared" si="13"/>
        <v>-1031.0558948104251</v>
      </c>
      <c r="AR18">
        <f t="shared" si="14"/>
        <v>-428.67391601660637</v>
      </c>
      <c r="AS18">
        <f t="shared" si="15"/>
        <v>222.91249861344352</v>
      </c>
      <c r="AT18">
        <f t="shared" si="16"/>
        <v>154.51711301065558</v>
      </c>
      <c r="AU18">
        <f t="shared" si="17"/>
        <v>-51.244304392507317</v>
      </c>
      <c r="AW18">
        <v>15</v>
      </c>
      <c r="AX18">
        <f>(R18*SUMPRODUCT(K19:$K$23, X19:$X$23)-$AZ$3*SUMPRODUCT(K18:$K$22, W19:$W$23))/Z18</f>
        <v>5284.3330451669644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2467.7314376833911</v>
      </c>
      <c r="P19">
        <f t="shared" si="30"/>
        <v>123.38657188416956</v>
      </c>
      <c r="Q19" s="5">
        <f t="shared" si="31"/>
        <v>25</v>
      </c>
      <c r="R19">
        <f t="shared" si="0"/>
        <v>100000</v>
      </c>
      <c r="S19">
        <f t="shared" si="1"/>
        <v>4576.2141899278759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3564.4413848036302</v>
      </c>
      <c r="AC19">
        <f t="shared" si="2"/>
        <v>2922.737019895053</v>
      </c>
      <c r="AE19">
        <f t="shared" si="3"/>
        <v>1576.0910063935978</v>
      </c>
      <c r="AF19">
        <f t="shared" si="4"/>
        <v>-78.80455031967989</v>
      </c>
      <c r="AG19">
        <f t="shared" si="5"/>
        <v>-15.967002955892658</v>
      </c>
      <c r="AH19">
        <f t="shared" si="6"/>
        <v>-2910.4622202450068</v>
      </c>
      <c r="AI19">
        <f t="shared" si="7"/>
        <v>-1429.1427671269817</v>
      </c>
      <c r="AJ19">
        <f t="shared" si="8"/>
        <v>641.70436490857719</v>
      </c>
      <c r="AK19">
        <f t="shared" si="32"/>
        <v>371.53082352041207</v>
      </c>
      <c r="AL19">
        <f t="shared" si="9"/>
        <v>-415.90757869799239</v>
      </c>
      <c r="AN19">
        <f t="shared" si="10"/>
        <v>565.3599571257588</v>
      </c>
      <c r="AO19">
        <f t="shared" si="11"/>
        <v>-28.267997856287938</v>
      </c>
      <c r="AP19">
        <f t="shared" si="12"/>
        <v>-5.72752719858868</v>
      </c>
      <c r="AQ19">
        <f t="shared" si="13"/>
        <v>-1044.0125534495542</v>
      </c>
      <c r="AR19">
        <f t="shared" si="14"/>
        <v>-512.64812137867204</v>
      </c>
      <c r="AS19">
        <f t="shared" si="15"/>
        <v>230.18591614342654</v>
      </c>
      <c r="AT19">
        <f t="shared" si="16"/>
        <v>133.27190473412452</v>
      </c>
      <c r="AU19">
        <f t="shared" si="17"/>
        <v>-149.19030050112102</v>
      </c>
      <c r="AW19">
        <v>16</v>
      </c>
      <c r="AX19">
        <f>(R19*SUMPRODUCT(K20:$K$23, X20:$X$23)-$AZ$3*SUMPRODUCT(K19:$K$22, W20:$W$23))/Z19</f>
        <v>4576.2141899278759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2467.7314376833911</v>
      </c>
      <c r="P20">
        <f t="shared" si="30"/>
        <v>123.38657188416956</v>
      </c>
      <c r="Q20" s="5">
        <f t="shared" si="31"/>
        <v>25</v>
      </c>
      <c r="R20">
        <f t="shared" si="0"/>
        <v>100000</v>
      </c>
      <c r="S20">
        <f t="shared" si="1"/>
        <v>3686.8061229665132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2922.737019895053</v>
      </c>
      <c r="AC20">
        <f t="shared" si="2"/>
        <v>2216.1186322225544</v>
      </c>
      <c r="AE20">
        <f t="shared" si="3"/>
        <v>1483.3396267583412</v>
      </c>
      <c r="AF20">
        <f t="shared" si="4"/>
        <v>-74.166981337917065</v>
      </c>
      <c r="AG20">
        <f t="shared" si="5"/>
        <v>-15.027360798941332</v>
      </c>
      <c r="AH20">
        <f t="shared" si="6"/>
        <v>-3119.8885095696014</v>
      </c>
      <c r="AI20">
        <f t="shared" si="7"/>
        <v>-1725.7432249481187</v>
      </c>
      <c r="AJ20">
        <f t="shared" si="8"/>
        <v>706.61838767249856</v>
      </c>
      <c r="AK20">
        <f t="shared" si="32"/>
        <v>235.22269482663043</v>
      </c>
      <c r="AL20">
        <f t="shared" si="9"/>
        <v>-783.90214244898971</v>
      </c>
      <c r="AN20">
        <f t="shared" si="10"/>
        <v>504.6847092941905</v>
      </c>
      <c r="AO20">
        <f t="shared" si="11"/>
        <v>-25.234235464709524</v>
      </c>
      <c r="AP20">
        <f t="shared" si="12"/>
        <v>-5.1128407004447833</v>
      </c>
      <c r="AQ20">
        <f t="shared" si="13"/>
        <v>-1061.496637100857</v>
      </c>
      <c r="AR20">
        <f t="shared" si="14"/>
        <v>-587.15900397182077</v>
      </c>
      <c r="AS20">
        <f t="shared" si="15"/>
        <v>240.41661742953175</v>
      </c>
      <c r="AT20">
        <f t="shared" si="16"/>
        <v>80.031096868495027</v>
      </c>
      <c r="AU20">
        <f t="shared" si="17"/>
        <v>-266.71128967379406</v>
      </c>
      <c r="AW20">
        <v>17</v>
      </c>
      <c r="AX20">
        <f>(R20*SUMPRODUCT(K21:$K$23, X21:$X$23)-$AZ$3*SUMPRODUCT(K20:$K$22, W21:$W$23))/Z20</f>
        <v>3686.8061229665132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2467.7314376833911</v>
      </c>
      <c r="P21">
        <f t="shared" si="30"/>
        <v>123.38657188416956</v>
      </c>
      <c r="Q21" s="5">
        <f t="shared" si="31"/>
        <v>25</v>
      </c>
      <c r="R21">
        <f t="shared" si="0"/>
        <v>100000</v>
      </c>
      <c r="S21">
        <f t="shared" si="1"/>
        <v>2618.0638636445706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2216.1186322225544</v>
      </c>
      <c r="AC21">
        <f t="shared" si="2"/>
        <v>1472.15566433915</v>
      </c>
      <c r="AE21">
        <f t="shared" si="3"/>
        <v>1387.6226873228791</v>
      </c>
      <c r="AF21">
        <f t="shared" si="4"/>
        <v>-69.381134366143954</v>
      </c>
      <c r="AG21">
        <f t="shared" si="5"/>
        <v>-14.057675261307248</v>
      </c>
      <c r="AH21">
        <f t="shared" si="6"/>
        <v>-3277.6477185786921</v>
      </c>
      <c r="AI21">
        <f t="shared" si="7"/>
        <v>-1973.4638408832641</v>
      </c>
      <c r="AJ21">
        <f t="shared" si="8"/>
        <v>743.96296788340442</v>
      </c>
      <c r="AK21">
        <f t="shared" si="32"/>
        <v>181.31267749969757</v>
      </c>
      <c r="AL21">
        <f t="shared" si="9"/>
        <v>-1048.188195500162</v>
      </c>
      <c r="AN21">
        <f t="shared" si="10"/>
        <v>449.08058058865697</v>
      </c>
      <c r="AO21">
        <f t="shared" si="11"/>
        <v>-22.454029029432849</v>
      </c>
      <c r="AP21">
        <f t="shared" si="12"/>
        <v>-4.5495285034970836</v>
      </c>
      <c r="AQ21">
        <f t="shared" si="13"/>
        <v>-1060.7551706034556</v>
      </c>
      <c r="AR21">
        <f t="shared" si="14"/>
        <v>-638.67814754772849</v>
      </c>
      <c r="AS21">
        <f t="shared" si="15"/>
        <v>240.77101405578253</v>
      </c>
      <c r="AT21">
        <f t="shared" si="16"/>
        <v>58.678777180227783</v>
      </c>
      <c r="AU21">
        <f t="shared" si="17"/>
        <v>-339.22835631171813</v>
      </c>
      <c r="AW21">
        <v>18</v>
      </c>
      <c r="AX21">
        <f>(R21*SUMPRODUCT(K22:$K$23, X22:$X$23)-$AZ$3*SUMPRODUCT(K21:$K$22, W22:$W$23))/Z21</f>
        <v>2618.0638636445706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2467.7314376833911</v>
      </c>
      <c r="P22">
        <f t="shared" si="30"/>
        <v>123.38657188416956</v>
      </c>
      <c r="Q22" s="5">
        <f t="shared" si="31"/>
        <v>25</v>
      </c>
      <c r="R22">
        <f t="shared" si="0"/>
        <v>100000</v>
      </c>
      <c r="S22">
        <f t="shared" si="1"/>
        <v>1378.7477357308373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1472.15566433915</v>
      </c>
      <c r="AC22">
        <f t="shared" si="2"/>
        <v>720.40910959938287</v>
      </c>
      <c r="AE22">
        <f t="shared" si="3"/>
        <v>1289.4136916276022</v>
      </c>
      <c r="AF22">
        <f t="shared" si="4"/>
        <v>-64.470684581380112</v>
      </c>
      <c r="AG22">
        <f t="shared" si="5"/>
        <v>-13.062743294688229</v>
      </c>
      <c r="AH22">
        <f t="shared" si="6"/>
        <v>-3417.4208560237921</v>
      </c>
      <c r="AI22">
        <f t="shared" si="7"/>
        <v>-2205.5405922722584</v>
      </c>
      <c r="AJ22">
        <f t="shared" si="8"/>
        <v>751.74655473976713</v>
      </c>
      <c r="AK22">
        <f t="shared" si="32"/>
        <v>188.79690699697608</v>
      </c>
      <c r="AL22">
        <f t="shared" si="9"/>
        <v>-1264.9971305355152</v>
      </c>
      <c r="AN22">
        <f t="shared" si="10"/>
        <v>389.99710513784555</v>
      </c>
      <c r="AO22">
        <f t="shared" si="11"/>
        <v>-19.499855256892278</v>
      </c>
      <c r="AP22">
        <f t="shared" si="12"/>
        <v>-3.9509678725813808</v>
      </c>
      <c r="AQ22">
        <f t="shared" si="13"/>
        <v>-1033.6358684113468</v>
      </c>
      <c r="AR22">
        <f t="shared" si="14"/>
        <v>-667.08958640297487</v>
      </c>
      <c r="AS22">
        <f t="shared" si="15"/>
        <v>227.37386926284606</v>
      </c>
      <c r="AT22">
        <f t="shared" si="16"/>
        <v>57.103664763213175</v>
      </c>
      <c r="AU22">
        <f t="shared" si="17"/>
        <v>-382.61205237691564</v>
      </c>
      <c r="AW22">
        <v>19</v>
      </c>
      <c r="AX22">
        <f>(R22*SUMPRODUCT(K23:$K$23, X23:$X$23)-$AZ$3*SUMPRODUCT(K22:$K$22, W23:$W$23))/Z22</f>
        <v>1378.7477357308373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2467.7314376833911</v>
      </c>
      <c r="P23">
        <f t="shared" si="30"/>
        <v>123.38657188416956</v>
      </c>
      <c r="Q23" s="5">
        <f t="shared" si="31"/>
        <v>25</v>
      </c>
      <c r="R23">
        <f t="shared" si="0"/>
        <v>100000</v>
      </c>
      <c r="S23">
        <f t="shared" si="1"/>
        <v>1494.4478914899926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720.40910959938287</v>
      </c>
      <c r="AC23">
        <f t="shared" si="2"/>
        <v>720.40910959938287</v>
      </c>
      <c r="AE23">
        <f t="shared" si="3"/>
        <v>1189.5872836217934</v>
      </c>
      <c r="AF23">
        <f t="shared" si="4"/>
        <v>-59.479364181089664</v>
      </c>
      <c r="AG23">
        <f t="shared" si="5"/>
        <v>-12.051425708813465</v>
      </c>
      <c r="AH23">
        <f t="shared" si="6"/>
        <v>-3522.7606117115206</v>
      </c>
      <c r="AI23">
        <f t="shared" si="7"/>
        <v>-2404.7041179796306</v>
      </c>
      <c r="AJ23">
        <f t="shared" si="8"/>
        <v>0</v>
      </c>
      <c r="AK23">
        <f t="shared" si="32"/>
        <v>192.26871931726501</v>
      </c>
      <c r="AL23">
        <f t="shared" si="9"/>
        <v>-2212.4353986623655</v>
      </c>
      <c r="AN23">
        <f t="shared" si="10"/>
        <v>325.93851730960557</v>
      </c>
      <c r="AO23">
        <f t="shared" si="11"/>
        <v>-16.296925865480279</v>
      </c>
      <c r="AP23">
        <f t="shared" si="12"/>
        <v>-3.3020055619948638</v>
      </c>
      <c r="AQ23">
        <f t="shared" si="13"/>
        <v>-965.21153716618039</v>
      </c>
      <c r="AR23">
        <f t="shared" si="14"/>
        <v>-658.87195128405006</v>
      </c>
      <c r="AS23">
        <f t="shared" si="15"/>
        <v>0</v>
      </c>
      <c r="AT23">
        <f t="shared" si="16"/>
        <v>52.680271689261019</v>
      </c>
      <c r="AU23">
        <f t="shared" si="17"/>
        <v>-606.19167959478898</v>
      </c>
      <c r="AW23">
        <v>20</v>
      </c>
      <c r="AX23">
        <f>(R23*SUMPRODUCT(K$23:$K24, X$23:$X24)-$AZ$3*SUMPRODUCT(K$22:$K23, W$23:$W24))/Z23</f>
        <v>1494.4478914899926</v>
      </c>
    </row>
    <row r="25" spans="5:50" x14ac:dyDescent="0.3">
      <c r="AN25" s="6">
        <f t="shared" ref="AN25:AU25" si="33">SUM(AN3:AN23)</f>
        <v>21872.06318534493</v>
      </c>
      <c r="AO25" s="6">
        <f t="shared" si="33"/>
        <v>-2944.4017375297899</v>
      </c>
      <c r="AP25" s="6">
        <f t="shared" si="33"/>
        <v>-396.58066768681232</v>
      </c>
      <c r="AQ25" s="6">
        <f t="shared" si="33"/>
        <v>-14959.608390915741</v>
      </c>
      <c r="AR25" s="6">
        <f t="shared" si="33"/>
        <v>3571.4723892125921</v>
      </c>
      <c r="AS25" s="6">
        <f t="shared" si="33"/>
        <v>-2630.8574098106369</v>
      </c>
      <c r="AT25" s="6">
        <f t="shared" si="33"/>
        <v>3725.4578411765515</v>
      </c>
      <c r="AU25" s="7">
        <f t="shared" si="33"/>
        <v>4666.0728205785035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'T.55.04.B'!C3*(1+C12)</f>
        <v>7962.1144785616452</v>
      </c>
      <c r="K3">
        <v>1</v>
      </c>
      <c r="L3" s="2">
        <v>0</v>
      </c>
      <c r="O3">
        <f>$C$3</f>
        <v>7962.1144785616452</v>
      </c>
      <c r="P3">
        <f>O3*B5</f>
        <v>6369.6915828493165</v>
      </c>
      <c r="Q3" s="5">
        <f>B8</f>
        <v>200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7962.1144785616452</v>
      </c>
      <c r="AF3">
        <f t="shared" ref="AF3:AF23" si="4">-$Z3*P3</f>
        <v>-6369.6915828493165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1392.4228957123287</v>
      </c>
      <c r="AJ3">
        <f t="shared" ref="AJ3:AJ23" si="8">AB3-AC3</f>
        <v>0</v>
      </c>
      <c r="AL3">
        <f t="shared" ref="AL3:AL23" si="9">SUM(AI3:AK3)</f>
        <v>1392.4228957123287</v>
      </c>
      <c r="AN3">
        <f t="shared" ref="AN3:AN23" si="10">AE3*$K3</f>
        <v>7962.1144785616452</v>
      </c>
      <c r="AO3">
        <f t="shared" ref="AO3:AO23" si="11">AF3*$K3</f>
        <v>-6369.6915828493165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1392.4228957123287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1392.4228957123287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4824.9921698049411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2866.5632372057371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2775.2689312272087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-2775.2689312272087</v>
      </c>
      <c r="AK4">
        <f>H4*SUM(AB4, AE4:AF4)</f>
        <v>0</v>
      </c>
      <c r="AL4">
        <f t="shared" si="9"/>
        <v>-4960.0689312272079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-2049.7232385777274</v>
      </c>
      <c r="AR4">
        <f t="shared" si="14"/>
        <v>-2049.7232385777274</v>
      </c>
      <c r="AS4">
        <f t="shared" si="15"/>
        <v>-2603.6860223540748</v>
      </c>
      <c r="AT4">
        <f t="shared" si="16"/>
        <v>0</v>
      </c>
      <c r="AU4">
        <f t="shared" si="17"/>
        <v>-4653.4092609318013</v>
      </c>
      <c r="AW4">
        <v>1</v>
      </c>
      <c r="AX4">
        <f>(R4*SUMPRODUCT(K5:$K$23, X5:$X$23)-$AZ$3*SUMPRODUCT(K4:$K$22, W5:$W$23))/Z4</f>
        <v>2866.5632372057371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7962.1144785616452</v>
      </c>
      <c r="P5">
        <f t="shared" ref="P5:P23" si="30">O5*$C$5</f>
        <v>398.10572392808228</v>
      </c>
      <c r="Q5" s="5">
        <f t="shared" ref="Q5:Q23" si="31">$C$8</f>
        <v>25</v>
      </c>
      <c r="R5">
        <f t="shared" si="0"/>
        <v>100000</v>
      </c>
      <c r="S5">
        <f t="shared" si="1"/>
        <v>5383.5750213797437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2775.2689312272087</v>
      </c>
      <c r="AC5">
        <f t="shared" si="2"/>
        <v>5027.1720961961182</v>
      </c>
      <c r="AE5">
        <f t="shared" si="3"/>
        <v>7435.0073277303018</v>
      </c>
      <c r="AF5">
        <f t="shared" si="4"/>
        <v>-371.75036638651511</v>
      </c>
      <c r="AG5">
        <f t="shared" si="5"/>
        <v>-23.344952360800001</v>
      </c>
      <c r="AH5">
        <f t="shared" si="6"/>
        <v>-2467.2385568</v>
      </c>
      <c r="AI5">
        <f t="shared" si="7"/>
        <v>4572.6734521829867</v>
      </c>
      <c r="AJ5">
        <f t="shared" si="8"/>
        <v>-2251.9031649689096</v>
      </c>
      <c r="AK5">
        <f>H5*SUM(AB5, AE5:AF5)</f>
        <v>850.04863711813402</v>
      </c>
      <c r="AL5">
        <f t="shared" si="9"/>
        <v>3170.8189243322113</v>
      </c>
      <c r="AN5">
        <f t="shared" si="10"/>
        <v>6420.5936029657887</v>
      </c>
      <c r="AO5">
        <f t="shared" si="11"/>
        <v>-321.02968014828946</v>
      </c>
      <c r="AP5">
        <f t="shared" si="12"/>
        <v>-20.159825697851772</v>
      </c>
      <c r="AQ5">
        <f t="shared" si="13"/>
        <v>-2130.6147252468786</v>
      </c>
      <c r="AR5">
        <f t="shared" si="14"/>
        <v>3948.7893718727692</v>
      </c>
      <c r="AS5">
        <f t="shared" si="15"/>
        <v>-1944.6591534041679</v>
      </c>
      <c r="AT5">
        <f t="shared" si="16"/>
        <v>734.07013619670442</v>
      </c>
      <c r="AU5">
        <f t="shared" si="17"/>
        <v>2738.2003546653059</v>
      </c>
      <c r="AW5">
        <v>2</v>
      </c>
      <c r="AX5">
        <f>(R5*SUMPRODUCT(K6:$K$23, X6:$X$23)-$AZ$3*SUMPRODUCT(K5:$K$22, W6:$W$23))/Z5</f>
        <v>5383.5750213797437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7962.1144785616452</v>
      </c>
      <c r="P6">
        <f t="shared" si="30"/>
        <v>398.10572392808228</v>
      </c>
      <c r="Q6" s="5">
        <f t="shared" si="31"/>
        <v>25</v>
      </c>
      <c r="R6">
        <f t="shared" si="0"/>
        <v>100000</v>
      </c>
      <c r="S6">
        <f t="shared" si="1"/>
        <v>7567.4554344982471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5027.1720961961182</v>
      </c>
      <c r="AC6">
        <f t="shared" si="2"/>
        <v>6788.9396405679181</v>
      </c>
      <c r="AE6">
        <f t="shared" si="3"/>
        <v>7142.997414933694</v>
      </c>
      <c r="AF6">
        <f t="shared" si="4"/>
        <v>-357.14987074668471</v>
      </c>
      <c r="AG6">
        <f t="shared" si="5"/>
        <v>-22.428079356829581</v>
      </c>
      <c r="AH6">
        <f t="shared" si="6"/>
        <v>-2733.6939214496801</v>
      </c>
      <c r="AI6">
        <f t="shared" si="7"/>
        <v>4029.7255433804999</v>
      </c>
      <c r="AJ6">
        <f t="shared" si="8"/>
        <v>-1761.7675443717999</v>
      </c>
      <c r="AK6">
        <f>H6*SUM(AB6, AE6:AF6)</f>
        <v>1285.2565368736844</v>
      </c>
      <c r="AL6">
        <f t="shared" si="9"/>
        <v>3553.2145358823846</v>
      </c>
      <c r="AN6">
        <f t="shared" si="10"/>
        <v>5563.1536699218141</v>
      </c>
      <c r="AO6">
        <f t="shared" si="11"/>
        <v>-278.15768349609067</v>
      </c>
      <c r="AP6">
        <f t="shared" si="12"/>
        <v>-17.467576247807219</v>
      </c>
      <c r="AQ6">
        <f t="shared" si="13"/>
        <v>-2129.072501098884</v>
      </c>
      <c r="AR6">
        <f t="shared" si="14"/>
        <v>3138.4559090790322</v>
      </c>
      <c r="AS6">
        <f t="shared" si="15"/>
        <v>-1372.110755567465</v>
      </c>
      <c r="AT6">
        <f t="shared" si="16"/>
        <v>1000.9914892243048</v>
      </c>
      <c r="AU6">
        <f t="shared" si="17"/>
        <v>2767.3366427358719</v>
      </c>
      <c r="AW6">
        <v>3</v>
      </c>
      <c r="AX6">
        <f>(R6*SUMPRODUCT(K7:$K$23, X7:$X$23)-$AZ$3*SUMPRODUCT(K6:$K$22, W7:$W$23))/Z6</f>
        <v>7567.4554344982471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7962.1144785616452</v>
      </c>
      <c r="P7">
        <f t="shared" si="30"/>
        <v>398.10572392808228</v>
      </c>
      <c r="Q7" s="5">
        <f t="shared" si="31"/>
        <v>25</v>
      </c>
      <c r="R7">
        <f t="shared" si="0"/>
        <v>100000</v>
      </c>
      <c r="S7">
        <f t="shared" si="1"/>
        <v>9381.9408460902378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6788.9396405679181</v>
      </c>
      <c r="AC7">
        <f t="shared" si="2"/>
        <v>8052.0500745031977</v>
      </c>
      <c r="AE7">
        <f t="shared" si="3"/>
        <v>6833.4841939472026</v>
      </c>
      <c r="AF7">
        <f t="shared" si="4"/>
        <v>-341.67420969736014</v>
      </c>
      <c r="AG7">
        <f t="shared" si="5"/>
        <v>-21.456248250218799</v>
      </c>
      <c r="AH7">
        <f t="shared" si="6"/>
        <v>-2990.2012521699471</v>
      </c>
      <c r="AI7">
        <f t="shared" si="7"/>
        <v>3480.1524838296764</v>
      </c>
      <c r="AJ7">
        <f t="shared" si="8"/>
        <v>-1263.1104339352796</v>
      </c>
      <c r="AK7">
        <f>H7*SUM(AB7, AE7:AF7)</f>
        <v>1390.4944857184196</v>
      </c>
      <c r="AL7">
        <f t="shared" si="9"/>
        <v>3607.5365356128164</v>
      </c>
      <c r="AN7">
        <f t="shared" si="10"/>
        <v>4817.6850350777877</v>
      </c>
      <c r="AO7">
        <f t="shared" si="11"/>
        <v>-240.8842517538894</v>
      </c>
      <c r="AP7">
        <f t="shared" si="12"/>
        <v>-15.126902056136041</v>
      </c>
      <c r="AQ7">
        <f t="shared" si="13"/>
        <v>-2108.1263109103375</v>
      </c>
      <c r="AR7">
        <f t="shared" si="14"/>
        <v>2453.5475703574248</v>
      </c>
      <c r="AS7">
        <f t="shared" si="15"/>
        <v>-890.50739893576815</v>
      </c>
      <c r="AT7">
        <f t="shared" si="16"/>
        <v>980.31462209826441</v>
      </c>
      <c r="AU7">
        <f t="shared" si="17"/>
        <v>2543.3547935199213</v>
      </c>
      <c r="AW7">
        <v>4</v>
      </c>
      <c r="AX7">
        <f>(R7*SUMPRODUCT(K8:$K$23, X8:$X$23)-$AZ$3*SUMPRODUCT(K7:$K$22, W8:$W$23))/Z7</f>
        <v>9381.9408460902378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7962.1144785616452</v>
      </c>
      <c r="P8">
        <f t="shared" si="30"/>
        <v>398.10572392808228</v>
      </c>
      <c r="Q8" s="5">
        <f t="shared" si="31"/>
        <v>25</v>
      </c>
      <c r="R8">
        <f t="shared" si="0"/>
        <v>100000</v>
      </c>
      <c r="S8">
        <f t="shared" si="1"/>
        <v>10815.758386011355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8052.0500745031977</v>
      </c>
      <c r="AC8">
        <f t="shared" si="2"/>
        <v>8838.9051738037779</v>
      </c>
      <c r="AE8">
        <f t="shared" si="3"/>
        <v>6506.836815992332</v>
      </c>
      <c r="AF8">
        <f t="shared" si="4"/>
        <v>-325.34184079961665</v>
      </c>
      <c r="AG8">
        <f t="shared" si="5"/>
        <v>-20.430618127610089</v>
      </c>
      <c r="AH8">
        <f t="shared" si="6"/>
        <v>-3244.2705604260832</v>
      </c>
      <c r="AI8">
        <f t="shared" si="7"/>
        <v>2916.7937966390223</v>
      </c>
      <c r="AJ8">
        <f t="shared" si="8"/>
        <v>-786.85509930058015</v>
      </c>
      <c r="AK8">
        <f t="shared" ref="AK8:AK23" si="32">H8*SUM(AB8:AB8, AE8:AF8)</f>
        <v>1031.9320161029539</v>
      </c>
      <c r="AL8">
        <f t="shared" si="9"/>
        <v>3161.8707134413962</v>
      </c>
      <c r="AN8">
        <f t="shared" si="10"/>
        <v>4277.2912566116865</v>
      </c>
      <c r="AO8">
        <f t="shared" si="11"/>
        <v>-213.86456283058436</v>
      </c>
      <c r="AP8">
        <f t="shared" si="12"/>
        <v>-13.430136140746555</v>
      </c>
      <c r="AQ8">
        <f t="shared" si="13"/>
        <v>-2132.6322596699242</v>
      </c>
      <c r="AR8">
        <f t="shared" si="14"/>
        <v>1917.3642979704314</v>
      </c>
      <c r="AS8">
        <f t="shared" si="15"/>
        <v>-517.24186907327817</v>
      </c>
      <c r="AT8">
        <f t="shared" si="16"/>
        <v>678.34401180102316</v>
      </c>
      <c r="AU8">
        <f t="shared" si="17"/>
        <v>2078.4664406981765</v>
      </c>
      <c r="AW8">
        <v>5</v>
      </c>
      <c r="AX8">
        <f>(R8*SUMPRODUCT(K9:$K$23, X9:$X$23)-$AZ$3*SUMPRODUCT(K8:$K$22, W9:$W$23))/Z8</f>
        <v>10815.758386011355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7962.1144785616452</v>
      </c>
      <c r="P9">
        <f t="shared" si="30"/>
        <v>398.10572392808228</v>
      </c>
      <c r="Q9" s="5">
        <f t="shared" si="31"/>
        <v>25</v>
      </c>
      <c r="R9">
        <f t="shared" si="0"/>
        <v>100000</v>
      </c>
      <c r="S9">
        <f t="shared" si="1"/>
        <v>11925.672808256299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8838.9051738037779</v>
      </c>
      <c r="AC9">
        <f t="shared" si="2"/>
        <v>9227.9766829514647</v>
      </c>
      <c r="AE9">
        <f t="shared" si="3"/>
        <v>6161.0114528959721</v>
      </c>
      <c r="AF9">
        <f t="shared" si="4"/>
        <v>-308.05057264479859</v>
      </c>
      <c r="AG9">
        <f t="shared" si="5"/>
        <v>-19.34477163536387</v>
      </c>
      <c r="AH9">
        <f t="shared" si="6"/>
        <v>-3526.1612438804805</v>
      </c>
      <c r="AI9">
        <f t="shared" si="7"/>
        <v>2307.4548647353295</v>
      </c>
      <c r="AJ9">
        <f t="shared" si="8"/>
        <v>-389.07150914768681</v>
      </c>
      <c r="AK9">
        <f t="shared" si="32"/>
        <v>766.91540802166844</v>
      </c>
      <c r="AL9">
        <f t="shared" si="9"/>
        <v>2685.2987636093112</v>
      </c>
      <c r="AN9">
        <f t="shared" si="10"/>
        <v>3849.0417989976136</v>
      </c>
      <c r="AO9">
        <f t="shared" si="11"/>
        <v>-192.45208994988067</v>
      </c>
      <c r="AP9">
        <f t="shared" si="12"/>
        <v>-12.085488752269681</v>
      </c>
      <c r="AQ9">
        <f t="shared" si="13"/>
        <v>-2202.9405595929761</v>
      </c>
      <c r="AR9">
        <f t="shared" si="14"/>
        <v>1441.5636607024874</v>
      </c>
      <c r="AS9">
        <f t="shared" si="15"/>
        <v>-243.06926110397137</v>
      </c>
      <c r="AT9">
        <f t="shared" si="16"/>
        <v>479.12416400121793</v>
      </c>
      <c r="AU9">
        <f t="shared" si="17"/>
        <v>1677.618563599734</v>
      </c>
      <c r="AW9">
        <v>6</v>
      </c>
      <c r="AX9">
        <f>(R9*SUMPRODUCT(K10:$K$23, X10:$X$23)-$AZ$3*SUMPRODUCT(K9:$K$22, W10:$W$23))/Z9</f>
        <v>11925.672808256299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7962.1144785616452</v>
      </c>
      <c r="P10">
        <f t="shared" si="30"/>
        <v>398.10572392808228</v>
      </c>
      <c r="Q10" s="5">
        <f t="shared" si="31"/>
        <v>25</v>
      </c>
      <c r="R10">
        <f t="shared" si="0"/>
        <v>100000</v>
      </c>
      <c r="S10">
        <f t="shared" si="1"/>
        <v>12793.349323516914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9227.9766829514647</v>
      </c>
      <c r="AC10">
        <f t="shared" si="2"/>
        <v>9316.8084166672979</v>
      </c>
      <c r="AE10">
        <f t="shared" si="3"/>
        <v>5798.4420899044972</v>
      </c>
      <c r="AF10">
        <f t="shared" si="4"/>
        <v>-289.92210449522486</v>
      </c>
      <c r="AG10">
        <f t="shared" si="5"/>
        <v>-18.206351169394342</v>
      </c>
      <c r="AH10">
        <f t="shared" si="6"/>
        <v>-3779.8909984635588</v>
      </c>
      <c r="AI10">
        <f t="shared" si="7"/>
        <v>1710.4226357763196</v>
      </c>
      <c r="AJ10">
        <f t="shared" si="8"/>
        <v>-88.831733715833252</v>
      </c>
      <c r="AK10">
        <f t="shared" si="32"/>
        <v>773.66607508893878</v>
      </c>
      <c r="AL10">
        <f t="shared" si="9"/>
        <v>2395.256977149425</v>
      </c>
      <c r="AN10">
        <f t="shared" si="10"/>
        <v>3441.8332904212857</v>
      </c>
      <c r="AO10">
        <f t="shared" si="11"/>
        <v>-172.09166452106427</v>
      </c>
      <c r="AP10">
        <f t="shared" si="12"/>
        <v>-10.806907196852601</v>
      </c>
      <c r="AQ10">
        <f t="shared" si="13"/>
        <v>-2243.6638102028378</v>
      </c>
      <c r="AR10">
        <f t="shared" si="14"/>
        <v>1015.2709085005313</v>
      </c>
      <c r="AS10">
        <f t="shared" si="15"/>
        <v>-52.728649110994148</v>
      </c>
      <c r="AT10">
        <f t="shared" si="16"/>
        <v>459.23191292137949</v>
      </c>
      <c r="AU10">
        <f t="shared" si="17"/>
        <v>1421.7741723109166</v>
      </c>
      <c r="AW10">
        <v>7</v>
      </c>
      <c r="AX10">
        <f>(R10*SUMPRODUCT(K11:$K$23, X11:$X$23)-$AZ$3*SUMPRODUCT(K10:$K$22, W11:$W$23))/Z10</f>
        <v>12793.349323516914</v>
      </c>
    </row>
    <row r="11" spans="1:52" x14ac:dyDescent="0.3">
      <c r="A11" t="s">
        <v>33</v>
      </c>
      <c r="C11" s="24">
        <f>AU25</f>
        <v>11398.309676578785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7962.1144785616452</v>
      </c>
      <c r="P11">
        <f t="shared" si="30"/>
        <v>398.10572392808228</v>
      </c>
      <c r="Q11" s="5">
        <f t="shared" si="31"/>
        <v>25</v>
      </c>
      <c r="R11">
        <f t="shared" si="0"/>
        <v>100000</v>
      </c>
      <c r="S11">
        <f t="shared" si="1"/>
        <v>13446.923226437941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9316.8084166672979</v>
      </c>
      <c r="AC11">
        <f t="shared" si="2"/>
        <v>9160.8679900676852</v>
      </c>
      <c r="AE11">
        <f t="shared" si="3"/>
        <v>5424.2802187271391</v>
      </c>
      <c r="AF11">
        <f t="shared" si="4"/>
        <v>-271.21401093635694</v>
      </c>
      <c r="AG11">
        <f t="shared" si="5"/>
        <v>-17.031531741135662</v>
      </c>
      <c r="AH11">
        <f t="shared" si="6"/>
        <v>-3971.0236662589391</v>
      </c>
      <c r="AI11">
        <f t="shared" si="7"/>
        <v>1165.0110097907068</v>
      </c>
      <c r="AJ11">
        <f t="shared" si="8"/>
        <v>155.94042659961269</v>
      </c>
      <c r="AK11">
        <f t="shared" si="32"/>
        <v>745.19854315959117</v>
      </c>
      <c r="AL11">
        <f t="shared" si="9"/>
        <v>2066.1499795499108</v>
      </c>
      <c r="AN11">
        <f t="shared" si="10"/>
        <v>3062.0434349567099</v>
      </c>
      <c r="AO11">
        <f t="shared" si="11"/>
        <v>-153.10217174783548</v>
      </c>
      <c r="AP11">
        <f t="shared" si="12"/>
        <v>-9.6144166326715119</v>
      </c>
      <c r="AQ11">
        <f t="shared" si="13"/>
        <v>-2241.6701307845124</v>
      </c>
      <c r="AR11">
        <f t="shared" si="14"/>
        <v>657.65671579169009</v>
      </c>
      <c r="AS11">
        <f t="shared" si="15"/>
        <v>88.029441743284778</v>
      </c>
      <c r="AT11">
        <f t="shared" si="16"/>
        <v>420.66969529767113</v>
      </c>
      <c r="AU11">
        <f t="shared" si="17"/>
        <v>1166.3558528326462</v>
      </c>
      <c r="AW11">
        <v>8</v>
      </c>
      <c r="AX11">
        <f>(R11*SUMPRODUCT(K12:$K$23, X12:$X$23)-$AZ$3*SUMPRODUCT(K11:$K$22, W12:$W$23))/Z11</f>
        <v>13446.923226437941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7962.1144785616452</v>
      </c>
      <c r="P12">
        <f t="shared" si="30"/>
        <v>398.10572392808228</v>
      </c>
      <c r="Q12" s="5">
        <f t="shared" si="31"/>
        <v>25</v>
      </c>
      <c r="R12">
        <f t="shared" si="0"/>
        <v>100000</v>
      </c>
      <c r="S12">
        <f t="shared" si="1"/>
        <v>13892.379912508573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9160.8679900676852</v>
      </c>
      <c r="AC12">
        <f t="shared" si="2"/>
        <v>8794.5016873681197</v>
      </c>
      <c r="AE12">
        <f t="shared" si="3"/>
        <v>5040.3767862467257</v>
      </c>
      <c r="AF12">
        <f t="shared" si="4"/>
        <v>-252.01883931233627</v>
      </c>
      <c r="AG12">
        <f t="shared" si="5"/>
        <v>-15.826125082156784</v>
      </c>
      <c r="AH12">
        <f t="shared" si="6"/>
        <v>-4140.3653662700799</v>
      </c>
      <c r="AI12">
        <f t="shared" si="7"/>
        <v>632.16645558215259</v>
      </c>
      <c r="AJ12">
        <f t="shared" si="8"/>
        <v>366.36630269956549</v>
      </c>
      <c r="AK12">
        <f t="shared" si="32"/>
        <v>723.96482613040769</v>
      </c>
      <c r="AL12">
        <f t="shared" si="9"/>
        <v>1722.4975844121259</v>
      </c>
      <c r="AN12">
        <f t="shared" si="10"/>
        <v>2704.9408792163213</v>
      </c>
      <c r="AO12">
        <f t="shared" si="11"/>
        <v>-135.24704396081606</v>
      </c>
      <c r="AP12">
        <f t="shared" si="12"/>
        <v>-8.4931612277727773</v>
      </c>
      <c r="AQ12">
        <f t="shared" si="13"/>
        <v>-2221.9457014948616</v>
      </c>
      <c r="AR12">
        <f t="shared" si="14"/>
        <v>339.25497253287097</v>
      </c>
      <c r="AS12">
        <f t="shared" si="15"/>
        <v>196.61212464184348</v>
      </c>
      <c r="AT12">
        <f t="shared" si="16"/>
        <v>388.51898109250175</v>
      </c>
      <c r="AU12">
        <f t="shared" si="17"/>
        <v>924.38607826721625</v>
      </c>
      <c r="AW12">
        <v>9</v>
      </c>
      <c r="AX12">
        <f>(R12*SUMPRODUCT(K13:$K$23, X13:$X$23)-$AZ$3*SUMPRODUCT(K12:$K$22, W13:$W$23))/Z12</f>
        <v>13892.379912508573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7962.1144785616452</v>
      </c>
      <c r="P13">
        <f t="shared" si="30"/>
        <v>398.10572392808228</v>
      </c>
      <c r="Q13" s="5">
        <f t="shared" si="31"/>
        <v>25</v>
      </c>
      <c r="R13">
        <f t="shared" si="0"/>
        <v>100000</v>
      </c>
      <c r="S13">
        <f t="shared" si="1"/>
        <v>14135.869663958345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8794.5016873681197</v>
      </c>
      <c r="AC13">
        <f t="shared" si="2"/>
        <v>8255.8378207221467</v>
      </c>
      <c r="AE13">
        <f t="shared" si="3"/>
        <v>4650.150815455504</v>
      </c>
      <c r="AF13">
        <f t="shared" si="4"/>
        <v>-232.50754077277523</v>
      </c>
      <c r="AG13">
        <f t="shared" si="5"/>
        <v>-14.600866478296206</v>
      </c>
      <c r="AH13">
        <f t="shared" si="6"/>
        <v>-4267.989412156041</v>
      </c>
      <c r="AI13">
        <f t="shared" si="7"/>
        <v>135.05299604839183</v>
      </c>
      <c r="AJ13">
        <f t="shared" si="8"/>
        <v>538.66386664597303</v>
      </c>
      <c r="AK13">
        <f t="shared" si="32"/>
        <v>683.06789453802901</v>
      </c>
      <c r="AL13">
        <f t="shared" si="9"/>
        <v>1356.784757232394</v>
      </c>
      <c r="AN13">
        <f t="shared" si="10"/>
        <v>2372.8481091065833</v>
      </c>
      <c r="AO13">
        <f t="shared" si="11"/>
        <v>-118.64240545532917</v>
      </c>
      <c r="AP13">
        <f t="shared" si="12"/>
        <v>-7.4504332846996375</v>
      </c>
      <c r="AQ13">
        <f t="shared" si="13"/>
        <v>-2177.8413234817554</v>
      </c>
      <c r="AR13">
        <f t="shared" si="14"/>
        <v>68.913946884799003</v>
      </c>
      <c r="AS13">
        <f t="shared" si="15"/>
        <v>274.86582438718932</v>
      </c>
      <c r="AT13">
        <f t="shared" si="16"/>
        <v>348.55135376662196</v>
      </c>
      <c r="AU13">
        <f t="shared" si="17"/>
        <v>692.33112503861037</v>
      </c>
      <c r="AW13">
        <v>10</v>
      </c>
      <c r="AX13">
        <f>(R13*SUMPRODUCT(K14:$K$23, X14:$X$23)-$AZ$3*SUMPRODUCT(K13:$K$22, W14:$W$23))/Z13</f>
        <v>14135.869663958345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7962.1144785616452</v>
      </c>
      <c r="P14">
        <f t="shared" si="30"/>
        <v>398.10572392808228</v>
      </c>
      <c r="Q14" s="5">
        <f t="shared" si="31"/>
        <v>25</v>
      </c>
      <c r="R14">
        <f t="shared" si="0"/>
        <v>100000</v>
      </c>
      <c r="S14">
        <f t="shared" si="1"/>
        <v>14168.56006624876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8255.8378207221467</v>
      </c>
      <c r="AC14">
        <f t="shared" si="2"/>
        <v>7573.0671233299117</v>
      </c>
      <c r="AE14">
        <f t="shared" si="3"/>
        <v>4255.7343235901999</v>
      </c>
      <c r="AF14">
        <f t="shared" si="4"/>
        <v>-212.78671617950999</v>
      </c>
      <c r="AG14">
        <f t="shared" si="5"/>
        <v>-13.36245018534008</v>
      </c>
      <c r="AH14">
        <f t="shared" si="6"/>
        <v>-4369.6305126926618</v>
      </c>
      <c r="AI14">
        <f t="shared" si="7"/>
        <v>-340.04535546731222</v>
      </c>
      <c r="AJ14">
        <f t="shared" si="8"/>
        <v>682.77069739223498</v>
      </c>
      <c r="AK14">
        <f t="shared" si="32"/>
        <v>632.15757100602787</v>
      </c>
      <c r="AL14">
        <f t="shared" si="9"/>
        <v>974.88291293095062</v>
      </c>
      <c r="AN14">
        <f t="shared" si="10"/>
        <v>2065.4250315658937</v>
      </c>
      <c r="AO14">
        <f t="shared" si="11"/>
        <v>-103.2712515782947</v>
      </c>
      <c r="AP14">
        <f t="shared" si="12"/>
        <v>-6.4851649556381803</v>
      </c>
      <c r="AQ14">
        <f t="shared" si="13"/>
        <v>-2120.7019878054302</v>
      </c>
      <c r="AR14">
        <f t="shared" si="14"/>
        <v>-165.03337277346913</v>
      </c>
      <c r="AS14">
        <f t="shared" si="15"/>
        <v>331.36741675733862</v>
      </c>
      <c r="AT14">
        <f t="shared" si="16"/>
        <v>306.8034730956274</v>
      </c>
      <c r="AU14">
        <f t="shared" si="17"/>
        <v>473.13751707949689</v>
      </c>
      <c r="AW14">
        <v>11</v>
      </c>
      <c r="AX14">
        <f>(R14*SUMPRODUCT(K15:$K$23, X15:$X$23)-$AZ$3*SUMPRODUCT(K14:$K$22, W15:$W$23))/Z14</f>
        <v>14168.56006624876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7962.1144785616452</v>
      </c>
      <c r="P15">
        <f t="shared" si="30"/>
        <v>398.10572392808228</v>
      </c>
      <c r="Q15" s="5">
        <f t="shared" si="31"/>
        <v>25</v>
      </c>
      <c r="R15">
        <f t="shared" si="0"/>
        <v>100000</v>
      </c>
      <c r="S15">
        <f t="shared" si="1"/>
        <v>13968.578842192579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7573.0671233299117</v>
      </c>
      <c r="AC15">
        <f t="shared" si="2"/>
        <v>6769.2024163767364</v>
      </c>
      <c r="AE15">
        <f t="shared" si="3"/>
        <v>3858.4572687487307</v>
      </c>
      <c r="AF15">
        <f t="shared" si="4"/>
        <v>-192.92286343743655</v>
      </c>
      <c r="AG15">
        <f t="shared" si="5"/>
        <v>-12.115052098088398</v>
      </c>
      <c r="AH15">
        <f t="shared" si="6"/>
        <v>-4455.0943415931233</v>
      </c>
      <c r="AI15">
        <f t="shared" si="7"/>
        <v>-801.67498837991752</v>
      </c>
      <c r="AJ15">
        <f t="shared" si="8"/>
        <v>803.8647069531753</v>
      </c>
      <c r="AK15">
        <f t="shared" si="32"/>
        <v>583.28341933647857</v>
      </c>
      <c r="AL15">
        <f t="shared" si="9"/>
        <v>585.47313790973635</v>
      </c>
      <c r="AN15">
        <f t="shared" si="10"/>
        <v>1780.2220167736343</v>
      </c>
      <c r="AO15">
        <f t="shared" si="11"/>
        <v>-89.011100838681728</v>
      </c>
      <c r="AP15">
        <f t="shared" si="12"/>
        <v>-5.5896647227534944</v>
      </c>
      <c r="AQ15">
        <f t="shared" si="13"/>
        <v>-2055.499512187082</v>
      </c>
      <c r="AR15">
        <f t="shared" si="14"/>
        <v>-369.87826097488283</v>
      </c>
      <c r="AS15">
        <f t="shared" si="15"/>
        <v>370.88855730399462</v>
      </c>
      <c r="AT15">
        <f t="shared" si="16"/>
        <v>269.11636252448233</v>
      </c>
      <c r="AU15">
        <f t="shared" si="17"/>
        <v>270.12665885359417</v>
      </c>
      <c r="AW15">
        <v>12</v>
      </c>
      <c r="AX15">
        <f>(R15*SUMPRODUCT(K16:$K$23, X16:$X$23)-$AZ$3*SUMPRODUCT(K15:$K$22, W16:$W$23))/Z15</f>
        <v>13968.578842192579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7962.1144785616452</v>
      </c>
      <c r="P16">
        <f t="shared" si="30"/>
        <v>398.10572392808228</v>
      </c>
      <c r="Q16" s="5">
        <f t="shared" si="31"/>
        <v>25</v>
      </c>
      <c r="R16">
        <f t="shared" si="0"/>
        <v>100000</v>
      </c>
      <c r="S16">
        <f t="shared" si="1"/>
        <v>13536.586599292756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6769.2024163767364</v>
      </c>
      <c r="AC16">
        <f t="shared" si="2"/>
        <v>5887.6431788276968</v>
      </c>
      <c r="AE16">
        <f t="shared" si="3"/>
        <v>3463.0657185909736</v>
      </c>
      <c r="AF16">
        <f t="shared" si="4"/>
        <v>-173.1532859295487</v>
      </c>
      <c r="AG16">
        <f t="shared" si="5"/>
        <v>-10.873574249388888</v>
      </c>
      <c r="AH16">
        <f t="shared" si="6"/>
        <v>-4481.3093108745061</v>
      </c>
      <c r="AI16">
        <f t="shared" si="7"/>
        <v>-1202.2704524624705</v>
      </c>
      <c r="AJ16">
        <f t="shared" si="8"/>
        <v>881.55923754903961</v>
      </c>
      <c r="AK16">
        <f t="shared" si="32"/>
        <v>550.23358224238746</v>
      </c>
      <c r="AL16">
        <f t="shared" si="9"/>
        <v>229.52236732895653</v>
      </c>
      <c r="AN16">
        <f t="shared" si="10"/>
        <v>1514.9289331817324</v>
      </c>
      <c r="AO16">
        <f t="shared" si="11"/>
        <v>-75.746446659086629</v>
      </c>
      <c r="AP16">
        <f t="shared" si="12"/>
        <v>-4.7566790745748104</v>
      </c>
      <c r="AQ16">
        <f t="shared" si="13"/>
        <v>-1960.3627783138586</v>
      </c>
      <c r="AR16">
        <f t="shared" si="14"/>
        <v>-525.93697086578777</v>
      </c>
      <c r="AS16">
        <f t="shared" si="15"/>
        <v>385.64084652140133</v>
      </c>
      <c r="AT16">
        <f t="shared" si="16"/>
        <v>240.70140201854954</v>
      </c>
      <c r="AU16">
        <f t="shared" si="17"/>
        <v>100.40527767416309</v>
      </c>
      <c r="AW16">
        <v>13</v>
      </c>
      <c r="AX16">
        <f>(R16*SUMPRODUCT(K17:$K$23, X17:$X$23)-$AZ$3*SUMPRODUCT(K16:$K$22, W17:$W$23))/Z16</f>
        <v>13536.586599292756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7962.1144785616452</v>
      </c>
      <c r="P17">
        <f t="shared" si="30"/>
        <v>398.10572392808228</v>
      </c>
      <c r="Q17" s="5">
        <f t="shared" si="31"/>
        <v>25</v>
      </c>
      <c r="R17">
        <f t="shared" si="0"/>
        <v>100000</v>
      </c>
      <c r="S17">
        <f t="shared" si="1"/>
        <v>12882.778421042671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5887.6431788276968</v>
      </c>
      <c r="AC17">
        <f t="shared" si="2"/>
        <v>4974.7826900961263</v>
      </c>
      <c r="AE17">
        <f t="shared" si="3"/>
        <v>3074.6309522652173</v>
      </c>
      <c r="AF17">
        <f t="shared" si="4"/>
        <v>-153.73154761326089</v>
      </c>
      <c r="AG17">
        <f t="shared" si="5"/>
        <v>-9.6539397937061846</v>
      </c>
      <c r="AH17">
        <f t="shared" si="6"/>
        <v>-4443.5948527552637</v>
      </c>
      <c r="AI17">
        <f t="shared" si="7"/>
        <v>-1532.3493878970135</v>
      </c>
      <c r="AJ17">
        <f t="shared" si="8"/>
        <v>912.86048873157051</v>
      </c>
      <c r="AK17">
        <f t="shared" si="32"/>
        <v>543.4870774006946</v>
      </c>
      <c r="AL17">
        <f t="shared" si="9"/>
        <v>-76.001821764748343</v>
      </c>
      <c r="AN17">
        <f t="shared" si="10"/>
        <v>1266.8427327789427</v>
      </c>
      <c r="AO17">
        <f t="shared" si="11"/>
        <v>-63.342136638947146</v>
      </c>
      <c r="AP17">
        <f t="shared" si="12"/>
        <v>-3.9777207932326717</v>
      </c>
      <c r="AQ17">
        <f t="shared" si="13"/>
        <v>-1830.8980602955096</v>
      </c>
      <c r="AR17">
        <f t="shared" si="14"/>
        <v>-631.37518494874666</v>
      </c>
      <c r="AS17">
        <f t="shared" si="15"/>
        <v>376.12666175061281</v>
      </c>
      <c r="AT17">
        <f t="shared" si="16"/>
        <v>223.93342975262732</v>
      </c>
      <c r="AU17">
        <f t="shared" si="17"/>
        <v>-31.315093445506502</v>
      </c>
      <c r="AW17">
        <v>14</v>
      </c>
      <c r="AX17">
        <f>(R17*SUMPRODUCT(K18:$K$23, X18:$X$23)-$AZ$3*SUMPRODUCT(K17:$K$22, W18:$W$23))/Z17</f>
        <v>12882.778421042671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7962.1144785616452</v>
      </c>
      <c r="P18">
        <f t="shared" si="30"/>
        <v>398.10572392808228</v>
      </c>
      <c r="Q18" s="5">
        <f t="shared" si="31"/>
        <v>25</v>
      </c>
      <c r="R18">
        <f t="shared" si="0"/>
        <v>100000</v>
      </c>
      <c r="S18">
        <f t="shared" si="1"/>
        <v>11992.850142257859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4974.7826900961263</v>
      </c>
      <c r="AC18">
        <f t="shared" si="2"/>
        <v>4061.126001708235</v>
      </c>
      <c r="AE18">
        <f t="shared" si="3"/>
        <v>2696.2023000294621</v>
      </c>
      <c r="AF18">
        <f t="shared" si="4"/>
        <v>-134.81011500147312</v>
      </c>
      <c r="AG18">
        <f t="shared" si="5"/>
        <v>-8.4657232299570335</v>
      </c>
      <c r="AH18">
        <f t="shared" si="6"/>
        <v>-4366.7086632483561</v>
      </c>
      <c r="AI18">
        <f t="shared" si="7"/>
        <v>-1813.782201450324</v>
      </c>
      <c r="AJ18">
        <f t="shared" si="8"/>
        <v>913.65668838789134</v>
      </c>
      <c r="AK18">
        <f t="shared" si="32"/>
        <v>528.28585874620046</v>
      </c>
      <c r="AL18">
        <f t="shared" si="9"/>
        <v>-371.83965431623221</v>
      </c>
      <c r="AN18">
        <f t="shared" si="10"/>
        <v>1038.1445307782242</v>
      </c>
      <c r="AO18">
        <f t="shared" si="11"/>
        <v>-51.907226538911218</v>
      </c>
      <c r="AP18">
        <f t="shared" si="12"/>
        <v>-3.2596382957488097</v>
      </c>
      <c r="AQ18">
        <f t="shared" si="13"/>
        <v>-1681.3555556286096</v>
      </c>
      <c r="AR18">
        <f t="shared" si="14"/>
        <v>-698.37788968504537</v>
      </c>
      <c r="AS18">
        <f t="shared" si="15"/>
        <v>351.79396369792767</v>
      </c>
      <c r="AT18">
        <f t="shared" si="16"/>
        <v>203.41095137366088</v>
      </c>
      <c r="AU18">
        <f t="shared" si="17"/>
        <v>-143.1729746134568</v>
      </c>
      <c r="AW18">
        <v>15</v>
      </c>
      <c r="AX18">
        <f>(R18*SUMPRODUCT(K19:$K$23, X19:$X$23)-$AZ$3*SUMPRODUCT(K18:$K$22, W19:$W$23))/Z18</f>
        <v>11992.850142257859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7962.1144785616452</v>
      </c>
      <c r="P19">
        <f t="shared" si="30"/>
        <v>398.10572392808228</v>
      </c>
      <c r="Q19" s="5">
        <f t="shared" si="31"/>
        <v>25</v>
      </c>
      <c r="R19">
        <f t="shared" si="0"/>
        <v>100000</v>
      </c>
      <c r="S19">
        <f t="shared" si="1"/>
        <v>10817.357516807109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4061.126001708235</v>
      </c>
      <c r="AC19">
        <f t="shared" si="2"/>
        <v>3167.1271192855943</v>
      </c>
      <c r="AE19">
        <f t="shared" si="3"/>
        <v>2331.1634706284731</v>
      </c>
      <c r="AF19">
        <f t="shared" si="4"/>
        <v>-116.55817353142366</v>
      </c>
      <c r="AG19">
        <f t="shared" si="5"/>
        <v>-7.3195489618531511</v>
      </c>
      <c r="AH19">
        <f t="shared" si="6"/>
        <v>-4246.0681432172496</v>
      </c>
      <c r="AI19">
        <f t="shared" si="7"/>
        <v>-2038.7823950820534</v>
      </c>
      <c r="AJ19">
        <f t="shared" si="8"/>
        <v>893.99888242264069</v>
      </c>
      <c r="AK19">
        <f t="shared" si="32"/>
        <v>460.63867733230791</v>
      </c>
      <c r="AL19">
        <f t="shared" si="9"/>
        <v>-684.14483532710483</v>
      </c>
      <c r="AN19">
        <f t="shared" si="10"/>
        <v>836.21216951384417</v>
      </c>
      <c r="AO19">
        <f t="shared" si="11"/>
        <v>-41.810608475692213</v>
      </c>
      <c r="AP19">
        <f t="shared" si="12"/>
        <v>-2.6255970438675038</v>
      </c>
      <c r="AQ19">
        <f t="shared" si="13"/>
        <v>-1523.1080525580148</v>
      </c>
      <c r="AR19">
        <f t="shared" si="14"/>
        <v>-731.33208856373028</v>
      </c>
      <c r="AS19">
        <f t="shared" si="15"/>
        <v>320.68653890327374</v>
      </c>
      <c r="AT19">
        <f t="shared" si="16"/>
        <v>165.23580288867112</v>
      </c>
      <c r="AU19">
        <f t="shared" si="17"/>
        <v>-245.40974677178542</v>
      </c>
      <c r="AW19">
        <v>16</v>
      </c>
      <c r="AX19">
        <f>(R19*SUMPRODUCT(K20:$K$23, X20:$X$23)-$AZ$3*SUMPRODUCT(K19:$K$22, W20:$W$23))/Z19</f>
        <v>10817.357516807109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7962.1144785616452</v>
      </c>
      <c r="P20">
        <f t="shared" si="30"/>
        <v>398.10572392808228</v>
      </c>
      <c r="Q20" s="5">
        <f t="shared" si="31"/>
        <v>25</v>
      </c>
      <c r="R20">
        <f t="shared" si="0"/>
        <v>100000</v>
      </c>
      <c r="S20">
        <f t="shared" si="1"/>
        <v>9173.9196963722588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3167.1271192855943</v>
      </c>
      <c r="AC20">
        <f t="shared" si="2"/>
        <v>2284.4692053758276</v>
      </c>
      <c r="AE20">
        <f t="shared" si="3"/>
        <v>1982.7081485293411</v>
      </c>
      <c r="AF20">
        <f t="shared" si="4"/>
        <v>-99.135407426467054</v>
      </c>
      <c r="AG20">
        <f t="shared" si="5"/>
        <v>-6.2254447416822272</v>
      </c>
      <c r="AH20">
        <f t="shared" si="6"/>
        <v>-4083.6349222095669</v>
      </c>
      <c r="AI20">
        <f t="shared" si="7"/>
        <v>-2206.2876258483748</v>
      </c>
      <c r="AJ20">
        <f t="shared" si="8"/>
        <v>882.65791390976665</v>
      </c>
      <c r="AK20">
        <f t="shared" si="32"/>
        <v>274.25300241909378</v>
      </c>
      <c r="AL20">
        <f t="shared" si="9"/>
        <v>-1049.3767095195144</v>
      </c>
      <c r="AN20">
        <f t="shared" si="10"/>
        <v>674.58757758837464</v>
      </c>
      <c r="AO20">
        <f t="shared" si="11"/>
        <v>-33.729378879418732</v>
      </c>
      <c r="AP20">
        <f t="shared" si="12"/>
        <v>-2.1181169254873571</v>
      </c>
      <c r="AQ20">
        <f t="shared" si="13"/>
        <v>-1389.3973210187146</v>
      </c>
      <c r="AR20">
        <f t="shared" si="14"/>
        <v>-750.65723923524604</v>
      </c>
      <c r="AS20">
        <f t="shared" si="15"/>
        <v>300.31150294371531</v>
      </c>
      <c r="AT20">
        <f t="shared" si="16"/>
        <v>93.31059071173091</v>
      </c>
      <c r="AU20">
        <f t="shared" si="17"/>
        <v>-357.03514557979986</v>
      </c>
      <c r="AW20">
        <v>17</v>
      </c>
      <c r="AX20">
        <f>(R20*SUMPRODUCT(K21:$K$23, X21:$X$23)-$AZ$3*SUMPRODUCT(K20:$K$22, W21:$W$23))/Z20</f>
        <v>9173.9196963722588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7962.1144785616452</v>
      </c>
      <c r="P21">
        <f t="shared" si="30"/>
        <v>398.10572392808228</v>
      </c>
      <c r="Q21" s="5">
        <f t="shared" si="31"/>
        <v>25</v>
      </c>
      <c r="R21">
        <f t="shared" si="0"/>
        <v>100000</v>
      </c>
      <c r="S21">
        <f t="shared" si="1"/>
        <v>6922.8655167234374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2284.4692053758276</v>
      </c>
      <c r="AC21">
        <f t="shared" si="2"/>
        <v>1438.206787812057</v>
      </c>
      <c r="AE21">
        <f t="shared" si="3"/>
        <v>1654.1079789491278</v>
      </c>
      <c r="AF21">
        <f t="shared" si="4"/>
        <v>-82.705398947456402</v>
      </c>
      <c r="AG21">
        <f t="shared" si="5"/>
        <v>-5.1936831083090071</v>
      </c>
      <c r="AH21">
        <f t="shared" si="6"/>
        <v>-3878.0287438255937</v>
      </c>
      <c r="AI21">
        <f t="shared" si="7"/>
        <v>-2311.8198469322315</v>
      </c>
      <c r="AJ21">
        <f t="shared" si="8"/>
        <v>846.26241756377067</v>
      </c>
      <c r="AK21">
        <f t="shared" si="32"/>
        <v>197.80622258986571</v>
      </c>
      <c r="AL21">
        <f t="shared" si="9"/>
        <v>-1267.7512067785951</v>
      </c>
      <c r="AN21">
        <f t="shared" si="10"/>
        <v>535.32403176250421</v>
      </c>
      <c r="AO21">
        <f t="shared" si="11"/>
        <v>-26.766201588125213</v>
      </c>
      <c r="AP21">
        <f t="shared" si="12"/>
        <v>-1.6808475726011238</v>
      </c>
      <c r="AQ21">
        <f t="shared" si="13"/>
        <v>-1255.0583207720829</v>
      </c>
      <c r="AR21">
        <f t="shared" si="14"/>
        <v>-748.18133817030514</v>
      </c>
      <c r="AS21">
        <f t="shared" si="15"/>
        <v>273.87849829920589</v>
      </c>
      <c r="AT21">
        <f t="shared" si="16"/>
        <v>64.01663369751202</v>
      </c>
      <c r="AU21">
        <f t="shared" si="17"/>
        <v>-410.28620617358729</v>
      </c>
      <c r="AW21">
        <v>18</v>
      </c>
      <c r="AX21">
        <f>(R21*SUMPRODUCT(K22:$K$23, X22:$X$23)-$AZ$3*SUMPRODUCT(K21:$K$22, W22:$W$23))/Z21</f>
        <v>6922.8655167234374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7962.1144785616452</v>
      </c>
      <c r="P22">
        <f t="shared" si="30"/>
        <v>398.10572392808228</v>
      </c>
      <c r="Q22" s="5">
        <f t="shared" si="31"/>
        <v>25</v>
      </c>
      <c r="R22">
        <f t="shared" si="0"/>
        <v>100000</v>
      </c>
      <c r="S22">
        <f t="shared" si="1"/>
        <v>3932.7552387476426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1438.206787812057</v>
      </c>
      <c r="AC22">
        <f t="shared" si="2"/>
        <v>666.30136236693556</v>
      </c>
      <c r="AE22">
        <f t="shared" si="3"/>
        <v>1348.9697177484452</v>
      </c>
      <c r="AF22">
        <f t="shared" si="4"/>
        <v>-67.448485887422265</v>
      </c>
      <c r="AG22">
        <f t="shared" si="5"/>
        <v>-4.235588804269919</v>
      </c>
      <c r="AH22">
        <f t="shared" si="6"/>
        <v>-3624.6298918239895</v>
      </c>
      <c r="AI22">
        <f t="shared" si="7"/>
        <v>-2347.3442487672364</v>
      </c>
      <c r="AJ22">
        <f t="shared" si="8"/>
        <v>771.90542544512141</v>
      </c>
      <c r="AK22">
        <f t="shared" si="32"/>
        <v>190.3809613771156</v>
      </c>
      <c r="AL22">
        <f t="shared" si="9"/>
        <v>-1385.0578619449993</v>
      </c>
      <c r="AN22">
        <f t="shared" si="10"/>
        <v>408.01046883287819</v>
      </c>
      <c r="AO22">
        <f t="shared" si="11"/>
        <v>-20.400523441643912</v>
      </c>
      <c r="AP22">
        <f t="shared" si="12"/>
        <v>-1.2810996059258659</v>
      </c>
      <c r="AQ22">
        <f t="shared" si="13"/>
        <v>-1096.308480502564</v>
      </c>
      <c r="AR22">
        <f t="shared" si="14"/>
        <v>-709.97963471725552</v>
      </c>
      <c r="AS22">
        <f t="shared" si="15"/>
        <v>233.47113755539254</v>
      </c>
      <c r="AT22">
        <f t="shared" si="16"/>
        <v>57.582779128638855</v>
      </c>
      <c r="AU22">
        <f t="shared" si="17"/>
        <v>-418.92571803322414</v>
      </c>
      <c r="AW22">
        <v>19</v>
      </c>
      <c r="AX22">
        <f>(R22*SUMPRODUCT(K23:$K$23, X23:$X$23)-$AZ$3*SUMPRODUCT(K22:$K$22, W23:$W$23))/Z22</f>
        <v>3932.7552387476426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7962.1144785616452</v>
      </c>
      <c r="P23">
        <f t="shared" si="30"/>
        <v>398.10572392808228</v>
      </c>
      <c r="Q23" s="5">
        <f t="shared" si="31"/>
        <v>25</v>
      </c>
      <c r="R23">
        <f t="shared" si="0"/>
        <v>100000</v>
      </c>
      <c r="S23">
        <f t="shared" si="1"/>
        <v>4958.0752932388505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666.30136236693556</v>
      </c>
      <c r="AC23">
        <f t="shared" si="2"/>
        <v>666.30136236693556</v>
      </c>
      <c r="AE23">
        <f t="shared" si="3"/>
        <v>1070.0054780575022</v>
      </c>
      <c r="AF23">
        <f t="shared" si="4"/>
        <v>-53.500273902875115</v>
      </c>
      <c r="AG23">
        <f t="shared" si="5"/>
        <v>-3.3596775107245085</v>
      </c>
      <c r="AH23">
        <f t="shared" si="6"/>
        <v>-3334.2216220108462</v>
      </c>
      <c r="AI23">
        <f t="shared" si="7"/>
        <v>-2321.0760953669437</v>
      </c>
      <c r="AJ23">
        <f t="shared" si="8"/>
        <v>0</v>
      </c>
      <c r="AK23">
        <f t="shared" si="32"/>
        <v>174.84360226159038</v>
      </c>
      <c r="AL23">
        <f t="shared" si="9"/>
        <v>-2146.2324931053536</v>
      </c>
      <c r="AN23">
        <f t="shared" si="10"/>
        <v>293.17394682414772</v>
      </c>
      <c r="AO23">
        <f t="shared" si="11"/>
        <v>-14.658697341207388</v>
      </c>
      <c r="AP23">
        <f t="shared" si="12"/>
        <v>-0.92052791885099083</v>
      </c>
      <c r="AQ23">
        <f t="shared" si="13"/>
        <v>-913.55318506023582</v>
      </c>
      <c r="AR23">
        <f t="shared" si="14"/>
        <v>-635.95846349614646</v>
      </c>
      <c r="AS23">
        <f t="shared" si="15"/>
        <v>0</v>
      </c>
      <c r="AT23">
        <f t="shared" si="16"/>
        <v>47.905912636110109</v>
      </c>
      <c r="AU23">
        <f t="shared" si="17"/>
        <v>-588.05255086003638</v>
      </c>
      <c r="AW23">
        <v>20</v>
      </c>
      <c r="AX23">
        <f>(R23*SUMPRODUCT(K$23:$K24, X$23:$X24)-$AZ$3*SUMPRODUCT(K$22:$K23, W$23:$W24))/Z23</f>
        <v>4958.0752932388505</v>
      </c>
    </row>
    <row r="25" spans="5:50" x14ac:dyDescent="0.3">
      <c r="AN25" s="6">
        <f t="shared" ref="AN25:AU25" si="33">SUM(AN3:AN23)</f>
        <v>54884.416995437423</v>
      </c>
      <c r="AO25" s="6">
        <f t="shared" si="33"/>
        <v>-8715.8067086931042</v>
      </c>
      <c r="AP25" s="6">
        <f t="shared" si="33"/>
        <v>-347.32990414548857</v>
      </c>
      <c r="AQ25" s="6">
        <f t="shared" si="33"/>
        <v>-37464.4738152028</v>
      </c>
      <c r="AR25" s="6">
        <f t="shared" si="33"/>
        <v>8356.8065673960227</v>
      </c>
      <c r="AS25" s="6">
        <f t="shared" si="33"/>
        <v>-4120.3305950445401</v>
      </c>
      <c r="AT25" s="6">
        <f t="shared" si="33"/>
        <v>7161.8337042273006</v>
      </c>
      <c r="AU25" s="7">
        <f t="shared" si="33"/>
        <v>11398.309676578785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'T.26.04.C'!C3*(1+C12)</f>
        <v>634.65489631896116</v>
      </c>
      <c r="K3">
        <v>1</v>
      </c>
      <c r="L3" s="2">
        <v>0</v>
      </c>
      <c r="O3">
        <f>$C$3</f>
        <v>634.65489631896116</v>
      </c>
      <c r="P3">
        <f>O3*B5</f>
        <v>507.72391705516895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634.65489631896116</v>
      </c>
      <c r="AF3">
        <f t="shared" ref="AF3:AF23" si="4">-$Z3*P3</f>
        <v>-507.72391705516895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-73.06902073620779</v>
      </c>
      <c r="AJ3">
        <f t="shared" ref="AJ3:AJ23" si="8">AB3-AC3</f>
        <v>0</v>
      </c>
      <c r="AL3">
        <f t="shared" ref="AL3:AL23" si="9">SUM(AI3:AK3)</f>
        <v>-73.06902073620779</v>
      </c>
      <c r="AN3">
        <f t="shared" ref="AN3:AN23" si="10">AE3*$K3</f>
        <v>634.65489631896116</v>
      </c>
      <c r="AO3">
        <f t="shared" ref="AO3:AO23" si="11">AF3*$K3</f>
        <v>-507.72391705516895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-73.06902073620779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-73.06902073620779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352.46360857757071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66.605366802542264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65.857923241234403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-65.857923241234403</v>
      </c>
      <c r="AK4">
        <f>G4*MAX(0, SUM(AB4, AE4:AF4))</f>
        <v>0</v>
      </c>
      <c r="AL4">
        <f t="shared" si="9"/>
        <v>-371.3509232412344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-286.60568533633545</v>
      </c>
      <c r="AR4">
        <f t="shared" si="14"/>
        <v>-286.60568533633545</v>
      </c>
      <c r="AS4">
        <f t="shared" si="15"/>
        <v>-61.786211878444881</v>
      </c>
      <c r="AT4">
        <f t="shared" si="16"/>
        <v>0</v>
      </c>
      <c r="AU4">
        <f t="shared" si="17"/>
        <v>-348.39189721478033</v>
      </c>
      <c r="AW4">
        <v>1</v>
      </c>
      <c r="AX4">
        <f>(R4*SUMPRODUCT(K5:$K$23, X5:$X$23)-$AZ$3*SUMPRODUCT(K4:$K$22, W5:$W$23))/Z4</f>
        <v>66.605366802542264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634.65489631896116</v>
      </c>
      <c r="P5">
        <f t="shared" ref="P5:P23" si="30">O5*$C$5</f>
        <v>31.73274481594806</v>
      </c>
      <c r="Q5" s="5">
        <f t="shared" ref="Q5:Q23" si="31">$C$8</f>
        <v>25</v>
      </c>
      <c r="R5">
        <f t="shared" si="0"/>
        <v>250000</v>
      </c>
      <c r="S5">
        <f t="shared" si="1"/>
        <v>132.36337311225469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65.857923241234403</v>
      </c>
      <c r="AC5">
        <f t="shared" si="2"/>
        <v>129.40771636063164</v>
      </c>
      <c r="AE5">
        <f t="shared" si="3"/>
        <v>620.48313576957617</v>
      </c>
      <c r="AF5">
        <f t="shared" si="4"/>
        <v>-31.024156788478813</v>
      </c>
      <c r="AG5">
        <f t="shared" si="5"/>
        <v>-24.441753280736425</v>
      </c>
      <c r="AH5">
        <f t="shared" si="6"/>
        <v>-305.02912263574797</v>
      </c>
      <c r="AI5">
        <f t="shared" si="7"/>
        <v>259.98810306461303</v>
      </c>
      <c r="AJ5">
        <f t="shared" si="8"/>
        <v>-63.549793119397236</v>
      </c>
      <c r="AK5">
        <f>G5*SUM(AB5, AE5:AF5)</f>
        <v>26.867992991115607</v>
      </c>
      <c r="AL5">
        <f t="shared" si="9"/>
        <v>223.30630293633141</v>
      </c>
      <c r="AN5">
        <f t="shared" si="10"/>
        <v>535.82597523632262</v>
      </c>
      <c r="AO5">
        <f t="shared" si="11"/>
        <v>-26.791298761816133</v>
      </c>
      <c r="AP5">
        <f t="shared" si="12"/>
        <v>-21.10698185518411</v>
      </c>
      <c r="AQ5">
        <f t="shared" si="13"/>
        <v>-263.41171530643476</v>
      </c>
      <c r="AR5">
        <f t="shared" si="14"/>
        <v>224.51597931288765</v>
      </c>
      <c r="AS5">
        <f t="shared" si="15"/>
        <v>-54.879218968673221</v>
      </c>
      <c r="AT5">
        <f t="shared" si="16"/>
        <v>23.202191513636137</v>
      </c>
      <c r="AU5">
        <f t="shared" si="17"/>
        <v>192.83895185785059</v>
      </c>
      <c r="AW5">
        <v>2</v>
      </c>
      <c r="AX5">
        <f>(R5*SUMPRODUCT(K6:$K$23, X6:$X$23)-$AZ$3*SUMPRODUCT(K5:$K$22, W6:$W$23))/Z5</f>
        <v>132.36337311225469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634.65489631896116</v>
      </c>
      <c r="P6">
        <f t="shared" si="30"/>
        <v>31.73274481594806</v>
      </c>
      <c r="Q6" s="5">
        <f t="shared" si="31"/>
        <v>25</v>
      </c>
      <c r="R6">
        <f t="shared" si="0"/>
        <v>250000</v>
      </c>
      <c r="S6">
        <f t="shared" si="1"/>
        <v>195.76030043623493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129.40771636063164</v>
      </c>
      <c r="AC6">
        <f t="shared" si="2"/>
        <v>189.23607257546291</v>
      </c>
      <c r="AE6">
        <f t="shared" si="3"/>
        <v>613.50334951752848</v>
      </c>
      <c r="AF6">
        <f t="shared" si="4"/>
        <v>-30.675167475876425</v>
      </c>
      <c r="AG6">
        <f t="shared" si="5"/>
        <v>-24.166809122402071</v>
      </c>
      <c r="AH6">
        <f t="shared" si="6"/>
        <v>-305.26625526988886</v>
      </c>
      <c r="AI6">
        <f t="shared" si="7"/>
        <v>253.39511764936111</v>
      </c>
      <c r="AJ6">
        <f t="shared" si="8"/>
        <v>-59.828356214831274</v>
      </c>
      <c r="AK6">
        <f>G6*SUM(AB6, AE6:AF6)</f>
        <v>41.665800056533598</v>
      </c>
      <c r="AL6">
        <f t="shared" si="9"/>
        <v>235.23256149106345</v>
      </c>
      <c r="AN6">
        <f t="shared" si="10"/>
        <v>477.81249412778146</v>
      </c>
      <c r="AO6">
        <f t="shared" si="11"/>
        <v>-23.890624706389072</v>
      </c>
      <c r="AP6">
        <f t="shared" si="12"/>
        <v>-18.821744577215284</v>
      </c>
      <c r="AQ6">
        <f t="shared" si="13"/>
        <v>-237.74936341954921</v>
      </c>
      <c r="AR6">
        <f t="shared" si="14"/>
        <v>197.35076142462788</v>
      </c>
      <c r="AS6">
        <f t="shared" si="15"/>
        <v>-46.595892467506616</v>
      </c>
      <c r="AT6">
        <f t="shared" si="16"/>
        <v>32.45041752501951</v>
      </c>
      <c r="AU6">
        <f t="shared" si="17"/>
        <v>183.20528648214076</v>
      </c>
      <c r="AW6">
        <v>3</v>
      </c>
      <c r="AX6">
        <f>(R6*SUMPRODUCT(K7:$K$23, X7:$X$23)-$AZ$3*SUMPRODUCT(K6:$K$22, W7:$W$23))/Z6</f>
        <v>195.76030043623493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634.65489631896116</v>
      </c>
      <c r="P7">
        <f t="shared" si="30"/>
        <v>31.73274481594806</v>
      </c>
      <c r="Q7" s="5">
        <f t="shared" si="31"/>
        <v>25</v>
      </c>
      <c r="R7">
        <f t="shared" si="0"/>
        <v>250000</v>
      </c>
      <c r="S7">
        <f t="shared" si="1"/>
        <v>250.1361244922218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189.23607257546291</v>
      </c>
      <c r="AC7">
        <f t="shared" si="2"/>
        <v>239.07581940738419</v>
      </c>
      <c r="AE7">
        <f t="shared" si="3"/>
        <v>606.59226925490441</v>
      </c>
      <c r="AF7">
        <f t="shared" si="4"/>
        <v>-30.329613462745222</v>
      </c>
      <c r="AG7">
        <f t="shared" si="5"/>
        <v>-23.894571395146333</v>
      </c>
      <c r="AH7">
        <f t="shared" si="6"/>
        <v>-305.69636031718642</v>
      </c>
      <c r="AI7">
        <f t="shared" si="7"/>
        <v>246.67172407982639</v>
      </c>
      <c r="AJ7">
        <f t="shared" si="8"/>
        <v>-49.839746831921275</v>
      </c>
      <c r="AK7">
        <f>G7*SUM(AB7, AE7:AF7)</f>
        <v>37.585987562850242</v>
      </c>
      <c r="AL7">
        <f t="shared" si="9"/>
        <v>234.41796481075536</v>
      </c>
      <c r="AN7">
        <f t="shared" si="10"/>
        <v>427.65453391576369</v>
      </c>
      <c r="AO7">
        <f t="shared" si="11"/>
        <v>-21.382726695788186</v>
      </c>
      <c r="AP7">
        <f t="shared" si="12"/>
        <v>-16.845947947309131</v>
      </c>
      <c r="AQ7">
        <f t="shared" si="13"/>
        <v>-215.51945370450287</v>
      </c>
      <c r="AR7">
        <f t="shared" si="14"/>
        <v>173.90640556816345</v>
      </c>
      <c r="AS7">
        <f t="shared" si="15"/>
        <v>-35.137595353903571</v>
      </c>
      <c r="AT7">
        <f t="shared" si="16"/>
        <v>26.498553983713585</v>
      </c>
      <c r="AU7">
        <f t="shared" si="17"/>
        <v>165.26736419797348</v>
      </c>
      <c r="AW7">
        <v>4</v>
      </c>
      <c r="AX7">
        <f>(R7*SUMPRODUCT(K8:$K$23, X8:$X$23)-$AZ$3*SUMPRODUCT(K7:$K$22, W8:$W$23))/Z7</f>
        <v>250.1361244922218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634.65489631896116</v>
      </c>
      <c r="P8">
        <f t="shared" si="30"/>
        <v>31.73274481594806</v>
      </c>
      <c r="Q8" s="5">
        <f t="shared" si="31"/>
        <v>25</v>
      </c>
      <c r="R8">
        <f t="shared" si="0"/>
        <v>250000</v>
      </c>
      <c r="S8">
        <f t="shared" si="1"/>
        <v>290.74478754303379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239.07581940738419</v>
      </c>
      <c r="AC8">
        <f t="shared" si="2"/>
        <v>274.75292675218043</v>
      </c>
      <c r="AE8">
        <f t="shared" si="3"/>
        <v>599.74691795782167</v>
      </c>
      <c r="AF8">
        <f t="shared" si="4"/>
        <v>-29.987345897891085</v>
      </c>
      <c r="AG8">
        <f t="shared" si="5"/>
        <v>-23.624922829572103</v>
      </c>
      <c r="AH8">
        <f t="shared" si="6"/>
        <v>-307.02851622765382</v>
      </c>
      <c r="AI8">
        <f t="shared" si="7"/>
        <v>239.10613300270467</v>
      </c>
      <c r="AJ8">
        <f t="shared" si="8"/>
        <v>-35.677107344796241</v>
      </c>
      <c r="AK8">
        <f t="shared" ref="AK8:AK23" si="32">G8*SUM(AB8:AB8, AE8:AF8)</f>
        <v>17.228193838253805</v>
      </c>
      <c r="AL8">
        <f t="shared" si="9"/>
        <v>220.65721949616224</v>
      </c>
      <c r="AN8">
        <f t="shared" si="10"/>
        <v>394.24567126931618</v>
      </c>
      <c r="AO8">
        <f t="shared" si="11"/>
        <v>-19.71228356346581</v>
      </c>
      <c r="AP8">
        <f t="shared" si="12"/>
        <v>-15.529923173836924</v>
      </c>
      <c r="AQ8">
        <f t="shared" si="13"/>
        <v>-201.82623679194333</v>
      </c>
      <c r="AR8">
        <f t="shared" si="14"/>
        <v>157.17722774007015</v>
      </c>
      <c r="AS8">
        <f t="shared" si="15"/>
        <v>-23.452467554132276</v>
      </c>
      <c r="AT8">
        <f t="shared" si="16"/>
        <v>11.325011669335396</v>
      </c>
      <c r="AU8">
        <f t="shared" si="17"/>
        <v>145.04977185527326</v>
      </c>
      <c r="AW8">
        <v>5</v>
      </c>
      <c r="AX8">
        <f>(R8*SUMPRODUCT(K9:$K$23, X9:$X$23)-$AZ$3*SUMPRODUCT(K8:$K$22, W9:$W$23))/Z8</f>
        <v>290.74478754303379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634.65489631896116</v>
      </c>
      <c r="P9">
        <f t="shared" si="30"/>
        <v>31.73274481594806</v>
      </c>
      <c r="Q9" s="5">
        <f t="shared" si="31"/>
        <v>25</v>
      </c>
      <c r="R9">
        <f t="shared" si="0"/>
        <v>250000</v>
      </c>
      <c r="S9">
        <f t="shared" si="1"/>
        <v>320.53926819243031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274.75292675218043</v>
      </c>
      <c r="AC9">
        <f t="shared" si="2"/>
        <v>299.48093262787575</v>
      </c>
      <c r="AE9">
        <f t="shared" si="3"/>
        <v>592.96023641118052</v>
      </c>
      <c r="AF9">
        <f t="shared" si="4"/>
        <v>-29.648011820559027</v>
      </c>
      <c r="AG9">
        <f t="shared" si="5"/>
        <v>-23.357585352700642</v>
      </c>
      <c r="AH9">
        <f t="shared" si="6"/>
        <v>-310.88248575739402</v>
      </c>
      <c r="AI9">
        <f t="shared" si="7"/>
        <v>229.07215348052677</v>
      </c>
      <c r="AJ9">
        <f t="shared" si="8"/>
        <v>-24.728005875695317</v>
      </c>
      <c r="AK9">
        <f t="shared" si="32"/>
        <v>4.9445843929225308</v>
      </c>
      <c r="AL9">
        <f t="shared" si="9"/>
        <v>209.28873199775398</v>
      </c>
      <c r="AN9">
        <f t="shared" si="10"/>
        <v>370.4470852780733</v>
      </c>
      <c r="AO9">
        <f t="shared" si="11"/>
        <v>-18.522354263903669</v>
      </c>
      <c r="AP9">
        <f t="shared" si="12"/>
        <v>-14.592461486813148</v>
      </c>
      <c r="AQ9">
        <f t="shared" si="13"/>
        <v>-194.2213046356261</v>
      </c>
      <c r="AR9">
        <f t="shared" si="14"/>
        <v>143.11096489173039</v>
      </c>
      <c r="AS9">
        <f t="shared" si="15"/>
        <v>-15.44862056321468</v>
      </c>
      <c r="AT9">
        <f t="shared" si="16"/>
        <v>3.0890888862224313</v>
      </c>
      <c r="AU9">
        <f t="shared" si="17"/>
        <v>130.75143321473814</v>
      </c>
      <c r="AW9">
        <v>6</v>
      </c>
      <c r="AX9">
        <f>(R9*SUMPRODUCT(K10:$K$23, X10:$X$23)-$AZ$3*SUMPRODUCT(K9:$K$22, W10:$W$23))/Z9</f>
        <v>320.53926819243031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634.65489631896116</v>
      </c>
      <c r="P10">
        <f t="shared" si="30"/>
        <v>31.73274481594806</v>
      </c>
      <c r="Q10" s="5">
        <f t="shared" si="31"/>
        <v>25</v>
      </c>
      <c r="R10">
        <f t="shared" si="0"/>
        <v>250000</v>
      </c>
      <c r="S10">
        <f t="shared" si="1"/>
        <v>343.88121141650828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299.48093262787575</v>
      </c>
      <c r="AC10">
        <f t="shared" si="2"/>
        <v>317.64182870037666</v>
      </c>
      <c r="AE10">
        <f t="shared" si="3"/>
        <v>586.2284276305918</v>
      </c>
      <c r="AF10">
        <f t="shared" si="4"/>
        <v>-29.311421381529591</v>
      </c>
      <c r="AG10">
        <f t="shared" si="5"/>
        <v>-23.092409395671336</v>
      </c>
      <c r="AH10">
        <f t="shared" si="6"/>
        <v>-316.00103502303057</v>
      </c>
      <c r="AI10">
        <f t="shared" si="7"/>
        <v>217.82356183036029</v>
      </c>
      <c r="AJ10">
        <f t="shared" si="8"/>
        <v>-18.160896072500918</v>
      </c>
      <c r="AK10">
        <f t="shared" si="32"/>
        <v>3.511231549395446</v>
      </c>
      <c r="AL10">
        <f t="shared" si="9"/>
        <v>203.1738973072548</v>
      </c>
      <c r="AN10">
        <f t="shared" si="10"/>
        <v>347.9728669746064</v>
      </c>
      <c r="AO10">
        <f t="shared" si="11"/>
        <v>-17.398643348730321</v>
      </c>
      <c r="AP10">
        <f t="shared" si="12"/>
        <v>-13.707168612141466</v>
      </c>
      <c r="AQ10">
        <f t="shared" si="13"/>
        <v>-187.57156927435364</v>
      </c>
      <c r="AR10">
        <f t="shared" si="14"/>
        <v>129.29548573938098</v>
      </c>
      <c r="AS10">
        <f t="shared" si="15"/>
        <v>-10.779926007201764</v>
      </c>
      <c r="AT10">
        <f t="shared" si="16"/>
        <v>2.0841932108156662</v>
      </c>
      <c r="AU10">
        <f t="shared" si="17"/>
        <v>120.59975294299487</v>
      </c>
      <c r="AW10">
        <v>7</v>
      </c>
      <c r="AX10">
        <f>(R10*SUMPRODUCT(K11:$K$23, X11:$X$23)-$AZ$3*SUMPRODUCT(K10:$K$22, W11:$W$23))/Z10</f>
        <v>343.88121141650828</v>
      </c>
    </row>
    <row r="11" spans="1:52" x14ac:dyDescent="0.3">
      <c r="A11" t="s">
        <v>33</v>
      </c>
      <c r="C11" s="24">
        <f>AU25</f>
        <v>1259.2531211652092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634.65489631896116</v>
      </c>
      <c r="P11">
        <f t="shared" si="30"/>
        <v>31.73274481594806</v>
      </c>
      <c r="Q11" s="5">
        <f t="shared" si="31"/>
        <v>25</v>
      </c>
      <c r="R11">
        <f t="shared" si="0"/>
        <v>250000</v>
      </c>
      <c r="S11">
        <f t="shared" si="1"/>
        <v>361.20465482017266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317.64182870037666</v>
      </c>
      <c r="AC11">
        <f t="shared" si="2"/>
        <v>329.8436122682831</v>
      </c>
      <c r="AE11">
        <f t="shared" si="3"/>
        <v>579.55195414028685</v>
      </c>
      <c r="AF11">
        <f t="shared" si="4"/>
        <v>-28.977597707014343</v>
      </c>
      <c r="AG11">
        <f t="shared" si="5"/>
        <v>-22.829413178001349</v>
      </c>
      <c r="AH11">
        <f t="shared" si="6"/>
        <v>-320.72123713272089</v>
      </c>
      <c r="AI11">
        <f t="shared" si="7"/>
        <v>207.02370612255032</v>
      </c>
      <c r="AJ11">
        <f t="shared" si="8"/>
        <v>-12.201783567906432</v>
      </c>
      <c r="AK11">
        <f t="shared" si="32"/>
        <v>2.0837188443207579</v>
      </c>
      <c r="AL11">
        <f t="shared" si="9"/>
        <v>196.90564139896466</v>
      </c>
      <c r="AN11">
        <f t="shared" si="10"/>
        <v>327.16105821096903</v>
      </c>
      <c r="AO11">
        <f t="shared" si="11"/>
        <v>-16.358052910548452</v>
      </c>
      <c r="AP11">
        <f t="shared" si="12"/>
        <v>-12.887360520990386</v>
      </c>
      <c r="AQ11">
        <f t="shared" si="13"/>
        <v>-181.04934092875695</v>
      </c>
      <c r="AR11">
        <f t="shared" si="14"/>
        <v>116.86630385067329</v>
      </c>
      <c r="AS11">
        <f t="shared" si="15"/>
        <v>-6.8879906203735919</v>
      </c>
      <c r="AT11">
        <f t="shared" si="16"/>
        <v>1.1762735976507481</v>
      </c>
      <c r="AU11">
        <f t="shared" si="17"/>
        <v>111.15458682795045</v>
      </c>
      <c r="AW11">
        <v>8</v>
      </c>
      <c r="AX11">
        <f>(R11*SUMPRODUCT(K12:$K$23, X12:$X$23)-$AZ$3*SUMPRODUCT(K11:$K$22, W12:$W$23))/Z11</f>
        <v>361.20465482017266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634.65489631896116</v>
      </c>
      <c r="P12">
        <f t="shared" si="30"/>
        <v>31.73274481594806</v>
      </c>
      <c r="Q12" s="5">
        <f t="shared" si="31"/>
        <v>25</v>
      </c>
      <c r="R12">
        <f t="shared" si="0"/>
        <v>250000</v>
      </c>
      <c r="S12">
        <f t="shared" si="1"/>
        <v>371.923672675886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329.8436122682831</v>
      </c>
      <c r="AC12">
        <f t="shared" si="2"/>
        <v>335.74833395390988</v>
      </c>
      <c r="AE12">
        <f t="shared" si="3"/>
        <v>572.9248760685249</v>
      </c>
      <c r="AF12">
        <f t="shared" si="4"/>
        <v>-28.646243803426245</v>
      </c>
      <c r="AG12">
        <f t="shared" si="5"/>
        <v>-22.568362719311143</v>
      </c>
      <c r="AH12">
        <f t="shared" si="6"/>
        <v>-327.56326910191677</v>
      </c>
      <c r="AI12">
        <f t="shared" si="7"/>
        <v>194.1470004438707</v>
      </c>
      <c r="AJ12">
        <f t="shared" si="8"/>
        <v>-5.9047216856267823</v>
      </c>
      <c r="AK12">
        <f t="shared" si="32"/>
        <v>2.0104811624267778</v>
      </c>
      <c r="AL12">
        <f t="shared" si="9"/>
        <v>190.25275992067068</v>
      </c>
      <c r="AN12">
        <f t="shared" si="10"/>
        <v>307.46271235640893</v>
      </c>
      <c r="AO12">
        <f t="shared" si="11"/>
        <v>-15.373135617820445</v>
      </c>
      <c r="AP12">
        <f t="shared" si="12"/>
        <v>-12.111413389375556</v>
      </c>
      <c r="AQ12">
        <f t="shared" si="13"/>
        <v>-175.78830208510919</v>
      </c>
      <c r="AR12">
        <f t="shared" si="14"/>
        <v>104.18986126410368</v>
      </c>
      <c r="AS12">
        <f t="shared" si="15"/>
        <v>-3.1687954581943756</v>
      </c>
      <c r="AT12">
        <f t="shared" si="16"/>
        <v>1.0789337610595724</v>
      </c>
      <c r="AU12">
        <f t="shared" si="17"/>
        <v>102.09999956696888</v>
      </c>
      <c r="AW12">
        <v>9</v>
      </c>
      <c r="AX12">
        <f>(R12*SUMPRODUCT(K13:$K$23, X13:$X$23)-$AZ$3*SUMPRODUCT(K12:$K$22, W13:$W$23))/Z12</f>
        <v>371.923672675886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634.65489631896116</v>
      </c>
      <c r="P13">
        <f t="shared" si="30"/>
        <v>31.73274481594806</v>
      </c>
      <c r="Q13" s="5">
        <f t="shared" si="31"/>
        <v>25</v>
      </c>
      <c r="R13">
        <f t="shared" si="0"/>
        <v>250000</v>
      </c>
      <c r="S13">
        <f t="shared" si="1"/>
        <v>376.23702609185523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335.74833395390988</v>
      </c>
      <c r="AC13">
        <f t="shared" si="2"/>
        <v>335.7421047655414</v>
      </c>
      <c r="AE13">
        <f t="shared" si="3"/>
        <v>566.34609544745501</v>
      </c>
      <c r="AF13">
        <f t="shared" si="4"/>
        <v>-28.317304772372754</v>
      </c>
      <c r="AG13">
        <f t="shared" si="5"/>
        <v>-22.309214769014567</v>
      </c>
      <c r="AH13">
        <f t="shared" si="6"/>
        <v>-334.64323103469127</v>
      </c>
      <c r="AI13">
        <f t="shared" si="7"/>
        <v>181.07634487137642</v>
      </c>
      <c r="AJ13">
        <f t="shared" si="8"/>
        <v>6.2291883684792992E-3</v>
      </c>
      <c r="AK13">
        <f t="shared" si="32"/>
        <v>1.7475542492579843</v>
      </c>
      <c r="AL13">
        <f t="shared" si="9"/>
        <v>182.83012830900287</v>
      </c>
      <c r="AN13">
        <f t="shared" si="10"/>
        <v>288.99132845667788</v>
      </c>
      <c r="AO13">
        <f t="shared" si="11"/>
        <v>-14.449566422833895</v>
      </c>
      <c r="AP13">
        <f t="shared" si="12"/>
        <v>-11.383798113464737</v>
      </c>
      <c r="AQ13">
        <f t="shared" si="13"/>
        <v>-170.75952791612909</v>
      </c>
      <c r="AR13">
        <f t="shared" si="14"/>
        <v>92.398436004250158</v>
      </c>
      <c r="AS13">
        <f t="shared" si="15"/>
        <v>3.1785889163611926E-3</v>
      </c>
      <c r="AT13">
        <f t="shared" si="16"/>
        <v>0.89173038907272417</v>
      </c>
      <c r="AU13">
        <f t="shared" si="17"/>
        <v>93.293344982239233</v>
      </c>
      <c r="AW13">
        <v>10</v>
      </c>
      <c r="AX13">
        <f>(R13*SUMPRODUCT(K14:$K$23, X14:$X$23)-$AZ$3*SUMPRODUCT(K13:$K$22, W14:$W$23))/Z13</f>
        <v>376.23702609185523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634.65489631896116</v>
      </c>
      <c r="P14">
        <f t="shared" si="30"/>
        <v>31.73274481594806</v>
      </c>
      <c r="Q14" s="5">
        <f t="shared" si="31"/>
        <v>25</v>
      </c>
      <c r="R14">
        <f t="shared" si="0"/>
        <v>250000</v>
      </c>
      <c r="S14">
        <f t="shared" si="1"/>
        <v>373.70121884267695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335.7421047655414</v>
      </c>
      <c r="AC14">
        <f t="shared" si="2"/>
        <v>329.63129322391819</v>
      </c>
      <c r="AE14">
        <f t="shared" si="3"/>
        <v>559.81116377514968</v>
      </c>
      <c r="AF14">
        <f t="shared" si="4"/>
        <v>-27.990558188757486</v>
      </c>
      <c r="AG14">
        <f t="shared" si="5"/>
        <v>-22.05179409400645</v>
      </c>
      <c r="AH14">
        <f t="shared" si="6"/>
        <v>-343.28527317968849</v>
      </c>
      <c r="AI14">
        <f t="shared" si="7"/>
        <v>166.48353831269725</v>
      </c>
      <c r="AJ14">
        <f t="shared" si="8"/>
        <v>6.1108115416232067</v>
      </c>
      <c r="AK14">
        <f t="shared" si="32"/>
        <v>1.5616128786334804</v>
      </c>
      <c r="AL14">
        <f t="shared" si="9"/>
        <v>174.15596273295392</v>
      </c>
      <c r="AN14">
        <f t="shared" si="10"/>
        <v>271.69176990254425</v>
      </c>
      <c r="AO14">
        <f t="shared" si="11"/>
        <v>-13.584588495127212</v>
      </c>
      <c r="AP14">
        <f t="shared" si="12"/>
        <v>-10.702342780240642</v>
      </c>
      <c r="AQ14">
        <f t="shared" si="13"/>
        <v>-166.60579403723597</v>
      </c>
      <c r="AR14">
        <f t="shared" si="14"/>
        <v>80.799044589940408</v>
      </c>
      <c r="AS14">
        <f t="shared" si="15"/>
        <v>2.9657450774800065</v>
      </c>
      <c r="AT14">
        <f t="shared" si="16"/>
        <v>0.75789372265707433</v>
      </c>
      <c r="AU14">
        <f t="shared" si="17"/>
        <v>84.522683390077475</v>
      </c>
      <c r="AW14">
        <v>11</v>
      </c>
      <c r="AX14">
        <f>(R14*SUMPRODUCT(K15:$K$23, X15:$X$23)-$AZ$3*SUMPRODUCT(K14:$K$22, W15:$W$23))/Z14</f>
        <v>373.70121884267695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634.65489631896116</v>
      </c>
      <c r="P15">
        <f t="shared" si="30"/>
        <v>31.73274481594806</v>
      </c>
      <c r="Q15" s="5">
        <f t="shared" si="31"/>
        <v>25</v>
      </c>
      <c r="R15">
        <f t="shared" si="0"/>
        <v>250000</v>
      </c>
      <c r="S15">
        <f t="shared" si="1"/>
        <v>362.60878220131872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329.63129322391819</v>
      </c>
      <c r="AC15">
        <f t="shared" si="2"/>
        <v>316.13171876562819</v>
      </c>
      <c r="AE15">
        <f t="shared" si="3"/>
        <v>553.30856020178624</v>
      </c>
      <c r="AF15">
        <f t="shared" si="4"/>
        <v>-27.665428010089315</v>
      </c>
      <c r="AG15">
        <f t="shared" si="5"/>
        <v>-21.79564687088255</v>
      </c>
      <c r="AH15">
        <f t="shared" si="6"/>
        <v>-356.29282183833067</v>
      </c>
      <c r="AI15">
        <f t="shared" si="7"/>
        <v>147.55466348248376</v>
      </c>
      <c r="AJ15">
        <f t="shared" si="8"/>
        <v>13.499574458289999</v>
      </c>
      <c r="AK15">
        <f t="shared" si="32"/>
        <v>3.5066251442040226</v>
      </c>
      <c r="AL15">
        <f t="shared" si="9"/>
        <v>164.56086308497777</v>
      </c>
      <c r="AN15">
        <f t="shared" si="10"/>
        <v>255.28650762017429</v>
      </c>
      <c r="AO15">
        <f t="shared" si="11"/>
        <v>-12.764325381008716</v>
      </c>
      <c r="AP15">
        <f t="shared" si="12"/>
        <v>-10.056115106842013</v>
      </c>
      <c r="AQ15">
        <f t="shared" si="13"/>
        <v>-164.38702872059918</v>
      </c>
      <c r="AR15">
        <f t="shared" si="14"/>
        <v>68.079038411724426</v>
      </c>
      <c r="AS15">
        <f t="shared" si="15"/>
        <v>6.2284581618591677</v>
      </c>
      <c r="AT15">
        <f t="shared" si="16"/>
        <v>1.6178930726653975</v>
      </c>
      <c r="AU15">
        <f t="shared" si="17"/>
        <v>75.925389646248988</v>
      </c>
      <c r="AW15">
        <v>12</v>
      </c>
      <c r="AX15">
        <f>(R15*SUMPRODUCT(K16:$K$23, X16:$X$23)-$AZ$3*SUMPRODUCT(K15:$K$22, W16:$W$23))/Z15</f>
        <v>362.60878220131872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634.65489631896116</v>
      </c>
      <c r="P16">
        <f t="shared" si="30"/>
        <v>31.73274481594806</v>
      </c>
      <c r="Q16" s="5">
        <f t="shared" si="31"/>
        <v>25</v>
      </c>
      <c r="R16">
        <f t="shared" si="0"/>
        <v>250000</v>
      </c>
      <c r="S16">
        <f t="shared" si="1"/>
        <v>342.8154980564326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316.13171876562819</v>
      </c>
      <c r="AC16">
        <f t="shared" si="2"/>
        <v>295.37718929788741</v>
      </c>
      <c r="AE16">
        <f t="shared" si="3"/>
        <v>546.83227716262036</v>
      </c>
      <c r="AF16">
        <f t="shared" si="4"/>
        <v>-27.341613858131023</v>
      </c>
      <c r="AG16">
        <f t="shared" si="5"/>
        <v>-21.540536452735275</v>
      </c>
      <c r="AH16">
        <f t="shared" si="6"/>
        <v>-371.53949438449945</v>
      </c>
      <c r="AI16">
        <f t="shared" si="7"/>
        <v>126.41063246725457</v>
      </c>
      <c r="AJ16">
        <f t="shared" si="8"/>
        <v>20.754529467740781</v>
      </c>
      <c r="AK16">
        <f t="shared" si="32"/>
        <v>5.9329189126978346</v>
      </c>
      <c r="AL16">
        <f t="shared" si="9"/>
        <v>153.09808084769318</v>
      </c>
      <c r="AN16">
        <f t="shared" si="10"/>
        <v>239.21349047004628</v>
      </c>
      <c r="AO16">
        <f t="shared" si="11"/>
        <v>-11.960674523502316</v>
      </c>
      <c r="AP16">
        <f t="shared" si="12"/>
        <v>-9.4229750631996918</v>
      </c>
      <c r="AQ16">
        <f t="shared" si="13"/>
        <v>-162.53111422089924</v>
      </c>
      <c r="AR16">
        <f t="shared" si="14"/>
        <v>55.298726662445034</v>
      </c>
      <c r="AS16">
        <f t="shared" si="15"/>
        <v>9.0791338485040676</v>
      </c>
      <c r="AT16">
        <f t="shared" si="16"/>
        <v>2.5953739401526588</v>
      </c>
      <c r="AU16">
        <f t="shared" si="17"/>
        <v>66.97323445110176</v>
      </c>
      <c r="AW16">
        <v>13</v>
      </c>
      <c r="AX16">
        <f>(R16*SUMPRODUCT(K17:$K$23, X17:$X$23)-$AZ$3*SUMPRODUCT(K16:$K$22, W17:$W$23))/Z16</f>
        <v>342.8154980564326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634.65489631896116</v>
      </c>
      <c r="P17">
        <f t="shared" si="30"/>
        <v>31.73274481594806</v>
      </c>
      <c r="Q17" s="5">
        <f t="shared" si="31"/>
        <v>25</v>
      </c>
      <c r="R17">
        <f t="shared" si="0"/>
        <v>250000</v>
      </c>
      <c r="S17">
        <f t="shared" si="1"/>
        <v>315.76695863396628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295.37718929788741</v>
      </c>
      <c r="AC17">
        <f t="shared" si="2"/>
        <v>268.86234269835631</v>
      </c>
      <c r="AE17">
        <f t="shared" si="3"/>
        <v>540.38206836927611</v>
      </c>
      <c r="AF17">
        <f t="shared" si="4"/>
        <v>-27.019103418463807</v>
      </c>
      <c r="AG17">
        <f t="shared" si="5"/>
        <v>-21.286453137899294</v>
      </c>
      <c r="AH17">
        <f t="shared" si="6"/>
        <v>-386.77950308630483</v>
      </c>
      <c r="AI17">
        <f t="shared" si="7"/>
        <v>105.29700872660817</v>
      </c>
      <c r="AJ17">
        <f t="shared" si="8"/>
        <v>26.514846599531097</v>
      </c>
      <c r="AK17">
        <f t="shared" si="32"/>
        <v>11.160614128632055</v>
      </c>
      <c r="AL17">
        <f t="shared" si="9"/>
        <v>142.97246945477133</v>
      </c>
      <c r="AN17">
        <f t="shared" si="10"/>
        <v>222.65407031478406</v>
      </c>
      <c r="AO17">
        <f t="shared" si="11"/>
        <v>-11.132703515739204</v>
      </c>
      <c r="AP17">
        <f t="shared" si="12"/>
        <v>-8.7706748819788451</v>
      </c>
      <c r="AQ17">
        <f t="shared" si="13"/>
        <v>-159.36507837200409</v>
      </c>
      <c r="AR17">
        <f t="shared" si="14"/>
        <v>43.385613545061929</v>
      </c>
      <c r="AS17">
        <f t="shared" si="15"/>
        <v>10.924934161811219</v>
      </c>
      <c r="AT17">
        <f t="shared" si="16"/>
        <v>4.5985170648824925</v>
      </c>
      <c r="AU17">
        <f t="shared" si="17"/>
        <v>58.909064771755645</v>
      </c>
      <c r="AW17">
        <v>14</v>
      </c>
      <c r="AX17">
        <f>(R17*SUMPRODUCT(K18:$K$23, X18:$X$23)-$AZ$3*SUMPRODUCT(K17:$K$22, W18:$W$23))/Z17</f>
        <v>315.76695863396628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634.65489631896116</v>
      </c>
      <c r="P18">
        <f t="shared" si="30"/>
        <v>31.73274481594806</v>
      </c>
      <c r="Q18" s="5">
        <f t="shared" si="31"/>
        <v>25</v>
      </c>
      <c r="R18">
        <f t="shared" si="0"/>
        <v>250000</v>
      </c>
      <c r="S18">
        <f t="shared" si="1"/>
        <v>282.27148348938385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268.86234269835631</v>
      </c>
      <c r="AC18">
        <f t="shared" si="2"/>
        <v>237.48431117608453</v>
      </c>
      <c r="AE18">
        <f t="shared" si="3"/>
        <v>533.95610149371112</v>
      </c>
      <c r="AF18">
        <f t="shared" si="4"/>
        <v>-26.697805074685558</v>
      </c>
      <c r="AG18">
        <f t="shared" si="5"/>
        <v>-21.033324748248635</v>
      </c>
      <c r="AH18">
        <f t="shared" si="6"/>
        <v>-402.63858271664964</v>
      </c>
      <c r="AI18">
        <f t="shared" si="7"/>
        <v>83.586388954127301</v>
      </c>
      <c r="AJ18">
        <f t="shared" si="8"/>
        <v>31.378031522271783</v>
      </c>
      <c r="AK18">
        <f t="shared" si="32"/>
        <v>16.76420580493545</v>
      </c>
      <c r="AL18">
        <f t="shared" si="9"/>
        <v>131.72862628133453</v>
      </c>
      <c r="AN18">
        <f t="shared" si="10"/>
        <v>205.59421911156346</v>
      </c>
      <c r="AO18">
        <f t="shared" si="11"/>
        <v>-10.279710955578174</v>
      </c>
      <c r="AP18">
        <f t="shared" si="12"/>
        <v>-8.0986619777150946</v>
      </c>
      <c r="AQ18">
        <f t="shared" si="13"/>
        <v>-155.03178026478869</v>
      </c>
      <c r="AR18">
        <f t="shared" si="14"/>
        <v>32.184065913481497</v>
      </c>
      <c r="AS18">
        <f t="shared" si="15"/>
        <v>12.081783259022224</v>
      </c>
      <c r="AT18">
        <f t="shared" si="16"/>
        <v>6.4548823243137656</v>
      </c>
      <c r="AU18">
        <f t="shared" si="17"/>
        <v>50.720731496817486</v>
      </c>
      <c r="AW18">
        <v>15</v>
      </c>
      <c r="AX18">
        <f>(R18*SUMPRODUCT(K19:$K$23, X19:$X$23)-$AZ$3*SUMPRODUCT(K18:$K$22, W19:$W$23))/Z18</f>
        <v>282.27148348938385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634.65489631896116</v>
      </c>
      <c r="P19">
        <f t="shared" si="30"/>
        <v>31.73274481594806</v>
      </c>
      <c r="Q19" s="5">
        <f t="shared" si="31"/>
        <v>25</v>
      </c>
      <c r="R19">
        <f t="shared" si="0"/>
        <v>250000</v>
      </c>
      <c r="S19">
        <f t="shared" si="1"/>
        <v>241.3052571924886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237.48431117608453</v>
      </c>
      <c r="AC19">
        <f t="shared" si="2"/>
        <v>200.58135904003785</v>
      </c>
      <c r="AE19">
        <f t="shared" si="3"/>
        <v>527.54731954938177</v>
      </c>
      <c r="AF19">
        <f t="shared" si="4"/>
        <v>-26.37736597746909</v>
      </c>
      <c r="AG19">
        <f t="shared" si="5"/>
        <v>-20.780873298590695</v>
      </c>
      <c r="AH19">
        <f t="shared" si="6"/>
        <v>-421.1820217545523</v>
      </c>
      <c r="AI19">
        <f t="shared" si="7"/>
        <v>59.207058518769713</v>
      </c>
      <c r="AJ19">
        <f t="shared" si="8"/>
        <v>36.902952136046679</v>
      </c>
      <c r="AK19">
        <f t="shared" si="32"/>
        <v>16.471990103880337</v>
      </c>
      <c r="AL19">
        <f t="shared" si="9"/>
        <v>112.58200075869672</v>
      </c>
      <c r="AN19">
        <f t="shared" si="10"/>
        <v>189.23661689099464</v>
      </c>
      <c r="AO19">
        <f t="shared" si="11"/>
        <v>-9.4618308445497323</v>
      </c>
      <c r="AP19">
        <f t="shared" si="12"/>
        <v>-7.4543117050139802</v>
      </c>
      <c r="AQ19">
        <f t="shared" si="13"/>
        <v>-151.08229714866377</v>
      </c>
      <c r="AR19">
        <f t="shared" si="14"/>
        <v>21.23817719276715</v>
      </c>
      <c r="AS19">
        <f t="shared" si="15"/>
        <v>13.237466207734352</v>
      </c>
      <c r="AT19">
        <f t="shared" si="16"/>
        <v>5.9086712512970649</v>
      </c>
      <c r="AU19">
        <f t="shared" si="17"/>
        <v>40.384314651798569</v>
      </c>
      <c r="AW19">
        <v>16</v>
      </c>
      <c r="AX19">
        <f>(R19*SUMPRODUCT(K20:$K$23, X20:$X$23)-$AZ$3*SUMPRODUCT(K19:$K$22, W20:$W$23))/Z19</f>
        <v>241.3052571924886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634.65489631896116</v>
      </c>
      <c r="P20">
        <f t="shared" si="30"/>
        <v>31.73274481594806</v>
      </c>
      <c r="Q20" s="5">
        <f t="shared" si="31"/>
        <v>25</v>
      </c>
      <c r="R20">
        <f t="shared" si="0"/>
        <v>250000</v>
      </c>
      <c r="S20">
        <f t="shared" si="1"/>
        <v>190.36688859523883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200.58135904003785</v>
      </c>
      <c r="AC20">
        <f t="shared" si="2"/>
        <v>156.32294974292159</v>
      </c>
      <c r="AE20">
        <f t="shared" si="3"/>
        <v>521.15746700211287</v>
      </c>
      <c r="AF20">
        <f t="shared" si="4"/>
        <v>-26.057873350105648</v>
      </c>
      <c r="AG20">
        <f t="shared" si="5"/>
        <v>-20.529167506028056</v>
      </c>
      <c r="AH20">
        <f t="shared" si="6"/>
        <v>-438.97059576730408</v>
      </c>
      <c r="AI20">
        <f t="shared" si="7"/>
        <v>35.599830378675108</v>
      </c>
      <c r="AJ20">
        <f t="shared" si="8"/>
        <v>44.258409297116259</v>
      </c>
      <c r="AK20">
        <f t="shared" si="32"/>
        <v>2.991428096575794</v>
      </c>
      <c r="AL20">
        <f t="shared" si="9"/>
        <v>82.849667772367155</v>
      </c>
      <c r="AN20">
        <f t="shared" si="10"/>
        <v>177.31623964314684</v>
      </c>
      <c r="AO20">
        <f t="shared" si="11"/>
        <v>-8.8658119821573429</v>
      </c>
      <c r="AP20">
        <f t="shared" si="12"/>
        <v>-6.9847503214578639</v>
      </c>
      <c r="AQ20">
        <f t="shared" si="13"/>
        <v>-149.35335341756632</v>
      </c>
      <c r="AR20">
        <f t="shared" si="14"/>
        <v>12.112323921965302</v>
      </c>
      <c r="AS20">
        <f t="shared" si="15"/>
        <v>15.058279322552867</v>
      </c>
      <c r="AT20">
        <f t="shared" si="16"/>
        <v>1.0177898520746429</v>
      </c>
      <c r="AU20">
        <f t="shared" si="17"/>
        <v>28.188393096592808</v>
      </c>
      <c r="AW20">
        <v>17</v>
      </c>
      <c r="AX20">
        <f>(R20*SUMPRODUCT(K21:$K$23, X21:$X$23)-$AZ$3*SUMPRODUCT(K20:$K$22, W21:$W$23))/Z20</f>
        <v>190.36688859523883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634.65489631896116</v>
      </c>
      <c r="P21">
        <f t="shared" si="30"/>
        <v>31.73274481594806</v>
      </c>
      <c r="Q21" s="5">
        <f t="shared" si="31"/>
        <v>25</v>
      </c>
      <c r="R21">
        <f t="shared" si="0"/>
        <v>250000</v>
      </c>
      <c r="S21">
        <f t="shared" si="1"/>
        <v>130.79168049741267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156.32294974292159</v>
      </c>
      <c r="AC21">
        <f t="shared" si="2"/>
        <v>106.08735822271277</v>
      </c>
      <c r="AE21">
        <f t="shared" si="3"/>
        <v>514.77938870064565</v>
      </c>
      <c r="AF21">
        <f t="shared" si="4"/>
        <v>-25.738969435032288</v>
      </c>
      <c r="AG21">
        <f t="shared" si="5"/>
        <v>-20.277925518514035</v>
      </c>
      <c r="AH21">
        <f t="shared" si="6"/>
        <v>-459.50312453737564</v>
      </c>
      <c r="AI21">
        <f t="shared" si="7"/>
        <v>9.2593692097236726</v>
      </c>
      <c r="AJ21">
        <f t="shared" si="8"/>
        <v>50.235591520208828</v>
      </c>
      <c r="AK21">
        <f t="shared" si="32"/>
        <v>1.0325813904136563</v>
      </c>
      <c r="AL21">
        <f t="shared" si="9"/>
        <v>60.527542120346155</v>
      </c>
      <c r="AN21">
        <f t="shared" si="10"/>
        <v>166.59963033522263</v>
      </c>
      <c r="AO21">
        <f t="shared" si="11"/>
        <v>-8.3299815167611335</v>
      </c>
      <c r="AP21">
        <f t="shared" si="12"/>
        <v>-6.5626071468726987</v>
      </c>
      <c r="AQ21">
        <f t="shared" si="13"/>
        <v>-148.71040365278427</v>
      </c>
      <c r="AR21">
        <f t="shared" si="14"/>
        <v>2.9966380188045232</v>
      </c>
      <c r="AS21">
        <f t="shared" si="15"/>
        <v>16.257898355376671</v>
      </c>
      <c r="AT21">
        <f t="shared" si="16"/>
        <v>0.33417747817790511</v>
      </c>
      <c r="AU21">
        <f t="shared" si="17"/>
        <v>19.588713852359099</v>
      </c>
      <c r="AW21">
        <v>18</v>
      </c>
      <c r="AX21">
        <f>(R21*SUMPRODUCT(K22:$K$23, X22:$X$23)-$AZ$3*SUMPRODUCT(K21:$K$22, W22:$W$23))/Z21</f>
        <v>130.79168049741267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634.65489631896116</v>
      </c>
      <c r="P22">
        <f t="shared" si="30"/>
        <v>31.73274481594806</v>
      </c>
      <c r="Q22" s="5">
        <f t="shared" si="31"/>
        <v>25</v>
      </c>
      <c r="R22">
        <f t="shared" si="0"/>
        <v>250000</v>
      </c>
      <c r="S22">
        <f t="shared" si="1"/>
        <v>66.153313701324961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106.08735822271277</v>
      </c>
      <c r="AC22">
        <f t="shared" si="2"/>
        <v>52.994102762844221</v>
      </c>
      <c r="AE22">
        <f t="shared" si="3"/>
        <v>508.40940404464806</v>
      </c>
      <c r="AF22">
        <f t="shared" si="4"/>
        <v>-25.420470202232401</v>
      </c>
      <c r="AG22">
        <f t="shared" si="5"/>
        <v>-20.027002351729063</v>
      </c>
      <c r="AH22">
        <f t="shared" si="6"/>
        <v>-481.4391159983258</v>
      </c>
      <c r="AI22">
        <f t="shared" si="7"/>
        <v>-18.477184507639208</v>
      </c>
      <c r="AJ22">
        <f t="shared" si="8"/>
        <v>53.093255459868544</v>
      </c>
      <c r="AK22">
        <f t="shared" si="32"/>
        <v>12.370602133367697</v>
      </c>
      <c r="AL22">
        <f t="shared" si="9"/>
        <v>46.986673085597033</v>
      </c>
      <c r="AN22">
        <f t="shared" si="10"/>
        <v>153.7739184016165</v>
      </c>
      <c r="AO22">
        <f t="shared" si="11"/>
        <v>-7.6886959200808249</v>
      </c>
      <c r="AP22">
        <f t="shared" si="12"/>
        <v>-6.0573832839514443</v>
      </c>
      <c r="AQ22">
        <f t="shared" si="13"/>
        <v>-145.61646332641683</v>
      </c>
      <c r="AR22">
        <f t="shared" si="14"/>
        <v>-5.5886241288326035</v>
      </c>
      <c r="AS22">
        <f t="shared" si="15"/>
        <v>16.058628868409009</v>
      </c>
      <c r="AT22">
        <f t="shared" si="16"/>
        <v>3.741622298686456</v>
      </c>
      <c r="AU22">
        <f t="shared" si="17"/>
        <v>14.211627038262863</v>
      </c>
      <c r="AW22">
        <v>19</v>
      </c>
      <c r="AX22">
        <f>(R22*SUMPRODUCT(K23:$K$23, X23:$X$23)-$AZ$3*SUMPRODUCT(K22:$K$22, W23:$W$23))/Z22</f>
        <v>66.153313701324961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634.65489631896116</v>
      </c>
      <c r="P23">
        <f t="shared" si="30"/>
        <v>31.73274481594806</v>
      </c>
      <c r="Q23" s="5">
        <f t="shared" si="31"/>
        <v>25</v>
      </c>
      <c r="R23">
        <f t="shared" si="0"/>
        <v>250000</v>
      </c>
      <c r="S23">
        <f t="shared" si="1"/>
        <v>66.992197026673651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52.994102762844221</v>
      </c>
      <c r="AC23">
        <f t="shared" si="2"/>
        <v>52.994102762844221</v>
      </c>
      <c r="AE23">
        <f t="shared" si="3"/>
        <v>502.04304810421354</v>
      </c>
      <c r="AF23">
        <f t="shared" si="4"/>
        <v>-25.102152405210678</v>
      </c>
      <c r="AG23">
        <f t="shared" si="5"/>
        <v>-19.776222125445468</v>
      </c>
      <c r="AH23">
        <f t="shared" si="6"/>
        <v>-505.10202766307634</v>
      </c>
      <c r="AI23">
        <f t="shared" si="7"/>
        <v>-47.937354089518976</v>
      </c>
      <c r="AJ23">
        <f t="shared" si="8"/>
        <v>0</v>
      </c>
      <c r="AK23">
        <f t="shared" si="32"/>
        <v>37.095449892329306</v>
      </c>
      <c r="AL23">
        <f t="shared" si="9"/>
        <v>-10.84190419718967</v>
      </c>
      <c r="AN23">
        <f t="shared" si="10"/>
        <v>137.55625079185617</v>
      </c>
      <c r="AO23">
        <f t="shared" si="11"/>
        <v>-6.8778125395928091</v>
      </c>
      <c r="AP23">
        <f t="shared" si="12"/>
        <v>-5.4185452436312715</v>
      </c>
      <c r="AQ23">
        <f t="shared" si="13"/>
        <v>-138.3943895948035</v>
      </c>
      <c r="AR23">
        <f t="shared" si="14"/>
        <v>-13.134496586171416</v>
      </c>
      <c r="AS23">
        <f t="shared" si="15"/>
        <v>0</v>
      </c>
      <c r="AT23">
        <f t="shared" si="16"/>
        <v>10.163891379224454</v>
      </c>
      <c r="AU23">
        <f t="shared" si="17"/>
        <v>-2.9706052069469608</v>
      </c>
      <c r="AW23">
        <v>20</v>
      </c>
      <c r="AX23">
        <f>(R23*SUMPRODUCT(K$23:$K24, X$23:$X24)-$AZ$3*SUMPRODUCT(K$22:$K23, W$23:$W24))/Z23</f>
        <v>66.992197026673651</v>
      </c>
    </row>
    <row r="25" spans="5:50" x14ac:dyDescent="0.3">
      <c r="AN25" s="6">
        <f t="shared" ref="AN25:AU25" si="33">SUM(AN3:AN23)</f>
        <v>6131.1513356268297</v>
      </c>
      <c r="AO25" s="6">
        <f t="shared" si="33"/>
        <v>-782.54873902056238</v>
      </c>
      <c r="AP25" s="6">
        <f t="shared" si="33"/>
        <v>-416.5151671872344</v>
      </c>
      <c r="AQ25" s="6">
        <f t="shared" si="33"/>
        <v>-3655.5802021545032</v>
      </c>
      <c r="AR25" s="6">
        <f t="shared" si="33"/>
        <v>1276.5072272645302</v>
      </c>
      <c r="AS25" s="6">
        <f t="shared" si="33"/>
        <v>-156.24121301997906</v>
      </c>
      <c r="AT25" s="6">
        <f t="shared" si="33"/>
        <v>138.98710692065768</v>
      </c>
      <c r="AU25" s="7">
        <f t="shared" si="33"/>
        <v>1259.2531211652092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'T.35.04.C'!C3*(1+C12)</f>
        <v>1647.1644844121913</v>
      </c>
      <c r="K3">
        <v>1</v>
      </c>
      <c r="L3" s="2">
        <v>0</v>
      </c>
      <c r="O3">
        <f>$C$3</f>
        <v>1647.1644844121913</v>
      </c>
      <c r="P3">
        <f>O3*B5</f>
        <v>1317.7315875297531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1647.1644844121913</v>
      </c>
      <c r="AF3">
        <f t="shared" ref="AF3:AF23" si="4">-$Z3*P3</f>
        <v>-1317.7315875297531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129.43289688243817</v>
      </c>
      <c r="AJ3">
        <f t="shared" ref="AJ3:AJ23" si="8">AB3-AC3</f>
        <v>0</v>
      </c>
      <c r="AL3">
        <f t="shared" ref="AL3:AL23" si="9">SUM(AI3:AK3)</f>
        <v>129.43289688243817</v>
      </c>
      <c r="AN3">
        <f t="shared" ref="AN3:AN23" si="10">AE3*$K3</f>
        <v>1647.1644844121913</v>
      </c>
      <c r="AO3">
        <f t="shared" ref="AO3:AO23" si="11">AF3*$K3</f>
        <v>-1317.7315875297531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129.43289688243817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129.43289688243817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884.46567388900473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542.9191562271908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536.6849252259035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-536.6849252259035</v>
      </c>
      <c r="AK4">
        <f>G4*MAX(0, SUM(AB4, AE4:AF4))</f>
        <v>0</v>
      </c>
      <c r="AL4">
        <f t="shared" si="9"/>
        <v>-907.38442522590344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-347.78074866310158</v>
      </c>
      <c r="AR4">
        <f t="shared" si="14"/>
        <v>-347.78074866310158</v>
      </c>
      <c r="AS4">
        <f t="shared" si="15"/>
        <v>-503.50401090712398</v>
      </c>
      <c r="AT4">
        <f t="shared" si="16"/>
        <v>0</v>
      </c>
      <c r="AU4">
        <f t="shared" si="17"/>
        <v>-851.28475957022545</v>
      </c>
      <c r="AW4">
        <v>1</v>
      </c>
      <c r="AX4">
        <f>(R4*SUMPRODUCT(K5:$K$23, X5:$X$23)-$AZ$3*SUMPRODUCT(K4:$K$22, W5:$W$23))/Z4</f>
        <v>542.9191562271908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1647.1644844121913</v>
      </c>
      <c r="P5">
        <f t="shared" ref="P5:P23" si="30">O5*$C$5</f>
        <v>82.358224220609571</v>
      </c>
      <c r="Q5" s="5">
        <f t="shared" ref="Q5:Q23" si="31">$C$8</f>
        <v>25</v>
      </c>
      <c r="R5">
        <f t="shared" si="0"/>
        <v>250000</v>
      </c>
      <c r="S5">
        <f t="shared" si="1"/>
        <v>1052.6444813951816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536.6849252259035</v>
      </c>
      <c r="AC5">
        <f t="shared" si="2"/>
        <v>1028.5504379126387</v>
      </c>
      <c r="AE5">
        <f t="shared" si="3"/>
        <v>1609.4624364636509</v>
      </c>
      <c r="AF5">
        <f t="shared" si="4"/>
        <v>-80.473121823182552</v>
      </c>
      <c r="AG5">
        <f t="shared" si="5"/>
        <v>-24.427773481256263</v>
      </c>
      <c r="AH5">
        <f t="shared" si="6"/>
        <v>-380.27268243738001</v>
      </c>
      <c r="AI5">
        <f t="shared" si="7"/>
        <v>1124.2888587218322</v>
      </c>
      <c r="AJ5">
        <f t="shared" si="8"/>
        <v>-491.8655126867352</v>
      </c>
      <c r="AK5">
        <f>G5*SUM(AB5, AE5:AF5)</f>
        <v>84.692643834521249</v>
      </c>
      <c r="AL5">
        <f t="shared" si="9"/>
        <v>717.11598986961826</v>
      </c>
      <c r="AN5">
        <f t="shared" si="10"/>
        <v>1389.8714242325889</v>
      </c>
      <c r="AO5">
        <f t="shared" si="11"/>
        <v>-69.493571211629444</v>
      </c>
      <c r="AP5">
        <f t="shared" si="12"/>
        <v>-21.094909424430973</v>
      </c>
      <c r="AQ5">
        <f t="shared" si="13"/>
        <v>-328.38923280327515</v>
      </c>
      <c r="AR5">
        <f t="shared" si="14"/>
        <v>970.89371079325338</v>
      </c>
      <c r="AS5">
        <f t="shared" si="15"/>
        <v>-424.75661758897144</v>
      </c>
      <c r="AT5">
        <f t="shared" si="16"/>
        <v>73.137392238211405</v>
      </c>
      <c r="AU5">
        <f t="shared" si="17"/>
        <v>619.27448544249341</v>
      </c>
      <c r="AW5">
        <v>2</v>
      </c>
      <c r="AX5">
        <f>(R5*SUMPRODUCT(K6:$K$23, X6:$X$23)-$AZ$3*SUMPRODUCT(K5:$K$22, W6:$W$23))/Z5</f>
        <v>1052.6444813951816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1647.1644844121913</v>
      </c>
      <c r="P6">
        <f t="shared" si="30"/>
        <v>82.358224220609571</v>
      </c>
      <c r="Q6" s="5">
        <f t="shared" si="31"/>
        <v>25</v>
      </c>
      <c r="R6">
        <f t="shared" si="0"/>
        <v>250000</v>
      </c>
      <c r="S6">
        <f t="shared" si="1"/>
        <v>1519.496779813463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1028.5504379126387</v>
      </c>
      <c r="AC6">
        <f t="shared" si="2"/>
        <v>1467.4708859548273</v>
      </c>
      <c r="AE6">
        <f t="shared" si="3"/>
        <v>1590.7673891552581</v>
      </c>
      <c r="AF6">
        <f t="shared" si="4"/>
        <v>-79.538369457762911</v>
      </c>
      <c r="AG6">
        <f t="shared" si="5"/>
        <v>-24.144027572980072</v>
      </c>
      <c r="AH6">
        <f t="shared" si="6"/>
        <v>-394.68173463627073</v>
      </c>
      <c r="AI6">
        <f t="shared" si="7"/>
        <v>1092.4032574882444</v>
      </c>
      <c r="AJ6">
        <f t="shared" si="8"/>
        <v>-438.92044804218858</v>
      </c>
      <c r="AK6">
        <f>G6*SUM(AB6, AE6:AF6)</f>
        <v>148.57709827019283</v>
      </c>
      <c r="AL6">
        <f t="shared" si="9"/>
        <v>802.05990771624874</v>
      </c>
      <c r="AN6">
        <f t="shared" si="10"/>
        <v>1238.9313512096749</v>
      </c>
      <c r="AO6">
        <f t="shared" si="11"/>
        <v>-61.94656756048375</v>
      </c>
      <c r="AP6">
        <f t="shared" si="12"/>
        <v>-18.804001709213047</v>
      </c>
      <c r="AQ6">
        <f t="shared" si="13"/>
        <v>-307.38848314608532</v>
      </c>
      <c r="AR6">
        <f t="shared" si="14"/>
        <v>850.79229879389277</v>
      </c>
      <c r="AS6">
        <f t="shared" si="15"/>
        <v>-341.8427530471526</v>
      </c>
      <c r="AT6">
        <f t="shared" si="16"/>
        <v>115.71573969494848</v>
      </c>
      <c r="AU6">
        <f t="shared" si="17"/>
        <v>624.66528544168875</v>
      </c>
      <c r="AW6">
        <v>3</v>
      </c>
      <c r="AX6">
        <f>(R6*SUMPRODUCT(K7:$K$23, X7:$X$23)-$AZ$3*SUMPRODUCT(K6:$K$22, W7:$W$23))/Z6</f>
        <v>1519.496779813463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1647.1644844121913</v>
      </c>
      <c r="P7">
        <f t="shared" si="30"/>
        <v>82.358224220609571</v>
      </c>
      <c r="Q7" s="5">
        <f t="shared" si="31"/>
        <v>25</v>
      </c>
      <c r="R7">
        <f t="shared" si="0"/>
        <v>250000</v>
      </c>
      <c r="S7">
        <f t="shared" si="1"/>
        <v>1930.4880543777383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1467.4708859548273</v>
      </c>
      <c r="AC7">
        <f t="shared" si="2"/>
        <v>1842.5682369643755</v>
      </c>
      <c r="AE7">
        <f t="shared" si="3"/>
        <v>1572.1480136337821</v>
      </c>
      <c r="AF7">
        <f t="shared" si="4"/>
        <v>-78.6074006816891</v>
      </c>
      <c r="AG7">
        <f t="shared" si="5"/>
        <v>-23.861430180647993</v>
      </c>
      <c r="AH7">
        <f t="shared" si="6"/>
        <v>-411.57116602280485</v>
      </c>
      <c r="AI7">
        <f t="shared" si="7"/>
        <v>1058.10801674864</v>
      </c>
      <c r="AJ7">
        <f t="shared" si="8"/>
        <v>-375.09735100954822</v>
      </c>
      <c r="AK7">
        <f>G7*SUM(AB7, AE7:AF7)</f>
        <v>145.3856645963298</v>
      </c>
      <c r="AL7">
        <f t="shared" si="9"/>
        <v>828.39633033542157</v>
      </c>
      <c r="AN7">
        <f t="shared" si="10"/>
        <v>1108.3824507737293</v>
      </c>
      <c r="AO7">
        <f t="shared" si="11"/>
        <v>-55.419122538686459</v>
      </c>
      <c r="AP7">
        <f t="shared" si="12"/>
        <v>-16.822583009511458</v>
      </c>
      <c r="AQ7">
        <f t="shared" si="13"/>
        <v>-290.16241073241622</v>
      </c>
      <c r="AR7">
        <f t="shared" si="14"/>
        <v>745.97833449311497</v>
      </c>
      <c r="AS7">
        <f t="shared" si="15"/>
        <v>-264.44795120133159</v>
      </c>
      <c r="AT7">
        <f t="shared" si="16"/>
        <v>102.49856746006374</v>
      </c>
      <c r="AU7">
        <f t="shared" si="17"/>
        <v>584.02895075184711</v>
      </c>
      <c r="AW7">
        <v>4</v>
      </c>
      <c r="AX7">
        <f>(R7*SUMPRODUCT(K8:$K$23, X8:$X$23)-$AZ$3*SUMPRODUCT(K7:$K$22, W8:$W$23))/Z7</f>
        <v>1930.4880543777383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1647.1644844121913</v>
      </c>
      <c r="P8">
        <f t="shared" si="30"/>
        <v>82.358224220609571</v>
      </c>
      <c r="Q8" s="5">
        <f t="shared" si="31"/>
        <v>25</v>
      </c>
      <c r="R8">
        <f t="shared" si="0"/>
        <v>250000</v>
      </c>
      <c r="S8">
        <f t="shared" si="1"/>
        <v>2285.9262542242986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1842.5682369643755</v>
      </c>
      <c r="AC8">
        <f t="shared" si="2"/>
        <v>2156.0829508293382</v>
      </c>
      <c r="AE8">
        <f t="shared" si="3"/>
        <v>1553.6036018177915</v>
      </c>
      <c r="AF8">
        <f t="shared" si="4"/>
        <v>-77.680180090889579</v>
      </c>
      <c r="AG8">
        <f t="shared" si="5"/>
        <v>-23.57997055728487</v>
      </c>
      <c r="AH8">
        <f t="shared" si="6"/>
        <v>-428.45321556639544</v>
      </c>
      <c r="AI8">
        <f t="shared" si="7"/>
        <v>1023.8902356032216</v>
      </c>
      <c r="AJ8">
        <f t="shared" si="8"/>
        <v>-313.51471386496269</v>
      </c>
      <c r="AK8">
        <f t="shared" ref="AK8:AK23" si="32">G8*SUM(AB8:AB8, AE8:AF8)</f>
        <v>70.683872330124203</v>
      </c>
      <c r="AL8">
        <f t="shared" si="9"/>
        <v>781.0593940683832</v>
      </c>
      <c r="AN8">
        <f t="shared" si="10"/>
        <v>1021.2665985357477</v>
      </c>
      <c r="AO8">
        <f t="shared" si="11"/>
        <v>-51.063329926787382</v>
      </c>
      <c r="AP8">
        <f t="shared" si="12"/>
        <v>-15.500373645140208</v>
      </c>
      <c r="AQ8">
        <f t="shared" si="13"/>
        <v>-281.64517485748871</v>
      </c>
      <c r="AR8">
        <f t="shared" si="14"/>
        <v>673.05772010633143</v>
      </c>
      <c r="AS8">
        <f t="shared" si="15"/>
        <v>-206.0899608144253</v>
      </c>
      <c r="AT8">
        <f t="shared" si="16"/>
        <v>46.464283284010556</v>
      </c>
      <c r="AU8">
        <f t="shared" si="17"/>
        <v>513.43204257591663</v>
      </c>
      <c r="AW8">
        <v>5</v>
      </c>
      <c r="AX8">
        <f>(R8*SUMPRODUCT(K9:$K$23, X9:$X$23)-$AZ$3*SUMPRODUCT(K8:$K$22, W9:$W$23))/Z8</f>
        <v>2285.9262542242986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1647.1644844121913</v>
      </c>
      <c r="P9">
        <f t="shared" si="30"/>
        <v>82.358224220609571</v>
      </c>
      <c r="Q9" s="5">
        <f t="shared" si="31"/>
        <v>25</v>
      </c>
      <c r="R9">
        <f t="shared" si="0"/>
        <v>250000</v>
      </c>
      <c r="S9">
        <f t="shared" si="1"/>
        <v>2602.8559774979858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2156.0829508293382</v>
      </c>
      <c r="AC9">
        <f t="shared" si="2"/>
        <v>2425.8168715442516</v>
      </c>
      <c r="AE9">
        <f t="shared" si="3"/>
        <v>1535.1288857466852</v>
      </c>
      <c r="AF9">
        <f t="shared" si="4"/>
        <v>-76.756444287334261</v>
      </c>
      <c r="AG9">
        <f t="shared" si="5"/>
        <v>-23.299568747903653</v>
      </c>
      <c r="AH9">
        <f t="shared" si="6"/>
        <v>-446.02103808368264</v>
      </c>
      <c r="AI9">
        <f t="shared" si="7"/>
        <v>989.05183462776472</v>
      </c>
      <c r="AJ9">
        <f t="shared" si="8"/>
        <v>-269.73392071491344</v>
      </c>
      <c r="AK9">
        <f t="shared" si="32"/>
        <v>21.325286814503265</v>
      </c>
      <c r="AL9">
        <f t="shared" si="9"/>
        <v>740.6432007273545</v>
      </c>
      <c r="AN9">
        <f t="shared" si="10"/>
        <v>959.05928649267719</v>
      </c>
      <c r="AO9">
        <f t="shared" si="11"/>
        <v>-47.952964324633861</v>
      </c>
      <c r="AP9">
        <f t="shared" si="12"/>
        <v>-14.556216084802969</v>
      </c>
      <c r="AQ9">
        <f t="shared" si="13"/>
        <v>-278.64801614829724</v>
      </c>
      <c r="AR9">
        <f t="shared" si="14"/>
        <v>617.90208993494321</v>
      </c>
      <c r="AS9">
        <f t="shared" si="15"/>
        <v>-168.51407327788655</v>
      </c>
      <c r="AT9">
        <f t="shared" si="16"/>
        <v>13.322799503327214</v>
      </c>
      <c r="AU9">
        <f t="shared" si="17"/>
        <v>462.71081616038384</v>
      </c>
      <c r="AW9">
        <v>6</v>
      </c>
      <c r="AX9">
        <f>(R9*SUMPRODUCT(K10:$K$23, X10:$X$23)-$AZ$3*SUMPRODUCT(K9:$K$22, W10:$W$23))/Z9</f>
        <v>2602.8559774979858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1647.1644844121913</v>
      </c>
      <c r="P10">
        <f t="shared" si="30"/>
        <v>82.358224220609571</v>
      </c>
      <c r="Q10" s="5">
        <f t="shared" si="31"/>
        <v>25</v>
      </c>
      <c r="R10">
        <f t="shared" si="0"/>
        <v>250000</v>
      </c>
      <c r="S10">
        <f t="shared" si="1"/>
        <v>2892.9884652602127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2425.8168715442516</v>
      </c>
      <c r="AC10">
        <f t="shared" si="2"/>
        <v>2663.854152761146</v>
      </c>
      <c r="AE10">
        <f t="shared" si="3"/>
        <v>1516.7035765168259</v>
      </c>
      <c r="AF10">
        <f t="shared" si="4"/>
        <v>-75.835178825841297</v>
      </c>
      <c r="AG10">
        <f t="shared" si="5"/>
        <v>-23.019916815685811</v>
      </c>
      <c r="AH10">
        <f t="shared" si="6"/>
        <v>-466.56244738808419</v>
      </c>
      <c r="AI10">
        <f t="shared" si="7"/>
        <v>951.28603348721481</v>
      </c>
      <c r="AJ10">
        <f t="shared" si="8"/>
        <v>-238.03728121689437</v>
      </c>
      <c r="AK10">
        <f t="shared" si="32"/>
        <v>15.853409603864469</v>
      </c>
      <c r="AL10">
        <f t="shared" si="9"/>
        <v>729.10216187418496</v>
      </c>
      <c r="AN10">
        <f t="shared" si="10"/>
        <v>900.28334859900599</v>
      </c>
      <c r="AO10">
        <f t="shared" si="11"/>
        <v>-45.014167429950298</v>
      </c>
      <c r="AP10">
        <f t="shared" si="12"/>
        <v>-13.664138541092361</v>
      </c>
      <c r="AQ10">
        <f t="shared" si="13"/>
        <v>-276.94165753187451</v>
      </c>
      <c r="AR10">
        <f t="shared" si="14"/>
        <v>564.66338509608897</v>
      </c>
      <c r="AS10">
        <f t="shared" si="15"/>
        <v>-141.293924497429</v>
      </c>
      <c r="AT10">
        <f t="shared" si="16"/>
        <v>9.4102505630376942</v>
      </c>
      <c r="AU10">
        <f t="shared" si="17"/>
        <v>432.77971116169766</v>
      </c>
      <c r="AW10">
        <v>7</v>
      </c>
      <c r="AX10">
        <f>(R10*SUMPRODUCT(K11:$K$23, X11:$X$23)-$AZ$3*SUMPRODUCT(K10:$K$22, W11:$W$23))/Z10</f>
        <v>2892.9884652602127</v>
      </c>
    </row>
    <row r="11" spans="1:52" x14ac:dyDescent="0.3">
      <c r="A11" t="s">
        <v>33</v>
      </c>
      <c r="C11" s="24">
        <f>AU25</f>
        <v>3233.5975654454583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1647.1644844121913</v>
      </c>
      <c r="P11">
        <f t="shared" si="30"/>
        <v>82.358224220609571</v>
      </c>
      <c r="Q11" s="5">
        <f t="shared" si="31"/>
        <v>25</v>
      </c>
      <c r="R11">
        <f t="shared" si="0"/>
        <v>250000</v>
      </c>
      <c r="S11">
        <f t="shared" si="1"/>
        <v>3158.1281601348219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2663.854152761146</v>
      </c>
      <c r="AC11">
        <f t="shared" si="2"/>
        <v>2872.7711802254689</v>
      </c>
      <c r="AE11">
        <f t="shared" si="3"/>
        <v>1498.3326894841023</v>
      </c>
      <c r="AF11">
        <f t="shared" si="4"/>
        <v>-74.916634474205111</v>
      </c>
      <c r="AG11">
        <f t="shared" si="5"/>
        <v>-22.741090881685665</v>
      </c>
      <c r="AH11">
        <f t="shared" si="6"/>
        <v>-486.26765843284755</v>
      </c>
      <c r="AI11">
        <f t="shared" si="7"/>
        <v>914.4073056953639</v>
      </c>
      <c r="AJ11">
        <f t="shared" si="8"/>
        <v>-208.91702746432293</v>
      </c>
      <c r="AK11">
        <f t="shared" si="32"/>
        <v>9.8094484986505019</v>
      </c>
      <c r="AL11">
        <f t="shared" si="9"/>
        <v>715.29972672969143</v>
      </c>
      <c r="AN11">
        <f t="shared" si="10"/>
        <v>845.81909308004663</v>
      </c>
      <c r="AO11">
        <f t="shared" si="11"/>
        <v>-42.290954654002327</v>
      </c>
      <c r="AP11">
        <f t="shared" si="12"/>
        <v>-12.837501978162891</v>
      </c>
      <c r="AQ11">
        <f t="shared" si="13"/>
        <v>-274.50143265007699</v>
      </c>
      <c r="AR11">
        <f t="shared" si="14"/>
        <v>516.18920379780445</v>
      </c>
      <c r="AS11">
        <f t="shared" si="15"/>
        <v>-117.93509675057231</v>
      </c>
      <c r="AT11">
        <f t="shared" si="16"/>
        <v>5.5375010443113117</v>
      </c>
      <c r="AU11">
        <f t="shared" si="17"/>
        <v>403.79160809154337</v>
      </c>
      <c r="AW11">
        <v>8</v>
      </c>
      <c r="AX11">
        <f>(R11*SUMPRODUCT(K12:$K$23, X12:$X$23)-$AZ$3*SUMPRODUCT(K11:$K$22, W12:$W$23))/Z11</f>
        <v>3158.1281601348219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1647.1644844121913</v>
      </c>
      <c r="P12">
        <f t="shared" si="30"/>
        <v>82.358224220609571</v>
      </c>
      <c r="Q12" s="5">
        <f t="shared" si="31"/>
        <v>25</v>
      </c>
      <c r="R12">
        <f t="shared" si="0"/>
        <v>250000</v>
      </c>
      <c r="S12">
        <f t="shared" si="1"/>
        <v>3398.7119063630134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2872.7711802254689</v>
      </c>
      <c r="AC12">
        <f t="shared" si="2"/>
        <v>3053.7805401870842</v>
      </c>
      <c r="AE12">
        <f t="shared" si="3"/>
        <v>1479.9956535203848</v>
      </c>
      <c r="AF12">
        <f t="shared" si="4"/>
        <v>-73.999782676019251</v>
      </c>
      <c r="AG12">
        <f t="shared" si="5"/>
        <v>-22.462778725594877</v>
      </c>
      <c r="AH12">
        <f t="shared" si="6"/>
        <v>-509.01247273931739</v>
      </c>
      <c r="AI12">
        <f t="shared" si="7"/>
        <v>874.52061937945314</v>
      </c>
      <c r="AJ12">
        <f t="shared" si="8"/>
        <v>-181.00935996161525</v>
      </c>
      <c r="AK12">
        <f t="shared" si="32"/>
        <v>9.8411642174606193</v>
      </c>
      <c r="AL12">
        <f t="shared" si="9"/>
        <v>703.35242363529846</v>
      </c>
      <c r="AN12">
        <f t="shared" si="10"/>
        <v>794.24632602730253</v>
      </c>
      <c r="AO12">
        <f t="shared" si="11"/>
        <v>-39.712316301365128</v>
      </c>
      <c r="AP12">
        <f t="shared" si="12"/>
        <v>-12.054751264120688</v>
      </c>
      <c r="AQ12">
        <f t="shared" si="13"/>
        <v>-273.16383356507396</v>
      </c>
      <c r="AR12">
        <f t="shared" si="14"/>
        <v>469.31542489674257</v>
      </c>
      <c r="AS12">
        <f t="shared" si="15"/>
        <v>-97.139487392478514</v>
      </c>
      <c r="AT12">
        <f t="shared" si="16"/>
        <v>5.28130505313122</v>
      </c>
      <c r="AU12">
        <f t="shared" si="17"/>
        <v>377.45724255739526</v>
      </c>
      <c r="AW12">
        <v>9</v>
      </c>
      <c r="AX12">
        <f>(R12*SUMPRODUCT(K13:$K$23, X13:$X$23)-$AZ$3*SUMPRODUCT(K12:$K$22, W13:$W$23))/Z12</f>
        <v>3398.7119063630134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1647.1644844121913</v>
      </c>
      <c r="P13">
        <f t="shared" si="30"/>
        <v>82.358224220609571</v>
      </c>
      <c r="Q13" s="5">
        <f t="shared" si="31"/>
        <v>25</v>
      </c>
      <c r="R13">
        <f t="shared" si="0"/>
        <v>250000</v>
      </c>
      <c r="S13">
        <f t="shared" si="1"/>
        <v>3615.2268007220841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3053.7805401870842</v>
      </c>
      <c r="AC13">
        <f t="shared" si="2"/>
        <v>3208.1261959753301</v>
      </c>
      <c r="AE13">
        <f t="shared" si="3"/>
        <v>1461.6818868646062</v>
      </c>
      <c r="AF13">
        <f t="shared" si="4"/>
        <v>-73.084094343230305</v>
      </c>
      <c r="AG13">
        <f t="shared" si="5"/>
        <v>-22.184819741700284</v>
      </c>
      <c r="AH13">
        <f t="shared" si="6"/>
        <v>-533.3119663864353</v>
      </c>
      <c r="AI13">
        <f t="shared" si="7"/>
        <v>833.10100639324025</v>
      </c>
      <c r="AJ13">
        <f t="shared" si="8"/>
        <v>-154.34565578824595</v>
      </c>
      <c r="AK13">
        <f t="shared" si="32"/>
        <v>8.884756665416921</v>
      </c>
      <c r="AL13">
        <f t="shared" si="9"/>
        <v>687.64010727041125</v>
      </c>
      <c r="AN13">
        <f t="shared" si="10"/>
        <v>745.85733646195354</v>
      </c>
      <c r="AO13">
        <f t="shared" si="11"/>
        <v>-37.292866823097675</v>
      </c>
      <c r="AP13">
        <f t="shared" si="12"/>
        <v>-11.320322644160836</v>
      </c>
      <c r="AQ13">
        <f t="shared" si="13"/>
        <v>-272.1348922271477</v>
      </c>
      <c r="AR13">
        <f t="shared" si="14"/>
        <v>425.10925476754727</v>
      </c>
      <c r="AS13">
        <f t="shared" si="15"/>
        <v>-78.758477309747235</v>
      </c>
      <c r="AT13">
        <f t="shared" si="16"/>
        <v>4.5336546899375252</v>
      </c>
      <c r="AU13">
        <f t="shared" si="17"/>
        <v>350.88443214773758</v>
      </c>
      <c r="AW13">
        <v>10</v>
      </c>
      <c r="AX13">
        <f>(R13*SUMPRODUCT(K14:$K$23, X14:$X$23)-$AZ$3*SUMPRODUCT(K13:$K$22, W14:$W$23))/Z13</f>
        <v>3615.2268007220841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1647.1644844121913</v>
      </c>
      <c r="P14">
        <f t="shared" si="30"/>
        <v>82.358224220609571</v>
      </c>
      <c r="Q14" s="5">
        <f t="shared" si="31"/>
        <v>25</v>
      </c>
      <c r="R14">
        <f t="shared" si="0"/>
        <v>250000</v>
      </c>
      <c r="S14">
        <f t="shared" si="1"/>
        <v>3808.2212758470059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3208.1261959753301</v>
      </c>
      <c r="AC14">
        <f t="shared" si="2"/>
        <v>3337.0710490023744</v>
      </c>
      <c r="AE14">
        <f t="shared" si="3"/>
        <v>1443.3785528006895</v>
      </c>
      <c r="AF14">
        <f t="shared" si="4"/>
        <v>-72.168927640034482</v>
      </c>
      <c r="AG14">
        <f t="shared" si="5"/>
        <v>-21.907019099488643</v>
      </c>
      <c r="AH14">
        <f t="shared" si="6"/>
        <v>-559.52444794641008</v>
      </c>
      <c r="AI14">
        <f t="shared" si="7"/>
        <v>789.77815811475614</v>
      </c>
      <c r="AJ14">
        <f t="shared" si="8"/>
        <v>-128.94485302704425</v>
      </c>
      <c r="AK14">
        <f t="shared" si="32"/>
        <v>8.2428044780447713</v>
      </c>
      <c r="AL14">
        <f t="shared" si="9"/>
        <v>669.07610956575661</v>
      </c>
      <c r="AN14">
        <f t="shared" si="10"/>
        <v>700.51134922936694</v>
      </c>
      <c r="AO14">
        <f t="shared" si="11"/>
        <v>-35.025567461468356</v>
      </c>
      <c r="AP14">
        <f t="shared" si="12"/>
        <v>-10.63207948961078</v>
      </c>
      <c r="AQ14">
        <f t="shared" si="13"/>
        <v>-271.55261881730326</v>
      </c>
      <c r="AR14">
        <f t="shared" si="14"/>
        <v>383.30108346098456</v>
      </c>
      <c r="AS14">
        <f t="shared" si="15"/>
        <v>-62.580487145862513</v>
      </c>
      <c r="AT14">
        <f t="shared" si="16"/>
        <v>4.0004599452755931</v>
      </c>
      <c r="AU14">
        <f t="shared" si="17"/>
        <v>324.72105626039757</v>
      </c>
      <c r="AW14">
        <v>11</v>
      </c>
      <c r="AX14">
        <f>(R14*SUMPRODUCT(K15:$K$23, X15:$X$23)-$AZ$3*SUMPRODUCT(K14:$K$22, W15:$W$23))/Z14</f>
        <v>3808.2212758470059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1647.1644844121913</v>
      </c>
      <c r="P15">
        <f t="shared" si="30"/>
        <v>82.358224220609571</v>
      </c>
      <c r="Q15" s="5">
        <f t="shared" si="31"/>
        <v>25</v>
      </c>
      <c r="R15">
        <f t="shared" si="0"/>
        <v>250000</v>
      </c>
      <c r="S15">
        <f t="shared" si="1"/>
        <v>3978.9150105414778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3337.0710490023744</v>
      </c>
      <c r="AC15">
        <f t="shared" si="2"/>
        <v>3442.439491924722</v>
      </c>
      <c r="AE15">
        <f t="shared" si="3"/>
        <v>1425.0779561297295</v>
      </c>
      <c r="AF15">
        <f t="shared" si="4"/>
        <v>-71.253897806486478</v>
      </c>
      <c r="AG15">
        <f t="shared" si="5"/>
        <v>-21.629260004326227</v>
      </c>
      <c r="AH15">
        <f t="shared" si="6"/>
        <v>-586.88904167530075</v>
      </c>
      <c r="AI15">
        <f t="shared" si="7"/>
        <v>745.30575664361606</v>
      </c>
      <c r="AJ15">
        <f t="shared" si="8"/>
        <v>-105.36844292234764</v>
      </c>
      <c r="AK15">
        <f t="shared" si="32"/>
        <v>19.232669940035031</v>
      </c>
      <c r="AL15">
        <f t="shared" si="9"/>
        <v>659.16998366130349</v>
      </c>
      <c r="AN15">
        <f t="shared" si="10"/>
        <v>657.5050535530828</v>
      </c>
      <c r="AO15">
        <f t="shared" si="11"/>
        <v>-32.875252677654139</v>
      </c>
      <c r="AP15">
        <f t="shared" si="12"/>
        <v>-9.9793472324004231</v>
      </c>
      <c r="AQ15">
        <f t="shared" si="13"/>
        <v>-270.77993110245535</v>
      </c>
      <c r="AR15">
        <f t="shared" si="14"/>
        <v>343.87052254057289</v>
      </c>
      <c r="AS15">
        <f t="shared" si="15"/>
        <v>-48.615083412430756</v>
      </c>
      <c r="AT15">
        <f t="shared" si="16"/>
        <v>8.8736041593364803</v>
      </c>
      <c r="AU15">
        <f t="shared" si="17"/>
        <v>304.12904328747862</v>
      </c>
      <c r="AW15">
        <v>12</v>
      </c>
      <c r="AX15">
        <f>(R15*SUMPRODUCT(K16:$K$23, X16:$X$23)-$AZ$3*SUMPRODUCT(K15:$K$22, W16:$W$23))/Z15</f>
        <v>3978.9150105414778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1647.1644844121913</v>
      </c>
      <c r="P16">
        <f t="shared" si="30"/>
        <v>82.358224220609571</v>
      </c>
      <c r="Q16" s="5">
        <f t="shared" si="31"/>
        <v>25</v>
      </c>
      <c r="R16">
        <f t="shared" si="0"/>
        <v>250000</v>
      </c>
      <c r="S16">
        <f t="shared" si="1"/>
        <v>4000.9151272625359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3442.439491924722</v>
      </c>
      <c r="AC16">
        <f t="shared" si="2"/>
        <v>3412.8604101011279</v>
      </c>
      <c r="AE16">
        <f t="shared" si="3"/>
        <v>1405.0641613138434</v>
      </c>
      <c r="AF16">
        <f t="shared" si="4"/>
        <v>-70.253208065692178</v>
      </c>
      <c r="AG16">
        <f t="shared" si="5"/>
        <v>-21.325498676825465</v>
      </c>
      <c r="AH16">
        <f t="shared" si="6"/>
        <v>-874.68727457495243</v>
      </c>
      <c r="AI16">
        <f t="shared" si="7"/>
        <v>438.79817999637339</v>
      </c>
      <c r="AJ16">
        <f t="shared" si="8"/>
        <v>29.579081823594152</v>
      </c>
      <c r="AK16">
        <f t="shared" si="32"/>
        <v>33.918478160727403</v>
      </c>
      <c r="AL16">
        <f t="shared" si="9"/>
        <v>502.29573998069498</v>
      </c>
      <c r="AN16">
        <f t="shared" si="10"/>
        <v>614.64971326536772</v>
      </c>
      <c r="AO16">
        <f t="shared" si="11"/>
        <v>-30.732485663268388</v>
      </c>
      <c r="AP16">
        <f t="shared" si="12"/>
        <v>-9.3289061153584818</v>
      </c>
      <c r="AQ16">
        <f t="shared" si="13"/>
        <v>-382.63468481869069</v>
      </c>
      <c r="AR16">
        <f t="shared" si="14"/>
        <v>191.95363666805014</v>
      </c>
      <c r="AS16">
        <f t="shared" si="15"/>
        <v>12.939461885160153</v>
      </c>
      <c r="AT16">
        <f t="shared" si="16"/>
        <v>14.837744389120466</v>
      </c>
      <c r="AU16">
        <f t="shared" si="17"/>
        <v>219.73084294233078</v>
      </c>
      <c r="AW16">
        <v>13</v>
      </c>
      <c r="AX16">
        <f>(R16*SUMPRODUCT(K17:$K$23, X17:$X$23)-$AZ$3*SUMPRODUCT(K16:$K$22, W17:$W$23))/Z16</f>
        <v>4000.9151272625359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1647.1644844121913</v>
      </c>
      <c r="P17">
        <f t="shared" si="30"/>
        <v>82.358224220609571</v>
      </c>
      <c r="Q17" s="5">
        <f t="shared" si="31"/>
        <v>25</v>
      </c>
      <c r="R17">
        <f t="shared" si="0"/>
        <v>250000</v>
      </c>
      <c r="S17">
        <f t="shared" si="1"/>
        <v>3870.67278236947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3412.8604101011279</v>
      </c>
      <c r="AC17">
        <f t="shared" si="2"/>
        <v>3250.2305065916562</v>
      </c>
      <c r="AE17">
        <f t="shared" si="3"/>
        <v>1383.1353249482183</v>
      </c>
      <c r="AF17">
        <f t="shared" si="4"/>
        <v>-69.156766247410914</v>
      </c>
      <c r="AG17">
        <f t="shared" si="5"/>
        <v>-20.992671618976249</v>
      </c>
      <c r="AH17">
        <f t="shared" si="6"/>
        <v>-1195.7207108096038</v>
      </c>
      <c r="AI17">
        <f t="shared" si="7"/>
        <v>97.265176272227563</v>
      </c>
      <c r="AJ17">
        <f t="shared" si="8"/>
        <v>162.62990350947166</v>
      </c>
      <c r="AK17">
        <f t="shared" si="32"/>
        <v>65.230377769466699</v>
      </c>
      <c r="AL17">
        <f t="shared" si="9"/>
        <v>325.12545755116594</v>
      </c>
      <c r="AN17">
        <f t="shared" si="10"/>
        <v>569.89439125029207</v>
      </c>
      <c r="AO17">
        <f t="shared" si="11"/>
        <v>-28.494719562514604</v>
      </c>
      <c r="AP17">
        <f t="shared" si="12"/>
        <v>-8.6496278398945847</v>
      </c>
      <c r="AQ17">
        <f t="shared" si="13"/>
        <v>-492.67379286818317</v>
      </c>
      <c r="AR17">
        <f t="shared" si="14"/>
        <v>40.076250979699836</v>
      </c>
      <c r="AS17">
        <f t="shared" si="15"/>
        <v>67.008533574322456</v>
      </c>
      <c r="AT17">
        <f t="shared" si="16"/>
        <v>26.876926472359848</v>
      </c>
      <c r="AU17">
        <f t="shared" si="17"/>
        <v>133.96171102638215</v>
      </c>
      <c r="AW17">
        <v>14</v>
      </c>
      <c r="AX17">
        <f>(R17*SUMPRODUCT(K18:$K$23, X18:$X$23)-$AZ$3*SUMPRODUCT(K17:$K$22, W18:$W$23))/Z17</f>
        <v>3870.67278236947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1647.1644844121913</v>
      </c>
      <c r="P18">
        <f t="shared" si="30"/>
        <v>82.358224220609571</v>
      </c>
      <c r="Q18" s="5">
        <f t="shared" si="31"/>
        <v>25</v>
      </c>
      <c r="R18">
        <f t="shared" si="0"/>
        <v>250000</v>
      </c>
      <c r="S18">
        <f t="shared" si="1"/>
        <v>3598.4551114507644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3250.2305065916562</v>
      </c>
      <c r="AC18">
        <f t="shared" si="2"/>
        <v>2969.4968461070471</v>
      </c>
      <c r="AE18">
        <f t="shared" si="3"/>
        <v>1359.2637923749369</v>
      </c>
      <c r="AF18">
        <f t="shared" si="4"/>
        <v>-67.963189618746853</v>
      </c>
      <c r="AG18">
        <f t="shared" si="5"/>
        <v>-20.630359099504339</v>
      </c>
      <c r="AH18">
        <f t="shared" si="6"/>
        <v>-1523.8580328214859</v>
      </c>
      <c r="AI18">
        <f t="shared" si="7"/>
        <v>-253.18778916480028</v>
      </c>
      <c r="AJ18">
        <f t="shared" si="8"/>
        <v>280.73366048460912</v>
      </c>
      <c r="AK18">
        <f t="shared" si="32"/>
        <v>98.0970719619135</v>
      </c>
      <c r="AL18">
        <f t="shared" si="9"/>
        <v>125.64294328172234</v>
      </c>
      <c r="AN18">
        <f t="shared" si="10"/>
        <v>523.37032422362699</v>
      </c>
      <c r="AO18">
        <f t="shared" si="11"/>
        <v>-26.168516211181352</v>
      </c>
      <c r="AP18">
        <f t="shared" si="12"/>
        <v>-7.9435042640929314</v>
      </c>
      <c r="AQ18">
        <f t="shared" si="13"/>
        <v>-586.74561713666753</v>
      </c>
      <c r="AR18">
        <f t="shared" si="14"/>
        <v>-97.487313388314874</v>
      </c>
      <c r="AS18">
        <f t="shared" si="15"/>
        <v>108.09356339257747</v>
      </c>
      <c r="AT18">
        <f t="shared" si="16"/>
        <v>37.771252825318619</v>
      </c>
      <c r="AU18">
        <f t="shared" si="17"/>
        <v>48.377502829581211</v>
      </c>
      <c r="AW18">
        <v>15</v>
      </c>
      <c r="AX18">
        <f>(R18*SUMPRODUCT(K19:$K$23, X19:$X$23)-$AZ$3*SUMPRODUCT(K18:$K$22, W19:$W$23))/Z18</f>
        <v>3598.4551114507644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1647.1644844121913</v>
      </c>
      <c r="P19">
        <f t="shared" si="30"/>
        <v>82.358224220609571</v>
      </c>
      <c r="Q19" s="5">
        <f t="shared" si="31"/>
        <v>25</v>
      </c>
      <c r="R19">
        <f t="shared" si="0"/>
        <v>250000</v>
      </c>
      <c r="S19">
        <f t="shared" si="1"/>
        <v>3186.045877046703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2969.4968461070471</v>
      </c>
      <c r="AC19">
        <f t="shared" si="2"/>
        <v>2579.0220177791821</v>
      </c>
      <c r="AE19">
        <f t="shared" si="3"/>
        <v>1333.3371947991775</v>
      </c>
      <c r="AF19">
        <f t="shared" si="4"/>
        <v>-66.66685973995888</v>
      </c>
      <c r="AG19">
        <f t="shared" si="5"/>
        <v>-20.236855630040392</v>
      </c>
      <c r="AH19">
        <f t="shared" si="6"/>
        <v>-1871.9987846890238</v>
      </c>
      <c r="AI19">
        <f t="shared" si="7"/>
        <v>-625.56530525984545</v>
      </c>
      <c r="AJ19">
        <f t="shared" si="8"/>
        <v>390.474828327865</v>
      </c>
      <c r="AK19">
        <f t="shared" si="32"/>
        <v>94.466528140007739</v>
      </c>
      <c r="AL19">
        <f t="shared" si="9"/>
        <v>-140.62394879197271</v>
      </c>
      <c r="AN19">
        <f t="shared" si="10"/>
        <v>478.28168311848856</v>
      </c>
      <c r="AO19">
        <f t="shared" si="11"/>
        <v>-23.914084155924428</v>
      </c>
      <c r="AP19">
        <f t="shared" si="12"/>
        <v>-7.259167005552098</v>
      </c>
      <c r="AQ19">
        <f t="shared" si="13"/>
        <v>-671.5051024071106</v>
      </c>
      <c r="AR19">
        <f t="shared" si="14"/>
        <v>-224.39667045009861</v>
      </c>
      <c r="AS19">
        <f t="shared" si="15"/>
        <v>140.06731293218203</v>
      </c>
      <c r="AT19">
        <f t="shared" si="16"/>
        <v>33.886109420331636</v>
      </c>
      <c r="AU19">
        <f t="shared" si="17"/>
        <v>-50.443248097584942</v>
      </c>
      <c r="AW19">
        <v>16</v>
      </c>
      <c r="AX19">
        <f>(R19*SUMPRODUCT(K20:$K$23, X20:$X$23)-$AZ$3*SUMPRODUCT(K19:$K$22, W20:$W$23))/Z19</f>
        <v>3186.045877046703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1647.1644844121913</v>
      </c>
      <c r="P20">
        <f t="shared" si="30"/>
        <v>82.358224220609571</v>
      </c>
      <c r="Q20" s="5">
        <f t="shared" si="31"/>
        <v>25</v>
      </c>
      <c r="R20">
        <f t="shared" si="0"/>
        <v>250000</v>
      </c>
      <c r="S20">
        <f t="shared" si="1"/>
        <v>2620.9745693359487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2579.0220177791821</v>
      </c>
      <c r="AC20">
        <f t="shared" si="2"/>
        <v>2077.0129664133074</v>
      </c>
      <c r="AE20">
        <f t="shared" si="3"/>
        <v>1305.309113627304</v>
      </c>
      <c r="AF20">
        <f t="shared" si="4"/>
        <v>-65.265455681365196</v>
      </c>
      <c r="AG20">
        <f t="shared" si="5"/>
        <v>-19.811456687841314</v>
      </c>
      <c r="AH20">
        <f t="shared" si="6"/>
        <v>-2230.3038589867515</v>
      </c>
      <c r="AI20">
        <f t="shared" si="7"/>
        <v>-1010.0716577286539</v>
      </c>
      <c r="AJ20">
        <f t="shared" si="8"/>
        <v>502.00905136587471</v>
      </c>
      <c r="AK20">
        <f t="shared" si="32"/>
        <v>16.421982405618021</v>
      </c>
      <c r="AL20">
        <f t="shared" si="9"/>
        <v>-491.64062395716121</v>
      </c>
      <c r="AN20">
        <f t="shared" si="10"/>
        <v>444.1124194798964</v>
      </c>
      <c r="AO20">
        <f t="shared" si="11"/>
        <v>-22.205620973994819</v>
      </c>
      <c r="AP20">
        <f t="shared" si="12"/>
        <v>-6.7405596660612606</v>
      </c>
      <c r="AQ20">
        <f t="shared" si="13"/>
        <v>-758.82841286341329</v>
      </c>
      <c r="AR20">
        <f t="shared" si="14"/>
        <v>-343.66217402357296</v>
      </c>
      <c r="AS20">
        <f t="shared" si="15"/>
        <v>170.8012700404413</v>
      </c>
      <c r="AT20">
        <f t="shared" si="16"/>
        <v>5.5873403952174412</v>
      </c>
      <c r="AU20">
        <f t="shared" si="17"/>
        <v>-167.27356358791423</v>
      </c>
      <c r="AW20">
        <v>17</v>
      </c>
      <c r="AX20">
        <f>(R20*SUMPRODUCT(K21:$K$23, X21:$X$23)-$AZ$3*SUMPRODUCT(K20:$K$22, W21:$W$23))/Z20</f>
        <v>2620.9745693359487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1647.1644844121913</v>
      </c>
      <c r="P21">
        <f t="shared" si="30"/>
        <v>82.358224220609571</v>
      </c>
      <c r="Q21" s="5">
        <f t="shared" si="31"/>
        <v>25</v>
      </c>
      <c r="R21">
        <f t="shared" si="0"/>
        <v>250000</v>
      </c>
      <c r="S21">
        <f t="shared" si="1"/>
        <v>1892.8481337789704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2077.0129664133074</v>
      </c>
      <c r="AC21">
        <f t="shared" si="2"/>
        <v>1465.1085794182557</v>
      </c>
      <c r="AE21">
        <f t="shared" si="3"/>
        <v>1274.9437077169919</v>
      </c>
      <c r="AF21">
        <f t="shared" si="4"/>
        <v>-63.747185385849598</v>
      </c>
      <c r="AG21">
        <f t="shared" si="5"/>
        <v>-19.350582770912062</v>
      </c>
      <c r="AH21">
        <f t="shared" si="6"/>
        <v>-2627.5935005083934</v>
      </c>
      <c r="AI21">
        <f t="shared" si="7"/>
        <v>-1435.7475609481633</v>
      </c>
      <c r="AJ21">
        <f t="shared" si="8"/>
        <v>611.90438699505171</v>
      </c>
      <c r="AK21">
        <f t="shared" si="32"/>
        <v>5.2611351819911194</v>
      </c>
      <c r="AL21">
        <f t="shared" si="9"/>
        <v>-818.58203877112044</v>
      </c>
      <c r="AN21">
        <f t="shared" si="10"/>
        <v>412.61393728292171</v>
      </c>
      <c r="AO21">
        <f t="shared" si="11"/>
        <v>-20.630696864146088</v>
      </c>
      <c r="AP21">
        <f t="shared" si="12"/>
        <v>-6.2624883730140581</v>
      </c>
      <c r="AQ21">
        <f t="shared" si="13"/>
        <v>-850.37613289232866</v>
      </c>
      <c r="AR21">
        <f t="shared" si="14"/>
        <v>-464.65538084656714</v>
      </c>
      <c r="AS21">
        <f t="shared" si="15"/>
        <v>198.03249102725539</v>
      </c>
      <c r="AT21">
        <f t="shared" si="16"/>
        <v>1.7026772938126677</v>
      </c>
      <c r="AU21">
        <f t="shared" si="17"/>
        <v>-264.9202125254991</v>
      </c>
      <c r="AW21">
        <v>18</v>
      </c>
      <c r="AX21">
        <f>(R21*SUMPRODUCT(K22:$K$23, X22:$X$23)-$AZ$3*SUMPRODUCT(K21:$K$22, W22:$W$23))/Z21</f>
        <v>1892.8481337789704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1647.1644844121913</v>
      </c>
      <c r="P22">
        <f t="shared" si="30"/>
        <v>82.358224220609571</v>
      </c>
      <c r="Q22" s="5">
        <f t="shared" si="31"/>
        <v>25</v>
      </c>
      <c r="R22">
        <f t="shared" si="0"/>
        <v>250000</v>
      </c>
      <c r="S22">
        <f t="shared" si="1"/>
        <v>1009.2908996424665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1465.1085794182557</v>
      </c>
      <c r="AC22">
        <f t="shared" si="2"/>
        <v>761.04762667768728</v>
      </c>
      <c r="AE22">
        <f t="shared" si="3"/>
        <v>1242.0310359022778</v>
      </c>
      <c r="AF22">
        <f t="shared" si="4"/>
        <v>-62.101551795113899</v>
      </c>
      <c r="AG22">
        <f t="shared" si="5"/>
        <v>-18.851047476680968</v>
      </c>
      <c r="AH22">
        <f t="shared" si="6"/>
        <v>-3060.2946652197425</v>
      </c>
      <c r="AI22">
        <f t="shared" si="7"/>
        <v>-1899.2162285892596</v>
      </c>
      <c r="AJ22">
        <f t="shared" si="8"/>
        <v>704.06095274056838</v>
      </c>
      <c r="AK22">
        <f t="shared" si="32"/>
        <v>55.545799334033802</v>
      </c>
      <c r="AL22">
        <f t="shared" si="9"/>
        <v>-1139.6094765146574</v>
      </c>
      <c r="AN22">
        <f t="shared" si="10"/>
        <v>375.66570887099357</v>
      </c>
      <c r="AO22">
        <f t="shared" si="11"/>
        <v>-18.78328544354968</v>
      </c>
      <c r="AP22">
        <f t="shared" si="12"/>
        <v>-5.7017030239857007</v>
      </c>
      <c r="AQ22">
        <f t="shared" si="13"/>
        <v>-925.61919270296562</v>
      </c>
      <c r="AR22">
        <f t="shared" si="14"/>
        <v>-574.43847229950745</v>
      </c>
      <c r="AS22">
        <f t="shared" si="15"/>
        <v>212.95084362165869</v>
      </c>
      <c r="AT22">
        <f t="shared" si="16"/>
        <v>16.800427266672219</v>
      </c>
      <c r="AU22">
        <f t="shared" si="17"/>
        <v>-344.68720141117655</v>
      </c>
      <c r="AW22">
        <v>19</v>
      </c>
      <c r="AX22">
        <f>(R22*SUMPRODUCT(K23:$K$23, X23:$X$23)-$AZ$3*SUMPRODUCT(K22:$K$22, W23:$W$23))/Z22</f>
        <v>1009.2908996424665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1647.1644844121913</v>
      </c>
      <c r="P23">
        <f t="shared" si="30"/>
        <v>82.358224220609571</v>
      </c>
      <c r="Q23" s="5">
        <f t="shared" si="31"/>
        <v>25</v>
      </c>
      <c r="R23">
        <f t="shared" si="0"/>
        <v>250000</v>
      </c>
      <c r="S23">
        <f t="shared" si="1"/>
        <v>1039.0492707569454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761.04762667768728</v>
      </c>
      <c r="AC23">
        <f t="shared" si="2"/>
        <v>761.04762667768716</v>
      </c>
      <c r="AE23">
        <f t="shared" si="3"/>
        <v>1206.4592670340367</v>
      </c>
      <c r="AF23">
        <f t="shared" si="4"/>
        <v>-60.32296335170183</v>
      </c>
      <c r="AG23">
        <f t="shared" si="5"/>
        <v>-18.311153476948824</v>
      </c>
      <c r="AH23">
        <f t="shared" si="6"/>
        <v>-3513.8352496533325</v>
      </c>
      <c r="AI23">
        <f t="shared" si="7"/>
        <v>-2386.0100994479467</v>
      </c>
      <c r="AJ23">
        <f t="shared" si="8"/>
        <v>0</v>
      </c>
      <c r="AK23">
        <f t="shared" si="32"/>
        <v>133.50287512520154</v>
      </c>
      <c r="AL23">
        <f t="shared" si="9"/>
        <v>-2252.5072243227451</v>
      </c>
      <c r="AN23">
        <f t="shared" si="10"/>
        <v>330.56132164954101</v>
      </c>
      <c r="AO23">
        <f t="shared" si="11"/>
        <v>-16.52806608247705</v>
      </c>
      <c r="AP23">
        <f t="shared" si="12"/>
        <v>-5.0171267772250658</v>
      </c>
      <c r="AQ23">
        <f t="shared" si="13"/>
        <v>-962.76605097466688</v>
      </c>
      <c r="AR23">
        <f t="shared" si="14"/>
        <v>-653.74992218482794</v>
      </c>
      <c r="AS23">
        <f t="shared" si="15"/>
        <v>0</v>
      </c>
      <c r="AT23">
        <f t="shared" si="16"/>
        <v>36.578845263372855</v>
      </c>
      <c r="AU23">
        <f t="shared" si="17"/>
        <v>-617.1710769214551</v>
      </c>
      <c r="AW23">
        <v>20</v>
      </c>
      <c r="AX23">
        <f>(R23*SUMPRODUCT(K$23:$K24, X$23:$X24)-$AZ$3*SUMPRODUCT(K$22:$K23, W$23:$W24))/Z23</f>
        <v>1039.0492707569454</v>
      </c>
    </row>
    <row r="25" spans="5:50" x14ac:dyDescent="0.3">
      <c r="AN25" s="6">
        <f t="shared" ref="AN25:AU25" si="33">SUM(AN3:AN23)</f>
        <v>15758.047601748496</v>
      </c>
      <c r="AO25" s="6">
        <f t="shared" si="33"/>
        <v>-2023.2757433965685</v>
      </c>
      <c r="AP25" s="6">
        <f t="shared" si="33"/>
        <v>-414.16930808783093</v>
      </c>
      <c r="AQ25" s="6">
        <f t="shared" si="33"/>
        <v>-9104.2374189086222</v>
      </c>
      <c r="AR25" s="6">
        <f t="shared" si="33"/>
        <v>4216.3651313554747</v>
      </c>
      <c r="AS25" s="6">
        <f t="shared" si="33"/>
        <v>-1545.5844468718151</v>
      </c>
      <c r="AT25" s="6">
        <f t="shared" si="33"/>
        <v>562.81688096179698</v>
      </c>
      <c r="AU25" s="7">
        <f t="shared" si="33"/>
        <v>3233.5975654454583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'T.45.04.C'!C3*(1+C12)</f>
        <v>6074.9463206163355</v>
      </c>
      <c r="K3">
        <v>1</v>
      </c>
      <c r="L3" s="2">
        <v>0</v>
      </c>
      <c r="O3">
        <f>$C$3</f>
        <v>6074.9463206163355</v>
      </c>
      <c r="P3">
        <f>O3*B5</f>
        <v>4859.9570564930682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6074.9463206163355</v>
      </c>
      <c r="AF3">
        <f t="shared" ref="AF3:AF23" si="4">-$Z3*P3</f>
        <v>-4859.9570564930682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1014.9892641232673</v>
      </c>
      <c r="AJ3">
        <f t="shared" ref="AJ3:AJ23" si="8">AB3-AC3</f>
        <v>0</v>
      </c>
      <c r="AL3">
        <f t="shared" ref="AL3:AL23" si="9">SUM(AI3:AK3)</f>
        <v>1014.9892641232673</v>
      </c>
      <c r="AN3">
        <f t="shared" ref="AN3:AN23" si="10">AE3*$K3</f>
        <v>6074.9463206163355</v>
      </c>
      <c r="AO3">
        <f t="shared" ref="AO3:AO23" si="11">AF3*$K3</f>
        <v>-4859.9570564930682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1014.9892641232673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1014.9892641232673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3872.5072479337664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3322.5692780147269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3280.9637166456523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-3280.9637166456523</v>
      </c>
      <c r="AK4">
        <f>H4*SUM(AB4, AE4:AF4)</f>
        <v>0</v>
      </c>
      <c r="AL4">
        <f t="shared" si="9"/>
        <v>-3911.4899666456522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-591.54353128811329</v>
      </c>
      <c r="AR4">
        <f t="shared" si="14"/>
        <v>-591.54353128811329</v>
      </c>
      <c r="AS4">
        <f t="shared" si="15"/>
        <v>-3078.1158801441525</v>
      </c>
      <c r="AT4">
        <f t="shared" si="16"/>
        <v>0</v>
      </c>
      <c r="AU4">
        <f t="shared" si="17"/>
        <v>-3669.6594114322656</v>
      </c>
      <c r="AW4">
        <v>1</v>
      </c>
      <c r="AX4">
        <f>(R4*SUMPRODUCT(K5:$K$23, X5:$X$23)-$AZ$3*SUMPRODUCT(K4:$K$22, W5:$W$23))/Z4</f>
        <v>3322.5692780147269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6074.9463206163355</v>
      </c>
      <c r="P5">
        <f t="shared" ref="P5:P23" si="30">O5*$C$5</f>
        <v>303.74731603081676</v>
      </c>
      <c r="Q5" s="5">
        <f t="shared" ref="Q5:Q23" si="31">$C$8</f>
        <v>25</v>
      </c>
      <c r="R5">
        <f t="shared" si="0"/>
        <v>250000</v>
      </c>
      <c r="S5">
        <f t="shared" si="1"/>
        <v>6459.1810686197214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3280.9637166456523</v>
      </c>
      <c r="AC5">
        <f t="shared" si="2"/>
        <v>6297.4280780651607</v>
      </c>
      <c r="AE5">
        <f t="shared" si="3"/>
        <v>5922.8154661970302</v>
      </c>
      <c r="AF5">
        <f t="shared" si="4"/>
        <v>-296.14077330985151</v>
      </c>
      <c r="AG5">
        <f t="shared" si="5"/>
        <v>-24.373941569232375</v>
      </c>
      <c r="AH5">
        <f t="shared" si="6"/>
        <v>-661.36332017625</v>
      </c>
      <c r="AI5">
        <f t="shared" si="7"/>
        <v>4940.9374311416959</v>
      </c>
      <c r="AJ5">
        <f t="shared" si="8"/>
        <v>-3016.4643614195084</v>
      </c>
      <c r="AK5">
        <f>H5*SUM(AB5, AE5:AF5)</f>
        <v>769.61995858363662</v>
      </c>
      <c r="AL5">
        <f t="shared" si="9"/>
        <v>2694.0930283058242</v>
      </c>
      <c r="AN5">
        <f t="shared" si="10"/>
        <v>5114.721400741425</v>
      </c>
      <c r="AO5">
        <f t="shared" si="11"/>
        <v>-255.73607003707124</v>
      </c>
      <c r="AP5">
        <f t="shared" si="12"/>
        <v>-21.048422203270224</v>
      </c>
      <c r="AQ5">
        <f t="shared" si="13"/>
        <v>-571.1285699641852</v>
      </c>
      <c r="AR5">
        <f t="shared" si="14"/>
        <v>4266.8083385368982</v>
      </c>
      <c r="AS5">
        <f t="shared" si="15"/>
        <v>-2604.9055406131965</v>
      </c>
      <c r="AT5">
        <f t="shared" si="16"/>
        <v>664.61494454308331</v>
      </c>
      <c r="AU5">
        <f t="shared" si="17"/>
        <v>2326.517742466785</v>
      </c>
      <c r="AW5">
        <v>2</v>
      </c>
      <c r="AX5">
        <f>(R5*SUMPRODUCT(K6:$K$23, X6:$X$23)-$AZ$3*SUMPRODUCT(K5:$K$22, W6:$W$23))/Z5</f>
        <v>6459.1810686197214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6074.9463206163355</v>
      </c>
      <c r="P6">
        <f t="shared" si="30"/>
        <v>303.74731603081676</v>
      </c>
      <c r="Q6" s="5">
        <f t="shared" si="31"/>
        <v>25</v>
      </c>
      <c r="R6">
        <f t="shared" si="0"/>
        <v>250000</v>
      </c>
      <c r="S6">
        <f t="shared" si="1"/>
        <v>9144.3632849283222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6297.4280780651607</v>
      </c>
      <c r="AC6">
        <f t="shared" si="2"/>
        <v>8790.1596408555961</v>
      </c>
      <c r="AE6">
        <f t="shared" si="3"/>
        <v>5839.6354457897596</v>
      </c>
      <c r="AF6">
        <f t="shared" si="4"/>
        <v>-291.98177228948799</v>
      </c>
      <c r="AG6">
        <f t="shared" si="5"/>
        <v>-24.031633933834076</v>
      </c>
      <c r="AH6">
        <f t="shared" si="6"/>
        <v>-985.6821970597573</v>
      </c>
      <c r="AI6">
        <f t="shared" si="7"/>
        <v>4537.9398425066802</v>
      </c>
      <c r="AJ6">
        <f t="shared" si="8"/>
        <v>-2492.7315627904354</v>
      </c>
      <c r="AK6">
        <f>H6*SUM(AB6, AE6:AF6)</f>
        <v>1288.744894570319</v>
      </c>
      <c r="AL6">
        <f t="shared" si="9"/>
        <v>3333.9531742865638</v>
      </c>
      <c r="AN6">
        <f t="shared" si="10"/>
        <v>4548.0611953367716</v>
      </c>
      <c r="AO6">
        <f t="shared" si="11"/>
        <v>-227.4030597668386</v>
      </c>
      <c r="AP6">
        <f t="shared" si="12"/>
        <v>-18.716466596182809</v>
      </c>
      <c r="AQ6">
        <f t="shared" si="13"/>
        <v>-767.67513879892488</v>
      </c>
      <c r="AR6">
        <f t="shared" si="14"/>
        <v>3534.2665301748257</v>
      </c>
      <c r="AS6">
        <f t="shared" si="15"/>
        <v>-1941.404698351872</v>
      </c>
      <c r="AT6">
        <f t="shared" si="16"/>
        <v>1003.7083136601448</v>
      </c>
      <c r="AU6">
        <f t="shared" si="17"/>
        <v>2596.5701454830983</v>
      </c>
      <c r="AW6">
        <v>3</v>
      </c>
      <c r="AX6">
        <f>(R6*SUMPRODUCT(K7:$K$23, X7:$X$23)-$AZ$3*SUMPRODUCT(K6:$K$22, W7:$W$23))/Z6</f>
        <v>9144.3632849283222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6074.9463206163355</v>
      </c>
      <c r="P7">
        <f t="shared" si="30"/>
        <v>303.74731603081676</v>
      </c>
      <c r="Q7" s="5">
        <f t="shared" si="31"/>
        <v>25</v>
      </c>
      <c r="R7">
        <f t="shared" si="0"/>
        <v>250000</v>
      </c>
      <c r="S7">
        <f t="shared" si="1"/>
        <v>11349.251339787883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8790.1596408555961</v>
      </c>
      <c r="AC7">
        <f t="shared" si="2"/>
        <v>10739.375359879905</v>
      </c>
      <c r="AE7">
        <f t="shared" si="3"/>
        <v>5748.4962553873193</v>
      </c>
      <c r="AF7">
        <f t="shared" si="4"/>
        <v>-287.42481276936599</v>
      </c>
      <c r="AG7">
        <f t="shared" si="5"/>
        <v>-23.656572223028729</v>
      </c>
      <c r="AH7">
        <f t="shared" si="6"/>
        <v>-1347.4537146700766</v>
      </c>
      <c r="AI7">
        <f t="shared" si="7"/>
        <v>4089.9611557248472</v>
      </c>
      <c r="AJ7">
        <f t="shared" si="8"/>
        <v>-1949.2157190243088</v>
      </c>
      <c r="AK7">
        <f>H7*SUM(AB7, AE7:AF7)</f>
        <v>1492.1038944396805</v>
      </c>
      <c r="AL7">
        <f t="shared" si="9"/>
        <v>3632.849331140219</v>
      </c>
      <c r="AN7">
        <f t="shared" si="10"/>
        <v>4052.7560462217357</v>
      </c>
      <c r="AO7">
        <f t="shared" si="11"/>
        <v>-202.6378023110868</v>
      </c>
      <c r="AP7">
        <f t="shared" si="12"/>
        <v>-16.678155790727061</v>
      </c>
      <c r="AQ7">
        <f t="shared" si="13"/>
        <v>-949.97038295281072</v>
      </c>
      <c r="AR7">
        <f t="shared" si="14"/>
        <v>2883.4697051671105</v>
      </c>
      <c r="AS7">
        <f t="shared" si="15"/>
        <v>-1374.2195244996212</v>
      </c>
      <c r="AT7">
        <f t="shared" si="16"/>
        <v>1051.950425141918</v>
      </c>
      <c r="AU7">
        <f t="shared" si="17"/>
        <v>2561.2006058094071</v>
      </c>
      <c r="AW7">
        <v>4</v>
      </c>
      <c r="AX7">
        <f>(R7*SUMPRODUCT(K8:$K$23, X8:$X$23)-$AZ$3*SUMPRODUCT(K7:$K$22, W8:$W$23))/Z7</f>
        <v>11349.251339787883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6074.9463206163355</v>
      </c>
      <c r="P8">
        <f t="shared" si="30"/>
        <v>303.74731603081676</v>
      </c>
      <c r="Q8" s="5">
        <f t="shared" si="31"/>
        <v>25</v>
      </c>
      <c r="R8">
        <f t="shared" si="0"/>
        <v>250000</v>
      </c>
      <c r="S8">
        <f t="shared" si="1"/>
        <v>13112.79519925083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10739.375359879905</v>
      </c>
      <c r="AC8">
        <f t="shared" si="2"/>
        <v>12193.999180904229</v>
      </c>
      <c r="AE8">
        <f t="shared" si="3"/>
        <v>5649.2829585155896</v>
      </c>
      <c r="AF8">
        <f t="shared" si="4"/>
        <v>-282.46414792577951</v>
      </c>
      <c r="AG8">
        <f t="shared" si="5"/>
        <v>-23.248283443031479</v>
      </c>
      <c r="AH8">
        <f t="shared" si="6"/>
        <v>-1717.2305776696555</v>
      </c>
      <c r="AI8">
        <f t="shared" si="7"/>
        <v>3626.3399494771229</v>
      </c>
      <c r="AJ8">
        <f t="shared" si="8"/>
        <v>-1454.6238210243246</v>
      </c>
      <c r="AK8">
        <f t="shared" ref="AK8:AK23" si="32">H8*SUM(AB8:AB8, AE8:AF8)</f>
        <v>1167.6990773590544</v>
      </c>
      <c r="AL8">
        <f t="shared" si="9"/>
        <v>3339.4152058118525</v>
      </c>
      <c r="AN8">
        <f t="shared" si="10"/>
        <v>3713.5753189930015</v>
      </c>
      <c r="AO8">
        <f t="shared" si="11"/>
        <v>-185.67876594965011</v>
      </c>
      <c r="AP8">
        <f t="shared" si="12"/>
        <v>-15.282337995277299</v>
      </c>
      <c r="AQ8">
        <f t="shared" si="13"/>
        <v>-1128.8273462460395</v>
      </c>
      <c r="AR8">
        <f t="shared" si="14"/>
        <v>2383.7868688020349</v>
      </c>
      <c r="AS8">
        <f t="shared" si="15"/>
        <v>-956.20190382437863</v>
      </c>
      <c r="AT8">
        <f t="shared" si="16"/>
        <v>767.59095013199772</v>
      </c>
      <c r="AU8">
        <f t="shared" si="17"/>
        <v>2195.1759151096535</v>
      </c>
      <c r="AW8">
        <v>5</v>
      </c>
      <c r="AX8">
        <f>(R8*SUMPRODUCT(K9:$K$23, X9:$X$23)-$AZ$3*SUMPRODUCT(K8:$K$22, W9:$W$23))/Z8</f>
        <v>13112.79519925083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6074.9463206163355</v>
      </c>
      <c r="P9">
        <f t="shared" si="30"/>
        <v>303.74731603081676</v>
      </c>
      <c r="Q9" s="5">
        <f t="shared" si="31"/>
        <v>25</v>
      </c>
      <c r="R9">
        <f t="shared" si="0"/>
        <v>250000</v>
      </c>
      <c r="S9">
        <f t="shared" si="1"/>
        <v>14518.092140579025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12193.999180904229</v>
      </c>
      <c r="AC9">
        <f t="shared" si="2"/>
        <v>13243.314036051055</v>
      </c>
      <c r="AE9">
        <f t="shared" si="3"/>
        <v>5541.5285353648642</v>
      </c>
      <c r="AF9">
        <f t="shared" si="4"/>
        <v>-277.07642676824321</v>
      </c>
      <c r="AG9">
        <f t="shared" si="5"/>
        <v>-22.804845684639098</v>
      </c>
      <c r="AH9">
        <f t="shared" si="6"/>
        <v>-2109.5492396206769</v>
      </c>
      <c r="AI9">
        <f t="shared" si="7"/>
        <v>3132.0980232913048</v>
      </c>
      <c r="AJ9">
        <f t="shared" si="8"/>
        <v>-1049.3148551468257</v>
      </c>
      <c r="AK9">
        <f t="shared" si="32"/>
        <v>911.33115731194448</v>
      </c>
      <c r="AL9">
        <f t="shared" si="9"/>
        <v>2994.1143254564236</v>
      </c>
      <c r="AN9">
        <f t="shared" si="10"/>
        <v>3462.024884393205</v>
      </c>
      <c r="AO9">
        <f t="shared" si="11"/>
        <v>-173.10124421966023</v>
      </c>
      <c r="AP9">
        <f t="shared" si="12"/>
        <v>-14.247141874506161</v>
      </c>
      <c r="AQ9">
        <f t="shared" si="13"/>
        <v>-1317.9237309365735</v>
      </c>
      <c r="AR9">
        <f t="shared" si="14"/>
        <v>1956.752767362465</v>
      </c>
      <c r="AS9">
        <f t="shared" si="15"/>
        <v>-655.5509218978649</v>
      </c>
      <c r="AT9">
        <f t="shared" si="16"/>
        <v>569.34672886766532</v>
      </c>
      <c r="AU9">
        <f t="shared" si="17"/>
        <v>1870.5485743322654</v>
      </c>
      <c r="AW9">
        <v>6</v>
      </c>
      <c r="AX9">
        <f>(R9*SUMPRODUCT(K10:$K$23, X10:$X$23)-$AZ$3*SUMPRODUCT(K9:$K$22, W10:$W$23))/Z9</f>
        <v>14518.092140579025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6074.9463206163355</v>
      </c>
      <c r="P10">
        <f t="shared" si="30"/>
        <v>303.74731603081676</v>
      </c>
      <c r="Q10" s="5">
        <f t="shared" si="31"/>
        <v>25</v>
      </c>
      <c r="R10">
        <f t="shared" si="0"/>
        <v>250000</v>
      </c>
      <c r="S10">
        <f t="shared" si="1"/>
        <v>15630.520255269734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13243.314036051055</v>
      </c>
      <c r="AC10">
        <f t="shared" si="2"/>
        <v>13958.345330326745</v>
      </c>
      <c r="AE10">
        <f t="shared" si="3"/>
        <v>5425.0400640229591</v>
      </c>
      <c r="AF10">
        <f t="shared" si="4"/>
        <v>-271.25200320114794</v>
      </c>
      <c r="AG10">
        <f t="shared" si="5"/>
        <v>-22.325465023502296</v>
      </c>
      <c r="AH10">
        <f t="shared" si="6"/>
        <v>-2513.3220429040748</v>
      </c>
      <c r="AI10">
        <f t="shared" si="7"/>
        <v>2618.1405528942341</v>
      </c>
      <c r="AJ10">
        <f t="shared" si="8"/>
        <v>-715.03129427569002</v>
      </c>
      <c r="AK10">
        <f t="shared" si="32"/>
        <v>965.84786008582557</v>
      </c>
      <c r="AL10">
        <f t="shared" si="9"/>
        <v>2868.9571187043698</v>
      </c>
      <c r="AN10">
        <f t="shared" si="10"/>
        <v>3220.1897000459621</v>
      </c>
      <c r="AO10">
        <f t="shared" si="11"/>
        <v>-161.00948500229811</v>
      </c>
      <c r="AP10">
        <f t="shared" si="12"/>
        <v>-13.251926560724147</v>
      </c>
      <c r="AQ10">
        <f t="shared" si="13"/>
        <v>-1491.8551125789299</v>
      </c>
      <c r="AR10">
        <f t="shared" si="14"/>
        <v>1554.0731759040098</v>
      </c>
      <c r="AS10">
        <f t="shared" si="15"/>
        <v>-424.42754004836888</v>
      </c>
      <c r="AT10">
        <f t="shared" si="16"/>
        <v>573.30697914761913</v>
      </c>
      <c r="AU10">
        <f t="shared" si="17"/>
        <v>1702.9526150032602</v>
      </c>
      <c r="AW10">
        <v>7</v>
      </c>
      <c r="AX10">
        <f>(R10*SUMPRODUCT(K11:$K$23, X11:$X$23)-$AZ$3*SUMPRODUCT(K10:$K$22, W11:$W$23))/Z10</f>
        <v>15630.520255269734</v>
      </c>
    </row>
    <row r="11" spans="1:52" x14ac:dyDescent="0.3">
      <c r="A11" t="s">
        <v>33</v>
      </c>
      <c r="C11" s="24">
        <f>AU25</f>
        <v>11486.720750987188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6074.9463206163355</v>
      </c>
      <c r="P11">
        <f t="shared" si="30"/>
        <v>303.74731603081676</v>
      </c>
      <c r="Q11" s="5">
        <f t="shared" si="31"/>
        <v>25</v>
      </c>
      <c r="R11">
        <f t="shared" si="0"/>
        <v>250000</v>
      </c>
      <c r="S11">
        <f t="shared" si="1"/>
        <v>16439.835367648899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13958.345330326745</v>
      </c>
      <c r="AC11">
        <f t="shared" si="2"/>
        <v>14339.552844051024</v>
      </c>
      <c r="AE11">
        <f t="shared" si="3"/>
        <v>5298.8373570135927</v>
      </c>
      <c r="AF11">
        <f t="shared" si="4"/>
        <v>-264.94186785067967</v>
      </c>
      <c r="AG11">
        <f t="shared" si="5"/>
        <v>-21.806107730660564</v>
      </c>
      <c r="AH11">
        <f t="shared" si="6"/>
        <v>-2961.0264260671097</v>
      </c>
      <c r="AI11">
        <f t="shared" si="7"/>
        <v>2051.0629553651429</v>
      </c>
      <c r="AJ11">
        <f t="shared" si="8"/>
        <v>-381.20751372427912</v>
      </c>
      <c r="AK11">
        <f t="shared" si="32"/>
        <v>978.10040220371741</v>
      </c>
      <c r="AL11">
        <f t="shared" si="9"/>
        <v>2647.9558438445811</v>
      </c>
      <c r="AN11">
        <f t="shared" si="10"/>
        <v>2991.2300780349906</v>
      </c>
      <c r="AO11">
        <f t="shared" si="11"/>
        <v>-149.56150390174955</v>
      </c>
      <c r="AP11">
        <f t="shared" si="12"/>
        <v>-12.309697568370918</v>
      </c>
      <c r="AQ11">
        <f t="shared" si="13"/>
        <v>-1671.5197524953339</v>
      </c>
      <c r="AR11">
        <f t="shared" si="14"/>
        <v>1157.8391240695362</v>
      </c>
      <c r="AS11">
        <f t="shared" si="15"/>
        <v>-215.19425945688167</v>
      </c>
      <c r="AT11">
        <f t="shared" si="16"/>
        <v>552.1443941919382</v>
      </c>
      <c r="AU11">
        <f t="shared" si="17"/>
        <v>1494.7892588045927</v>
      </c>
      <c r="AW11">
        <v>8</v>
      </c>
      <c r="AX11">
        <f>(R11*SUMPRODUCT(K12:$K$23, X12:$X$23)-$AZ$3*SUMPRODUCT(K11:$K$22, W12:$W$23))/Z11</f>
        <v>16439.835367648899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6074.9463206163355</v>
      </c>
      <c r="P12">
        <f t="shared" si="30"/>
        <v>303.74731603081676</v>
      </c>
      <c r="Q12" s="5">
        <f t="shared" si="31"/>
        <v>25</v>
      </c>
      <c r="R12">
        <f t="shared" si="0"/>
        <v>250000</v>
      </c>
      <c r="S12">
        <f t="shared" si="1"/>
        <v>16941.437794800473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14339.552844051024</v>
      </c>
      <c r="AC12">
        <f t="shared" si="2"/>
        <v>14395.602574706541</v>
      </c>
      <c r="AE12">
        <f t="shared" si="3"/>
        <v>5162.0478706422873</v>
      </c>
      <c r="AF12">
        <f t="shared" si="4"/>
        <v>-258.10239353211432</v>
      </c>
      <c r="AG12">
        <f t="shared" si="5"/>
        <v>-21.243183059593562</v>
      </c>
      <c r="AH12">
        <f t="shared" si="6"/>
        <v>-3448.6359376039682</v>
      </c>
      <c r="AI12">
        <f t="shared" si="7"/>
        <v>1434.0663564466113</v>
      </c>
      <c r="AJ12">
        <f t="shared" si="8"/>
        <v>-56.049730655517124</v>
      </c>
      <c r="AK12">
        <f t="shared" si="32"/>
        <v>998.7375628682662</v>
      </c>
      <c r="AL12">
        <f t="shared" si="9"/>
        <v>2376.7541886593604</v>
      </c>
      <c r="AN12">
        <f t="shared" si="10"/>
        <v>2770.2362140607638</v>
      </c>
      <c r="AO12">
        <f t="shared" si="11"/>
        <v>-138.51181070303815</v>
      </c>
      <c r="AP12">
        <f t="shared" si="12"/>
        <v>-11.400249762946499</v>
      </c>
      <c r="AQ12">
        <f t="shared" si="13"/>
        <v>-1850.7259914800463</v>
      </c>
      <c r="AR12">
        <f t="shared" si="14"/>
        <v>769.59816211473276</v>
      </c>
      <c r="AS12">
        <f t="shared" si="15"/>
        <v>-30.079340126488542</v>
      </c>
      <c r="AT12">
        <f t="shared" si="16"/>
        <v>535.97700647751037</v>
      </c>
      <c r="AU12">
        <f t="shared" si="17"/>
        <v>1275.4958284657546</v>
      </c>
      <c r="AW12">
        <v>9</v>
      </c>
      <c r="AX12">
        <f>(R12*SUMPRODUCT(K13:$K$23, X13:$X$23)-$AZ$3*SUMPRODUCT(K12:$K$22, W13:$W$23))/Z12</f>
        <v>16941.437794800473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6074.9463206163355</v>
      </c>
      <c r="P13">
        <f t="shared" si="30"/>
        <v>303.74731603081676</v>
      </c>
      <c r="Q13" s="5">
        <f t="shared" si="31"/>
        <v>25</v>
      </c>
      <c r="R13">
        <f t="shared" si="0"/>
        <v>250000</v>
      </c>
      <c r="S13">
        <f t="shared" si="1"/>
        <v>17132.435293123068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14395.602574706541</v>
      </c>
      <c r="AC13">
        <f t="shared" si="2"/>
        <v>14140.9601582919</v>
      </c>
      <c r="AE13">
        <f t="shared" si="3"/>
        <v>5014.206819627092</v>
      </c>
      <c r="AF13">
        <f t="shared" si="4"/>
        <v>-250.71034098135462</v>
      </c>
      <c r="AG13">
        <f t="shared" si="5"/>
        <v>-20.634778296766804</v>
      </c>
      <c r="AH13">
        <f t="shared" si="6"/>
        <v>-3959.7293223082402</v>
      </c>
      <c r="AI13">
        <f t="shared" si="7"/>
        <v>783.1323780407306</v>
      </c>
      <c r="AJ13">
        <f t="shared" si="8"/>
        <v>254.64241641464105</v>
      </c>
      <c r="AK13">
        <f t="shared" si="32"/>
        <v>990.52542105831299</v>
      </c>
      <c r="AL13">
        <f t="shared" si="9"/>
        <v>2028.3002155136846</v>
      </c>
      <c r="AN13">
        <f t="shared" si="10"/>
        <v>2558.6161917752811</v>
      </c>
      <c r="AO13">
        <f t="shared" si="11"/>
        <v>-127.93080958876405</v>
      </c>
      <c r="AP13">
        <f t="shared" si="12"/>
        <v>-10.529377778582971</v>
      </c>
      <c r="AQ13">
        <f t="shared" si="13"/>
        <v>-2020.5444098252613</v>
      </c>
      <c r="AR13">
        <f t="shared" si="14"/>
        <v>399.61159458267264</v>
      </c>
      <c r="AS13">
        <f t="shared" si="15"/>
        <v>129.93724295555458</v>
      </c>
      <c r="AT13">
        <f t="shared" si="16"/>
        <v>505.43874073253915</v>
      </c>
      <c r="AU13">
        <f t="shared" si="17"/>
        <v>1034.9875782707663</v>
      </c>
      <c r="AW13">
        <v>10</v>
      </c>
      <c r="AX13">
        <f>(R13*SUMPRODUCT(K14:$K$23, X14:$X$23)-$AZ$3*SUMPRODUCT(K13:$K$22, W14:$W$23))/Z13</f>
        <v>17132.435293123068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6074.9463206163355</v>
      </c>
      <c r="P14">
        <f t="shared" si="30"/>
        <v>303.74731603081676</v>
      </c>
      <c r="Q14" s="5">
        <f t="shared" si="31"/>
        <v>25</v>
      </c>
      <c r="R14">
        <f t="shared" si="0"/>
        <v>250000</v>
      </c>
      <c r="S14">
        <f t="shared" si="1"/>
        <v>16998.997706477294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14140.9601582919</v>
      </c>
      <c r="AC14">
        <f t="shared" si="2"/>
        <v>13583.96833991009</v>
      </c>
      <c r="AE14">
        <f t="shared" si="3"/>
        <v>4854.5143608356084</v>
      </c>
      <c r="AF14">
        <f t="shared" si="4"/>
        <v>-242.72571804178042</v>
      </c>
      <c r="AG14">
        <f t="shared" si="5"/>
        <v>-19.977601877571374</v>
      </c>
      <c r="AH14">
        <f t="shared" si="6"/>
        <v>-4508.2863622776113</v>
      </c>
      <c r="AI14">
        <f t="shared" si="7"/>
        <v>83.524678638646037</v>
      </c>
      <c r="AJ14">
        <f t="shared" si="8"/>
        <v>556.99181838180994</v>
      </c>
      <c r="AK14">
        <f t="shared" si="32"/>
        <v>963.89128837580643</v>
      </c>
      <c r="AL14">
        <f t="shared" si="9"/>
        <v>1604.4077853962624</v>
      </c>
      <c r="AN14">
        <f t="shared" si="10"/>
        <v>2356.0294686129173</v>
      </c>
      <c r="AO14">
        <f t="shared" si="11"/>
        <v>-117.80147343064587</v>
      </c>
      <c r="AP14">
        <f t="shared" si="12"/>
        <v>-9.6956801931621257</v>
      </c>
      <c r="AQ14">
        <f t="shared" si="13"/>
        <v>-2187.9954889336191</v>
      </c>
      <c r="AR14">
        <f t="shared" si="14"/>
        <v>40.536826055490543</v>
      </c>
      <c r="AS14">
        <f t="shared" si="15"/>
        <v>270.32346396395326</v>
      </c>
      <c r="AT14">
        <f t="shared" si="16"/>
        <v>467.80297907322932</v>
      </c>
      <c r="AU14">
        <f t="shared" si="17"/>
        <v>778.6632690926732</v>
      </c>
      <c r="AW14">
        <v>11</v>
      </c>
      <c r="AX14">
        <f>(R14*SUMPRODUCT(K15:$K$23, X15:$X$23)-$AZ$3*SUMPRODUCT(K14:$K$22, W15:$W$23))/Z14</f>
        <v>16998.997706477294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6074.9463206163355</v>
      </c>
      <c r="P15">
        <f t="shared" si="30"/>
        <v>303.74731603081676</v>
      </c>
      <c r="Q15" s="5">
        <f t="shared" si="31"/>
        <v>25</v>
      </c>
      <c r="R15">
        <f t="shared" si="0"/>
        <v>250000</v>
      </c>
      <c r="S15">
        <f t="shared" si="1"/>
        <v>16525.354214844312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13583.96833991009</v>
      </c>
      <c r="AC15">
        <f t="shared" si="2"/>
        <v>12736.894717952751</v>
      </c>
      <c r="AE15">
        <f t="shared" si="3"/>
        <v>4682.2567732557181</v>
      </c>
      <c r="AF15">
        <f t="shared" si="4"/>
        <v>-234.11283866278589</v>
      </c>
      <c r="AG15">
        <f t="shared" si="5"/>
        <v>-19.268716652547631</v>
      </c>
      <c r="AH15">
        <f t="shared" si="6"/>
        <v>-5091.0920624802893</v>
      </c>
      <c r="AI15">
        <f t="shared" si="7"/>
        <v>-662.21684453990474</v>
      </c>
      <c r="AJ15">
        <f t="shared" si="8"/>
        <v>847.07362195733913</v>
      </c>
      <c r="AK15">
        <f t="shared" si="32"/>
        <v>935.86662704670687</v>
      </c>
      <c r="AL15">
        <f t="shared" si="9"/>
        <v>1120.7234044641414</v>
      </c>
      <c r="AN15">
        <f t="shared" si="10"/>
        <v>2160.308127149593</v>
      </c>
      <c r="AO15">
        <f t="shared" si="11"/>
        <v>-108.01540635747963</v>
      </c>
      <c r="AP15">
        <f t="shared" si="12"/>
        <v>-8.8902354569711584</v>
      </c>
      <c r="AQ15">
        <f t="shared" si="13"/>
        <v>-2348.9372948240671</v>
      </c>
      <c r="AR15">
        <f t="shared" si="14"/>
        <v>-305.53480948892502</v>
      </c>
      <c r="AS15">
        <f t="shared" si="15"/>
        <v>390.82436492180409</v>
      </c>
      <c r="AT15">
        <f t="shared" si="16"/>
        <v>431.7918427466517</v>
      </c>
      <c r="AU15">
        <f t="shared" si="17"/>
        <v>517.08139817953077</v>
      </c>
      <c r="AW15">
        <v>12</v>
      </c>
      <c r="AX15">
        <f>(R15*SUMPRODUCT(K16:$K$23, X16:$X$23)-$AZ$3*SUMPRODUCT(K15:$K$22, W16:$W$23))/Z15</f>
        <v>16525.354214844312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6074.9463206163355</v>
      </c>
      <c r="P16">
        <f t="shared" si="30"/>
        <v>303.74731603081676</v>
      </c>
      <c r="Q16" s="5">
        <f t="shared" si="31"/>
        <v>25</v>
      </c>
      <c r="R16">
        <f t="shared" si="0"/>
        <v>250000</v>
      </c>
      <c r="S16">
        <f t="shared" si="1"/>
        <v>15728.17252751064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12736.894717952751</v>
      </c>
      <c r="AC16">
        <f t="shared" si="2"/>
        <v>11646.358065264434</v>
      </c>
      <c r="AE16">
        <f t="shared" si="3"/>
        <v>4498.3611384860997</v>
      </c>
      <c r="AF16">
        <f t="shared" si="4"/>
        <v>-224.91805692430498</v>
      </c>
      <c r="AG16">
        <f t="shared" si="5"/>
        <v>-18.511937806018825</v>
      </c>
      <c r="AH16">
        <f t="shared" si="6"/>
        <v>-5640.9168000333193</v>
      </c>
      <c r="AI16">
        <f t="shared" si="7"/>
        <v>-1385.985656277544</v>
      </c>
      <c r="AJ16">
        <f t="shared" si="8"/>
        <v>1090.5366526883172</v>
      </c>
      <c r="AK16">
        <f t="shared" si="32"/>
        <v>930.46547763344597</v>
      </c>
      <c r="AL16">
        <f t="shared" si="9"/>
        <v>635.01647404421919</v>
      </c>
      <c r="AN16">
        <f t="shared" si="10"/>
        <v>1967.8221536510787</v>
      </c>
      <c r="AO16">
        <f t="shared" si="11"/>
        <v>-98.391107682553937</v>
      </c>
      <c r="AP16">
        <f t="shared" si="12"/>
        <v>-8.0981051098877561</v>
      </c>
      <c r="AQ16">
        <f t="shared" si="13"/>
        <v>-2467.6367024066622</v>
      </c>
      <c r="AR16">
        <f t="shared" si="14"/>
        <v>-606.30376154802536</v>
      </c>
      <c r="AS16">
        <f t="shared" si="15"/>
        <v>477.0586705830342</v>
      </c>
      <c r="AT16">
        <f t="shared" si="16"/>
        <v>407.03503425490595</v>
      </c>
      <c r="AU16">
        <f t="shared" si="17"/>
        <v>277.78994328991467</v>
      </c>
      <c r="AW16">
        <v>13</v>
      </c>
      <c r="AX16">
        <f>(R16*SUMPRODUCT(K17:$K$23, X17:$X$23)-$AZ$3*SUMPRODUCT(K16:$K$22, W17:$W$23))/Z16</f>
        <v>15728.17252751064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6074.9463206163355</v>
      </c>
      <c r="P17">
        <f t="shared" si="30"/>
        <v>303.74731603081676</v>
      </c>
      <c r="Q17" s="5">
        <f t="shared" si="31"/>
        <v>25</v>
      </c>
      <c r="R17">
        <f t="shared" si="0"/>
        <v>250000</v>
      </c>
      <c r="S17">
        <f t="shared" si="1"/>
        <v>14622.46928484327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11646.358065264434</v>
      </c>
      <c r="AC17">
        <f t="shared" si="2"/>
        <v>10358.438523862989</v>
      </c>
      <c r="AE17">
        <f t="shared" si="3"/>
        <v>4303.4426519943581</v>
      </c>
      <c r="AF17">
        <f t="shared" si="4"/>
        <v>-215.17213259971791</v>
      </c>
      <c r="AG17">
        <f t="shared" si="5"/>
        <v>-17.709797028946223</v>
      </c>
      <c r="AH17">
        <f t="shared" si="6"/>
        <v>-6170.2139901241344</v>
      </c>
      <c r="AI17">
        <f t="shared" si="7"/>
        <v>-2099.6532677584401</v>
      </c>
      <c r="AJ17">
        <f t="shared" si="8"/>
        <v>1287.9195414014448</v>
      </c>
      <c r="AK17">
        <f t="shared" si="32"/>
        <v>970.82658367346494</v>
      </c>
      <c r="AL17">
        <f t="shared" si="9"/>
        <v>159.09285731646969</v>
      </c>
      <c r="AN17">
        <f t="shared" si="10"/>
        <v>1773.1510331649465</v>
      </c>
      <c r="AO17">
        <f t="shared" si="11"/>
        <v>-88.657551658247328</v>
      </c>
      <c r="AP17">
        <f t="shared" si="12"/>
        <v>-7.2969823089113781</v>
      </c>
      <c r="AQ17">
        <f t="shared" si="13"/>
        <v>-2542.3183707042367</v>
      </c>
      <c r="AR17">
        <f t="shared" si="14"/>
        <v>-865.12187150644866</v>
      </c>
      <c r="AS17">
        <f t="shared" si="15"/>
        <v>530.66255324930717</v>
      </c>
      <c r="AT17">
        <f t="shared" si="16"/>
        <v>400.01047976480771</v>
      </c>
      <c r="AU17">
        <f t="shared" si="17"/>
        <v>65.551161507666222</v>
      </c>
      <c r="AW17">
        <v>14</v>
      </c>
      <c r="AX17">
        <f>(R17*SUMPRODUCT(K18:$K$23, X18:$X$23)-$AZ$3*SUMPRODUCT(K17:$K$22, W18:$W$23))/Z17</f>
        <v>14622.46928484327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6074.9463206163355</v>
      </c>
      <c r="P18">
        <f t="shared" si="30"/>
        <v>303.74731603081676</v>
      </c>
      <c r="Q18" s="5">
        <f t="shared" si="31"/>
        <v>25</v>
      </c>
      <c r="R18">
        <f t="shared" si="0"/>
        <v>250000</v>
      </c>
      <c r="S18">
        <f t="shared" si="1"/>
        <v>13210.832612917409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10358.438523862989</v>
      </c>
      <c r="AC18">
        <f t="shared" si="2"/>
        <v>8911.1034620090741</v>
      </c>
      <c r="AE18">
        <f t="shared" si="3"/>
        <v>4097.7337897863763</v>
      </c>
      <c r="AF18">
        <f t="shared" si="4"/>
        <v>-204.88668948931883</v>
      </c>
      <c r="AG18">
        <f t="shared" si="5"/>
        <v>-16.863251021165564</v>
      </c>
      <c r="AH18">
        <f t="shared" si="6"/>
        <v>-6694.4803749119619</v>
      </c>
      <c r="AI18">
        <f t="shared" si="7"/>
        <v>-2818.4965256360701</v>
      </c>
      <c r="AJ18">
        <f t="shared" si="8"/>
        <v>1447.3350618539152</v>
      </c>
      <c r="AK18">
        <f t="shared" si="32"/>
        <v>999.01512225361932</v>
      </c>
      <c r="AL18">
        <f t="shared" si="9"/>
        <v>-372.14634152853557</v>
      </c>
      <c r="AN18">
        <f t="shared" si="10"/>
        <v>1577.7895903454155</v>
      </c>
      <c r="AO18">
        <f t="shared" si="11"/>
        <v>-78.889479517270786</v>
      </c>
      <c r="AP18">
        <f t="shared" si="12"/>
        <v>-6.4930186501851272</v>
      </c>
      <c r="AQ18">
        <f t="shared" si="13"/>
        <v>-2577.6397370260629</v>
      </c>
      <c r="AR18">
        <f t="shared" si="14"/>
        <v>-1085.2326448481035</v>
      </c>
      <c r="AS18">
        <f t="shared" si="15"/>
        <v>557.28124653360999</v>
      </c>
      <c r="AT18">
        <f t="shared" si="16"/>
        <v>384.66033699363027</v>
      </c>
      <c r="AU18">
        <f t="shared" si="17"/>
        <v>-143.29106132086329</v>
      </c>
      <c r="AW18">
        <v>15</v>
      </c>
      <c r="AX18">
        <f>(R18*SUMPRODUCT(K19:$K$23, X19:$X$23)-$AZ$3*SUMPRODUCT(K18:$K$22, W19:$W$23))/Z18</f>
        <v>13210.832612917409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6074.9463206163355</v>
      </c>
      <c r="P19">
        <f t="shared" si="30"/>
        <v>303.74731603081676</v>
      </c>
      <c r="Q19" s="5">
        <f t="shared" si="31"/>
        <v>25</v>
      </c>
      <c r="R19">
        <f t="shared" si="0"/>
        <v>250000</v>
      </c>
      <c r="S19">
        <f t="shared" si="1"/>
        <v>11440.53547481969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8911.1034620090741</v>
      </c>
      <c r="AC19">
        <f t="shared" si="2"/>
        <v>7306.842549737632</v>
      </c>
      <c r="AE19">
        <f t="shared" si="3"/>
        <v>3879.9474343268103</v>
      </c>
      <c r="AF19">
        <f t="shared" si="4"/>
        <v>-193.99737171634052</v>
      </c>
      <c r="AG19">
        <f t="shared" si="5"/>
        <v>-15.967002955892658</v>
      </c>
      <c r="AH19">
        <f t="shared" si="6"/>
        <v>-7276.1555506125178</v>
      </c>
      <c r="AI19">
        <f t="shared" si="7"/>
        <v>-3606.1724909579407</v>
      </c>
      <c r="AJ19">
        <f t="shared" si="8"/>
        <v>1604.2609122714421</v>
      </c>
      <c r="AK19">
        <f t="shared" si="32"/>
        <v>924.62372870707452</v>
      </c>
      <c r="AL19">
        <f t="shared" si="9"/>
        <v>-1077.2878499794242</v>
      </c>
      <c r="AN19">
        <f t="shared" si="10"/>
        <v>1391.7768112518515</v>
      </c>
      <c r="AO19">
        <f t="shared" si="11"/>
        <v>-69.58884056259258</v>
      </c>
      <c r="AP19">
        <f t="shared" si="12"/>
        <v>-5.72752719858868</v>
      </c>
      <c r="AQ19">
        <f t="shared" si="13"/>
        <v>-2610.0313836238856</v>
      </c>
      <c r="AR19">
        <f t="shared" si="14"/>
        <v>-1293.5709401332156</v>
      </c>
      <c r="AS19">
        <f t="shared" si="15"/>
        <v>575.46479035856601</v>
      </c>
      <c r="AT19">
        <f t="shared" si="16"/>
        <v>331.67198435795495</v>
      </c>
      <c r="AU19">
        <f t="shared" si="17"/>
        <v>-386.4341654166945</v>
      </c>
      <c r="AW19">
        <v>16</v>
      </c>
      <c r="AX19">
        <f>(R19*SUMPRODUCT(K20:$K$23, X20:$X$23)-$AZ$3*SUMPRODUCT(K19:$K$22, W20:$W$23))/Z19</f>
        <v>11440.53547481969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6074.9463206163355</v>
      </c>
      <c r="P20">
        <f t="shared" si="30"/>
        <v>303.74731603081676</v>
      </c>
      <c r="Q20" s="5">
        <f t="shared" si="31"/>
        <v>25</v>
      </c>
      <c r="R20">
        <f t="shared" si="0"/>
        <v>250000</v>
      </c>
      <c r="S20">
        <f t="shared" si="1"/>
        <v>9217.0153074162827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7306.842549737632</v>
      </c>
      <c r="AC20">
        <f t="shared" si="2"/>
        <v>5540.2965805563863</v>
      </c>
      <c r="AE20">
        <f t="shared" si="3"/>
        <v>3651.6164077641124</v>
      </c>
      <c r="AF20">
        <f t="shared" si="4"/>
        <v>-182.58082038820561</v>
      </c>
      <c r="AG20">
        <f t="shared" si="5"/>
        <v>-15.027360798941332</v>
      </c>
      <c r="AH20">
        <f t="shared" si="6"/>
        <v>-7799.721273924004</v>
      </c>
      <c r="AI20">
        <f t="shared" si="7"/>
        <v>-4345.7130473470388</v>
      </c>
      <c r="AJ20">
        <f t="shared" si="8"/>
        <v>1766.5459691812457</v>
      </c>
      <c r="AK20">
        <f t="shared" si="32"/>
        <v>585.13018284526515</v>
      </c>
      <c r="AL20">
        <f t="shared" si="9"/>
        <v>-1994.0368953205279</v>
      </c>
      <c r="AN20">
        <f t="shared" si="10"/>
        <v>1242.4093120425794</v>
      </c>
      <c r="AO20">
        <f t="shared" si="11"/>
        <v>-62.120465602128967</v>
      </c>
      <c r="AP20">
        <f t="shared" si="12"/>
        <v>-5.1128407004447833</v>
      </c>
      <c r="AQ20">
        <f t="shared" si="13"/>
        <v>-2653.7415927521424</v>
      </c>
      <c r="AR20">
        <f t="shared" si="14"/>
        <v>-1478.565587012137</v>
      </c>
      <c r="AS20">
        <f t="shared" si="15"/>
        <v>601.04154357382913</v>
      </c>
      <c r="AT20">
        <f t="shared" si="16"/>
        <v>199.08202471060196</v>
      </c>
      <c r="AU20">
        <f t="shared" si="17"/>
        <v>-678.44201872770589</v>
      </c>
      <c r="AW20">
        <v>17</v>
      </c>
      <c r="AX20">
        <f>(R20*SUMPRODUCT(K21:$K$23, X21:$X$23)-$AZ$3*SUMPRODUCT(K20:$K$22, W21:$W$23))/Z20</f>
        <v>9217.0153074162827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6074.9463206163355</v>
      </c>
      <c r="P21">
        <f t="shared" si="30"/>
        <v>303.74731603081676</v>
      </c>
      <c r="Q21" s="5">
        <f t="shared" si="31"/>
        <v>25</v>
      </c>
      <c r="R21">
        <f t="shared" si="0"/>
        <v>250000</v>
      </c>
      <c r="S21">
        <f t="shared" si="1"/>
        <v>6545.1596591114276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5540.2965805563863</v>
      </c>
      <c r="AC21">
        <f t="shared" si="2"/>
        <v>3680.3891608478757</v>
      </c>
      <c r="AE21">
        <f t="shared" si="3"/>
        <v>3415.98490420391</v>
      </c>
      <c r="AF21">
        <f t="shared" si="4"/>
        <v>-170.79924521019549</v>
      </c>
      <c r="AG21">
        <f t="shared" si="5"/>
        <v>-14.057675261307248</v>
      </c>
      <c r="AH21">
        <f t="shared" si="6"/>
        <v>-8194.11929644673</v>
      </c>
      <c r="AI21">
        <f t="shared" si="7"/>
        <v>-4962.9913127143227</v>
      </c>
      <c r="AJ21">
        <f t="shared" si="8"/>
        <v>1859.9074197085106</v>
      </c>
      <c r="AK21">
        <f t="shared" si="32"/>
        <v>450.69523888892024</v>
      </c>
      <c r="AL21">
        <f t="shared" si="9"/>
        <v>-2652.3886541168918</v>
      </c>
      <c r="AN21">
        <f t="shared" si="10"/>
        <v>1105.52565771435</v>
      </c>
      <c r="AO21">
        <f t="shared" si="11"/>
        <v>-55.276282885717499</v>
      </c>
      <c r="AP21">
        <f t="shared" si="12"/>
        <v>-4.5495285034970836</v>
      </c>
      <c r="AQ21">
        <f t="shared" si="13"/>
        <v>-2651.8879265086389</v>
      </c>
      <c r="AR21">
        <f t="shared" si="14"/>
        <v>-1606.1880801835034</v>
      </c>
      <c r="AS21">
        <f t="shared" si="15"/>
        <v>601.92753513945615</v>
      </c>
      <c r="AT21">
        <f t="shared" si="16"/>
        <v>145.85988064180782</v>
      </c>
      <c r="AU21">
        <f t="shared" si="17"/>
        <v>-858.40066440223939</v>
      </c>
      <c r="AW21">
        <v>18</v>
      </c>
      <c r="AX21">
        <f>(R21*SUMPRODUCT(K22:$K$23, X22:$X$23)-$AZ$3*SUMPRODUCT(K21:$K$22, W22:$W$23))/Z21</f>
        <v>6545.1596591114276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6074.9463206163355</v>
      </c>
      <c r="P22">
        <f t="shared" si="30"/>
        <v>303.74731603081676</v>
      </c>
      <c r="Q22" s="5">
        <f t="shared" si="31"/>
        <v>25</v>
      </c>
      <c r="R22">
        <f t="shared" si="0"/>
        <v>250000</v>
      </c>
      <c r="S22">
        <f t="shared" si="1"/>
        <v>3446.8693393270928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3680.3891608478757</v>
      </c>
      <c r="AC22">
        <f t="shared" si="2"/>
        <v>1801.0227739984571</v>
      </c>
      <c r="AE22">
        <f t="shared" si="3"/>
        <v>3174.2185726088783</v>
      </c>
      <c r="AF22">
        <f t="shared" si="4"/>
        <v>-158.7109286304439</v>
      </c>
      <c r="AG22">
        <f t="shared" si="5"/>
        <v>-13.062743294688229</v>
      </c>
      <c r="AH22">
        <f t="shared" si="6"/>
        <v>-8543.5521400594807</v>
      </c>
      <c r="AI22">
        <f t="shared" si="7"/>
        <v>-5541.1072393757349</v>
      </c>
      <c r="AJ22">
        <f t="shared" si="8"/>
        <v>1879.3663868494186</v>
      </c>
      <c r="AK22">
        <f t="shared" si="32"/>
        <v>468.71277633784177</v>
      </c>
      <c r="AL22">
        <f t="shared" si="9"/>
        <v>-3193.0280761884746</v>
      </c>
      <c r="AN22">
        <f t="shared" si="10"/>
        <v>960.07670961646431</v>
      </c>
      <c r="AO22">
        <f t="shared" si="11"/>
        <v>-48.003835480823213</v>
      </c>
      <c r="AP22">
        <f t="shared" si="12"/>
        <v>-3.9509678725813808</v>
      </c>
      <c r="AQ22">
        <f t="shared" si="13"/>
        <v>-2584.0896710283669</v>
      </c>
      <c r="AR22">
        <f t="shared" si="14"/>
        <v>-1675.9677647653073</v>
      </c>
      <c r="AS22">
        <f t="shared" si="15"/>
        <v>568.43467315711541</v>
      </c>
      <c r="AT22">
        <f t="shared" si="16"/>
        <v>141.76724436836102</v>
      </c>
      <c r="AU22">
        <f t="shared" si="17"/>
        <v>-965.76584723983092</v>
      </c>
      <c r="AW22">
        <v>19</v>
      </c>
      <c r="AX22">
        <f>(R22*SUMPRODUCT(K23:$K$23, X23:$X$23)-$AZ$3*SUMPRODUCT(K22:$K$22, W23:$W$23))/Z22</f>
        <v>3446.8693393270928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6074.9463206163355</v>
      </c>
      <c r="P23">
        <f t="shared" si="30"/>
        <v>303.74731603081676</v>
      </c>
      <c r="Q23" s="5">
        <f t="shared" si="31"/>
        <v>25</v>
      </c>
      <c r="R23">
        <f t="shared" si="0"/>
        <v>250000</v>
      </c>
      <c r="S23">
        <f t="shared" si="1"/>
        <v>3736.1197287249811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1801.0227739984571</v>
      </c>
      <c r="AC23">
        <f t="shared" si="2"/>
        <v>1801.0227739984571</v>
      </c>
      <c r="AE23">
        <f t="shared" si="3"/>
        <v>2928.470570717499</v>
      </c>
      <c r="AF23">
        <f t="shared" si="4"/>
        <v>-146.42352853587494</v>
      </c>
      <c r="AG23">
        <f t="shared" si="5"/>
        <v>-12.051425708813465</v>
      </c>
      <c r="AH23">
        <f t="shared" si="6"/>
        <v>-8806.9015292788026</v>
      </c>
      <c r="AI23">
        <f t="shared" si="7"/>
        <v>-6036.9059128059926</v>
      </c>
      <c r="AJ23">
        <f t="shared" si="8"/>
        <v>0</v>
      </c>
      <c r="AK23">
        <f t="shared" si="32"/>
        <v>476.18095390111057</v>
      </c>
      <c r="AL23">
        <f t="shared" si="9"/>
        <v>-5560.7249589048824</v>
      </c>
      <c r="AN23">
        <f t="shared" si="10"/>
        <v>802.38026157981494</v>
      </c>
      <c r="AO23">
        <f t="shared" si="11"/>
        <v>-40.119013078990747</v>
      </c>
      <c r="AP23">
        <f t="shared" si="12"/>
        <v>-3.3020055619948638</v>
      </c>
      <c r="AQ23">
        <f t="shared" si="13"/>
        <v>-2413.0288429154512</v>
      </c>
      <c r="AR23">
        <f t="shared" si="14"/>
        <v>-1654.0695999766222</v>
      </c>
      <c r="AS23">
        <f t="shared" si="15"/>
        <v>0</v>
      </c>
      <c r="AT23">
        <f t="shared" si="16"/>
        <v>130.47021956477667</v>
      </c>
      <c r="AU23">
        <f t="shared" si="17"/>
        <v>-1523.5993804118457</v>
      </c>
      <c r="AW23">
        <v>20</v>
      </c>
      <c r="AX23">
        <f>(R23*SUMPRODUCT(K$23:$K24, X$23:$X24)-$AZ$3*SUMPRODUCT(K$22:$K23, W$23:$W24))/Z23</f>
        <v>3736.1197287249811</v>
      </c>
    </row>
    <row r="25" spans="5:50" x14ac:dyDescent="0.3">
      <c r="AN25" s="6">
        <f t="shared" ref="AN25:AU25" si="33">SUM(AN3:AN23)</f>
        <v>53843.626475348487</v>
      </c>
      <c r="AO25" s="6">
        <f t="shared" si="33"/>
        <v>-7248.3910642296769</v>
      </c>
      <c r="AP25" s="6">
        <f t="shared" si="33"/>
        <v>-396.58066768681232</v>
      </c>
      <c r="AQ25" s="6">
        <f t="shared" si="33"/>
        <v>-37399.020977289358</v>
      </c>
      <c r="AR25" s="6">
        <f t="shared" si="33"/>
        <v>8799.6337661426369</v>
      </c>
      <c r="AS25" s="6">
        <f t="shared" si="33"/>
        <v>-6577.143524526593</v>
      </c>
      <c r="AT25" s="6">
        <f t="shared" si="33"/>
        <v>9264.2305093711457</v>
      </c>
      <c r="AU25" s="7">
        <f t="shared" si="33"/>
        <v>11486.720750987188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'T.55.04.C'!C3*(1+C12)</f>
        <v>19796.106305552181</v>
      </c>
      <c r="K3">
        <v>1</v>
      </c>
      <c r="L3" s="2">
        <v>0</v>
      </c>
      <c r="O3">
        <f>$C$3</f>
        <v>19796.106305552181</v>
      </c>
      <c r="P3">
        <f>O3*B5</f>
        <v>15836.885044441746</v>
      </c>
      <c r="Q3" s="5">
        <f>B8</f>
        <v>200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19796.106305552181</v>
      </c>
      <c r="AF3">
        <f t="shared" ref="AF3:AF23" si="4">-$Z3*P3</f>
        <v>-15836.885044441746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3759.2212611104351</v>
      </c>
      <c r="AJ3">
        <f t="shared" ref="AJ3:AJ23" si="8">AB3-AC3</f>
        <v>0</v>
      </c>
      <c r="AL3">
        <f t="shared" ref="AL3:AL23" si="9">SUM(AI3:AK3)</f>
        <v>3759.2212611104351</v>
      </c>
      <c r="AN3">
        <f t="shared" ref="AN3:AN23" si="10">AE3*$K3</f>
        <v>19796.106305552181</v>
      </c>
      <c r="AO3">
        <f t="shared" ref="AO3:AO23" si="11">AF3*$K3</f>
        <v>-15836.885044441746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3759.2212611104351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3759.2212611104351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12062.480424512352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7166.4080930143518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6938.1723280680308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-6938.1723280680308</v>
      </c>
      <c r="AK4">
        <f>H4*SUM(AB4, AE4:AF4)</f>
        <v>0</v>
      </c>
      <c r="AL4">
        <f t="shared" si="9"/>
        <v>-12400.172328068031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-5124.3080964443188</v>
      </c>
      <c r="AR4">
        <f t="shared" si="14"/>
        <v>-5124.3080964443188</v>
      </c>
      <c r="AS4">
        <f t="shared" si="15"/>
        <v>-6509.2150558851954</v>
      </c>
      <c r="AT4">
        <f t="shared" si="16"/>
        <v>0</v>
      </c>
      <c r="AU4">
        <f t="shared" si="17"/>
        <v>-11633.523152329515</v>
      </c>
      <c r="AW4">
        <v>1</v>
      </c>
      <c r="AX4">
        <f>(R4*SUMPRODUCT(K5:$K$23, X5:$X$23)-$AZ$3*SUMPRODUCT(K4:$K$22, W5:$W$23))/Z4</f>
        <v>7166.4080930143518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19796.106305552181</v>
      </c>
      <c r="P5">
        <f t="shared" ref="P5:P23" si="30">O5*$C$5</f>
        <v>989.80531527760911</v>
      </c>
      <c r="Q5" s="5">
        <f t="shared" ref="Q5:Q23" si="31">$C$8</f>
        <v>25</v>
      </c>
      <c r="R5">
        <f t="shared" si="0"/>
        <v>250000</v>
      </c>
      <c r="S5">
        <f t="shared" si="1"/>
        <v>13458.937553449347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6938.1723280680308</v>
      </c>
      <c r="AC5">
        <f t="shared" si="2"/>
        <v>12567.930240490285</v>
      </c>
      <c r="AE5">
        <f t="shared" si="3"/>
        <v>18485.566345297928</v>
      </c>
      <c r="AF5">
        <f t="shared" si="4"/>
        <v>-924.27831726489637</v>
      </c>
      <c r="AG5">
        <f t="shared" si="5"/>
        <v>-23.344952360800001</v>
      </c>
      <c r="AH5">
        <f t="shared" si="6"/>
        <v>-6168.0963919999995</v>
      </c>
      <c r="AI5">
        <f t="shared" si="7"/>
        <v>11369.846683672233</v>
      </c>
      <c r="AJ5">
        <f t="shared" si="8"/>
        <v>-5629.7579124222539</v>
      </c>
      <c r="AK5">
        <f>H5*SUM(AB5, AE5:AF5)</f>
        <v>2116.7533747671318</v>
      </c>
      <c r="AL5">
        <f t="shared" si="9"/>
        <v>7856.8421460171103</v>
      </c>
      <c r="AN5">
        <f t="shared" si="10"/>
        <v>15963.442104643056</v>
      </c>
      <c r="AO5">
        <f t="shared" si="11"/>
        <v>-798.17210523215272</v>
      </c>
      <c r="AP5">
        <f t="shared" si="12"/>
        <v>-20.159825697851772</v>
      </c>
      <c r="AQ5">
        <f t="shared" si="13"/>
        <v>-5326.5368131171954</v>
      </c>
      <c r="AR5">
        <f t="shared" si="14"/>
        <v>9818.5733605958558</v>
      </c>
      <c r="AS5">
        <f t="shared" si="15"/>
        <v>-4861.6478835104026</v>
      </c>
      <c r="AT5">
        <f t="shared" si="16"/>
        <v>1827.948861112284</v>
      </c>
      <c r="AU5">
        <f t="shared" si="17"/>
        <v>6784.8743381977374</v>
      </c>
      <c r="AW5">
        <v>2</v>
      </c>
      <c r="AX5">
        <f>(R5*SUMPRODUCT(K6:$K$23, X6:$X$23)-$AZ$3*SUMPRODUCT(K5:$K$22, W6:$W$23))/Z5</f>
        <v>13458.937553449347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19796.106305552181</v>
      </c>
      <c r="P6">
        <f t="shared" si="30"/>
        <v>989.80531527760911</v>
      </c>
      <c r="Q6" s="5">
        <f t="shared" si="31"/>
        <v>25</v>
      </c>
      <c r="R6">
        <f t="shared" si="0"/>
        <v>250000</v>
      </c>
      <c r="S6">
        <f t="shared" si="1"/>
        <v>18918.638586245615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12567.930240490285</v>
      </c>
      <c r="AC6">
        <f t="shared" si="2"/>
        <v>16972.349101419793</v>
      </c>
      <c r="AE6">
        <f t="shared" si="3"/>
        <v>17759.545727086352</v>
      </c>
      <c r="AF6">
        <f t="shared" si="4"/>
        <v>-887.97728635431758</v>
      </c>
      <c r="AG6">
        <f t="shared" si="5"/>
        <v>-22.428079356829581</v>
      </c>
      <c r="AH6">
        <f t="shared" si="6"/>
        <v>-6834.2348036242001</v>
      </c>
      <c r="AI6">
        <f t="shared" si="7"/>
        <v>10014.905557751004</v>
      </c>
      <c r="AJ6">
        <f t="shared" si="8"/>
        <v>-4404.4188609295088</v>
      </c>
      <c r="AK6">
        <f>H6*SUM(AB6, AE6:AF6)</f>
        <v>3203.0174565169882</v>
      </c>
      <c r="AL6">
        <f t="shared" si="9"/>
        <v>8813.5041533384829</v>
      </c>
      <c r="AN6">
        <f t="shared" si="10"/>
        <v>13831.599852077199</v>
      </c>
      <c r="AO6">
        <f t="shared" si="11"/>
        <v>-691.57999260385998</v>
      </c>
      <c r="AP6">
        <f t="shared" si="12"/>
        <v>-17.467576247807219</v>
      </c>
      <c r="AQ6">
        <f t="shared" si="13"/>
        <v>-5322.6812527472093</v>
      </c>
      <c r="AR6">
        <f t="shared" si="14"/>
        <v>7799.8710304783226</v>
      </c>
      <c r="AS6">
        <f t="shared" si="15"/>
        <v>-3430.2768889186696</v>
      </c>
      <c r="AT6">
        <f t="shared" si="16"/>
        <v>2494.5939754636638</v>
      </c>
      <c r="AU6">
        <f t="shared" si="17"/>
        <v>6864.1881170233164</v>
      </c>
      <c r="AW6">
        <v>3</v>
      </c>
      <c r="AX6">
        <f>(R6*SUMPRODUCT(K7:$K$23, X7:$X$23)-$AZ$3*SUMPRODUCT(K6:$K$22, W7:$W$23))/Z6</f>
        <v>18918.638586245615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19796.106305552181</v>
      </c>
      <c r="P7">
        <f t="shared" si="30"/>
        <v>989.80531527760911</v>
      </c>
      <c r="Q7" s="5">
        <f t="shared" si="31"/>
        <v>25</v>
      </c>
      <c r="R7">
        <f t="shared" si="0"/>
        <v>250000</v>
      </c>
      <c r="S7">
        <f t="shared" si="1"/>
        <v>23454.852115225596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16972.349101419793</v>
      </c>
      <c r="AC7">
        <f t="shared" si="2"/>
        <v>20130.125186257996</v>
      </c>
      <c r="AE7">
        <f t="shared" si="3"/>
        <v>16990.006851185972</v>
      </c>
      <c r="AF7">
        <f t="shared" si="4"/>
        <v>-849.5003425592987</v>
      </c>
      <c r="AG7">
        <f t="shared" si="5"/>
        <v>-21.456248250218799</v>
      </c>
      <c r="AH7">
        <f t="shared" si="6"/>
        <v>-7475.5031304248678</v>
      </c>
      <c r="AI7">
        <f t="shared" si="7"/>
        <v>8643.5471299515866</v>
      </c>
      <c r="AJ7">
        <f t="shared" si="8"/>
        <v>-3157.7760848382022</v>
      </c>
      <c r="AK7">
        <f>H7*SUM(AB7, AE7:AF7)</f>
        <v>3466.9159823718646</v>
      </c>
      <c r="AL7">
        <f t="shared" si="9"/>
        <v>8952.6870274852481</v>
      </c>
      <c r="AN7">
        <f t="shared" si="10"/>
        <v>11978.150447077796</v>
      </c>
      <c r="AO7">
        <f t="shared" si="11"/>
        <v>-598.90752235388993</v>
      </c>
      <c r="AP7">
        <f t="shared" si="12"/>
        <v>-15.126902056136041</v>
      </c>
      <c r="AQ7">
        <f t="shared" si="13"/>
        <v>-5270.3157772758432</v>
      </c>
      <c r="AR7">
        <f t="shared" si="14"/>
        <v>6093.8002453919271</v>
      </c>
      <c r="AS7">
        <f t="shared" si="15"/>
        <v>-2226.2684973394225</v>
      </c>
      <c r="AT7">
        <f t="shared" si="16"/>
        <v>2444.2156844292231</v>
      </c>
      <c r="AU7">
        <f t="shared" si="17"/>
        <v>6311.7474324817276</v>
      </c>
      <c r="AW7">
        <v>4</v>
      </c>
      <c r="AX7">
        <f>(R7*SUMPRODUCT(K8:$K$23, X8:$X$23)-$AZ$3*SUMPRODUCT(K7:$K$22, W8:$W$23))/Z7</f>
        <v>23454.852115225596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19796.106305552181</v>
      </c>
      <c r="P8">
        <f t="shared" si="30"/>
        <v>989.80531527760911</v>
      </c>
      <c r="Q8" s="5">
        <f t="shared" si="31"/>
        <v>25</v>
      </c>
      <c r="R8">
        <f t="shared" si="0"/>
        <v>250000</v>
      </c>
      <c r="S8">
        <f t="shared" si="1"/>
        <v>27039.39596502839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20130.125186257996</v>
      </c>
      <c r="AC8">
        <f t="shared" si="2"/>
        <v>22097.262934509446</v>
      </c>
      <c r="AE8">
        <f t="shared" si="3"/>
        <v>16177.867533692432</v>
      </c>
      <c r="AF8">
        <f t="shared" si="4"/>
        <v>-808.89337668462167</v>
      </c>
      <c r="AG8">
        <f t="shared" si="5"/>
        <v>-20.430618127610089</v>
      </c>
      <c r="AH8">
        <f t="shared" si="6"/>
        <v>-8110.6764010652078</v>
      </c>
      <c r="AI8">
        <f t="shared" si="7"/>
        <v>7237.867137814992</v>
      </c>
      <c r="AJ8">
        <f t="shared" si="8"/>
        <v>-1967.1377482514508</v>
      </c>
      <c r="AK8">
        <f t="shared" ref="AK8:AK23" si="32">H8*SUM(AB8:AB8, AE8:AF8)</f>
        <v>2573.6847023867713</v>
      </c>
      <c r="AL8">
        <f t="shared" si="9"/>
        <v>7844.4140919503125</v>
      </c>
      <c r="AN8">
        <f t="shared" si="10"/>
        <v>10634.576109610285</v>
      </c>
      <c r="AO8">
        <f t="shared" si="11"/>
        <v>-531.72880548051432</v>
      </c>
      <c r="AP8">
        <f t="shared" si="12"/>
        <v>-13.430136140746555</v>
      </c>
      <c r="AQ8">
        <f t="shared" si="13"/>
        <v>-5331.5806491748099</v>
      </c>
      <c r="AR8">
        <f t="shared" si="14"/>
        <v>4757.8365188142134</v>
      </c>
      <c r="AS8">
        <f t="shared" si="15"/>
        <v>-1293.1046726831955</v>
      </c>
      <c r="AT8">
        <f t="shared" si="16"/>
        <v>1691.8203708041415</v>
      </c>
      <c r="AU8">
        <f t="shared" si="17"/>
        <v>5156.5522169351589</v>
      </c>
      <c r="AW8">
        <v>5</v>
      </c>
      <c r="AX8">
        <f>(R8*SUMPRODUCT(K9:$K$23, X9:$X$23)-$AZ$3*SUMPRODUCT(K8:$K$22, W9:$W$23))/Z8</f>
        <v>27039.39596502839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19796.106305552181</v>
      </c>
      <c r="P9">
        <f t="shared" si="30"/>
        <v>989.80531527760911</v>
      </c>
      <c r="Q9" s="5">
        <f t="shared" si="31"/>
        <v>25</v>
      </c>
      <c r="R9">
        <f t="shared" si="0"/>
        <v>250000</v>
      </c>
      <c r="S9">
        <f t="shared" si="1"/>
        <v>29814.182020640743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22097.262934509446</v>
      </c>
      <c r="AC9">
        <f t="shared" si="2"/>
        <v>23069.941707378661</v>
      </c>
      <c r="AE9">
        <f t="shared" si="3"/>
        <v>15318.046230011747</v>
      </c>
      <c r="AF9">
        <f t="shared" si="4"/>
        <v>-765.90231150058742</v>
      </c>
      <c r="AG9">
        <f t="shared" si="5"/>
        <v>-19.34477163536387</v>
      </c>
      <c r="AH9">
        <f t="shared" si="6"/>
        <v>-8815.4031097012012</v>
      </c>
      <c r="AI9">
        <f t="shared" si="7"/>
        <v>5717.3960371745943</v>
      </c>
      <c r="AJ9">
        <f t="shared" si="8"/>
        <v>-972.6787728692143</v>
      </c>
      <c r="AK9">
        <f t="shared" si="32"/>
        <v>1913.0990377276762</v>
      </c>
      <c r="AL9">
        <f t="shared" si="9"/>
        <v>6657.8163020330558</v>
      </c>
      <c r="AN9">
        <f t="shared" si="10"/>
        <v>9569.8248037794328</v>
      </c>
      <c r="AO9">
        <f t="shared" si="11"/>
        <v>-478.49124018897163</v>
      </c>
      <c r="AP9">
        <f t="shared" si="12"/>
        <v>-12.085488752269681</v>
      </c>
      <c r="AQ9">
        <f t="shared" si="13"/>
        <v>-5507.3513989824405</v>
      </c>
      <c r="AR9">
        <f t="shared" si="14"/>
        <v>3571.8966758557503</v>
      </c>
      <c r="AS9">
        <f t="shared" si="15"/>
        <v>-607.67315275992667</v>
      </c>
      <c r="AT9">
        <f t="shared" si="16"/>
        <v>1195.1930649917381</v>
      </c>
      <c r="AU9">
        <f t="shared" si="17"/>
        <v>4159.4165880875616</v>
      </c>
      <c r="AW9">
        <v>6</v>
      </c>
      <c r="AX9">
        <f>(R9*SUMPRODUCT(K10:$K$23, X10:$X$23)-$AZ$3*SUMPRODUCT(K9:$K$22, W10:$W$23))/Z9</f>
        <v>29814.182020640743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19796.106305552181</v>
      </c>
      <c r="P10">
        <f t="shared" si="30"/>
        <v>989.80531527760911</v>
      </c>
      <c r="Q10" s="5">
        <f t="shared" si="31"/>
        <v>25</v>
      </c>
      <c r="R10">
        <f t="shared" si="0"/>
        <v>250000</v>
      </c>
      <c r="S10">
        <f t="shared" si="1"/>
        <v>31983.373308792281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23069.941707378661</v>
      </c>
      <c r="AC10">
        <f t="shared" si="2"/>
        <v>23292.021041668246</v>
      </c>
      <c r="AE10">
        <f t="shared" si="3"/>
        <v>14416.594527421787</v>
      </c>
      <c r="AF10">
        <f t="shared" si="4"/>
        <v>-720.82972637108935</v>
      </c>
      <c r="AG10">
        <f t="shared" si="5"/>
        <v>-18.206351169394342</v>
      </c>
      <c r="AH10">
        <f t="shared" si="6"/>
        <v>-9449.7274961588973</v>
      </c>
      <c r="AI10">
        <f t="shared" si="7"/>
        <v>4227.830953722405</v>
      </c>
      <c r="AJ10">
        <f t="shared" si="8"/>
        <v>-222.07933428958495</v>
      </c>
      <c r="AK10">
        <f t="shared" si="32"/>
        <v>1930.1995916925414</v>
      </c>
      <c r="AL10">
        <f t="shared" si="9"/>
        <v>5935.9512111253616</v>
      </c>
      <c r="AN10">
        <f t="shared" si="10"/>
        <v>8557.3873481252413</v>
      </c>
      <c r="AO10">
        <f t="shared" si="11"/>
        <v>-427.86936740626209</v>
      </c>
      <c r="AP10">
        <f t="shared" si="12"/>
        <v>-10.806907196852601</v>
      </c>
      <c r="AQ10">
        <f t="shared" si="13"/>
        <v>-5609.1595255070943</v>
      </c>
      <c r="AR10">
        <f t="shared" si="14"/>
        <v>2509.551548015032</v>
      </c>
      <c r="AS10">
        <f t="shared" si="15"/>
        <v>-131.82162277748645</v>
      </c>
      <c r="AT10">
        <f t="shared" si="16"/>
        <v>1145.725887891791</v>
      </c>
      <c r="AU10">
        <f t="shared" si="17"/>
        <v>3523.4558131293365</v>
      </c>
      <c r="AW10">
        <v>7</v>
      </c>
      <c r="AX10">
        <f>(R10*SUMPRODUCT(K11:$K$23, X11:$X$23)-$AZ$3*SUMPRODUCT(K10:$K$22, W11:$W$23))/Z10</f>
        <v>31983.373308792281</v>
      </c>
    </row>
    <row r="11" spans="1:52" x14ac:dyDescent="0.3">
      <c r="A11" t="s">
        <v>33</v>
      </c>
      <c r="C11" s="24">
        <f>AU25</f>
        <v>28339.475734581487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19796.106305552181</v>
      </c>
      <c r="P11">
        <f t="shared" si="30"/>
        <v>989.80531527760911</v>
      </c>
      <c r="Q11" s="5">
        <f t="shared" si="31"/>
        <v>25</v>
      </c>
      <c r="R11">
        <f t="shared" si="0"/>
        <v>250000</v>
      </c>
      <c r="S11">
        <f t="shared" si="1"/>
        <v>33617.308066094854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23292.021041668246</v>
      </c>
      <c r="AC11">
        <f t="shared" si="2"/>
        <v>22902.169975169214</v>
      </c>
      <c r="AE11">
        <f t="shared" si="3"/>
        <v>13486.320515756312</v>
      </c>
      <c r="AF11">
        <f t="shared" si="4"/>
        <v>-674.31602578781553</v>
      </c>
      <c r="AG11">
        <f t="shared" si="5"/>
        <v>-17.031531741135662</v>
      </c>
      <c r="AH11">
        <f t="shared" si="6"/>
        <v>-9927.559165647348</v>
      </c>
      <c r="AI11">
        <f t="shared" si="7"/>
        <v>2867.4137925800133</v>
      </c>
      <c r="AJ11">
        <f t="shared" si="8"/>
        <v>389.85106649903173</v>
      </c>
      <c r="AK11">
        <f t="shared" si="32"/>
        <v>1859.3573148792923</v>
      </c>
      <c r="AL11">
        <f t="shared" si="9"/>
        <v>5116.622173958337</v>
      </c>
      <c r="AN11">
        <f t="shared" si="10"/>
        <v>7613.1205490493712</v>
      </c>
      <c r="AO11">
        <f t="shared" si="11"/>
        <v>-380.65602745246855</v>
      </c>
      <c r="AP11">
        <f t="shared" si="12"/>
        <v>-9.6144166326715119</v>
      </c>
      <c r="AQ11">
        <f t="shared" si="13"/>
        <v>-5604.1753269612809</v>
      </c>
      <c r="AR11">
        <f t="shared" si="14"/>
        <v>1618.6747780029509</v>
      </c>
      <c r="AS11">
        <f t="shared" si="15"/>
        <v>220.07360435821195</v>
      </c>
      <c r="AT11">
        <f t="shared" si="16"/>
        <v>1049.6199734682757</v>
      </c>
      <c r="AU11">
        <f t="shared" si="17"/>
        <v>2888.3683558294388</v>
      </c>
      <c r="AW11">
        <v>8</v>
      </c>
      <c r="AX11">
        <f>(R11*SUMPRODUCT(K12:$K$23, X12:$X$23)-$AZ$3*SUMPRODUCT(K11:$K$22, W12:$W$23))/Z11</f>
        <v>33617.308066094854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19796.106305552181</v>
      </c>
      <c r="P12">
        <f t="shared" si="30"/>
        <v>989.80531527760911</v>
      </c>
      <c r="Q12" s="5">
        <f t="shared" si="31"/>
        <v>25</v>
      </c>
      <c r="R12">
        <f t="shared" si="0"/>
        <v>250000</v>
      </c>
      <c r="S12">
        <f t="shared" si="1"/>
        <v>34730.94978127144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22902.169975169214</v>
      </c>
      <c r="AC12">
        <f t="shared" si="2"/>
        <v>21986.254218420305</v>
      </c>
      <c r="AE12">
        <f t="shared" si="3"/>
        <v>12531.826181253657</v>
      </c>
      <c r="AF12">
        <f t="shared" si="4"/>
        <v>-626.59130906268285</v>
      </c>
      <c r="AG12">
        <f t="shared" si="5"/>
        <v>-15.826125082156784</v>
      </c>
      <c r="AH12">
        <f t="shared" si="6"/>
        <v>-10350.913415675199</v>
      </c>
      <c r="AI12">
        <f t="shared" si="7"/>
        <v>1538.495331433618</v>
      </c>
      <c r="AJ12">
        <f t="shared" si="8"/>
        <v>915.91575674890919</v>
      </c>
      <c r="AK12">
        <f t="shared" si="32"/>
        <v>1806.5043115779938</v>
      </c>
      <c r="AL12">
        <f t="shared" si="9"/>
        <v>4260.9153997605208</v>
      </c>
      <c r="AN12">
        <f t="shared" si="10"/>
        <v>6725.2609014073587</v>
      </c>
      <c r="AO12">
        <f t="shared" si="11"/>
        <v>-336.26304507036798</v>
      </c>
      <c r="AP12">
        <f t="shared" si="12"/>
        <v>-8.4931612277727773</v>
      </c>
      <c r="AQ12">
        <f t="shared" si="13"/>
        <v>-5554.8642537371534</v>
      </c>
      <c r="AR12">
        <f t="shared" si="14"/>
        <v>825.64044137206497</v>
      </c>
      <c r="AS12">
        <f t="shared" si="15"/>
        <v>491.53031160460625</v>
      </c>
      <c r="AT12">
        <f t="shared" si="16"/>
        <v>969.46866635074241</v>
      </c>
      <c r="AU12">
        <f t="shared" si="17"/>
        <v>2286.6394193274136</v>
      </c>
      <c r="AW12">
        <v>9</v>
      </c>
      <c r="AX12">
        <f>(R12*SUMPRODUCT(K13:$K$23, X13:$X$23)-$AZ$3*SUMPRODUCT(K12:$K$22, W13:$W$23))/Z12</f>
        <v>34730.94978127144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19796.106305552181</v>
      </c>
      <c r="P13">
        <f t="shared" si="30"/>
        <v>989.80531527760911</v>
      </c>
      <c r="Q13" s="5">
        <f t="shared" si="31"/>
        <v>25</v>
      </c>
      <c r="R13">
        <f t="shared" si="0"/>
        <v>250000</v>
      </c>
      <c r="S13">
        <f t="shared" si="1"/>
        <v>35339.674159895862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21986.254218420305</v>
      </c>
      <c r="AC13">
        <f t="shared" si="2"/>
        <v>20639.594551805367</v>
      </c>
      <c r="AE13">
        <f t="shared" si="3"/>
        <v>11561.612198301</v>
      </c>
      <c r="AF13">
        <f t="shared" si="4"/>
        <v>-578.08060991504999</v>
      </c>
      <c r="AG13">
        <f t="shared" si="5"/>
        <v>-14.600866478296206</v>
      </c>
      <c r="AH13">
        <f t="shared" si="6"/>
        <v>-10669.973530390103</v>
      </c>
      <c r="AI13">
        <f t="shared" si="7"/>
        <v>298.95719151754929</v>
      </c>
      <c r="AJ13">
        <f t="shared" si="8"/>
        <v>1346.659666614938</v>
      </c>
      <c r="AK13">
        <f t="shared" si="32"/>
        <v>1704.5379262118836</v>
      </c>
      <c r="AL13">
        <f t="shared" si="9"/>
        <v>3350.1547843443709</v>
      </c>
      <c r="AN13">
        <f t="shared" si="10"/>
        <v>5899.5827730535339</v>
      </c>
      <c r="AO13">
        <f t="shared" si="11"/>
        <v>-294.97913865267668</v>
      </c>
      <c r="AP13">
        <f t="shared" si="12"/>
        <v>-7.4504332846996375</v>
      </c>
      <c r="AQ13">
        <f t="shared" si="13"/>
        <v>-5444.6033087043888</v>
      </c>
      <c r="AR13">
        <f t="shared" si="14"/>
        <v>152.54989241176781</v>
      </c>
      <c r="AS13">
        <f t="shared" si="15"/>
        <v>687.16456096797606</v>
      </c>
      <c r="AT13">
        <f t="shared" si="16"/>
        <v>869.78030511815473</v>
      </c>
      <c r="AU13">
        <f t="shared" si="17"/>
        <v>1709.4947584978986</v>
      </c>
      <c r="AW13">
        <v>10</v>
      </c>
      <c r="AX13">
        <f>(R13*SUMPRODUCT(K14:$K$23, X14:$X$23)-$AZ$3*SUMPRODUCT(K13:$K$22, W14:$W$23))/Z13</f>
        <v>35339.674159895862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19796.106305552181</v>
      </c>
      <c r="P14">
        <f t="shared" si="30"/>
        <v>989.80531527760911</v>
      </c>
      <c r="Q14" s="5">
        <f t="shared" si="31"/>
        <v>25</v>
      </c>
      <c r="R14">
        <f t="shared" si="0"/>
        <v>250000</v>
      </c>
      <c r="S14">
        <f t="shared" si="1"/>
        <v>35421.40016562189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20639.594551805367</v>
      </c>
      <c r="AC14">
        <f t="shared" si="2"/>
        <v>18932.667808324775</v>
      </c>
      <c r="AE14">
        <f t="shared" si="3"/>
        <v>10580.979374865507</v>
      </c>
      <c r="AF14">
        <f t="shared" si="4"/>
        <v>-529.0489687432754</v>
      </c>
      <c r="AG14">
        <f t="shared" si="5"/>
        <v>-13.36245018534008</v>
      </c>
      <c r="AH14">
        <f t="shared" si="6"/>
        <v>-10924.076281731655</v>
      </c>
      <c r="AI14">
        <f t="shared" si="7"/>
        <v>-885.50832579476264</v>
      </c>
      <c r="AJ14">
        <f t="shared" si="8"/>
        <v>1706.9267434805915</v>
      </c>
      <c r="AK14">
        <f t="shared" si="32"/>
        <v>1577.5443828374787</v>
      </c>
      <c r="AL14">
        <f t="shared" si="9"/>
        <v>2398.9628005233076</v>
      </c>
      <c r="AN14">
        <f t="shared" si="10"/>
        <v>5135.2405948342002</v>
      </c>
      <c r="AO14">
        <f t="shared" si="11"/>
        <v>-256.76202974171002</v>
      </c>
      <c r="AP14">
        <f t="shared" si="12"/>
        <v>-6.4851649556381803</v>
      </c>
      <c r="AQ14">
        <f t="shared" si="13"/>
        <v>-5301.7549695135758</v>
      </c>
      <c r="AR14">
        <f t="shared" si="14"/>
        <v>-429.76156937672266</v>
      </c>
      <c r="AS14">
        <f t="shared" si="15"/>
        <v>828.41854189334856</v>
      </c>
      <c r="AT14">
        <f t="shared" si="16"/>
        <v>765.625720256416</v>
      </c>
      <c r="AU14">
        <f t="shared" si="17"/>
        <v>1164.2826927730418</v>
      </c>
      <c r="AW14">
        <v>11</v>
      </c>
      <c r="AX14">
        <f>(R14*SUMPRODUCT(K15:$K$23, X15:$X$23)-$AZ$3*SUMPRODUCT(K14:$K$22, W15:$W$23))/Z14</f>
        <v>35421.40016562189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19796.106305552181</v>
      </c>
      <c r="P15">
        <f t="shared" si="30"/>
        <v>989.80531527760911</v>
      </c>
      <c r="Q15" s="5">
        <f t="shared" si="31"/>
        <v>25</v>
      </c>
      <c r="R15">
        <f t="shared" si="0"/>
        <v>250000</v>
      </c>
      <c r="S15">
        <f t="shared" si="1"/>
        <v>34921.447105481449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18932.667808324775</v>
      </c>
      <c r="AC15">
        <f t="shared" si="2"/>
        <v>16923.006040941844</v>
      </c>
      <c r="AE15">
        <f t="shared" si="3"/>
        <v>9593.2343692424365</v>
      </c>
      <c r="AF15">
        <f t="shared" si="4"/>
        <v>-479.66171846212188</v>
      </c>
      <c r="AG15">
        <f t="shared" si="5"/>
        <v>-12.115052098088398</v>
      </c>
      <c r="AH15">
        <f t="shared" si="6"/>
        <v>-11137.735853982809</v>
      </c>
      <c r="AI15">
        <f t="shared" si="7"/>
        <v>-2036.2782553005836</v>
      </c>
      <c r="AJ15">
        <f t="shared" si="8"/>
        <v>2009.6617673829314</v>
      </c>
      <c r="AK15">
        <f t="shared" si="32"/>
        <v>1455.5998798275543</v>
      </c>
      <c r="AL15">
        <f t="shared" si="9"/>
        <v>1428.9833919099021</v>
      </c>
      <c r="AN15">
        <f t="shared" si="10"/>
        <v>4426.1438825609212</v>
      </c>
      <c r="AO15">
        <f t="shared" si="11"/>
        <v>-221.30719412804606</v>
      </c>
      <c r="AP15">
        <f t="shared" si="12"/>
        <v>-5.5896647227534944</v>
      </c>
      <c r="AQ15">
        <f t="shared" si="13"/>
        <v>-5138.7487804677048</v>
      </c>
      <c r="AR15">
        <f t="shared" si="14"/>
        <v>-939.50175675758408</v>
      </c>
      <c r="AS15">
        <f t="shared" si="15"/>
        <v>927.22139325998342</v>
      </c>
      <c r="AT15">
        <f t="shared" si="16"/>
        <v>671.58731409831194</v>
      </c>
      <c r="AU15">
        <f t="shared" si="17"/>
        <v>659.30695060071128</v>
      </c>
      <c r="AW15">
        <v>12</v>
      </c>
      <c r="AX15">
        <f>(R15*SUMPRODUCT(K16:$K$23, X16:$X$23)-$AZ$3*SUMPRODUCT(K15:$K$22, W16:$W$23))/Z15</f>
        <v>34921.447105481449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19796.106305552181</v>
      </c>
      <c r="P16">
        <f t="shared" si="30"/>
        <v>989.80531527760911</v>
      </c>
      <c r="Q16" s="5">
        <f t="shared" si="31"/>
        <v>25</v>
      </c>
      <c r="R16">
        <f t="shared" si="0"/>
        <v>250000</v>
      </c>
      <c r="S16">
        <f t="shared" si="1"/>
        <v>33841.466498231894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16923.006040941844</v>
      </c>
      <c r="AC16">
        <f t="shared" si="2"/>
        <v>14719.107947069244</v>
      </c>
      <c r="AE16">
        <f t="shared" si="3"/>
        <v>8610.177270488688</v>
      </c>
      <c r="AF16">
        <f t="shared" si="4"/>
        <v>-430.50886352443445</v>
      </c>
      <c r="AG16">
        <f t="shared" si="5"/>
        <v>-10.873574249388888</v>
      </c>
      <c r="AH16">
        <f t="shared" si="6"/>
        <v>-11203.273277186265</v>
      </c>
      <c r="AI16">
        <f t="shared" si="7"/>
        <v>-3034.4784444714005</v>
      </c>
      <c r="AJ16">
        <f t="shared" si="8"/>
        <v>2203.8980938725999</v>
      </c>
      <c r="AK16">
        <f t="shared" si="32"/>
        <v>1373.1162923004638</v>
      </c>
      <c r="AL16">
        <f t="shared" si="9"/>
        <v>542.53594170166321</v>
      </c>
      <c r="AN16">
        <f t="shared" si="10"/>
        <v>3766.5489848671414</v>
      </c>
      <c r="AO16">
        <f t="shared" si="11"/>
        <v>-188.32744924335708</v>
      </c>
      <c r="AP16">
        <f t="shared" si="12"/>
        <v>-4.7566790745748104</v>
      </c>
      <c r="AQ16">
        <f t="shared" si="13"/>
        <v>-4900.9069457846463</v>
      </c>
      <c r="AR16">
        <f t="shared" si="14"/>
        <v>-1327.4420892354369</v>
      </c>
      <c r="AS16">
        <f t="shared" si="15"/>
        <v>964.10211630350364</v>
      </c>
      <c r="AT16">
        <f t="shared" si="16"/>
        <v>600.6740180130231</v>
      </c>
      <c r="AU16">
        <f t="shared" si="17"/>
        <v>237.33404508108993</v>
      </c>
      <c r="AW16">
        <v>13</v>
      </c>
      <c r="AX16">
        <f>(R16*SUMPRODUCT(K17:$K$23, X17:$X$23)-$AZ$3*SUMPRODUCT(K16:$K$22, W17:$W$23))/Z16</f>
        <v>33841.466498231894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19796.106305552181</v>
      </c>
      <c r="P17">
        <f t="shared" si="30"/>
        <v>989.80531527760911</v>
      </c>
      <c r="Q17" s="5">
        <f t="shared" si="31"/>
        <v>25</v>
      </c>
      <c r="R17">
        <f t="shared" si="0"/>
        <v>250000</v>
      </c>
      <c r="S17">
        <f t="shared" si="1"/>
        <v>32206.94605260668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14719.107947069244</v>
      </c>
      <c r="AC17">
        <f t="shared" si="2"/>
        <v>12436.956725240318</v>
      </c>
      <c r="AE17">
        <f t="shared" si="3"/>
        <v>7644.4167369443248</v>
      </c>
      <c r="AF17">
        <f t="shared" si="4"/>
        <v>-382.22083684721628</v>
      </c>
      <c r="AG17">
        <f t="shared" si="5"/>
        <v>-9.6539397937061846</v>
      </c>
      <c r="AH17">
        <f t="shared" si="6"/>
        <v>-11108.98713188816</v>
      </c>
      <c r="AI17">
        <f t="shared" si="7"/>
        <v>-3856.4451715847572</v>
      </c>
      <c r="AJ17">
        <f t="shared" si="8"/>
        <v>2282.1512218289263</v>
      </c>
      <c r="AK17">
        <f t="shared" si="32"/>
        <v>1356.2464473701641</v>
      </c>
      <c r="AL17">
        <f t="shared" si="9"/>
        <v>-218.0475023856668</v>
      </c>
      <c r="AN17">
        <f t="shared" si="10"/>
        <v>3149.7353470655726</v>
      </c>
      <c r="AO17">
        <f t="shared" si="11"/>
        <v>-157.48676735327865</v>
      </c>
      <c r="AP17">
        <f t="shared" si="12"/>
        <v>-3.9777207932326717</v>
      </c>
      <c r="AQ17">
        <f t="shared" si="13"/>
        <v>-4577.2451507387741</v>
      </c>
      <c r="AR17">
        <f t="shared" si="14"/>
        <v>-1588.9742918197126</v>
      </c>
      <c r="AS17">
        <f t="shared" si="15"/>
        <v>940.31665437653214</v>
      </c>
      <c r="AT17">
        <f t="shared" si="16"/>
        <v>558.8153447952227</v>
      </c>
      <c r="AU17">
        <f t="shared" si="17"/>
        <v>-89.842292647957905</v>
      </c>
      <c r="AW17">
        <v>14</v>
      </c>
      <c r="AX17">
        <f>(R17*SUMPRODUCT(K18:$K$23, X18:$X$23)-$AZ$3*SUMPRODUCT(K17:$K$22, W18:$W$23))/Z17</f>
        <v>32206.94605260668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19796.106305552181</v>
      </c>
      <c r="P18">
        <f t="shared" si="30"/>
        <v>989.80531527760911</v>
      </c>
      <c r="Q18" s="5">
        <f t="shared" si="31"/>
        <v>25</v>
      </c>
      <c r="R18">
        <f t="shared" si="0"/>
        <v>250000</v>
      </c>
      <c r="S18">
        <f t="shared" si="1"/>
        <v>29982.125355644654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12436.956725240318</v>
      </c>
      <c r="AC18">
        <f t="shared" si="2"/>
        <v>10152.815004270589</v>
      </c>
      <c r="AE18">
        <f t="shared" si="3"/>
        <v>6703.5342805444807</v>
      </c>
      <c r="AF18">
        <f t="shared" si="4"/>
        <v>-335.17671402722408</v>
      </c>
      <c r="AG18">
        <f t="shared" si="5"/>
        <v>-8.4657232299570335</v>
      </c>
      <c r="AH18">
        <f t="shared" si="6"/>
        <v>-10916.77165812089</v>
      </c>
      <c r="AI18">
        <f t="shared" si="7"/>
        <v>-4556.87981483359</v>
      </c>
      <c r="AJ18">
        <f t="shared" si="8"/>
        <v>2284.1417209697283</v>
      </c>
      <c r="AK18">
        <f t="shared" si="32"/>
        <v>1318.2525318522059</v>
      </c>
      <c r="AL18">
        <f t="shared" si="9"/>
        <v>-954.4855620116557</v>
      </c>
      <c r="AN18">
        <f t="shared" si="10"/>
        <v>2581.1258488116955</v>
      </c>
      <c r="AO18">
        <f t="shared" si="11"/>
        <v>-129.0562924405848</v>
      </c>
      <c r="AP18">
        <f t="shared" si="12"/>
        <v>-3.2596382957488097</v>
      </c>
      <c r="AQ18">
        <f t="shared" si="13"/>
        <v>-4203.3888890715234</v>
      </c>
      <c r="AR18">
        <f t="shared" si="14"/>
        <v>-1754.5789709961618</v>
      </c>
      <c r="AS18">
        <f t="shared" si="15"/>
        <v>879.48490924481916</v>
      </c>
      <c r="AT18">
        <f t="shared" si="16"/>
        <v>507.57936676782748</v>
      </c>
      <c r="AU18">
        <f t="shared" si="17"/>
        <v>-367.5146949835152</v>
      </c>
      <c r="AW18">
        <v>15</v>
      </c>
      <c r="AX18">
        <f>(R18*SUMPRODUCT(K19:$K$23, X19:$X$23)-$AZ$3*SUMPRODUCT(K18:$K$22, W19:$W$23))/Z18</f>
        <v>29982.125355644654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19796.106305552181</v>
      </c>
      <c r="P19">
        <f t="shared" si="30"/>
        <v>989.80531527760911</v>
      </c>
      <c r="Q19" s="5">
        <f t="shared" si="31"/>
        <v>25</v>
      </c>
      <c r="R19">
        <f t="shared" si="0"/>
        <v>250000</v>
      </c>
      <c r="S19">
        <f t="shared" si="1"/>
        <v>27043.393792017774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10152.815004270589</v>
      </c>
      <c r="AC19">
        <f t="shared" si="2"/>
        <v>7917.817798213985</v>
      </c>
      <c r="AE19">
        <f t="shared" si="3"/>
        <v>5795.9427743015631</v>
      </c>
      <c r="AF19">
        <f t="shared" si="4"/>
        <v>-289.79713871507818</v>
      </c>
      <c r="AG19">
        <f t="shared" si="5"/>
        <v>-7.3195489618531511</v>
      </c>
      <c r="AH19">
        <f t="shared" si="6"/>
        <v>-10615.170358043124</v>
      </c>
      <c r="AI19">
        <f t="shared" si="7"/>
        <v>-5116.3442714184921</v>
      </c>
      <c r="AJ19">
        <f t="shared" si="8"/>
        <v>2234.9972060566042</v>
      </c>
      <c r="AK19">
        <f t="shared" si="32"/>
        <v>1149.3677109655093</v>
      </c>
      <c r="AL19">
        <f t="shared" si="9"/>
        <v>-1731.9793543963785</v>
      </c>
      <c r="AN19">
        <f t="shared" si="10"/>
        <v>2079.0639278377862</v>
      </c>
      <c r="AO19">
        <f t="shared" si="11"/>
        <v>-103.95319639188932</v>
      </c>
      <c r="AP19">
        <f t="shared" si="12"/>
        <v>-2.6255970438675038</v>
      </c>
      <c r="AQ19">
        <f t="shared" si="13"/>
        <v>-3807.770131395037</v>
      </c>
      <c r="AR19">
        <f t="shared" si="14"/>
        <v>-1835.2849969930073</v>
      </c>
      <c r="AS19">
        <f t="shared" si="15"/>
        <v>801.71634725818524</v>
      </c>
      <c r="AT19">
        <f t="shared" si="16"/>
        <v>412.28994845930578</v>
      </c>
      <c r="AU19">
        <f t="shared" si="17"/>
        <v>-621.27870127551626</v>
      </c>
      <c r="AW19">
        <v>16</v>
      </c>
      <c r="AX19">
        <f>(R19*SUMPRODUCT(K20:$K$23, X20:$X$23)-$AZ$3*SUMPRODUCT(K19:$K$22, W20:$W$23))/Z19</f>
        <v>27043.393792017774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19796.106305552181</v>
      </c>
      <c r="P20">
        <f t="shared" si="30"/>
        <v>989.80531527760911</v>
      </c>
      <c r="Q20" s="5">
        <f t="shared" si="31"/>
        <v>25</v>
      </c>
      <c r="R20">
        <f t="shared" si="0"/>
        <v>250000</v>
      </c>
      <c r="S20">
        <f t="shared" si="1"/>
        <v>22934.799240930643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7917.817798213985</v>
      </c>
      <c r="AC20">
        <f t="shared" si="2"/>
        <v>5711.1730134395684</v>
      </c>
      <c r="AE20">
        <f t="shared" si="3"/>
        <v>4929.5826362272883</v>
      </c>
      <c r="AF20">
        <f t="shared" si="4"/>
        <v>-246.47913181136445</v>
      </c>
      <c r="AG20">
        <f t="shared" si="5"/>
        <v>-6.2254447416822272</v>
      </c>
      <c r="AH20">
        <f t="shared" si="6"/>
        <v>-10209.087305523917</v>
      </c>
      <c r="AI20">
        <f t="shared" si="7"/>
        <v>-5532.2092458496763</v>
      </c>
      <c r="AJ20">
        <f t="shared" si="8"/>
        <v>2206.6447847744166</v>
      </c>
      <c r="AK20">
        <f t="shared" si="32"/>
        <v>684.23002673280405</v>
      </c>
      <c r="AL20">
        <f t="shared" si="9"/>
        <v>-2641.3344343424556</v>
      </c>
      <c r="AN20">
        <f t="shared" si="10"/>
        <v>1677.2187129814829</v>
      </c>
      <c r="AO20">
        <f t="shared" si="11"/>
        <v>-83.86093564907415</v>
      </c>
      <c r="AP20">
        <f t="shared" si="12"/>
        <v>-2.1181169254873571</v>
      </c>
      <c r="AQ20">
        <f t="shared" si="13"/>
        <v>-3473.4933025467867</v>
      </c>
      <c r="AR20">
        <f t="shared" si="14"/>
        <v>-1882.2536421398656</v>
      </c>
      <c r="AS20">
        <f t="shared" si="15"/>
        <v>750.77875735928831</v>
      </c>
      <c r="AT20">
        <f t="shared" si="16"/>
        <v>232.79930361373633</v>
      </c>
      <c r="AU20">
        <f t="shared" si="17"/>
        <v>-898.67558116684097</v>
      </c>
      <c r="AW20">
        <v>17</v>
      </c>
      <c r="AX20">
        <f>(R20*SUMPRODUCT(K21:$K$23, X21:$X$23)-$AZ$3*SUMPRODUCT(K20:$K$22, W21:$W$23))/Z20</f>
        <v>22934.799240930643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19796.106305552181</v>
      </c>
      <c r="P21">
        <f t="shared" si="30"/>
        <v>989.80531527760911</v>
      </c>
      <c r="Q21" s="5">
        <f t="shared" si="31"/>
        <v>25</v>
      </c>
      <c r="R21">
        <f t="shared" si="0"/>
        <v>250000</v>
      </c>
      <c r="S21">
        <f t="shared" si="1"/>
        <v>17307.163791808594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5711.1730134395684</v>
      </c>
      <c r="AC21">
        <f t="shared" si="2"/>
        <v>3595.5169695301424</v>
      </c>
      <c r="AE21">
        <f t="shared" si="3"/>
        <v>4112.5881171774317</v>
      </c>
      <c r="AF21">
        <f t="shared" si="4"/>
        <v>-205.62940585887159</v>
      </c>
      <c r="AG21">
        <f t="shared" si="5"/>
        <v>-5.1936831083090071</v>
      </c>
      <c r="AH21">
        <f t="shared" si="6"/>
        <v>-9695.0718595639846</v>
      </c>
      <c r="AI21">
        <f t="shared" si="7"/>
        <v>-5793.3068313537333</v>
      </c>
      <c r="AJ21">
        <f t="shared" si="8"/>
        <v>2115.656043909426</v>
      </c>
      <c r="AK21">
        <f t="shared" si="32"/>
        <v>493.41015748009204</v>
      </c>
      <c r="AL21">
        <f t="shared" si="9"/>
        <v>-3184.2406299642153</v>
      </c>
      <c r="AN21">
        <f t="shared" si="10"/>
        <v>1330.9694892256475</v>
      </c>
      <c r="AO21">
        <f t="shared" si="11"/>
        <v>-66.548474461282382</v>
      </c>
      <c r="AP21">
        <f t="shared" si="12"/>
        <v>-1.6808475726011238</v>
      </c>
      <c r="AQ21">
        <f t="shared" si="13"/>
        <v>-3137.6458019302077</v>
      </c>
      <c r="AR21">
        <f t="shared" si="14"/>
        <v>-1874.9056347384435</v>
      </c>
      <c r="AS21">
        <f t="shared" si="15"/>
        <v>684.69624574801446</v>
      </c>
      <c r="AT21">
        <f t="shared" si="16"/>
        <v>159.68384058132787</v>
      </c>
      <c r="AU21">
        <f t="shared" si="17"/>
        <v>-1030.5255484091012</v>
      </c>
      <c r="AW21">
        <v>18</v>
      </c>
      <c r="AX21">
        <f>(R21*SUMPRODUCT(K22:$K$23, X22:$X$23)-$AZ$3*SUMPRODUCT(K21:$K$22, W22:$W$23))/Z21</f>
        <v>17307.163791808594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19796.106305552181</v>
      </c>
      <c r="P22">
        <f t="shared" si="30"/>
        <v>989.80531527760911</v>
      </c>
      <c r="Q22" s="5">
        <f t="shared" si="31"/>
        <v>25</v>
      </c>
      <c r="R22">
        <f t="shared" si="0"/>
        <v>250000</v>
      </c>
      <c r="S22">
        <f t="shared" si="1"/>
        <v>9831.8880968691083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3595.5169695301424</v>
      </c>
      <c r="AC22">
        <f t="shared" si="2"/>
        <v>1665.7534059173393</v>
      </c>
      <c r="AE22">
        <f t="shared" si="3"/>
        <v>3353.9266494373587</v>
      </c>
      <c r="AF22">
        <f t="shared" si="4"/>
        <v>-167.69633247186795</v>
      </c>
      <c r="AG22">
        <f t="shared" si="5"/>
        <v>-4.235588804269919</v>
      </c>
      <c r="AH22">
        <f t="shared" si="6"/>
        <v>-9061.574729559974</v>
      </c>
      <c r="AI22">
        <f t="shared" si="7"/>
        <v>-5879.5800013987537</v>
      </c>
      <c r="AJ22">
        <f t="shared" si="8"/>
        <v>1929.7635636128032</v>
      </c>
      <c r="AK22">
        <f t="shared" si="32"/>
        <v>474.72231005469439</v>
      </c>
      <c r="AL22">
        <f t="shared" si="9"/>
        <v>-3475.0941277312559</v>
      </c>
      <c r="AN22">
        <f t="shared" si="10"/>
        <v>1014.4313594763779</v>
      </c>
      <c r="AO22">
        <f t="shared" si="11"/>
        <v>-50.7215679738189</v>
      </c>
      <c r="AP22">
        <f t="shared" si="12"/>
        <v>-1.2810996059258659</v>
      </c>
      <c r="AQ22">
        <f t="shared" si="13"/>
        <v>-2740.7712012564102</v>
      </c>
      <c r="AR22">
        <f t="shared" si="14"/>
        <v>-1778.3425093597771</v>
      </c>
      <c r="AS22">
        <f t="shared" si="15"/>
        <v>583.67784388848122</v>
      </c>
      <c r="AT22">
        <f t="shared" si="16"/>
        <v>143.58489278331027</v>
      </c>
      <c r="AU22">
        <f t="shared" si="17"/>
        <v>-1051.0797726879855</v>
      </c>
      <c r="AW22">
        <v>19</v>
      </c>
      <c r="AX22">
        <f>(R22*SUMPRODUCT(K23:$K$23, X23:$X$23)-$AZ$3*SUMPRODUCT(K22:$K$22, W23:$W$23))/Z22</f>
        <v>9831.8880968691083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19796.106305552181</v>
      </c>
      <c r="P23">
        <f t="shared" si="30"/>
        <v>989.80531527760911</v>
      </c>
      <c r="Q23" s="5">
        <f t="shared" si="31"/>
        <v>25</v>
      </c>
      <c r="R23">
        <f t="shared" si="0"/>
        <v>250000</v>
      </c>
      <c r="S23">
        <f t="shared" si="1"/>
        <v>12395.188233097128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1665.7534059173393</v>
      </c>
      <c r="AC23">
        <f t="shared" si="2"/>
        <v>1665.753405917339</v>
      </c>
      <c r="AE23">
        <f t="shared" si="3"/>
        <v>2660.3413261870119</v>
      </c>
      <c r="AF23">
        <f t="shared" si="4"/>
        <v>-133.01706630935061</v>
      </c>
      <c r="AG23">
        <f t="shared" si="5"/>
        <v>-3.3596775107245085</v>
      </c>
      <c r="AH23">
        <f t="shared" si="6"/>
        <v>-8335.5540550271144</v>
      </c>
      <c r="AI23">
        <f t="shared" si="7"/>
        <v>-5811.5894726601773</v>
      </c>
      <c r="AJ23">
        <f t="shared" si="8"/>
        <v>0</v>
      </c>
      <c r="AK23">
        <f t="shared" si="32"/>
        <v>435.6607694761006</v>
      </c>
      <c r="AL23">
        <f t="shared" si="9"/>
        <v>-5375.9287031840768</v>
      </c>
      <c r="AN23">
        <f t="shared" si="10"/>
        <v>728.91474155211699</v>
      </c>
      <c r="AO23">
        <f t="shared" si="11"/>
        <v>-36.445737077605855</v>
      </c>
      <c r="AP23">
        <f t="shared" si="12"/>
        <v>-0.92052791885099083</v>
      </c>
      <c r="AQ23">
        <f t="shared" si="13"/>
        <v>-2283.882962650589</v>
      </c>
      <c r="AR23">
        <f t="shared" si="14"/>
        <v>-1592.3344860949289</v>
      </c>
      <c r="AS23">
        <f t="shared" si="15"/>
        <v>0</v>
      </c>
      <c r="AT23">
        <f t="shared" si="16"/>
        <v>119.36797510198323</v>
      </c>
      <c r="AU23">
        <f t="shared" si="17"/>
        <v>-1472.9665109929456</v>
      </c>
      <c r="AW23">
        <v>20</v>
      </c>
      <c r="AX23">
        <f>(R23*SUMPRODUCT(K$23:$K24, X$23:$X24)-$AZ$3*SUMPRODUCT(K$22:$K23, W$23:$W24))/Z23</f>
        <v>12395.188233097128</v>
      </c>
    </row>
    <row r="25" spans="5:50" x14ac:dyDescent="0.3">
      <c r="AN25" s="6">
        <f t="shared" ref="AN25:AU25" si="33">SUM(AN3:AN23)</f>
        <v>136458.4440835884</v>
      </c>
      <c r="AO25" s="6">
        <f t="shared" si="33"/>
        <v>-21670.001933343559</v>
      </c>
      <c r="AP25" s="6">
        <f t="shared" si="33"/>
        <v>-347.32990414548857</v>
      </c>
      <c r="AQ25" s="6">
        <f t="shared" si="33"/>
        <v>-93661.184538007001</v>
      </c>
      <c r="AR25" s="6">
        <f t="shared" si="33"/>
        <v>20779.927708092371</v>
      </c>
      <c r="AS25" s="6">
        <f t="shared" si="33"/>
        <v>-10300.826487611348</v>
      </c>
      <c r="AT25" s="6">
        <f t="shared" si="33"/>
        <v>17860.374514100484</v>
      </c>
      <c r="AU25" s="7">
        <f t="shared" si="33"/>
        <v>28339.475734581487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'T.26.04.D'!C3*(1+C12)</f>
        <v>1206.3335603451117</v>
      </c>
      <c r="K3">
        <v>1</v>
      </c>
      <c r="L3" s="2">
        <v>0</v>
      </c>
      <c r="O3">
        <f>$C$3</f>
        <v>1206.3335603451117</v>
      </c>
      <c r="P3">
        <f>O3*B5</f>
        <v>965.06684827608933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1206.3335603451117</v>
      </c>
      <c r="AF3">
        <f t="shared" ref="AF3:AF23" si="4">-$Z3*P3</f>
        <v>-965.06684827608933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41.266712069022333</v>
      </c>
      <c r="AJ3">
        <f t="shared" ref="AJ3:AJ23" si="8">AB3-AC3</f>
        <v>0</v>
      </c>
      <c r="AL3">
        <f t="shared" ref="AL3:AL23" si="9">SUM(AI3:AK3)</f>
        <v>41.266712069022333</v>
      </c>
      <c r="AN3">
        <f t="shared" ref="AN3:AN23" si="10">AE3*$K3</f>
        <v>1206.3335603451117</v>
      </c>
      <c r="AO3">
        <f t="shared" ref="AO3:AO23" si="11">AF3*$K3</f>
        <v>-965.06684827608933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41.266712069022333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41.266712069022333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704.92721715514142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133.21073360508453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131.71584648246881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-131.71584648246881</v>
      </c>
      <c r="AK4">
        <f>G4*MAX(0, SUM(AB4, AE4:AF4))</f>
        <v>0</v>
      </c>
      <c r="AL4">
        <f t="shared" si="9"/>
        <v>-742.7018464824688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-573.21137067267091</v>
      </c>
      <c r="AR4">
        <f t="shared" si="14"/>
        <v>-573.21137067267091</v>
      </c>
      <c r="AS4">
        <f t="shared" si="15"/>
        <v>-123.57242375688976</v>
      </c>
      <c r="AT4">
        <f t="shared" si="16"/>
        <v>0</v>
      </c>
      <c r="AU4">
        <f t="shared" si="17"/>
        <v>-696.78379442956066</v>
      </c>
      <c r="AW4">
        <v>1</v>
      </c>
      <c r="AX4">
        <f>(R4*SUMPRODUCT(K5:$K$23, X5:$X$23)-$AZ$3*SUMPRODUCT(K4:$K$22, W5:$W$23))/Z4</f>
        <v>133.21073360508453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1206.3335603451117</v>
      </c>
      <c r="P5">
        <f t="shared" ref="P5:P23" si="30">O5*$C$5</f>
        <v>60.316678017255583</v>
      </c>
      <c r="Q5" s="5">
        <f t="shared" ref="Q5:Q23" si="31">$C$8</f>
        <v>25</v>
      </c>
      <c r="R5">
        <f t="shared" si="0"/>
        <v>500000</v>
      </c>
      <c r="S5">
        <f t="shared" si="1"/>
        <v>264.72674622450938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131.71584648246881</v>
      </c>
      <c r="AC5">
        <f t="shared" si="2"/>
        <v>258.81543272126328</v>
      </c>
      <c r="AE5">
        <f t="shared" si="3"/>
        <v>1179.3962902491035</v>
      </c>
      <c r="AF5">
        <f t="shared" si="4"/>
        <v>-58.969814512455173</v>
      </c>
      <c r="AG5">
        <f t="shared" si="5"/>
        <v>-24.441753280736425</v>
      </c>
      <c r="AH5">
        <f t="shared" si="6"/>
        <v>-610.05824527149593</v>
      </c>
      <c r="AI5">
        <f t="shared" si="7"/>
        <v>485.92647718441572</v>
      </c>
      <c r="AJ5">
        <f t="shared" si="8"/>
        <v>-127.09958623879447</v>
      </c>
      <c r="AK5">
        <f>G5*SUM(AB5, AE5:AF5)</f>
        <v>51.337835210983798</v>
      </c>
      <c r="AL5">
        <f t="shared" si="9"/>
        <v>410.16472615660507</v>
      </c>
      <c r="AN5">
        <f t="shared" si="10"/>
        <v>1018.4824227801566</v>
      </c>
      <c r="AO5">
        <f t="shared" si="11"/>
        <v>-50.924121139007838</v>
      </c>
      <c r="AP5">
        <f t="shared" si="12"/>
        <v>-21.10698185518411</v>
      </c>
      <c r="AQ5">
        <f t="shared" si="13"/>
        <v>-526.82343061286952</v>
      </c>
      <c r="AR5">
        <f t="shared" si="14"/>
        <v>419.62788917309507</v>
      </c>
      <c r="AS5">
        <f t="shared" si="15"/>
        <v>-109.75843793734644</v>
      </c>
      <c r="AT5">
        <f t="shared" si="16"/>
        <v>44.333429923649838</v>
      </c>
      <c r="AU5">
        <f t="shared" si="17"/>
        <v>354.20288115939849</v>
      </c>
      <c r="AW5">
        <v>2</v>
      </c>
      <c r="AX5">
        <f>(R5*SUMPRODUCT(K6:$K$23, X6:$X$23)-$AZ$3*SUMPRODUCT(K5:$K$22, W6:$W$23))/Z5</f>
        <v>264.72674622450938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1206.3335603451117</v>
      </c>
      <c r="P6">
        <f t="shared" si="30"/>
        <v>60.316678017255583</v>
      </c>
      <c r="Q6" s="5">
        <f t="shared" si="31"/>
        <v>25</v>
      </c>
      <c r="R6">
        <f t="shared" si="0"/>
        <v>500000</v>
      </c>
      <c r="S6">
        <f t="shared" si="1"/>
        <v>391.52060087246986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258.81543272126328</v>
      </c>
      <c r="AC6">
        <f t="shared" si="2"/>
        <v>378.47214515092583</v>
      </c>
      <c r="AE6">
        <f t="shared" si="3"/>
        <v>1166.1293156323206</v>
      </c>
      <c r="AF6">
        <f t="shared" si="4"/>
        <v>-58.306465781616033</v>
      </c>
      <c r="AG6">
        <f t="shared" si="5"/>
        <v>-24.166809122402071</v>
      </c>
      <c r="AH6">
        <f t="shared" si="6"/>
        <v>-610.53251053977772</v>
      </c>
      <c r="AI6">
        <f t="shared" si="7"/>
        <v>473.1235301885248</v>
      </c>
      <c r="AJ6">
        <f t="shared" si="8"/>
        <v>-119.65671242966255</v>
      </c>
      <c r="AK6">
        <f>G6*SUM(AB6, AE6:AF6)</f>
        <v>79.948339530460132</v>
      </c>
      <c r="AL6">
        <f t="shared" si="9"/>
        <v>433.41515728932239</v>
      </c>
      <c r="AN6">
        <f t="shared" si="10"/>
        <v>908.21208590953654</v>
      </c>
      <c r="AO6">
        <f t="shared" si="11"/>
        <v>-45.41060429547683</v>
      </c>
      <c r="AP6">
        <f t="shared" si="12"/>
        <v>-18.821744577215284</v>
      </c>
      <c r="AQ6">
        <f t="shared" si="13"/>
        <v>-475.49872683909842</v>
      </c>
      <c r="AR6">
        <f t="shared" si="14"/>
        <v>368.481010197746</v>
      </c>
      <c r="AS6">
        <f t="shared" si="15"/>
        <v>-93.191784935013231</v>
      </c>
      <c r="AT6">
        <f t="shared" si="16"/>
        <v>62.265863002158611</v>
      </c>
      <c r="AU6">
        <f t="shared" si="17"/>
        <v>337.55508826489137</v>
      </c>
      <c r="AW6">
        <v>3</v>
      </c>
      <c r="AX6">
        <f>(R6*SUMPRODUCT(K7:$K$23, X7:$X$23)-$AZ$3*SUMPRODUCT(K6:$K$22, W7:$W$23))/Z6</f>
        <v>391.52060087246986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1206.3335603451117</v>
      </c>
      <c r="P7">
        <f t="shared" si="30"/>
        <v>60.316678017255583</v>
      </c>
      <c r="Q7" s="5">
        <f t="shared" si="31"/>
        <v>25</v>
      </c>
      <c r="R7">
        <f t="shared" si="0"/>
        <v>500000</v>
      </c>
      <c r="S7">
        <f t="shared" si="1"/>
        <v>500.27224898444359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378.47214515092583</v>
      </c>
      <c r="AC7">
        <f t="shared" si="2"/>
        <v>478.15163881476838</v>
      </c>
      <c r="AE7">
        <f t="shared" si="3"/>
        <v>1152.9929353610935</v>
      </c>
      <c r="AF7">
        <f t="shared" si="4"/>
        <v>-57.649646768054673</v>
      </c>
      <c r="AG7">
        <f t="shared" si="5"/>
        <v>-23.894571395146333</v>
      </c>
      <c r="AH7">
        <f t="shared" si="6"/>
        <v>-611.39272063437284</v>
      </c>
      <c r="AI7">
        <f t="shared" si="7"/>
        <v>460.05599656351956</v>
      </c>
      <c r="AJ7">
        <f t="shared" si="8"/>
        <v>-99.67949366384255</v>
      </c>
      <c r="AK7">
        <f>G7*SUM(AB7, AE7:AF7)</f>
        <v>72.364337796828664</v>
      </c>
      <c r="AL7">
        <f t="shared" si="9"/>
        <v>432.74084069650564</v>
      </c>
      <c r="AN7">
        <f t="shared" si="10"/>
        <v>812.87329458663396</v>
      </c>
      <c r="AO7">
        <f t="shared" si="11"/>
        <v>-40.643664729331697</v>
      </c>
      <c r="AP7">
        <f t="shared" si="12"/>
        <v>-16.845947947309131</v>
      </c>
      <c r="AQ7">
        <f t="shared" si="13"/>
        <v>-431.03890740900573</v>
      </c>
      <c r="AR7">
        <f t="shared" si="14"/>
        <v>324.34477450098728</v>
      </c>
      <c r="AS7">
        <f t="shared" si="15"/>
        <v>-70.275190707807141</v>
      </c>
      <c r="AT7">
        <f t="shared" si="16"/>
        <v>51.017691324419118</v>
      </c>
      <c r="AU7">
        <f t="shared" si="17"/>
        <v>305.08727511759923</v>
      </c>
      <c r="AW7">
        <v>4</v>
      </c>
      <c r="AX7">
        <f>(R7*SUMPRODUCT(K8:$K$23, X8:$X$23)-$AZ$3*SUMPRODUCT(K7:$K$22, W8:$W$23))/Z7</f>
        <v>500.27224898444359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1206.3335603451117</v>
      </c>
      <c r="P8">
        <f t="shared" si="30"/>
        <v>60.316678017255583</v>
      </c>
      <c r="Q8" s="5">
        <f t="shared" si="31"/>
        <v>25</v>
      </c>
      <c r="R8">
        <f t="shared" si="0"/>
        <v>500000</v>
      </c>
      <c r="S8">
        <f t="shared" si="1"/>
        <v>581.48957508606759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478.15163881476838</v>
      </c>
      <c r="AC8">
        <f t="shared" si="2"/>
        <v>549.50585350436086</v>
      </c>
      <c r="AE8">
        <f t="shared" si="3"/>
        <v>1139.981490795049</v>
      </c>
      <c r="AF8">
        <f t="shared" si="4"/>
        <v>-56.999074539752449</v>
      </c>
      <c r="AG8">
        <f t="shared" si="5"/>
        <v>-23.624922829572103</v>
      </c>
      <c r="AH8">
        <f t="shared" si="6"/>
        <v>-614.05703245530765</v>
      </c>
      <c r="AI8">
        <f t="shared" si="7"/>
        <v>445.30046097041679</v>
      </c>
      <c r="AJ8">
        <f t="shared" si="8"/>
        <v>-71.354214689592482</v>
      </c>
      <c r="AK8">
        <f t="shared" ref="AK8:AK23" si="32">G8*SUM(AB8:AB8, AE8:AF8)</f>
        <v>33.252155372992384</v>
      </c>
      <c r="AL8">
        <f t="shared" si="9"/>
        <v>407.19840165381669</v>
      </c>
      <c r="AN8">
        <f t="shared" si="10"/>
        <v>749.37070056723007</v>
      </c>
      <c r="AO8">
        <f t="shared" si="11"/>
        <v>-37.468535028361501</v>
      </c>
      <c r="AP8">
        <f t="shared" si="12"/>
        <v>-15.529923173836924</v>
      </c>
      <c r="AQ8">
        <f t="shared" si="13"/>
        <v>-403.65247358388666</v>
      </c>
      <c r="AR8">
        <f t="shared" si="14"/>
        <v>292.71976878114504</v>
      </c>
      <c r="AS8">
        <f t="shared" si="15"/>
        <v>-46.904935108264553</v>
      </c>
      <c r="AT8">
        <f t="shared" si="16"/>
        <v>21.858417148379466</v>
      </c>
      <c r="AU8">
        <f t="shared" si="17"/>
        <v>267.6732508212599</v>
      </c>
      <c r="AW8">
        <v>5</v>
      </c>
      <c r="AX8">
        <f>(R8*SUMPRODUCT(K9:$K$23, X9:$X$23)-$AZ$3*SUMPRODUCT(K8:$K$22, W9:$W$23))/Z8</f>
        <v>581.48957508606759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1206.3335603451117</v>
      </c>
      <c r="P9">
        <f t="shared" si="30"/>
        <v>60.316678017255583</v>
      </c>
      <c r="Q9" s="5">
        <f t="shared" si="31"/>
        <v>25</v>
      </c>
      <c r="R9">
        <f t="shared" si="0"/>
        <v>500000</v>
      </c>
      <c r="S9">
        <f t="shared" si="1"/>
        <v>641.07853638486063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549.50585350436086</v>
      </c>
      <c r="AC9">
        <f t="shared" si="2"/>
        <v>598.96186525575149</v>
      </c>
      <c r="AE9">
        <f t="shared" si="3"/>
        <v>1127.081563983528</v>
      </c>
      <c r="AF9">
        <f t="shared" si="4"/>
        <v>-56.354078199176399</v>
      </c>
      <c r="AG9">
        <f t="shared" si="5"/>
        <v>-23.357585352700642</v>
      </c>
      <c r="AH9">
        <f t="shared" si="6"/>
        <v>-621.76497151478804</v>
      </c>
      <c r="AI9">
        <f t="shared" si="7"/>
        <v>425.60492891686283</v>
      </c>
      <c r="AJ9">
        <f t="shared" si="8"/>
        <v>-49.456011751390633</v>
      </c>
      <c r="AK9">
        <f t="shared" si="32"/>
        <v>9.5593767018034033</v>
      </c>
      <c r="AL9">
        <f t="shared" si="9"/>
        <v>385.70829386727559</v>
      </c>
      <c r="AN9">
        <f t="shared" si="10"/>
        <v>704.1350407834492</v>
      </c>
      <c r="AO9">
        <f t="shared" si="11"/>
        <v>-35.206752039172457</v>
      </c>
      <c r="AP9">
        <f t="shared" si="12"/>
        <v>-14.592461486813148</v>
      </c>
      <c r="AQ9">
        <f t="shared" si="13"/>
        <v>-388.44260927125219</v>
      </c>
      <c r="AR9">
        <f t="shared" si="14"/>
        <v>265.89321798621131</v>
      </c>
      <c r="AS9">
        <f t="shared" si="15"/>
        <v>-30.89724112642936</v>
      </c>
      <c r="AT9">
        <f t="shared" si="16"/>
        <v>5.9721428500688942</v>
      </c>
      <c r="AU9">
        <f t="shared" si="17"/>
        <v>240.96811970985084</v>
      </c>
      <c r="AW9">
        <v>6</v>
      </c>
      <c r="AX9">
        <f>(R9*SUMPRODUCT(K10:$K$23, X10:$X$23)-$AZ$3*SUMPRODUCT(K9:$K$22, W10:$W$23))/Z9</f>
        <v>641.07853638486063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1206.3335603451117</v>
      </c>
      <c r="P10">
        <f t="shared" si="30"/>
        <v>60.316678017255583</v>
      </c>
      <c r="Q10" s="5">
        <f t="shared" si="31"/>
        <v>25</v>
      </c>
      <c r="R10">
        <f t="shared" si="0"/>
        <v>500000</v>
      </c>
      <c r="S10">
        <f t="shared" si="1"/>
        <v>687.76242283301656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598.96186525575149</v>
      </c>
      <c r="AC10">
        <f t="shared" si="2"/>
        <v>635.28365740075333</v>
      </c>
      <c r="AE10">
        <f t="shared" si="3"/>
        <v>1114.2859377290845</v>
      </c>
      <c r="AF10">
        <f t="shared" si="4"/>
        <v>-55.714296886454221</v>
      </c>
      <c r="AG10">
        <f t="shared" si="5"/>
        <v>-23.092409395671336</v>
      </c>
      <c r="AH10">
        <f t="shared" si="6"/>
        <v>-632.00207004606114</v>
      </c>
      <c r="AI10">
        <f t="shared" si="7"/>
        <v>403.47716140089778</v>
      </c>
      <c r="AJ10">
        <f t="shared" si="8"/>
        <v>-36.321792145001837</v>
      </c>
      <c r="AK10">
        <f t="shared" si="32"/>
        <v>6.7958873750033666</v>
      </c>
      <c r="AL10">
        <f t="shared" si="9"/>
        <v>373.95125663089931</v>
      </c>
      <c r="AN10">
        <f t="shared" si="10"/>
        <v>661.41670056541511</v>
      </c>
      <c r="AO10">
        <f t="shared" si="11"/>
        <v>-33.070835028270757</v>
      </c>
      <c r="AP10">
        <f t="shared" si="12"/>
        <v>-13.707168612141466</v>
      </c>
      <c r="AQ10">
        <f t="shared" si="13"/>
        <v>-375.14313854870727</v>
      </c>
      <c r="AR10">
        <f t="shared" si="14"/>
        <v>239.49555837629563</v>
      </c>
      <c r="AS10">
        <f t="shared" si="15"/>
        <v>-21.559852014403528</v>
      </c>
      <c r="AT10">
        <f t="shared" si="16"/>
        <v>4.0338958366014417</v>
      </c>
      <c r="AU10">
        <f t="shared" si="17"/>
        <v>221.96960219849356</v>
      </c>
      <c r="AW10">
        <v>7</v>
      </c>
      <c r="AX10">
        <f>(R10*SUMPRODUCT(K11:$K$23, X11:$X$23)-$AZ$3*SUMPRODUCT(K10:$K$22, W11:$W$23))/Z10</f>
        <v>687.76242283301656</v>
      </c>
    </row>
    <row r="11" spans="1:52" x14ac:dyDescent="0.3">
      <c r="A11" t="s">
        <v>33</v>
      </c>
      <c r="C11" s="24">
        <f>AU25</f>
        <v>2393.5516921742465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1206.3335603451117</v>
      </c>
      <c r="P11">
        <f t="shared" si="30"/>
        <v>60.316678017255583</v>
      </c>
      <c r="Q11" s="5">
        <f t="shared" si="31"/>
        <v>25</v>
      </c>
      <c r="R11">
        <f t="shared" si="0"/>
        <v>500000</v>
      </c>
      <c r="S11">
        <f t="shared" si="1"/>
        <v>722.40930964034533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635.28365740075333</v>
      </c>
      <c r="AC11">
        <f t="shared" si="2"/>
        <v>659.68722453656619</v>
      </c>
      <c r="AE11">
        <f t="shared" si="3"/>
        <v>1101.5954911843191</v>
      </c>
      <c r="AF11">
        <f t="shared" si="4"/>
        <v>-55.079774559215956</v>
      </c>
      <c r="AG11">
        <f t="shared" si="5"/>
        <v>-22.829413178001349</v>
      </c>
      <c r="AH11">
        <f t="shared" si="6"/>
        <v>-641.44247426544177</v>
      </c>
      <c r="AI11">
        <f t="shared" si="7"/>
        <v>382.24382918165998</v>
      </c>
      <c r="AJ11">
        <f t="shared" si="8"/>
        <v>-24.403567135812864</v>
      </c>
      <c r="AK11">
        <f t="shared" si="32"/>
        <v>4.0363184976620552</v>
      </c>
      <c r="AL11">
        <f t="shared" si="9"/>
        <v>361.87658054350919</v>
      </c>
      <c r="AN11">
        <f t="shared" si="10"/>
        <v>621.85822002949465</v>
      </c>
      <c r="AO11">
        <f t="shared" si="11"/>
        <v>-31.092911001474732</v>
      </c>
      <c r="AP11">
        <f t="shared" si="12"/>
        <v>-12.887360520990386</v>
      </c>
      <c r="AQ11">
        <f t="shared" si="13"/>
        <v>-362.0986818575139</v>
      </c>
      <c r="AR11">
        <f t="shared" si="14"/>
        <v>215.77926664951556</v>
      </c>
      <c r="AS11">
        <f t="shared" si="15"/>
        <v>-13.775981240747184</v>
      </c>
      <c r="AT11">
        <f t="shared" si="16"/>
        <v>2.2785295115267252</v>
      </c>
      <c r="AU11">
        <f t="shared" si="17"/>
        <v>204.28181492029512</v>
      </c>
      <c r="AW11">
        <v>8</v>
      </c>
      <c r="AX11">
        <f>(R11*SUMPRODUCT(K12:$K$23, X12:$X$23)-$AZ$3*SUMPRODUCT(K11:$K$22, W12:$W$23))/Z11</f>
        <v>722.40930964034533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1206.3335603451117</v>
      </c>
      <c r="P12">
        <f t="shared" si="30"/>
        <v>60.316678017255583</v>
      </c>
      <c r="Q12" s="5">
        <f t="shared" si="31"/>
        <v>25</v>
      </c>
      <c r="R12">
        <f t="shared" si="0"/>
        <v>500000</v>
      </c>
      <c r="S12">
        <f t="shared" si="1"/>
        <v>743.84734535177199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659.68722453656619</v>
      </c>
      <c r="AC12">
        <f t="shared" si="2"/>
        <v>671.49666790781976</v>
      </c>
      <c r="AE12">
        <f t="shared" si="3"/>
        <v>1088.99893401386</v>
      </c>
      <c r="AF12">
        <f t="shared" si="4"/>
        <v>-54.449946700692998</v>
      </c>
      <c r="AG12">
        <f t="shared" si="5"/>
        <v>-22.568362719311143</v>
      </c>
      <c r="AH12">
        <f t="shared" si="6"/>
        <v>-655.12653820383355</v>
      </c>
      <c r="AI12">
        <f t="shared" si="7"/>
        <v>356.85408639002219</v>
      </c>
      <c r="AJ12">
        <f t="shared" si="8"/>
        <v>-11.809443371253565</v>
      </c>
      <c r="AK12">
        <f t="shared" si="32"/>
        <v>3.8967432872543859</v>
      </c>
      <c r="AL12">
        <f t="shared" si="9"/>
        <v>348.94138630602299</v>
      </c>
      <c r="AN12">
        <f t="shared" si="10"/>
        <v>584.41617739267497</v>
      </c>
      <c r="AO12">
        <f t="shared" si="11"/>
        <v>-29.220808869633746</v>
      </c>
      <c r="AP12">
        <f t="shared" si="12"/>
        <v>-12.111413389375556</v>
      </c>
      <c r="AQ12">
        <f t="shared" si="13"/>
        <v>-351.57660417021839</v>
      </c>
      <c r="AR12">
        <f t="shared" si="14"/>
        <v>191.50735096344721</v>
      </c>
      <c r="AS12">
        <f t="shared" si="15"/>
        <v>-6.3375909163887512</v>
      </c>
      <c r="AT12">
        <f t="shared" si="16"/>
        <v>2.0912048167246327</v>
      </c>
      <c r="AU12">
        <f t="shared" si="17"/>
        <v>187.26096486378307</v>
      </c>
      <c r="AW12">
        <v>9</v>
      </c>
      <c r="AX12">
        <f>(R12*SUMPRODUCT(K13:$K$23, X13:$X$23)-$AZ$3*SUMPRODUCT(K12:$K$22, W13:$W$23))/Z12</f>
        <v>743.84734535177199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1206.3335603451117</v>
      </c>
      <c r="P13">
        <f t="shared" si="30"/>
        <v>60.316678017255583</v>
      </c>
      <c r="Q13" s="5">
        <f t="shared" si="31"/>
        <v>25</v>
      </c>
      <c r="R13">
        <f t="shared" si="0"/>
        <v>500000</v>
      </c>
      <c r="S13">
        <f t="shared" si="1"/>
        <v>752.47405218371046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671.49666790781976</v>
      </c>
      <c r="AC13">
        <f t="shared" si="2"/>
        <v>671.4842095310828</v>
      </c>
      <c r="AE13">
        <f t="shared" si="3"/>
        <v>1076.4941792323636</v>
      </c>
      <c r="AF13">
        <f t="shared" si="4"/>
        <v>-53.824708961618178</v>
      </c>
      <c r="AG13">
        <f t="shared" si="5"/>
        <v>-22.309214769014567</v>
      </c>
      <c r="AH13">
        <f t="shared" si="6"/>
        <v>-669.28646206938254</v>
      </c>
      <c r="AI13">
        <f t="shared" si="7"/>
        <v>331.07379343234834</v>
      </c>
      <c r="AJ13">
        <f t="shared" si="8"/>
        <v>1.2458376736958598E-2</v>
      </c>
      <c r="AK13">
        <f t="shared" si="32"/>
        <v>3.3883322763571306</v>
      </c>
      <c r="AL13">
        <f t="shared" si="9"/>
        <v>334.47458408544242</v>
      </c>
      <c r="AN13">
        <f t="shared" si="10"/>
        <v>549.30630833863529</v>
      </c>
      <c r="AO13">
        <f t="shared" si="11"/>
        <v>-27.465315416931759</v>
      </c>
      <c r="AP13">
        <f t="shared" si="12"/>
        <v>-11.383798113464737</v>
      </c>
      <c r="AQ13">
        <f t="shared" si="13"/>
        <v>-341.51905583225818</v>
      </c>
      <c r="AR13">
        <f t="shared" si="14"/>
        <v>168.93813897598056</v>
      </c>
      <c r="AS13">
        <f t="shared" si="15"/>
        <v>6.3571778327223853E-3</v>
      </c>
      <c r="AT13">
        <f t="shared" si="16"/>
        <v>1.7289757158534795</v>
      </c>
      <c r="AU13">
        <f t="shared" si="17"/>
        <v>170.67347186966674</v>
      </c>
      <c r="AW13">
        <v>10</v>
      </c>
      <c r="AX13">
        <f>(R13*SUMPRODUCT(K14:$K$23, X14:$X$23)-$AZ$3*SUMPRODUCT(K13:$K$22, W14:$W$23))/Z13</f>
        <v>752.47405218371046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1206.3335603451117</v>
      </c>
      <c r="P14">
        <f t="shared" si="30"/>
        <v>60.316678017255583</v>
      </c>
      <c r="Q14" s="5">
        <f t="shared" si="31"/>
        <v>25</v>
      </c>
      <c r="R14">
        <f t="shared" si="0"/>
        <v>500000</v>
      </c>
      <c r="S14">
        <f t="shared" si="1"/>
        <v>747.4024376853539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671.4842095310828</v>
      </c>
      <c r="AC14">
        <f t="shared" si="2"/>
        <v>659.26258644783638</v>
      </c>
      <c r="AE14">
        <f t="shared" si="3"/>
        <v>1064.0727712568043</v>
      </c>
      <c r="AF14">
        <f t="shared" si="4"/>
        <v>-53.203638562840212</v>
      </c>
      <c r="AG14">
        <f t="shared" si="5"/>
        <v>-22.05179409400645</v>
      </c>
      <c r="AH14">
        <f t="shared" si="6"/>
        <v>-686.57054635937698</v>
      </c>
      <c r="AI14">
        <f t="shared" si="7"/>
        <v>302.2467922405807</v>
      </c>
      <c r="AJ14">
        <f t="shared" si="8"/>
        <v>12.221623083246413</v>
      </c>
      <c r="AK14">
        <f t="shared" si="32"/>
        <v>3.0282360160050841</v>
      </c>
      <c r="AL14">
        <f t="shared" si="9"/>
        <v>317.49665133983223</v>
      </c>
      <c r="AN14">
        <f t="shared" si="10"/>
        <v>516.42381080485984</v>
      </c>
      <c r="AO14">
        <f t="shared" si="11"/>
        <v>-25.821190540242988</v>
      </c>
      <c r="AP14">
        <f t="shared" si="12"/>
        <v>-10.702342780240642</v>
      </c>
      <c r="AQ14">
        <f t="shared" si="13"/>
        <v>-333.21158807447193</v>
      </c>
      <c r="AR14">
        <f t="shared" si="14"/>
        <v>146.68868940990421</v>
      </c>
      <c r="AS14">
        <f t="shared" si="15"/>
        <v>5.931490154960013</v>
      </c>
      <c r="AT14">
        <f t="shared" si="16"/>
        <v>1.4696863087237575</v>
      </c>
      <c r="AU14">
        <f t="shared" si="17"/>
        <v>154.089865873588</v>
      </c>
      <c r="AW14">
        <v>11</v>
      </c>
      <c r="AX14">
        <f>(R14*SUMPRODUCT(K15:$K$23, X15:$X$23)-$AZ$3*SUMPRODUCT(K14:$K$22, W15:$W$23))/Z14</f>
        <v>747.4024376853539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1206.3335603451117</v>
      </c>
      <c r="P15">
        <f t="shared" si="30"/>
        <v>60.316678017255583</v>
      </c>
      <c r="Q15" s="5">
        <f t="shared" si="31"/>
        <v>25</v>
      </c>
      <c r="R15">
        <f t="shared" si="0"/>
        <v>500000</v>
      </c>
      <c r="S15">
        <f t="shared" si="1"/>
        <v>725.21756440263744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659.26258644783638</v>
      </c>
      <c r="AC15">
        <f t="shared" si="2"/>
        <v>632.26343753125639</v>
      </c>
      <c r="AE15">
        <f t="shared" si="3"/>
        <v>1051.7128115910616</v>
      </c>
      <c r="AF15">
        <f t="shared" si="4"/>
        <v>-52.585640579553079</v>
      </c>
      <c r="AG15">
        <f t="shared" si="5"/>
        <v>-21.79564687088255</v>
      </c>
      <c r="AH15">
        <f t="shared" si="6"/>
        <v>-712.58564367666133</v>
      </c>
      <c r="AI15">
        <f t="shared" si="7"/>
        <v>264.74588046396457</v>
      </c>
      <c r="AJ15">
        <f t="shared" si="8"/>
        <v>26.999148916579998</v>
      </c>
      <c r="AK15">
        <f t="shared" si="32"/>
        <v>6.7993980055833152</v>
      </c>
      <c r="AL15">
        <f t="shared" si="9"/>
        <v>298.54442738612789</v>
      </c>
      <c r="AN15">
        <f t="shared" si="10"/>
        <v>485.24116560307959</v>
      </c>
      <c r="AO15">
        <f t="shared" si="11"/>
        <v>-24.26205828015398</v>
      </c>
      <c r="AP15">
        <f t="shared" si="12"/>
        <v>-10.056115106842013</v>
      </c>
      <c r="AQ15">
        <f t="shared" si="13"/>
        <v>-328.77405744119835</v>
      </c>
      <c r="AR15">
        <f t="shared" si="14"/>
        <v>122.14893477488523</v>
      </c>
      <c r="AS15">
        <f t="shared" si="15"/>
        <v>12.456916323718335</v>
      </c>
      <c r="AT15">
        <f t="shared" si="16"/>
        <v>3.1371185909936323</v>
      </c>
      <c r="AU15">
        <f t="shared" si="17"/>
        <v>137.7429696895972</v>
      </c>
      <c r="AW15">
        <v>12</v>
      </c>
      <c r="AX15">
        <f>(R15*SUMPRODUCT(K16:$K$23, X16:$X$23)-$AZ$3*SUMPRODUCT(K15:$K$22, W16:$W$23))/Z15</f>
        <v>725.21756440263744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1206.3335603451117</v>
      </c>
      <c r="P16">
        <f t="shared" si="30"/>
        <v>60.316678017255583</v>
      </c>
      <c r="Q16" s="5">
        <f t="shared" si="31"/>
        <v>25</v>
      </c>
      <c r="R16">
        <f t="shared" si="0"/>
        <v>500000</v>
      </c>
      <c r="S16">
        <f t="shared" si="1"/>
        <v>685.6309961128652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632.26343753125639</v>
      </c>
      <c r="AC16">
        <f t="shared" si="2"/>
        <v>590.75437859577482</v>
      </c>
      <c r="AE16">
        <f t="shared" si="3"/>
        <v>1039.4028812308723</v>
      </c>
      <c r="AF16">
        <f t="shared" si="4"/>
        <v>-51.970144061543614</v>
      </c>
      <c r="AG16">
        <f t="shared" si="5"/>
        <v>-21.540536452735275</v>
      </c>
      <c r="AH16">
        <f t="shared" si="6"/>
        <v>-743.0789887689989</v>
      </c>
      <c r="AI16">
        <f t="shared" si="7"/>
        <v>222.81321194759448</v>
      </c>
      <c r="AJ16">
        <f t="shared" si="8"/>
        <v>41.509058935481562</v>
      </c>
      <c r="AK16">
        <f t="shared" si="32"/>
        <v>11.499842840374155</v>
      </c>
      <c r="AL16">
        <f t="shared" si="9"/>
        <v>275.82211372345017</v>
      </c>
      <c r="AN16">
        <f t="shared" si="10"/>
        <v>454.69004228131553</v>
      </c>
      <c r="AO16">
        <f t="shared" si="11"/>
        <v>-22.73450211406578</v>
      </c>
      <c r="AP16">
        <f t="shared" si="12"/>
        <v>-9.4229750631996918</v>
      </c>
      <c r="AQ16">
        <f t="shared" si="13"/>
        <v>-325.06222844179848</v>
      </c>
      <c r="AR16">
        <f t="shared" si="14"/>
        <v>97.470336662251626</v>
      </c>
      <c r="AS16">
        <f t="shared" si="15"/>
        <v>18.158267697008135</v>
      </c>
      <c r="AT16">
        <f t="shared" si="16"/>
        <v>5.0306422290518675</v>
      </c>
      <c r="AU16">
        <f t="shared" si="17"/>
        <v>120.65924658831162</v>
      </c>
      <c r="AW16">
        <v>13</v>
      </c>
      <c r="AX16">
        <f>(R16*SUMPRODUCT(K17:$K$23, X17:$X$23)-$AZ$3*SUMPRODUCT(K16:$K$22, W17:$W$23))/Z16</f>
        <v>685.6309961128652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1206.3335603451117</v>
      </c>
      <c r="P17">
        <f t="shared" si="30"/>
        <v>60.316678017255583</v>
      </c>
      <c r="Q17" s="5">
        <f t="shared" si="31"/>
        <v>25</v>
      </c>
      <c r="R17">
        <f t="shared" si="0"/>
        <v>500000</v>
      </c>
      <c r="S17">
        <f t="shared" si="1"/>
        <v>631.53391726793257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590.75437859577482</v>
      </c>
      <c r="AC17">
        <f t="shared" si="2"/>
        <v>537.72468539671263</v>
      </c>
      <c r="AE17">
        <f t="shared" si="3"/>
        <v>1027.1425120384572</v>
      </c>
      <c r="AF17">
        <f t="shared" si="4"/>
        <v>-51.35712560192286</v>
      </c>
      <c r="AG17">
        <f t="shared" si="5"/>
        <v>-21.286453137899294</v>
      </c>
      <c r="AH17">
        <f t="shared" si="6"/>
        <v>-773.55900617260966</v>
      </c>
      <c r="AI17">
        <f t="shared" si="7"/>
        <v>180.93992712602528</v>
      </c>
      <c r="AJ17">
        <f t="shared" si="8"/>
        <v>53.029693199062194</v>
      </c>
      <c r="AK17">
        <f t="shared" si="32"/>
        <v>21.618248757445865</v>
      </c>
      <c r="AL17">
        <f t="shared" si="9"/>
        <v>255.58786908253333</v>
      </c>
      <c r="AN17">
        <f t="shared" si="10"/>
        <v>423.21437828027933</v>
      </c>
      <c r="AO17">
        <f t="shared" si="11"/>
        <v>-21.160718914013966</v>
      </c>
      <c r="AP17">
        <f t="shared" si="12"/>
        <v>-8.7706748819788451</v>
      </c>
      <c r="AQ17">
        <f t="shared" si="13"/>
        <v>-318.73015674400818</v>
      </c>
      <c r="AR17">
        <f t="shared" si="14"/>
        <v>74.552827740278317</v>
      </c>
      <c r="AS17">
        <f t="shared" si="15"/>
        <v>21.849868323622438</v>
      </c>
      <c r="AT17">
        <f t="shared" si="16"/>
        <v>8.9073849053658094</v>
      </c>
      <c r="AU17">
        <f t="shared" si="17"/>
        <v>105.31008096926655</v>
      </c>
      <c r="AW17">
        <v>14</v>
      </c>
      <c r="AX17">
        <f>(R17*SUMPRODUCT(K18:$K$23, X18:$X$23)-$AZ$3*SUMPRODUCT(K17:$K$22, W18:$W$23))/Z17</f>
        <v>631.53391726793257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1206.3335603451117</v>
      </c>
      <c r="P18">
        <f t="shared" si="30"/>
        <v>60.316678017255583</v>
      </c>
      <c r="Q18" s="5">
        <f t="shared" si="31"/>
        <v>25</v>
      </c>
      <c r="R18">
        <f t="shared" si="0"/>
        <v>500000</v>
      </c>
      <c r="S18">
        <f t="shared" si="1"/>
        <v>564.54296697876771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537.72468539671263</v>
      </c>
      <c r="AC18">
        <f t="shared" si="2"/>
        <v>474.96862235216906</v>
      </c>
      <c r="AE18">
        <f t="shared" si="3"/>
        <v>1014.928221177989</v>
      </c>
      <c r="AF18">
        <f t="shared" si="4"/>
        <v>-50.746411058899454</v>
      </c>
      <c r="AG18">
        <f t="shared" si="5"/>
        <v>-21.033324748248635</v>
      </c>
      <c r="AH18">
        <f t="shared" si="6"/>
        <v>-805.27716543329927</v>
      </c>
      <c r="AI18">
        <f t="shared" si="7"/>
        <v>137.87131993754167</v>
      </c>
      <c r="AJ18">
        <f t="shared" si="8"/>
        <v>62.756063044543566</v>
      </c>
      <c r="AK18">
        <f t="shared" si="32"/>
        <v>32.44118030314133</v>
      </c>
      <c r="AL18">
        <f t="shared" si="9"/>
        <v>233.06856328522656</v>
      </c>
      <c r="AN18">
        <f t="shared" si="10"/>
        <v>390.78750950434534</v>
      </c>
      <c r="AO18">
        <f t="shared" si="11"/>
        <v>-19.53937547521727</v>
      </c>
      <c r="AP18">
        <f t="shared" si="12"/>
        <v>-8.0986619777150946</v>
      </c>
      <c r="AQ18">
        <f t="shared" si="13"/>
        <v>-310.06356052957739</v>
      </c>
      <c r="AR18">
        <f t="shared" si="14"/>
        <v>53.085911521835584</v>
      </c>
      <c r="AS18">
        <f t="shared" si="15"/>
        <v>24.163566518044448</v>
      </c>
      <c r="AT18">
        <f t="shared" si="16"/>
        <v>12.491137591318132</v>
      </c>
      <c r="AU18">
        <f t="shared" si="17"/>
        <v>89.740615631198168</v>
      </c>
      <c r="AW18">
        <v>15</v>
      </c>
      <c r="AX18">
        <f>(R18*SUMPRODUCT(K19:$K$23, X19:$X$23)-$AZ$3*SUMPRODUCT(K18:$K$22, W19:$W$23))/Z18</f>
        <v>564.54296697876771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1206.3335603451117</v>
      </c>
      <c r="P19">
        <f t="shared" si="30"/>
        <v>60.316678017255583</v>
      </c>
      <c r="Q19" s="5">
        <f t="shared" si="31"/>
        <v>25</v>
      </c>
      <c r="R19">
        <f t="shared" si="0"/>
        <v>500000</v>
      </c>
      <c r="S19">
        <f t="shared" si="1"/>
        <v>482.61051438497719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474.96862235216906</v>
      </c>
      <c r="AC19">
        <f t="shared" si="2"/>
        <v>401.16271808007571</v>
      </c>
      <c r="AE19">
        <f t="shared" si="3"/>
        <v>1002.746594934783</v>
      </c>
      <c r="AF19">
        <f t="shared" si="4"/>
        <v>-50.137329746739155</v>
      </c>
      <c r="AG19">
        <f t="shared" si="5"/>
        <v>-20.780873298590695</v>
      </c>
      <c r="AH19">
        <f t="shared" si="6"/>
        <v>-842.36404350910459</v>
      </c>
      <c r="AI19">
        <f t="shared" si="7"/>
        <v>89.464348380348611</v>
      </c>
      <c r="AJ19">
        <f t="shared" si="8"/>
        <v>73.805904272093358</v>
      </c>
      <c r="AK19">
        <f t="shared" si="32"/>
        <v>31.834986892146748</v>
      </c>
      <c r="AL19">
        <f t="shared" si="9"/>
        <v>195.10523954458873</v>
      </c>
      <c r="AN19">
        <f t="shared" si="10"/>
        <v>359.69545516127016</v>
      </c>
      <c r="AO19">
        <f t="shared" si="11"/>
        <v>-17.98477275806351</v>
      </c>
      <c r="AP19">
        <f t="shared" si="12"/>
        <v>-7.4543117050139802</v>
      </c>
      <c r="AQ19">
        <f t="shared" si="13"/>
        <v>-302.16459429732754</v>
      </c>
      <c r="AR19">
        <f t="shared" si="14"/>
        <v>32.091776400865129</v>
      </c>
      <c r="AS19">
        <f t="shared" si="15"/>
        <v>26.474932415468704</v>
      </c>
      <c r="AT19">
        <f t="shared" si="16"/>
        <v>11.419535262514197</v>
      </c>
      <c r="AU19">
        <f t="shared" si="17"/>
        <v>69.986244078848031</v>
      </c>
      <c r="AW19">
        <v>16</v>
      </c>
      <c r="AX19">
        <f>(R19*SUMPRODUCT(K20:$K$23, X20:$X$23)-$AZ$3*SUMPRODUCT(K19:$K$22, W20:$W$23))/Z19</f>
        <v>482.61051438497719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1206.3335603451117</v>
      </c>
      <c r="P20">
        <f t="shared" si="30"/>
        <v>60.316678017255583</v>
      </c>
      <c r="Q20" s="5">
        <f t="shared" si="31"/>
        <v>25</v>
      </c>
      <c r="R20">
        <f t="shared" si="0"/>
        <v>500000</v>
      </c>
      <c r="S20">
        <f t="shared" si="1"/>
        <v>380.73377719047767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401.16271808007571</v>
      </c>
      <c r="AC20">
        <f t="shared" si="2"/>
        <v>312.64589948584319</v>
      </c>
      <c r="AE20">
        <f t="shared" si="3"/>
        <v>990.60094913872013</v>
      </c>
      <c r="AF20">
        <f t="shared" si="4"/>
        <v>-49.530047456936003</v>
      </c>
      <c r="AG20">
        <f t="shared" si="5"/>
        <v>-20.529167506028056</v>
      </c>
      <c r="AH20">
        <f t="shared" si="6"/>
        <v>-877.94119153460815</v>
      </c>
      <c r="AI20">
        <f t="shared" si="7"/>
        <v>42.600542641147854</v>
      </c>
      <c r="AJ20">
        <f t="shared" si="8"/>
        <v>88.516818594232518</v>
      </c>
      <c r="AK20">
        <f t="shared" si="32"/>
        <v>5.7716045649759975</v>
      </c>
      <c r="AL20">
        <f t="shared" si="9"/>
        <v>136.88896580035637</v>
      </c>
      <c r="AN20">
        <f t="shared" si="10"/>
        <v>337.0375489362371</v>
      </c>
      <c r="AO20">
        <f t="shared" si="11"/>
        <v>-16.851877446811855</v>
      </c>
      <c r="AP20">
        <f t="shared" si="12"/>
        <v>-6.9847503214578639</v>
      </c>
      <c r="AQ20">
        <f t="shared" si="13"/>
        <v>-298.70670683513265</v>
      </c>
      <c r="AR20">
        <f t="shared" si="14"/>
        <v>14.494214332834732</v>
      </c>
      <c r="AS20">
        <f t="shared" si="15"/>
        <v>30.116558645105734</v>
      </c>
      <c r="AT20">
        <f t="shared" si="16"/>
        <v>1.9637044136693049</v>
      </c>
      <c r="AU20">
        <f t="shared" si="17"/>
        <v>46.574477391609776</v>
      </c>
      <c r="AW20">
        <v>17</v>
      </c>
      <c r="AX20">
        <f>(R20*SUMPRODUCT(K21:$K$23, X21:$X$23)-$AZ$3*SUMPRODUCT(K20:$K$22, W21:$W$23))/Z20</f>
        <v>380.73377719047767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1206.3335603451117</v>
      </c>
      <c r="P21">
        <f t="shared" si="30"/>
        <v>60.316678017255583</v>
      </c>
      <c r="Q21" s="5">
        <f t="shared" si="31"/>
        <v>25</v>
      </c>
      <c r="R21">
        <f t="shared" si="0"/>
        <v>500000</v>
      </c>
      <c r="S21">
        <f t="shared" si="1"/>
        <v>261.58336099482534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312.64589948584319</v>
      </c>
      <c r="AC21">
        <f t="shared" si="2"/>
        <v>212.17471644542553</v>
      </c>
      <c r="AE21">
        <f t="shared" si="3"/>
        <v>978.47768348648128</v>
      </c>
      <c r="AF21">
        <f t="shared" si="4"/>
        <v>-48.923884174324066</v>
      </c>
      <c r="AG21">
        <f t="shared" si="5"/>
        <v>-20.277925518514035</v>
      </c>
      <c r="AH21">
        <f t="shared" si="6"/>
        <v>-919.00624907475128</v>
      </c>
      <c r="AI21">
        <f t="shared" si="7"/>
        <v>-9.7303752811080813</v>
      </c>
      <c r="AJ21">
        <f t="shared" si="8"/>
        <v>100.47118304041766</v>
      </c>
      <c r="AK21">
        <f t="shared" si="32"/>
        <v>1.9875195180768011</v>
      </c>
      <c r="AL21">
        <f t="shared" si="9"/>
        <v>92.72832727738637</v>
      </c>
      <c r="AN21">
        <f t="shared" si="10"/>
        <v>316.66772978532873</v>
      </c>
      <c r="AO21">
        <f t="shared" si="11"/>
        <v>-15.833386489266436</v>
      </c>
      <c r="AP21">
        <f t="shared" si="12"/>
        <v>-6.5626071468726987</v>
      </c>
      <c r="AQ21">
        <f t="shared" si="13"/>
        <v>-297.42080730556853</v>
      </c>
      <c r="AR21">
        <f t="shared" si="14"/>
        <v>-3.1490711563789562</v>
      </c>
      <c r="AS21">
        <f t="shared" si="15"/>
        <v>32.515796710753342</v>
      </c>
      <c r="AT21">
        <f t="shared" si="16"/>
        <v>0.64322702941043297</v>
      </c>
      <c r="AU21">
        <f t="shared" si="17"/>
        <v>30.00995258378482</v>
      </c>
      <c r="AW21">
        <v>18</v>
      </c>
      <c r="AX21">
        <f>(R21*SUMPRODUCT(K22:$K$23, X22:$X$23)-$AZ$3*SUMPRODUCT(K21:$K$22, W22:$W$23))/Z21</f>
        <v>261.58336099482534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1206.3335603451117</v>
      </c>
      <c r="P22">
        <f t="shared" si="30"/>
        <v>60.316678017255583</v>
      </c>
      <c r="Q22" s="5">
        <f t="shared" si="31"/>
        <v>25</v>
      </c>
      <c r="R22">
        <f t="shared" si="0"/>
        <v>500000</v>
      </c>
      <c r="S22">
        <f t="shared" si="1"/>
        <v>132.30662740264992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212.17471644542553</v>
      </c>
      <c r="AC22">
        <f t="shared" si="2"/>
        <v>105.98820552568844</v>
      </c>
      <c r="AE22">
        <f t="shared" si="3"/>
        <v>966.36980200004984</v>
      </c>
      <c r="AF22">
        <f t="shared" si="4"/>
        <v>-48.318490100002492</v>
      </c>
      <c r="AG22">
        <f t="shared" si="5"/>
        <v>-20.027002351729063</v>
      </c>
      <c r="AH22">
        <f t="shared" si="6"/>
        <v>-962.87823199665161</v>
      </c>
      <c r="AI22">
        <f t="shared" si="7"/>
        <v>-64.853922448333265</v>
      </c>
      <c r="AJ22">
        <f t="shared" si="8"/>
        <v>106.18651091973709</v>
      </c>
      <c r="AK22">
        <f t="shared" si="32"/>
        <v>23.734746595254933</v>
      </c>
      <c r="AL22">
        <f t="shared" si="9"/>
        <v>65.067335066658757</v>
      </c>
      <c r="AN22">
        <f t="shared" si="10"/>
        <v>292.2889897321644</v>
      </c>
      <c r="AO22">
        <f t="shared" si="11"/>
        <v>-14.614449486608221</v>
      </c>
      <c r="AP22">
        <f t="shared" si="12"/>
        <v>-6.0573832839514443</v>
      </c>
      <c r="AQ22">
        <f t="shared" si="13"/>
        <v>-291.23292665283367</v>
      </c>
      <c r="AR22">
        <f t="shared" si="14"/>
        <v>-19.61576969122892</v>
      </c>
      <c r="AS22">
        <f t="shared" si="15"/>
        <v>32.117257736818019</v>
      </c>
      <c r="AT22">
        <f t="shared" si="16"/>
        <v>7.178830598305094</v>
      </c>
      <c r="AU22">
        <f t="shared" si="17"/>
        <v>19.680318643894196</v>
      </c>
      <c r="AW22">
        <v>19</v>
      </c>
      <c r="AX22">
        <f>(R22*SUMPRODUCT(K23:$K$23, X23:$X$23)-$AZ$3*SUMPRODUCT(K22:$K$22, W23:$W$23))/Z22</f>
        <v>132.30662740264992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1206.3335603451117</v>
      </c>
      <c r="P23">
        <f t="shared" si="30"/>
        <v>60.316678017255583</v>
      </c>
      <c r="Q23" s="5">
        <f t="shared" si="31"/>
        <v>25</v>
      </c>
      <c r="R23">
        <f t="shared" si="0"/>
        <v>500000</v>
      </c>
      <c r="S23">
        <f t="shared" si="1"/>
        <v>133.9843940533473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105.98820552568844</v>
      </c>
      <c r="AC23">
        <f t="shared" si="2"/>
        <v>105.98820552568844</v>
      </c>
      <c r="AE23">
        <f t="shared" si="3"/>
        <v>954.26881787057607</v>
      </c>
      <c r="AF23">
        <f t="shared" si="4"/>
        <v>-47.713440893528805</v>
      </c>
      <c r="AG23">
        <f t="shared" si="5"/>
        <v>-19.776222125445468</v>
      </c>
      <c r="AH23">
        <f t="shared" si="6"/>
        <v>-1010.2040553261527</v>
      </c>
      <c r="AI23">
        <f t="shared" si="7"/>
        <v>-123.4249004745509</v>
      </c>
      <c r="AJ23">
        <f t="shared" si="8"/>
        <v>0</v>
      </c>
      <c r="AK23">
        <f t="shared" si="32"/>
        <v>70.878050775191497</v>
      </c>
      <c r="AL23">
        <f t="shared" si="9"/>
        <v>-52.546849699359399</v>
      </c>
      <c r="AN23">
        <f t="shared" si="10"/>
        <v>261.46291902563127</v>
      </c>
      <c r="AO23">
        <f t="shared" si="11"/>
        <v>-13.073145951281564</v>
      </c>
      <c r="AP23">
        <f t="shared" si="12"/>
        <v>-5.4185452436312715</v>
      </c>
      <c r="AQ23">
        <f t="shared" si="13"/>
        <v>-276.788779189607</v>
      </c>
      <c r="AR23">
        <f t="shared" si="14"/>
        <v>-33.817551358888579</v>
      </c>
      <c r="AS23">
        <f t="shared" si="15"/>
        <v>0</v>
      </c>
      <c r="AT23">
        <f t="shared" si="16"/>
        <v>19.42008551833651</v>
      </c>
      <c r="AU23">
        <f t="shared" si="17"/>
        <v>-14.397465840552069</v>
      </c>
      <c r="AW23">
        <v>20</v>
      </c>
      <c r="AX23">
        <f>(R23*SUMPRODUCT(K$23:$K24, X$23:$X24)-$AZ$3*SUMPRODUCT(K$22:$K23, W$23:$W24))/Z23</f>
        <v>133.9843940533473</v>
      </c>
    </row>
    <row r="25" spans="5:50" x14ac:dyDescent="0.3">
      <c r="AN25" s="6">
        <f t="shared" ref="AN25:AU25" si="33">SUM(AN3:AN23)</f>
        <v>11653.914060412852</v>
      </c>
      <c r="AO25" s="6">
        <f t="shared" si="33"/>
        <v>-1487.445873279476</v>
      </c>
      <c r="AP25" s="6">
        <f t="shared" si="33"/>
        <v>-416.5151671872344</v>
      </c>
      <c r="AQ25" s="6">
        <f t="shared" si="33"/>
        <v>-7311.1604043090065</v>
      </c>
      <c r="AR25" s="6">
        <f t="shared" si="33"/>
        <v>2438.7926156371336</v>
      </c>
      <c r="AS25" s="6">
        <f t="shared" si="33"/>
        <v>-312.48242603995811</v>
      </c>
      <c r="AT25" s="6">
        <f t="shared" si="33"/>
        <v>267.24150257707095</v>
      </c>
      <c r="AU25" s="7">
        <f t="shared" si="33"/>
        <v>2393.5516921742465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4.4" x14ac:dyDescent="0.3"/>
  <cols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'T.35.04.D'!C3*(1+C12)</f>
        <v>3231.0367723458276</v>
      </c>
      <c r="K3">
        <v>1</v>
      </c>
      <c r="L3" s="2">
        <v>0</v>
      </c>
      <c r="O3">
        <f>$C$3</f>
        <v>3231.0367723458276</v>
      </c>
      <c r="P3">
        <f>O3*B5</f>
        <v>2584.8294178766623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3231.0367723458276</v>
      </c>
      <c r="AF3">
        <f t="shared" ref="AF3:AF23" si="4">-$Z3*P3</f>
        <v>-2584.8294178766623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446.20735446916524</v>
      </c>
      <c r="AJ3">
        <f t="shared" ref="AJ3:AJ23" si="8">AB3-AC3</f>
        <v>0</v>
      </c>
      <c r="AL3">
        <f t="shared" ref="AL3:AL23" si="9">SUM(AI3:AK3)</f>
        <v>446.20735446916524</v>
      </c>
      <c r="AN3">
        <f t="shared" ref="AN3:AN23" si="10">AE3*$K3</f>
        <v>3231.0367723458276</v>
      </c>
      <c r="AO3">
        <f t="shared" ref="AO3:AO23" si="11">AF3*$K3</f>
        <v>-2584.8294178766623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446.20735446916524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446.20735446916524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1768.9313477780095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1085.8383124543816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1073.369850451807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-1073.369850451807</v>
      </c>
      <c r="AK4">
        <f>G4*MAX(0, SUM(AB4, AE4:AF4))</f>
        <v>0</v>
      </c>
      <c r="AL4">
        <f t="shared" si="9"/>
        <v>-1814.7688504518069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-695.56149732620315</v>
      </c>
      <c r="AR4">
        <f t="shared" si="14"/>
        <v>-695.56149732620315</v>
      </c>
      <c r="AS4">
        <f t="shared" si="15"/>
        <v>-1007.008021814248</v>
      </c>
      <c r="AT4">
        <f t="shared" si="16"/>
        <v>0</v>
      </c>
      <c r="AU4">
        <f t="shared" si="17"/>
        <v>-1702.5695191404509</v>
      </c>
      <c r="AW4">
        <v>1</v>
      </c>
      <c r="AX4">
        <f>(R4*SUMPRODUCT(K5:$K$23, X5:$X$23)-$AZ$3*SUMPRODUCT(K4:$K$22, W5:$W$23))/Z4</f>
        <v>1085.8383124543816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3231.0367723458276</v>
      </c>
      <c r="P5">
        <f t="shared" ref="P5:P23" si="30">O5*$C$5</f>
        <v>161.55183861729139</v>
      </c>
      <c r="Q5" s="5">
        <f t="shared" ref="Q5:Q23" si="31">$C$8</f>
        <v>25</v>
      </c>
      <c r="R5">
        <f t="shared" si="0"/>
        <v>500000</v>
      </c>
      <c r="S5">
        <f t="shared" si="1"/>
        <v>2105.2889627903633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1073.369850451807</v>
      </c>
      <c r="AC5">
        <f t="shared" si="2"/>
        <v>2057.1008758252774</v>
      </c>
      <c r="AE5">
        <f t="shared" si="3"/>
        <v>3157.0813753789294</v>
      </c>
      <c r="AF5">
        <f t="shared" si="4"/>
        <v>-157.85406876894649</v>
      </c>
      <c r="AG5">
        <f t="shared" si="5"/>
        <v>-24.427773481256263</v>
      </c>
      <c r="AH5">
        <f t="shared" si="6"/>
        <v>-760.54536487476003</v>
      </c>
      <c r="AI5">
        <f t="shared" si="7"/>
        <v>2214.2541682539668</v>
      </c>
      <c r="AJ5">
        <f t="shared" si="8"/>
        <v>-983.7310253734704</v>
      </c>
      <c r="AK5">
        <f>G5*SUM(AB5, AE5:AF5)</f>
        <v>166.97648343953341</v>
      </c>
      <c r="AL5">
        <f t="shared" si="9"/>
        <v>1397.4996263200298</v>
      </c>
      <c r="AN5">
        <f t="shared" si="10"/>
        <v>2726.3371223856411</v>
      </c>
      <c r="AO5">
        <f t="shared" si="11"/>
        <v>-136.31685611928208</v>
      </c>
      <c r="AP5">
        <f t="shared" si="12"/>
        <v>-21.094909424430973</v>
      </c>
      <c r="AQ5">
        <f t="shared" si="13"/>
        <v>-656.7784656065503</v>
      </c>
      <c r="AR5">
        <f t="shared" si="14"/>
        <v>1912.146891235378</v>
      </c>
      <c r="AS5">
        <f t="shared" si="15"/>
        <v>-849.51323517794287</v>
      </c>
      <c r="AT5">
        <f t="shared" si="16"/>
        <v>144.19463144562488</v>
      </c>
      <c r="AU5">
        <f t="shared" si="17"/>
        <v>1206.8282875030602</v>
      </c>
      <c r="AW5">
        <v>2</v>
      </c>
      <c r="AX5">
        <f>(R5*SUMPRODUCT(K6:$K$23, X6:$X$23)-$AZ$3*SUMPRODUCT(K5:$K$22, W6:$W$23))/Z5</f>
        <v>2105.2889627903633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3231.0367723458276</v>
      </c>
      <c r="P6">
        <f t="shared" si="30"/>
        <v>161.55183861729139</v>
      </c>
      <c r="Q6" s="5">
        <f t="shared" si="31"/>
        <v>25</v>
      </c>
      <c r="R6">
        <f t="shared" si="0"/>
        <v>500000</v>
      </c>
      <c r="S6">
        <f t="shared" si="1"/>
        <v>3038.9935596269261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2057.1008758252774</v>
      </c>
      <c r="AC6">
        <f t="shared" si="2"/>
        <v>2934.9417719096546</v>
      </c>
      <c r="AE6">
        <f t="shared" si="3"/>
        <v>3120.409636833208</v>
      </c>
      <c r="AF6">
        <f t="shared" si="4"/>
        <v>-156.02048184166043</v>
      </c>
      <c r="AG6">
        <f t="shared" si="5"/>
        <v>-24.144027572980072</v>
      </c>
      <c r="AH6">
        <f t="shared" si="6"/>
        <v>-789.36346927254147</v>
      </c>
      <c r="AI6">
        <f t="shared" si="7"/>
        <v>2150.881658146026</v>
      </c>
      <c r="AJ6">
        <f t="shared" si="8"/>
        <v>-877.84089608437716</v>
      </c>
      <c r="AK6">
        <f>G6*SUM(AB6, AE6:AF6)</f>
        <v>293.7571668027843</v>
      </c>
      <c r="AL6">
        <f t="shared" si="9"/>
        <v>1566.7979288644331</v>
      </c>
      <c r="AN6">
        <f t="shared" si="10"/>
        <v>2430.2568395888457</v>
      </c>
      <c r="AO6">
        <f t="shared" si="11"/>
        <v>-121.51284197944231</v>
      </c>
      <c r="AP6">
        <f t="shared" si="12"/>
        <v>-18.804001709213047</v>
      </c>
      <c r="AQ6">
        <f t="shared" si="13"/>
        <v>-614.77696629217064</v>
      </c>
      <c r="AR6">
        <f t="shared" si="14"/>
        <v>1675.1630296080198</v>
      </c>
      <c r="AS6">
        <f t="shared" si="15"/>
        <v>-683.6855060943052</v>
      </c>
      <c r="AT6">
        <f t="shared" si="16"/>
        <v>228.78578356309174</v>
      </c>
      <c r="AU6">
        <f t="shared" si="17"/>
        <v>1220.2633070768063</v>
      </c>
      <c r="AW6">
        <v>3</v>
      </c>
      <c r="AX6">
        <f>(R6*SUMPRODUCT(K7:$K$23, X7:$X$23)-$AZ$3*SUMPRODUCT(K6:$K$22, W7:$W$23))/Z6</f>
        <v>3038.9935596269261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3231.0367723458276</v>
      </c>
      <c r="P7">
        <f t="shared" si="30"/>
        <v>161.55183861729139</v>
      </c>
      <c r="Q7" s="5">
        <f t="shared" si="31"/>
        <v>25</v>
      </c>
      <c r="R7">
        <f t="shared" si="0"/>
        <v>500000</v>
      </c>
      <c r="S7">
        <f t="shared" si="1"/>
        <v>3860.9761087554766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2934.9417719096546</v>
      </c>
      <c r="AC7">
        <f t="shared" si="2"/>
        <v>3685.136473928751</v>
      </c>
      <c r="AE7">
        <f t="shared" si="3"/>
        <v>3083.8863341774481</v>
      </c>
      <c r="AF7">
        <f t="shared" si="4"/>
        <v>-154.19431670887241</v>
      </c>
      <c r="AG7">
        <f t="shared" si="5"/>
        <v>-23.861430180647993</v>
      </c>
      <c r="AH7">
        <f t="shared" si="6"/>
        <v>-823.14233204560969</v>
      </c>
      <c r="AI7">
        <f t="shared" si="7"/>
        <v>2082.6882552423181</v>
      </c>
      <c r="AJ7">
        <f t="shared" si="8"/>
        <v>-750.19470201909644</v>
      </c>
      <c r="AK7">
        <f>G7*SUM(AB7, AE7:AF7)</f>
        <v>287.95351905847116</v>
      </c>
      <c r="AL7">
        <f t="shared" si="9"/>
        <v>1620.4470722816927</v>
      </c>
      <c r="AN7">
        <f t="shared" si="10"/>
        <v>2174.175372382866</v>
      </c>
      <c r="AO7">
        <f t="shared" si="11"/>
        <v>-108.70876861914331</v>
      </c>
      <c r="AP7">
        <f t="shared" si="12"/>
        <v>-16.822583009511458</v>
      </c>
      <c r="AQ7">
        <f t="shared" si="13"/>
        <v>-580.32482146483244</v>
      </c>
      <c r="AR7">
        <f t="shared" si="14"/>
        <v>1468.319199289379</v>
      </c>
      <c r="AS7">
        <f t="shared" si="15"/>
        <v>-528.89590240266318</v>
      </c>
      <c r="AT7">
        <f t="shared" si="16"/>
        <v>203.0105463322451</v>
      </c>
      <c r="AU7">
        <f t="shared" si="17"/>
        <v>1142.4338432189609</v>
      </c>
      <c r="AW7">
        <v>4</v>
      </c>
      <c r="AX7">
        <f>(R7*SUMPRODUCT(K8:$K$23, X8:$X$23)-$AZ$3*SUMPRODUCT(K7:$K$22, W8:$W$23))/Z7</f>
        <v>3860.9761087554766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3231.0367723458276</v>
      </c>
      <c r="P8">
        <f t="shared" si="30"/>
        <v>161.55183861729139</v>
      </c>
      <c r="Q8" s="5">
        <f t="shared" si="31"/>
        <v>25</v>
      </c>
      <c r="R8">
        <f t="shared" si="0"/>
        <v>500000</v>
      </c>
      <c r="S8">
        <f t="shared" si="1"/>
        <v>4571.8525084485973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3685.136473928751</v>
      </c>
      <c r="AC8">
        <f t="shared" si="2"/>
        <v>4312.1659016586764</v>
      </c>
      <c r="AE8">
        <f t="shared" si="3"/>
        <v>3047.5100784567744</v>
      </c>
      <c r="AF8">
        <f t="shared" si="4"/>
        <v>-152.37550392283873</v>
      </c>
      <c r="AG8">
        <f t="shared" si="5"/>
        <v>-23.57997055728487</v>
      </c>
      <c r="AH8">
        <f t="shared" si="6"/>
        <v>-856.90643113279089</v>
      </c>
      <c r="AI8">
        <f t="shared" si="7"/>
        <v>2014.64817284386</v>
      </c>
      <c r="AJ8">
        <f t="shared" si="8"/>
        <v>-627.02942772992537</v>
      </c>
      <c r="AK8">
        <f t="shared" ref="AK8:AK23" si="32">G8*SUM(AB8:AB8, AE8:AF8)</f>
        <v>140.15977333225521</v>
      </c>
      <c r="AL8">
        <f t="shared" si="9"/>
        <v>1527.77851844619</v>
      </c>
      <c r="AN8">
        <f t="shared" si="10"/>
        <v>2003.2910893019261</v>
      </c>
      <c r="AO8">
        <f t="shared" si="11"/>
        <v>-100.16455446509632</v>
      </c>
      <c r="AP8">
        <f t="shared" si="12"/>
        <v>-15.500373645140208</v>
      </c>
      <c r="AQ8">
        <f t="shared" si="13"/>
        <v>-563.29034971497742</v>
      </c>
      <c r="AR8">
        <f t="shared" si="14"/>
        <v>1324.3358114767123</v>
      </c>
      <c r="AS8">
        <f t="shared" si="15"/>
        <v>-412.17992162885059</v>
      </c>
      <c r="AT8">
        <f t="shared" si="16"/>
        <v>92.134502517303872</v>
      </c>
      <c r="AU8">
        <f t="shared" si="17"/>
        <v>1004.2903923651656</v>
      </c>
      <c r="AW8">
        <v>5</v>
      </c>
      <c r="AX8">
        <f>(R8*SUMPRODUCT(K9:$K$23, X9:$X$23)-$AZ$3*SUMPRODUCT(K8:$K$22, W9:$W$23))/Z8</f>
        <v>4571.8525084485973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3231.0367723458276</v>
      </c>
      <c r="P9">
        <f t="shared" si="30"/>
        <v>161.55183861729139</v>
      </c>
      <c r="Q9" s="5">
        <f t="shared" si="31"/>
        <v>25</v>
      </c>
      <c r="R9">
        <f t="shared" si="0"/>
        <v>500000</v>
      </c>
      <c r="S9">
        <f t="shared" si="1"/>
        <v>5205.7119549959716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4312.1659016586764</v>
      </c>
      <c r="AC9">
        <f t="shared" si="2"/>
        <v>4851.6337430885033</v>
      </c>
      <c r="AE9">
        <f t="shared" si="3"/>
        <v>3011.2705361710537</v>
      </c>
      <c r="AF9">
        <f t="shared" si="4"/>
        <v>-150.56352680855269</v>
      </c>
      <c r="AG9">
        <f t="shared" si="5"/>
        <v>-23.299568747903653</v>
      </c>
      <c r="AH9">
        <f t="shared" si="6"/>
        <v>-892.04207616736528</v>
      </c>
      <c r="AI9">
        <f t="shared" si="7"/>
        <v>1945.365364447232</v>
      </c>
      <c r="AJ9">
        <f t="shared" si="8"/>
        <v>-539.46784142982688</v>
      </c>
      <c r="AK9">
        <f t="shared" si="32"/>
        <v>42.31995017502495</v>
      </c>
      <c r="AL9">
        <f t="shared" si="9"/>
        <v>1448.2174731924301</v>
      </c>
      <c r="AN9">
        <f t="shared" si="10"/>
        <v>1881.2667774484082</v>
      </c>
      <c r="AO9">
        <f t="shared" si="11"/>
        <v>-94.063338872420417</v>
      </c>
      <c r="AP9">
        <f t="shared" si="12"/>
        <v>-14.556216084802969</v>
      </c>
      <c r="AQ9">
        <f t="shared" si="13"/>
        <v>-557.29603229659449</v>
      </c>
      <c r="AR9">
        <f t="shared" si="14"/>
        <v>1215.3511901945903</v>
      </c>
      <c r="AS9">
        <f t="shared" si="15"/>
        <v>-337.02814655577311</v>
      </c>
      <c r="AT9">
        <f t="shared" si="16"/>
        <v>26.439044692669849</v>
      </c>
      <c r="AU9">
        <f t="shared" si="17"/>
        <v>904.76208833148723</v>
      </c>
      <c r="AW9">
        <v>6</v>
      </c>
      <c r="AX9">
        <f>(R9*SUMPRODUCT(K10:$K$23, X10:$X$23)-$AZ$3*SUMPRODUCT(K9:$K$22, W10:$W$23))/Z9</f>
        <v>5205.7119549959716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3231.0367723458276</v>
      </c>
      <c r="P10">
        <f t="shared" si="30"/>
        <v>161.55183861729139</v>
      </c>
      <c r="Q10" s="5">
        <f t="shared" si="31"/>
        <v>25</v>
      </c>
      <c r="R10">
        <f t="shared" si="0"/>
        <v>500000</v>
      </c>
      <c r="S10">
        <f t="shared" si="1"/>
        <v>5785.9769305204254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4851.6337430885033</v>
      </c>
      <c r="AC10">
        <f t="shared" si="2"/>
        <v>5327.708305522292</v>
      </c>
      <c r="AE10">
        <f t="shared" si="3"/>
        <v>2975.1279091129168</v>
      </c>
      <c r="AF10">
        <f t="shared" si="4"/>
        <v>-148.75639545564584</v>
      </c>
      <c r="AG10">
        <f t="shared" si="5"/>
        <v>-23.019916815685811</v>
      </c>
      <c r="AH10">
        <f t="shared" si="6"/>
        <v>-933.12489477616839</v>
      </c>
      <c r="AI10">
        <f t="shared" si="7"/>
        <v>1870.2267020654167</v>
      </c>
      <c r="AJ10">
        <f t="shared" si="8"/>
        <v>-476.07456243378874</v>
      </c>
      <c r="AK10">
        <f t="shared" si="32"/>
        <v>31.479821552657672</v>
      </c>
      <c r="AL10">
        <f t="shared" si="9"/>
        <v>1425.6319611842857</v>
      </c>
      <c r="AN10">
        <f t="shared" si="10"/>
        <v>1765.9733635478915</v>
      </c>
      <c r="AO10">
        <f t="shared" si="11"/>
        <v>-88.298668177394575</v>
      </c>
      <c r="AP10">
        <f t="shared" si="12"/>
        <v>-13.664138541092361</v>
      </c>
      <c r="AQ10">
        <f t="shared" si="13"/>
        <v>-553.88331506374902</v>
      </c>
      <c r="AR10">
        <f t="shared" si="14"/>
        <v>1110.1272417656555</v>
      </c>
      <c r="AS10">
        <f t="shared" si="15"/>
        <v>-282.58784899485801</v>
      </c>
      <c r="AT10">
        <f t="shared" si="16"/>
        <v>18.685760091508168</v>
      </c>
      <c r="AU10">
        <f t="shared" si="17"/>
        <v>846.22515286230578</v>
      </c>
      <c r="AW10">
        <v>7</v>
      </c>
      <c r="AX10">
        <f>(R10*SUMPRODUCT(K11:$K$23, X11:$X$23)-$AZ$3*SUMPRODUCT(K10:$K$22, W11:$W$23))/Z10</f>
        <v>5785.9769305204254</v>
      </c>
    </row>
    <row r="11" spans="1:52" x14ac:dyDescent="0.3">
      <c r="A11" t="s">
        <v>33</v>
      </c>
      <c r="C11" s="24">
        <f>AU25</f>
        <v>6342.9443384645701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3231.0367723458276</v>
      </c>
      <c r="P11">
        <f t="shared" si="30"/>
        <v>161.55183861729139</v>
      </c>
      <c r="Q11" s="5">
        <f t="shared" si="31"/>
        <v>25</v>
      </c>
      <c r="R11">
        <f t="shared" si="0"/>
        <v>500000</v>
      </c>
      <c r="S11">
        <f t="shared" si="1"/>
        <v>6316.2563202696438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5327.708305522292</v>
      </c>
      <c r="AC11">
        <f t="shared" si="2"/>
        <v>5745.5423604509378</v>
      </c>
      <c r="AE11">
        <f t="shared" si="3"/>
        <v>2939.0920352793914</v>
      </c>
      <c r="AF11">
        <f t="shared" si="4"/>
        <v>-146.95460176396958</v>
      </c>
      <c r="AG11">
        <f t="shared" si="5"/>
        <v>-22.741090881685665</v>
      </c>
      <c r="AH11">
        <f t="shared" si="6"/>
        <v>-972.53531686569511</v>
      </c>
      <c r="AI11">
        <f t="shared" si="7"/>
        <v>1796.8610257680411</v>
      </c>
      <c r="AJ11">
        <f t="shared" si="8"/>
        <v>-417.83405492864586</v>
      </c>
      <c r="AK11">
        <f t="shared" si="32"/>
        <v>19.487629773690511</v>
      </c>
      <c r="AL11">
        <f t="shared" si="9"/>
        <v>1398.5146006130858</v>
      </c>
      <c r="AN11">
        <f t="shared" si="10"/>
        <v>1659.1376382602643</v>
      </c>
      <c r="AO11">
        <f t="shared" si="11"/>
        <v>-82.95688191301322</v>
      </c>
      <c r="AP11">
        <f t="shared" si="12"/>
        <v>-12.837501978162891</v>
      </c>
      <c r="AQ11">
        <f t="shared" si="13"/>
        <v>-549.00286530015399</v>
      </c>
      <c r="AR11">
        <f t="shared" si="14"/>
        <v>1014.3403890689342</v>
      </c>
      <c r="AS11">
        <f t="shared" si="15"/>
        <v>-235.87019350114463</v>
      </c>
      <c r="AT11">
        <f t="shared" si="16"/>
        <v>11.000900839411013</v>
      </c>
      <c r="AU11">
        <f t="shared" si="17"/>
        <v>789.47109640720066</v>
      </c>
      <c r="AW11">
        <v>8</v>
      </c>
      <c r="AX11">
        <f>(R11*SUMPRODUCT(K12:$K$23, X12:$X$23)-$AZ$3*SUMPRODUCT(K11:$K$22, W12:$W$23))/Z11</f>
        <v>6316.2563202696438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3231.0367723458276</v>
      </c>
      <c r="P12">
        <f t="shared" si="30"/>
        <v>161.55183861729139</v>
      </c>
      <c r="Q12" s="5">
        <f t="shared" si="31"/>
        <v>25</v>
      </c>
      <c r="R12">
        <f t="shared" si="0"/>
        <v>500000</v>
      </c>
      <c r="S12">
        <f t="shared" si="1"/>
        <v>6797.4238127260269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5745.5423604509378</v>
      </c>
      <c r="AC12">
        <f t="shared" si="2"/>
        <v>6107.5610803741683</v>
      </c>
      <c r="AE12">
        <f t="shared" si="3"/>
        <v>2903.1225628585835</v>
      </c>
      <c r="AF12">
        <f t="shared" si="4"/>
        <v>-145.15612814292919</v>
      </c>
      <c r="AG12">
        <f t="shared" si="5"/>
        <v>-22.462778725594877</v>
      </c>
      <c r="AH12">
        <f t="shared" si="6"/>
        <v>-1018.0249454786348</v>
      </c>
      <c r="AI12">
        <f t="shared" si="7"/>
        <v>1717.4787105114247</v>
      </c>
      <c r="AJ12">
        <f t="shared" si="8"/>
        <v>-362.01871992323049</v>
      </c>
      <c r="AK12">
        <f t="shared" si="32"/>
        <v>19.55807022888316</v>
      </c>
      <c r="AL12">
        <f t="shared" si="9"/>
        <v>1375.0180608170774</v>
      </c>
      <c r="AN12">
        <f t="shared" si="10"/>
        <v>1557.9737846342516</v>
      </c>
      <c r="AO12">
        <f t="shared" si="11"/>
        <v>-77.898689231712595</v>
      </c>
      <c r="AP12">
        <f t="shared" si="12"/>
        <v>-12.054751264120688</v>
      </c>
      <c r="AQ12">
        <f t="shared" si="13"/>
        <v>-546.32766713014792</v>
      </c>
      <c r="AR12">
        <f t="shared" si="14"/>
        <v>921.69267700827038</v>
      </c>
      <c r="AS12">
        <f t="shared" si="15"/>
        <v>-194.27897478495703</v>
      </c>
      <c r="AT12">
        <f t="shared" si="16"/>
        <v>10.495926380948966</v>
      </c>
      <c r="AU12">
        <f t="shared" si="17"/>
        <v>737.90962860426237</v>
      </c>
      <c r="AW12">
        <v>9</v>
      </c>
      <c r="AX12">
        <f>(R12*SUMPRODUCT(K13:$K$23, X13:$X$23)-$AZ$3*SUMPRODUCT(K12:$K$22, W13:$W$23))/Z12</f>
        <v>6797.4238127260269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3231.0367723458276</v>
      </c>
      <c r="P13">
        <f t="shared" si="30"/>
        <v>161.55183861729139</v>
      </c>
      <c r="Q13" s="5">
        <f t="shared" si="31"/>
        <v>25</v>
      </c>
      <c r="R13">
        <f t="shared" si="0"/>
        <v>500000</v>
      </c>
      <c r="S13">
        <f t="shared" si="1"/>
        <v>7230.4536014441683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6107.5610803741683</v>
      </c>
      <c r="AC13">
        <f t="shared" si="2"/>
        <v>6416.2523919506602</v>
      </c>
      <c r="AE13">
        <f t="shared" si="3"/>
        <v>2867.1987349318915</v>
      </c>
      <c r="AF13">
        <f t="shared" si="4"/>
        <v>-143.35993674659457</v>
      </c>
      <c r="AG13">
        <f t="shared" si="5"/>
        <v>-22.184819741700284</v>
      </c>
      <c r="AH13">
        <f t="shared" si="6"/>
        <v>-1066.6239327728706</v>
      </c>
      <c r="AI13">
        <f t="shared" si="7"/>
        <v>1635.0300456707262</v>
      </c>
      <c r="AJ13">
        <f t="shared" si="8"/>
        <v>-308.6913115764919</v>
      </c>
      <c r="AK13">
        <f t="shared" si="32"/>
        <v>17.662799757118933</v>
      </c>
      <c r="AL13">
        <f t="shared" si="9"/>
        <v>1344.0015338513531</v>
      </c>
      <c r="AN13">
        <f t="shared" si="10"/>
        <v>1463.0551495241125</v>
      </c>
      <c r="AO13">
        <f t="shared" si="11"/>
        <v>-73.152757476205622</v>
      </c>
      <c r="AP13">
        <f t="shared" si="12"/>
        <v>-11.320322644160836</v>
      </c>
      <c r="AQ13">
        <f t="shared" si="13"/>
        <v>-544.2697844542954</v>
      </c>
      <c r="AR13">
        <f t="shared" si="14"/>
        <v>834.3122849494506</v>
      </c>
      <c r="AS13">
        <f t="shared" si="15"/>
        <v>-157.51695461949447</v>
      </c>
      <c r="AT13">
        <f t="shared" si="16"/>
        <v>9.0128562854154399</v>
      </c>
      <c r="AU13">
        <f t="shared" si="17"/>
        <v>685.8081866153716</v>
      </c>
      <c r="AW13">
        <v>10</v>
      </c>
      <c r="AX13">
        <f>(R13*SUMPRODUCT(K14:$K$23, X14:$X$23)-$AZ$3*SUMPRODUCT(K13:$K$22, W14:$W$23))/Z13</f>
        <v>7230.4536014441683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3231.0367723458276</v>
      </c>
      <c r="P14">
        <f t="shared" si="30"/>
        <v>161.55183861729139</v>
      </c>
      <c r="Q14" s="5">
        <f t="shared" si="31"/>
        <v>25</v>
      </c>
      <c r="R14">
        <f t="shared" si="0"/>
        <v>500000</v>
      </c>
      <c r="S14">
        <f t="shared" si="1"/>
        <v>7616.4425516940119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6416.2523919506602</v>
      </c>
      <c r="AC14">
        <f t="shared" si="2"/>
        <v>6674.1420980047487</v>
      </c>
      <c r="AE14">
        <f t="shared" si="3"/>
        <v>2831.2953713172074</v>
      </c>
      <c r="AF14">
        <f t="shared" si="4"/>
        <v>-141.56476856586036</v>
      </c>
      <c r="AG14">
        <f t="shared" si="5"/>
        <v>-21.907019099488643</v>
      </c>
      <c r="AH14">
        <f t="shared" si="6"/>
        <v>-1119.0488958928202</v>
      </c>
      <c r="AI14">
        <f t="shared" si="7"/>
        <v>1548.7746877590382</v>
      </c>
      <c r="AJ14">
        <f t="shared" si="8"/>
        <v>-257.88970605408849</v>
      </c>
      <c r="AK14">
        <f t="shared" si="32"/>
        <v>16.39076939046361</v>
      </c>
      <c r="AL14">
        <f t="shared" si="9"/>
        <v>1307.2757510954134</v>
      </c>
      <c r="AN14">
        <f t="shared" si="10"/>
        <v>1374.1055918974516</v>
      </c>
      <c r="AO14">
        <f t="shared" si="11"/>
        <v>-68.705279594872579</v>
      </c>
      <c r="AP14">
        <f t="shared" si="12"/>
        <v>-10.63207948961078</v>
      </c>
      <c r="AQ14">
        <f t="shared" si="13"/>
        <v>-543.10523763460651</v>
      </c>
      <c r="AR14">
        <f t="shared" si="14"/>
        <v>751.66299517836171</v>
      </c>
      <c r="AS14">
        <f t="shared" si="15"/>
        <v>-125.16097429172503</v>
      </c>
      <c r="AT14">
        <f t="shared" si="16"/>
        <v>7.9548916383313939</v>
      </c>
      <c r="AU14">
        <f t="shared" si="17"/>
        <v>634.45691252496817</v>
      </c>
      <c r="AW14">
        <v>11</v>
      </c>
      <c r="AX14">
        <f>(R14*SUMPRODUCT(K15:$K$23, X15:$X$23)-$AZ$3*SUMPRODUCT(K14:$K$22, W15:$W$23))/Z14</f>
        <v>7616.4425516940119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3231.0367723458276</v>
      </c>
      <c r="P15">
        <f t="shared" si="30"/>
        <v>161.55183861729139</v>
      </c>
      <c r="Q15" s="5">
        <f t="shared" si="31"/>
        <v>25</v>
      </c>
      <c r="R15">
        <f t="shared" si="0"/>
        <v>500000</v>
      </c>
      <c r="S15">
        <f t="shared" si="1"/>
        <v>7957.8300210829557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6674.1420980047487</v>
      </c>
      <c r="AC15">
        <f t="shared" si="2"/>
        <v>6884.878983849444</v>
      </c>
      <c r="AE15">
        <f t="shared" si="3"/>
        <v>2795.3973773042762</v>
      </c>
      <c r="AF15">
        <f t="shared" si="4"/>
        <v>-139.76986886521382</v>
      </c>
      <c r="AG15">
        <f t="shared" si="5"/>
        <v>-21.629260004326227</v>
      </c>
      <c r="AH15">
        <f t="shared" si="6"/>
        <v>-1173.7780833506015</v>
      </c>
      <c r="AI15">
        <f t="shared" si="7"/>
        <v>1460.2201650841346</v>
      </c>
      <c r="AJ15">
        <f t="shared" si="8"/>
        <v>-210.73688584469528</v>
      </c>
      <c r="AK15">
        <f t="shared" si="32"/>
        <v>38.252055386419627</v>
      </c>
      <c r="AL15">
        <f t="shared" si="9"/>
        <v>1287.735334625859</v>
      </c>
      <c r="AN15">
        <f t="shared" si="10"/>
        <v>1289.7455148757331</v>
      </c>
      <c r="AO15">
        <f t="shared" si="11"/>
        <v>-64.487275743786654</v>
      </c>
      <c r="AP15">
        <f t="shared" si="12"/>
        <v>-9.9793472324004231</v>
      </c>
      <c r="AQ15">
        <f t="shared" si="13"/>
        <v>-541.5598622049107</v>
      </c>
      <c r="AR15">
        <f t="shared" si="14"/>
        <v>673.7190296946352</v>
      </c>
      <c r="AS15">
        <f t="shared" si="15"/>
        <v>-97.230166824861513</v>
      </c>
      <c r="AT15">
        <f t="shared" si="16"/>
        <v>17.648802731935429</v>
      </c>
      <c r="AU15">
        <f t="shared" si="17"/>
        <v>594.13766560170916</v>
      </c>
      <c r="AW15">
        <v>12</v>
      </c>
      <c r="AX15">
        <f>(R15*SUMPRODUCT(K16:$K$23, X16:$X$23)-$AZ$3*SUMPRODUCT(K15:$K$22, W16:$W$23))/Z15</f>
        <v>7957.8300210829557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3231.0367723458276</v>
      </c>
      <c r="P16">
        <f t="shared" si="30"/>
        <v>161.55183861729139</v>
      </c>
      <c r="Q16" s="5">
        <f t="shared" si="31"/>
        <v>25</v>
      </c>
      <c r="R16">
        <f t="shared" si="0"/>
        <v>500000</v>
      </c>
      <c r="S16">
        <f t="shared" si="1"/>
        <v>8001.8302545250717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6884.878983849444</v>
      </c>
      <c r="AC16">
        <f t="shared" si="2"/>
        <v>6825.7208202022557</v>
      </c>
      <c r="AE16">
        <f t="shared" si="3"/>
        <v>2756.1388165374146</v>
      </c>
      <c r="AF16">
        <f t="shared" si="4"/>
        <v>-137.80694082687074</v>
      </c>
      <c r="AG16">
        <f t="shared" si="5"/>
        <v>-21.325498676825465</v>
      </c>
      <c r="AH16">
        <f t="shared" si="6"/>
        <v>-1749.3745491499049</v>
      </c>
      <c r="AI16">
        <f t="shared" si="7"/>
        <v>847.63182788381346</v>
      </c>
      <c r="AJ16">
        <f t="shared" si="8"/>
        <v>59.158163647188303</v>
      </c>
      <c r="AK16">
        <f t="shared" si="32"/>
        <v>67.472797102875916</v>
      </c>
      <c r="AL16">
        <f t="shared" si="9"/>
        <v>974.26278863387768</v>
      </c>
      <c r="AN16">
        <f t="shared" si="10"/>
        <v>1205.6815481794049</v>
      </c>
      <c r="AO16">
        <f t="shared" si="11"/>
        <v>-60.284077408970248</v>
      </c>
      <c r="AP16">
        <f t="shared" si="12"/>
        <v>-9.3289061153584818</v>
      </c>
      <c r="AQ16">
        <f t="shared" si="13"/>
        <v>-765.26936963738137</v>
      </c>
      <c r="AR16">
        <f t="shared" si="14"/>
        <v>370.79919501769467</v>
      </c>
      <c r="AS16">
        <f t="shared" si="15"/>
        <v>25.878923770320306</v>
      </c>
      <c r="AT16">
        <f t="shared" si="16"/>
        <v>29.516186188761207</v>
      </c>
      <c r="AU16">
        <f t="shared" si="17"/>
        <v>426.19430497677621</v>
      </c>
      <c r="AW16">
        <v>13</v>
      </c>
      <c r="AX16">
        <f>(R16*SUMPRODUCT(K17:$K$23, X17:$X$23)-$AZ$3*SUMPRODUCT(K16:$K$22, W17:$W$23))/Z16</f>
        <v>8001.8302545250717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3231.0367723458276</v>
      </c>
      <c r="P17">
        <f t="shared" si="30"/>
        <v>161.55183861729139</v>
      </c>
      <c r="Q17" s="5">
        <f t="shared" si="31"/>
        <v>25</v>
      </c>
      <c r="R17">
        <f t="shared" si="0"/>
        <v>500000</v>
      </c>
      <c r="S17">
        <f t="shared" si="1"/>
        <v>7741.3455647389401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6825.7208202022557</v>
      </c>
      <c r="AC17">
        <f t="shared" si="2"/>
        <v>6500.4610131833124</v>
      </c>
      <c r="AE17">
        <f t="shared" si="3"/>
        <v>2713.1237580277152</v>
      </c>
      <c r="AF17">
        <f t="shared" si="4"/>
        <v>-135.65618790138578</v>
      </c>
      <c r="AG17">
        <f t="shared" si="5"/>
        <v>-20.992671618976249</v>
      </c>
      <c r="AH17">
        <f t="shared" si="6"/>
        <v>-2391.4414216192076</v>
      </c>
      <c r="AI17">
        <f t="shared" si="7"/>
        <v>165.03347688814574</v>
      </c>
      <c r="AJ17">
        <f t="shared" si="8"/>
        <v>325.25980701894332</v>
      </c>
      <c r="AK17">
        <f t="shared" si="32"/>
        <v>129.76399978653447</v>
      </c>
      <c r="AL17">
        <f t="shared" si="9"/>
        <v>620.0572836936235</v>
      </c>
      <c r="AN17">
        <f t="shared" si="10"/>
        <v>1117.8906247122245</v>
      </c>
      <c r="AO17">
        <f t="shared" si="11"/>
        <v>-55.894531235611232</v>
      </c>
      <c r="AP17">
        <f t="shared" si="12"/>
        <v>-8.6496278398945847</v>
      </c>
      <c r="AQ17">
        <f t="shared" si="13"/>
        <v>-985.34758573636634</v>
      </c>
      <c r="AR17">
        <f t="shared" si="14"/>
        <v>67.998879900352534</v>
      </c>
      <c r="AS17">
        <f t="shared" si="15"/>
        <v>134.01706714864491</v>
      </c>
      <c r="AT17">
        <f t="shared" si="16"/>
        <v>53.466768096114308</v>
      </c>
      <c r="AU17">
        <f t="shared" si="17"/>
        <v>255.48271514511174</v>
      </c>
      <c r="AW17">
        <v>14</v>
      </c>
      <c r="AX17">
        <f>(R17*SUMPRODUCT(K18:$K$23, X18:$X$23)-$AZ$3*SUMPRODUCT(K17:$K$22, W18:$W$23))/Z17</f>
        <v>7741.3455647389401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3231.0367723458276</v>
      </c>
      <c r="P18">
        <f t="shared" si="30"/>
        <v>161.55183861729139</v>
      </c>
      <c r="Q18" s="5">
        <f t="shared" si="31"/>
        <v>25</v>
      </c>
      <c r="R18">
        <f t="shared" si="0"/>
        <v>500000</v>
      </c>
      <c r="S18">
        <f t="shared" si="1"/>
        <v>7196.9102229015289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6500.4610131833124</v>
      </c>
      <c r="AC18">
        <f t="shared" si="2"/>
        <v>5938.9936922140942</v>
      </c>
      <c r="AE18">
        <f t="shared" si="3"/>
        <v>2666.2979550879149</v>
      </c>
      <c r="AF18">
        <f t="shared" si="4"/>
        <v>-133.31489775439576</v>
      </c>
      <c r="AG18">
        <f t="shared" si="5"/>
        <v>-20.630359099504339</v>
      </c>
      <c r="AH18">
        <f t="shared" si="6"/>
        <v>-3047.7160656429719</v>
      </c>
      <c r="AI18">
        <f t="shared" si="7"/>
        <v>-535.36336740895695</v>
      </c>
      <c r="AJ18">
        <f t="shared" si="8"/>
        <v>561.46732096921824</v>
      </c>
      <c r="AK18">
        <f t="shared" si="32"/>
        <v>195.1223919231636</v>
      </c>
      <c r="AL18">
        <f t="shared" si="9"/>
        <v>221.22634548342489</v>
      </c>
      <c r="AN18">
        <f t="shared" si="10"/>
        <v>1026.6301751428057</v>
      </c>
      <c r="AO18">
        <f t="shared" si="11"/>
        <v>-51.331508757140291</v>
      </c>
      <c r="AP18">
        <f t="shared" si="12"/>
        <v>-7.9435042640929314</v>
      </c>
      <c r="AQ18">
        <f t="shared" si="13"/>
        <v>-1173.4912342733351</v>
      </c>
      <c r="AR18">
        <f t="shared" si="14"/>
        <v>-206.13607215176268</v>
      </c>
      <c r="AS18">
        <f t="shared" si="15"/>
        <v>216.18712678515493</v>
      </c>
      <c r="AT18">
        <f t="shared" si="16"/>
        <v>75.129838738429967</v>
      </c>
      <c r="AU18">
        <f t="shared" si="17"/>
        <v>85.180893371822222</v>
      </c>
      <c r="AW18">
        <v>15</v>
      </c>
      <c r="AX18">
        <f>(R18*SUMPRODUCT(K19:$K$23, X19:$X$23)-$AZ$3*SUMPRODUCT(K18:$K$22, W19:$W$23))/Z18</f>
        <v>7196.9102229015289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3231.0367723458276</v>
      </c>
      <c r="P19">
        <f t="shared" si="30"/>
        <v>161.55183861729139</v>
      </c>
      <c r="Q19" s="5">
        <f t="shared" si="31"/>
        <v>25</v>
      </c>
      <c r="R19">
        <f t="shared" si="0"/>
        <v>500000</v>
      </c>
      <c r="S19">
        <f t="shared" si="1"/>
        <v>6372.0917540934061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5938.9936922140942</v>
      </c>
      <c r="AC19">
        <f t="shared" si="2"/>
        <v>5158.0440355583642</v>
      </c>
      <c r="AE19">
        <f t="shared" si="3"/>
        <v>2615.440987892568</v>
      </c>
      <c r="AF19">
        <f t="shared" si="4"/>
        <v>-130.77204939462843</v>
      </c>
      <c r="AG19">
        <f t="shared" si="5"/>
        <v>-20.236855630040392</v>
      </c>
      <c r="AH19">
        <f t="shared" si="6"/>
        <v>-3743.9975693780475</v>
      </c>
      <c r="AI19">
        <f t="shared" si="7"/>
        <v>-1279.5654865101483</v>
      </c>
      <c r="AJ19">
        <f t="shared" si="8"/>
        <v>780.94965665573</v>
      </c>
      <c r="AK19">
        <f t="shared" si="32"/>
        <v>187.84767666487835</v>
      </c>
      <c r="AL19">
        <f t="shared" si="9"/>
        <v>-310.76815318953993</v>
      </c>
      <c r="AN19">
        <f t="shared" si="10"/>
        <v>938.18542126153511</v>
      </c>
      <c r="AO19">
        <f t="shared" si="11"/>
        <v>-46.909271063076766</v>
      </c>
      <c r="AP19">
        <f t="shared" si="12"/>
        <v>-7.259167005552098</v>
      </c>
      <c r="AQ19">
        <f t="shared" si="13"/>
        <v>-1343.0102048142212</v>
      </c>
      <c r="AR19">
        <f t="shared" si="14"/>
        <v>-458.99322162131506</v>
      </c>
      <c r="AS19">
        <f t="shared" si="15"/>
        <v>280.13462586436407</v>
      </c>
      <c r="AT19">
        <f t="shared" si="16"/>
        <v>67.382882076358513</v>
      </c>
      <c r="AU19">
        <f t="shared" si="17"/>
        <v>-111.47571368059246</v>
      </c>
      <c r="AW19">
        <v>16</v>
      </c>
      <c r="AX19">
        <f>(R19*SUMPRODUCT(K20:$K$23, X20:$X$23)-$AZ$3*SUMPRODUCT(K19:$K$22, W20:$W$23))/Z19</f>
        <v>6372.0917540934061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3231.0367723458276</v>
      </c>
      <c r="P20">
        <f t="shared" si="30"/>
        <v>161.55183861729139</v>
      </c>
      <c r="Q20" s="5">
        <f t="shared" si="31"/>
        <v>25</v>
      </c>
      <c r="R20">
        <f t="shared" si="0"/>
        <v>500000</v>
      </c>
      <c r="S20">
        <f t="shared" si="1"/>
        <v>5241.9491386718973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5158.0440355583642</v>
      </c>
      <c r="AC20">
        <f t="shared" si="2"/>
        <v>4154.0259328266147</v>
      </c>
      <c r="AE20">
        <f t="shared" si="3"/>
        <v>2560.4618028860782</v>
      </c>
      <c r="AF20">
        <f t="shared" si="4"/>
        <v>-128.02309014430392</v>
      </c>
      <c r="AG20">
        <f t="shared" si="5"/>
        <v>-19.811456687841314</v>
      </c>
      <c r="AH20">
        <f t="shared" si="6"/>
        <v>-4460.607717973503</v>
      </c>
      <c r="AI20">
        <f t="shared" si="7"/>
        <v>-2047.9804619195697</v>
      </c>
      <c r="AJ20">
        <f t="shared" si="8"/>
        <v>1004.0181027317494</v>
      </c>
      <c r="AK20">
        <f t="shared" si="32"/>
        <v>32.639075817690596</v>
      </c>
      <c r="AL20">
        <f t="shared" si="9"/>
        <v>-1011.3232833701297</v>
      </c>
      <c r="AN20">
        <f t="shared" si="10"/>
        <v>871.15984588940171</v>
      </c>
      <c r="AO20">
        <f t="shared" si="11"/>
        <v>-43.55799229447009</v>
      </c>
      <c r="AP20">
        <f t="shared" si="12"/>
        <v>-6.7405596660612606</v>
      </c>
      <c r="AQ20">
        <f t="shared" si="13"/>
        <v>-1517.6568257268266</v>
      </c>
      <c r="AR20">
        <f t="shared" si="14"/>
        <v>-696.79553179795607</v>
      </c>
      <c r="AS20">
        <f t="shared" si="15"/>
        <v>341.60254008088259</v>
      </c>
      <c r="AT20">
        <f t="shared" si="16"/>
        <v>11.104970293742335</v>
      </c>
      <c r="AU20">
        <f t="shared" si="17"/>
        <v>-344.08802142333116</v>
      </c>
      <c r="AW20">
        <v>17</v>
      </c>
      <c r="AX20">
        <f>(R20*SUMPRODUCT(K21:$K$23, X21:$X$23)-$AZ$3*SUMPRODUCT(K20:$K$22, W21:$W$23))/Z20</f>
        <v>5241.9491386718973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3231.0367723458276</v>
      </c>
      <c r="P21">
        <f t="shared" si="30"/>
        <v>161.55183861729139</v>
      </c>
      <c r="Q21" s="5">
        <f t="shared" si="31"/>
        <v>25</v>
      </c>
      <c r="R21">
        <f t="shared" si="0"/>
        <v>500000</v>
      </c>
      <c r="S21">
        <f t="shared" si="1"/>
        <v>3785.6962675579407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4154.0259328266147</v>
      </c>
      <c r="AC21">
        <f t="shared" si="2"/>
        <v>2930.2171588365113</v>
      </c>
      <c r="AE21">
        <f t="shared" si="3"/>
        <v>2500.8977799655395</v>
      </c>
      <c r="AF21">
        <f t="shared" si="4"/>
        <v>-125.04488899827699</v>
      </c>
      <c r="AG21">
        <f t="shared" si="5"/>
        <v>-19.350582770912062</v>
      </c>
      <c r="AH21">
        <f t="shared" si="6"/>
        <v>-5255.1870010167868</v>
      </c>
      <c r="AI21">
        <f t="shared" si="7"/>
        <v>-2898.6846928204363</v>
      </c>
      <c r="AJ21">
        <f t="shared" si="8"/>
        <v>1223.8087739901034</v>
      </c>
      <c r="AK21">
        <f t="shared" si="32"/>
        <v>10.447806118070204</v>
      </c>
      <c r="AL21">
        <f t="shared" si="9"/>
        <v>-1664.4281127122626</v>
      </c>
      <c r="AN21">
        <f t="shared" si="10"/>
        <v>809.37320878386458</v>
      </c>
      <c r="AO21">
        <f t="shared" si="11"/>
        <v>-40.468660439193229</v>
      </c>
      <c r="AP21">
        <f t="shared" si="12"/>
        <v>-6.2624883730140581</v>
      </c>
      <c r="AQ21">
        <f t="shared" si="13"/>
        <v>-1700.7522657846573</v>
      </c>
      <c r="AR21">
        <f t="shared" si="14"/>
        <v>-938.11020581300011</v>
      </c>
      <c r="AS21">
        <f t="shared" si="15"/>
        <v>396.06498205451078</v>
      </c>
      <c r="AT21">
        <f t="shared" si="16"/>
        <v>3.381255495636728</v>
      </c>
      <c r="AU21">
        <f t="shared" si="17"/>
        <v>-538.66396826285256</v>
      </c>
      <c r="AW21">
        <v>18</v>
      </c>
      <c r="AX21">
        <f>(R21*SUMPRODUCT(K22:$K$23, X22:$X$23)-$AZ$3*SUMPRODUCT(K21:$K$22, W22:$W$23))/Z21</f>
        <v>3785.6962675579407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3231.0367723458276</v>
      </c>
      <c r="P22">
        <f t="shared" si="30"/>
        <v>161.55183861729139</v>
      </c>
      <c r="Q22" s="5">
        <f t="shared" si="31"/>
        <v>25</v>
      </c>
      <c r="R22">
        <f t="shared" si="0"/>
        <v>500000</v>
      </c>
      <c r="S22">
        <f t="shared" si="1"/>
        <v>2018.5817992849329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2930.2171588365113</v>
      </c>
      <c r="AC22">
        <f t="shared" si="2"/>
        <v>1522.0952533553746</v>
      </c>
      <c r="AE22">
        <f t="shared" si="3"/>
        <v>2436.3371037757292</v>
      </c>
      <c r="AF22">
        <f t="shared" si="4"/>
        <v>-121.81685518878648</v>
      </c>
      <c r="AG22">
        <f t="shared" si="5"/>
        <v>-18.851047476680968</v>
      </c>
      <c r="AH22">
        <f t="shared" si="6"/>
        <v>-6120.5893304394849</v>
      </c>
      <c r="AI22">
        <f t="shared" si="7"/>
        <v>-3824.9201293292231</v>
      </c>
      <c r="AJ22">
        <f t="shared" si="8"/>
        <v>1408.1219054811368</v>
      </c>
      <c r="AK22">
        <f t="shared" si="32"/>
        <v>110.13948555589253</v>
      </c>
      <c r="AL22">
        <f t="shared" si="9"/>
        <v>-2306.6587382921939</v>
      </c>
      <c r="AN22">
        <f t="shared" si="10"/>
        <v>736.89648541972815</v>
      </c>
      <c r="AO22">
        <f t="shared" si="11"/>
        <v>-36.844824270986415</v>
      </c>
      <c r="AP22">
        <f t="shared" si="12"/>
        <v>-5.7017030239857007</v>
      </c>
      <c r="AQ22">
        <f t="shared" si="13"/>
        <v>-1851.2383854059312</v>
      </c>
      <c r="AR22">
        <f t="shared" si="14"/>
        <v>-1156.8884272811752</v>
      </c>
      <c r="AS22">
        <f t="shared" si="15"/>
        <v>425.90168724331738</v>
      </c>
      <c r="AT22">
        <f t="shared" si="16"/>
        <v>33.312877633515377</v>
      </c>
      <c r="AU22">
        <f t="shared" si="17"/>
        <v>-697.67386240434246</v>
      </c>
      <c r="AW22">
        <v>19</v>
      </c>
      <c r="AX22">
        <f>(R22*SUMPRODUCT(K23:$K$23, X23:$X$23)-$AZ$3*SUMPRODUCT(K22:$K$22, W23:$W$23))/Z22</f>
        <v>2018.5817992849329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3231.0367723458276</v>
      </c>
      <c r="P23">
        <f t="shared" si="30"/>
        <v>161.55183861729139</v>
      </c>
      <c r="Q23" s="5">
        <f t="shared" si="31"/>
        <v>25</v>
      </c>
      <c r="R23">
        <f t="shared" si="0"/>
        <v>500000</v>
      </c>
      <c r="S23">
        <f t="shared" si="1"/>
        <v>2078.0985415138907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1522.0952533553746</v>
      </c>
      <c r="AC23">
        <f t="shared" si="2"/>
        <v>1522.0952533553743</v>
      </c>
      <c r="AE23">
        <f t="shared" si="3"/>
        <v>2366.5604091235923</v>
      </c>
      <c r="AF23">
        <f t="shared" si="4"/>
        <v>-118.32802045617963</v>
      </c>
      <c r="AG23">
        <f t="shared" si="5"/>
        <v>-18.311153476948824</v>
      </c>
      <c r="AH23">
        <f t="shared" si="6"/>
        <v>-7027.6704993066651</v>
      </c>
      <c r="AI23">
        <f t="shared" si="7"/>
        <v>-4797.7492641162007</v>
      </c>
      <c r="AJ23">
        <f t="shared" si="8"/>
        <v>0</v>
      </c>
      <c r="AK23">
        <f t="shared" si="32"/>
        <v>263.92293494159514</v>
      </c>
      <c r="AL23">
        <f t="shared" si="9"/>
        <v>-4533.8263291746052</v>
      </c>
      <c r="AN23">
        <f t="shared" si="10"/>
        <v>648.42084434940409</v>
      </c>
      <c r="AO23">
        <f t="shared" si="11"/>
        <v>-32.421042217470209</v>
      </c>
      <c r="AP23">
        <f t="shared" si="12"/>
        <v>-5.0171267772250658</v>
      </c>
      <c r="AQ23">
        <f t="shared" si="13"/>
        <v>-1925.5321019493338</v>
      </c>
      <c r="AR23">
        <f t="shared" si="14"/>
        <v>-1314.5494265946247</v>
      </c>
      <c r="AS23">
        <f t="shared" si="15"/>
        <v>0</v>
      </c>
      <c r="AT23">
        <f t="shared" si="16"/>
        <v>72.313020896592136</v>
      </c>
      <c r="AU23">
        <f t="shared" si="17"/>
        <v>-1242.2364056980325</v>
      </c>
      <c r="AW23">
        <v>20</v>
      </c>
      <c r="AX23">
        <f>(R23*SUMPRODUCT(K$23:$K24, X$23:$X24)-$AZ$3*SUMPRODUCT(K$22:$K23, W$23:$W24))/Z23</f>
        <v>2078.0985415138907</v>
      </c>
    </row>
    <row r="25" spans="5:50" x14ac:dyDescent="0.3">
      <c r="AN25" s="6">
        <f t="shared" ref="AN25:AU25" si="33">SUM(AN3:AN23)</f>
        <v>30910.593169931588</v>
      </c>
      <c r="AO25" s="6">
        <f t="shared" si="33"/>
        <v>-3968.8072377559511</v>
      </c>
      <c r="AP25" s="6">
        <f t="shared" si="33"/>
        <v>-414.16930808783093</v>
      </c>
      <c r="AQ25" s="6">
        <f t="shared" si="33"/>
        <v>-18208.474837817244</v>
      </c>
      <c r="AR25" s="6">
        <f t="shared" si="33"/>
        <v>8319.1417862705603</v>
      </c>
      <c r="AS25" s="6">
        <f t="shared" si="33"/>
        <v>-3091.1688937436302</v>
      </c>
      <c r="AT25" s="6">
        <f t="shared" si="33"/>
        <v>1114.9714459376366</v>
      </c>
      <c r="AU25" s="7">
        <f t="shared" si="33"/>
        <v>6342.9443384645701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'T.45.04.D'!C3*(1+C12)</f>
        <v>12086.971125504577</v>
      </c>
      <c r="K3">
        <v>1</v>
      </c>
      <c r="L3" s="2">
        <v>0</v>
      </c>
      <c r="O3">
        <f>$C$3</f>
        <v>12086.971125504577</v>
      </c>
      <c r="P3">
        <f>O3*B5</f>
        <v>9669.5769004036611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12086.971125504577</v>
      </c>
      <c r="AF3">
        <f t="shared" ref="AF3:AF23" si="4">-$Z3*P3</f>
        <v>-9669.5769004036611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2217.3942251009157</v>
      </c>
      <c r="AJ3">
        <f t="shared" ref="AJ3:AJ23" si="8">AB3-AC3</f>
        <v>0</v>
      </c>
      <c r="AL3">
        <f t="shared" ref="AL3:AL23" si="9">SUM(AI3:AK3)</f>
        <v>2217.3942251009157</v>
      </c>
      <c r="AN3">
        <f t="shared" ref="AN3:AN23" si="10">AE3*$K3</f>
        <v>12086.971125504577</v>
      </c>
      <c r="AO3">
        <f t="shared" ref="AO3:AO23" si="11">AF3*$K3</f>
        <v>-9669.5769004036611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2217.3942251009157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2217.3942251009157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7745.0144958675328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6645.1385560294539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6561.9274332913046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-6561.9274332913046</v>
      </c>
      <c r="AK4">
        <f>H4*SUM(AB4, AE4:AF4)</f>
        <v>0</v>
      </c>
      <c r="AL4">
        <f t="shared" si="9"/>
        <v>-7822.9799332913044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-1183.0870625762266</v>
      </c>
      <c r="AR4">
        <f t="shared" si="14"/>
        <v>-1183.0870625762266</v>
      </c>
      <c r="AS4">
        <f t="shared" si="15"/>
        <v>-6156.2317602883049</v>
      </c>
      <c r="AT4">
        <f t="shared" si="16"/>
        <v>0</v>
      </c>
      <c r="AU4">
        <f t="shared" si="17"/>
        <v>-7339.3188228645313</v>
      </c>
      <c r="AW4">
        <v>1</v>
      </c>
      <c r="AX4">
        <f>(R4*SUMPRODUCT(K5:$K$23, X5:$X$23)-$AZ$3*SUMPRODUCT(K4:$K$22, W5:$W$23))/Z4</f>
        <v>6645.1385560294539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12086.971125504577</v>
      </c>
      <c r="P5">
        <f t="shared" ref="P5:P23" si="30">O5*$C$5</f>
        <v>604.34855627522882</v>
      </c>
      <c r="Q5" s="5">
        <f t="shared" ref="Q5:Q23" si="31">$C$8</f>
        <v>25</v>
      </c>
      <c r="R5">
        <f t="shared" si="0"/>
        <v>500000</v>
      </c>
      <c r="S5">
        <f t="shared" si="1"/>
        <v>12918.362137239443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6561.9274332913046</v>
      </c>
      <c r="AC5">
        <f t="shared" si="2"/>
        <v>12594.856156130321</v>
      </c>
      <c r="AE5">
        <f t="shared" si="3"/>
        <v>11784.285118481897</v>
      </c>
      <c r="AF5">
        <f t="shared" si="4"/>
        <v>-589.2142559240948</v>
      </c>
      <c r="AG5">
        <f t="shared" si="5"/>
        <v>-24.373941569232375</v>
      </c>
      <c r="AH5">
        <f t="shared" si="6"/>
        <v>-1322.7266403525</v>
      </c>
      <c r="AI5">
        <f t="shared" si="7"/>
        <v>9847.9702806360692</v>
      </c>
      <c r="AJ5">
        <f t="shared" si="8"/>
        <v>-6032.9287228390167</v>
      </c>
      <c r="AK5">
        <f>H5*SUM(AB5, AE5:AF5)</f>
        <v>1534.2046527613627</v>
      </c>
      <c r="AL5">
        <f t="shared" si="9"/>
        <v>5349.2462105584154</v>
      </c>
      <c r="AN5">
        <f t="shared" si="10"/>
        <v>10176.466856334266</v>
      </c>
      <c r="AO5">
        <f t="shared" si="11"/>
        <v>-508.82334281671319</v>
      </c>
      <c r="AP5">
        <f t="shared" si="12"/>
        <v>-21.048422203270224</v>
      </c>
      <c r="AQ5">
        <f t="shared" si="13"/>
        <v>-1142.2571399283704</v>
      </c>
      <c r="AR5">
        <f t="shared" si="14"/>
        <v>8504.3379513859109</v>
      </c>
      <c r="AS5">
        <f t="shared" si="15"/>
        <v>-5209.8110812263931</v>
      </c>
      <c r="AT5">
        <f t="shared" si="16"/>
        <v>1324.8816235083707</v>
      </c>
      <c r="AU5">
        <f t="shared" si="17"/>
        <v>4619.4084936678892</v>
      </c>
      <c r="AW5">
        <v>2</v>
      </c>
      <c r="AX5">
        <f>(R5*SUMPRODUCT(K6:$K$23, X6:$X$23)-$AZ$3*SUMPRODUCT(K5:$K$22, W6:$W$23))/Z5</f>
        <v>12918.362137239443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12086.971125504577</v>
      </c>
      <c r="P6">
        <f t="shared" si="30"/>
        <v>604.34855627522882</v>
      </c>
      <c r="Q6" s="5">
        <f t="shared" si="31"/>
        <v>25</v>
      </c>
      <c r="R6">
        <f t="shared" si="0"/>
        <v>500000</v>
      </c>
      <c r="S6">
        <f t="shared" si="1"/>
        <v>18288.726569856644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12594.856156130321</v>
      </c>
      <c r="AC6">
        <f t="shared" si="2"/>
        <v>17580.319281711192</v>
      </c>
      <c r="AE6">
        <f t="shared" si="3"/>
        <v>11618.786618277938</v>
      </c>
      <c r="AF6">
        <f t="shared" si="4"/>
        <v>-580.93933091389681</v>
      </c>
      <c r="AG6">
        <f t="shared" si="5"/>
        <v>-24.031633933834076</v>
      </c>
      <c r="AH6">
        <f t="shared" si="6"/>
        <v>-1971.3643941195146</v>
      </c>
      <c r="AI6">
        <f t="shared" si="7"/>
        <v>9042.4512593106938</v>
      </c>
      <c r="AJ6">
        <f t="shared" si="8"/>
        <v>-4985.4631255808708</v>
      </c>
      <c r="AK6">
        <f>H6*SUM(AB6, AE6:AF6)</f>
        <v>2571.238134652187</v>
      </c>
      <c r="AL6">
        <f t="shared" si="9"/>
        <v>6628.2262683820099</v>
      </c>
      <c r="AN6">
        <f t="shared" si="10"/>
        <v>9049.0156527813015</v>
      </c>
      <c r="AO6">
        <f t="shared" si="11"/>
        <v>-452.45078263906498</v>
      </c>
      <c r="AP6">
        <f t="shared" si="12"/>
        <v>-18.716466596182809</v>
      </c>
      <c r="AQ6">
        <f t="shared" si="13"/>
        <v>-1535.3502775978498</v>
      </c>
      <c r="AR6">
        <f t="shared" si="14"/>
        <v>7042.4981259482047</v>
      </c>
      <c r="AS6">
        <f t="shared" si="15"/>
        <v>-3882.8093967037439</v>
      </c>
      <c r="AT6">
        <f t="shared" si="16"/>
        <v>2002.5476748917476</v>
      </c>
      <c r="AU6">
        <f t="shared" si="17"/>
        <v>5162.2364041362089</v>
      </c>
      <c r="AW6">
        <v>3</v>
      </c>
      <c r="AX6">
        <f>(R6*SUMPRODUCT(K7:$K$23, X7:$X$23)-$AZ$3*SUMPRODUCT(K6:$K$22, W7:$W$23))/Z6</f>
        <v>18288.726569856644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12086.971125504577</v>
      </c>
      <c r="P7">
        <f t="shared" si="30"/>
        <v>604.34855627522882</v>
      </c>
      <c r="Q7" s="5">
        <f t="shared" si="31"/>
        <v>25</v>
      </c>
      <c r="R7">
        <f t="shared" si="0"/>
        <v>500000</v>
      </c>
      <c r="S7">
        <f t="shared" si="1"/>
        <v>22698.502679575766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17580.319281711192</v>
      </c>
      <c r="AC7">
        <f t="shared" si="2"/>
        <v>21478.75071975981</v>
      </c>
      <c r="AE7">
        <f t="shared" si="3"/>
        <v>11437.452215526475</v>
      </c>
      <c r="AF7">
        <f t="shared" si="4"/>
        <v>-571.87261077632377</v>
      </c>
      <c r="AG7">
        <f t="shared" si="5"/>
        <v>-23.656572223028729</v>
      </c>
      <c r="AH7">
        <f t="shared" si="6"/>
        <v>-2694.9074293401532</v>
      </c>
      <c r="AI7">
        <f t="shared" si="7"/>
        <v>8147.0156031869701</v>
      </c>
      <c r="AJ7">
        <f t="shared" si="8"/>
        <v>-3898.4314380486176</v>
      </c>
      <c r="AK7">
        <f>H7*SUM(AB7, AE7:AF7)</f>
        <v>2978.2856134125027</v>
      </c>
      <c r="AL7">
        <f t="shared" si="9"/>
        <v>7226.8697785508557</v>
      </c>
      <c r="AN7">
        <f t="shared" si="10"/>
        <v>8063.5354987673982</v>
      </c>
      <c r="AO7">
        <f t="shared" si="11"/>
        <v>-403.17677493836993</v>
      </c>
      <c r="AP7">
        <f t="shared" si="12"/>
        <v>-16.678155790727061</v>
      </c>
      <c r="AQ7">
        <f t="shared" si="13"/>
        <v>-1899.9407659056214</v>
      </c>
      <c r="AR7">
        <f t="shared" si="14"/>
        <v>5743.7398021326799</v>
      </c>
      <c r="AS7">
        <f t="shared" si="15"/>
        <v>-2748.4390489992425</v>
      </c>
      <c r="AT7">
        <f t="shared" si="16"/>
        <v>2099.7256483938454</v>
      </c>
      <c r="AU7">
        <f t="shared" si="17"/>
        <v>5095.0264015272833</v>
      </c>
      <c r="AW7">
        <v>4</v>
      </c>
      <c r="AX7">
        <f>(R7*SUMPRODUCT(K8:$K$23, X8:$X$23)-$AZ$3*SUMPRODUCT(K7:$K$22, W8:$W$23))/Z7</f>
        <v>22698.502679575766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12086.971125504577</v>
      </c>
      <c r="P8">
        <f t="shared" si="30"/>
        <v>604.34855627522882</v>
      </c>
      <c r="Q8" s="5">
        <f t="shared" si="31"/>
        <v>25</v>
      </c>
      <c r="R8">
        <f t="shared" si="0"/>
        <v>500000</v>
      </c>
      <c r="S8">
        <f t="shared" si="1"/>
        <v>26225.590398501659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21478.75071975981</v>
      </c>
      <c r="AC8">
        <f t="shared" si="2"/>
        <v>24387.998361808459</v>
      </c>
      <c r="AE8">
        <f t="shared" si="3"/>
        <v>11240.053227738705</v>
      </c>
      <c r="AF8">
        <f t="shared" si="4"/>
        <v>-562.00266138693519</v>
      </c>
      <c r="AG8">
        <f t="shared" si="5"/>
        <v>-23.248283443031479</v>
      </c>
      <c r="AH8">
        <f t="shared" si="6"/>
        <v>-3434.4611553393111</v>
      </c>
      <c r="AI8">
        <f t="shared" si="7"/>
        <v>7220.3411275694252</v>
      </c>
      <c r="AJ8">
        <f t="shared" si="8"/>
        <v>-2909.2476420486491</v>
      </c>
      <c r="AK8">
        <f t="shared" ref="AK8:AK23" si="32">H8*SUM(AB8:AB8, AE8:AF8)</f>
        <v>2331.3680932430898</v>
      </c>
      <c r="AL8">
        <f t="shared" si="9"/>
        <v>6642.4615787638659</v>
      </c>
      <c r="AN8">
        <f t="shared" si="10"/>
        <v>7388.6871231647283</v>
      </c>
      <c r="AO8">
        <f t="shared" si="11"/>
        <v>-369.43435615823637</v>
      </c>
      <c r="AP8">
        <f t="shared" si="12"/>
        <v>-15.282337995277299</v>
      </c>
      <c r="AQ8">
        <f t="shared" si="13"/>
        <v>-2257.654692492079</v>
      </c>
      <c r="AR8">
        <f t="shared" si="14"/>
        <v>4746.3157365191346</v>
      </c>
      <c r="AS8">
        <f t="shared" si="15"/>
        <v>-1912.4038076487573</v>
      </c>
      <c r="AT8">
        <f t="shared" si="16"/>
        <v>1532.5327256806802</v>
      </c>
      <c r="AU8">
        <f t="shared" si="17"/>
        <v>4366.4446545510573</v>
      </c>
      <c r="AW8">
        <v>5</v>
      </c>
      <c r="AX8">
        <f>(R8*SUMPRODUCT(K9:$K$23, X9:$X$23)-$AZ$3*SUMPRODUCT(K8:$K$22, W9:$W$23))/Z8</f>
        <v>26225.590398501659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12086.971125504577</v>
      </c>
      <c r="P9">
        <f t="shared" si="30"/>
        <v>604.34855627522882</v>
      </c>
      <c r="Q9" s="5">
        <f t="shared" si="31"/>
        <v>25</v>
      </c>
      <c r="R9">
        <f t="shared" si="0"/>
        <v>500000</v>
      </c>
      <c r="S9">
        <f t="shared" si="1"/>
        <v>29036.18428115805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24387.998361808459</v>
      </c>
      <c r="AC9">
        <f t="shared" si="2"/>
        <v>26486.62807210211</v>
      </c>
      <c r="AE9">
        <f t="shared" si="3"/>
        <v>11025.660452472817</v>
      </c>
      <c r="AF9">
        <f t="shared" si="4"/>
        <v>-551.28302262364082</v>
      </c>
      <c r="AG9">
        <f t="shared" si="5"/>
        <v>-22.804845684639098</v>
      </c>
      <c r="AH9">
        <f t="shared" si="6"/>
        <v>-4219.0984792413537</v>
      </c>
      <c r="AI9">
        <f t="shared" si="7"/>
        <v>6232.4741049231843</v>
      </c>
      <c r="AJ9">
        <f t="shared" si="8"/>
        <v>-2098.6297102936514</v>
      </c>
      <c r="AK9">
        <f t="shared" si="32"/>
        <v>1819.8160163245286</v>
      </c>
      <c r="AL9">
        <f t="shared" si="9"/>
        <v>5953.6604109540613</v>
      </c>
      <c r="AN9">
        <f t="shared" si="10"/>
        <v>6888.1916983249248</v>
      </c>
      <c r="AO9">
        <f t="shared" si="11"/>
        <v>-344.40958491624622</v>
      </c>
      <c r="AP9">
        <f t="shared" si="12"/>
        <v>-14.247141874506161</v>
      </c>
      <c r="AQ9">
        <f t="shared" si="13"/>
        <v>-2635.847461873147</v>
      </c>
      <c r="AR9">
        <f t="shared" si="14"/>
        <v>3893.6875096610256</v>
      </c>
      <c r="AS9">
        <f t="shared" si="15"/>
        <v>-1311.1018437957298</v>
      </c>
      <c r="AT9">
        <f t="shared" si="16"/>
        <v>1136.9152560211455</v>
      </c>
      <c r="AU9">
        <f t="shared" si="17"/>
        <v>3719.5009218864416</v>
      </c>
      <c r="AW9">
        <v>6</v>
      </c>
      <c r="AX9">
        <f>(R9*SUMPRODUCT(K10:$K$23, X10:$X$23)-$AZ$3*SUMPRODUCT(K9:$K$22, W10:$W$23))/Z9</f>
        <v>29036.18428115805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12086.971125504577</v>
      </c>
      <c r="P10">
        <f t="shared" si="30"/>
        <v>604.34855627522882</v>
      </c>
      <c r="Q10" s="5">
        <f t="shared" si="31"/>
        <v>25</v>
      </c>
      <c r="R10">
        <f t="shared" si="0"/>
        <v>500000</v>
      </c>
      <c r="S10">
        <f t="shared" si="1"/>
        <v>31261.040510539468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26486.62807210211</v>
      </c>
      <c r="AC10">
        <f t="shared" si="2"/>
        <v>27916.69066065349</v>
      </c>
      <c r="AE10">
        <f t="shared" si="3"/>
        <v>10793.890044101385</v>
      </c>
      <c r="AF10">
        <f t="shared" si="4"/>
        <v>-539.69450220506928</v>
      </c>
      <c r="AG10">
        <f t="shared" si="5"/>
        <v>-22.325465023502296</v>
      </c>
      <c r="AH10">
        <f t="shared" si="6"/>
        <v>-5026.6440858081496</v>
      </c>
      <c r="AI10">
        <f t="shared" si="7"/>
        <v>5205.2259910646626</v>
      </c>
      <c r="AJ10">
        <f t="shared" si="8"/>
        <v>-1430.06258855138</v>
      </c>
      <c r="AK10">
        <f t="shared" si="32"/>
        <v>1928.8932397349174</v>
      </c>
      <c r="AL10">
        <f t="shared" si="9"/>
        <v>5704.0566422481998</v>
      </c>
      <c r="AN10">
        <f t="shared" si="10"/>
        <v>6407.0261478711973</v>
      </c>
      <c r="AO10">
        <f t="shared" si="11"/>
        <v>-320.35130739355992</v>
      </c>
      <c r="AP10">
        <f t="shared" si="12"/>
        <v>-13.251926560724147</v>
      </c>
      <c r="AQ10">
        <f t="shared" si="13"/>
        <v>-2983.7102251578599</v>
      </c>
      <c r="AR10">
        <f t="shared" si="14"/>
        <v>3089.712688759053</v>
      </c>
      <c r="AS10">
        <f t="shared" si="15"/>
        <v>-848.85508009673777</v>
      </c>
      <c r="AT10">
        <f t="shared" si="16"/>
        <v>1144.9504648407294</v>
      </c>
      <c r="AU10">
        <f t="shared" si="17"/>
        <v>3385.8080735030444</v>
      </c>
      <c r="AW10">
        <v>7</v>
      </c>
      <c r="AX10">
        <f>(R10*SUMPRODUCT(K11:$K$23, X11:$X$23)-$AZ$3*SUMPRODUCT(K10:$K$22, W11:$W$23))/Z10</f>
        <v>31261.040510539468</v>
      </c>
    </row>
    <row r="11" spans="1:52" x14ac:dyDescent="0.3">
      <c r="A11" t="s">
        <v>33</v>
      </c>
      <c r="C11" s="24">
        <f>AU25</f>
        <v>22854.467301668341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12086.971125504577</v>
      </c>
      <c r="P11">
        <f t="shared" si="30"/>
        <v>604.34855627522882</v>
      </c>
      <c r="Q11" s="5">
        <f t="shared" si="31"/>
        <v>25</v>
      </c>
      <c r="R11">
        <f t="shared" si="0"/>
        <v>500000</v>
      </c>
      <c r="S11">
        <f t="shared" si="1"/>
        <v>32879.670735297797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27916.69066065349</v>
      </c>
      <c r="AC11">
        <f t="shared" si="2"/>
        <v>28679.105688102049</v>
      </c>
      <c r="AE11">
        <f t="shared" si="3"/>
        <v>10542.791780005455</v>
      </c>
      <c r="AF11">
        <f t="shared" si="4"/>
        <v>-527.13958900027274</v>
      </c>
      <c r="AG11">
        <f t="shared" si="5"/>
        <v>-21.806107730660564</v>
      </c>
      <c r="AH11">
        <f t="shared" si="6"/>
        <v>-5922.0528521342194</v>
      </c>
      <c r="AI11">
        <f t="shared" si="7"/>
        <v>4071.793231140301</v>
      </c>
      <c r="AJ11">
        <f t="shared" si="8"/>
        <v>-762.41502744855825</v>
      </c>
      <c r="AK11">
        <f t="shared" si="32"/>
        <v>1953.5156568604218</v>
      </c>
      <c r="AL11">
        <f t="shared" si="9"/>
        <v>5262.8938605521644</v>
      </c>
      <c r="AN11">
        <f t="shared" si="10"/>
        <v>5951.4783629037274</v>
      </c>
      <c r="AO11">
        <f t="shared" si="11"/>
        <v>-297.57391814518638</v>
      </c>
      <c r="AP11">
        <f t="shared" si="12"/>
        <v>-12.309697568370918</v>
      </c>
      <c r="AQ11">
        <f t="shared" si="13"/>
        <v>-3343.0395049906679</v>
      </c>
      <c r="AR11">
        <f t="shared" si="14"/>
        <v>2298.5552421995021</v>
      </c>
      <c r="AS11">
        <f t="shared" si="15"/>
        <v>-430.38851891376333</v>
      </c>
      <c r="AT11">
        <f t="shared" si="16"/>
        <v>1102.7730041532175</v>
      </c>
      <c r="AU11">
        <f t="shared" si="17"/>
        <v>2970.9397274389562</v>
      </c>
      <c r="AW11">
        <v>8</v>
      </c>
      <c r="AX11">
        <f>(R11*SUMPRODUCT(K12:$K$23, X12:$X$23)-$AZ$3*SUMPRODUCT(K11:$K$22, W12:$W$23))/Z11</f>
        <v>32879.670735297797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12086.971125504577</v>
      </c>
      <c r="P12">
        <f t="shared" si="30"/>
        <v>604.34855627522882</v>
      </c>
      <c r="Q12" s="5">
        <f t="shared" si="31"/>
        <v>25</v>
      </c>
      <c r="R12">
        <f t="shared" si="0"/>
        <v>500000</v>
      </c>
      <c r="S12">
        <f t="shared" si="1"/>
        <v>33882.875589600946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28679.105688102049</v>
      </c>
      <c r="AC12">
        <f t="shared" si="2"/>
        <v>28791.205149413083</v>
      </c>
      <c r="AE12">
        <f t="shared" si="3"/>
        <v>10270.629610204614</v>
      </c>
      <c r="AF12">
        <f t="shared" si="4"/>
        <v>-513.53148051023072</v>
      </c>
      <c r="AG12">
        <f t="shared" si="5"/>
        <v>-21.243183059593562</v>
      </c>
      <c r="AH12">
        <f t="shared" si="6"/>
        <v>-6897.2718752079363</v>
      </c>
      <c r="AI12">
        <f t="shared" si="7"/>
        <v>2838.5830714268523</v>
      </c>
      <c r="AJ12">
        <f t="shared" si="8"/>
        <v>-112.09946131103425</v>
      </c>
      <c r="AK12">
        <f t="shared" si="32"/>
        <v>1994.8389781436351</v>
      </c>
      <c r="AL12">
        <f t="shared" si="9"/>
        <v>4721.3225882594534</v>
      </c>
      <c r="AN12">
        <f t="shared" si="10"/>
        <v>5511.77958833099</v>
      </c>
      <c r="AO12">
        <f t="shared" si="11"/>
        <v>-275.58897941654948</v>
      </c>
      <c r="AP12">
        <f t="shared" si="12"/>
        <v>-11.400249762946499</v>
      </c>
      <c r="AQ12">
        <f t="shared" si="13"/>
        <v>-3701.4519829600927</v>
      </c>
      <c r="AR12">
        <f t="shared" si="14"/>
        <v>1523.3383761914004</v>
      </c>
      <c r="AS12">
        <f t="shared" si="15"/>
        <v>-60.158680252977085</v>
      </c>
      <c r="AT12">
        <f t="shared" si="16"/>
        <v>1070.5393124891484</v>
      </c>
      <c r="AU12">
        <f t="shared" si="17"/>
        <v>2533.7190084275717</v>
      </c>
      <c r="AW12">
        <v>9</v>
      </c>
      <c r="AX12">
        <f>(R12*SUMPRODUCT(K13:$K$23, X13:$X$23)-$AZ$3*SUMPRODUCT(K12:$K$22, W13:$W$23))/Z12</f>
        <v>33882.875589600946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12086.971125504577</v>
      </c>
      <c r="P13">
        <f t="shared" si="30"/>
        <v>604.34855627522882</v>
      </c>
      <c r="Q13" s="5">
        <f t="shared" si="31"/>
        <v>25</v>
      </c>
      <c r="R13">
        <f t="shared" si="0"/>
        <v>500000</v>
      </c>
      <c r="S13">
        <f t="shared" si="1"/>
        <v>34264.870586246136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28791.205149413083</v>
      </c>
      <c r="AC13">
        <f t="shared" si="2"/>
        <v>28281.920316583801</v>
      </c>
      <c r="AE13">
        <f t="shared" si="3"/>
        <v>9976.4787781683553</v>
      </c>
      <c r="AF13">
        <f t="shared" si="4"/>
        <v>-498.82393890841769</v>
      </c>
      <c r="AG13">
        <f t="shared" si="5"/>
        <v>-20.634778296766804</v>
      </c>
      <c r="AH13">
        <f t="shared" si="6"/>
        <v>-7919.4586446164803</v>
      </c>
      <c r="AI13">
        <f t="shared" si="7"/>
        <v>1537.5614163466917</v>
      </c>
      <c r="AJ13">
        <f t="shared" si="8"/>
        <v>509.2848328292821</v>
      </c>
      <c r="AK13">
        <f t="shared" si="32"/>
        <v>1978.5000614143953</v>
      </c>
      <c r="AL13">
        <f t="shared" si="9"/>
        <v>4025.3463105903693</v>
      </c>
      <c r="AN13">
        <f t="shared" si="10"/>
        <v>5090.7314071704759</v>
      </c>
      <c r="AO13">
        <f t="shared" si="11"/>
        <v>-254.53657035852379</v>
      </c>
      <c r="AP13">
        <f t="shared" si="12"/>
        <v>-10.529377778582971</v>
      </c>
      <c r="AQ13">
        <f t="shared" si="13"/>
        <v>-4041.0888196505225</v>
      </c>
      <c r="AR13">
        <f t="shared" si="14"/>
        <v>784.57663938284747</v>
      </c>
      <c r="AS13">
        <f t="shared" si="15"/>
        <v>259.87448591110916</v>
      </c>
      <c r="AT13">
        <f t="shared" si="16"/>
        <v>1009.5758860101703</v>
      </c>
      <c r="AU13">
        <f t="shared" si="17"/>
        <v>2054.027011304127</v>
      </c>
      <c r="AW13">
        <v>10</v>
      </c>
      <c r="AX13">
        <f>(R13*SUMPRODUCT(K14:$K$23, X14:$X$23)-$AZ$3*SUMPRODUCT(K13:$K$22, W14:$W$23))/Z13</f>
        <v>34264.870586246136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12086.971125504577</v>
      </c>
      <c r="P14">
        <f t="shared" si="30"/>
        <v>604.34855627522882</v>
      </c>
      <c r="Q14" s="5">
        <f t="shared" si="31"/>
        <v>25</v>
      </c>
      <c r="R14">
        <f t="shared" si="0"/>
        <v>500000</v>
      </c>
      <c r="S14">
        <f t="shared" si="1"/>
        <v>33997.995412954588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28281.920316583801</v>
      </c>
      <c r="AC14">
        <f t="shared" si="2"/>
        <v>27167.936679820181</v>
      </c>
      <c r="AE14">
        <f t="shared" si="3"/>
        <v>9658.7478820412489</v>
      </c>
      <c r="AF14">
        <f t="shared" si="4"/>
        <v>-482.9373941020624</v>
      </c>
      <c r="AG14">
        <f t="shared" si="5"/>
        <v>-19.977601877571374</v>
      </c>
      <c r="AH14">
        <f t="shared" si="6"/>
        <v>-9016.5727245552225</v>
      </c>
      <c r="AI14">
        <f t="shared" si="7"/>
        <v>139.26016150639225</v>
      </c>
      <c r="AJ14">
        <f t="shared" si="8"/>
        <v>1113.9836367636199</v>
      </c>
      <c r="AK14">
        <f t="shared" si="32"/>
        <v>1925.3273633524816</v>
      </c>
      <c r="AL14">
        <f t="shared" si="9"/>
        <v>3178.5711616224935</v>
      </c>
      <c r="AN14">
        <f t="shared" si="10"/>
        <v>4687.6562614750901</v>
      </c>
      <c r="AO14">
        <f t="shared" si="11"/>
        <v>-234.38281307375448</v>
      </c>
      <c r="AP14">
        <f t="shared" si="12"/>
        <v>-9.6956801931621257</v>
      </c>
      <c r="AQ14">
        <f t="shared" si="13"/>
        <v>-4375.9909778672381</v>
      </c>
      <c r="AR14">
        <f t="shared" si="14"/>
        <v>67.586790340935011</v>
      </c>
      <c r="AS14">
        <f t="shared" si="15"/>
        <v>540.64692792790652</v>
      </c>
      <c r="AT14">
        <f t="shared" si="16"/>
        <v>934.41437548954991</v>
      </c>
      <c r="AU14">
        <f t="shared" si="17"/>
        <v>1542.6480937583913</v>
      </c>
      <c r="AW14">
        <v>11</v>
      </c>
      <c r="AX14">
        <f>(R14*SUMPRODUCT(K15:$K$23, X15:$X$23)-$AZ$3*SUMPRODUCT(K14:$K$22, W15:$W$23))/Z14</f>
        <v>33997.995412954588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12086.971125504577</v>
      </c>
      <c r="P15">
        <f t="shared" si="30"/>
        <v>604.34855627522882</v>
      </c>
      <c r="Q15" s="5">
        <f t="shared" si="31"/>
        <v>25</v>
      </c>
      <c r="R15">
        <f t="shared" si="0"/>
        <v>500000</v>
      </c>
      <c r="S15">
        <f t="shared" si="1"/>
        <v>33050.708429688624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27167.936679820181</v>
      </c>
      <c r="AC15">
        <f t="shared" si="2"/>
        <v>25473.789435905503</v>
      </c>
      <c r="AE15">
        <f t="shared" si="3"/>
        <v>9316.0168721948976</v>
      </c>
      <c r="AF15">
        <f t="shared" si="4"/>
        <v>-465.80084360974485</v>
      </c>
      <c r="AG15">
        <f t="shared" si="5"/>
        <v>-19.268716652547631</v>
      </c>
      <c r="AH15">
        <f t="shared" si="6"/>
        <v>-10182.184124960579</v>
      </c>
      <c r="AI15">
        <f t="shared" si="7"/>
        <v>-1351.2368130279738</v>
      </c>
      <c r="AJ15">
        <f t="shared" si="8"/>
        <v>1694.1472439146783</v>
      </c>
      <c r="AK15">
        <f t="shared" si="32"/>
        <v>1869.3421255662372</v>
      </c>
      <c r="AL15">
        <f t="shared" si="9"/>
        <v>2212.2525564529415</v>
      </c>
      <c r="AN15">
        <f t="shared" si="10"/>
        <v>4298.2407706938948</v>
      </c>
      <c r="AO15">
        <f t="shared" si="11"/>
        <v>-214.91203853469474</v>
      </c>
      <c r="AP15">
        <f t="shared" si="12"/>
        <v>-8.8902354569711584</v>
      </c>
      <c r="AQ15">
        <f t="shared" si="13"/>
        <v>-4697.8745896481341</v>
      </c>
      <c r="AR15">
        <f t="shared" si="14"/>
        <v>-623.43609294590533</v>
      </c>
      <c r="AS15">
        <f t="shared" si="15"/>
        <v>781.64872984360818</v>
      </c>
      <c r="AT15">
        <f t="shared" si="16"/>
        <v>862.48046227414477</v>
      </c>
      <c r="AU15">
        <f t="shared" si="17"/>
        <v>1020.6930991718474</v>
      </c>
      <c r="AW15">
        <v>12</v>
      </c>
      <c r="AX15">
        <f>(R15*SUMPRODUCT(K16:$K$23, X16:$X$23)-$AZ$3*SUMPRODUCT(K15:$K$22, W16:$W$23))/Z15</f>
        <v>33050.708429688624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12086.971125504577</v>
      </c>
      <c r="P16">
        <f t="shared" si="30"/>
        <v>604.34855627522882</v>
      </c>
      <c r="Q16" s="5">
        <f t="shared" si="31"/>
        <v>25</v>
      </c>
      <c r="R16">
        <f t="shared" si="0"/>
        <v>500000</v>
      </c>
      <c r="S16">
        <f t="shared" si="1"/>
        <v>31456.34505502128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25473.789435905503</v>
      </c>
      <c r="AC16">
        <f t="shared" si="2"/>
        <v>23292.716130528868</v>
      </c>
      <c r="AE16">
        <f t="shared" si="3"/>
        <v>8950.1303095394433</v>
      </c>
      <c r="AF16">
        <f t="shared" si="4"/>
        <v>-447.50651547697214</v>
      </c>
      <c r="AG16">
        <f t="shared" si="5"/>
        <v>-18.511937806018825</v>
      </c>
      <c r="AH16">
        <f t="shared" si="6"/>
        <v>-11281.833600066639</v>
      </c>
      <c r="AI16">
        <f t="shared" si="7"/>
        <v>-2797.721743810187</v>
      </c>
      <c r="AJ16">
        <f t="shared" si="8"/>
        <v>2181.0733053766344</v>
      </c>
      <c r="AK16">
        <f t="shared" si="32"/>
        <v>1858.5098036792485</v>
      </c>
      <c r="AL16">
        <f t="shared" si="9"/>
        <v>1241.8613652456959</v>
      </c>
      <c r="AN16">
        <f t="shared" si="10"/>
        <v>3915.262505380575</v>
      </c>
      <c r="AO16">
        <f t="shared" si="11"/>
        <v>-195.76312526902876</v>
      </c>
      <c r="AP16">
        <f t="shared" si="12"/>
        <v>-8.0981051098877561</v>
      </c>
      <c r="AQ16">
        <f t="shared" si="13"/>
        <v>-4935.2734048133243</v>
      </c>
      <c r="AR16">
        <f t="shared" si="14"/>
        <v>-1223.8721298116661</v>
      </c>
      <c r="AS16">
        <f t="shared" si="15"/>
        <v>954.1173411660684</v>
      </c>
      <c r="AT16">
        <f t="shared" si="16"/>
        <v>813.01092817295671</v>
      </c>
      <c r="AU16">
        <f t="shared" si="17"/>
        <v>543.25613952735898</v>
      </c>
      <c r="AW16">
        <v>13</v>
      </c>
      <c r="AX16">
        <f>(R16*SUMPRODUCT(K17:$K$23, X17:$X$23)-$AZ$3*SUMPRODUCT(K16:$K$22, W17:$W$23))/Z16</f>
        <v>31456.34505502128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12086.971125504577</v>
      </c>
      <c r="P17">
        <f t="shared" si="30"/>
        <v>604.34855627522882</v>
      </c>
      <c r="Q17" s="5">
        <f t="shared" si="31"/>
        <v>25</v>
      </c>
      <c r="R17">
        <f t="shared" si="0"/>
        <v>500000</v>
      </c>
      <c r="S17">
        <f t="shared" si="1"/>
        <v>29244.938569686539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23292.716130528868</v>
      </c>
      <c r="AC17">
        <f t="shared" si="2"/>
        <v>20716.877047725979</v>
      </c>
      <c r="AE17">
        <f t="shared" si="3"/>
        <v>8562.3122130967895</v>
      </c>
      <c r="AF17">
        <f t="shared" si="4"/>
        <v>-428.11561065483943</v>
      </c>
      <c r="AG17">
        <f t="shared" si="5"/>
        <v>-17.709797028946223</v>
      </c>
      <c r="AH17">
        <f t="shared" si="6"/>
        <v>-12340.427980248269</v>
      </c>
      <c r="AI17">
        <f t="shared" si="7"/>
        <v>-4223.941174835265</v>
      </c>
      <c r="AJ17">
        <f t="shared" si="8"/>
        <v>2575.8390828028896</v>
      </c>
      <c r="AK17">
        <f t="shared" si="32"/>
        <v>1939.0405156242996</v>
      </c>
      <c r="AL17">
        <f t="shared" si="9"/>
        <v>290.93842359192422</v>
      </c>
      <c r="AN17">
        <f t="shared" si="10"/>
        <v>3527.9365788451819</v>
      </c>
      <c r="AO17">
        <f t="shared" si="11"/>
        <v>-176.39682894225908</v>
      </c>
      <c r="AP17">
        <f t="shared" si="12"/>
        <v>-7.2969823089113781</v>
      </c>
      <c r="AQ17">
        <f t="shared" si="13"/>
        <v>-5084.6367414084734</v>
      </c>
      <c r="AR17">
        <f t="shared" si="14"/>
        <v>-1740.393973814462</v>
      </c>
      <c r="AS17">
        <f t="shared" si="15"/>
        <v>1061.3251064986143</v>
      </c>
      <c r="AT17">
        <f t="shared" si="16"/>
        <v>798.94446648069913</v>
      </c>
      <c r="AU17">
        <f t="shared" si="17"/>
        <v>119.87559916485151</v>
      </c>
      <c r="AW17">
        <v>14</v>
      </c>
      <c r="AX17">
        <f>(R17*SUMPRODUCT(K18:$K$23, X18:$X$23)-$AZ$3*SUMPRODUCT(K17:$K$22, W18:$W$23))/Z17</f>
        <v>29244.938569686539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12086.971125504577</v>
      </c>
      <c r="P18">
        <f t="shared" si="30"/>
        <v>604.34855627522882</v>
      </c>
      <c r="Q18" s="5">
        <f t="shared" si="31"/>
        <v>25</v>
      </c>
      <c r="R18">
        <f t="shared" si="0"/>
        <v>500000</v>
      </c>
      <c r="S18">
        <f t="shared" si="1"/>
        <v>26421.665225834819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20716.877047725979</v>
      </c>
      <c r="AC18">
        <f t="shared" si="2"/>
        <v>17822.206924018148</v>
      </c>
      <c r="AE18">
        <f t="shared" si="3"/>
        <v>8153.0251269985501</v>
      </c>
      <c r="AF18">
        <f t="shared" si="4"/>
        <v>-407.65125634992751</v>
      </c>
      <c r="AG18">
        <f t="shared" si="5"/>
        <v>-16.863251021165564</v>
      </c>
      <c r="AH18">
        <f t="shared" si="6"/>
        <v>-13388.960749823924</v>
      </c>
      <c r="AI18">
        <f t="shared" si="7"/>
        <v>-5660.4501301964665</v>
      </c>
      <c r="AJ18">
        <f t="shared" si="8"/>
        <v>2894.6701237078305</v>
      </c>
      <c r="AK18">
        <f t="shared" si="32"/>
        <v>1995.2037893780594</v>
      </c>
      <c r="AL18">
        <f t="shared" si="9"/>
        <v>-770.57621711057664</v>
      </c>
      <c r="AN18">
        <f t="shared" si="10"/>
        <v>3139.2371576860137</v>
      </c>
      <c r="AO18">
        <f t="shared" si="11"/>
        <v>-156.96185788430068</v>
      </c>
      <c r="AP18">
        <f t="shared" si="12"/>
        <v>-6.4930186501851272</v>
      </c>
      <c r="AQ18">
        <f t="shared" si="13"/>
        <v>-5155.2794740521258</v>
      </c>
      <c r="AR18">
        <f t="shared" si="14"/>
        <v>-2179.4971929005983</v>
      </c>
      <c r="AS18">
        <f t="shared" si="15"/>
        <v>1114.56249306722</v>
      </c>
      <c r="AT18">
        <f t="shared" si="16"/>
        <v>768.23237696525462</v>
      </c>
      <c r="AU18">
        <f t="shared" si="17"/>
        <v>-296.70232286812347</v>
      </c>
      <c r="AW18">
        <v>15</v>
      </c>
      <c r="AX18">
        <f>(R18*SUMPRODUCT(K19:$K$23, X19:$X$23)-$AZ$3*SUMPRODUCT(K18:$K$22, W19:$W$23))/Z18</f>
        <v>26421.665225834819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12086.971125504577</v>
      </c>
      <c r="P19">
        <f t="shared" si="30"/>
        <v>604.34855627522882</v>
      </c>
      <c r="Q19" s="5">
        <f t="shared" si="31"/>
        <v>25</v>
      </c>
      <c r="R19">
        <f t="shared" si="0"/>
        <v>500000</v>
      </c>
      <c r="S19">
        <f t="shared" si="1"/>
        <v>22881.070949639379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17822.206924018148</v>
      </c>
      <c r="AC19">
        <f t="shared" si="2"/>
        <v>14613.685099475264</v>
      </c>
      <c r="AE19">
        <f t="shared" si="3"/>
        <v>7719.7081475488321</v>
      </c>
      <c r="AF19">
        <f t="shared" si="4"/>
        <v>-385.98540737744156</v>
      </c>
      <c r="AG19">
        <f t="shared" si="5"/>
        <v>-15.967002955892658</v>
      </c>
      <c r="AH19">
        <f t="shared" si="6"/>
        <v>-14552.311101225036</v>
      </c>
      <c r="AI19">
        <f t="shared" si="7"/>
        <v>-7234.5553640095377</v>
      </c>
      <c r="AJ19">
        <f t="shared" si="8"/>
        <v>3208.5218245428841</v>
      </c>
      <c r="AK19">
        <f t="shared" si="32"/>
        <v>1846.4452373515126</v>
      </c>
      <c r="AL19">
        <f t="shared" si="9"/>
        <v>-2179.5883021151412</v>
      </c>
      <c r="AN19">
        <f t="shared" si="10"/>
        <v>2769.1382347953399</v>
      </c>
      <c r="AO19">
        <f t="shared" si="11"/>
        <v>-138.45691173976698</v>
      </c>
      <c r="AP19">
        <f t="shared" si="12"/>
        <v>-5.72752719858868</v>
      </c>
      <c r="AQ19">
        <f t="shared" si="13"/>
        <v>-5220.0627672477713</v>
      </c>
      <c r="AR19">
        <f t="shared" si="14"/>
        <v>-2595.1089713907872</v>
      </c>
      <c r="AS19">
        <f t="shared" si="15"/>
        <v>1150.929580717132</v>
      </c>
      <c r="AT19">
        <f t="shared" si="16"/>
        <v>662.33878373100595</v>
      </c>
      <c r="AU19">
        <f t="shared" si="17"/>
        <v>-781.8406069426494</v>
      </c>
      <c r="AW19">
        <v>16</v>
      </c>
      <c r="AX19">
        <f>(R19*SUMPRODUCT(K20:$K$23, X20:$X$23)-$AZ$3*SUMPRODUCT(K19:$K$22, W20:$W$23))/Z19</f>
        <v>22881.070949639379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12086.971125504577</v>
      </c>
      <c r="P20">
        <f t="shared" si="30"/>
        <v>604.34855627522882</v>
      </c>
      <c r="Q20" s="5">
        <f t="shared" si="31"/>
        <v>25</v>
      </c>
      <c r="R20">
        <f t="shared" si="0"/>
        <v>500000</v>
      </c>
      <c r="S20">
        <f t="shared" si="1"/>
        <v>18434.030614832565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14613.685099475264</v>
      </c>
      <c r="AC20">
        <f t="shared" si="2"/>
        <v>11080.593161112773</v>
      </c>
      <c r="AE20">
        <f t="shared" si="3"/>
        <v>7265.4110427737314</v>
      </c>
      <c r="AF20">
        <f t="shared" si="4"/>
        <v>-363.27055213868653</v>
      </c>
      <c r="AG20">
        <f t="shared" si="5"/>
        <v>-15.027360798941332</v>
      </c>
      <c r="AH20">
        <f t="shared" si="6"/>
        <v>-15599.442547848008</v>
      </c>
      <c r="AI20">
        <f t="shared" si="7"/>
        <v>-8712.3294180119046</v>
      </c>
      <c r="AJ20">
        <f t="shared" si="8"/>
        <v>3533.0919383624914</v>
      </c>
      <c r="AK20">
        <f t="shared" si="32"/>
        <v>1168.3093295429899</v>
      </c>
      <c r="AL20">
        <f t="shared" si="9"/>
        <v>-4010.9281501064233</v>
      </c>
      <c r="AN20">
        <f t="shared" si="10"/>
        <v>2471.9503166232275</v>
      </c>
      <c r="AO20">
        <f t="shared" si="11"/>
        <v>-123.59751583116137</v>
      </c>
      <c r="AP20">
        <f t="shared" si="12"/>
        <v>-5.1128407004447833</v>
      </c>
      <c r="AQ20">
        <f t="shared" si="13"/>
        <v>-5307.4831855042848</v>
      </c>
      <c r="AR20">
        <f t="shared" si="14"/>
        <v>-2964.2432254126634</v>
      </c>
      <c r="AS20">
        <f t="shared" si="15"/>
        <v>1202.0830871476583</v>
      </c>
      <c r="AT20">
        <f t="shared" si="16"/>
        <v>397.50023778078025</v>
      </c>
      <c r="AU20">
        <f t="shared" si="17"/>
        <v>-1364.6599004842251</v>
      </c>
      <c r="AW20">
        <v>17</v>
      </c>
      <c r="AX20">
        <f>(R20*SUMPRODUCT(K21:$K$23, X21:$X$23)-$AZ$3*SUMPRODUCT(K20:$K$22, W21:$W$23))/Z20</f>
        <v>18434.030614832565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12086.971125504577</v>
      </c>
      <c r="P21">
        <f t="shared" si="30"/>
        <v>604.34855627522882</v>
      </c>
      <c r="Q21" s="5">
        <f t="shared" si="31"/>
        <v>25</v>
      </c>
      <c r="R21">
        <f t="shared" si="0"/>
        <v>500000</v>
      </c>
      <c r="S21">
        <f t="shared" si="1"/>
        <v>13090.319318222855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11080.593161112773</v>
      </c>
      <c r="AC21">
        <f t="shared" si="2"/>
        <v>7360.7783216957514</v>
      </c>
      <c r="AE21">
        <f t="shared" si="3"/>
        <v>6796.5885990056286</v>
      </c>
      <c r="AF21">
        <f t="shared" si="4"/>
        <v>-339.82942995028139</v>
      </c>
      <c r="AG21">
        <f t="shared" si="5"/>
        <v>-14.057675261307248</v>
      </c>
      <c r="AH21">
        <f t="shared" si="6"/>
        <v>-16388.23859289346</v>
      </c>
      <c r="AI21">
        <f t="shared" si="7"/>
        <v>-9945.5370990994197</v>
      </c>
      <c r="AJ21">
        <f t="shared" si="8"/>
        <v>3719.8148394170212</v>
      </c>
      <c r="AK21">
        <f t="shared" si="32"/>
        <v>899.66617453762467</v>
      </c>
      <c r="AL21">
        <f t="shared" si="9"/>
        <v>-5326.0560851447735</v>
      </c>
      <c r="AN21">
        <f t="shared" si="10"/>
        <v>2199.6007862571719</v>
      </c>
      <c r="AO21">
        <f t="shared" si="11"/>
        <v>-109.98003931285858</v>
      </c>
      <c r="AP21">
        <f t="shared" si="12"/>
        <v>-4.5495285034970836</v>
      </c>
      <c r="AQ21">
        <f t="shared" si="13"/>
        <v>-5303.7758530172778</v>
      </c>
      <c r="AR21">
        <f t="shared" si="14"/>
        <v>-3218.7046345764616</v>
      </c>
      <c r="AS21">
        <f t="shared" si="15"/>
        <v>1203.8550702789123</v>
      </c>
      <c r="AT21">
        <f t="shared" si="16"/>
        <v>291.1617197444412</v>
      </c>
      <c r="AU21">
        <f t="shared" si="17"/>
        <v>-1723.6878445531077</v>
      </c>
      <c r="AW21">
        <v>18</v>
      </c>
      <c r="AX21">
        <f>(R21*SUMPRODUCT(K22:$K$23, X22:$X$23)-$AZ$3*SUMPRODUCT(K21:$K$22, W22:$W$23))/Z21</f>
        <v>13090.319318222855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12086.971125504577</v>
      </c>
      <c r="P22">
        <f t="shared" si="30"/>
        <v>604.34855627522882</v>
      </c>
      <c r="Q22" s="5">
        <f t="shared" si="31"/>
        <v>25</v>
      </c>
      <c r="R22">
        <f t="shared" si="0"/>
        <v>500000</v>
      </c>
      <c r="S22">
        <f t="shared" si="1"/>
        <v>6893.7386786541856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7360.7783216957514</v>
      </c>
      <c r="AC22">
        <f t="shared" si="2"/>
        <v>3602.0455479969141</v>
      </c>
      <c r="AE22">
        <f t="shared" si="3"/>
        <v>6315.5600409110057</v>
      </c>
      <c r="AF22">
        <f t="shared" si="4"/>
        <v>-315.77800204555024</v>
      </c>
      <c r="AG22">
        <f t="shared" si="5"/>
        <v>-13.062743294688229</v>
      </c>
      <c r="AH22">
        <f t="shared" si="6"/>
        <v>-17087.104280118961</v>
      </c>
      <c r="AI22">
        <f t="shared" si="7"/>
        <v>-11100.384984548195</v>
      </c>
      <c r="AJ22">
        <f t="shared" si="8"/>
        <v>3758.7327736988373</v>
      </c>
      <c r="AK22">
        <f t="shared" si="32"/>
        <v>935.23922523928456</v>
      </c>
      <c r="AL22">
        <f t="shared" si="9"/>
        <v>-6406.4129856100726</v>
      </c>
      <c r="AN22">
        <f t="shared" si="10"/>
        <v>1910.2093837474958</v>
      </c>
      <c r="AO22">
        <f t="shared" si="11"/>
        <v>-95.510469187374781</v>
      </c>
      <c r="AP22">
        <f t="shared" si="12"/>
        <v>-3.9509678725813808</v>
      </c>
      <c r="AQ22">
        <f t="shared" si="13"/>
        <v>-5168.1793420567337</v>
      </c>
      <c r="AR22">
        <f t="shared" si="14"/>
        <v>-3357.4313953691944</v>
      </c>
      <c r="AS22">
        <f t="shared" si="15"/>
        <v>1136.8693463142308</v>
      </c>
      <c r="AT22">
        <f t="shared" si="16"/>
        <v>282.87321037694073</v>
      </c>
      <c r="AU22">
        <f t="shared" si="17"/>
        <v>-1937.6888386780226</v>
      </c>
      <c r="AW22">
        <v>19</v>
      </c>
      <c r="AX22">
        <f>(R22*SUMPRODUCT(K23:$K$23, X23:$X$23)-$AZ$3*SUMPRODUCT(K22:$K$22, W23:$W$23))/Z22</f>
        <v>6893.7386786541856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12086.971125504577</v>
      </c>
      <c r="P23">
        <f t="shared" si="30"/>
        <v>604.34855627522882</v>
      </c>
      <c r="Q23" s="5">
        <f t="shared" si="31"/>
        <v>25</v>
      </c>
      <c r="R23">
        <f t="shared" si="0"/>
        <v>500000</v>
      </c>
      <c r="S23">
        <f t="shared" si="1"/>
        <v>7472.2394574499622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3602.0455479969141</v>
      </c>
      <c r="AC23">
        <f t="shared" si="2"/>
        <v>3602.0455479969141</v>
      </c>
      <c r="AE23">
        <f t="shared" si="3"/>
        <v>5826.6093825436756</v>
      </c>
      <c r="AF23">
        <f t="shared" si="4"/>
        <v>-291.33046912718373</v>
      </c>
      <c r="AG23">
        <f t="shared" si="5"/>
        <v>-12.051425708813465</v>
      </c>
      <c r="AH23">
        <f t="shared" si="6"/>
        <v>-17613.803058557605</v>
      </c>
      <c r="AI23">
        <f t="shared" si="7"/>
        <v>-12090.575570849927</v>
      </c>
      <c r="AJ23">
        <f t="shared" si="8"/>
        <v>0</v>
      </c>
      <c r="AK23">
        <f t="shared" si="32"/>
        <v>949.36801154085288</v>
      </c>
      <c r="AL23">
        <f t="shared" si="9"/>
        <v>-11141.207559309074</v>
      </c>
      <c r="AN23">
        <f t="shared" si="10"/>
        <v>1596.4498353634974</v>
      </c>
      <c r="AO23">
        <f t="shared" si="11"/>
        <v>-79.822491768174856</v>
      </c>
      <c r="AP23">
        <f t="shared" si="12"/>
        <v>-3.3020055619948638</v>
      </c>
      <c r="AQ23">
        <f t="shared" si="13"/>
        <v>-4826.0576858309023</v>
      </c>
      <c r="AR23">
        <f t="shared" si="14"/>
        <v>-3312.7323477975751</v>
      </c>
      <c r="AS23">
        <f t="shared" si="15"/>
        <v>0</v>
      </c>
      <c r="AT23">
        <f t="shared" si="16"/>
        <v>260.12013269063596</v>
      </c>
      <c r="AU23">
        <f t="shared" si="17"/>
        <v>-3052.6122151069389</v>
      </c>
      <c r="AW23">
        <v>20</v>
      </c>
      <c r="AX23">
        <f>(R23*SUMPRODUCT(K$23:$K24, X$23:$X24)-$AZ$3*SUMPRODUCT(K$22:$K23, W$23:$W24))/Z23</f>
        <v>7472.2394574499622</v>
      </c>
    </row>
    <row r="25" spans="5:50" x14ac:dyDescent="0.3">
      <c r="AN25" s="6">
        <f t="shared" ref="AN25:AU25" si="33">SUM(AN3:AN23)</f>
        <v>107129.56529202107</v>
      </c>
      <c r="AO25" s="6">
        <f t="shared" si="33"/>
        <v>-14421.706608729484</v>
      </c>
      <c r="AP25" s="6">
        <f t="shared" si="33"/>
        <v>-396.58066768681232</v>
      </c>
      <c r="AQ25" s="6">
        <f t="shared" si="33"/>
        <v>-74798.041954578715</v>
      </c>
      <c r="AR25" s="6">
        <f t="shared" si="33"/>
        <v>17513.236061026066</v>
      </c>
      <c r="AS25" s="6">
        <f t="shared" si="33"/>
        <v>-13154.287049053186</v>
      </c>
      <c r="AT25" s="6">
        <f t="shared" si="33"/>
        <v>18495.518289695468</v>
      </c>
      <c r="AU25" s="7">
        <f t="shared" si="33"/>
        <v>22854.467301668341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'T.55.04.D'!C3*(1+C12)</f>
        <v>39519.426017203077</v>
      </c>
      <c r="K3">
        <v>1</v>
      </c>
      <c r="L3" s="2">
        <v>0</v>
      </c>
      <c r="O3">
        <f>$C$3</f>
        <v>39519.426017203077</v>
      </c>
      <c r="P3">
        <f>O3*B5</f>
        <v>31615.540813762462</v>
      </c>
      <c r="Q3" s="5">
        <f>B8</f>
        <v>200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39519.426017203077</v>
      </c>
      <c r="AF3">
        <f t="shared" ref="AF3:AF23" si="4">-$Z3*P3</f>
        <v>-31615.540813762462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7703.8852034406154</v>
      </c>
      <c r="AJ3">
        <f t="shared" ref="AJ3:AJ23" si="8">AB3-AC3</f>
        <v>0</v>
      </c>
      <c r="AL3">
        <f t="shared" ref="AL3:AL23" si="9">SUM(AI3:AK3)</f>
        <v>7703.8852034406154</v>
      </c>
      <c r="AN3">
        <f t="shared" ref="AN3:AN23" si="10">AE3*$K3</f>
        <v>39519.426017203077</v>
      </c>
      <c r="AO3">
        <f t="shared" ref="AO3:AO23" si="11">AF3*$K3</f>
        <v>-31615.540813762462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7703.8852034406154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7703.8852034406154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24124.960849024705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14332.816186028704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13876.344656136062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-13876.344656136062</v>
      </c>
      <c r="AK4">
        <f>H4*SUM(AB4, AE4:AF4)</f>
        <v>0</v>
      </c>
      <c r="AL4">
        <f t="shared" si="9"/>
        <v>-24800.344656136062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-10248.616192888638</v>
      </c>
      <c r="AR4">
        <f t="shared" si="14"/>
        <v>-10248.616192888638</v>
      </c>
      <c r="AS4">
        <f t="shared" si="15"/>
        <v>-13018.430111770391</v>
      </c>
      <c r="AT4">
        <f t="shared" si="16"/>
        <v>0</v>
      </c>
      <c r="AU4">
        <f t="shared" si="17"/>
        <v>-23267.04630465903</v>
      </c>
      <c r="AW4">
        <v>1</v>
      </c>
      <c r="AX4">
        <f>(R4*SUMPRODUCT(K5:$K$23, X5:$X$23)-$AZ$3*SUMPRODUCT(K4:$K$22, W5:$W$23))/Z4</f>
        <v>14332.816186028704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39519.426017203077</v>
      </c>
      <c r="P5">
        <f t="shared" ref="P5:P23" si="30">O5*$C$5</f>
        <v>1975.9713008601539</v>
      </c>
      <c r="Q5" s="5">
        <f t="shared" ref="Q5:Q23" si="31">$C$8</f>
        <v>25</v>
      </c>
      <c r="R5">
        <f t="shared" si="0"/>
        <v>500000</v>
      </c>
      <c r="S5">
        <f t="shared" si="1"/>
        <v>26917.875106898693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13876.344656136062</v>
      </c>
      <c r="AC5">
        <f t="shared" si="2"/>
        <v>25135.860480980569</v>
      </c>
      <c r="AE5">
        <f t="shared" si="3"/>
        <v>36903.164707910641</v>
      </c>
      <c r="AF5">
        <f t="shared" si="4"/>
        <v>-1845.1582353955318</v>
      </c>
      <c r="AG5">
        <f t="shared" si="5"/>
        <v>-23.344952360800001</v>
      </c>
      <c r="AH5">
        <f t="shared" si="6"/>
        <v>-12336.192783999999</v>
      </c>
      <c r="AI5">
        <f t="shared" si="7"/>
        <v>22698.468736154311</v>
      </c>
      <c r="AJ5">
        <f t="shared" si="8"/>
        <v>-11259.515824844508</v>
      </c>
      <c r="AK5">
        <f>H5*SUM(AB5, AE5:AF5)</f>
        <v>4227.9279375154611</v>
      </c>
      <c r="AL5">
        <f t="shared" si="9"/>
        <v>15666.880848825265</v>
      </c>
      <c r="AN5">
        <f t="shared" si="10"/>
        <v>31868.189607438504</v>
      </c>
      <c r="AO5">
        <f t="shared" si="11"/>
        <v>-1593.4094803719249</v>
      </c>
      <c r="AP5">
        <f t="shared" si="12"/>
        <v>-20.159825697851772</v>
      </c>
      <c r="AQ5">
        <f t="shared" si="13"/>
        <v>-10653.073626234391</v>
      </c>
      <c r="AR5">
        <f t="shared" si="14"/>
        <v>19601.546675134337</v>
      </c>
      <c r="AS5">
        <f t="shared" si="15"/>
        <v>-9723.2957670208052</v>
      </c>
      <c r="AT5">
        <f t="shared" si="16"/>
        <v>3651.0800693049164</v>
      </c>
      <c r="AU5">
        <f t="shared" si="17"/>
        <v>13529.330977418447</v>
      </c>
      <c r="AW5">
        <v>2</v>
      </c>
      <c r="AX5">
        <f>(R5*SUMPRODUCT(K6:$K$23, X6:$X$23)-$AZ$3*SUMPRODUCT(K5:$K$22, W6:$W$23))/Z5</f>
        <v>26917.875106898693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39519.426017203077</v>
      </c>
      <c r="P6">
        <f t="shared" si="30"/>
        <v>1975.9713008601539</v>
      </c>
      <c r="Q6" s="5">
        <f t="shared" si="31"/>
        <v>25</v>
      </c>
      <c r="R6">
        <f t="shared" si="0"/>
        <v>500000</v>
      </c>
      <c r="S6">
        <f t="shared" si="1"/>
        <v>37837.277172491231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25135.860480980569</v>
      </c>
      <c r="AC6">
        <f t="shared" si="2"/>
        <v>33944.698202839587</v>
      </c>
      <c r="AE6">
        <f t="shared" si="3"/>
        <v>35453.792914007448</v>
      </c>
      <c r="AF6">
        <f t="shared" si="4"/>
        <v>-1772.6896457003725</v>
      </c>
      <c r="AG6">
        <f t="shared" si="5"/>
        <v>-22.428079356829581</v>
      </c>
      <c r="AH6">
        <f t="shared" si="6"/>
        <v>-13668.4696072484</v>
      </c>
      <c r="AI6">
        <f t="shared" si="7"/>
        <v>19990.205581701841</v>
      </c>
      <c r="AJ6">
        <f t="shared" si="8"/>
        <v>-8808.8377218590176</v>
      </c>
      <c r="AK6">
        <f>H6*SUM(AB6, AE6:AF6)</f>
        <v>6399.2856559224956</v>
      </c>
      <c r="AL6">
        <f t="shared" si="9"/>
        <v>17580.65351576532</v>
      </c>
      <c r="AN6">
        <f t="shared" si="10"/>
        <v>27612.343489002844</v>
      </c>
      <c r="AO6">
        <f t="shared" si="11"/>
        <v>-1380.6171744501423</v>
      </c>
      <c r="AP6">
        <f t="shared" si="12"/>
        <v>-17.467576247807219</v>
      </c>
      <c r="AQ6">
        <f t="shared" si="13"/>
        <v>-10645.362505494419</v>
      </c>
      <c r="AR6">
        <f t="shared" si="14"/>
        <v>15568.896232810472</v>
      </c>
      <c r="AS6">
        <f t="shared" si="15"/>
        <v>-6860.5537778373391</v>
      </c>
      <c r="AT6">
        <f t="shared" si="16"/>
        <v>4983.9314525292621</v>
      </c>
      <c r="AU6">
        <f t="shared" si="17"/>
        <v>13692.273907502395</v>
      </c>
      <c r="AW6">
        <v>3</v>
      </c>
      <c r="AX6">
        <f>(R6*SUMPRODUCT(K7:$K$23, X7:$X$23)-$AZ$3*SUMPRODUCT(K6:$K$22, W7:$W$23))/Z6</f>
        <v>37837.277172491231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39519.426017203077</v>
      </c>
      <c r="P7">
        <f t="shared" si="30"/>
        <v>1975.9713008601539</v>
      </c>
      <c r="Q7" s="5">
        <f t="shared" si="31"/>
        <v>25</v>
      </c>
      <c r="R7">
        <f t="shared" si="0"/>
        <v>500000</v>
      </c>
      <c r="S7">
        <f t="shared" si="1"/>
        <v>46909.704230451192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33944.698202839587</v>
      </c>
      <c r="AC7">
        <f t="shared" si="2"/>
        <v>40260.250372515991</v>
      </c>
      <c r="AE7">
        <f t="shared" si="3"/>
        <v>33917.544613250589</v>
      </c>
      <c r="AF7">
        <f t="shared" si="4"/>
        <v>-1695.8772306625297</v>
      </c>
      <c r="AG7">
        <f t="shared" si="5"/>
        <v>-21.456248250218799</v>
      </c>
      <c r="AH7">
        <f t="shared" si="6"/>
        <v>-14951.006260849736</v>
      </c>
      <c r="AI7">
        <f t="shared" si="7"/>
        <v>17249.204873488106</v>
      </c>
      <c r="AJ7">
        <f t="shared" si="8"/>
        <v>-6315.5521696764044</v>
      </c>
      <c r="AK7">
        <f>H7*SUM(AB7, AE7:AF7)</f>
        <v>6927.6184767942741</v>
      </c>
      <c r="AL7">
        <f t="shared" si="9"/>
        <v>17861.271180605974</v>
      </c>
      <c r="AN7">
        <f t="shared" si="10"/>
        <v>23912.259467077813</v>
      </c>
      <c r="AO7">
        <f t="shared" si="11"/>
        <v>-1195.6129733538908</v>
      </c>
      <c r="AP7">
        <f t="shared" si="12"/>
        <v>-15.126902056136041</v>
      </c>
      <c r="AQ7">
        <f t="shared" si="13"/>
        <v>-10540.631554551686</v>
      </c>
      <c r="AR7">
        <f t="shared" si="14"/>
        <v>12160.888037116101</v>
      </c>
      <c r="AS7">
        <f t="shared" si="15"/>
        <v>-4452.5369946788451</v>
      </c>
      <c r="AT7">
        <f t="shared" si="16"/>
        <v>4884.0507883141554</v>
      </c>
      <c r="AU7">
        <f t="shared" si="17"/>
        <v>12592.401830751409</v>
      </c>
      <c r="AW7">
        <v>4</v>
      </c>
      <c r="AX7">
        <f>(R7*SUMPRODUCT(K8:$K$23, X8:$X$23)-$AZ$3*SUMPRODUCT(K7:$K$22, W8:$W$23))/Z7</f>
        <v>46909.704230451192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39519.426017203077</v>
      </c>
      <c r="P8">
        <f t="shared" si="30"/>
        <v>1975.9713008601539</v>
      </c>
      <c r="Q8" s="5">
        <f t="shared" si="31"/>
        <v>25</v>
      </c>
      <c r="R8">
        <f t="shared" si="0"/>
        <v>500000</v>
      </c>
      <c r="S8">
        <f t="shared" si="1"/>
        <v>54078.791930056781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40260.250372515991</v>
      </c>
      <c r="AC8">
        <f t="shared" si="2"/>
        <v>44194.525869018893</v>
      </c>
      <c r="AE8">
        <f t="shared" si="3"/>
        <v>32296.252063192598</v>
      </c>
      <c r="AF8">
        <f t="shared" si="4"/>
        <v>-1614.81260315963</v>
      </c>
      <c r="AG8">
        <f t="shared" si="5"/>
        <v>-20.430618127610089</v>
      </c>
      <c r="AH8">
        <f t="shared" si="6"/>
        <v>-16221.352802130416</v>
      </c>
      <c r="AI8">
        <f t="shared" si="7"/>
        <v>14439.656039774942</v>
      </c>
      <c r="AJ8">
        <f t="shared" si="8"/>
        <v>-3934.2754965029017</v>
      </c>
      <c r="AK8">
        <f t="shared" ref="AK8:AK23" si="32">H8*SUM(AB8:AB8, AE8:AF8)</f>
        <v>5143.2725128598004</v>
      </c>
      <c r="AL8">
        <f t="shared" si="9"/>
        <v>15648.65305613184</v>
      </c>
      <c r="AN8">
        <f t="shared" si="10"/>
        <v>21230.050864607947</v>
      </c>
      <c r="AO8">
        <f t="shared" si="11"/>
        <v>-1061.5025432303976</v>
      </c>
      <c r="AP8">
        <f t="shared" si="12"/>
        <v>-13.430136140746555</v>
      </c>
      <c r="AQ8">
        <f t="shared" si="13"/>
        <v>-10663.16129834962</v>
      </c>
      <c r="AR8">
        <f t="shared" si="14"/>
        <v>9491.9568868871829</v>
      </c>
      <c r="AS8">
        <f t="shared" si="15"/>
        <v>-2586.2093453663911</v>
      </c>
      <c r="AT8">
        <f t="shared" si="16"/>
        <v>3380.9476358093389</v>
      </c>
      <c r="AU8">
        <f t="shared" si="17"/>
        <v>10286.69517733013</v>
      </c>
      <c r="AW8">
        <v>5</v>
      </c>
      <c r="AX8">
        <f>(R8*SUMPRODUCT(K9:$K$23, X9:$X$23)-$AZ$3*SUMPRODUCT(K8:$K$22, W9:$W$23))/Z8</f>
        <v>54078.791930056781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39519.426017203077</v>
      </c>
      <c r="P9">
        <f t="shared" si="30"/>
        <v>1975.9713008601539</v>
      </c>
      <c r="Q9" s="5">
        <f t="shared" si="31"/>
        <v>25</v>
      </c>
      <c r="R9">
        <f t="shared" si="0"/>
        <v>500000</v>
      </c>
      <c r="S9">
        <f t="shared" si="1"/>
        <v>59628.364041281486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44194.525869018893</v>
      </c>
      <c r="AC9">
        <f t="shared" si="2"/>
        <v>46139.883414757322</v>
      </c>
      <c r="AE9">
        <f t="shared" si="3"/>
        <v>30579.770858538042</v>
      </c>
      <c r="AF9">
        <f t="shared" si="4"/>
        <v>-1528.988542926902</v>
      </c>
      <c r="AG9">
        <f t="shared" si="5"/>
        <v>-19.34477163536387</v>
      </c>
      <c r="AH9">
        <f t="shared" si="6"/>
        <v>-17630.806219402402</v>
      </c>
      <c r="AI9">
        <f t="shared" si="7"/>
        <v>11400.631324573376</v>
      </c>
      <c r="AJ9">
        <f t="shared" si="8"/>
        <v>-1945.3575457384286</v>
      </c>
      <c r="AK9">
        <f t="shared" si="32"/>
        <v>3823.4050872376879</v>
      </c>
      <c r="AL9">
        <f t="shared" si="9"/>
        <v>13278.678866072636</v>
      </c>
      <c r="AN9">
        <f t="shared" si="10"/>
        <v>19104.463145082464</v>
      </c>
      <c r="AO9">
        <f t="shared" si="11"/>
        <v>-955.22315725412318</v>
      </c>
      <c r="AP9">
        <f t="shared" si="12"/>
        <v>-12.085488752269681</v>
      </c>
      <c r="AQ9">
        <f t="shared" si="13"/>
        <v>-11014.702797964881</v>
      </c>
      <c r="AR9">
        <f t="shared" si="14"/>
        <v>7122.451701111193</v>
      </c>
      <c r="AS9">
        <f t="shared" si="15"/>
        <v>-1215.3463055198533</v>
      </c>
      <c r="AT9">
        <f t="shared" si="16"/>
        <v>2388.6412333092712</v>
      </c>
      <c r="AU9">
        <f t="shared" si="17"/>
        <v>8295.7466289006097</v>
      </c>
      <c r="AW9">
        <v>6</v>
      </c>
      <c r="AX9">
        <f>(R9*SUMPRODUCT(K10:$K$23, X10:$X$23)-$AZ$3*SUMPRODUCT(K9:$K$22, W10:$W$23))/Z9</f>
        <v>59628.364041281486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39519.426017203077</v>
      </c>
      <c r="P10">
        <f t="shared" si="30"/>
        <v>1975.9713008601539</v>
      </c>
      <c r="Q10" s="5">
        <f t="shared" si="31"/>
        <v>25</v>
      </c>
      <c r="R10">
        <f t="shared" si="0"/>
        <v>500000</v>
      </c>
      <c r="S10">
        <f t="shared" si="1"/>
        <v>63966.746617584562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46139.883414757322</v>
      </c>
      <c r="AC10">
        <f t="shared" si="2"/>
        <v>46584.042083336491</v>
      </c>
      <c r="AE10">
        <f t="shared" si="3"/>
        <v>28780.181923283937</v>
      </c>
      <c r="AF10">
        <f t="shared" si="4"/>
        <v>-1439.0090961641968</v>
      </c>
      <c r="AG10">
        <f t="shared" si="5"/>
        <v>-18.206351169394342</v>
      </c>
      <c r="AH10">
        <f t="shared" si="6"/>
        <v>-18899.454992317795</v>
      </c>
      <c r="AI10">
        <f t="shared" si="7"/>
        <v>8423.5114836325483</v>
      </c>
      <c r="AJ10">
        <f t="shared" si="8"/>
        <v>-444.1586685791699</v>
      </c>
      <c r="AK10">
        <f t="shared" si="32"/>
        <v>3857.7554526985459</v>
      </c>
      <c r="AL10">
        <f t="shared" si="9"/>
        <v>11837.108267751924</v>
      </c>
      <c r="AN10">
        <f t="shared" si="10"/>
        <v>17083.310777631836</v>
      </c>
      <c r="AO10">
        <f t="shared" si="11"/>
        <v>-854.16553888159171</v>
      </c>
      <c r="AP10">
        <f t="shared" si="12"/>
        <v>-10.806907196852601</v>
      </c>
      <c r="AQ10">
        <f t="shared" si="13"/>
        <v>-11218.319051014189</v>
      </c>
      <c r="AR10">
        <f t="shared" si="14"/>
        <v>5000.0192805391998</v>
      </c>
      <c r="AS10">
        <f t="shared" si="15"/>
        <v>-263.64324555497291</v>
      </c>
      <c r="AT10">
        <f t="shared" si="16"/>
        <v>2289.8825128424769</v>
      </c>
      <c r="AU10">
        <f t="shared" si="17"/>
        <v>7026.2585478267038</v>
      </c>
      <c r="AW10">
        <v>7</v>
      </c>
      <c r="AX10">
        <f>(R10*SUMPRODUCT(K11:$K$23, X11:$X$23)-$AZ$3*SUMPRODUCT(K10:$K$22, W11:$W$23))/Z10</f>
        <v>63966.746617584562</v>
      </c>
    </row>
    <row r="11" spans="1:52" x14ac:dyDescent="0.3">
      <c r="A11" t="s">
        <v>33</v>
      </c>
      <c r="C11" s="24">
        <f>AU25</f>
        <v>56574.752497919355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39519.426017203077</v>
      </c>
      <c r="P11">
        <f t="shared" si="30"/>
        <v>1975.9713008601539</v>
      </c>
      <c r="Q11" s="5">
        <f t="shared" si="31"/>
        <v>25</v>
      </c>
      <c r="R11">
        <f t="shared" si="0"/>
        <v>500000</v>
      </c>
      <c r="S11">
        <f t="shared" si="1"/>
        <v>67234.616132189709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46584.042083336491</v>
      </c>
      <c r="AC11">
        <f t="shared" si="2"/>
        <v>45804.339950338428</v>
      </c>
      <c r="AE11">
        <f t="shared" si="3"/>
        <v>26923.054344138265</v>
      </c>
      <c r="AF11">
        <f t="shared" si="4"/>
        <v>-1346.1527172069134</v>
      </c>
      <c r="AG11">
        <f t="shared" si="5"/>
        <v>-17.031531741135662</v>
      </c>
      <c r="AH11">
        <f t="shared" si="6"/>
        <v>-19855.118331294696</v>
      </c>
      <c r="AI11">
        <f t="shared" si="7"/>
        <v>5704.7517638955178</v>
      </c>
      <c r="AJ11">
        <f t="shared" si="8"/>
        <v>779.70213299806346</v>
      </c>
      <c r="AK11">
        <f t="shared" si="32"/>
        <v>3716.2886010787938</v>
      </c>
      <c r="AL11">
        <f t="shared" si="9"/>
        <v>10200.742497972375</v>
      </c>
      <c r="AN11">
        <f t="shared" si="10"/>
        <v>15198.249072537141</v>
      </c>
      <c r="AO11">
        <f t="shared" si="11"/>
        <v>-759.91245362685709</v>
      </c>
      <c r="AP11">
        <f t="shared" si="12"/>
        <v>-9.6144166326715119</v>
      </c>
      <c r="AQ11">
        <f t="shared" si="13"/>
        <v>-11208.350653922562</v>
      </c>
      <c r="AR11">
        <f t="shared" si="14"/>
        <v>3220.3715483550491</v>
      </c>
      <c r="AS11">
        <f t="shared" si="15"/>
        <v>440.1472087164239</v>
      </c>
      <c r="AT11">
        <f t="shared" si="16"/>
        <v>2097.87043708595</v>
      </c>
      <c r="AU11">
        <f t="shared" si="17"/>
        <v>5758.3891941574229</v>
      </c>
      <c r="AW11">
        <v>8</v>
      </c>
      <c r="AX11">
        <f>(R11*SUMPRODUCT(K12:$K$23, X12:$X$23)-$AZ$3*SUMPRODUCT(K11:$K$22, W12:$W$23))/Z11</f>
        <v>67234.616132189709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39519.426017203077</v>
      </c>
      <c r="P12">
        <f t="shared" si="30"/>
        <v>1975.9713008601539</v>
      </c>
      <c r="Q12" s="5">
        <f t="shared" si="31"/>
        <v>25</v>
      </c>
      <c r="R12">
        <f t="shared" si="0"/>
        <v>500000</v>
      </c>
      <c r="S12">
        <f t="shared" si="1"/>
        <v>69461.89956254288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45804.339950338428</v>
      </c>
      <c r="AC12">
        <f t="shared" si="2"/>
        <v>43972.50843684061</v>
      </c>
      <c r="AE12">
        <f t="shared" si="3"/>
        <v>25017.57517293188</v>
      </c>
      <c r="AF12">
        <f t="shared" si="4"/>
        <v>-1250.878758646594</v>
      </c>
      <c r="AG12">
        <f t="shared" si="5"/>
        <v>-15.826125082156784</v>
      </c>
      <c r="AH12">
        <f t="shared" si="6"/>
        <v>-20701.826831350398</v>
      </c>
      <c r="AI12">
        <f t="shared" si="7"/>
        <v>3049.0434578527311</v>
      </c>
      <c r="AJ12">
        <f t="shared" si="8"/>
        <v>1831.8315134978184</v>
      </c>
      <c r="AK12">
        <f t="shared" si="32"/>
        <v>3610.7367873239705</v>
      </c>
      <c r="AL12">
        <f t="shared" si="9"/>
        <v>8491.6117586745204</v>
      </c>
      <c r="AN12">
        <f t="shared" si="10"/>
        <v>13425.794271725757</v>
      </c>
      <c r="AO12">
        <f t="shared" si="11"/>
        <v>-671.28971358628792</v>
      </c>
      <c r="AP12">
        <f t="shared" si="12"/>
        <v>-8.4931612277727773</v>
      </c>
      <c r="AQ12">
        <f t="shared" si="13"/>
        <v>-11109.728507474307</v>
      </c>
      <c r="AR12">
        <f t="shared" si="14"/>
        <v>1636.2828894373902</v>
      </c>
      <c r="AS12">
        <f t="shared" si="15"/>
        <v>983.06062320921251</v>
      </c>
      <c r="AT12">
        <f t="shared" si="16"/>
        <v>1937.7181417811435</v>
      </c>
      <c r="AU12">
        <f t="shared" si="17"/>
        <v>4557.0616544277464</v>
      </c>
      <c r="AW12">
        <v>9</v>
      </c>
      <c r="AX12">
        <f>(R12*SUMPRODUCT(K13:$K$23, X13:$X$23)-$AZ$3*SUMPRODUCT(K12:$K$22, W13:$W$23))/Z12</f>
        <v>69461.89956254288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39519.426017203077</v>
      </c>
      <c r="P13">
        <f t="shared" si="30"/>
        <v>1975.9713008601539</v>
      </c>
      <c r="Q13" s="5">
        <f t="shared" si="31"/>
        <v>25</v>
      </c>
      <c r="R13">
        <f t="shared" si="0"/>
        <v>500000</v>
      </c>
      <c r="S13">
        <f t="shared" si="1"/>
        <v>70679.348319791723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43972.50843684061</v>
      </c>
      <c r="AC13">
        <f t="shared" si="2"/>
        <v>41279.189103610734</v>
      </c>
      <c r="AE13">
        <f t="shared" si="3"/>
        <v>23080.714503043495</v>
      </c>
      <c r="AF13">
        <f t="shared" si="4"/>
        <v>-1154.0357251521748</v>
      </c>
      <c r="AG13">
        <f t="shared" si="5"/>
        <v>-14.600866478296206</v>
      </c>
      <c r="AH13">
        <f t="shared" si="6"/>
        <v>-21339.947060780207</v>
      </c>
      <c r="AI13">
        <f t="shared" si="7"/>
        <v>572.13085063281687</v>
      </c>
      <c r="AJ13">
        <f t="shared" si="8"/>
        <v>2693.3193332298761</v>
      </c>
      <c r="AK13">
        <f t="shared" si="32"/>
        <v>3406.9879790016407</v>
      </c>
      <c r="AL13">
        <f t="shared" si="9"/>
        <v>6672.4381628643332</v>
      </c>
      <c r="AN13">
        <f t="shared" si="10"/>
        <v>11777.473879631785</v>
      </c>
      <c r="AO13">
        <f t="shared" si="11"/>
        <v>-588.87369398158933</v>
      </c>
      <c r="AP13">
        <f t="shared" si="12"/>
        <v>-7.4504332846996375</v>
      </c>
      <c r="AQ13">
        <f t="shared" si="13"/>
        <v>-10889.206617408778</v>
      </c>
      <c r="AR13">
        <f t="shared" si="14"/>
        <v>291.94313495671844</v>
      </c>
      <c r="AS13">
        <f t="shared" si="15"/>
        <v>1374.3291219359521</v>
      </c>
      <c r="AT13">
        <f t="shared" si="16"/>
        <v>1738.4952240373757</v>
      </c>
      <c r="AU13">
        <f t="shared" si="17"/>
        <v>3404.7674809300461</v>
      </c>
      <c r="AW13">
        <v>10</v>
      </c>
      <c r="AX13">
        <f>(R13*SUMPRODUCT(K14:$K$23, X14:$X$23)-$AZ$3*SUMPRODUCT(K13:$K$22, W14:$W$23))/Z13</f>
        <v>70679.348319791723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39519.426017203077</v>
      </c>
      <c r="P14">
        <f t="shared" si="30"/>
        <v>1975.9713008601539</v>
      </c>
      <c r="Q14" s="5">
        <f t="shared" si="31"/>
        <v>25</v>
      </c>
      <c r="R14">
        <f t="shared" si="0"/>
        <v>500000</v>
      </c>
      <c r="S14">
        <f t="shared" si="1"/>
        <v>70842.80033124378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41279.189103610734</v>
      </c>
      <c r="AC14">
        <f t="shared" si="2"/>
        <v>37865.335616649551</v>
      </c>
      <c r="AE14">
        <f t="shared" si="3"/>
        <v>21123.054460324354</v>
      </c>
      <c r="AF14">
        <f t="shared" si="4"/>
        <v>-1056.1527230162176</v>
      </c>
      <c r="AG14">
        <f t="shared" si="5"/>
        <v>-13.36245018534008</v>
      </c>
      <c r="AH14">
        <f t="shared" si="6"/>
        <v>-21848.152563463311</v>
      </c>
      <c r="AI14">
        <f t="shared" si="7"/>
        <v>-1794.6132763405149</v>
      </c>
      <c r="AJ14">
        <f t="shared" si="8"/>
        <v>3413.8534869611831</v>
      </c>
      <c r="AK14">
        <f t="shared" si="32"/>
        <v>3153.18906922323</v>
      </c>
      <c r="AL14">
        <f t="shared" si="9"/>
        <v>4772.4292798438983</v>
      </c>
      <c r="AN14">
        <f t="shared" si="10"/>
        <v>10251.599866948047</v>
      </c>
      <c r="AO14">
        <f t="shared" si="11"/>
        <v>-512.57999334740225</v>
      </c>
      <c r="AP14">
        <f t="shared" si="12"/>
        <v>-6.4851649556381803</v>
      </c>
      <c r="AQ14">
        <f t="shared" si="13"/>
        <v>-10603.509939027152</v>
      </c>
      <c r="AR14">
        <f t="shared" si="14"/>
        <v>-870.97523038214592</v>
      </c>
      <c r="AS14">
        <f t="shared" si="15"/>
        <v>1656.8370837866971</v>
      </c>
      <c r="AT14">
        <f t="shared" si="16"/>
        <v>1530.3294655243969</v>
      </c>
      <c r="AU14">
        <f t="shared" si="17"/>
        <v>2316.191318928948</v>
      </c>
      <c r="AW14">
        <v>11</v>
      </c>
      <c r="AX14">
        <f>(R14*SUMPRODUCT(K15:$K$23, X15:$X$23)-$AZ$3*SUMPRODUCT(K14:$K$22, W15:$W$23))/Z14</f>
        <v>70842.80033124378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39519.426017203077</v>
      </c>
      <c r="P15">
        <f t="shared" si="30"/>
        <v>1975.9713008601539</v>
      </c>
      <c r="Q15" s="5">
        <f t="shared" si="31"/>
        <v>25</v>
      </c>
      <c r="R15">
        <f t="shared" si="0"/>
        <v>500000</v>
      </c>
      <c r="S15">
        <f t="shared" si="1"/>
        <v>69842.894210962899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37865.335616649551</v>
      </c>
      <c r="AC15">
        <f t="shared" si="2"/>
        <v>33846.012081883688</v>
      </c>
      <c r="AE15">
        <f t="shared" si="3"/>
        <v>19151.196203398616</v>
      </c>
      <c r="AF15">
        <f t="shared" si="4"/>
        <v>-957.55981016993076</v>
      </c>
      <c r="AG15">
        <f t="shared" si="5"/>
        <v>-12.115052098088398</v>
      </c>
      <c r="AH15">
        <f t="shared" si="6"/>
        <v>-22275.471707965618</v>
      </c>
      <c r="AI15">
        <f t="shared" si="7"/>
        <v>-4093.9503668350226</v>
      </c>
      <c r="AJ15">
        <f t="shared" si="8"/>
        <v>4019.3235347658629</v>
      </c>
      <c r="AK15">
        <f t="shared" si="32"/>
        <v>2909.460647312681</v>
      </c>
      <c r="AL15">
        <f t="shared" si="9"/>
        <v>2834.8338152435213</v>
      </c>
      <c r="AN15">
        <f t="shared" si="10"/>
        <v>8836.0136588730675</v>
      </c>
      <c r="AO15">
        <f t="shared" si="11"/>
        <v>-441.80068294365333</v>
      </c>
      <c r="AP15">
        <f t="shared" si="12"/>
        <v>-5.5896647227534944</v>
      </c>
      <c r="AQ15">
        <f t="shared" si="13"/>
        <v>-10277.49756093541</v>
      </c>
      <c r="AR15">
        <f t="shared" si="14"/>
        <v>-1888.8742497287508</v>
      </c>
      <c r="AS15">
        <f t="shared" si="15"/>
        <v>1854.4427865199668</v>
      </c>
      <c r="AT15">
        <f t="shared" si="16"/>
        <v>1342.372233388028</v>
      </c>
      <c r="AU15">
        <f t="shared" si="17"/>
        <v>1307.9407701792441</v>
      </c>
      <c r="AW15">
        <v>12</v>
      </c>
      <c r="AX15">
        <f>(R15*SUMPRODUCT(K16:$K$23, X16:$X$23)-$AZ$3*SUMPRODUCT(K15:$K$22, W16:$W$23))/Z15</f>
        <v>69842.894210962899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39519.426017203077</v>
      </c>
      <c r="P16">
        <f t="shared" si="30"/>
        <v>1975.9713008601539</v>
      </c>
      <c r="Q16" s="5">
        <f t="shared" si="31"/>
        <v>25</v>
      </c>
      <c r="R16">
        <f t="shared" si="0"/>
        <v>500000</v>
      </c>
      <c r="S16">
        <f t="shared" si="1"/>
        <v>67682.932996463787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33846.012081883688</v>
      </c>
      <c r="AC16">
        <f t="shared" si="2"/>
        <v>29438.215894138488</v>
      </c>
      <c r="AE16">
        <f t="shared" si="3"/>
        <v>17188.696523651546</v>
      </c>
      <c r="AF16">
        <f t="shared" si="4"/>
        <v>-859.43482618257735</v>
      </c>
      <c r="AG16">
        <f t="shared" si="5"/>
        <v>-10.873574249388888</v>
      </c>
      <c r="AH16">
        <f t="shared" si="6"/>
        <v>-22406.546554372529</v>
      </c>
      <c r="AI16">
        <f t="shared" si="7"/>
        <v>-6088.1584311529496</v>
      </c>
      <c r="AJ16">
        <f t="shared" si="8"/>
        <v>4407.7961877451999</v>
      </c>
      <c r="AK16">
        <f t="shared" si="32"/>
        <v>2744.5874757305905</v>
      </c>
      <c r="AL16">
        <f t="shared" si="9"/>
        <v>1064.2252323228408</v>
      </c>
      <c r="AN16">
        <f t="shared" si="10"/>
        <v>7519.2490710094899</v>
      </c>
      <c r="AO16">
        <f t="shared" si="11"/>
        <v>-375.96245355047449</v>
      </c>
      <c r="AP16">
        <f t="shared" si="12"/>
        <v>-4.7566790745748104</v>
      </c>
      <c r="AQ16">
        <f t="shared" si="13"/>
        <v>-9801.8138915692925</v>
      </c>
      <c r="AR16">
        <f t="shared" si="14"/>
        <v>-2663.2839531848517</v>
      </c>
      <c r="AS16">
        <f t="shared" si="15"/>
        <v>1928.2042326070073</v>
      </c>
      <c r="AT16">
        <f t="shared" si="16"/>
        <v>1200.6283780038123</v>
      </c>
      <c r="AU16">
        <f t="shared" si="17"/>
        <v>465.54865742596792</v>
      </c>
      <c r="AW16">
        <v>13</v>
      </c>
      <c r="AX16">
        <f>(R16*SUMPRODUCT(K17:$K$23, X17:$X$23)-$AZ$3*SUMPRODUCT(K16:$K$22, W17:$W$23))/Z16</f>
        <v>67682.932996463787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39519.426017203077</v>
      </c>
      <c r="P17">
        <f t="shared" si="30"/>
        <v>1975.9713008601539</v>
      </c>
      <c r="Q17" s="5">
        <f t="shared" si="31"/>
        <v>25</v>
      </c>
      <c r="R17">
        <f t="shared" si="0"/>
        <v>500000</v>
      </c>
      <c r="S17">
        <f t="shared" si="1"/>
        <v>64413.892105213359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29438.215894138488</v>
      </c>
      <c r="AC17">
        <f t="shared" si="2"/>
        <v>24873.913450480635</v>
      </c>
      <c r="AE17">
        <f t="shared" si="3"/>
        <v>15260.726378076171</v>
      </c>
      <c r="AF17">
        <f t="shared" si="4"/>
        <v>-763.03631890380859</v>
      </c>
      <c r="AG17">
        <f t="shared" si="5"/>
        <v>-9.6539397937061846</v>
      </c>
      <c r="AH17">
        <f t="shared" si="6"/>
        <v>-22217.974263776319</v>
      </c>
      <c r="AI17">
        <f t="shared" si="7"/>
        <v>-7729.9381443976636</v>
      </c>
      <c r="AJ17">
        <f t="shared" si="8"/>
        <v>4564.3024436578526</v>
      </c>
      <c r="AK17">
        <f t="shared" si="32"/>
        <v>2710.8453973192795</v>
      </c>
      <c r="AL17">
        <f t="shared" si="9"/>
        <v>-454.79030342053147</v>
      </c>
      <c r="AN17">
        <f t="shared" si="10"/>
        <v>6287.8897042099561</v>
      </c>
      <c r="AO17">
        <f t="shared" si="11"/>
        <v>-314.39448521049781</v>
      </c>
      <c r="AP17">
        <f t="shared" si="12"/>
        <v>-3.9777207932326717</v>
      </c>
      <c r="AQ17">
        <f t="shared" si="13"/>
        <v>-9154.4903014775482</v>
      </c>
      <c r="AR17">
        <f t="shared" si="14"/>
        <v>-3184.9728032713228</v>
      </c>
      <c r="AS17">
        <f t="shared" si="15"/>
        <v>1880.6333087530643</v>
      </c>
      <c r="AT17">
        <f t="shared" si="16"/>
        <v>1116.9518698662148</v>
      </c>
      <c r="AU17">
        <f t="shared" si="17"/>
        <v>-187.38762465204383</v>
      </c>
      <c r="AW17">
        <v>14</v>
      </c>
      <c r="AX17">
        <f>(R17*SUMPRODUCT(K18:$K$23, X18:$X$23)-$AZ$3*SUMPRODUCT(K17:$K$22, W18:$W$23))/Z17</f>
        <v>64413.892105213359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39519.426017203077</v>
      </c>
      <c r="P18">
        <f t="shared" si="30"/>
        <v>1975.9713008601539</v>
      </c>
      <c r="Q18" s="5">
        <f t="shared" si="31"/>
        <v>25</v>
      </c>
      <c r="R18">
        <f t="shared" si="0"/>
        <v>500000</v>
      </c>
      <c r="S18">
        <f t="shared" si="1"/>
        <v>59964.250711289307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24873.913450480635</v>
      </c>
      <c r="AC18">
        <f t="shared" si="2"/>
        <v>20305.630008541179</v>
      </c>
      <c r="AE18">
        <f t="shared" si="3"/>
        <v>13382.42091473618</v>
      </c>
      <c r="AF18">
        <f t="shared" si="4"/>
        <v>-669.12104573680892</v>
      </c>
      <c r="AG18">
        <f t="shared" si="5"/>
        <v>-8.4657232299570335</v>
      </c>
      <c r="AH18">
        <f t="shared" si="6"/>
        <v>-21833.543316241779</v>
      </c>
      <c r="AI18">
        <f t="shared" si="7"/>
        <v>-9128.7091704723662</v>
      </c>
      <c r="AJ18">
        <f t="shared" si="8"/>
        <v>4568.2834419394567</v>
      </c>
      <c r="AK18">
        <f t="shared" si="32"/>
        <v>2634.8636536955482</v>
      </c>
      <c r="AL18">
        <f t="shared" si="9"/>
        <v>-1925.5620748373613</v>
      </c>
      <c r="AN18">
        <f t="shared" si="10"/>
        <v>5152.7613788674817</v>
      </c>
      <c r="AO18">
        <f t="shared" si="11"/>
        <v>-257.63806894337404</v>
      </c>
      <c r="AP18">
        <f t="shared" si="12"/>
        <v>-3.2596382957488097</v>
      </c>
      <c r="AQ18">
        <f t="shared" si="13"/>
        <v>-8406.7777781430468</v>
      </c>
      <c r="AR18">
        <f t="shared" si="14"/>
        <v>-3514.9141065146891</v>
      </c>
      <c r="AS18">
        <f t="shared" si="15"/>
        <v>1758.9698184896383</v>
      </c>
      <c r="AT18">
        <f t="shared" si="16"/>
        <v>1014.5267257581052</v>
      </c>
      <c r="AU18">
        <f t="shared" si="17"/>
        <v>-741.41756226694577</v>
      </c>
      <c r="AW18">
        <v>15</v>
      </c>
      <c r="AX18">
        <f>(R18*SUMPRODUCT(K19:$K$23, X19:$X$23)-$AZ$3*SUMPRODUCT(K18:$K$22, W19:$W$23))/Z18</f>
        <v>59964.250711289307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39519.426017203077</v>
      </c>
      <c r="P19">
        <f t="shared" si="30"/>
        <v>1975.9713008601539</v>
      </c>
      <c r="Q19" s="5">
        <f t="shared" si="31"/>
        <v>25</v>
      </c>
      <c r="R19">
        <f t="shared" si="0"/>
        <v>500000</v>
      </c>
      <c r="S19">
        <f t="shared" si="1"/>
        <v>54086.787584035548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20305.630008541179</v>
      </c>
      <c r="AC19">
        <f t="shared" si="2"/>
        <v>15835.63559642797</v>
      </c>
      <c r="AE19">
        <f t="shared" si="3"/>
        <v>11570.574947090046</v>
      </c>
      <c r="AF19">
        <f t="shared" si="4"/>
        <v>-578.52874735450234</v>
      </c>
      <c r="AG19">
        <f t="shared" si="5"/>
        <v>-7.3195489618531511</v>
      </c>
      <c r="AH19">
        <f t="shared" si="6"/>
        <v>-21230.340716086248</v>
      </c>
      <c r="AI19">
        <f t="shared" si="7"/>
        <v>-10245.614065312559</v>
      </c>
      <c r="AJ19">
        <f t="shared" si="8"/>
        <v>4469.9944121132085</v>
      </c>
      <c r="AK19">
        <f t="shared" si="32"/>
        <v>2297.2494336875116</v>
      </c>
      <c r="AL19">
        <f t="shared" si="9"/>
        <v>-3478.3702195118385</v>
      </c>
      <c r="AN19">
        <f t="shared" si="10"/>
        <v>4150.4835250443566</v>
      </c>
      <c r="AO19">
        <f t="shared" si="11"/>
        <v>-207.52417625221784</v>
      </c>
      <c r="AP19">
        <f t="shared" si="12"/>
        <v>-2.6255970438675038</v>
      </c>
      <c r="AQ19">
        <f t="shared" si="13"/>
        <v>-7615.5402627900739</v>
      </c>
      <c r="AR19">
        <f t="shared" si="14"/>
        <v>-3675.2065110418034</v>
      </c>
      <c r="AS19">
        <f t="shared" si="15"/>
        <v>1603.4326945163705</v>
      </c>
      <c r="AT19">
        <f t="shared" si="16"/>
        <v>824.04685774369682</v>
      </c>
      <c r="AU19">
        <f t="shared" si="17"/>
        <v>-1247.7269587817359</v>
      </c>
      <c r="AW19">
        <v>16</v>
      </c>
      <c r="AX19">
        <f>(R19*SUMPRODUCT(K20:$K$23, X20:$X$23)-$AZ$3*SUMPRODUCT(K19:$K$22, W20:$W$23))/Z19</f>
        <v>54086.787584035548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39519.426017203077</v>
      </c>
      <c r="P20">
        <f t="shared" si="30"/>
        <v>1975.9713008601539</v>
      </c>
      <c r="Q20" s="5">
        <f t="shared" si="31"/>
        <v>25</v>
      </c>
      <c r="R20">
        <f t="shared" si="0"/>
        <v>500000</v>
      </c>
      <c r="S20">
        <f t="shared" si="1"/>
        <v>45869.598481861285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15835.63559642797</v>
      </c>
      <c r="AC20">
        <f t="shared" si="2"/>
        <v>11422.346026879137</v>
      </c>
      <c r="AE20">
        <f t="shared" si="3"/>
        <v>9841.0401157238684</v>
      </c>
      <c r="AF20">
        <f t="shared" si="4"/>
        <v>-492.05200578619343</v>
      </c>
      <c r="AG20">
        <f t="shared" si="5"/>
        <v>-6.2254447416822272</v>
      </c>
      <c r="AH20">
        <f t="shared" si="6"/>
        <v>-20418.174611047834</v>
      </c>
      <c r="AI20">
        <f t="shared" si="7"/>
        <v>-11075.411945851842</v>
      </c>
      <c r="AJ20">
        <f t="shared" si="8"/>
        <v>4413.2895695488332</v>
      </c>
      <c r="AK20">
        <f t="shared" si="32"/>
        <v>1367.5250672556544</v>
      </c>
      <c r="AL20">
        <f t="shared" si="9"/>
        <v>-5294.5973090473544</v>
      </c>
      <c r="AN20">
        <f t="shared" si="10"/>
        <v>3348.2706053033303</v>
      </c>
      <c r="AO20">
        <f t="shared" si="11"/>
        <v>-167.41353026516651</v>
      </c>
      <c r="AP20">
        <f t="shared" si="12"/>
        <v>-2.1181169254873571</v>
      </c>
      <c r="AQ20">
        <f t="shared" si="13"/>
        <v>-6946.9866050935734</v>
      </c>
      <c r="AR20">
        <f t="shared" si="14"/>
        <v>-3768.2476469808971</v>
      </c>
      <c r="AS20">
        <f t="shared" si="15"/>
        <v>1501.5575147185766</v>
      </c>
      <c r="AT20">
        <f t="shared" si="16"/>
        <v>465.28049178374533</v>
      </c>
      <c r="AU20">
        <f t="shared" si="17"/>
        <v>-1801.4096404785751</v>
      </c>
      <c r="AW20">
        <v>17</v>
      </c>
      <c r="AX20">
        <f>(R20*SUMPRODUCT(K21:$K$23, X21:$X$23)-$AZ$3*SUMPRODUCT(K20:$K$22, W21:$W$23))/Z20</f>
        <v>45869.598481861285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39519.426017203077</v>
      </c>
      <c r="P21">
        <f t="shared" si="30"/>
        <v>1975.9713008601539</v>
      </c>
      <c r="Q21" s="5">
        <f t="shared" si="31"/>
        <v>25</v>
      </c>
      <c r="R21">
        <f t="shared" si="0"/>
        <v>500000</v>
      </c>
      <c r="S21">
        <f t="shared" si="1"/>
        <v>34614.327583617189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11422.346026879137</v>
      </c>
      <c r="AC21">
        <f t="shared" si="2"/>
        <v>7191.0339390602849</v>
      </c>
      <c r="AE21">
        <f t="shared" si="3"/>
        <v>8210.0550142246047</v>
      </c>
      <c r="AF21">
        <f t="shared" si="4"/>
        <v>-410.50275071123025</v>
      </c>
      <c r="AG21">
        <f t="shared" si="5"/>
        <v>-5.1936831083090071</v>
      </c>
      <c r="AH21">
        <f t="shared" si="6"/>
        <v>-19390.143719127969</v>
      </c>
      <c r="AI21">
        <f t="shared" si="7"/>
        <v>-11595.785138722904</v>
      </c>
      <c r="AJ21">
        <f t="shared" si="8"/>
        <v>4231.312087818852</v>
      </c>
      <c r="AK21">
        <f t="shared" si="32"/>
        <v>986.08338229713581</v>
      </c>
      <c r="AL21">
        <f t="shared" si="9"/>
        <v>-6378.3896686069165</v>
      </c>
      <c r="AN21">
        <f t="shared" si="10"/>
        <v>2657.0452516642194</v>
      </c>
      <c r="AO21">
        <f t="shared" si="11"/>
        <v>-132.85226258321097</v>
      </c>
      <c r="AP21">
        <f t="shared" si="12"/>
        <v>-1.6808475726011238</v>
      </c>
      <c r="AQ21">
        <f t="shared" si="13"/>
        <v>-6275.2916038604153</v>
      </c>
      <c r="AR21">
        <f t="shared" si="14"/>
        <v>-3752.7794623520076</v>
      </c>
      <c r="AS21">
        <f t="shared" si="15"/>
        <v>1369.3924914960289</v>
      </c>
      <c r="AT21">
        <f t="shared" si="16"/>
        <v>319.12918538768758</v>
      </c>
      <c r="AU21">
        <f t="shared" si="17"/>
        <v>-2064.2577854682913</v>
      </c>
      <c r="AW21">
        <v>18</v>
      </c>
      <c r="AX21">
        <f>(R21*SUMPRODUCT(K22:$K$23, X22:$X$23)-$AZ$3*SUMPRODUCT(K21:$K$22, W22:$W$23))/Z21</f>
        <v>34614.327583617189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39519.426017203077</v>
      </c>
      <c r="P22">
        <f t="shared" si="30"/>
        <v>1975.9713008601539</v>
      </c>
      <c r="Q22" s="5">
        <f t="shared" si="31"/>
        <v>25</v>
      </c>
      <c r="R22">
        <f t="shared" si="0"/>
        <v>500000</v>
      </c>
      <c r="S22">
        <f t="shared" si="1"/>
        <v>19663.776193738217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7191.0339390602849</v>
      </c>
      <c r="AC22">
        <f t="shared" si="2"/>
        <v>3331.5068118346785</v>
      </c>
      <c r="AE22">
        <f t="shared" si="3"/>
        <v>6695.5215355855489</v>
      </c>
      <c r="AF22">
        <f t="shared" si="4"/>
        <v>-334.77607677927745</v>
      </c>
      <c r="AG22">
        <f t="shared" si="5"/>
        <v>-4.235588804269919</v>
      </c>
      <c r="AH22">
        <f t="shared" si="6"/>
        <v>-18123.149459119948</v>
      </c>
      <c r="AI22">
        <f t="shared" si="7"/>
        <v>-11766.639589117945</v>
      </c>
      <c r="AJ22">
        <f t="shared" si="8"/>
        <v>3859.5271272256064</v>
      </c>
      <c r="AK22">
        <f t="shared" si="32"/>
        <v>948.62455785065902</v>
      </c>
      <c r="AL22">
        <f t="shared" si="9"/>
        <v>-6958.4879040416799</v>
      </c>
      <c r="AN22">
        <f t="shared" si="10"/>
        <v>2025.1328438822111</v>
      </c>
      <c r="AO22">
        <f t="shared" si="11"/>
        <v>-101.25664219411055</v>
      </c>
      <c r="AP22">
        <f t="shared" si="12"/>
        <v>-1.2810996059258659</v>
      </c>
      <c r="AQ22">
        <f t="shared" si="13"/>
        <v>-5481.5424025128204</v>
      </c>
      <c r="AR22">
        <f t="shared" si="14"/>
        <v>-3558.9473004306451</v>
      </c>
      <c r="AS22">
        <f t="shared" si="15"/>
        <v>1167.3556877769624</v>
      </c>
      <c r="AT22">
        <f t="shared" si="16"/>
        <v>286.92174887442934</v>
      </c>
      <c r="AU22">
        <f t="shared" si="17"/>
        <v>-2104.6698637792533</v>
      </c>
      <c r="AW22">
        <v>19</v>
      </c>
      <c r="AX22">
        <f>(R22*SUMPRODUCT(K23:$K$23, X23:$X$23)-$AZ$3*SUMPRODUCT(K22:$K$22, W23:$W$23))/Z22</f>
        <v>19663.776193738217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39519.426017203077</v>
      </c>
      <c r="P23">
        <f t="shared" si="30"/>
        <v>1975.9713008601539</v>
      </c>
      <c r="Q23" s="5">
        <f t="shared" si="31"/>
        <v>25</v>
      </c>
      <c r="R23">
        <f t="shared" si="0"/>
        <v>500000</v>
      </c>
      <c r="S23">
        <f t="shared" si="1"/>
        <v>24790.376466194255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3331.5068118346785</v>
      </c>
      <c r="AC23">
        <f t="shared" si="2"/>
        <v>3331.506811834678</v>
      </c>
      <c r="AE23">
        <f t="shared" si="3"/>
        <v>5310.9010730695281</v>
      </c>
      <c r="AF23">
        <f t="shared" si="4"/>
        <v>-265.54505365347643</v>
      </c>
      <c r="AG23">
        <f t="shared" si="5"/>
        <v>-3.3596775107245085</v>
      </c>
      <c r="AH23">
        <f t="shared" si="6"/>
        <v>-16671.108110054229</v>
      </c>
      <c r="AI23">
        <f t="shared" si="7"/>
        <v>-11629.111768148901</v>
      </c>
      <c r="AJ23">
        <f t="shared" si="8"/>
        <v>0</v>
      </c>
      <c r="AK23">
        <f t="shared" si="32"/>
        <v>870.35604816695093</v>
      </c>
      <c r="AL23">
        <f t="shared" si="9"/>
        <v>-10758.755719981951</v>
      </c>
      <c r="AN23">
        <f t="shared" si="10"/>
        <v>1455.1493994320658</v>
      </c>
      <c r="AO23">
        <f t="shared" si="11"/>
        <v>-72.7574699716033</v>
      </c>
      <c r="AP23">
        <f t="shared" si="12"/>
        <v>-0.92052791885099083</v>
      </c>
      <c r="AQ23">
        <f t="shared" si="13"/>
        <v>-4567.765925301178</v>
      </c>
      <c r="AR23">
        <f t="shared" si="14"/>
        <v>-3186.2945237595668</v>
      </c>
      <c r="AS23">
        <f t="shared" si="15"/>
        <v>0</v>
      </c>
      <c r="AT23">
        <f t="shared" si="16"/>
        <v>238.4714125451051</v>
      </c>
      <c r="AU23">
        <f t="shared" si="17"/>
        <v>-2947.8231112144617</v>
      </c>
      <c r="AW23">
        <v>20</v>
      </c>
      <c r="AX23">
        <f>(R23*SUMPRODUCT(K$23:$K24, X$23:$X24)-$AZ$3*SUMPRODUCT(K$22:$K23, W$23:$W24))/Z23</f>
        <v>24790.376466194255</v>
      </c>
    </row>
    <row r="25" spans="5:50" x14ac:dyDescent="0.3">
      <c r="AN25" s="6">
        <f t="shared" ref="AN25:AU25" si="33">SUM(AN3:AN23)</f>
        <v>272415.15589717345</v>
      </c>
      <c r="AO25" s="6">
        <f t="shared" si="33"/>
        <v>-43260.327307760977</v>
      </c>
      <c r="AP25" s="6">
        <f t="shared" si="33"/>
        <v>-347.32990414548857</v>
      </c>
      <c r="AQ25" s="6">
        <f t="shared" si="33"/>
        <v>-187322.369076014</v>
      </c>
      <c r="AR25" s="6">
        <f t="shared" si="33"/>
        <v>41485.129609252937</v>
      </c>
      <c r="AS25" s="6">
        <f t="shared" si="33"/>
        <v>-20601.652975222696</v>
      </c>
      <c r="AT25" s="6">
        <f t="shared" si="33"/>
        <v>35691.27586388911</v>
      </c>
      <c r="AU25" s="7">
        <f t="shared" si="33"/>
        <v>56574.752497919355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'T.26.04.E'!C3*(1+C12)</f>
        <v>2349.6908883974129</v>
      </c>
      <c r="K3">
        <v>1</v>
      </c>
      <c r="L3" s="2">
        <v>0</v>
      </c>
      <c r="O3">
        <f>$C$3</f>
        <v>2349.6908883974129</v>
      </c>
      <c r="P3">
        <f>O3*B5</f>
        <v>1879.7527107179303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2349.6908883974129</v>
      </c>
      <c r="AF3">
        <f t="shared" ref="AF3:AF23" si="4">-$Z3*P3</f>
        <v>-1879.7527107179303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269.93817767948258</v>
      </c>
      <c r="AJ3">
        <f t="shared" ref="AJ3:AJ23" si="8">AB3-AC3</f>
        <v>0</v>
      </c>
      <c r="AL3">
        <f t="shared" ref="AL3:AL23" si="9">SUM(AI3:AK3)</f>
        <v>269.93817767948258</v>
      </c>
      <c r="AN3">
        <f t="shared" ref="AN3:AN23" si="10">AE3*$K3</f>
        <v>2349.6908883974129</v>
      </c>
      <c r="AO3">
        <f t="shared" ref="AO3:AO23" si="11">AF3*$K3</f>
        <v>-1879.7527107179303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269.93817767948258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269.93817767948258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1409.8544343102828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266.42146721016906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263.43169296493761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-263.43169296493761</v>
      </c>
      <c r="AK4">
        <f>G4*MAX(0, SUM(AB4, AE4:AF4))</f>
        <v>0</v>
      </c>
      <c r="AL4">
        <f t="shared" si="9"/>
        <v>-1485.4036929649376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-1146.4227413453418</v>
      </c>
      <c r="AR4">
        <f t="shared" si="14"/>
        <v>-1146.4227413453418</v>
      </c>
      <c r="AS4">
        <f t="shared" si="15"/>
        <v>-247.14484751377952</v>
      </c>
      <c r="AT4">
        <f t="shared" si="16"/>
        <v>0</v>
      </c>
      <c r="AU4">
        <f t="shared" si="17"/>
        <v>-1393.5675888591213</v>
      </c>
      <c r="AW4">
        <v>1</v>
      </c>
      <c r="AX4">
        <f>(R4*SUMPRODUCT(K5:$K$23, X5:$X$23)-$AZ$3*SUMPRODUCT(K4:$K$22, W5:$W$23))/Z4</f>
        <v>266.42146721016906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2349.6908883974129</v>
      </c>
      <c r="P5">
        <f t="shared" ref="P5:P23" si="30">O5*$C$5</f>
        <v>117.48454441987064</v>
      </c>
      <c r="Q5" s="5">
        <f t="shared" ref="Q5:Q23" si="31">$C$8</f>
        <v>25</v>
      </c>
      <c r="R5">
        <f t="shared" si="0"/>
        <v>1000000</v>
      </c>
      <c r="S5">
        <f t="shared" si="1"/>
        <v>529.45349244901877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263.43169296493761</v>
      </c>
      <c r="AC5">
        <f t="shared" si="2"/>
        <v>517.63086544252656</v>
      </c>
      <c r="AE5">
        <f t="shared" si="3"/>
        <v>2297.222599208158</v>
      </c>
      <c r="AF5">
        <f t="shared" si="4"/>
        <v>-114.86112996040791</v>
      </c>
      <c r="AG5">
        <f t="shared" si="5"/>
        <v>-24.441753280736425</v>
      </c>
      <c r="AH5">
        <f t="shared" si="6"/>
        <v>-1220.1164905429919</v>
      </c>
      <c r="AI5">
        <f t="shared" si="7"/>
        <v>937.80322542402155</v>
      </c>
      <c r="AJ5">
        <f t="shared" si="8"/>
        <v>-254.19917247758895</v>
      </c>
      <c r="AK5">
        <f>G5*SUM(AB5, AE5:AF5)</f>
        <v>100.27751965072019</v>
      </c>
      <c r="AL5">
        <f t="shared" si="9"/>
        <v>783.88157259715285</v>
      </c>
      <c r="AN5">
        <f t="shared" si="10"/>
        <v>1983.7953178678249</v>
      </c>
      <c r="AO5">
        <f t="shared" si="11"/>
        <v>-99.189765893391254</v>
      </c>
      <c r="AP5">
        <f t="shared" si="12"/>
        <v>-21.10698185518411</v>
      </c>
      <c r="AQ5">
        <f t="shared" si="13"/>
        <v>-1053.646861225739</v>
      </c>
      <c r="AR5">
        <f t="shared" si="14"/>
        <v>809.85170889351025</v>
      </c>
      <c r="AS5">
        <f t="shared" si="15"/>
        <v>-219.51687587469289</v>
      </c>
      <c r="AT5">
        <f t="shared" si="16"/>
        <v>86.595906743677261</v>
      </c>
      <c r="AU5">
        <f t="shared" si="17"/>
        <v>676.93073976249468</v>
      </c>
      <c r="AW5">
        <v>2</v>
      </c>
      <c r="AX5">
        <f>(R5*SUMPRODUCT(K6:$K$23, X6:$X$23)-$AZ$3*SUMPRODUCT(K5:$K$22, W6:$W$23))/Z5</f>
        <v>529.45349244901877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2349.6908883974129</v>
      </c>
      <c r="P6">
        <f t="shared" si="30"/>
        <v>117.48454441987064</v>
      </c>
      <c r="Q6" s="5">
        <f t="shared" si="31"/>
        <v>25</v>
      </c>
      <c r="R6">
        <f t="shared" si="0"/>
        <v>1000000</v>
      </c>
      <c r="S6">
        <f t="shared" si="1"/>
        <v>783.04120174493971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517.63086544252656</v>
      </c>
      <c r="AC6">
        <f t="shared" si="2"/>
        <v>756.94429030185165</v>
      </c>
      <c r="AE6">
        <f t="shared" si="3"/>
        <v>2271.3812478619052</v>
      </c>
      <c r="AF6">
        <f t="shared" si="4"/>
        <v>-113.56906239309525</v>
      </c>
      <c r="AG6">
        <f t="shared" si="5"/>
        <v>-24.166809122402071</v>
      </c>
      <c r="AH6">
        <f t="shared" si="6"/>
        <v>-1221.0650210795554</v>
      </c>
      <c r="AI6">
        <f t="shared" si="7"/>
        <v>912.58035526685239</v>
      </c>
      <c r="AJ6">
        <f t="shared" si="8"/>
        <v>-239.3134248593251</v>
      </c>
      <c r="AK6">
        <f>G6*SUM(AB6, AE6:AF6)</f>
        <v>156.51341847831318</v>
      </c>
      <c r="AL6">
        <f t="shared" si="9"/>
        <v>829.78034888584045</v>
      </c>
      <c r="AN6">
        <f t="shared" si="10"/>
        <v>1769.0112694730469</v>
      </c>
      <c r="AO6">
        <f t="shared" si="11"/>
        <v>-88.450563473652338</v>
      </c>
      <c r="AP6">
        <f t="shared" si="12"/>
        <v>-18.821744577215284</v>
      </c>
      <c r="AQ6">
        <f t="shared" si="13"/>
        <v>-950.99745367819685</v>
      </c>
      <c r="AR6">
        <f t="shared" si="14"/>
        <v>710.74150774398242</v>
      </c>
      <c r="AS6">
        <f t="shared" si="15"/>
        <v>-186.38356987002646</v>
      </c>
      <c r="AT6">
        <f t="shared" si="16"/>
        <v>121.8967539564368</v>
      </c>
      <c r="AU6">
        <f t="shared" si="17"/>
        <v>646.25469183039274</v>
      </c>
      <c r="AW6">
        <v>3</v>
      </c>
      <c r="AX6">
        <f>(R6*SUMPRODUCT(K7:$K$23, X7:$X$23)-$AZ$3*SUMPRODUCT(K6:$K$22, W7:$W$23))/Z6</f>
        <v>783.04120174493971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2349.6908883974129</v>
      </c>
      <c r="P7">
        <f t="shared" si="30"/>
        <v>117.48454441987064</v>
      </c>
      <c r="Q7" s="5">
        <f t="shared" si="31"/>
        <v>25</v>
      </c>
      <c r="R7">
        <f t="shared" si="0"/>
        <v>1000000</v>
      </c>
      <c r="S7">
        <f t="shared" si="1"/>
        <v>1000.5444979688872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756.94429030185165</v>
      </c>
      <c r="AC7">
        <f t="shared" si="2"/>
        <v>956.30327762953675</v>
      </c>
      <c r="AE7">
        <f t="shared" si="3"/>
        <v>2245.7942675734716</v>
      </c>
      <c r="AF7">
        <f t="shared" si="4"/>
        <v>-112.2897133786736</v>
      </c>
      <c r="AG7">
        <f t="shared" si="5"/>
        <v>-23.894571395146333</v>
      </c>
      <c r="AH7">
        <f t="shared" si="6"/>
        <v>-1222.7854412687457</v>
      </c>
      <c r="AI7">
        <f t="shared" si="7"/>
        <v>886.82454153090612</v>
      </c>
      <c r="AJ7">
        <f t="shared" si="8"/>
        <v>-199.3589873276851</v>
      </c>
      <c r="AK7">
        <f>G7*SUM(AB7, AE7:AF7)</f>
        <v>141.92103826478549</v>
      </c>
      <c r="AL7">
        <f t="shared" si="9"/>
        <v>829.38659246800648</v>
      </c>
      <c r="AN7">
        <f t="shared" si="10"/>
        <v>1583.3108159283745</v>
      </c>
      <c r="AO7">
        <f t="shared" si="11"/>
        <v>-79.165540796418725</v>
      </c>
      <c r="AP7">
        <f t="shared" si="12"/>
        <v>-16.845947947309131</v>
      </c>
      <c r="AQ7">
        <f t="shared" si="13"/>
        <v>-862.07781481801146</v>
      </c>
      <c r="AR7">
        <f t="shared" si="14"/>
        <v>625.22151236663512</v>
      </c>
      <c r="AS7">
        <f t="shared" si="15"/>
        <v>-140.55038141561428</v>
      </c>
      <c r="AT7">
        <f t="shared" si="16"/>
        <v>100.05596600583019</v>
      </c>
      <c r="AU7">
        <f t="shared" si="17"/>
        <v>584.72709695685103</v>
      </c>
      <c r="AW7">
        <v>4</v>
      </c>
      <c r="AX7">
        <f>(R7*SUMPRODUCT(K8:$K$23, X8:$X$23)-$AZ$3*SUMPRODUCT(K7:$K$22, W8:$W$23))/Z7</f>
        <v>1000.5444979688872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2349.6908883974129</v>
      </c>
      <c r="P8">
        <f t="shared" si="30"/>
        <v>117.48454441987064</v>
      </c>
      <c r="Q8" s="5">
        <f t="shared" si="31"/>
        <v>25</v>
      </c>
      <c r="R8">
        <f t="shared" si="0"/>
        <v>1000000</v>
      </c>
      <c r="S8">
        <f t="shared" si="1"/>
        <v>1162.9791501721352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956.30327762953675</v>
      </c>
      <c r="AC8">
        <f t="shared" si="2"/>
        <v>1099.0117070087217</v>
      </c>
      <c r="AE8">
        <f t="shared" si="3"/>
        <v>2220.4506364695039</v>
      </c>
      <c r="AF8">
        <f t="shared" si="4"/>
        <v>-111.02253182347519</v>
      </c>
      <c r="AG8">
        <f t="shared" si="5"/>
        <v>-23.624922829572103</v>
      </c>
      <c r="AH8">
        <f t="shared" si="6"/>
        <v>-1228.1140649106153</v>
      </c>
      <c r="AI8">
        <f t="shared" si="7"/>
        <v>857.6891169058415</v>
      </c>
      <c r="AJ8">
        <f t="shared" si="8"/>
        <v>-142.70842937918496</v>
      </c>
      <c r="AK8">
        <f t="shared" ref="AK8:AK23" si="32">G8*SUM(AB8:AB8, AE8:AF8)</f>
        <v>65.300078442469541</v>
      </c>
      <c r="AL8">
        <f t="shared" si="9"/>
        <v>780.28076596912604</v>
      </c>
      <c r="AN8">
        <f t="shared" si="10"/>
        <v>1459.620759163058</v>
      </c>
      <c r="AO8">
        <f t="shared" si="11"/>
        <v>-72.981037958152896</v>
      </c>
      <c r="AP8">
        <f t="shared" si="12"/>
        <v>-15.529923173836924</v>
      </c>
      <c r="AQ8">
        <f t="shared" si="13"/>
        <v>-807.30494716777332</v>
      </c>
      <c r="AR8">
        <f t="shared" si="14"/>
        <v>563.80485086329509</v>
      </c>
      <c r="AS8">
        <f t="shared" si="15"/>
        <v>-93.809870216529106</v>
      </c>
      <c r="AT8">
        <f t="shared" si="16"/>
        <v>42.925228106467607</v>
      </c>
      <c r="AU8">
        <f t="shared" si="17"/>
        <v>512.92020875323351</v>
      </c>
      <c r="AW8">
        <v>5</v>
      </c>
      <c r="AX8">
        <f>(R8*SUMPRODUCT(K9:$K$23, X9:$X$23)-$AZ$3*SUMPRODUCT(K8:$K$22, W9:$W$23))/Z8</f>
        <v>1162.9791501721352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2349.6908883974129</v>
      </c>
      <c r="P9">
        <f t="shared" si="30"/>
        <v>117.48454441987064</v>
      </c>
      <c r="Q9" s="5">
        <f t="shared" si="31"/>
        <v>25</v>
      </c>
      <c r="R9">
        <f t="shared" si="0"/>
        <v>1000000</v>
      </c>
      <c r="S9">
        <f t="shared" si="1"/>
        <v>1282.1570727697213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1099.0117070087217</v>
      </c>
      <c r="AC9">
        <f t="shared" si="2"/>
        <v>1197.923730511503</v>
      </c>
      <c r="AE9">
        <f t="shared" si="3"/>
        <v>2195.3242191282229</v>
      </c>
      <c r="AF9">
        <f t="shared" si="4"/>
        <v>-109.76621095641114</v>
      </c>
      <c r="AG9">
        <f t="shared" si="5"/>
        <v>-23.357585352700642</v>
      </c>
      <c r="AH9">
        <f t="shared" si="6"/>
        <v>-1243.5299430295761</v>
      </c>
      <c r="AI9">
        <f t="shared" si="7"/>
        <v>818.67047978953519</v>
      </c>
      <c r="AJ9">
        <f t="shared" si="8"/>
        <v>-98.912023502781267</v>
      </c>
      <c r="AK9">
        <f t="shared" si="32"/>
        <v>18.788961319565146</v>
      </c>
      <c r="AL9">
        <f t="shared" si="9"/>
        <v>738.54741760631907</v>
      </c>
      <c r="AN9">
        <f t="shared" si="10"/>
        <v>1371.5109517942008</v>
      </c>
      <c r="AO9">
        <f t="shared" si="11"/>
        <v>-68.575547589710041</v>
      </c>
      <c r="AP9">
        <f t="shared" si="12"/>
        <v>-14.592461486813148</v>
      </c>
      <c r="AQ9">
        <f t="shared" si="13"/>
        <v>-776.88521854250439</v>
      </c>
      <c r="AR9">
        <f t="shared" si="14"/>
        <v>511.45772417517338</v>
      </c>
      <c r="AS9">
        <f t="shared" si="15"/>
        <v>-61.794482252858721</v>
      </c>
      <c r="AT9">
        <f t="shared" si="16"/>
        <v>11.738250777761818</v>
      </c>
      <c r="AU9">
        <f t="shared" si="17"/>
        <v>461.40149270007646</v>
      </c>
      <c r="AW9">
        <v>6</v>
      </c>
      <c r="AX9">
        <f>(R9*SUMPRODUCT(K10:$K$23, X10:$X$23)-$AZ$3*SUMPRODUCT(K9:$K$22, W10:$W$23))/Z9</f>
        <v>1282.1570727697213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2349.6908883974129</v>
      </c>
      <c r="P10">
        <f t="shared" si="30"/>
        <v>117.48454441987064</v>
      </c>
      <c r="Q10" s="5">
        <f t="shared" si="31"/>
        <v>25</v>
      </c>
      <c r="R10">
        <f t="shared" si="0"/>
        <v>1000000</v>
      </c>
      <c r="S10">
        <f t="shared" si="1"/>
        <v>1375.5248456660331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1197.923730511503</v>
      </c>
      <c r="AC10">
        <f t="shared" si="2"/>
        <v>1270.5673148015067</v>
      </c>
      <c r="AE10">
        <f t="shared" si="3"/>
        <v>2170.4009579260696</v>
      </c>
      <c r="AF10">
        <f t="shared" si="4"/>
        <v>-108.52004789630348</v>
      </c>
      <c r="AG10">
        <f t="shared" si="5"/>
        <v>-23.092409395671336</v>
      </c>
      <c r="AH10">
        <f t="shared" si="6"/>
        <v>-1264.0041400921223</v>
      </c>
      <c r="AI10">
        <f t="shared" si="7"/>
        <v>774.78436054197255</v>
      </c>
      <c r="AJ10">
        <f t="shared" si="8"/>
        <v>-72.643584290003673</v>
      </c>
      <c r="AK10">
        <f t="shared" si="32"/>
        <v>13.365199026219205</v>
      </c>
      <c r="AL10">
        <f t="shared" si="9"/>
        <v>715.50597527818809</v>
      </c>
      <c r="AN10">
        <f t="shared" si="10"/>
        <v>1288.3043677470325</v>
      </c>
      <c r="AO10">
        <f t="shared" si="11"/>
        <v>-64.415218387351615</v>
      </c>
      <c r="AP10">
        <f t="shared" si="12"/>
        <v>-13.707168612141466</v>
      </c>
      <c r="AQ10">
        <f t="shared" si="13"/>
        <v>-750.28627709741454</v>
      </c>
      <c r="AR10">
        <f t="shared" si="14"/>
        <v>459.89570365012486</v>
      </c>
      <c r="AS10">
        <f t="shared" si="15"/>
        <v>-43.119704028807057</v>
      </c>
      <c r="AT10">
        <f t="shared" si="16"/>
        <v>7.9333010881729891</v>
      </c>
      <c r="AU10">
        <f t="shared" si="17"/>
        <v>424.70930070949078</v>
      </c>
      <c r="AW10">
        <v>7</v>
      </c>
      <c r="AX10">
        <f>(R10*SUMPRODUCT(K11:$K$23, X11:$X$23)-$AZ$3*SUMPRODUCT(K10:$K$22, W11:$W$23))/Z10</f>
        <v>1375.5248456660331</v>
      </c>
    </row>
    <row r="11" spans="1:52" x14ac:dyDescent="0.3">
      <c r="A11" t="s">
        <v>33</v>
      </c>
      <c r="C11" s="24">
        <f>AU25</f>
        <v>4662.1488341923232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2349.6908883974129</v>
      </c>
      <c r="P11">
        <f t="shared" si="30"/>
        <v>117.48454441987064</v>
      </c>
      <c r="Q11" s="5">
        <f t="shared" si="31"/>
        <v>25</v>
      </c>
      <c r="R11">
        <f t="shared" si="0"/>
        <v>1000000</v>
      </c>
      <c r="S11">
        <f t="shared" si="1"/>
        <v>1444.8186192806907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1270.5673148015067</v>
      </c>
      <c r="AC11">
        <f t="shared" si="2"/>
        <v>1319.3744490731324</v>
      </c>
      <c r="AE11">
        <f t="shared" si="3"/>
        <v>2145.6825652723837</v>
      </c>
      <c r="AF11">
        <f t="shared" si="4"/>
        <v>-107.28412826361918</v>
      </c>
      <c r="AG11">
        <f t="shared" si="5"/>
        <v>-22.829413178001349</v>
      </c>
      <c r="AH11">
        <f t="shared" si="6"/>
        <v>-1282.8849485308835</v>
      </c>
      <c r="AI11">
        <f t="shared" si="7"/>
        <v>732.68407529987962</v>
      </c>
      <c r="AJ11">
        <f t="shared" si="8"/>
        <v>-48.807134271625728</v>
      </c>
      <c r="AK11">
        <f t="shared" si="32"/>
        <v>7.9415178043446506</v>
      </c>
      <c r="AL11">
        <f t="shared" si="9"/>
        <v>691.81845883259859</v>
      </c>
      <c r="AN11">
        <f t="shared" si="10"/>
        <v>1211.2525436665458</v>
      </c>
      <c r="AO11">
        <f t="shared" si="11"/>
        <v>-60.562627183327287</v>
      </c>
      <c r="AP11">
        <f t="shared" si="12"/>
        <v>-12.887360520990386</v>
      </c>
      <c r="AQ11">
        <f t="shared" si="13"/>
        <v>-724.19736371502779</v>
      </c>
      <c r="AR11">
        <f t="shared" si="14"/>
        <v>413.60519224720031</v>
      </c>
      <c r="AS11">
        <f t="shared" si="15"/>
        <v>-27.551962481494368</v>
      </c>
      <c r="AT11">
        <f t="shared" si="16"/>
        <v>4.4830413392786799</v>
      </c>
      <c r="AU11">
        <f t="shared" si="17"/>
        <v>390.53627110498462</v>
      </c>
      <c r="AW11">
        <v>8</v>
      </c>
      <c r="AX11">
        <f>(R11*SUMPRODUCT(K12:$K$23, X12:$X$23)-$AZ$3*SUMPRODUCT(K11:$K$22, W12:$W$23))/Z11</f>
        <v>1444.8186192806907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2349.6908883974129</v>
      </c>
      <c r="P12">
        <f t="shared" si="30"/>
        <v>117.48454441987064</v>
      </c>
      <c r="Q12" s="5">
        <f t="shared" si="31"/>
        <v>25</v>
      </c>
      <c r="R12">
        <f t="shared" si="0"/>
        <v>1000000</v>
      </c>
      <c r="S12">
        <f t="shared" si="1"/>
        <v>1487.694690703544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1319.3744490731324</v>
      </c>
      <c r="AC12">
        <f t="shared" si="2"/>
        <v>1342.9933358156395</v>
      </c>
      <c r="AE12">
        <f t="shared" si="3"/>
        <v>2121.1470499045304</v>
      </c>
      <c r="AF12">
        <f t="shared" si="4"/>
        <v>-106.05735249522651</v>
      </c>
      <c r="AG12">
        <f t="shared" si="5"/>
        <v>-22.568362719311143</v>
      </c>
      <c r="AH12">
        <f t="shared" si="6"/>
        <v>-1310.2530764076671</v>
      </c>
      <c r="AI12">
        <f t="shared" si="7"/>
        <v>682.26825828232563</v>
      </c>
      <c r="AJ12">
        <f t="shared" si="8"/>
        <v>-23.618886742507129</v>
      </c>
      <c r="AK12">
        <f t="shared" si="32"/>
        <v>7.6692675369096035</v>
      </c>
      <c r="AL12">
        <f t="shared" si="9"/>
        <v>666.31863907672812</v>
      </c>
      <c r="AN12">
        <f t="shared" si="10"/>
        <v>1138.3231074652072</v>
      </c>
      <c r="AO12">
        <f t="shared" si="11"/>
        <v>-56.916155373260352</v>
      </c>
      <c r="AP12">
        <f t="shared" si="12"/>
        <v>-12.111413389375556</v>
      </c>
      <c r="AQ12">
        <f t="shared" si="13"/>
        <v>-703.15320834043678</v>
      </c>
      <c r="AR12">
        <f t="shared" si="14"/>
        <v>366.14233036213443</v>
      </c>
      <c r="AS12">
        <f t="shared" si="15"/>
        <v>-12.675181832777502</v>
      </c>
      <c r="AT12">
        <f t="shared" si="16"/>
        <v>4.1157469280547545</v>
      </c>
      <c r="AU12">
        <f t="shared" si="17"/>
        <v>357.58289545741172</v>
      </c>
      <c r="AW12">
        <v>9</v>
      </c>
      <c r="AX12">
        <f>(R12*SUMPRODUCT(K13:$K$23, X13:$X$23)-$AZ$3*SUMPRODUCT(K12:$K$22, W13:$W$23))/Z12</f>
        <v>1487.694690703544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2349.6908883974129</v>
      </c>
      <c r="P13">
        <f t="shared" si="30"/>
        <v>117.48454441987064</v>
      </c>
      <c r="Q13" s="5">
        <f t="shared" si="31"/>
        <v>25</v>
      </c>
      <c r="R13">
        <f t="shared" si="0"/>
        <v>1000000</v>
      </c>
      <c r="S13">
        <f t="shared" si="1"/>
        <v>1504.9481043674209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1342.9933358156395</v>
      </c>
      <c r="AC13">
        <f t="shared" si="2"/>
        <v>1342.9684190621656</v>
      </c>
      <c r="AE13">
        <f t="shared" si="3"/>
        <v>2096.7903468021809</v>
      </c>
      <c r="AF13">
        <f t="shared" si="4"/>
        <v>-104.83951734010904</v>
      </c>
      <c r="AG13">
        <f t="shared" si="5"/>
        <v>-22.309214769014567</v>
      </c>
      <c r="AH13">
        <f t="shared" si="6"/>
        <v>-1338.5729241387651</v>
      </c>
      <c r="AI13">
        <f t="shared" si="7"/>
        <v>631.06869055429229</v>
      </c>
      <c r="AJ13">
        <f t="shared" si="8"/>
        <v>2.4916753473917197E-2</v>
      </c>
      <c r="AK13">
        <f t="shared" si="32"/>
        <v>6.6698883305554233</v>
      </c>
      <c r="AL13">
        <f t="shared" si="9"/>
        <v>637.76349563832161</v>
      </c>
      <c r="AN13">
        <f t="shared" si="10"/>
        <v>1069.93626810255</v>
      </c>
      <c r="AO13">
        <f t="shared" si="11"/>
        <v>-53.496813405127497</v>
      </c>
      <c r="AP13">
        <f t="shared" si="12"/>
        <v>-11.383798113464737</v>
      </c>
      <c r="AQ13">
        <f t="shared" si="13"/>
        <v>-683.03811166451635</v>
      </c>
      <c r="AR13">
        <f t="shared" si="14"/>
        <v>322.01754491944138</v>
      </c>
      <c r="AS13">
        <f t="shared" si="15"/>
        <v>1.2714355665444771E-2</v>
      </c>
      <c r="AT13">
        <f t="shared" si="16"/>
        <v>3.40346636941499</v>
      </c>
      <c r="AU13">
        <f t="shared" si="17"/>
        <v>325.43372564452181</v>
      </c>
      <c r="AW13">
        <v>10</v>
      </c>
      <c r="AX13">
        <f>(R13*SUMPRODUCT(K14:$K$23, X14:$X$23)-$AZ$3*SUMPRODUCT(K13:$K$22, W14:$W$23))/Z13</f>
        <v>1504.9481043674209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2349.6908883974129</v>
      </c>
      <c r="P14">
        <f t="shared" si="30"/>
        <v>117.48454441987064</v>
      </c>
      <c r="Q14" s="5">
        <f t="shared" si="31"/>
        <v>25</v>
      </c>
      <c r="R14">
        <f t="shared" si="0"/>
        <v>1000000</v>
      </c>
      <c r="S14">
        <f t="shared" si="1"/>
        <v>1494.8048753707078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1342.9684190621656</v>
      </c>
      <c r="AC14">
        <f t="shared" si="2"/>
        <v>1318.5251728956728</v>
      </c>
      <c r="AE14">
        <f t="shared" si="3"/>
        <v>2072.5959862201134</v>
      </c>
      <c r="AF14">
        <f t="shared" si="4"/>
        <v>-103.62979931100567</v>
      </c>
      <c r="AG14">
        <f t="shared" si="5"/>
        <v>-22.05179409400645</v>
      </c>
      <c r="AH14">
        <f t="shared" si="6"/>
        <v>-1373.141092718754</v>
      </c>
      <c r="AI14">
        <f t="shared" si="7"/>
        <v>573.77330009634738</v>
      </c>
      <c r="AJ14">
        <f t="shared" si="8"/>
        <v>24.443246166492827</v>
      </c>
      <c r="AK14">
        <f t="shared" si="32"/>
        <v>5.9614822907482923</v>
      </c>
      <c r="AL14">
        <f t="shared" si="9"/>
        <v>604.17802855358855</v>
      </c>
      <c r="AN14">
        <f t="shared" si="10"/>
        <v>1005.8878926094908</v>
      </c>
      <c r="AO14">
        <f t="shared" si="11"/>
        <v>-50.294394630474535</v>
      </c>
      <c r="AP14">
        <f t="shared" si="12"/>
        <v>-10.702342780240642</v>
      </c>
      <c r="AQ14">
        <f t="shared" si="13"/>
        <v>-666.42317614894387</v>
      </c>
      <c r="AR14">
        <f t="shared" si="14"/>
        <v>278.46797904983168</v>
      </c>
      <c r="AS14">
        <f t="shared" si="15"/>
        <v>11.862980309920026</v>
      </c>
      <c r="AT14">
        <f t="shared" si="16"/>
        <v>2.8932714808571243</v>
      </c>
      <c r="AU14">
        <f t="shared" si="17"/>
        <v>293.22423084060887</v>
      </c>
      <c r="AW14">
        <v>11</v>
      </c>
      <c r="AX14">
        <f>(R14*SUMPRODUCT(K15:$K$23, X15:$X$23)-$AZ$3*SUMPRODUCT(K14:$K$22, W15:$W$23))/Z14</f>
        <v>1494.8048753707078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2349.6908883974129</v>
      </c>
      <c r="P15">
        <f t="shared" si="30"/>
        <v>117.48454441987064</v>
      </c>
      <c r="Q15" s="5">
        <f t="shared" si="31"/>
        <v>25</v>
      </c>
      <c r="R15">
        <f t="shared" si="0"/>
        <v>1000000</v>
      </c>
      <c r="S15">
        <f t="shared" si="1"/>
        <v>1450.4351288052749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1318.5251728956728</v>
      </c>
      <c r="AC15">
        <f t="shared" si="2"/>
        <v>1264.5268750625128</v>
      </c>
      <c r="AE15">
        <f t="shared" si="3"/>
        <v>2048.5213143696124</v>
      </c>
      <c r="AF15">
        <f t="shared" si="4"/>
        <v>-102.42606571848063</v>
      </c>
      <c r="AG15">
        <f t="shared" si="5"/>
        <v>-21.79564687088255</v>
      </c>
      <c r="AH15">
        <f t="shared" si="6"/>
        <v>-1425.1712873533227</v>
      </c>
      <c r="AI15">
        <f t="shared" si="7"/>
        <v>499.12831442692641</v>
      </c>
      <c r="AJ15">
        <f t="shared" si="8"/>
        <v>53.998297833159995</v>
      </c>
      <c r="AK15">
        <f t="shared" si="32"/>
        <v>13.3849437283419</v>
      </c>
      <c r="AL15">
        <f t="shared" si="9"/>
        <v>566.51155598842831</v>
      </c>
      <c r="AN15">
        <f t="shared" si="10"/>
        <v>945.1504815688902</v>
      </c>
      <c r="AO15">
        <f t="shared" si="11"/>
        <v>-47.257524078444511</v>
      </c>
      <c r="AP15">
        <f t="shared" si="12"/>
        <v>-10.056115106842013</v>
      </c>
      <c r="AQ15">
        <f t="shared" si="13"/>
        <v>-657.5481148823967</v>
      </c>
      <c r="AR15">
        <f t="shared" si="14"/>
        <v>230.28872750120692</v>
      </c>
      <c r="AS15">
        <f t="shared" si="15"/>
        <v>24.913832647436671</v>
      </c>
      <c r="AT15">
        <f t="shared" si="16"/>
        <v>6.1755696276501011</v>
      </c>
      <c r="AU15">
        <f t="shared" si="17"/>
        <v>261.37812977629369</v>
      </c>
      <c r="AW15">
        <v>12</v>
      </c>
      <c r="AX15">
        <f>(R15*SUMPRODUCT(K16:$K$23, X16:$X$23)-$AZ$3*SUMPRODUCT(K15:$K$22, W16:$W$23))/Z15</f>
        <v>1450.4351288052749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2349.6908883974129</v>
      </c>
      <c r="P16">
        <f t="shared" si="30"/>
        <v>117.48454441987064</v>
      </c>
      <c r="Q16" s="5">
        <f t="shared" si="31"/>
        <v>25</v>
      </c>
      <c r="R16">
        <f t="shared" si="0"/>
        <v>1000000</v>
      </c>
      <c r="S16">
        <f t="shared" si="1"/>
        <v>1371.2619922257304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1264.5268750625128</v>
      </c>
      <c r="AC16">
        <f t="shared" si="2"/>
        <v>1181.5087571915496</v>
      </c>
      <c r="AE16">
        <f t="shared" si="3"/>
        <v>2024.5440893673763</v>
      </c>
      <c r="AF16">
        <f t="shared" si="4"/>
        <v>-101.22720446836881</v>
      </c>
      <c r="AG16">
        <f t="shared" si="5"/>
        <v>-21.540536452735275</v>
      </c>
      <c r="AH16">
        <f t="shared" si="6"/>
        <v>-1486.1579775379978</v>
      </c>
      <c r="AI16">
        <f t="shared" si="7"/>
        <v>415.6183709082743</v>
      </c>
      <c r="AJ16">
        <f t="shared" si="8"/>
        <v>83.018117870963124</v>
      </c>
      <c r="AK16">
        <f t="shared" si="32"/>
        <v>22.633690695726795</v>
      </c>
      <c r="AL16">
        <f t="shared" si="9"/>
        <v>521.27017947496427</v>
      </c>
      <c r="AN16">
        <f t="shared" si="10"/>
        <v>885.64314590385413</v>
      </c>
      <c r="AO16">
        <f t="shared" si="11"/>
        <v>-44.282157295192711</v>
      </c>
      <c r="AP16">
        <f t="shared" si="12"/>
        <v>-9.4229750631996918</v>
      </c>
      <c r="AQ16">
        <f t="shared" si="13"/>
        <v>-650.12445688359696</v>
      </c>
      <c r="AR16">
        <f t="shared" si="14"/>
        <v>181.81355666186482</v>
      </c>
      <c r="AS16">
        <f t="shared" si="15"/>
        <v>36.31653539401627</v>
      </c>
      <c r="AT16">
        <f t="shared" si="16"/>
        <v>9.9011788068502842</v>
      </c>
      <c r="AU16">
        <f t="shared" si="17"/>
        <v>228.03127086273139</v>
      </c>
      <c r="AW16">
        <v>13</v>
      </c>
      <c r="AX16">
        <f>(R16*SUMPRODUCT(K17:$K$23, X17:$X$23)-$AZ$3*SUMPRODUCT(K16:$K$22, W17:$W$23))/Z16</f>
        <v>1371.2619922257304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2349.6908883974129</v>
      </c>
      <c r="P17">
        <f t="shared" si="30"/>
        <v>117.48454441987064</v>
      </c>
      <c r="Q17" s="5">
        <f t="shared" si="31"/>
        <v>25</v>
      </c>
      <c r="R17">
        <f t="shared" si="0"/>
        <v>1000000</v>
      </c>
      <c r="S17">
        <f t="shared" si="1"/>
        <v>1263.0678345358651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1181.5087571915496</v>
      </c>
      <c r="AC17">
        <f t="shared" si="2"/>
        <v>1075.4493707934253</v>
      </c>
      <c r="AE17">
        <f t="shared" si="3"/>
        <v>2000.6633993768196</v>
      </c>
      <c r="AF17">
        <f t="shared" si="4"/>
        <v>-100.03316996884098</v>
      </c>
      <c r="AG17">
        <f t="shared" si="5"/>
        <v>-21.286453137899294</v>
      </c>
      <c r="AH17">
        <f t="shared" si="6"/>
        <v>-1547.1180123452193</v>
      </c>
      <c r="AI17">
        <f t="shared" si="7"/>
        <v>332.22576392486008</v>
      </c>
      <c r="AJ17">
        <f t="shared" si="8"/>
        <v>106.05938639812439</v>
      </c>
      <c r="AK17">
        <f t="shared" si="32"/>
        <v>42.53351801507349</v>
      </c>
      <c r="AL17">
        <f t="shared" si="9"/>
        <v>480.81866833805793</v>
      </c>
      <c r="AN17">
        <f t="shared" si="10"/>
        <v>824.33499421126999</v>
      </c>
      <c r="AO17">
        <f t="shared" si="11"/>
        <v>-41.216749710563498</v>
      </c>
      <c r="AP17">
        <f t="shared" si="12"/>
        <v>-8.7706748819788451</v>
      </c>
      <c r="AQ17">
        <f t="shared" si="13"/>
        <v>-637.46031348801637</v>
      </c>
      <c r="AR17">
        <f t="shared" si="14"/>
        <v>136.88725613071131</v>
      </c>
      <c r="AS17">
        <f t="shared" si="15"/>
        <v>43.699736647244876</v>
      </c>
      <c r="AT17">
        <f t="shared" si="16"/>
        <v>17.525120586332445</v>
      </c>
      <c r="AU17">
        <f t="shared" si="17"/>
        <v>198.11211336428863</v>
      </c>
      <c r="AW17">
        <v>14</v>
      </c>
      <c r="AX17">
        <f>(R17*SUMPRODUCT(K18:$K$23, X18:$X$23)-$AZ$3*SUMPRODUCT(K17:$K$22, W18:$W$23))/Z17</f>
        <v>1263.0678345358651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2349.6908883974129</v>
      </c>
      <c r="P18">
        <f t="shared" si="30"/>
        <v>117.48454441987064</v>
      </c>
      <c r="Q18" s="5">
        <f t="shared" si="31"/>
        <v>25</v>
      </c>
      <c r="R18">
        <f t="shared" si="0"/>
        <v>1000000</v>
      </c>
      <c r="S18">
        <f t="shared" si="1"/>
        <v>1129.0859339575354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1075.4493707934253</v>
      </c>
      <c r="AC18">
        <f t="shared" si="2"/>
        <v>949.93724470433813</v>
      </c>
      <c r="AE18">
        <f t="shared" si="3"/>
        <v>1976.8724605465452</v>
      </c>
      <c r="AF18">
        <f t="shared" si="4"/>
        <v>-98.843623027327254</v>
      </c>
      <c r="AG18">
        <f t="shared" si="5"/>
        <v>-21.033324748248635</v>
      </c>
      <c r="AH18">
        <f t="shared" si="6"/>
        <v>-1610.5543308665985</v>
      </c>
      <c r="AI18">
        <f t="shared" si="7"/>
        <v>246.44118190437075</v>
      </c>
      <c r="AJ18">
        <f t="shared" si="8"/>
        <v>125.51212608908713</v>
      </c>
      <c r="AK18">
        <f t="shared" si="32"/>
        <v>63.795129299553089</v>
      </c>
      <c r="AL18">
        <f t="shared" si="9"/>
        <v>435.74843729301097</v>
      </c>
      <c r="AN18">
        <f t="shared" si="10"/>
        <v>761.17409028990926</v>
      </c>
      <c r="AO18">
        <f t="shared" si="11"/>
        <v>-38.05870451449546</v>
      </c>
      <c r="AP18">
        <f t="shared" si="12"/>
        <v>-8.0986619777150946</v>
      </c>
      <c r="AQ18">
        <f t="shared" si="13"/>
        <v>-620.12712105915477</v>
      </c>
      <c r="AR18">
        <f t="shared" si="14"/>
        <v>94.889602738543886</v>
      </c>
      <c r="AS18">
        <f t="shared" si="15"/>
        <v>48.327133036088895</v>
      </c>
      <c r="AT18">
        <f t="shared" si="16"/>
        <v>24.563648125326868</v>
      </c>
      <c r="AU18">
        <f t="shared" si="17"/>
        <v>167.78038389995965</v>
      </c>
      <c r="AW18">
        <v>15</v>
      </c>
      <c r="AX18">
        <f>(R18*SUMPRODUCT(K19:$K$23, X19:$X$23)-$AZ$3*SUMPRODUCT(K18:$K$22, W19:$W$23))/Z18</f>
        <v>1129.0859339575354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2349.6908883974129</v>
      </c>
      <c r="P19">
        <f t="shared" si="30"/>
        <v>117.48454441987064</v>
      </c>
      <c r="Q19" s="5">
        <f t="shared" si="31"/>
        <v>25</v>
      </c>
      <c r="R19">
        <f t="shared" si="0"/>
        <v>1000000</v>
      </c>
      <c r="S19">
        <f t="shared" si="1"/>
        <v>965.22102876995439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949.93724470433813</v>
      </c>
      <c r="AC19">
        <f t="shared" si="2"/>
        <v>802.32543616015141</v>
      </c>
      <c r="AE19">
        <f t="shared" si="3"/>
        <v>1953.1451457055857</v>
      </c>
      <c r="AF19">
        <f t="shared" si="4"/>
        <v>-97.657257285279286</v>
      </c>
      <c r="AG19">
        <f t="shared" si="5"/>
        <v>-20.780873298590695</v>
      </c>
      <c r="AH19">
        <f t="shared" si="6"/>
        <v>-1684.7280870182092</v>
      </c>
      <c r="AI19">
        <f t="shared" si="7"/>
        <v>149.97892810350663</v>
      </c>
      <c r="AJ19">
        <f t="shared" si="8"/>
        <v>147.61180854418672</v>
      </c>
      <c r="AK19">
        <f t="shared" si="32"/>
        <v>62.560980468679574</v>
      </c>
      <c r="AL19">
        <f t="shared" si="9"/>
        <v>360.15171711637294</v>
      </c>
      <c r="AN19">
        <f t="shared" si="10"/>
        <v>700.61313170182132</v>
      </c>
      <c r="AO19">
        <f t="shared" si="11"/>
        <v>-35.030656585091066</v>
      </c>
      <c r="AP19">
        <f t="shared" si="12"/>
        <v>-7.4543117050139802</v>
      </c>
      <c r="AQ19">
        <f t="shared" si="13"/>
        <v>-604.32918859465508</v>
      </c>
      <c r="AR19">
        <f t="shared" si="14"/>
        <v>53.798974817061172</v>
      </c>
      <c r="AS19">
        <f t="shared" si="15"/>
        <v>52.949864830937408</v>
      </c>
      <c r="AT19">
        <f t="shared" si="16"/>
        <v>22.441263284948459</v>
      </c>
      <c r="AU19">
        <f t="shared" si="17"/>
        <v>129.19010293294704</v>
      </c>
      <c r="AW19">
        <v>16</v>
      </c>
      <c r="AX19">
        <f>(R19*SUMPRODUCT(K20:$K$23, X20:$X$23)-$AZ$3*SUMPRODUCT(K19:$K$22, W20:$W$23))/Z19</f>
        <v>965.22102876995439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2349.6908883974129</v>
      </c>
      <c r="P20">
        <f t="shared" si="30"/>
        <v>117.48454441987064</v>
      </c>
      <c r="Q20" s="5">
        <f t="shared" si="31"/>
        <v>25</v>
      </c>
      <c r="R20">
        <f t="shared" si="0"/>
        <v>1000000</v>
      </c>
      <c r="S20">
        <f t="shared" si="1"/>
        <v>761.46755438095533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802.32543616015141</v>
      </c>
      <c r="AC20">
        <f t="shared" si="2"/>
        <v>625.29179897168638</v>
      </c>
      <c r="AE20">
        <f t="shared" si="3"/>
        <v>1929.4879134119346</v>
      </c>
      <c r="AF20">
        <f t="shared" si="4"/>
        <v>-96.474395670596735</v>
      </c>
      <c r="AG20">
        <f t="shared" si="5"/>
        <v>-20.529167506028056</v>
      </c>
      <c r="AH20">
        <f t="shared" si="6"/>
        <v>-1755.8823830692163</v>
      </c>
      <c r="AI20">
        <f t="shared" si="7"/>
        <v>56.601967166093573</v>
      </c>
      <c r="AJ20">
        <f t="shared" si="8"/>
        <v>177.03363718846504</v>
      </c>
      <c r="AK20">
        <f t="shared" si="32"/>
        <v>11.331957501776404</v>
      </c>
      <c r="AL20">
        <f t="shared" si="9"/>
        <v>244.96756185633501</v>
      </c>
      <c r="AN20">
        <f t="shared" si="10"/>
        <v>656.48016752241767</v>
      </c>
      <c r="AO20">
        <f t="shared" si="11"/>
        <v>-32.824008376120887</v>
      </c>
      <c r="AP20">
        <f t="shared" si="12"/>
        <v>-6.9847503214578639</v>
      </c>
      <c r="AQ20">
        <f t="shared" si="13"/>
        <v>-597.4134136702653</v>
      </c>
      <c r="AR20">
        <f t="shared" si="14"/>
        <v>19.257995154573671</v>
      </c>
      <c r="AS20">
        <f t="shared" si="15"/>
        <v>60.233117290211467</v>
      </c>
      <c r="AT20">
        <f t="shared" si="16"/>
        <v>3.855533536858629</v>
      </c>
      <c r="AU20">
        <f t="shared" si="17"/>
        <v>83.346645981643761</v>
      </c>
      <c r="AW20">
        <v>17</v>
      </c>
      <c r="AX20">
        <f>(R20*SUMPRODUCT(K21:$K$23, X21:$X$23)-$AZ$3*SUMPRODUCT(K20:$K$22, W21:$W$23))/Z20</f>
        <v>761.46755438095533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2349.6908883974129</v>
      </c>
      <c r="P21">
        <f t="shared" si="30"/>
        <v>117.48454441987064</v>
      </c>
      <c r="Q21" s="5">
        <f t="shared" si="31"/>
        <v>25</v>
      </c>
      <c r="R21">
        <f t="shared" si="0"/>
        <v>1000000</v>
      </c>
      <c r="S21">
        <f t="shared" si="1"/>
        <v>523.16672198965068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625.29179897168638</v>
      </c>
      <c r="AC21">
        <f t="shared" si="2"/>
        <v>424.34943289085106</v>
      </c>
      <c r="AE21">
        <f t="shared" si="3"/>
        <v>1905.8742730581525</v>
      </c>
      <c r="AF21">
        <f t="shared" si="4"/>
        <v>-95.293713652907627</v>
      </c>
      <c r="AG21">
        <f t="shared" si="5"/>
        <v>-20.277925518514035</v>
      </c>
      <c r="AH21">
        <f t="shared" si="6"/>
        <v>-1838.0124981495026</v>
      </c>
      <c r="AI21">
        <f t="shared" si="7"/>
        <v>-47.709864262771589</v>
      </c>
      <c r="AJ21">
        <f t="shared" si="8"/>
        <v>200.94236608083531</v>
      </c>
      <c r="AK21">
        <f t="shared" si="32"/>
        <v>3.89739577340309</v>
      </c>
      <c r="AL21">
        <f t="shared" si="9"/>
        <v>157.1298975914668</v>
      </c>
      <c r="AN21">
        <f t="shared" si="10"/>
        <v>616.80392868554088</v>
      </c>
      <c r="AO21">
        <f t="shared" si="11"/>
        <v>-30.840196434277043</v>
      </c>
      <c r="AP21">
        <f t="shared" si="12"/>
        <v>-6.5626071468726987</v>
      </c>
      <c r="AQ21">
        <f t="shared" si="13"/>
        <v>-594.84161461113706</v>
      </c>
      <c r="AR21">
        <f t="shared" si="14"/>
        <v>-15.440489506745916</v>
      </c>
      <c r="AS21">
        <f t="shared" si="15"/>
        <v>65.031593421506685</v>
      </c>
      <c r="AT21">
        <f t="shared" si="16"/>
        <v>1.2613261318754885</v>
      </c>
      <c r="AU21">
        <f t="shared" si="17"/>
        <v>50.852430046636258</v>
      </c>
      <c r="AW21">
        <v>18</v>
      </c>
      <c r="AX21">
        <f>(R21*SUMPRODUCT(K22:$K$23, X22:$X$23)-$AZ$3*SUMPRODUCT(K21:$K$22, W22:$W$23))/Z21</f>
        <v>523.16672198965068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2349.6908883974129</v>
      </c>
      <c r="P22">
        <f t="shared" si="30"/>
        <v>117.48454441987064</v>
      </c>
      <c r="Q22" s="5">
        <f t="shared" si="31"/>
        <v>25</v>
      </c>
      <c r="R22">
        <f t="shared" si="0"/>
        <v>1000000</v>
      </c>
      <c r="S22">
        <f t="shared" si="1"/>
        <v>264.61325480529985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424.34943289085106</v>
      </c>
      <c r="AC22">
        <f t="shared" si="2"/>
        <v>211.97641105137689</v>
      </c>
      <c r="AE22">
        <f t="shared" si="3"/>
        <v>1882.2905979108536</v>
      </c>
      <c r="AF22">
        <f t="shared" si="4"/>
        <v>-94.114529895542688</v>
      </c>
      <c r="AG22">
        <f t="shared" si="5"/>
        <v>-20.027002351729063</v>
      </c>
      <c r="AH22">
        <f t="shared" si="6"/>
        <v>-1925.7564639933032</v>
      </c>
      <c r="AI22">
        <f t="shared" si="7"/>
        <v>-157.60739832972149</v>
      </c>
      <c r="AJ22">
        <f t="shared" si="8"/>
        <v>212.37302183947418</v>
      </c>
      <c r="AK22">
        <f t="shared" si="32"/>
        <v>46.463035519029404</v>
      </c>
      <c r="AL22">
        <f t="shared" si="9"/>
        <v>101.22865902878209</v>
      </c>
      <c r="AN22">
        <f t="shared" si="10"/>
        <v>569.31913239326025</v>
      </c>
      <c r="AO22">
        <f t="shared" si="11"/>
        <v>-28.465956619663018</v>
      </c>
      <c r="AP22">
        <f t="shared" si="12"/>
        <v>-6.0573832839514443</v>
      </c>
      <c r="AQ22">
        <f t="shared" si="13"/>
        <v>-582.46585330566734</v>
      </c>
      <c r="AR22">
        <f t="shared" si="14"/>
        <v>-47.670060816021582</v>
      </c>
      <c r="AS22">
        <f t="shared" si="15"/>
        <v>64.234515473636037</v>
      </c>
      <c r="AT22">
        <f t="shared" si="16"/>
        <v>14.053247197542371</v>
      </c>
      <c r="AU22">
        <f t="shared" si="17"/>
        <v>30.617701855156827</v>
      </c>
      <c r="AW22">
        <v>19</v>
      </c>
      <c r="AX22">
        <f>(R22*SUMPRODUCT(K23:$K$23, X23:$X$23)-$AZ$3*SUMPRODUCT(K22:$K$22, W23:$W$23))/Z22</f>
        <v>264.61325480529985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2349.6908883974129</v>
      </c>
      <c r="P23">
        <f t="shared" si="30"/>
        <v>117.48454441987064</v>
      </c>
      <c r="Q23" s="5">
        <f t="shared" si="31"/>
        <v>25</v>
      </c>
      <c r="R23">
        <f t="shared" si="0"/>
        <v>1000000</v>
      </c>
      <c r="S23">
        <f t="shared" si="1"/>
        <v>267.9687881066946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211.97641105137689</v>
      </c>
      <c r="AC23">
        <f t="shared" si="2"/>
        <v>211.97641105137689</v>
      </c>
      <c r="AE23">
        <f t="shared" si="3"/>
        <v>1858.7203574033013</v>
      </c>
      <c r="AF23">
        <f t="shared" si="4"/>
        <v>-92.93601787016506</v>
      </c>
      <c r="AG23">
        <f t="shared" si="5"/>
        <v>-19.776222125445468</v>
      </c>
      <c r="AH23">
        <f t="shared" si="6"/>
        <v>-2020.4081106523054</v>
      </c>
      <c r="AI23">
        <f t="shared" si="7"/>
        <v>-274.39999324461451</v>
      </c>
      <c r="AJ23">
        <f t="shared" si="8"/>
        <v>0</v>
      </c>
      <c r="AK23">
        <f t="shared" si="32"/>
        <v>138.44325254091592</v>
      </c>
      <c r="AL23">
        <f t="shared" si="9"/>
        <v>-135.95674070369859</v>
      </c>
      <c r="AN23">
        <f t="shared" si="10"/>
        <v>509.27625549318145</v>
      </c>
      <c r="AO23">
        <f t="shared" si="11"/>
        <v>-25.463812774659072</v>
      </c>
      <c r="AP23">
        <f t="shared" si="12"/>
        <v>-5.4185452436312715</v>
      </c>
      <c r="AQ23">
        <f t="shared" si="13"/>
        <v>-553.577558379214</v>
      </c>
      <c r="AR23">
        <f t="shared" si="14"/>
        <v>-75.183660904322849</v>
      </c>
      <c r="AS23">
        <f t="shared" si="15"/>
        <v>0</v>
      </c>
      <c r="AT23">
        <f t="shared" si="16"/>
        <v>37.932473796560636</v>
      </c>
      <c r="AU23">
        <f t="shared" si="17"/>
        <v>-37.251187107762213</v>
      </c>
      <c r="AW23">
        <v>20</v>
      </c>
      <c r="AX23">
        <f>(R23*SUMPRODUCT(K$23:$K24, X$23:$X24)-$AZ$3*SUMPRODUCT(K$22:$K23, W$23:$W24))/Z23</f>
        <v>267.9687881066946</v>
      </c>
    </row>
    <row r="25" spans="5:50" x14ac:dyDescent="0.3">
      <c r="AN25" s="6">
        <f t="shared" ref="AN25:AU25" si="33">SUM(AN3:AN23)</f>
        <v>22699.439509984892</v>
      </c>
      <c r="AO25" s="6">
        <f t="shared" si="33"/>
        <v>-2897.2401417973019</v>
      </c>
      <c r="AP25" s="6">
        <f t="shared" si="33"/>
        <v>-416.5151671872344</v>
      </c>
      <c r="AQ25" s="6">
        <f t="shared" si="33"/>
        <v>-14622.320808618013</v>
      </c>
      <c r="AR25" s="6">
        <f t="shared" si="33"/>
        <v>4763.3633923823418</v>
      </c>
      <c r="AS25" s="6">
        <f t="shared" si="33"/>
        <v>-624.96485207991623</v>
      </c>
      <c r="AT25" s="6">
        <f t="shared" si="33"/>
        <v>523.75029388989742</v>
      </c>
      <c r="AU25" s="7">
        <f t="shared" si="33"/>
        <v>4662.1488341923232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'T.35.04.E'!C3*(1+C12)</f>
        <v>6398.7813482130996</v>
      </c>
      <c r="K3">
        <v>1</v>
      </c>
      <c r="L3" s="2">
        <v>0</v>
      </c>
      <c r="O3">
        <f>$C$3</f>
        <v>6398.7813482130996</v>
      </c>
      <c r="P3">
        <f>O3*B5</f>
        <v>5119.0250785704802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6398.7813482130996</v>
      </c>
      <c r="AF3">
        <f t="shared" ref="AF3:AF23" si="4">-$Z3*P3</f>
        <v>-5119.0250785704802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1079.7562696426194</v>
      </c>
      <c r="AJ3">
        <f t="shared" ref="AJ3:AJ23" si="8">AB3-AC3</f>
        <v>0</v>
      </c>
      <c r="AL3">
        <f t="shared" ref="AL3:AL23" si="9">SUM(AI3:AK3)</f>
        <v>1079.7562696426194</v>
      </c>
      <c r="AN3">
        <f t="shared" ref="AN3:AN23" si="10">AE3*$K3</f>
        <v>6398.7813482130996</v>
      </c>
      <c r="AO3">
        <f t="shared" ref="AO3:AO23" si="11">AF3*$K3</f>
        <v>-5119.0250785704802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1079.7562696426194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1079.7562696426194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3537.8626955560189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2171.6766249087632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2146.739700903614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-2146.739700903614</v>
      </c>
      <c r="AK4">
        <f>G4*MAX(0, SUM(AB4, AE4:AF4))</f>
        <v>0</v>
      </c>
      <c r="AL4">
        <f t="shared" si="9"/>
        <v>-3629.5377009036138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-1391.1229946524063</v>
      </c>
      <c r="AR4">
        <f t="shared" si="14"/>
        <v>-1391.1229946524063</v>
      </c>
      <c r="AS4">
        <f t="shared" si="15"/>
        <v>-2014.0160436284959</v>
      </c>
      <c r="AT4">
        <f t="shared" si="16"/>
        <v>0</v>
      </c>
      <c r="AU4">
        <f t="shared" si="17"/>
        <v>-3405.1390382809018</v>
      </c>
      <c r="AW4">
        <v>1</v>
      </c>
      <c r="AX4">
        <f>(R4*SUMPRODUCT(K5:$K$23, X5:$X$23)-$AZ$3*SUMPRODUCT(K4:$K$22, W5:$W$23))/Z4</f>
        <v>2171.6766249087632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6398.7813482130996</v>
      </c>
      <c r="P5">
        <f t="shared" ref="P5:P23" si="30">O5*$C$5</f>
        <v>319.93906741065501</v>
      </c>
      <c r="Q5" s="5">
        <f t="shared" ref="Q5:Q23" si="31">$C$8</f>
        <v>25</v>
      </c>
      <c r="R5">
        <f t="shared" si="0"/>
        <v>1000000</v>
      </c>
      <c r="S5">
        <f t="shared" si="1"/>
        <v>4210.5779255807265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2146.739700903614</v>
      </c>
      <c r="AC5">
        <f t="shared" si="2"/>
        <v>4114.2017516505548</v>
      </c>
      <c r="AE5">
        <f t="shared" si="3"/>
        <v>6252.3192532094863</v>
      </c>
      <c r="AF5">
        <f t="shared" si="4"/>
        <v>-312.61596266047434</v>
      </c>
      <c r="AG5">
        <f t="shared" si="5"/>
        <v>-24.427773481256263</v>
      </c>
      <c r="AH5">
        <f t="shared" si="6"/>
        <v>-1521.0907297495201</v>
      </c>
      <c r="AI5">
        <f t="shared" si="7"/>
        <v>4394.184787318236</v>
      </c>
      <c r="AJ5">
        <f t="shared" si="8"/>
        <v>-1967.4620507469408</v>
      </c>
      <c r="AK5">
        <f>G5*SUM(AB5, AE5:AF5)</f>
        <v>331.54416264955773</v>
      </c>
      <c r="AL5">
        <f t="shared" si="9"/>
        <v>2758.2668992208528</v>
      </c>
      <c r="AN5">
        <f t="shared" si="10"/>
        <v>5399.2685186917461</v>
      </c>
      <c r="AO5">
        <f t="shared" si="11"/>
        <v>-269.96342593458735</v>
      </c>
      <c r="AP5">
        <f t="shared" si="12"/>
        <v>-21.094909424430973</v>
      </c>
      <c r="AQ5">
        <f t="shared" si="13"/>
        <v>-1313.5569312131006</v>
      </c>
      <c r="AR5">
        <f t="shared" si="14"/>
        <v>3794.6532521196273</v>
      </c>
      <c r="AS5">
        <f t="shared" si="15"/>
        <v>-1699.0264703558857</v>
      </c>
      <c r="AT5">
        <f t="shared" si="16"/>
        <v>286.30910986045183</v>
      </c>
      <c r="AU5">
        <f t="shared" si="17"/>
        <v>2381.9358916241936</v>
      </c>
      <c r="AW5">
        <v>2</v>
      </c>
      <c r="AX5">
        <f>(R5*SUMPRODUCT(K6:$K$23, X6:$X$23)-$AZ$3*SUMPRODUCT(K5:$K$22, W6:$W$23))/Z5</f>
        <v>4210.5779255807265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6398.7813482130996</v>
      </c>
      <c r="P6">
        <f t="shared" si="30"/>
        <v>319.93906741065501</v>
      </c>
      <c r="Q6" s="5">
        <f t="shared" si="31"/>
        <v>25</v>
      </c>
      <c r="R6">
        <f t="shared" si="0"/>
        <v>1000000</v>
      </c>
      <c r="S6">
        <f t="shared" si="1"/>
        <v>6077.9871192538521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4114.2017516505548</v>
      </c>
      <c r="AC6">
        <f t="shared" si="2"/>
        <v>5869.8835438193091</v>
      </c>
      <c r="AE6">
        <f t="shared" si="3"/>
        <v>6179.6941321891072</v>
      </c>
      <c r="AF6">
        <f t="shared" si="4"/>
        <v>-308.98470660945537</v>
      </c>
      <c r="AG6">
        <f t="shared" si="5"/>
        <v>-24.144027572980072</v>
      </c>
      <c r="AH6">
        <f t="shared" si="6"/>
        <v>-1578.7269385450829</v>
      </c>
      <c r="AI6">
        <f t="shared" si="7"/>
        <v>4267.8384594615891</v>
      </c>
      <c r="AJ6">
        <f t="shared" si="8"/>
        <v>-1755.6817921687543</v>
      </c>
      <c r="AK6">
        <f>G6*SUM(AB6, AE6:AF6)</f>
        <v>584.11730386796705</v>
      </c>
      <c r="AL6">
        <f t="shared" si="9"/>
        <v>3096.2739711608019</v>
      </c>
      <c r="AN6">
        <f t="shared" si="10"/>
        <v>4812.9078163471877</v>
      </c>
      <c r="AO6">
        <f t="shared" si="11"/>
        <v>-240.64539081735938</v>
      </c>
      <c r="AP6">
        <f t="shared" si="12"/>
        <v>-18.804001709213047</v>
      </c>
      <c r="AQ6">
        <f t="shared" si="13"/>
        <v>-1229.5539325843413</v>
      </c>
      <c r="AR6">
        <f t="shared" si="14"/>
        <v>3323.9044912362738</v>
      </c>
      <c r="AS6">
        <f t="shared" si="15"/>
        <v>-1367.3710121886104</v>
      </c>
      <c r="AT6">
        <f t="shared" si="16"/>
        <v>454.92587129937812</v>
      </c>
      <c r="AU6">
        <f t="shared" si="17"/>
        <v>2411.4593503470414</v>
      </c>
      <c r="AW6">
        <v>3</v>
      </c>
      <c r="AX6">
        <f>(R6*SUMPRODUCT(K7:$K$23, X7:$X$23)-$AZ$3*SUMPRODUCT(K6:$K$22, W7:$W$23))/Z6</f>
        <v>6077.9871192538521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6398.7813482130996</v>
      </c>
      <c r="P7">
        <f t="shared" si="30"/>
        <v>319.93906741065501</v>
      </c>
      <c r="Q7" s="5">
        <f t="shared" si="31"/>
        <v>25</v>
      </c>
      <c r="R7">
        <f t="shared" si="0"/>
        <v>1000000</v>
      </c>
      <c r="S7">
        <f t="shared" si="1"/>
        <v>7721.9522175109532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5869.8835438193091</v>
      </c>
      <c r="AC7">
        <f t="shared" si="2"/>
        <v>7370.272947857502</v>
      </c>
      <c r="AE7">
        <f t="shared" si="3"/>
        <v>6107.3629752647803</v>
      </c>
      <c r="AF7">
        <f t="shared" si="4"/>
        <v>-305.36814876323905</v>
      </c>
      <c r="AG7">
        <f t="shared" si="5"/>
        <v>-23.861430180647993</v>
      </c>
      <c r="AH7">
        <f t="shared" si="6"/>
        <v>-1646.2846640912194</v>
      </c>
      <c r="AI7">
        <f t="shared" si="7"/>
        <v>4131.8487322296733</v>
      </c>
      <c r="AJ7">
        <f t="shared" si="8"/>
        <v>-1500.3894040381929</v>
      </c>
      <c r="AK7">
        <f>G7*SUM(AB7, AE7:AF7)</f>
        <v>573.08922798275375</v>
      </c>
      <c r="AL7">
        <f t="shared" si="9"/>
        <v>3204.5485561742344</v>
      </c>
      <c r="AN7">
        <f t="shared" si="10"/>
        <v>4305.7612156011401</v>
      </c>
      <c r="AO7">
        <f t="shared" si="11"/>
        <v>-215.28806078005704</v>
      </c>
      <c r="AP7">
        <f t="shared" si="12"/>
        <v>-16.822583009511458</v>
      </c>
      <c r="AQ7">
        <f t="shared" si="13"/>
        <v>-1160.6496429296649</v>
      </c>
      <c r="AR7">
        <f t="shared" si="14"/>
        <v>2913.0009288819065</v>
      </c>
      <c r="AS7">
        <f t="shared" si="15"/>
        <v>-1057.7918048053264</v>
      </c>
      <c r="AT7">
        <f t="shared" si="16"/>
        <v>404.03450407660767</v>
      </c>
      <c r="AU7">
        <f t="shared" si="17"/>
        <v>2259.2436281531877</v>
      </c>
      <c r="AW7">
        <v>4</v>
      </c>
      <c r="AX7">
        <f>(R7*SUMPRODUCT(K8:$K$23, X8:$X$23)-$AZ$3*SUMPRODUCT(K7:$K$22, W8:$W$23))/Z7</f>
        <v>7721.9522175109532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6398.7813482130996</v>
      </c>
      <c r="P8">
        <f t="shared" si="30"/>
        <v>319.93906741065501</v>
      </c>
      <c r="Q8" s="5">
        <f t="shared" si="31"/>
        <v>25</v>
      </c>
      <c r="R8">
        <f t="shared" si="0"/>
        <v>1000000</v>
      </c>
      <c r="S8">
        <f t="shared" si="1"/>
        <v>9143.7050168971946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7370.272947857502</v>
      </c>
      <c r="AC8">
        <f t="shared" si="2"/>
        <v>8624.3318033173528</v>
      </c>
      <c r="AE8">
        <f t="shared" si="3"/>
        <v>6035.3230317347388</v>
      </c>
      <c r="AF8">
        <f t="shared" si="4"/>
        <v>-301.76615158673701</v>
      </c>
      <c r="AG8">
        <f t="shared" si="5"/>
        <v>-23.57997055728487</v>
      </c>
      <c r="AH8">
        <f t="shared" si="6"/>
        <v>-1713.8128622655818</v>
      </c>
      <c r="AI8">
        <f t="shared" si="7"/>
        <v>3996.1640473251359</v>
      </c>
      <c r="AJ8">
        <f t="shared" si="8"/>
        <v>-1254.0588554598507</v>
      </c>
      <c r="AK8">
        <f t="shared" ref="AK8:AK23" si="32">G8*SUM(AB8:AB8, AE8:AF8)</f>
        <v>279.11157533651721</v>
      </c>
      <c r="AL8">
        <f t="shared" si="9"/>
        <v>3021.2167672018022</v>
      </c>
      <c r="AN8">
        <f t="shared" si="10"/>
        <v>3967.3400708342824</v>
      </c>
      <c r="AO8">
        <f t="shared" si="11"/>
        <v>-198.36700354171415</v>
      </c>
      <c r="AP8">
        <f t="shared" si="12"/>
        <v>-15.500373645140208</v>
      </c>
      <c r="AQ8">
        <f t="shared" si="13"/>
        <v>-1126.5806994299548</v>
      </c>
      <c r="AR8">
        <f t="shared" si="14"/>
        <v>2626.8919942174734</v>
      </c>
      <c r="AS8">
        <f t="shared" si="15"/>
        <v>-824.35984325770119</v>
      </c>
      <c r="AT8">
        <f t="shared" si="16"/>
        <v>183.47494098389049</v>
      </c>
      <c r="AU8">
        <f t="shared" si="17"/>
        <v>1986.0070919436628</v>
      </c>
      <c r="AW8">
        <v>5</v>
      </c>
      <c r="AX8">
        <f>(R8*SUMPRODUCT(K9:$K$23, X9:$X$23)-$AZ$3*SUMPRODUCT(K8:$K$22, W9:$W$23))/Z8</f>
        <v>9143.7050168971946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6398.7813482130996</v>
      </c>
      <c r="P9">
        <f t="shared" si="30"/>
        <v>319.93906741065501</v>
      </c>
      <c r="Q9" s="5">
        <f t="shared" si="31"/>
        <v>25</v>
      </c>
      <c r="R9">
        <f t="shared" si="0"/>
        <v>1000000</v>
      </c>
      <c r="S9">
        <f t="shared" si="1"/>
        <v>10411.423909991943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8624.3318033173528</v>
      </c>
      <c r="AC9">
        <f t="shared" si="2"/>
        <v>9703.2674861770065</v>
      </c>
      <c r="AE9">
        <f t="shared" si="3"/>
        <v>5963.5538370197901</v>
      </c>
      <c r="AF9">
        <f t="shared" si="4"/>
        <v>-298.1776918509895</v>
      </c>
      <c r="AG9">
        <f t="shared" si="5"/>
        <v>-23.299568747903653</v>
      </c>
      <c r="AH9">
        <f t="shared" si="6"/>
        <v>-1784.0841523347306</v>
      </c>
      <c r="AI9">
        <f t="shared" si="7"/>
        <v>3857.9924240861665</v>
      </c>
      <c r="AJ9">
        <f t="shared" si="8"/>
        <v>-1078.9356828596538</v>
      </c>
      <c r="AK9">
        <f t="shared" si="32"/>
        <v>84.309276896068297</v>
      </c>
      <c r="AL9">
        <f t="shared" si="9"/>
        <v>2863.366018122581</v>
      </c>
      <c r="AN9">
        <f t="shared" si="10"/>
        <v>3725.6817593598703</v>
      </c>
      <c r="AO9">
        <f t="shared" si="11"/>
        <v>-186.28408796799351</v>
      </c>
      <c r="AP9">
        <f t="shared" si="12"/>
        <v>-14.556216084802969</v>
      </c>
      <c r="AQ9">
        <f t="shared" si="13"/>
        <v>-1114.592064593189</v>
      </c>
      <c r="AR9">
        <f t="shared" si="14"/>
        <v>2410.2493907138846</v>
      </c>
      <c r="AS9">
        <f t="shared" si="15"/>
        <v>-674.05629311154621</v>
      </c>
      <c r="AT9">
        <f t="shared" si="16"/>
        <v>52.671535071355109</v>
      </c>
      <c r="AU9">
        <f t="shared" si="17"/>
        <v>1788.8646326736937</v>
      </c>
      <c r="AW9">
        <v>6</v>
      </c>
      <c r="AX9">
        <f>(R9*SUMPRODUCT(K10:$K$23, X10:$X$23)-$AZ$3*SUMPRODUCT(K9:$K$22, W10:$W$23))/Z9</f>
        <v>10411.423909991943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6398.7813482130996</v>
      </c>
      <c r="P10">
        <f t="shared" si="30"/>
        <v>319.93906741065501</v>
      </c>
      <c r="Q10" s="5">
        <f t="shared" si="31"/>
        <v>25</v>
      </c>
      <c r="R10">
        <f t="shared" si="0"/>
        <v>1000000</v>
      </c>
      <c r="S10">
        <f t="shared" si="1"/>
        <v>11571.953861040851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9703.2674861770065</v>
      </c>
      <c r="AC10">
        <f t="shared" si="2"/>
        <v>10655.416611044584</v>
      </c>
      <c r="AE10">
        <f t="shared" si="3"/>
        <v>5891.9765743050975</v>
      </c>
      <c r="AF10">
        <f t="shared" si="4"/>
        <v>-294.59882871525491</v>
      </c>
      <c r="AG10">
        <f t="shared" si="5"/>
        <v>-23.019916815685811</v>
      </c>
      <c r="AH10">
        <f t="shared" si="6"/>
        <v>-1866.2497895523368</v>
      </c>
      <c r="AI10">
        <f t="shared" si="7"/>
        <v>3708.10803922182</v>
      </c>
      <c r="AJ10">
        <f t="shared" si="8"/>
        <v>-952.14912486757748</v>
      </c>
      <c r="AK10">
        <f t="shared" si="32"/>
        <v>62.732645450244092</v>
      </c>
      <c r="AL10">
        <f t="shared" si="9"/>
        <v>2818.6915598044866</v>
      </c>
      <c r="AN10">
        <f t="shared" si="10"/>
        <v>3497.3533934456618</v>
      </c>
      <c r="AO10">
        <f t="shared" si="11"/>
        <v>-174.86766967228311</v>
      </c>
      <c r="AP10">
        <f t="shared" si="12"/>
        <v>-13.664138541092361</v>
      </c>
      <c r="AQ10">
        <f t="shared" si="13"/>
        <v>-1107.766630127498</v>
      </c>
      <c r="AR10">
        <f t="shared" si="14"/>
        <v>2201.0549551047884</v>
      </c>
      <c r="AS10">
        <f t="shared" si="15"/>
        <v>-565.17569798971601</v>
      </c>
      <c r="AT10">
        <f t="shared" si="16"/>
        <v>37.236779148449124</v>
      </c>
      <c r="AU10">
        <f t="shared" si="17"/>
        <v>1673.1160362635214</v>
      </c>
      <c r="AW10">
        <v>7</v>
      </c>
      <c r="AX10">
        <f>(R10*SUMPRODUCT(K11:$K$23, X11:$X$23)-$AZ$3*SUMPRODUCT(K10:$K$22, W11:$W$23))/Z10</f>
        <v>11571.953861040851</v>
      </c>
    </row>
    <row r="11" spans="1:52" x14ac:dyDescent="0.3">
      <c r="A11" t="s">
        <v>33</v>
      </c>
      <c r="C11" s="24">
        <f>AU25</f>
        <v>12561.637884502794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6398.7813482130996</v>
      </c>
      <c r="P11">
        <f t="shared" si="30"/>
        <v>319.93906741065501</v>
      </c>
      <c r="Q11" s="5">
        <f t="shared" si="31"/>
        <v>25</v>
      </c>
      <c r="R11">
        <f t="shared" si="0"/>
        <v>1000000</v>
      </c>
      <c r="S11">
        <f t="shared" si="1"/>
        <v>12632.512640539288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10655.416611044584</v>
      </c>
      <c r="AC11">
        <f t="shared" si="2"/>
        <v>11491.084720901876</v>
      </c>
      <c r="AE11">
        <f t="shared" si="3"/>
        <v>5820.6107268699689</v>
      </c>
      <c r="AF11">
        <f t="shared" si="4"/>
        <v>-291.03053634349851</v>
      </c>
      <c r="AG11">
        <f t="shared" si="5"/>
        <v>-22.741090881685665</v>
      </c>
      <c r="AH11">
        <f t="shared" si="6"/>
        <v>-1945.0706337313902</v>
      </c>
      <c r="AI11">
        <f t="shared" si="7"/>
        <v>3561.7684659133947</v>
      </c>
      <c r="AJ11">
        <f t="shared" si="8"/>
        <v>-835.66810985729171</v>
      </c>
      <c r="AK11">
        <f t="shared" si="32"/>
        <v>38.843992323770522</v>
      </c>
      <c r="AL11">
        <f t="shared" si="9"/>
        <v>2764.9443483798736</v>
      </c>
      <c r="AN11">
        <f t="shared" si="10"/>
        <v>3285.7747286206991</v>
      </c>
      <c r="AO11">
        <f t="shared" si="11"/>
        <v>-164.28873643103498</v>
      </c>
      <c r="AP11">
        <f t="shared" si="12"/>
        <v>-12.837501978162891</v>
      </c>
      <c r="AQ11">
        <f t="shared" si="13"/>
        <v>-1098.005730600308</v>
      </c>
      <c r="AR11">
        <f t="shared" si="14"/>
        <v>2010.6427596111932</v>
      </c>
      <c r="AS11">
        <f t="shared" si="15"/>
        <v>-471.74038700228925</v>
      </c>
      <c r="AT11">
        <f t="shared" si="16"/>
        <v>21.927700429610415</v>
      </c>
      <c r="AU11">
        <f t="shared" si="17"/>
        <v>1560.8300730385145</v>
      </c>
      <c r="AW11">
        <v>8</v>
      </c>
      <c r="AX11">
        <f>(R11*SUMPRODUCT(K12:$K$23, X12:$X$23)-$AZ$3*SUMPRODUCT(K11:$K$22, W12:$W$23))/Z11</f>
        <v>12632.512640539288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6398.7813482130996</v>
      </c>
      <c r="P12">
        <f t="shared" si="30"/>
        <v>319.93906741065501</v>
      </c>
      <c r="Q12" s="5">
        <f t="shared" si="31"/>
        <v>25</v>
      </c>
      <c r="R12">
        <f t="shared" si="0"/>
        <v>1000000</v>
      </c>
      <c r="S12">
        <f t="shared" si="1"/>
        <v>13594.847625452054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11491.084720901876</v>
      </c>
      <c r="AC12">
        <f t="shared" si="2"/>
        <v>12215.122160748337</v>
      </c>
      <c r="AE12">
        <f t="shared" si="3"/>
        <v>5749.3763815349803</v>
      </c>
      <c r="AF12">
        <f t="shared" si="4"/>
        <v>-287.46881907674907</v>
      </c>
      <c r="AG12">
        <f t="shared" si="5"/>
        <v>-22.462778725594877</v>
      </c>
      <c r="AH12">
        <f t="shared" si="6"/>
        <v>-2036.0498909572696</v>
      </c>
      <c r="AI12">
        <f t="shared" si="7"/>
        <v>3403.3948927753663</v>
      </c>
      <c r="AJ12">
        <f t="shared" si="8"/>
        <v>-724.03743984646098</v>
      </c>
      <c r="AK12">
        <f t="shared" si="32"/>
        <v>38.991882251728249</v>
      </c>
      <c r="AL12">
        <f t="shared" si="9"/>
        <v>2718.3493351806337</v>
      </c>
      <c r="AN12">
        <f t="shared" si="10"/>
        <v>3085.4287018481496</v>
      </c>
      <c r="AO12">
        <f t="shared" si="11"/>
        <v>-154.2714350924075</v>
      </c>
      <c r="AP12">
        <f t="shared" si="12"/>
        <v>-12.054751264120688</v>
      </c>
      <c r="AQ12">
        <f t="shared" si="13"/>
        <v>-1092.6553342602958</v>
      </c>
      <c r="AR12">
        <f t="shared" si="14"/>
        <v>1826.4471812313252</v>
      </c>
      <c r="AS12">
        <f t="shared" si="15"/>
        <v>-388.55794956991406</v>
      </c>
      <c r="AT12">
        <f t="shared" si="16"/>
        <v>20.925169036584464</v>
      </c>
      <c r="AU12">
        <f t="shared" si="17"/>
        <v>1458.8144006979956</v>
      </c>
      <c r="AW12">
        <v>9</v>
      </c>
      <c r="AX12">
        <f>(R12*SUMPRODUCT(K13:$K$23, X13:$X$23)-$AZ$3*SUMPRODUCT(K12:$K$22, W13:$W$23))/Z12</f>
        <v>13594.847625452054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6398.7813482130996</v>
      </c>
      <c r="P13">
        <f t="shared" si="30"/>
        <v>319.93906741065501</v>
      </c>
      <c r="Q13" s="5">
        <f t="shared" si="31"/>
        <v>25</v>
      </c>
      <c r="R13">
        <f t="shared" si="0"/>
        <v>1000000</v>
      </c>
      <c r="S13">
        <f t="shared" si="1"/>
        <v>14460.907202888337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12215.122160748337</v>
      </c>
      <c r="AC13">
        <f t="shared" si="2"/>
        <v>12832.50478390132</v>
      </c>
      <c r="AE13">
        <f t="shared" si="3"/>
        <v>5678.2324310664617</v>
      </c>
      <c r="AF13">
        <f t="shared" si="4"/>
        <v>-283.91162155332307</v>
      </c>
      <c r="AG13">
        <f t="shared" si="5"/>
        <v>-22.184819741700284</v>
      </c>
      <c r="AH13">
        <f t="shared" si="6"/>
        <v>-2133.2478655457412</v>
      </c>
      <c r="AI13">
        <f t="shared" si="7"/>
        <v>3238.8881242256971</v>
      </c>
      <c r="AJ13">
        <f t="shared" si="8"/>
        <v>-617.3826231529838</v>
      </c>
      <c r="AK13">
        <f t="shared" si="32"/>
        <v>35.218885940522952</v>
      </c>
      <c r="AL13">
        <f t="shared" si="9"/>
        <v>2656.7243870132361</v>
      </c>
      <c r="AN13">
        <f t="shared" si="10"/>
        <v>2897.45077564843</v>
      </c>
      <c r="AO13">
        <f t="shared" si="11"/>
        <v>-144.87253878242149</v>
      </c>
      <c r="AP13">
        <f t="shared" si="12"/>
        <v>-11.320322644160836</v>
      </c>
      <c r="AQ13">
        <f t="shared" si="13"/>
        <v>-1088.5395689085908</v>
      </c>
      <c r="AR13">
        <f t="shared" si="14"/>
        <v>1652.718345313257</v>
      </c>
      <c r="AS13">
        <f t="shared" si="15"/>
        <v>-315.03390923898894</v>
      </c>
      <c r="AT13">
        <f t="shared" si="16"/>
        <v>17.971259476371269</v>
      </c>
      <c r="AU13">
        <f t="shared" si="17"/>
        <v>1355.6556955506392</v>
      </c>
      <c r="AW13">
        <v>10</v>
      </c>
      <c r="AX13">
        <f>(R13*SUMPRODUCT(K14:$K$23, X14:$X$23)-$AZ$3*SUMPRODUCT(K13:$K$22, W14:$W$23))/Z13</f>
        <v>14460.907202888337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6398.7813482130996</v>
      </c>
      <c r="P14">
        <f t="shared" si="30"/>
        <v>319.93906741065501</v>
      </c>
      <c r="Q14" s="5">
        <f t="shared" si="31"/>
        <v>25</v>
      </c>
      <c r="R14">
        <f t="shared" si="0"/>
        <v>1000000</v>
      </c>
      <c r="S14">
        <f t="shared" si="1"/>
        <v>15232.885103388024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12832.50478390132</v>
      </c>
      <c r="AC14">
        <f t="shared" si="2"/>
        <v>13348.284196009497</v>
      </c>
      <c r="AE14">
        <f t="shared" si="3"/>
        <v>5607.1290083502427</v>
      </c>
      <c r="AF14">
        <f t="shared" si="4"/>
        <v>-280.35645041751212</v>
      </c>
      <c r="AG14">
        <f t="shared" si="5"/>
        <v>-21.907019099488643</v>
      </c>
      <c r="AH14">
        <f t="shared" si="6"/>
        <v>-2238.0977917856403</v>
      </c>
      <c r="AI14">
        <f t="shared" si="7"/>
        <v>3066.7677470476015</v>
      </c>
      <c r="AJ14">
        <f t="shared" si="8"/>
        <v>-515.77941210817698</v>
      </c>
      <c r="AK14">
        <f t="shared" si="32"/>
        <v>32.686699215301289</v>
      </c>
      <c r="AL14">
        <f t="shared" si="9"/>
        <v>2583.6750341547258</v>
      </c>
      <c r="AN14">
        <f t="shared" si="10"/>
        <v>2721.2940772336206</v>
      </c>
      <c r="AO14">
        <f t="shared" si="11"/>
        <v>-136.06470386168101</v>
      </c>
      <c r="AP14">
        <f t="shared" si="12"/>
        <v>-10.63207948961078</v>
      </c>
      <c r="AQ14">
        <f t="shared" si="13"/>
        <v>-1086.210475269213</v>
      </c>
      <c r="AR14">
        <f t="shared" si="14"/>
        <v>1488.3868186131158</v>
      </c>
      <c r="AS14">
        <f t="shared" si="15"/>
        <v>-250.32194858345005</v>
      </c>
      <c r="AT14">
        <f t="shared" si="16"/>
        <v>15.863755024442995</v>
      </c>
      <c r="AU14">
        <f t="shared" si="17"/>
        <v>1253.9286250541088</v>
      </c>
      <c r="AW14">
        <v>11</v>
      </c>
      <c r="AX14">
        <f>(R14*SUMPRODUCT(K15:$K$23, X15:$X$23)-$AZ$3*SUMPRODUCT(K14:$K$22, W15:$W$23))/Z14</f>
        <v>15232.885103388024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6398.7813482130996</v>
      </c>
      <c r="P15">
        <f t="shared" si="30"/>
        <v>319.93906741065501</v>
      </c>
      <c r="Q15" s="5">
        <f t="shared" si="31"/>
        <v>25</v>
      </c>
      <c r="R15">
        <f t="shared" si="0"/>
        <v>1000000</v>
      </c>
      <c r="S15">
        <f t="shared" si="1"/>
        <v>15915.660042165911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13348.284196009497</v>
      </c>
      <c r="AC15">
        <f t="shared" si="2"/>
        <v>13769.757967698888</v>
      </c>
      <c r="AE15">
        <f t="shared" si="3"/>
        <v>5536.0362196533697</v>
      </c>
      <c r="AF15">
        <f t="shared" si="4"/>
        <v>-276.80181098266848</v>
      </c>
      <c r="AG15">
        <f t="shared" si="5"/>
        <v>-21.629260004326227</v>
      </c>
      <c r="AH15">
        <f t="shared" si="6"/>
        <v>-2347.556166701203</v>
      </c>
      <c r="AI15">
        <f t="shared" si="7"/>
        <v>2890.0489819651725</v>
      </c>
      <c r="AJ15">
        <f t="shared" si="8"/>
        <v>-421.47377168939056</v>
      </c>
      <c r="AK15">
        <f t="shared" si="32"/>
        <v>76.290826279188821</v>
      </c>
      <c r="AL15">
        <f t="shared" si="9"/>
        <v>2544.8660365549708</v>
      </c>
      <c r="AN15">
        <f t="shared" si="10"/>
        <v>2554.2264375210339</v>
      </c>
      <c r="AO15">
        <f t="shared" si="11"/>
        <v>-127.71132187605168</v>
      </c>
      <c r="AP15">
        <f t="shared" si="12"/>
        <v>-9.9793472324004231</v>
      </c>
      <c r="AQ15">
        <f t="shared" si="13"/>
        <v>-1083.1197244098214</v>
      </c>
      <c r="AR15">
        <f t="shared" si="14"/>
        <v>1333.4160440027604</v>
      </c>
      <c r="AS15">
        <f t="shared" si="15"/>
        <v>-194.46033364972303</v>
      </c>
      <c r="AT15">
        <f t="shared" si="16"/>
        <v>35.199199877133324</v>
      </c>
      <c r="AU15">
        <f t="shared" si="17"/>
        <v>1174.1549102301708</v>
      </c>
      <c r="AW15">
        <v>12</v>
      </c>
      <c r="AX15">
        <f>(R15*SUMPRODUCT(K16:$K$23, X16:$X$23)-$AZ$3*SUMPRODUCT(K15:$K$22, W16:$W$23))/Z15</f>
        <v>15915.660042165911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6398.7813482130996</v>
      </c>
      <c r="P16">
        <f t="shared" si="30"/>
        <v>319.93906741065501</v>
      </c>
      <c r="Q16" s="5">
        <f t="shared" si="31"/>
        <v>25</v>
      </c>
      <c r="R16">
        <f t="shared" si="0"/>
        <v>1000000</v>
      </c>
      <c r="S16">
        <f t="shared" si="1"/>
        <v>16003.660509050143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13769.757967698888</v>
      </c>
      <c r="AC16">
        <f t="shared" si="2"/>
        <v>13651.441640404511</v>
      </c>
      <c r="AE16">
        <f t="shared" si="3"/>
        <v>5458.2881269845575</v>
      </c>
      <c r="AF16">
        <f t="shared" si="4"/>
        <v>-272.91440634922787</v>
      </c>
      <c r="AG16">
        <f t="shared" si="5"/>
        <v>-21.325498676825465</v>
      </c>
      <c r="AH16">
        <f t="shared" si="6"/>
        <v>-3498.7490982998097</v>
      </c>
      <c r="AI16">
        <f t="shared" si="7"/>
        <v>1665.299123658695</v>
      </c>
      <c r="AJ16">
        <f t="shared" si="8"/>
        <v>118.31632729437661</v>
      </c>
      <c r="AK16">
        <f t="shared" si="32"/>
        <v>134.58143498717297</v>
      </c>
      <c r="AL16">
        <f t="shared" si="9"/>
        <v>1918.1968859402446</v>
      </c>
      <c r="AN16">
        <f t="shared" si="10"/>
        <v>2387.7452180074793</v>
      </c>
      <c r="AO16">
        <f t="shared" si="11"/>
        <v>-119.38726090037396</v>
      </c>
      <c r="AP16">
        <f t="shared" si="12"/>
        <v>-9.3289061153584818</v>
      </c>
      <c r="AQ16">
        <f t="shared" si="13"/>
        <v>-1530.5387392747627</v>
      </c>
      <c r="AR16">
        <f t="shared" si="14"/>
        <v>728.49031171698437</v>
      </c>
      <c r="AS16">
        <f t="shared" si="15"/>
        <v>51.757847540640611</v>
      </c>
      <c r="AT16">
        <f t="shared" si="16"/>
        <v>58.873069788042699</v>
      </c>
      <c r="AU16">
        <f t="shared" si="17"/>
        <v>839.12122904566763</v>
      </c>
      <c r="AW16">
        <v>13</v>
      </c>
      <c r="AX16">
        <f>(R16*SUMPRODUCT(K17:$K$23, X17:$X$23)-$AZ$3*SUMPRODUCT(K16:$K$22, W17:$W$23))/Z16</f>
        <v>16003.660509050143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6398.7813482130996</v>
      </c>
      <c r="P17">
        <f t="shared" si="30"/>
        <v>319.93906741065501</v>
      </c>
      <c r="Q17" s="5">
        <f t="shared" si="31"/>
        <v>25</v>
      </c>
      <c r="R17">
        <f t="shared" si="0"/>
        <v>1000000</v>
      </c>
      <c r="S17">
        <f t="shared" si="1"/>
        <v>15482.69112947788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13651.441640404511</v>
      </c>
      <c r="AC17">
        <f t="shared" si="2"/>
        <v>13000.922026366625</v>
      </c>
      <c r="AE17">
        <f t="shared" si="3"/>
        <v>5373.100624186709</v>
      </c>
      <c r="AF17">
        <f t="shared" si="4"/>
        <v>-268.65503120933545</v>
      </c>
      <c r="AG17">
        <f t="shared" si="5"/>
        <v>-20.992671618976249</v>
      </c>
      <c r="AH17">
        <f t="shared" si="6"/>
        <v>-4782.8828432384153</v>
      </c>
      <c r="AI17">
        <f t="shared" si="7"/>
        <v>300.5700781199821</v>
      </c>
      <c r="AJ17">
        <f t="shared" si="8"/>
        <v>650.51961403788664</v>
      </c>
      <c r="AK17">
        <f t="shared" si="32"/>
        <v>258.83124382067001</v>
      </c>
      <c r="AL17">
        <f t="shared" si="9"/>
        <v>1209.9209359785386</v>
      </c>
      <c r="AN17">
        <f t="shared" si="10"/>
        <v>2213.8830916360894</v>
      </c>
      <c r="AO17">
        <f t="shared" si="11"/>
        <v>-110.69415458180448</v>
      </c>
      <c r="AP17">
        <f t="shared" si="12"/>
        <v>-8.6496278398945847</v>
      </c>
      <c r="AQ17">
        <f t="shared" si="13"/>
        <v>-1970.6951714727327</v>
      </c>
      <c r="AR17">
        <f t="shared" si="14"/>
        <v>123.84413774165792</v>
      </c>
      <c r="AS17">
        <f t="shared" si="15"/>
        <v>268.03413429728982</v>
      </c>
      <c r="AT17">
        <f t="shared" si="16"/>
        <v>106.64645134362323</v>
      </c>
      <c r="AU17">
        <f t="shared" si="17"/>
        <v>498.52472338257093</v>
      </c>
      <c r="AW17">
        <v>14</v>
      </c>
      <c r="AX17">
        <f>(R17*SUMPRODUCT(K18:$K$23, X18:$X$23)-$AZ$3*SUMPRODUCT(K17:$K$22, W18:$W$23))/Z17</f>
        <v>15482.69112947788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6398.7813482130996</v>
      </c>
      <c r="P18">
        <f t="shared" si="30"/>
        <v>319.93906741065501</v>
      </c>
      <c r="Q18" s="5">
        <f t="shared" si="31"/>
        <v>25</v>
      </c>
      <c r="R18">
        <f t="shared" si="0"/>
        <v>1000000</v>
      </c>
      <c r="S18">
        <f t="shared" si="1"/>
        <v>14393.820445803058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13000.922026366625</v>
      </c>
      <c r="AC18">
        <f t="shared" si="2"/>
        <v>11877.987384428188</v>
      </c>
      <c r="AE18">
        <f t="shared" si="3"/>
        <v>5280.3662805138702</v>
      </c>
      <c r="AF18">
        <f t="shared" si="4"/>
        <v>-264.01831402569354</v>
      </c>
      <c r="AG18">
        <f t="shared" si="5"/>
        <v>-20.630359099504339</v>
      </c>
      <c r="AH18">
        <f t="shared" si="6"/>
        <v>-6095.4321312859438</v>
      </c>
      <c r="AI18">
        <f t="shared" si="7"/>
        <v>-1099.7145238972707</v>
      </c>
      <c r="AJ18">
        <f t="shared" si="8"/>
        <v>1122.9346419384365</v>
      </c>
      <c r="AK18">
        <f t="shared" si="32"/>
        <v>389.17303184566379</v>
      </c>
      <c r="AL18">
        <f t="shared" si="9"/>
        <v>412.39314988682952</v>
      </c>
      <c r="AN18">
        <f t="shared" si="10"/>
        <v>2033.1498769811626</v>
      </c>
      <c r="AO18">
        <f t="shared" si="11"/>
        <v>-101.65749384905814</v>
      </c>
      <c r="AP18">
        <f t="shared" si="12"/>
        <v>-7.9435042640929314</v>
      </c>
      <c r="AQ18">
        <f t="shared" si="13"/>
        <v>-2346.9824685466701</v>
      </c>
      <c r="AR18">
        <f t="shared" si="14"/>
        <v>-423.43358967865845</v>
      </c>
      <c r="AS18">
        <f t="shared" si="15"/>
        <v>432.37425357030986</v>
      </c>
      <c r="AT18">
        <f t="shared" si="16"/>
        <v>149.84701056465263</v>
      </c>
      <c r="AU18">
        <f t="shared" si="17"/>
        <v>158.78767445630407</v>
      </c>
      <c r="AW18">
        <v>15</v>
      </c>
      <c r="AX18">
        <f>(R18*SUMPRODUCT(K19:$K$23, X19:$X$23)-$AZ$3*SUMPRODUCT(K18:$K$22, W19:$W$23))/Z18</f>
        <v>14393.820445803058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6398.7813482130996</v>
      </c>
      <c r="P19">
        <f t="shared" si="30"/>
        <v>319.93906741065501</v>
      </c>
      <c r="Q19" s="5">
        <f t="shared" si="31"/>
        <v>25</v>
      </c>
      <c r="R19">
        <f t="shared" si="0"/>
        <v>1000000</v>
      </c>
      <c r="S19">
        <f t="shared" si="1"/>
        <v>12744.183508186812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11877.987384428188</v>
      </c>
      <c r="AC19">
        <f t="shared" si="2"/>
        <v>10316.088071116728</v>
      </c>
      <c r="AE19">
        <f t="shared" si="3"/>
        <v>5179.6485740793487</v>
      </c>
      <c r="AF19">
        <f t="shared" si="4"/>
        <v>-258.98242870396746</v>
      </c>
      <c r="AG19">
        <f t="shared" si="5"/>
        <v>-20.236855630040392</v>
      </c>
      <c r="AH19">
        <f t="shared" si="6"/>
        <v>-7487.995138756095</v>
      </c>
      <c r="AI19">
        <f t="shared" si="7"/>
        <v>-2587.5658490107544</v>
      </c>
      <c r="AJ19">
        <f t="shared" si="8"/>
        <v>1561.89931331146</v>
      </c>
      <c r="AK19">
        <f t="shared" si="32"/>
        <v>374.60997371461963</v>
      </c>
      <c r="AL19">
        <f t="shared" si="9"/>
        <v>-651.05656198467477</v>
      </c>
      <c r="AN19">
        <f t="shared" si="10"/>
        <v>1857.9928975476282</v>
      </c>
      <c r="AO19">
        <f t="shared" si="11"/>
        <v>-92.899644877381419</v>
      </c>
      <c r="AP19">
        <f t="shared" si="12"/>
        <v>-7.259167005552098</v>
      </c>
      <c r="AQ19">
        <f t="shared" si="13"/>
        <v>-2686.0204096284424</v>
      </c>
      <c r="AR19">
        <f t="shared" si="14"/>
        <v>-928.18632396374801</v>
      </c>
      <c r="AS19">
        <f t="shared" si="15"/>
        <v>560.26925172872814</v>
      </c>
      <c r="AT19">
        <f t="shared" si="16"/>
        <v>134.37642738841231</v>
      </c>
      <c r="AU19">
        <f t="shared" si="17"/>
        <v>-233.54064484660765</v>
      </c>
      <c r="AW19">
        <v>16</v>
      </c>
      <c r="AX19">
        <f>(R19*SUMPRODUCT(K20:$K$23, X20:$X$23)-$AZ$3*SUMPRODUCT(K19:$K$22, W20:$W$23))/Z19</f>
        <v>12744.183508186812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6398.7813482130996</v>
      </c>
      <c r="P20">
        <f t="shared" si="30"/>
        <v>319.93906741065501</v>
      </c>
      <c r="Q20" s="5">
        <f t="shared" si="31"/>
        <v>25</v>
      </c>
      <c r="R20">
        <f t="shared" si="0"/>
        <v>1000000</v>
      </c>
      <c r="S20">
        <f t="shared" si="1"/>
        <v>10483.898277343795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10316.088071116728</v>
      </c>
      <c r="AC20">
        <f t="shared" si="2"/>
        <v>8308.0518656532295</v>
      </c>
      <c r="AE20">
        <f t="shared" si="3"/>
        <v>5070.7671814036266</v>
      </c>
      <c r="AF20">
        <f t="shared" si="4"/>
        <v>-253.53835907018137</v>
      </c>
      <c r="AG20">
        <f t="shared" si="5"/>
        <v>-19.811456687841314</v>
      </c>
      <c r="AH20">
        <f t="shared" si="6"/>
        <v>-8921.215435947006</v>
      </c>
      <c r="AI20">
        <f t="shared" si="7"/>
        <v>-4123.7980703014018</v>
      </c>
      <c r="AJ20">
        <f t="shared" si="8"/>
        <v>2008.0362054634988</v>
      </c>
      <c r="AK20">
        <f t="shared" si="32"/>
        <v>65.07326264183574</v>
      </c>
      <c r="AL20">
        <f t="shared" si="9"/>
        <v>-2050.6886021960672</v>
      </c>
      <c r="AN20">
        <f t="shared" si="10"/>
        <v>1725.2546987084124</v>
      </c>
      <c r="AO20">
        <f t="shared" si="11"/>
        <v>-86.262734935420639</v>
      </c>
      <c r="AP20">
        <f t="shared" si="12"/>
        <v>-6.7405596660612606</v>
      </c>
      <c r="AQ20">
        <f t="shared" si="13"/>
        <v>-3035.3136514536532</v>
      </c>
      <c r="AR20">
        <f t="shared" si="14"/>
        <v>-1403.0622473467224</v>
      </c>
      <c r="AS20">
        <f t="shared" si="15"/>
        <v>683.20508016176518</v>
      </c>
      <c r="AT20">
        <f t="shared" si="16"/>
        <v>22.140230090792119</v>
      </c>
      <c r="AU20">
        <f t="shared" si="17"/>
        <v>-697.71693709416525</v>
      </c>
      <c r="AW20">
        <v>17</v>
      </c>
      <c r="AX20">
        <f>(R20*SUMPRODUCT(K21:$K$23, X21:$X$23)-$AZ$3*SUMPRODUCT(K20:$K$22, W21:$W$23))/Z20</f>
        <v>10483.898277343795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6398.7813482130996</v>
      </c>
      <c r="P21">
        <f t="shared" si="30"/>
        <v>319.93906741065501</v>
      </c>
      <c r="Q21" s="5">
        <f t="shared" si="31"/>
        <v>25</v>
      </c>
      <c r="R21">
        <f t="shared" si="0"/>
        <v>1000000</v>
      </c>
      <c r="S21">
        <f t="shared" si="1"/>
        <v>7571.3925351158814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8308.0518656532295</v>
      </c>
      <c r="AC21">
        <f t="shared" si="2"/>
        <v>5860.4343176730226</v>
      </c>
      <c r="AE21">
        <f t="shared" si="3"/>
        <v>4952.8059244626347</v>
      </c>
      <c r="AF21">
        <f t="shared" si="4"/>
        <v>-247.64029622313174</v>
      </c>
      <c r="AG21">
        <f t="shared" si="5"/>
        <v>-19.350582770912062</v>
      </c>
      <c r="AH21">
        <f t="shared" si="6"/>
        <v>-10510.374002033574</v>
      </c>
      <c r="AI21">
        <f t="shared" si="7"/>
        <v>-5824.5589565649825</v>
      </c>
      <c r="AJ21">
        <f t="shared" si="8"/>
        <v>2447.6175479802068</v>
      </c>
      <c r="AK21">
        <f t="shared" si="32"/>
        <v>20.821147990228372</v>
      </c>
      <c r="AL21">
        <f t="shared" si="9"/>
        <v>-3356.1202605945473</v>
      </c>
      <c r="AN21">
        <f t="shared" si="10"/>
        <v>1602.8917517857503</v>
      </c>
      <c r="AO21">
        <f t="shared" si="11"/>
        <v>-80.144587589287511</v>
      </c>
      <c r="AP21">
        <f t="shared" si="12"/>
        <v>-6.2624883730140581</v>
      </c>
      <c r="AQ21">
        <f t="shared" si="13"/>
        <v>-3401.5045315693146</v>
      </c>
      <c r="AR21">
        <f t="shared" si="14"/>
        <v>-1885.0198557458659</v>
      </c>
      <c r="AS21">
        <f t="shared" si="15"/>
        <v>792.12996410902156</v>
      </c>
      <c r="AT21">
        <f t="shared" si="16"/>
        <v>6.7384118992848476</v>
      </c>
      <c r="AU21">
        <f t="shared" si="17"/>
        <v>-1086.1514797375596</v>
      </c>
      <c r="AW21">
        <v>18</v>
      </c>
      <c r="AX21">
        <f>(R21*SUMPRODUCT(K22:$K$23, X22:$X$23)-$AZ$3*SUMPRODUCT(K21:$K$22, W22:$W$23))/Z21</f>
        <v>7571.3925351158814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6398.7813482130996</v>
      </c>
      <c r="P22">
        <f t="shared" si="30"/>
        <v>319.93906741065501</v>
      </c>
      <c r="Q22" s="5">
        <f t="shared" si="31"/>
        <v>25</v>
      </c>
      <c r="R22">
        <f t="shared" si="0"/>
        <v>1000000</v>
      </c>
      <c r="S22">
        <f t="shared" si="1"/>
        <v>4037.1635985698658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5860.4343176730226</v>
      </c>
      <c r="AC22">
        <f t="shared" si="2"/>
        <v>3044.1905067107491</v>
      </c>
      <c r="AE22">
        <f t="shared" si="3"/>
        <v>4824.9492395226316</v>
      </c>
      <c r="AF22">
        <f t="shared" si="4"/>
        <v>-241.2474619761316</v>
      </c>
      <c r="AG22">
        <f t="shared" si="5"/>
        <v>-18.851047476680968</v>
      </c>
      <c r="AH22">
        <f t="shared" si="6"/>
        <v>-12241.17866087897</v>
      </c>
      <c r="AI22">
        <f t="shared" si="7"/>
        <v>-7676.3279308091505</v>
      </c>
      <c r="AJ22">
        <f t="shared" si="8"/>
        <v>2816.2438109622735</v>
      </c>
      <c r="AK22">
        <f t="shared" si="32"/>
        <v>219.32685799960998</v>
      </c>
      <c r="AL22">
        <f t="shared" si="9"/>
        <v>-4640.7572618472668</v>
      </c>
      <c r="AN22">
        <f t="shared" si="10"/>
        <v>1459.3580385171972</v>
      </c>
      <c r="AO22">
        <f t="shared" si="11"/>
        <v>-72.967901925859863</v>
      </c>
      <c r="AP22">
        <f t="shared" si="12"/>
        <v>-5.7017030239857007</v>
      </c>
      <c r="AQ22">
        <f t="shared" si="13"/>
        <v>-3702.4767708118625</v>
      </c>
      <c r="AR22">
        <f t="shared" si="14"/>
        <v>-2321.7883372445108</v>
      </c>
      <c r="AS22">
        <f t="shared" si="15"/>
        <v>851.80337448663477</v>
      </c>
      <c r="AT22">
        <f t="shared" si="16"/>
        <v>66.337778367201693</v>
      </c>
      <c r="AU22">
        <f t="shared" si="17"/>
        <v>-1403.6471843906741</v>
      </c>
      <c r="AW22">
        <v>19</v>
      </c>
      <c r="AX22">
        <f>(R22*SUMPRODUCT(K23:$K$23, X23:$X$23)-$AZ$3*SUMPRODUCT(K22:$K$22, W23:$W$23))/Z22</f>
        <v>4037.1635985698658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6398.7813482130996</v>
      </c>
      <c r="P23">
        <f t="shared" si="30"/>
        <v>319.93906741065501</v>
      </c>
      <c r="Q23" s="5">
        <f t="shared" si="31"/>
        <v>25</v>
      </c>
      <c r="R23">
        <f t="shared" si="0"/>
        <v>1000000</v>
      </c>
      <c r="S23">
        <f t="shared" si="1"/>
        <v>4156.1970830277814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3044.1905067107491</v>
      </c>
      <c r="AC23">
        <f t="shared" si="2"/>
        <v>3044.1905067107487</v>
      </c>
      <c r="AE23">
        <f t="shared" si="3"/>
        <v>4686.7626933027032</v>
      </c>
      <c r="AF23">
        <f t="shared" si="4"/>
        <v>-234.33813466513519</v>
      </c>
      <c r="AG23">
        <f t="shared" si="5"/>
        <v>-18.311153476948824</v>
      </c>
      <c r="AH23">
        <f t="shared" si="6"/>
        <v>-14055.34099861333</v>
      </c>
      <c r="AI23">
        <f t="shared" si="7"/>
        <v>-9621.2275934527097</v>
      </c>
      <c r="AJ23">
        <f t="shared" si="8"/>
        <v>0</v>
      </c>
      <c r="AK23">
        <f t="shared" si="32"/>
        <v>524.76305457438229</v>
      </c>
      <c r="AL23">
        <f t="shared" si="9"/>
        <v>-9096.4645388783283</v>
      </c>
      <c r="AN23">
        <f t="shared" si="10"/>
        <v>1284.1398897491299</v>
      </c>
      <c r="AO23">
        <f t="shared" si="11"/>
        <v>-64.206994487456512</v>
      </c>
      <c r="AP23">
        <f t="shared" si="12"/>
        <v>-5.0171267772250658</v>
      </c>
      <c r="AQ23">
        <f t="shared" si="13"/>
        <v>-3851.0642038986675</v>
      </c>
      <c r="AR23">
        <f t="shared" si="14"/>
        <v>-2636.1484354142185</v>
      </c>
      <c r="AS23">
        <f t="shared" si="15"/>
        <v>0</v>
      </c>
      <c r="AT23">
        <f t="shared" si="16"/>
        <v>143.78137216303068</v>
      </c>
      <c r="AU23">
        <f t="shared" si="17"/>
        <v>-2492.367063251188</v>
      </c>
      <c r="AW23">
        <v>20</v>
      </c>
      <c r="AX23">
        <f>(R23*SUMPRODUCT(K$23:$K24, X$23:$X24)-$AZ$3*SUMPRODUCT(K$22:$K23, W$23:$W24))/Z23</f>
        <v>4156.1970830277814</v>
      </c>
    </row>
    <row r="25" spans="5:50" x14ac:dyDescent="0.3">
      <c r="AN25" s="6">
        <f t="shared" ref="AN25:AU25" si="33">SUM(AN3:AN23)</f>
        <v>61215.684306297771</v>
      </c>
      <c r="AO25" s="6">
        <f t="shared" si="33"/>
        <v>-7859.8702264747144</v>
      </c>
      <c r="AP25" s="6">
        <f t="shared" si="33"/>
        <v>-414.16930808783093</v>
      </c>
      <c r="AQ25" s="6">
        <f t="shared" si="33"/>
        <v>-36416.949675634489</v>
      </c>
      <c r="AR25" s="6">
        <f t="shared" si="33"/>
        <v>16524.695096100731</v>
      </c>
      <c r="AS25" s="6">
        <f t="shared" si="33"/>
        <v>-6182.3377874872604</v>
      </c>
      <c r="AT25" s="6">
        <f t="shared" si="33"/>
        <v>2219.2805758893151</v>
      </c>
      <c r="AU25" s="7">
        <f t="shared" si="33"/>
        <v>12561.637884502794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'T.45.04.E'!C3*(1+C12)</f>
        <v>24111.020735281061</v>
      </c>
      <c r="K3">
        <v>1</v>
      </c>
      <c r="L3" s="2">
        <v>0</v>
      </c>
      <c r="O3">
        <f>$C$3</f>
        <v>24111.020735281061</v>
      </c>
      <c r="P3">
        <f>O3*B5</f>
        <v>19288.81658822485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24111.020735281061</v>
      </c>
      <c r="AF3">
        <f t="shared" ref="AF3:AF23" si="4">-$Z3*P3</f>
        <v>-19288.81658822485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4622.2041470562108</v>
      </c>
      <c r="AJ3">
        <f t="shared" ref="AJ3:AJ23" si="8">AB3-AC3</f>
        <v>0</v>
      </c>
      <c r="AL3">
        <f t="shared" ref="AL3:AL23" si="9">SUM(AI3:AK3)</f>
        <v>4622.2041470562108</v>
      </c>
      <c r="AN3">
        <f t="shared" ref="AN3:AN23" si="10">AE3*$K3</f>
        <v>24111.020735281061</v>
      </c>
      <c r="AO3">
        <f t="shared" ref="AO3:AO23" si="11">AF3*$K3</f>
        <v>-19288.81658822485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4622.2041470562108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4622.2041470562108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15490.028991735066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13290.277112058908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13123.854866582609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-13123.854866582609</v>
      </c>
      <c r="AK4">
        <f>H4*SUM(AB4, AE4:AF4)</f>
        <v>0</v>
      </c>
      <c r="AL4">
        <f t="shared" si="9"/>
        <v>-15645.959866582609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-2366.1741251524531</v>
      </c>
      <c r="AR4">
        <f t="shared" si="14"/>
        <v>-2366.1741251524531</v>
      </c>
      <c r="AS4">
        <f t="shared" si="15"/>
        <v>-12312.46352057661</v>
      </c>
      <c r="AT4">
        <f t="shared" si="16"/>
        <v>0</v>
      </c>
      <c r="AU4">
        <f t="shared" si="17"/>
        <v>-14678.637645729063</v>
      </c>
      <c r="AW4">
        <v>1</v>
      </c>
      <c r="AX4">
        <f>(R4*SUMPRODUCT(K5:$K$23, X5:$X$23)-$AZ$3*SUMPRODUCT(K4:$K$22, W5:$W$23))/Z4</f>
        <v>13290.277112058908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24111.020735281061</v>
      </c>
      <c r="P5">
        <f t="shared" ref="P5:P23" si="30">O5*$C$5</f>
        <v>1205.5510367640532</v>
      </c>
      <c r="Q5" s="5">
        <f t="shared" ref="Q5:Q23" si="31">$C$8</f>
        <v>25</v>
      </c>
      <c r="R5">
        <f t="shared" si="0"/>
        <v>1000000</v>
      </c>
      <c r="S5">
        <f t="shared" si="1"/>
        <v>25836.724274478885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13123.854866582609</v>
      </c>
      <c r="AC5">
        <f t="shared" si="2"/>
        <v>25189.712312260643</v>
      </c>
      <c r="AE5">
        <f t="shared" si="3"/>
        <v>23507.22442305163</v>
      </c>
      <c r="AF5">
        <f t="shared" si="4"/>
        <v>-1175.3612211525817</v>
      </c>
      <c r="AG5">
        <f t="shared" si="5"/>
        <v>-24.373941569232375</v>
      </c>
      <c r="AH5">
        <f t="shared" si="6"/>
        <v>-2645.453280705</v>
      </c>
      <c r="AI5">
        <f t="shared" si="7"/>
        <v>19662.035979624816</v>
      </c>
      <c r="AJ5">
        <f t="shared" si="8"/>
        <v>-12065.857445678033</v>
      </c>
      <c r="AK5">
        <f>H5*SUM(AB5, AE5:AF5)</f>
        <v>3063.3740411168151</v>
      </c>
      <c r="AL5">
        <f t="shared" si="9"/>
        <v>10659.552575063597</v>
      </c>
      <c r="AN5">
        <f t="shared" si="10"/>
        <v>20299.957767519943</v>
      </c>
      <c r="AO5">
        <f t="shared" si="11"/>
        <v>-1014.9978883759975</v>
      </c>
      <c r="AP5">
        <f t="shared" si="12"/>
        <v>-21.048422203270224</v>
      </c>
      <c r="AQ5">
        <f t="shared" si="13"/>
        <v>-2284.5142798567408</v>
      </c>
      <c r="AR5">
        <f t="shared" si="14"/>
        <v>16979.397177083938</v>
      </c>
      <c r="AS5">
        <f t="shared" si="15"/>
        <v>-10419.622162452786</v>
      </c>
      <c r="AT5">
        <f t="shared" si="16"/>
        <v>2645.4149814389457</v>
      </c>
      <c r="AU5">
        <f t="shared" si="17"/>
        <v>9205.1899960700957</v>
      </c>
      <c r="AW5">
        <v>2</v>
      </c>
      <c r="AX5">
        <f>(R5*SUMPRODUCT(K6:$K$23, X6:$X$23)-$AZ$3*SUMPRODUCT(K5:$K$22, W6:$W$23))/Z5</f>
        <v>25836.724274478885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24111.020735281061</v>
      </c>
      <c r="P6">
        <f t="shared" si="30"/>
        <v>1205.5510367640532</v>
      </c>
      <c r="Q6" s="5">
        <f t="shared" si="31"/>
        <v>25</v>
      </c>
      <c r="R6">
        <f t="shared" si="0"/>
        <v>1000000</v>
      </c>
      <c r="S6">
        <f t="shared" si="1"/>
        <v>36577.453139713289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25189.712312260643</v>
      </c>
      <c r="AC6">
        <f t="shared" si="2"/>
        <v>35160.638563422384</v>
      </c>
      <c r="AE6">
        <f t="shared" si="3"/>
        <v>23177.088963254297</v>
      </c>
      <c r="AF6">
        <f t="shared" si="4"/>
        <v>-1158.8544481627148</v>
      </c>
      <c r="AG6">
        <f t="shared" si="5"/>
        <v>-24.031633933834076</v>
      </c>
      <c r="AH6">
        <f t="shared" si="6"/>
        <v>-3942.7287882390292</v>
      </c>
      <c r="AI6">
        <f t="shared" si="7"/>
        <v>18051.474092918717</v>
      </c>
      <c r="AJ6">
        <f t="shared" si="8"/>
        <v>-9970.9262511617417</v>
      </c>
      <c r="AK6">
        <f>H6*SUM(AB6, AE6:AF6)</f>
        <v>5136.224614815922</v>
      </c>
      <c r="AL6">
        <f t="shared" si="9"/>
        <v>13216.772456572897</v>
      </c>
      <c r="AN6">
        <f t="shared" si="10"/>
        <v>18050.924567670361</v>
      </c>
      <c r="AO6">
        <f t="shared" si="11"/>
        <v>-902.54622838351804</v>
      </c>
      <c r="AP6">
        <f t="shared" si="12"/>
        <v>-18.716466596182809</v>
      </c>
      <c r="AQ6">
        <f t="shared" si="13"/>
        <v>-3070.7005551956995</v>
      </c>
      <c r="AR6">
        <f t="shared" si="14"/>
        <v>14058.961317494961</v>
      </c>
      <c r="AS6">
        <f t="shared" si="15"/>
        <v>-7765.6187934074878</v>
      </c>
      <c r="AT6">
        <f t="shared" si="16"/>
        <v>4000.2263973549525</v>
      </c>
      <c r="AU6">
        <f t="shared" si="17"/>
        <v>10293.568921442426</v>
      </c>
      <c r="AW6">
        <v>3</v>
      </c>
      <c r="AX6">
        <f>(R6*SUMPRODUCT(K7:$K$23, X7:$X$23)-$AZ$3*SUMPRODUCT(K6:$K$22, W7:$W$23))/Z6</f>
        <v>36577.453139713289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24111.020735281061</v>
      </c>
      <c r="P7">
        <f t="shared" si="30"/>
        <v>1205.5510367640532</v>
      </c>
      <c r="Q7" s="5">
        <f t="shared" si="31"/>
        <v>25</v>
      </c>
      <c r="R7">
        <f t="shared" si="0"/>
        <v>1000000</v>
      </c>
      <c r="S7">
        <f t="shared" si="1"/>
        <v>45397.005359151532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35160.638563422384</v>
      </c>
      <c r="AC7">
        <f t="shared" si="2"/>
        <v>42957.501439519619</v>
      </c>
      <c r="AE7">
        <f t="shared" si="3"/>
        <v>22815.364135804786</v>
      </c>
      <c r="AF7">
        <f t="shared" si="4"/>
        <v>-1140.7682067902394</v>
      </c>
      <c r="AG7">
        <f t="shared" si="5"/>
        <v>-23.656572223028729</v>
      </c>
      <c r="AH7">
        <f t="shared" si="6"/>
        <v>-5389.8148586803063</v>
      </c>
      <c r="AI7">
        <f t="shared" si="7"/>
        <v>16261.12449811121</v>
      </c>
      <c r="AJ7">
        <f t="shared" si="8"/>
        <v>-7796.8628760972351</v>
      </c>
      <c r="AK7">
        <f>H7*SUM(AB7, AE7:AF7)</f>
        <v>5950.6490513581466</v>
      </c>
      <c r="AL7">
        <f t="shared" si="9"/>
        <v>14414.910673372122</v>
      </c>
      <c r="AN7">
        <f t="shared" si="10"/>
        <v>16085.094403858722</v>
      </c>
      <c r="AO7">
        <f t="shared" si="11"/>
        <v>-804.25472019293625</v>
      </c>
      <c r="AP7">
        <f t="shared" si="12"/>
        <v>-16.678155790727061</v>
      </c>
      <c r="AQ7">
        <f t="shared" si="13"/>
        <v>-3799.8815318112429</v>
      </c>
      <c r="AR7">
        <f t="shared" si="14"/>
        <v>11464.279996063815</v>
      </c>
      <c r="AS7">
        <f t="shared" si="15"/>
        <v>-5496.8780979984849</v>
      </c>
      <c r="AT7">
        <f t="shared" si="16"/>
        <v>4195.2760948977002</v>
      </c>
      <c r="AU7">
        <f t="shared" si="17"/>
        <v>10162.67799296303</v>
      </c>
      <c r="AW7">
        <v>4</v>
      </c>
      <c r="AX7">
        <f>(R7*SUMPRODUCT(K8:$K$23, X8:$X$23)-$AZ$3*SUMPRODUCT(K7:$K$22, W8:$W$23))/Z7</f>
        <v>45397.005359151532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24111.020735281061</v>
      </c>
      <c r="P8">
        <f t="shared" si="30"/>
        <v>1205.5510367640532</v>
      </c>
      <c r="Q8" s="5">
        <f t="shared" si="31"/>
        <v>25</v>
      </c>
      <c r="R8">
        <f t="shared" si="0"/>
        <v>1000000</v>
      </c>
      <c r="S8">
        <f t="shared" si="1"/>
        <v>52451.180797003319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42957.501439519619</v>
      </c>
      <c r="AC8">
        <f t="shared" si="2"/>
        <v>48775.996723616918</v>
      </c>
      <c r="AE8">
        <f t="shared" si="3"/>
        <v>22421.593766184935</v>
      </c>
      <c r="AF8">
        <f t="shared" si="4"/>
        <v>-1121.0796883092469</v>
      </c>
      <c r="AG8">
        <f t="shared" si="5"/>
        <v>-23.248283443031479</v>
      </c>
      <c r="AH8">
        <f t="shared" si="6"/>
        <v>-6868.9223106786221</v>
      </c>
      <c r="AI8">
        <f t="shared" si="7"/>
        <v>14408.343483754034</v>
      </c>
      <c r="AJ8">
        <f t="shared" si="8"/>
        <v>-5818.4952840972983</v>
      </c>
      <c r="AK8">
        <f t="shared" ref="AK8:AK23" si="32">H8*SUM(AB8:AB8, AE8:AF8)</f>
        <v>4658.7061250111601</v>
      </c>
      <c r="AL8">
        <f t="shared" si="9"/>
        <v>13248.554324667895</v>
      </c>
      <c r="AN8">
        <f t="shared" si="10"/>
        <v>14738.910731508182</v>
      </c>
      <c r="AO8">
        <f t="shared" si="11"/>
        <v>-736.94553657540916</v>
      </c>
      <c r="AP8">
        <f t="shared" si="12"/>
        <v>-15.282337995277299</v>
      </c>
      <c r="AQ8">
        <f t="shared" si="13"/>
        <v>-4515.309384984158</v>
      </c>
      <c r="AR8">
        <f t="shared" si="14"/>
        <v>9471.3734719533368</v>
      </c>
      <c r="AS8">
        <f t="shared" si="15"/>
        <v>-3824.8076152975145</v>
      </c>
      <c r="AT8">
        <f t="shared" si="16"/>
        <v>3062.4162767780449</v>
      </c>
      <c r="AU8">
        <f t="shared" si="17"/>
        <v>8708.9821334338667</v>
      </c>
      <c r="AW8">
        <v>5</v>
      </c>
      <c r="AX8">
        <f>(R8*SUMPRODUCT(K9:$K$23, X9:$X$23)-$AZ$3*SUMPRODUCT(K8:$K$22, W9:$W$23))/Z8</f>
        <v>52451.180797003319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24111.020735281061</v>
      </c>
      <c r="P9">
        <f t="shared" si="30"/>
        <v>1205.5510367640532</v>
      </c>
      <c r="Q9" s="5">
        <f t="shared" si="31"/>
        <v>25</v>
      </c>
      <c r="R9">
        <f t="shared" si="0"/>
        <v>1000000</v>
      </c>
      <c r="S9">
        <f t="shared" si="1"/>
        <v>58072.3685623161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48775.996723616918</v>
      </c>
      <c r="AC9">
        <f t="shared" si="2"/>
        <v>52973.256144204221</v>
      </c>
      <c r="AE9">
        <f t="shared" si="3"/>
        <v>21993.924286688725</v>
      </c>
      <c r="AF9">
        <f t="shared" si="4"/>
        <v>-1099.6962143344363</v>
      </c>
      <c r="AG9">
        <f t="shared" si="5"/>
        <v>-22.804845684639098</v>
      </c>
      <c r="AH9">
        <f t="shared" si="6"/>
        <v>-8438.1969584827075</v>
      </c>
      <c r="AI9">
        <f t="shared" si="7"/>
        <v>12433.226268186942</v>
      </c>
      <c r="AJ9">
        <f t="shared" si="8"/>
        <v>-4197.2594205873029</v>
      </c>
      <c r="AK9">
        <f t="shared" si="32"/>
        <v>3636.7857343496967</v>
      </c>
      <c r="AL9">
        <f t="shared" si="9"/>
        <v>11872.752581949335</v>
      </c>
      <c r="AN9">
        <f t="shared" si="10"/>
        <v>13740.525326188364</v>
      </c>
      <c r="AO9">
        <f t="shared" si="11"/>
        <v>-687.02626630941825</v>
      </c>
      <c r="AP9">
        <f t="shared" si="12"/>
        <v>-14.247141874506161</v>
      </c>
      <c r="AQ9">
        <f t="shared" si="13"/>
        <v>-5271.6949237462941</v>
      </c>
      <c r="AR9">
        <f t="shared" si="14"/>
        <v>7767.5569942581469</v>
      </c>
      <c r="AS9">
        <f t="shared" si="15"/>
        <v>-2622.2036875914596</v>
      </c>
      <c r="AT9">
        <f t="shared" si="16"/>
        <v>2272.0523103281062</v>
      </c>
      <c r="AU9">
        <f t="shared" si="17"/>
        <v>7417.4056169947926</v>
      </c>
      <c r="AW9">
        <v>6</v>
      </c>
      <c r="AX9">
        <f>(R9*SUMPRODUCT(K10:$K$23, X10:$X$23)-$AZ$3*SUMPRODUCT(K9:$K$22, W10:$W$23))/Z9</f>
        <v>58072.3685623161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24111.020735281061</v>
      </c>
      <c r="P10">
        <f t="shared" si="30"/>
        <v>1205.5510367640532</v>
      </c>
      <c r="Q10" s="5">
        <f t="shared" si="31"/>
        <v>25</v>
      </c>
      <c r="R10">
        <f t="shared" si="0"/>
        <v>1000000</v>
      </c>
      <c r="S10">
        <f t="shared" si="1"/>
        <v>62522.081021078935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52973.256144204221</v>
      </c>
      <c r="AC10">
        <f t="shared" si="2"/>
        <v>55833.381321306981</v>
      </c>
      <c r="AE10">
        <f t="shared" si="3"/>
        <v>21531.59000425824</v>
      </c>
      <c r="AF10">
        <f t="shared" si="4"/>
        <v>-1076.5795002129121</v>
      </c>
      <c r="AG10">
        <f t="shared" si="5"/>
        <v>-22.325465023502296</v>
      </c>
      <c r="AH10">
        <f t="shared" si="6"/>
        <v>-10053.288171616299</v>
      </c>
      <c r="AI10">
        <f t="shared" si="7"/>
        <v>10379.396867405525</v>
      </c>
      <c r="AJ10">
        <f t="shared" si="8"/>
        <v>-2860.1251771027601</v>
      </c>
      <c r="AK10">
        <f t="shared" si="32"/>
        <v>3854.9839990331011</v>
      </c>
      <c r="AL10">
        <f t="shared" si="9"/>
        <v>11374.255689335867</v>
      </c>
      <c r="AN10">
        <f t="shared" si="10"/>
        <v>12780.69904352167</v>
      </c>
      <c r="AO10">
        <f t="shared" si="11"/>
        <v>-639.03495217608361</v>
      </c>
      <c r="AP10">
        <f t="shared" si="12"/>
        <v>-13.251926560724147</v>
      </c>
      <c r="AQ10">
        <f t="shared" si="13"/>
        <v>-5967.4204503157198</v>
      </c>
      <c r="AR10">
        <f t="shared" si="14"/>
        <v>6160.9917144691417</v>
      </c>
      <c r="AS10">
        <f t="shared" si="15"/>
        <v>-1697.7101601934755</v>
      </c>
      <c r="AT10">
        <f t="shared" si="16"/>
        <v>2288.2374362269502</v>
      </c>
      <c r="AU10">
        <f t="shared" si="17"/>
        <v>6751.5189905026173</v>
      </c>
      <c r="AW10">
        <v>7</v>
      </c>
      <c r="AX10">
        <f>(R10*SUMPRODUCT(K11:$K$23, X11:$X$23)-$AZ$3*SUMPRODUCT(K10:$K$22, W11:$W$23))/Z10</f>
        <v>62522.081021078935</v>
      </c>
    </row>
    <row r="11" spans="1:52" x14ac:dyDescent="0.3">
      <c r="A11" t="s">
        <v>33</v>
      </c>
      <c r="C11" s="24">
        <f>AU25</f>
        <v>45589.960403030651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24111.020735281061</v>
      </c>
      <c r="P11">
        <f t="shared" si="30"/>
        <v>1205.5510367640532</v>
      </c>
      <c r="Q11" s="5">
        <f t="shared" si="31"/>
        <v>25</v>
      </c>
      <c r="R11">
        <f t="shared" si="0"/>
        <v>1000000</v>
      </c>
      <c r="S11">
        <f t="shared" si="1"/>
        <v>65759.341470595595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55833.381321306981</v>
      </c>
      <c r="AC11">
        <f t="shared" si="2"/>
        <v>57358.211376204097</v>
      </c>
      <c r="AE11">
        <f t="shared" si="3"/>
        <v>21030.700625989182</v>
      </c>
      <c r="AF11">
        <f t="shared" si="4"/>
        <v>-1051.5350312994592</v>
      </c>
      <c r="AG11">
        <f t="shared" si="5"/>
        <v>-21.806107730660564</v>
      </c>
      <c r="AH11">
        <f t="shared" si="6"/>
        <v>-11844.105704268439</v>
      </c>
      <c r="AI11">
        <f t="shared" si="7"/>
        <v>8113.2537826906246</v>
      </c>
      <c r="AJ11">
        <f t="shared" si="8"/>
        <v>-1524.8300548971165</v>
      </c>
      <c r="AK11">
        <f t="shared" si="32"/>
        <v>3904.3461661738306</v>
      </c>
      <c r="AL11">
        <f t="shared" si="9"/>
        <v>10492.769893967339</v>
      </c>
      <c r="AN11">
        <f t="shared" si="10"/>
        <v>11871.974932641204</v>
      </c>
      <c r="AO11">
        <f t="shared" si="11"/>
        <v>-593.59874663206028</v>
      </c>
      <c r="AP11">
        <f t="shared" si="12"/>
        <v>-12.309697568370918</v>
      </c>
      <c r="AQ11">
        <f t="shared" si="13"/>
        <v>-6686.0790099813357</v>
      </c>
      <c r="AR11">
        <f t="shared" si="14"/>
        <v>4579.9874784594385</v>
      </c>
      <c r="AS11">
        <f t="shared" si="15"/>
        <v>-860.77703782752667</v>
      </c>
      <c r="AT11">
        <f t="shared" si="16"/>
        <v>2204.0302240757765</v>
      </c>
      <c r="AU11">
        <f t="shared" si="17"/>
        <v>5923.2406647076878</v>
      </c>
      <c r="AW11">
        <v>8</v>
      </c>
      <c r="AX11">
        <f>(R11*SUMPRODUCT(K12:$K$23, X12:$X$23)-$AZ$3*SUMPRODUCT(K11:$K$22, W12:$W$23))/Z11</f>
        <v>65759.341470595595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24111.020735281061</v>
      </c>
      <c r="P12">
        <f t="shared" si="30"/>
        <v>1205.5510367640532</v>
      </c>
      <c r="Q12" s="5">
        <f t="shared" si="31"/>
        <v>25</v>
      </c>
      <c r="R12">
        <f t="shared" si="0"/>
        <v>1000000</v>
      </c>
      <c r="S12">
        <f t="shared" si="1"/>
        <v>67765.751179201892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57358.211376204097</v>
      </c>
      <c r="AC12">
        <f t="shared" si="2"/>
        <v>57582.410298826166</v>
      </c>
      <c r="AE12">
        <f t="shared" si="3"/>
        <v>20487.793089329269</v>
      </c>
      <c r="AF12">
        <f t="shared" si="4"/>
        <v>-1024.3896544664635</v>
      </c>
      <c r="AG12">
        <f t="shared" si="5"/>
        <v>-21.243183059593562</v>
      </c>
      <c r="AH12">
        <f t="shared" si="6"/>
        <v>-13794.543750415873</v>
      </c>
      <c r="AI12">
        <f t="shared" si="7"/>
        <v>5647.6165013873397</v>
      </c>
      <c r="AJ12">
        <f t="shared" si="8"/>
        <v>-224.19892262206849</v>
      </c>
      <c r="AK12">
        <f t="shared" si="32"/>
        <v>3987.0418086943723</v>
      </c>
      <c r="AL12">
        <f t="shared" si="9"/>
        <v>9410.459387459643</v>
      </c>
      <c r="AN12">
        <f t="shared" si="10"/>
        <v>10994.866336871442</v>
      </c>
      <c r="AO12">
        <f t="shared" si="11"/>
        <v>-549.74331684357219</v>
      </c>
      <c r="AP12">
        <f t="shared" si="12"/>
        <v>-11.400249762946499</v>
      </c>
      <c r="AQ12">
        <f t="shared" si="13"/>
        <v>-7402.9039659201853</v>
      </c>
      <c r="AR12">
        <f t="shared" si="14"/>
        <v>3030.8188043447385</v>
      </c>
      <c r="AS12">
        <f t="shared" si="15"/>
        <v>-120.31736050595417</v>
      </c>
      <c r="AT12">
        <f t="shared" si="16"/>
        <v>2139.6639245124238</v>
      </c>
      <c r="AU12">
        <f t="shared" si="17"/>
        <v>5050.1653683512077</v>
      </c>
      <c r="AW12">
        <v>9</v>
      </c>
      <c r="AX12">
        <f>(R12*SUMPRODUCT(K13:$K$23, X13:$X$23)-$AZ$3*SUMPRODUCT(K12:$K$22, W13:$W$23))/Z12</f>
        <v>67765.751179201892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24111.020735281061</v>
      </c>
      <c r="P13">
        <f t="shared" si="30"/>
        <v>1205.5510367640532</v>
      </c>
      <c r="Q13" s="5">
        <f t="shared" si="31"/>
        <v>25</v>
      </c>
      <c r="R13">
        <f t="shared" si="0"/>
        <v>1000000</v>
      </c>
      <c r="S13">
        <f t="shared" si="1"/>
        <v>68529.741172492271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57582.410298826166</v>
      </c>
      <c r="AC13">
        <f t="shared" si="2"/>
        <v>56563.840633167601</v>
      </c>
      <c r="AE13">
        <f t="shared" si="3"/>
        <v>19901.022695250882</v>
      </c>
      <c r="AF13">
        <f t="shared" si="4"/>
        <v>-995.05113476254417</v>
      </c>
      <c r="AG13">
        <f t="shared" si="5"/>
        <v>-20.634778296766804</v>
      </c>
      <c r="AH13">
        <f t="shared" si="6"/>
        <v>-15838.917289232961</v>
      </c>
      <c r="AI13">
        <f t="shared" si="7"/>
        <v>3046.4194929586101</v>
      </c>
      <c r="AJ13">
        <f t="shared" si="8"/>
        <v>1018.5696656585642</v>
      </c>
      <c r="AK13">
        <f t="shared" si="32"/>
        <v>3954.4493421265597</v>
      </c>
      <c r="AL13">
        <f t="shared" si="9"/>
        <v>8019.438500743734</v>
      </c>
      <c r="AN13">
        <f t="shared" si="10"/>
        <v>10154.961837960867</v>
      </c>
      <c r="AO13">
        <f t="shared" si="11"/>
        <v>-507.74809189804341</v>
      </c>
      <c r="AP13">
        <f t="shared" si="12"/>
        <v>-10.529377778582971</v>
      </c>
      <c r="AQ13">
        <f t="shared" si="13"/>
        <v>-8082.177639301045</v>
      </c>
      <c r="AR13">
        <f t="shared" si="14"/>
        <v>1554.5067289831952</v>
      </c>
      <c r="AS13">
        <f t="shared" si="15"/>
        <v>519.74897182221832</v>
      </c>
      <c r="AT13">
        <f t="shared" si="16"/>
        <v>2017.8501765654325</v>
      </c>
      <c r="AU13">
        <f t="shared" si="17"/>
        <v>4092.105877370846</v>
      </c>
      <c r="AW13">
        <v>10</v>
      </c>
      <c r="AX13">
        <f>(R13*SUMPRODUCT(K14:$K$23, X14:$X$23)-$AZ$3*SUMPRODUCT(K13:$K$22, W14:$W$23))/Z13</f>
        <v>68529.741172492271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24111.020735281061</v>
      </c>
      <c r="P14">
        <f t="shared" si="30"/>
        <v>1205.5510367640532</v>
      </c>
      <c r="Q14" s="5">
        <f t="shared" si="31"/>
        <v>25</v>
      </c>
      <c r="R14">
        <f t="shared" si="0"/>
        <v>1000000</v>
      </c>
      <c r="S14">
        <f t="shared" si="1"/>
        <v>67995.990825909175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56563.840633167601</v>
      </c>
      <c r="AC14">
        <f t="shared" si="2"/>
        <v>54335.873359640362</v>
      </c>
      <c r="AE14">
        <f t="shared" si="3"/>
        <v>19267.214924452532</v>
      </c>
      <c r="AF14">
        <f t="shared" si="4"/>
        <v>-963.36074622262663</v>
      </c>
      <c r="AG14">
        <f t="shared" si="5"/>
        <v>-19.977601877571374</v>
      </c>
      <c r="AH14">
        <f t="shared" si="6"/>
        <v>-18033.145449110445</v>
      </c>
      <c r="AI14">
        <f t="shared" si="7"/>
        <v>250.73112724188832</v>
      </c>
      <c r="AJ14">
        <f t="shared" si="8"/>
        <v>2227.9672735272397</v>
      </c>
      <c r="AK14">
        <f t="shared" si="32"/>
        <v>3848.1995133058322</v>
      </c>
      <c r="AL14">
        <f t="shared" si="9"/>
        <v>6326.8979140749598</v>
      </c>
      <c r="AN14">
        <f t="shared" si="10"/>
        <v>9350.9098471994366</v>
      </c>
      <c r="AO14">
        <f t="shared" si="11"/>
        <v>-467.54549235997183</v>
      </c>
      <c r="AP14">
        <f t="shared" si="12"/>
        <v>-9.6956801931621257</v>
      </c>
      <c r="AQ14">
        <f t="shared" si="13"/>
        <v>-8751.9819557344763</v>
      </c>
      <c r="AR14">
        <f t="shared" si="14"/>
        <v>121.68671891182571</v>
      </c>
      <c r="AS14">
        <f t="shared" si="15"/>
        <v>1081.293855855813</v>
      </c>
      <c r="AT14">
        <f t="shared" si="16"/>
        <v>1867.637168322191</v>
      </c>
      <c r="AU14">
        <f t="shared" si="17"/>
        <v>3070.6177430898297</v>
      </c>
      <c r="AW14">
        <v>11</v>
      </c>
      <c r="AX14">
        <f>(R14*SUMPRODUCT(K15:$K$23, X15:$X$23)-$AZ$3*SUMPRODUCT(K14:$K$22, W15:$W$23))/Z14</f>
        <v>67995.990825909175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24111.020735281061</v>
      </c>
      <c r="P15">
        <f t="shared" si="30"/>
        <v>1205.5510367640532</v>
      </c>
      <c r="Q15" s="5">
        <f t="shared" si="31"/>
        <v>25</v>
      </c>
      <c r="R15">
        <f t="shared" si="0"/>
        <v>1000000</v>
      </c>
      <c r="S15">
        <f t="shared" si="1"/>
        <v>66101.416859377248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54335.873359640362</v>
      </c>
      <c r="AC15">
        <f t="shared" si="2"/>
        <v>50947.578871811005</v>
      </c>
      <c r="AE15">
        <f t="shared" si="3"/>
        <v>18583.537070073256</v>
      </c>
      <c r="AF15">
        <f t="shared" si="4"/>
        <v>-929.17685350366298</v>
      </c>
      <c r="AG15">
        <f t="shared" si="5"/>
        <v>-19.268716652547631</v>
      </c>
      <c r="AH15">
        <f t="shared" si="6"/>
        <v>-20364.368249921157</v>
      </c>
      <c r="AI15">
        <f t="shared" si="7"/>
        <v>-2729.2767500041118</v>
      </c>
      <c r="AJ15">
        <f t="shared" si="8"/>
        <v>3388.2944878293565</v>
      </c>
      <c r="AK15">
        <f t="shared" si="32"/>
        <v>3736.2931226052965</v>
      </c>
      <c r="AL15">
        <f t="shared" si="9"/>
        <v>4395.3108604305417</v>
      </c>
      <c r="AN15">
        <f t="shared" si="10"/>
        <v>8574.1060577824992</v>
      </c>
      <c r="AO15">
        <f t="shared" si="11"/>
        <v>-428.70530288912505</v>
      </c>
      <c r="AP15">
        <f t="shared" si="12"/>
        <v>-8.8902354569711584</v>
      </c>
      <c r="AQ15">
        <f t="shared" si="13"/>
        <v>-9395.7491792962683</v>
      </c>
      <c r="AR15">
        <f t="shared" si="14"/>
        <v>-1259.2386598598659</v>
      </c>
      <c r="AS15">
        <f t="shared" si="15"/>
        <v>1563.2974596872164</v>
      </c>
      <c r="AT15">
        <f t="shared" si="16"/>
        <v>1723.8577013291301</v>
      </c>
      <c r="AU15">
        <f t="shared" si="17"/>
        <v>2027.9165011564808</v>
      </c>
      <c r="AW15">
        <v>12</v>
      </c>
      <c r="AX15">
        <f>(R15*SUMPRODUCT(K16:$K$23, X16:$X$23)-$AZ$3*SUMPRODUCT(K15:$K$22, W16:$W$23))/Z15</f>
        <v>66101.416859377248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24111.020735281061</v>
      </c>
      <c r="P16">
        <f t="shared" si="30"/>
        <v>1205.5510367640532</v>
      </c>
      <c r="Q16" s="5">
        <f t="shared" si="31"/>
        <v>25</v>
      </c>
      <c r="R16">
        <f t="shared" si="0"/>
        <v>1000000</v>
      </c>
      <c r="S16">
        <f t="shared" si="1"/>
        <v>62912.69011004256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50947.578871811005</v>
      </c>
      <c r="AC16">
        <f t="shared" si="2"/>
        <v>46585.432261057736</v>
      </c>
      <c r="AE16">
        <f t="shared" si="3"/>
        <v>17853.66865164613</v>
      </c>
      <c r="AF16">
        <f t="shared" si="4"/>
        <v>-892.68343258230664</v>
      </c>
      <c r="AG16">
        <f t="shared" si="5"/>
        <v>-18.511937806018825</v>
      </c>
      <c r="AH16">
        <f t="shared" si="6"/>
        <v>-22563.667200133277</v>
      </c>
      <c r="AI16">
        <f t="shared" si="7"/>
        <v>-5621.1939188754732</v>
      </c>
      <c r="AJ16">
        <f t="shared" si="8"/>
        <v>4362.1466107532688</v>
      </c>
      <c r="AK16">
        <f t="shared" si="32"/>
        <v>3714.5984557708539</v>
      </c>
      <c r="AL16">
        <f t="shared" si="9"/>
        <v>2455.5511476486495</v>
      </c>
      <c r="AN16">
        <f t="shared" si="10"/>
        <v>7810.1432088395677</v>
      </c>
      <c r="AO16">
        <f t="shared" si="11"/>
        <v>-390.50716044197844</v>
      </c>
      <c r="AP16">
        <f t="shared" si="12"/>
        <v>-8.0981051098877561</v>
      </c>
      <c r="AQ16">
        <f t="shared" si="13"/>
        <v>-9870.5468096266486</v>
      </c>
      <c r="AR16">
        <f t="shared" si="14"/>
        <v>-2459.0088663389474</v>
      </c>
      <c r="AS16">
        <f t="shared" si="15"/>
        <v>1908.2346823321368</v>
      </c>
      <c r="AT16">
        <f t="shared" si="16"/>
        <v>1624.9627160090586</v>
      </c>
      <c r="AU16">
        <f t="shared" si="17"/>
        <v>1074.1885320022477</v>
      </c>
      <c r="AW16">
        <v>13</v>
      </c>
      <c r="AX16">
        <f>(R16*SUMPRODUCT(K17:$K$23, X17:$X$23)-$AZ$3*SUMPRODUCT(K16:$K$22, W17:$W$23))/Z16</f>
        <v>62912.69011004256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24111.020735281061</v>
      </c>
      <c r="P17">
        <f t="shared" si="30"/>
        <v>1205.5510367640532</v>
      </c>
      <c r="Q17" s="5">
        <f t="shared" si="31"/>
        <v>25</v>
      </c>
      <c r="R17">
        <f t="shared" si="0"/>
        <v>1000000</v>
      </c>
      <c r="S17">
        <f t="shared" si="1"/>
        <v>58489.877139373079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46585.432261057736</v>
      </c>
      <c r="AC17">
        <f t="shared" si="2"/>
        <v>41433.754095451957</v>
      </c>
      <c r="AE17">
        <f t="shared" si="3"/>
        <v>17080.05133530165</v>
      </c>
      <c r="AF17">
        <f t="shared" si="4"/>
        <v>-854.00256676508263</v>
      </c>
      <c r="AG17">
        <f t="shared" si="5"/>
        <v>-17.709797028946223</v>
      </c>
      <c r="AH17">
        <f t="shared" si="6"/>
        <v>-24680.855960496538</v>
      </c>
      <c r="AI17">
        <f t="shared" si="7"/>
        <v>-8472.5169889889166</v>
      </c>
      <c r="AJ17">
        <f t="shared" si="8"/>
        <v>5151.6781656057792</v>
      </c>
      <c r="AK17">
        <f t="shared" si="32"/>
        <v>3875.4683795259689</v>
      </c>
      <c r="AL17">
        <f t="shared" si="9"/>
        <v>554.62955614283146</v>
      </c>
      <c r="AN17">
        <f t="shared" si="10"/>
        <v>7037.5076702056513</v>
      </c>
      <c r="AO17">
        <f t="shared" si="11"/>
        <v>-351.87538351028263</v>
      </c>
      <c r="AP17">
        <f t="shared" si="12"/>
        <v>-7.2969823089113781</v>
      </c>
      <c r="AQ17">
        <f t="shared" si="13"/>
        <v>-10169.273482816947</v>
      </c>
      <c r="AR17">
        <f t="shared" si="14"/>
        <v>-3490.9381784304892</v>
      </c>
      <c r="AS17">
        <f t="shared" si="15"/>
        <v>2122.6502129972287</v>
      </c>
      <c r="AT17">
        <f t="shared" si="16"/>
        <v>1596.8124399124818</v>
      </c>
      <c r="AU17">
        <f t="shared" si="17"/>
        <v>228.52447447922134</v>
      </c>
      <c r="AW17">
        <v>14</v>
      </c>
      <c r="AX17">
        <f>(R17*SUMPRODUCT(K18:$K$23, X18:$X$23)-$AZ$3*SUMPRODUCT(K17:$K$22, W18:$W$23))/Z17</f>
        <v>58489.877139373079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24111.020735281061</v>
      </c>
      <c r="P18">
        <f t="shared" si="30"/>
        <v>1205.5510367640532</v>
      </c>
      <c r="Q18" s="5">
        <f t="shared" si="31"/>
        <v>25</v>
      </c>
      <c r="R18">
        <f t="shared" si="0"/>
        <v>1000000</v>
      </c>
      <c r="S18">
        <f t="shared" si="1"/>
        <v>52843.330451669637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41433.754095451957</v>
      </c>
      <c r="AC18">
        <f t="shared" si="2"/>
        <v>35644.413848036296</v>
      </c>
      <c r="AE18">
        <f t="shared" si="3"/>
        <v>16263.607801422899</v>
      </c>
      <c r="AF18">
        <f t="shared" si="4"/>
        <v>-813.18039007114498</v>
      </c>
      <c r="AG18">
        <f t="shared" si="5"/>
        <v>-16.863251021165564</v>
      </c>
      <c r="AH18">
        <f t="shared" si="6"/>
        <v>-26777.921499647848</v>
      </c>
      <c r="AI18">
        <f t="shared" si="7"/>
        <v>-11344.357339317261</v>
      </c>
      <c r="AJ18">
        <f t="shared" si="8"/>
        <v>5789.340247415661</v>
      </c>
      <c r="AK18">
        <f t="shared" si="32"/>
        <v>3987.5811236269396</v>
      </c>
      <c r="AL18">
        <f t="shared" si="9"/>
        <v>-1567.4359682746604</v>
      </c>
      <c r="AN18">
        <f t="shared" si="10"/>
        <v>6262.1322923672105</v>
      </c>
      <c r="AO18">
        <f t="shared" si="11"/>
        <v>-313.10661461836054</v>
      </c>
      <c r="AP18">
        <f t="shared" si="12"/>
        <v>-6.4930186501851272</v>
      </c>
      <c r="AQ18">
        <f t="shared" si="13"/>
        <v>-10310.558948104252</v>
      </c>
      <c r="AR18">
        <f t="shared" si="14"/>
        <v>-4368.0262890055883</v>
      </c>
      <c r="AS18">
        <f t="shared" si="15"/>
        <v>2229.12498613444</v>
      </c>
      <c r="AT18">
        <f t="shared" si="16"/>
        <v>1535.3764569085035</v>
      </c>
      <c r="AU18">
        <f t="shared" si="17"/>
        <v>-603.52484596264446</v>
      </c>
      <c r="AW18">
        <v>15</v>
      </c>
      <c r="AX18">
        <f>(R18*SUMPRODUCT(K19:$K$23, X19:$X$23)-$AZ$3*SUMPRODUCT(K18:$K$22, W19:$W$23))/Z18</f>
        <v>52843.330451669637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24111.020735281061</v>
      </c>
      <c r="P19">
        <f t="shared" si="30"/>
        <v>1205.5510367640532</v>
      </c>
      <c r="Q19" s="5">
        <f t="shared" si="31"/>
        <v>25</v>
      </c>
      <c r="R19">
        <f t="shared" si="0"/>
        <v>1000000</v>
      </c>
      <c r="S19">
        <f t="shared" si="1"/>
        <v>45762.141899278759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35644.413848036296</v>
      </c>
      <c r="AC19">
        <f t="shared" si="2"/>
        <v>29227.370198950528</v>
      </c>
      <c r="AE19">
        <f t="shared" si="3"/>
        <v>15399.229573992876</v>
      </c>
      <c r="AF19">
        <f t="shared" si="4"/>
        <v>-769.96147869964386</v>
      </c>
      <c r="AG19">
        <f t="shared" si="5"/>
        <v>-15.967002955892658</v>
      </c>
      <c r="AH19">
        <f t="shared" si="6"/>
        <v>-29104.622202450071</v>
      </c>
      <c r="AI19">
        <f t="shared" si="7"/>
        <v>-14491.321110112733</v>
      </c>
      <c r="AJ19">
        <f t="shared" si="8"/>
        <v>6417.0436490857683</v>
      </c>
      <c r="AK19">
        <f t="shared" si="32"/>
        <v>3690.0882546403873</v>
      </c>
      <c r="AL19">
        <f t="shared" si="9"/>
        <v>-4384.1892063865771</v>
      </c>
      <c r="AN19">
        <f t="shared" si="10"/>
        <v>5523.8610818823172</v>
      </c>
      <c r="AO19">
        <f t="shared" si="11"/>
        <v>-276.19305409411589</v>
      </c>
      <c r="AP19">
        <f t="shared" si="12"/>
        <v>-5.72752719858868</v>
      </c>
      <c r="AQ19">
        <f t="shared" si="13"/>
        <v>-10440.125534495543</v>
      </c>
      <c r="AR19">
        <f t="shared" si="14"/>
        <v>-5198.185033905931</v>
      </c>
      <c r="AS19">
        <f t="shared" si="15"/>
        <v>2301.859161434264</v>
      </c>
      <c r="AT19">
        <f t="shared" si="16"/>
        <v>1323.6723824771072</v>
      </c>
      <c r="AU19">
        <f t="shared" si="17"/>
        <v>-1572.6534899945598</v>
      </c>
      <c r="AW19">
        <v>16</v>
      </c>
      <c r="AX19">
        <f>(R19*SUMPRODUCT(K20:$K$23, X20:$X$23)-$AZ$3*SUMPRODUCT(K19:$K$22, W20:$W$23))/Z19</f>
        <v>45762.141899278759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24111.020735281061</v>
      </c>
      <c r="P20">
        <f t="shared" si="30"/>
        <v>1205.5510367640532</v>
      </c>
      <c r="Q20" s="5">
        <f t="shared" si="31"/>
        <v>25</v>
      </c>
      <c r="R20">
        <f t="shared" si="0"/>
        <v>1000000</v>
      </c>
      <c r="S20">
        <f t="shared" si="1"/>
        <v>36868.061229665131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29227.370198950528</v>
      </c>
      <c r="AC20">
        <f t="shared" si="2"/>
        <v>22161.186322225545</v>
      </c>
      <c r="AE20">
        <f t="shared" si="3"/>
        <v>14493.00031279297</v>
      </c>
      <c r="AF20">
        <f t="shared" si="4"/>
        <v>-724.65001563964859</v>
      </c>
      <c r="AG20">
        <f t="shared" si="5"/>
        <v>-15.027360798941332</v>
      </c>
      <c r="AH20">
        <f t="shared" si="6"/>
        <v>-31198.885095696016</v>
      </c>
      <c r="AI20">
        <f t="shared" si="7"/>
        <v>-17445.562159341636</v>
      </c>
      <c r="AJ20">
        <f t="shared" si="8"/>
        <v>7066.1838767249828</v>
      </c>
      <c r="AK20">
        <f t="shared" si="32"/>
        <v>2334.6676229384393</v>
      </c>
      <c r="AL20">
        <f t="shared" si="9"/>
        <v>-8044.7106596782141</v>
      </c>
      <c r="AN20">
        <f t="shared" si="10"/>
        <v>4931.0323257845248</v>
      </c>
      <c r="AO20">
        <f t="shared" si="11"/>
        <v>-246.55161628922625</v>
      </c>
      <c r="AP20">
        <f t="shared" si="12"/>
        <v>-5.1128407004447833</v>
      </c>
      <c r="AQ20">
        <f t="shared" si="13"/>
        <v>-10614.96637100857</v>
      </c>
      <c r="AR20">
        <f t="shared" si="14"/>
        <v>-5935.5985022137165</v>
      </c>
      <c r="AS20">
        <f t="shared" si="15"/>
        <v>2404.1661742953165</v>
      </c>
      <c r="AT20">
        <f t="shared" si="16"/>
        <v>794.33666392113685</v>
      </c>
      <c r="AU20">
        <f t="shared" si="17"/>
        <v>-2737.0956639972633</v>
      </c>
      <c r="AW20">
        <v>17</v>
      </c>
      <c r="AX20">
        <f>(R20*SUMPRODUCT(K21:$K$23, X21:$X$23)-$AZ$3*SUMPRODUCT(K20:$K$22, W21:$W$23))/Z20</f>
        <v>36868.061229665131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24111.020735281061</v>
      </c>
      <c r="P21">
        <f t="shared" si="30"/>
        <v>1205.5510367640532</v>
      </c>
      <c r="Q21" s="5">
        <f t="shared" si="31"/>
        <v>25</v>
      </c>
      <c r="R21">
        <f t="shared" si="0"/>
        <v>1000000</v>
      </c>
      <c r="S21">
        <f t="shared" si="1"/>
        <v>26180.63863644571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22161.186322225545</v>
      </c>
      <c r="AC21">
        <f t="shared" si="2"/>
        <v>14721.556643391503</v>
      </c>
      <c r="AE21">
        <f t="shared" si="3"/>
        <v>13557.795988609067</v>
      </c>
      <c r="AF21">
        <f t="shared" si="4"/>
        <v>-677.88979943045342</v>
      </c>
      <c r="AG21">
        <f t="shared" si="5"/>
        <v>-14.057675261307248</v>
      </c>
      <c r="AH21">
        <f t="shared" si="6"/>
        <v>-32776.47718578692</v>
      </c>
      <c r="AI21">
        <f t="shared" si="7"/>
        <v>-19910.628671869614</v>
      </c>
      <c r="AJ21">
        <f t="shared" si="8"/>
        <v>7439.6296788340424</v>
      </c>
      <c r="AK21">
        <f t="shared" si="32"/>
        <v>1797.6080458350336</v>
      </c>
      <c r="AL21">
        <f t="shared" si="9"/>
        <v>-10673.390947200538</v>
      </c>
      <c r="AN21">
        <f t="shared" si="10"/>
        <v>4387.751043342816</v>
      </c>
      <c r="AO21">
        <f t="shared" si="11"/>
        <v>-219.38755216714083</v>
      </c>
      <c r="AP21">
        <f t="shared" si="12"/>
        <v>-4.5495285034970836</v>
      </c>
      <c r="AQ21">
        <f t="shared" si="13"/>
        <v>-10607.551706034556</v>
      </c>
      <c r="AR21">
        <f t="shared" si="14"/>
        <v>-6443.7377433623769</v>
      </c>
      <c r="AS21">
        <f t="shared" si="15"/>
        <v>2407.7101405578246</v>
      </c>
      <c r="AT21">
        <f t="shared" si="16"/>
        <v>581.76539794970802</v>
      </c>
      <c r="AU21">
        <f t="shared" si="17"/>
        <v>-3454.2622048548446</v>
      </c>
      <c r="AW21">
        <v>18</v>
      </c>
      <c r="AX21">
        <f>(R21*SUMPRODUCT(K22:$K$23, X22:$X$23)-$AZ$3*SUMPRODUCT(K21:$K$22, W22:$W$23))/Z21</f>
        <v>26180.63863644571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24111.020735281061</v>
      </c>
      <c r="P22">
        <f t="shared" si="30"/>
        <v>1205.5510367640532</v>
      </c>
      <c r="Q22" s="5">
        <f t="shared" si="31"/>
        <v>25</v>
      </c>
      <c r="R22">
        <f t="shared" si="0"/>
        <v>1000000</v>
      </c>
      <c r="S22">
        <f t="shared" si="1"/>
        <v>13787.477357308371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14721.556643391503</v>
      </c>
      <c r="AC22">
        <f t="shared" si="2"/>
        <v>7204.0910959938283</v>
      </c>
      <c r="AE22">
        <f t="shared" si="3"/>
        <v>12598.242977515261</v>
      </c>
      <c r="AF22">
        <f t="shared" si="4"/>
        <v>-629.91214887576314</v>
      </c>
      <c r="AG22">
        <f t="shared" si="5"/>
        <v>-13.062743294688229</v>
      </c>
      <c r="AH22">
        <f t="shared" si="6"/>
        <v>-34174.208560237923</v>
      </c>
      <c r="AI22">
        <f t="shared" si="7"/>
        <v>-22218.940474893112</v>
      </c>
      <c r="AJ22">
        <f t="shared" si="8"/>
        <v>7517.4655473976745</v>
      </c>
      <c r="AK22">
        <f t="shared" si="32"/>
        <v>1868.2921230421703</v>
      </c>
      <c r="AL22">
        <f t="shared" si="9"/>
        <v>-12833.182804453267</v>
      </c>
      <c r="AN22">
        <f t="shared" si="10"/>
        <v>3810.4747320095594</v>
      </c>
      <c r="AO22">
        <f t="shared" si="11"/>
        <v>-190.52373660047797</v>
      </c>
      <c r="AP22">
        <f t="shared" si="12"/>
        <v>-3.9509678725813808</v>
      </c>
      <c r="AQ22">
        <f t="shared" si="13"/>
        <v>-10336.358684113467</v>
      </c>
      <c r="AR22">
        <f t="shared" si="14"/>
        <v>-6720.3586565769674</v>
      </c>
      <c r="AS22">
        <f t="shared" si="15"/>
        <v>2273.7386926284616</v>
      </c>
      <c r="AT22">
        <f t="shared" si="16"/>
        <v>565.08514239410022</v>
      </c>
      <c r="AU22">
        <f t="shared" si="17"/>
        <v>-3881.5348215544059</v>
      </c>
      <c r="AW22">
        <v>19</v>
      </c>
      <c r="AX22">
        <f>(R22*SUMPRODUCT(K23:$K$23, X23:$X$23)-$AZ$3*SUMPRODUCT(K22:$K$22, W23:$W$23))/Z22</f>
        <v>13787.477357308371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24111.020735281061</v>
      </c>
      <c r="P23">
        <f t="shared" si="30"/>
        <v>1205.5510367640532</v>
      </c>
      <c r="Q23" s="5">
        <f t="shared" si="31"/>
        <v>25</v>
      </c>
      <c r="R23">
        <f t="shared" si="0"/>
        <v>1000000</v>
      </c>
      <c r="S23">
        <f t="shared" si="1"/>
        <v>14944.478914899924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7204.0910959938283</v>
      </c>
      <c r="AC23">
        <f t="shared" si="2"/>
        <v>7204.0910959938283</v>
      </c>
      <c r="AE23">
        <f t="shared" si="3"/>
        <v>11622.88700619603</v>
      </c>
      <c r="AF23">
        <f t="shared" si="4"/>
        <v>-581.14435030980144</v>
      </c>
      <c r="AG23">
        <f t="shared" si="5"/>
        <v>-12.051425708813465</v>
      </c>
      <c r="AH23">
        <f t="shared" si="6"/>
        <v>-35227.606117115211</v>
      </c>
      <c r="AI23">
        <f t="shared" si="7"/>
        <v>-24197.914886937797</v>
      </c>
      <c r="AJ23">
        <f t="shared" si="8"/>
        <v>0</v>
      </c>
      <c r="AK23">
        <f t="shared" si="32"/>
        <v>1895.7421268203382</v>
      </c>
      <c r="AL23">
        <f t="shared" si="9"/>
        <v>-22302.172760117457</v>
      </c>
      <c r="AN23">
        <f t="shared" si="10"/>
        <v>3184.5889829308626</v>
      </c>
      <c r="AO23">
        <f t="shared" si="11"/>
        <v>-159.22944914654312</v>
      </c>
      <c r="AP23">
        <f t="shared" si="12"/>
        <v>-3.3020055619948638</v>
      </c>
      <c r="AQ23">
        <f t="shared" si="13"/>
        <v>-9652.1153716618046</v>
      </c>
      <c r="AR23">
        <f t="shared" si="14"/>
        <v>-6630.0578434394811</v>
      </c>
      <c r="AS23">
        <f t="shared" si="15"/>
        <v>0</v>
      </c>
      <c r="AT23">
        <f t="shared" si="16"/>
        <v>519.41995894235481</v>
      </c>
      <c r="AU23">
        <f t="shared" si="17"/>
        <v>-6110.6378844971259</v>
      </c>
      <c r="AW23">
        <v>20</v>
      </c>
      <c r="AX23">
        <f>(R23*SUMPRODUCT(K$23:$K24, X$23:$X24)-$AZ$3*SUMPRODUCT(K$22:$K23, W$23:$W24))/Z23</f>
        <v>14944.478914899924</v>
      </c>
    </row>
    <row r="25" spans="5:50" x14ac:dyDescent="0.3">
      <c r="AN25" s="6">
        <f t="shared" ref="AN25:AU25" si="33">SUM(AN3:AN23)</f>
        <v>213701.44292536625</v>
      </c>
      <c r="AO25" s="6">
        <f t="shared" si="33"/>
        <v>-28768.337697729112</v>
      </c>
      <c r="AP25" s="6">
        <f t="shared" si="33"/>
        <v>-396.58066768681232</v>
      </c>
      <c r="AQ25" s="6">
        <f t="shared" si="33"/>
        <v>-149596.08390915743</v>
      </c>
      <c r="AR25" s="6">
        <f t="shared" si="33"/>
        <v>34940.440650792938</v>
      </c>
      <c r="AS25" s="6">
        <f t="shared" si="33"/>
        <v>-26308.574098106372</v>
      </c>
      <c r="AT25" s="6">
        <f t="shared" si="33"/>
        <v>36958.093850344107</v>
      </c>
      <c r="AU25" s="7">
        <f t="shared" si="33"/>
        <v>45589.960403030651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'T.55.04.E'!C3*(1+C12)</f>
        <v>78966.06544050487</v>
      </c>
      <c r="K3">
        <v>1</v>
      </c>
      <c r="L3" s="2">
        <v>0</v>
      </c>
      <c r="O3">
        <f>$C$3</f>
        <v>78966.06544050487</v>
      </c>
      <c r="P3">
        <f>O3*B5</f>
        <v>63172.852352403897</v>
      </c>
      <c r="Q3" s="5">
        <f>B8</f>
        <v>200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78966.06544050487</v>
      </c>
      <c r="AF3">
        <f t="shared" ref="AF3:AF23" si="4">-$Z3*P3</f>
        <v>-63172.852352403897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15593.213088100973</v>
      </c>
      <c r="AJ3">
        <f t="shared" ref="AJ3:AJ23" si="8">AB3-AC3</f>
        <v>0</v>
      </c>
      <c r="AL3">
        <f t="shared" ref="AL3:AL23" si="9">SUM(AI3:AK3)</f>
        <v>15593.213088100973</v>
      </c>
      <c r="AN3">
        <f t="shared" ref="AN3:AN23" si="10">AE3*$K3</f>
        <v>78966.06544050487</v>
      </c>
      <c r="AO3">
        <f t="shared" ref="AO3:AO23" si="11">AF3*$K3</f>
        <v>-63172.852352403897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15593.213088100973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15593.213088100973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48249.921698049409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28665.632372057407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27752.689312272123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-27752.689312272123</v>
      </c>
      <c r="AK4">
        <f>H4*SUM(AB4, AE4:AF4)</f>
        <v>0</v>
      </c>
      <c r="AL4">
        <f t="shared" si="9"/>
        <v>-49600.689312272123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-20497.232385777275</v>
      </c>
      <c r="AR4">
        <f t="shared" si="14"/>
        <v>-20497.232385777275</v>
      </c>
      <c r="AS4">
        <f t="shared" si="15"/>
        <v>-26036.860223540782</v>
      </c>
      <c r="AT4">
        <f t="shared" si="16"/>
        <v>0</v>
      </c>
      <c r="AU4">
        <f t="shared" si="17"/>
        <v>-46534.092609318061</v>
      </c>
      <c r="AW4">
        <v>1</v>
      </c>
      <c r="AX4">
        <f>(R4*SUMPRODUCT(K5:$K$23, X5:$X$23)-$AZ$3*SUMPRODUCT(K4:$K$22, W5:$W$23))/Z4</f>
        <v>28665.632372057407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78966.06544050487</v>
      </c>
      <c r="P5">
        <f t="shared" ref="P5:P23" si="30">O5*$C$5</f>
        <v>3948.3032720252436</v>
      </c>
      <c r="Q5" s="5">
        <f t="shared" ref="Q5:Q23" si="31">$C$8</f>
        <v>25</v>
      </c>
      <c r="R5">
        <f t="shared" si="0"/>
        <v>1000000</v>
      </c>
      <c r="S5">
        <f t="shared" si="1"/>
        <v>53835.750213797386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27752.689312272123</v>
      </c>
      <c r="AC5">
        <f t="shared" si="2"/>
        <v>50271.720961961139</v>
      </c>
      <c r="AE5">
        <f t="shared" si="3"/>
        <v>73738.361433136059</v>
      </c>
      <c r="AF5">
        <f t="shared" si="4"/>
        <v>-3686.918071656803</v>
      </c>
      <c r="AG5">
        <f t="shared" si="5"/>
        <v>-23.344952360800001</v>
      </c>
      <c r="AH5">
        <f t="shared" si="6"/>
        <v>-24672.385567999998</v>
      </c>
      <c r="AI5">
        <f t="shared" si="7"/>
        <v>45355.712841118453</v>
      </c>
      <c r="AJ5">
        <f t="shared" si="8"/>
        <v>-22519.031649689015</v>
      </c>
      <c r="AK5">
        <f>H5*SUM(AB5, AE5:AF5)</f>
        <v>8450.2770630121195</v>
      </c>
      <c r="AL5">
        <f t="shared" si="9"/>
        <v>31286.958254441557</v>
      </c>
      <c r="AN5">
        <f t="shared" si="10"/>
        <v>63677.684613029392</v>
      </c>
      <c r="AO5">
        <f t="shared" si="11"/>
        <v>-3183.8842306514698</v>
      </c>
      <c r="AP5">
        <f t="shared" si="12"/>
        <v>-20.159825697851772</v>
      </c>
      <c r="AQ5">
        <f t="shared" si="13"/>
        <v>-21306.147252468782</v>
      </c>
      <c r="AR5">
        <f t="shared" si="14"/>
        <v>39167.493304211283</v>
      </c>
      <c r="AS5">
        <f t="shared" si="15"/>
        <v>-19446.59153404161</v>
      </c>
      <c r="AT5">
        <f t="shared" si="16"/>
        <v>7297.3424856901802</v>
      </c>
      <c r="AU5">
        <f t="shared" si="17"/>
        <v>27018.244255859852</v>
      </c>
      <c r="AW5">
        <v>2</v>
      </c>
      <c r="AX5">
        <f>(R5*SUMPRODUCT(K6:$K$23, X6:$X$23)-$AZ$3*SUMPRODUCT(K5:$K$22, W6:$W$23))/Z5</f>
        <v>53835.750213797386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78966.06544050487</v>
      </c>
      <c r="P6">
        <f t="shared" si="30"/>
        <v>3948.3032720252436</v>
      </c>
      <c r="Q6" s="5">
        <f t="shared" si="31"/>
        <v>25</v>
      </c>
      <c r="R6">
        <f t="shared" si="0"/>
        <v>1000000</v>
      </c>
      <c r="S6">
        <f t="shared" si="1"/>
        <v>75674.554344982462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50271.720961961139</v>
      </c>
      <c r="AC6">
        <f t="shared" si="2"/>
        <v>67889.396405679174</v>
      </c>
      <c r="AE6">
        <f t="shared" si="3"/>
        <v>70842.287287849642</v>
      </c>
      <c r="AF6">
        <f t="shared" si="4"/>
        <v>-3542.114364392482</v>
      </c>
      <c r="AG6">
        <f t="shared" si="5"/>
        <v>-22.428079356829581</v>
      </c>
      <c r="AH6">
        <f t="shared" si="6"/>
        <v>-27336.939214496801</v>
      </c>
      <c r="AI6">
        <f t="shared" si="7"/>
        <v>39940.805629603521</v>
      </c>
      <c r="AJ6">
        <f t="shared" si="8"/>
        <v>-17617.675443718035</v>
      </c>
      <c r="AK6">
        <f>H6*SUM(AB6, AE6:AF6)</f>
        <v>12791.822054733511</v>
      </c>
      <c r="AL6">
        <f t="shared" si="9"/>
        <v>35114.952240618994</v>
      </c>
      <c r="AN6">
        <f t="shared" si="10"/>
        <v>55173.83076285413</v>
      </c>
      <c r="AO6">
        <f t="shared" si="11"/>
        <v>-2758.6915381427066</v>
      </c>
      <c r="AP6">
        <f t="shared" si="12"/>
        <v>-17.467576247807219</v>
      </c>
      <c r="AQ6">
        <f t="shared" si="13"/>
        <v>-21290.725010988837</v>
      </c>
      <c r="AR6">
        <f t="shared" si="14"/>
        <v>31106.946637474772</v>
      </c>
      <c r="AS6">
        <f t="shared" si="15"/>
        <v>-13721.107555674678</v>
      </c>
      <c r="AT6">
        <f t="shared" si="16"/>
        <v>9962.6064066604613</v>
      </c>
      <c r="AU6">
        <f t="shared" si="17"/>
        <v>27348.445488460551</v>
      </c>
      <c r="AW6">
        <v>3</v>
      </c>
      <c r="AX6">
        <f>(R6*SUMPRODUCT(K7:$K$23, X7:$X$23)-$AZ$3*SUMPRODUCT(K6:$K$22, W7:$W$23))/Z6</f>
        <v>75674.554344982462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78966.06544050487</v>
      </c>
      <c r="P7">
        <f t="shared" si="30"/>
        <v>3948.3032720252436</v>
      </c>
      <c r="Q7" s="5">
        <f t="shared" si="31"/>
        <v>25</v>
      </c>
      <c r="R7">
        <f t="shared" si="0"/>
        <v>1000000</v>
      </c>
      <c r="S7">
        <f t="shared" si="1"/>
        <v>93819.408460902385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67889.396405679174</v>
      </c>
      <c r="AC7">
        <f t="shared" si="2"/>
        <v>80520.500745031983</v>
      </c>
      <c r="AE7">
        <f t="shared" si="3"/>
        <v>67772.620137379825</v>
      </c>
      <c r="AF7">
        <f t="shared" si="4"/>
        <v>-3388.6310068689918</v>
      </c>
      <c r="AG7">
        <f t="shared" si="5"/>
        <v>-21.456248250218799</v>
      </c>
      <c r="AH7">
        <f t="shared" si="6"/>
        <v>-29902.012521699471</v>
      </c>
      <c r="AI7">
        <f t="shared" si="7"/>
        <v>34460.520360561139</v>
      </c>
      <c r="AJ7">
        <f t="shared" si="8"/>
        <v>-12631.104339352809</v>
      </c>
      <c r="AK7">
        <f>H7*SUM(AB7, AE7:AF7)</f>
        <v>13849.023465639093</v>
      </c>
      <c r="AL7">
        <f t="shared" si="9"/>
        <v>35678.439486847419</v>
      </c>
      <c r="AN7">
        <f t="shared" si="10"/>
        <v>47780.477507077849</v>
      </c>
      <c r="AO7">
        <f t="shared" si="11"/>
        <v>-2389.0238753538929</v>
      </c>
      <c r="AP7">
        <f t="shared" si="12"/>
        <v>-15.126902056136041</v>
      </c>
      <c r="AQ7">
        <f t="shared" si="13"/>
        <v>-21081.263109103373</v>
      </c>
      <c r="AR7">
        <f t="shared" si="14"/>
        <v>24295.06362056444</v>
      </c>
      <c r="AS7">
        <f t="shared" si="15"/>
        <v>-8905.0739893576902</v>
      </c>
      <c r="AT7">
        <f t="shared" si="16"/>
        <v>9763.7209960840191</v>
      </c>
      <c r="AU7">
        <f t="shared" si="17"/>
        <v>25153.710627290769</v>
      </c>
      <c r="AW7">
        <v>4</v>
      </c>
      <c r="AX7">
        <f>(R7*SUMPRODUCT(K8:$K$23, X8:$X$23)-$AZ$3*SUMPRODUCT(K7:$K$22, W8:$W$23))/Z7</f>
        <v>93819.408460902385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78966.06544050487</v>
      </c>
      <c r="P8">
        <f t="shared" si="30"/>
        <v>3948.3032720252436</v>
      </c>
      <c r="Q8" s="5">
        <f t="shared" si="31"/>
        <v>25</v>
      </c>
      <c r="R8">
        <f t="shared" si="0"/>
        <v>1000000</v>
      </c>
      <c r="S8">
        <f t="shared" si="1"/>
        <v>108157.58386011356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80520.500745031983</v>
      </c>
      <c r="AC8">
        <f t="shared" si="2"/>
        <v>88389.051738037786</v>
      </c>
      <c r="AE8">
        <f t="shared" si="3"/>
        <v>64533.021122192935</v>
      </c>
      <c r="AF8">
        <f t="shared" si="4"/>
        <v>-3226.651056109647</v>
      </c>
      <c r="AG8">
        <f t="shared" si="5"/>
        <v>-20.430618127610089</v>
      </c>
      <c r="AH8">
        <f t="shared" si="6"/>
        <v>-32442.705604260831</v>
      </c>
      <c r="AI8">
        <f t="shared" si="7"/>
        <v>28843.233843694848</v>
      </c>
      <c r="AJ8">
        <f t="shared" si="8"/>
        <v>-7868.5509930058033</v>
      </c>
      <c r="AK8">
        <f t="shared" ref="AK8:AK23" si="32">H8*SUM(AB8:AB8, AE8:AF8)</f>
        <v>10282.448133805859</v>
      </c>
      <c r="AL8">
        <f t="shared" si="9"/>
        <v>31257.130984494906</v>
      </c>
      <c r="AN8">
        <f t="shared" si="10"/>
        <v>42421.000374603274</v>
      </c>
      <c r="AO8">
        <f t="shared" si="11"/>
        <v>-2121.0500187301641</v>
      </c>
      <c r="AP8">
        <f t="shared" si="12"/>
        <v>-13.430136140746555</v>
      </c>
      <c r="AQ8">
        <f t="shared" si="13"/>
        <v>-21326.32259669924</v>
      </c>
      <c r="AR8">
        <f t="shared" si="14"/>
        <v>18960.197623033127</v>
      </c>
      <c r="AS8">
        <f t="shared" si="15"/>
        <v>-5172.4186907327821</v>
      </c>
      <c r="AT8">
        <f t="shared" si="16"/>
        <v>6759.2021658197345</v>
      </c>
      <c r="AU8">
        <f t="shared" si="17"/>
        <v>20546.981098120079</v>
      </c>
      <c r="AW8">
        <v>5</v>
      </c>
      <c r="AX8">
        <f>(R8*SUMPRODUCT(K9:$K$23, X9:$X$23)-$AZ$3*SUMPRODUCT(K8:$K$22, W9:$W$23))/Z8</f>
        <v>108157.58386011356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78966.06544050487</v>
      </c>
      <c r="P9">
        <f t="shared" si="30"/>
        <v>3948.3032720252436</v>
      </c>
      <c r="Q9" s="5">
        <f t="shared" si="31"/>
        <v>25</v>
      </c>
      <c r="R9">
        <f t="shared" si="0"/>
        <v>1000000</v>
      </c>
      <c r="S9">
        <f t="shared" si="1"/>
        <v>119256.72808256297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88389.051738037786</v>
      </c>
      <c r="AC9">
        <f t="shared" si="2"/>
        <v>92279.766829514643</v>
      </c>
      <c r="AE9">
        <f t="shared" si="3"/>
        <v>61103.22011559063</v>
      </c>
      <c r="AF9">
        <f t="shared" si="4"/>
        <v>-3055.1610057795315</v>
      </c>
      <c r="AG9">
        <f t="shared" si="5"/>
        <v>-19.34477163536387</v>
      </c>
      <c r="AH9">
        <f t="shared" si="6"/>
        <v>-35261.612438804805</v>
      </c>
      <c r="AI9">
        <f t="shared" si="7"/>
        <v>22767.101899370929</v>
      </c>
      <c r="AJ9">
        <f t="shared" si="8"/>
        <v>-3890.7150914768572</v>
      </c>
      <c r="AK9">
        <f t="shared" si="32"/>
        <v>7644.0171862577135</v>
      </c>
      <c r="AL9">
        <f t="shared" si="9"/>
        <v>26520.403994151784</v>
      </c>
      <c r="AN9">
        <f t="shared" si="10"/>
        <v>38173.739827688529</v>
      </c>
      <c r="AO9">
        <f t="shared" si="11"/>
        <v>-1908.6869913844264</v>
      </c>
      <c r="AP9">
        <f t="shared" si="12"/>
        <v>-12.085488752269681</v>
      </c>
      <c r="AQ9">
        <f t="shared" si="13"/>
        <v>-22029.405595929762</v>
      </c>
      <c r="AR9">
        <f t="shared" si="14"/>
        <v>14223.56175162207</v>
      </c>
      <c r="AS9">
        <f t="shared" si="15"/>
        <v>-2430.6926110397067</v>
      </c>
      <c r="AT9">
        <f t="shared" si="16"/>
        <v>4775.5375699443384</v>
      </c>
      <c r="AU9">
        <f t="shared" si="17"/>
        <v>16568.406710526702</v>
      </c>
      <c r="AW9">
        <v>6</v>
      </c>
      <c r="AX9">
        <f>(R9*SUMPRODUCT(K10:$K$23, X10:$X$23)-$AZ$3*SUMPRODUCT(K9:$K$22, W10:$W$23))/Z9</f>
        <v>119256.72808256297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78966.06544050487</v>
      </c>
      <c r="P10">
        <f t="shared" si="30"/>
        <v>3948.3032720252436</v>
      </c>
      <c r="Q10" s="5">
        <f t="shared" si="31"/>
        <v>25</v>
      </c>
      <c r="R10">
        <f t="shared" si="0"/>
        <v>1000000</v>
      </c>
      <c r="S10">
        <f t="shared" si="1"/>
        <v>127933.49323516912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92279.766829514643</v>
      </c>
      <c r="AC10">
        <f t="shared" si="2"/>
        <v>93168.084166672983</v>
      </c>
      <c r="AE10">
        <f t="shared" si="3"/>
        <v>57507.356715008238</v>
      </c>
      <c r="AF10">
        <f t="shared" si="4"/>
        <v>-2875.3678357504118</v>
      </c>
      <c r="AG10">
        <f t="shared" si="5"/>
        <v>-18.206351169394342</v>
      </c>
      <c r="AH10">
        <f t="shared" si="6"/>
        <v>-37798.909984635589</v>
      </c>
      <c r="AI10">
        <f t="shared" si="7"/>
        <v>16814.872543452846</v>
      </c>
      <c r="AJ10">
        <f t="shared" si="8"/>
        <v>-888.3173371583398</v>
      </c>
      <c r="AK10">
        <f t="shared" si="32"/>
        <v>7712.8671747105545</v>
      </c>
      <c r="AL10">
        <f t="shared" si="9"/>
        <v>23639.422381005061</v>
      </c>
      <c r="AN10">
        <f t="shared" si="10"/>
        <v>34135.157636645024</v>
      </c>
      <c r="AO10">
        <f t="shared" si="11"/>
        <v>-1706.7578818322511</v>
      </c>
      <c r="AP10">
        <f t="shared" si="12"/>
        <v>-10.806907196852601</v>
      </c>
      <c r="AQ10">
        <f t="shared" si="13"/>
        <v>-22436.638102028377</v>
      </c>
      <c r="AR10">
        <f t="shared" si="14"/>
        <v>9980.9547455875436</v>
      </c>
      <c r="AS10">
        <f t="shared" si="15"/>
        <v>-527.28649110994581</v>
      </c>
      <c r="AT10">
        <f t="shared" si="16"/>
        <v>4578.1957627438487</v>
      </c>
      <c r="AU10">
        <f t="shared" si="17"/>
        <v>14031.864017221445</v>
      </c>
      <c r="AW10">
        <v>7</v>
      </c>
      <c r="AX10">
        <f>(R10*SUMPRODUCT(K11:$K$23, X11:$X$23)-$AZ$3*SUMPRODUCT(K10:$K$22, W11:$W$23))/Z10</f>
        <v>127933.49323516912</v>
      </c>
    </row>
    <row r="11" spans="1:52" x14ac:dyDescent="0.3">
      <c r="A11" t="s">
        <v>33</v>
      </c>
      <c r="C11" s="24">
        <f>AU25</f>
        <v>113045.30602459509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78966.06544050487</v>
      </c>
      <c r="P11">
        <f t="shared" si="30"/>
        <v>3948.3032720252436</v>
      </c>
      <c r="Q11" s="5">
        <f t="shared" si="31"/>
        <v>25</v>
      </c>
      <c r="R11">
        <f t="shared" si="0"/>
        <v>1000000</v>
      </c>
      <c r="S11">
        <f t="shared" si="1"/>
        <v>134469.23226437942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93168.084166672983</v>
      </c>
      <c r="AC11">
        <f t="shared" si="2"/>
        <v>91608.679900676856</v>
      </c>
      <c r="AE11">
        <f t="shared" si="3"/>
        <v>53796.52200090218</v>
      </c>
      <c r="AF11">
        <f t="shared" si="4"/>
        <v>-2689.8261000451089</v>
      </c>
      <c r="AG11">
        <f t="shared" si="5"/>
        <v>-17.031531741135662</v>
      </c>
      <c r="AH11">
        <f t="shared" si="6"/>
        <v>-39710.236662589392</v>
      </c>
      <c r="AI11">
        <f t="shared" si="7"/>
        <v>11379.427706526541</v>
      </c>
      <c r="AJ11">
        <f t="shared" si="8"/>
        <v>1559.4042659961269</v>
      </c>
      <c r="AK11">
        <f t="shared" si="32"/>
        <v>7430.1511734777987</v>
      </c>
      <c r="AL11">
        <f t="shared" si="9"/>
        <v>20368.983146000468</v>
      </c>
      <c r="AN11">
        <f t="shared" si="10"/>
        <v>30368.506119512684</v>
      </c>
      <c r="AO11">
        <f t="shared" si="11"/>
        <v>-1518.425305975634</v>
      </c>
      <c r="AP11">
        <f t="shared" si="12"/>
        <v>-9.6144166326715119</v>
      </c>
      <c r="AQ11">
        <f t="shared" si="13"/>
        <v>-22416.701307845124</v>
      </c>
      <c r="AR11">
        <f t="shared" si="14"/>
        <v>6423.7650890592531</v>
      </c>
      <c r="AS11">
        <f t="shared" si="15"/>
        <v>880.29441743284781</v>
      </c>
      <c r="AT11">
        <f t="shared" si="16"/>
        <v>4194.3713643212996</v>
      </c>
      <c r="AU11">
        <f t="shared" si="17"/>
        <v>11498.430870813401</v>
      </c>
      <c r="AW11">
        <v>8</v>
      </c>
      <c r="AX11">
        <f>(R11*SUMPRODUCT(K12:$K$23, X12:$X$23)-$AZ$3*SUMPRODUCT(K11:$K$22, W12:$W$23))/Z11</f>
        <v>134469.23226437942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78966.06544050487</v>
      </c>
      <c r="P12">
        <f t="shared" si="30"/>
        <v>3948.3032720252436</v>
      </c>
      <c r="Q12" s="5">
        <f t="shared" si="31"/>
        <v>25</v>
      </c>
      <c r="R12">
        <f t="shared" si="0"/>
        <v>1000000</v>
      </c>
      <c r="S12">
        <f t="shared" si="1"/>
        <v>138923.79912508576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91608.679900676856</v>
      </c>
      <c r="AC12">
        <f t="shared" si="2"/>
        <v>87945.016873681219</v>
      </c>
      <c r="AE12">
        <f t="shared" si="3"/>
        <v>49989.073156288323</v>
      </c>
      <c r="AF12">
        <f t="shared" si="4"/>
        <v>-2499.4536578144161</v>
      </c>
      <c r="AG12">
        <f t="shared" si="5"/>
        <v>-15.826125082156784</v>
      </c>
      <c r="AH12">
        <f t="shared" si="6"/>
        <v>-41403.653662700795</v>
      </c>
      <c r="AI12">
        <f t="shared" si="7"/>
        <v>6070.1397106909499</v>
      </c>
      <c r="AJ12">
        <f t="shared" si="8"/>
        <v>3663.6630269956368</v>
      </c>
      <c r="AK12">
        <f t="shared" si="32"/>
        <v>7219.2017388159247</v>
      </c>
      <c r="AL12">
        <f t="shared" si="9"/>
        <v>16953.004476502512</v>
      </c>
      <c r="AN12">
        <f t="shared" si="10"/>
        <v>26826.861012362555</v>
      </c>
      <c r="AO12">
        <f t="shared" si="11"/>
        <v>-1341.3430506181278</v>
      </c>
      <c r="AP12">
        <f t="shared" si="12"/>
        <v>-8.4931612277727773</v>
      </c>
      <c r="AQ12">
        <f t="shared" si="13"/>
        <v>-22219.457014948614</v>
      </c>
      <c r="AR12">
        <f t="shared" si="14"/>
        <v>3257.5677855680369</v>
      </c>
      <c r="AS12">
        <f t="shared" si="15"/>
        <v>1966.121246418425</v>
      </c>
      <c r="AT12">
        <f t="shared" si="16"/>
        <v>3874.2170926419458</v>
      </c>
      <c r="AU12">
        <f t="shared" si="17"/>
        <v>9097.9061246284091</v>
      </c>
      <c r="AW12">
        <v>9</v>
      </c>
      <c r="AX12">
        <f>(R12*SUMPRODUCT(K13:$K$23, X13:$X$23)-$AZ$3*SUMPRODUCT(K12:$K$22, W13:$W$23))/Z12</f>
        <v>138923.79912508576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78966.06544050487</v>
      </c>
      <c r="P13">
        <f t="shared" si="30"/>
        <v>3948.3032720252436</v>
      </c>
      <c r="Q13" s="5">
        <f t="shared" si="31"/>
        <v>25</v>
      </c>
      <c r="R13">
        <f t="shared" si="0"/>
        <v>1000000</v>
      </c>
      <c r="S13">
        <f t="shared" si="1"/>
        <v>141358.69663958345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87945.016873681219</v>
      </c>
      <c r="AC13">
        <f t="shared" si="2"/>
        <v>82558.378207221467</v>
      </c>
      <c r="AE13">
        <f t="shared" si="3"/>
        <v>46118.919112528485</v>
      </c>
      <c r="AF13">
        <f t="shared" si="4"/>
        <v>-2305.9459556264242</v>
      </c>
      <c r="AG13">
        <f t="shared" si="5"/>
        <v>-14.600866478296206</v>
      </c>
      <c r="AH13">
        <f t="shared" si="6"/>
        <v>-42679.894121560414</v>
      </c>
      <c r="AI13">
        <f t="shared" si="7"/>
        <v>1118.478168863352</v>
      </c>
      <c r="AJ13">
        <f t="shared" si="8"/>
        <v>5386.6386664597521</v>
      </c>
      <c r="AK13">
        <f t="shared" si="32"/>
        <v>6811.8880845811564</v>
      </c>
      <c r="AL13">
        <f t="shared" si="9"/>
        <v>13317.004919904261</v>
      </c>
      <c r="AN13">
        <f t="shared" si="10"/>
        <v>23533.256092788288</v>
      </c>
      <c r="AO13">
        <f t="shared" si="11"/>
        <v>-1176.6628046394144</v>
      </c>
      <c r="AP13">
        <f t="shared" si="12"/>
        <v>-7.4504332846996375</v>
      </c>
      <c r="AQ13">
        <f t="shared" si="13"/>
        <v>-21778.413234817555</v>
      </c>
      <c r="AR13">
        <f t="shared" si="14"/>
        <v>570.72962004661963</v>
      </c>
      <c r="AS13">
        <f t="shared" si="15"/>
        <v>2748.6582438719042</v>
      </c>
      <c r="AT13">
        <f t="shared" si="16"/>
        <v>3475.9250618758183</v>
      </c>
      <c r="AU13">
        <f t="shared" si="17"/>
        <v>6795.3129257943419</v>
      </c>
      <c r="AW13">
        <v>10</v>
      </c>
      <c r="AX13">
        <f>(R13*SUMPRODUCT(K14:$K$23, X14:$X$23)-$AZ$3*SUMPRODUCT(K13:$K$22, W14:$W$23))/Z13</f>
        <v>141358.69663958345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78966.06544050487</v>
      </c>
      <c r="P14">
        <f t="shared" si="30"/>
        <v>3948.3032720252436</v>
      </c>
      <c r="Q14" s="5">
        <f t="shared" si="31"/>
        <v>25</v>
      </c>
      <c r="R14">
        <f t="shared" si="0"/>
        <v>1000000</v>
      </c>
      <c r="S14">
        <f t="shared" si="1"/>
        <v>141685.60066248756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82558.378207221467</v>
      </c>
      <c r="AC14">
        <f t="shared" si="2"/>
        <v>75730.671233299101</v>
      </c>
      <c r="AE14">
        <f t="shared" si="3"/>
        <v>42207.20463124205</v>
      </c>
      <c r="AF14">
        <f t="shared" si="4"/>
        <v>-2110.3602315621024</v>
      </c>
      <c r="AG14">
        <f t="shared" si="5"/>
        <v>-13.36245018534008</v>
      </c>
      <c r="AH14">
        <f t="shared" si="6"/>
        <v>-43696.305126926622</v>
      </c>
      <c r="AI14">
        <f t="shared" si="7"/>
        <v>-3612.8231774320157</v>
      </c>
      <c r="AJ14">
        <f t="shared" si="8"/>
        <v>6827.7069739223662</v>
      </c>
      <c r="AK14">
        <f t="shared" si="32"/>
        <v>6304.4784419947327</v>
      </c>
      <c r="AL14">
        <f t="shared" si="9"/>
        <v>9519.3622384850823</v>
      </c>
      <c r="AN14">
        <f t="shared" si="10"/>
        <v>20484.318411175736</v>
      </c>
      <c r="AO14">
        <f t="shared" si="11"/>
        <v>-1024.2159205587868</v>
      </c>
      <c r="AP14">
        <f t="shared" si="12"/>
        <v>-6.4851649556381803</v>
      </c>
      <c r="AQ14">
        <f t="shared" si="13"/>
        <v>-21207.019878054303</v>
      </c>
      <c r="AR14">
        <f t="shared" si="14"/>
        <v>-1753.4025523929906</v>
      </c>
      <c r="AS14">
        <f t="shared" si="15"/>
        <v>3313.6741675733942</v>
      </c>
      <c r="AT14">
        <f t="shared" si="16"/>
        <v>3059.7369560603588</v>
      </c>
      <c r="AU14">
        <f t="shared" si="17"/>
        <v>4620.0085712407617</v>
      </c>
      <c r="AW14">
        <v>11</v>
      </c>
      <c r="AX14">
        <f>(R14*SUMPRODUCT(K15:$K$23, X15:$X$23)-$AZ$3*SUMPRODUCT(K14:$K$22, W15:$W$23))/Z14</f>
        <v>141685.60066248756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78966.06544050487</v>
      </c>
      <c r="P15">
        <f t="shared" si="30"/>
        <v>3948.3032720252436</v>
      </c>
      <c r="Q15" s="5">
        <f t="shared" si="31"/>
        <v>25</v>
      </c>
      <c r="R15">
        <f t="shared" si="0"/>
        <v>1000000</v>
      </c>
      <c r="S15">
        <f t="shared" si="1"/>
        <v>139685.7884219258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75730.671233299101</v>
      </c>
      <c r="AC15">
        <f t="shared" si="2"/>
        <v>67692.024163767375</v>
      </c>
      <c r="AE15">
        <f t="shared" si="3"/>
        <v>38267.119871710973</v>
      </c>
      <c r="AF15">
        <f t="shared" si="4"/>
        <v>-1913.3559935855485</v>
      </c>
      <c r="AG15">
        <f t="shared" si="5"/>
        <v>-12.115052098088398</v>
      </c>
      <c r="AH15">
        <f t="shared" si="6"/>
        <v>-44550.943415931237</v>
      </c>
      <c r="AI15">
        <f t="shared" si="7"/>
        <v>-8209.2945899039041</v>
      </c>
      <c r="AJ15">
        <f t="shared" si="8"/>
        <v>8038.6470695317257</v>
      </c>
      <c r="AK15">
        <f t="shared" si="32"/>
        <v>5817.1821822829334</v>
      </c>
      <c r="AL15">
        <f t="shared" si="9"/>
        <v>5646.5346619107549</v>
      </c>
      <c r="AN15">
        <f t="shared" si="10"/>
        <v>17655.753211497358</v>
      </c>
      <c r="AO15">
        <f t="shared" si="11"/>
        <v>-882.7876605748678</v>
      </c>
      <c r="AP15">
        <f t="shared" si="12"/>
        <v>-5.5896647227534944</v>
      </c>
      <c r="AQ15">
        <f t="shared" si="13"/>
        <v>-20554.995121870819</v>
      </c>
      <c r="AR15">
        <f t="shared" si="14"/>
        <v>-3787.6192356710858</v>
      </c>
      <c r="AS15">
        <f t="shared" si="15"/>
        <v>3708.8855730399337</v>
      </c>
      <c r="AT15">
        <f t="shared" si="16"/>
        <v>2683.9420719674599</v>
      </c>
      <c r="AU15">
        <f t="shared" si="17"/>
        <v>2605.2084093363078</v>
      </c>
      <c r="AW15">
        <v>12</v>
      </c>
      <c r="AX15">
        <f>(R15*SUMPRODUCT(K16:$K$23, X16:$X$23)-$AZ$3*SUMPRODUCT(K15:$K$22, W16:$W$23))/Z15</f>
        <v>139685.7884219258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78966.06544050487</v>
      </c>
      <c r="P16">
        <f t="shared" si="30"/>
        <v>3948.3032720252436</v>
      </c>
      <c r="Q16" s="5">
        <f t="shared" si="31"/>
        <v>25</v>
      </c>
      <c r="R16">
        <f t="shared" si="0"/>
        <v>1000000</v>
      </c>
      <c r="S16">
        <f t="shared" si="1"/>
        <v>135365.86599292757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67692.024163767375</v>
      </c>
      <c r="AC16">
        <f t="shared" si="2"/>
        <v>58876.431788276976</v>
      </c>
      <c r="AE16">
        <f t="shared" si="3"/>
        <v>34345.735029977266</v>
      </c>
      <c r="AF16">
        <f t="shared" si="4"/>
        <v>-1717.2867514988632</v>
      </c>
      <c r="AG16">
        <f t="shared" si="5"/>
        <v>-10.873574249388888</v>
      </c>
      <c r="AH16">
        <f t="shared" si="6"/>
        <v>-44813.093108745059</v>
      </c>
      <c r="AI16">
        <f t="shared" si="7"/>
        <v>-12195.518404516046</v>
      </c>
      <c r="AJ16">
        <f t="shared" si="8"/>
        <v>8815.5923754903997</v>
      </c>
      <c r="AK16">
        <f t="shared" si="32"/>
        <v>5487.529842590845</v>
      </c>
      <c r="AL16">
        <f t="shared" si="9"/>
        <v>2107.6038135651988</v>
      </c>
      <c r="AN16">
        <f t="shared" si="10"/>
        <v>15024.649243294189</v>
      </c>
      <c r="AO16">
        <f t="shared" si="11"/>
        <v>-751.23246216470932</v>
      </c>
      <c r="AP16">
        <f t="shared" si="12"/>
        <v>-4.7566790745748104</v>
      </c>
      <c r="AQ16">
        <f t="shared" si="13"/>
        <v>-19603.627783138585</v>
      </c>
      <c r="AR16">
        <f t="shared" si="14"/>
        <v>-5334.9676810836809</v>
      </c>
      <c r="AS16">
        <f t="shared" si="15"/>
        <v>3856.4084652140145</v>
      </c>
      <c r="AT16">
        <f t="shared" si="16"/>
        <v>2400.537097985391</v>
      </c>
      <c r="AU16">
        <f t="shared" si="17"/>
        <v>921.97788211572515</v>
      </c>
      <c r="AW16">
        <v>13</v>
      </c>
      <c r="AX16">
        <f>(R16*SUMPRODUCT(K17:$K$23, X17:$X$23)-$AZ$3*SUMPRODUCT(K16:$K$22, W17:$W$23))/Z16</f>
        <v>135365.86599292757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78966.06544050487</v>
      </c>
      <c r="P17">
        <f t="shared" si="30"/>
        <v>3948.3032720252436</v>
      </c>
      <c r="Q17" s="5">
        <f t="shared" si="31"/>
        <v>25</v>
      </c>
      <c r="R17">
        <f t="shared" si="0"/>
        <v>1000000</v>
      </c>
      <c r="S17">
        <f t="shared" si="1"/>
        <v>128827.78421042672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58876.431788276976</v>
      </c>
      <c r="AC17">
        <f t="shared" si="2"/>
        <v>49747.82690096127</v>
      </c>
      <c r="AE17">
        <f t="shared" si="3"/>
        <v>30493.345660339866</v>
      </c>
      <c r="AF17">
        <f t="shared" si="4"/>
        <v>-1524.6672830169932</v>
      </c>
      <c r="AG17">
        <f t="shared" si="5"/>
        <v>-9.6539397937061846</v>
      </c>
      <c r="AH17">
        <f t="shared" si="6"/>
        <v>-44435.948527552639</v>
      </c>
      <c r="AI17">
        <f t="shared" si="7"/>
        <v>-15476.924090023469</v>
      </c>
      <c r="AJ17">
        <f t="shared" si="8"/>
        <v>9128.6048873157051</v>
      </c>
      <c r="AK17">
        <f t="shared" si="32"/>
        <v>5420.0432972175104</v>
      </c>
      <c r="AL17">
        <f t="shared" si="9"/>
        <v>-928.27590549025354</v>
      </c>
      <c r="AN17">
        <f t="shared" si="10"/>
        <v>12564.198418498725</v>
      </c>
      <c r="AO17">
        <f t="shared" si="11"/>
        <v>-628.20992092493623</v>
      </c>
      <c r="AP17">
        <f t="shared" si="12"/>
        <v>-3.9777207932326717</v>
      </c>
      <c r="AQ17">
        <f t="shared" si="13"/>
        <v>-18308.980602955096</v>
      </c>
      <c r="AR17">
        <f t="shared" si="14"/>
        <v>-6376.9698261745398</v>
      </c>
      <c r="AS17">
        <f t="shared" si="15"/>
        <v>3761.2666175061286</v>
      </c>
      <c r="AT17">
        <f t="shared" si="16"/>
        <v>2233.2249200081988</v>
      </c>
      <c r="AU17">
        <f t="shared" si="17"/>
        <v>-382.47828866021268</v>
      </c>
      <c r="AW17">
        <v>14</v>
      </c>
      <c r="AX17">
        <f>(R17*SUMPRODUCT(K18:$K$23, X18:$X$23)-$AZ$3*SUMPRODUCT(K17:$K$22, W18:$W$23))/Z17</f>
        <v>128827.78421042672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78966.06544050487</v>
      </c>
      <c r="P18">
        <f t="shared" si="30"/>
        <v>3948.3032720252436</v>
      </c>
      <c r="Q18" s="5">
        <f t="shared" si="31"/>
        <v>25</v>
      </c>
      <c r="R18">
        <f t="shared" si="0"/>
        <v>1000000</v>
      </c>
      <c r="S18">
        <f t="shared" si="1"/>
        <v>119928.50142257861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49747.82690096127</v>
      </c>
      <c r="AC18">
        <f t="shared" si="2"/>
        <v>40611.260017082357</v>
      </c>
      <c r="AE18">
        <f t="shared" si="3"/>
        <v>26740.194183119576</v>
      </c>
      <c r="AF18">
        <f t="shared" si="4"/>
        <v>-1337.0097091559787</v>
      </c>
      <c r="AG18">
        <f t="shared" si="5"/>
        <v>-8.4657232299570335</v>
      </c>
      <c r="AH18">
        <f t="shared" si="6"/>
        <v>-43667.086632483559</v>
      </c>
      <c r="AI18">
        <f t="shared" si="7"/>
        <v>-18272.36788174992</v>
      </c>
      <c r="AJ18">
        <f t="shared" si="8"/>
        <v>9136.5668838789134</v>
      </c>
      <c r="AK18">
        <f t="shared" si="32"/>
        <v>5268.0858973822333</v>
      </c>
      <c r="AL18">
        <f t="shared" si="9"/>
        <v>-3867.7151004887737</v>
      </c>
      <c r="AN18">
        <f t="shared" si="10"/>
        <v>10296.032438979053</v>
      </c>
      <c r="AO18">
        <f t="shared" si="11"/>
        <v>-514.80162194895263</v>
      </c>
      <c r="AP18">
        <f t="shared" si="12"/>
        <v>-3.2596382957488097</v>
      </c>
      <c r="AQ18">
        <f t="shared" si="13"/>
        <v>-16813.555556286094</v>
      </c>
      <c r="AR18">
        <f t="shared" si="14"/>
        <v>-7035.5843775517451</v>
      </c>
      <c r="AS18">
        <f t="shared" si="15"/>
        <v>3517.9396369792767</v>
      </c>
      <c r="AT18">
        <f t="shared" si="16"/>
        <v>2028.4214437386606</v>
      </c>
      <c r="AU18">
        <f t="shared" si="17"/>
        <v>-1489.2232968338076</v>
      </c>
      <c r="AW18">
        <v>15</v>
      </c>
      <c r="AX18">
        <f>(R18*SUMPRODUCT(K19:$K$23, X19:$X$23)-$AZ$3*SUMPRODUCT(K18:$K$22, W19:$W$23))/Z18</f>
        <v>119928.50142257861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78966.06544050487</v>
      </c>
      <c r="P19">
        <f t="shared" si="30"/>
        <v>3948.3032720252436</v>
      </c>
      <c r="Q19" s="5">
        <f t="shared" si="31"/>
        <v>25</v>
      </c>
      <c r="R19">
        <f t="shared" si="0"/>
        <v>1000000</v>
      </c>
      <c r="S19">
        <f t="shared" si="1"/>
        <v>108173.5751680711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40611.260017082357</v>
      </c>
      <c r="AC19">
        <f t="shared" si="2"/>
        <v>31671.27119285594</v>
      </c>
      <c r="AE19">
        <f t="shared" si="3"/>
        <v>23119.839292667017</v>
      </c>
      <c r="AF19">
        <f t="shared" si="4"/>
        <v>-1155.9919646333508</v>
      </c>
      <c r="AG19">
        <f t="shared" si="5"/>
        <v>-7.3195489618531511</v>
      </c>
      <c r="AH19">
        <f t="shared" si="6"/>
        <v>-42460.681432172496</v>
      </c>
      <c r="AI19">
        <f t="shared" si="7"/>
        <v>-20504.153653100682</v>
      </c>
      <c r="AJ19">
        <f t="shared" si="8"/>
        <v>8939.9888242264169</v>
      </c>
      <c r="AK19">
        <f t="shared" si="32"/>
        <v>4593.0128791315165</v>
      </c>
      <c r="AL19">
        <f t="shared" si="9"/>
        <v>-6971.1519497427489</v>
      </c>
      <c r="AN19">
        <f t="shared" si="10"/>
        <v>8293.3227194574974</v>
      </c>
      <c r="AO19">
        <f t="shared" si="11"/>
        <v>-414.66613597287488</v>
      </c>
      <c r="AP19">
        <f t="shared" si="12"/>
        <v>-2.6255970438675038</v>
      </c>
      <c r="AQ19">
        <f t="shared" si="13"/>
        <v>-15231.080525580148</v>
      </c>
      <c r="AR19">
        <f t="shared" si="14"/>
        <v>-7355.0495391393915</v>
      </c>
      <c r="AS19">
        <f t="shared" si="15"/>
        <v>3206.8653890327409</v>
      </c>
      <c r="AT19">
        <f t="shared" si="16"/>
        <v>1647.5606763124792</v>
      </c>
      <c r="AU19">
        <f t="shared" si="17"/>
        <v>-2500.6234737941713</v>
      </c>
      <c r="AW19">
        <v>16</v>
      </c>
      <c r="AX19">
        <f>(R19*SUMPRODUCT(K20:$K$23, X20:$X$23)-$AZ$3*SUMPRODUCT(K19:$K$22, W20:$W$23))/Z19</f>
        <v>108173.5751680711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78966.06544050487</v>
      </c>
      <c r="P20">
        <f t="shared" si="30"/>
        <v>3948.3032720252436</v>
      </c>
      <c r="Q20" s="5">
        <f t="shared" si="31"/>
        <v>25</v>
      </c>
      <c r="R20">
        <f t="shared" si="0"/>
        <v>1000000</v>
      </c>
      <c r="S20">
        <f t="shared" si="1"/>
        <v>91739.19696372257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31671.27119285594</v>
      </c>
      <c r="AC20">
        <f t="shared" si="2"/>
        <v>22844.692053758274</v>
      </c>
      <c r="AE20">
        <f t="shared" si="3"/>
        <v>19663.955074717029</v>
      </c>
      <c r="AF20">
        <f t="shared" si="4"/>
        <v>-983.19775373585151</v>
      </c>
      <c r="AG20">
        <f t="shared" si="5"/>
        <v>-6.2254447416822272</v>
      </c>
      <c r="AH20">
        <f t="shared" si="6"/>
        <v>-40836.349222095669</v>
      </c>
      <c r="AI20">
        <f t="shared" si="7"/>
        <v>-22161.817345856172</v>
      </c>
      <c r="AJ20">
        <f t="shared" si="8"/>
        <v>8826.5791390976665</v>
      </c>
      <c r="AK20">
        <f t="shared" si="32"/>
        <v>2734.1151483013555</v>
      </c>
      <c r="AL20">
        <f t="shared" si="9"/>
        <v>-10601.123058457149</v>
      </c>
      <c r="AN20">
        <f t="shared" si="10"/>
        <v>6690.3743899470255</v>
      </c>
      <c r="AO20">
        <f t="shared" si="11"/>
        <v>-334.5187194973513</v>
      </c>
      <c r="AP20">
        <f t="shared" si="12"/>
        <v>-2.1181169254873571</v>
      </c>
      <c r="AQ20">
        <f t="shared" si="13"/>
        <v>-13893.973210187147</v>
      </c>
      <c r="AR20">
        <f t="shared" si="14"/>
        <v>-7540.2356566629596</v>
      </c>
      <c r="AS20">
        <f t="shared" si="15"/>
        <v>3003.1150294371532</v>
      </c>
      <c r="AT20">
        <f t="shared" si="16"/>
        <v>930.2428681237634</v>
      </c>
      <c r="AU20">
        <f t="shared" si="17"/>
        <v>-3606.8777591020425</v>
      </c>
      <c r="AW20">
        <v>17</v>
      </c>
      <c r="AX20">
        <f>(R20*SUMPRODUCT(K21:$K$23, X21:$X$23)-$AZ$3*SUMPRODUCT(K20:$K$22, W21:$W$23))/Z20</f>
        <v>91739.19696372257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78966.06544050487</v>
      </c>
      <c r="P21">
        <f t="shared" si="30"/>
        <v>3948.3032720252436</v>
      </c>
      <c r="Q21" s="5">
        <f t="shared" si="31"/>
        <v>25</v>
      </c>
      <c r="R21">
        <f t="shared" si="0"/>
        <v>1000000</v>
      </c>
      <c r="S21">
        <f t="shared" si="1"/>
        <v>69228.655167234378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22844.692053758274</v>
      </c>
      <c r="AC21">
        <f t="shared" si="2"/>
        <v>14382.06787812057</v>
      </c>
      <c r="AE21">
        <f t="shared" si="3"/>
        <v>16404.988808318951</v>
      </c>
      <c r="AF21">
        <f t="shared" si="4"/>
        <v>-820.24944041594767</v>
      </c>
      <c r="AG21">
        <f t="shared" si="5"/>
        <v>-5.1936831083090071</v>
      </c>
      <c r="AH21">
        <f t="shared" si="6"/>
        <v>-38780.287438255938</v>
      </c>
      <c r="AI21">
        <f t="shared" si="7"/>
        <v>-23200.741753461247</v>
      </c>
      <c r="AJ21">
        <f t="shared" si="8"/>
        <v>8462.624175637704</v>
      </c>
      <c r="AK21">
        <f t="shared" si="32"/>
        <v>1971.4298319312236</v>
      </c>
      <c r="AL21">
        <f t="shared" si="9"/>
        <v>-12766.687745892319</v>
      </c>
      <c r="AN21">
        <f t="shared" si="10"/>
        <v>5309.1967765413638</v>
      </c>
      <c r="AO21">
        <f t="shared" si="11"/>
        <v>-265.45983882706821</v>
      </c>
      <c r="AP21">
        <f t="shared" si="12"/>
        <v>-1.6808475726011238</v>
      </c>
      <c r="AQ21">
        <f t="shared" si="13"/>
        <v>-12550.583207720831</v>
      </c>
      <c r="AR21">
        <f t="shared" si="14"/>
        <v>-7508.5271175791368</v>
      </c>
      <c r="AS21">
        <f t="shared" si="15"/>
        <v>2738.7849829920578</v>
      </c>
      <c r="AT21">
        <f t="shared" si="16"/>
        <v>638.01987500040718</v>
      </c>
      <c r="AU21">
        <f t="shared" si="17"/>
        <v>-4131.7222595866715</v>
      </c>
      <c r="AW21">
        <v>18</v>
      </c>
      <c r="AX21">
        <f>(R21*SUMPRODUCT(K22:$K$23, X22:$X$23)-$AZ$3*SUMPRODUCT(K21:$K$22, W22:$W$23))/Z21</f>
        <v>69228.655167234378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78966.06544050487</v>
      </c>
      <c r="P22">
        <f t="shared" si="30"/>
        <v>3948.3032720252436</v>
      </c>
      <c r="Q22" s="5">
        <f t="shared" si="31"/>
        <v>25</v>
      </c>
      <c r="R22">
        <f t="shared" si="0"/>
        <v>1000000</v>
      </c>
      <c r="S22">
        <f t="shared" si="1"/>
        <v>39327.552387476433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14382.06787812057</v>
      </c>
      <c r="AC22">
        <f t="shared" si="2"/>
        <v>6663.013623669357</v>
      </c>
      <c r="AE22">
        <f t="shared" si="3"/>
        <v>13378.711307881929</v>
      </c>
      <c r="AF22">
        <f t="shared" si="4"/>
        <v>-668.93556539409644</v>
      </c>
      <c r="AG22">
        <f t="shared" si="5"/>
        <v>-4.235588804269919</v>
      </c>
      <c r="AH22">
        <f t="shared" si="6"/>
        <v>-36246.298918239896</v>
      </c>
      <c r="AI22">
        <f t="shared" si="7"/>
        <v>-23540.758764556333</v>
      </c>
      <c r="AJ22">
        <f t="shared" si="8"/>
        <v>7719.0542544512127</v>
      </c>
      <c r="AK22">
        <f t="shared" si="32"/>
        <v>1896.4290534425884</v>
      </c>
      <c r="AL22">
        <f t="shared" si="9"/>
        <v>-13925.27545666253</v>
      </c>
      <c r="AN22">
        <f t="shared" si="10"/>
        <v>4046.5358126938777</v>
      </c>
      <c r="AO22">
        <f t="shared" si="11"/>
        <v>-202.32679063469388</v>
      </c>
      <c r="AP22">
        <f t="shared" si="12"/>
        <v>-1.2810996059258659</v>
      </c>
      <c r="AQ22">
        <f t="shared" si="13"/>
        <v>-10963.084805025641</v>
      </c>
      <c r="AR22">
        <f t="shared" si="14"/>
        <v>-7120.1568825723825</v>
      </c>
      <c r="AS22">
        <f t="shared" si="15"/>
        <v>2334.7113755539249</v>
      </c>
      <c r="AT22">
        <f t="shared" si="16"/>
        <v>573.59546105666743</v>
      </c>
      <c r="AU22">
        <f t="shared" si="17"/>
        <v>-4211.8500459617899</v>
      </c>
      <c r="AW22">
        <v>19</v>
      </c>
      <c r="AX22">
        <f>(R22*SUMPRODUCT(K23:$K$23, X23:$X$23)-$AZ$3*SUMPRODUCT(K22:$K$22, W23:$W$23))/Z22</f>
        <v>39327.552387476433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78966.06544050487</v>
      </c>
      <c r="P23">
        <f t="shared" si="30"/>
        <v>3948.3032720252436</v>
      </c>
      <c r="Q23" s="5">
        <f t="shared" si="31"/>
        <v>25</v>
      </c>
      <c r="R23">
        <f t="shared" si="0"/>
        <v>1000000</v>
      </c>
      <c r="S23">
        <f t="shared" si="1"/>
        <v>49580.75293238851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6663.013623669357</v>
      </c>
      <c r="AC23">
        <f t="shared" si="2"/>
        <v>6663.0136236693561</v>
      </c>
      <c r="AE23">
        <f t="shared" si="3"/>
        <v>10612.020566834561</v>
      </c>
      <c r="AF23">
        <f t="shared" si="4"/>
        <v>-530.60102834172801</v>
      </c>
      <c r="AG23">
        <f t="shared" si="5"/>
        <v>-3.3596775107245085</v>
      </c>
      <c r="AH23">
        <f t="shared" si="6"/>
        <v>-33342.216220108457</v>
      </c>
      <c r="AI23">
        <f t="shared" si="7"/>
        <v>-23264.156359126348</v>
      </c>
      <c r="AJ23">
        <f t="shared" si="8"/>
        <v>0</v>
      </c>
      <c r="AK23">
        <f t="shared" si="32"/>
        <v>1739.7466055486516</v>
      </c>
      <c r="AL23">
        <f t="shared" si="9"/>
        <v>-21524.409753577696</v>
      </c>
      <c r="AN23">
        <f t="shared" si="10"/>
        <v>2907.6187151919635</v>
      </c>
      <c r="AO23">
        <f t="shared" si="11"/>
        <v>-145.38093575959817</v>
      </c>
      <c r="AP23">
        <f t="shared" si="12"/>
        <v>-0.92052791885099083</v>
      </c>
      <c r="AQ23">
        <f t="shared" si="13"/>
        <v>-9135.5318506023559</v>
      </c>
      <c r="AR23">
        <f t="shared" si="14"/>
        <v>-6374.2145990888412</v>
      </c>
      <c r="AS23">
        <f t="shared" si="15"/>
        <v>0</v>
      </c>
      <c r="AT23">
        <f t="shared" si="16"/>
        <v>476.67828743134885</v>
      </c>
      <c r="AU23">
        <f t="shared" si="17"/>
        <v>-5897.5363116574927</v>
      </c>
      <c r="AW23">
        <v>20</v>
      </c>
      <c r="AX23">
        <f>(R23*SUMPRODUCT(K$23:$K24, X$23:$X24)-$AZ$3*SUMPRODUCT(K$22:$K23, W$23:$W24))/Z23</f>
        <v>49580.75293238851</v>
      </c>
    </row>
    <row r="25" spans="5:50" x14ac:dyDescent="0.3">
      <c r="AN25" s="6">
        <f t="shared" ref="AN25:AU25" si="33">SUM(AN3:AN23)</f>
        <v>544328.57952434348</v>
      </c>
      <c r="AO25" s="6">
        <f t="shared" si="33"/>
        <v>-86440.978056595821</v>
      </c>
      <c r="AP25" s="6">
        <f t="shared" si="33"/>
        <v>-347.32990414548857</v>
      </c>
      <c r="AQ25" s="6">
        <f t="shared" si="33"/>
        <v>-374644.738152028</v>
      </c>
      <c r="AR25" s="6">
        <f t="shared" si="33"/>
        <v>82895.53341157407</v>
      </c>
      <c r="AS25" s="6">
        <f t="shared" si="33"/>
        <v>-41203.305950445392</v>
      </c>
      <c r="AT25" s="6">
        <f t="shared" si="33"/>
        <v>71353.078563466392</v>
      </c>
      <c r="AU25" s="7">
        <f t="shared" si="33"/>
        <v>113045.30602459509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'T.26.04.F'!C3*(1+C12)</f>
        <v>4636.4055445020149</v>
      </c>
      <c r="K3">
        <v>1</v>
      </c>
      <c r="L3" s="2">
        <v>0</v>
      </c>
      <c r="O3">
        <f>$C$3</f>
        <v>4636.4055445020149</v>
      </c>
      <c r="P3">
        <f>O3*B5</f>
        <v>3709.1244356016123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4636.4055445020149</v>
      </c>
      <c r="AF3">
        <f t="shared" ref="AF3:AF23" si="4">-$Z3*P3</f>
        <v>-3709.1244356016123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727.28110890040261</v>
      </c>
      <c r="AJ3">
        <f t="shared" ref="AJ3:AJ23" si="8">AB3-AC3</f>
        <v>0</v>
      </c>
      <c r="AL3">
        <f t="shared" ref="AL3:AL23" si="9">SUM(AI3:AK3)</f>
        <v>727.28110890040261</v>
      </c>
      <c r="AN3">
        <f t="shared" ref="AN3:AN23" si="10">AE3*$K3</f>
        <v>4636.4055445020149</v>
      </c>
      <c r="AO3">
        <f t="shared" ref="AO3:AO23" si="11">AF3*$K3</f>
        <v>-3709.1244356016123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727.28110890040261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727.28110890040261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2819.7088686205657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532.84293442033811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526.86338592987522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-526.86338592987522</v>
      </c>
      <c r="AK4">
        <f>G4*MAX(0, SUM(AB4, AE4:AF4))</f>
        <v>0</v>
      </c>
      <c r="AL4">
        <f t="shared" si="9"/>
        <v>-2970.8073859298752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-2292.8454826906836</v>
      </c>
      <c r="AR4">
        <f t="shared" si="14"/>
        <v>-2292.8454826906836</v>
      </c>
      <c r="AS4">
        <f t="shared" si="15"/>
        <v>-494.28969502755905</v>
      </c>
      <c r="AT4">
        <f t="shared" si="16"/>
        <v>0</v>
      </c>
      <c r="AU4">
        <f t="shared" si="17"/>
        <v>-2787.1351777182426</v>
      </c>
      <c r="AW4">
        <v>1</v>
      </c>
      <c r="AX4">
        <f>(R4*SUMPRODUCT(K5:$K$23, X5:$X$23)-$AZ$3*SUMPRODUCT(K4:$K$22, W5:$W$23))/Z4</f>
        <v>532.84293442033811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1.2339639999999999E-3</v>
      </c>
      <c r="O5">
        <f t="shared" ref="O5:O23" si="29">$C$3</f>
        <v>4636.4055445020149</v>
      </c>
      <c r="P5">
        <f t="shared" ref="P5:P23" si="30">O5*$C$5</f>
        <v>231.82027722510077</v>
      </c>
      <c r="Q5" s="5">
        <f t="shared" ref="Q5:Q23" si="31">$C$8</f>
        <v>25</v>
      </c>
      <c r="R5">
        <f t="shared" si="0"/>
        <v>2000000</v>
      </c>
      <c r="S5">
        <f t="shared" si="1"/>
        <v>1058.9069848980375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526.86338592987522</v>
      </c>
      <c r="AC5">
        <f t="shared" si="2"/>
        <v>1035.2617308850531</v>
      </c>
      <c r="AE5">
        <f t="shared" si="3"/>
        <v>4532.8752171262668</v>
      </c>
      <c r="AF5">
        <f t="shared" si="4"/>
        <v>-226.64376085631338</v>
      </c>
      <c r="AG5">
        <f t="shared" si="5"/>
        <v>-24.441753280736425</v>
      </c>
      <c r="AH5">
        <f t="shared" si="6"/>
        <v>-2440.2329810859837</v>
      </c>
      <c r="AI5">
        <f t="shared" si="7"/>
        <v>1841.5567219032328</v>
      </c>
      <c r="AJ5">
        <f t="shared" si="8"/>
        <v>-508.39834495517789</v>
      </c>
      <c r="AK5">
        <f>G5*SUM(AB5, AE5:AF5)</f>
        <v>198.15688853019296</v>
      </c>
      <c r="AL5">
        <f t="shared" si="9"/>
        <v>1531.3152654782477</v>
      </c>
      <c r="AN5">
        <f t="shared" si="10"/>
        <v>3914.421108043161</v>
      </c>
      <c r="AO5">
        <f t="shared" si="11"/>
        <v>-195.72105540215807</v>
      </c>
      <c r="AP5">
        <f t="shared" si="12"/>
        <v>-21.10698185518411</v>
      </c>
      <c r="AQ5">
        <f t="shared" si="13"/>
        <v>-2107.2937224514781</v>
      </c>
      <c r="AR5">
        <f t="shared" si="14"/>
        <v>1590.2993483343403</v>
      </c>
      <c r="AS5">
        <f t="shared" si="15"/>
        <v>-439.03375174938577</v>
      </c>
      <c r="AT5">
        <f t="shared" si="16"/>
        <v>171.12086038373207</v>
      </c>
      <c r="AU5">
        <f t="shared" si="17"/>
        <v>1322.3864569686866</v>
      </c>
      <c r="AW5">
        <v>2</v>
      </c>
      <c r="AX5">
        <f>(R5*SUMPRODUCT(K6:$K$23, X6:$X$23)-$AZ$3*SUMPRODUCT(K5:$K$22, W6:$W$23))/Z5</f>
        <v>1058.9069848980375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1.248954E-3</v>
      </c>
      <c r="O6">
        <f t="shared" si="29"/>
        <v>4636.4055445020149</v>
      </c>
      <c r="P6">
        <f t="shared" si="30"/>
        <v>231.82027722510077</v>
      </c>
      <c r="Q6" s="5">
        <f t="shared" si="31"/>
        <v>25</v>
      </c>
      <c r="R6">
        <f t="shared" si="0"/>
        <v>2000000</v>
      </c>
      <c r="S6">
        <f t="shared" si="1"/>
        <v>1566.0824034898794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1035.2617308850531</v>
      </c>
      <c r="AC6">
        <f t="shared" si="2"/>
        <v>1513.8885806037033</v>
      </c>
      <c r="AE6">
        <f t="shared" si="3"/>
        <v>4481.8851123210734</v>
      </c>
      <c r="AF6">
        <f t="shared" si="4"/>
        <v>-224.09425561605369</v>
      </c>
      <c r="AG6">
        <f t="shared" si="5"/>
        <v>-24.166809122402071</v>
      </c>
      <c r="AH6">
        <f t="shared" si="6"/>
        <v>-2442.1300421591109</v>
      </c>
      <c r="AI6">
        <f t="shared" si="7"/>
        <v>1791.4940054235071</v>
      </c>
      <c r="AJ6">
        <f t="shared" si="8"/>
        <v>-478.62684971865019</v>
      </c>
      <c r="AK6">
        <f>G6*SUM(AB6, AE6:AF6)</f>
        <v>309.64357637401929</v>
      </c>
      <c r="AL6">
        <f t="shared" si="9"/>
        <v>1622.5107320788761</v>
      </c>
      <c r="AN6">
        <f t="shared" si="10"/>
        <v>3490.609636600067</v>
      </c>
      <c r="AO6">
        <f t="shared" si="11"/>
        <v>-174.53048183000337</v>
      </c>
      <c r="AP6">
        <f t="shared" si="12"/>
        <v>-18.821744577215284</v>
      </c>
      <c r="AQ6">
        <f t="shared" si="13"/>
        <v>-1901.9949073563937</v>
      </c>
      <c r="AR6">
        <f t="shared" si="14"/>
        <v>1395.2625028364548</v>
      </c>
      <c r="AS6">
        <f t="shared" si="15"/>
        <v>-372.76713974005293</v>
      </c>
      <c r="AT6">
        <f t="shared" si="16"/>
        <v>241.15853586499318</v>
      </c>
      <c r="AU6">
        <f t="shared" si="17"/>
        <v>1263.653898961395</v>
      </c>
      <c r="AW6">
        <v>3</v>
      </c>
      <c r="AX6">
        <f>(R6*SUMPRODUCT(K7:$K$23, X7:$X$23)-$AZ$3*SUMPRODUCT(K6:$K$22, W7:$W$23))/Z6</f>
        <v>1566.0824034898794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1.2649429999999999E-3</v>
      </c>
      <c r="O7">
        <f t="shared" si="29"/>
        <v>4636.4055445020149</v>
      </c>
      <c r="P7">
        <f t="shared" si="30"/>
        <v>231.82027722510077</v>
      </c>
      <c r="Q7" s="5">
        <f t="shared" si="31"/>
        <v>25</v>
      </c>
      <c r="R7">
        <f t="shared" si="0"/>
        <v>2000000</v>
      </c>
      <c r="S7">
        <f t="shared" si="1"/>
        <v>2001.0889959377744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1513.8885806037033</v>
      </c>
      <c r="AC7">
        <f t="shared" si="2"/>
        <v>1912.6065552590735</v>
      </c>
      <c r="AE7">
        <f t="shared" si="3"/>
        <v>4431.396931998228</v>
      </c>
      <c r="AF7">
        <f t="shared" si="4"/>
        <v>-221.56984659991141</v>
      </c>
      <c r="AG7">
        <f t="shared" si="5"/>
        <v>-23.894571395146333</v>
      </c>
      <c r="AH7">
        <f t="shared" si="6"/>
        <v>-2445.5708825374913</v>
      </c>
      <c r="AI7">
        <f t="shared" si="7"/>
        <v>1740.3616314656792</v>
      </c>
      <c r="AJ7">
        <f t="shared" si="8"/>
        <v>-398.7179746553702</v>
      </c>
      <c r="AK7">
        <f>G7*SUM(AB7, AE7:AF7)</f>
        <v>281.03443920069918</v>
      </c>
      <c r="AL7">
        <f t="shared" si="9"/>
        <v>1622.6780960110082</v>
      </c>
      <c r="AN7">
        <f t="shared" si="10"/>
        <v>3124.1858586118556</v>
      </c>
      <c r="AO7">
        <f t="shared" si="11"/>
        <v>-156.2092929305928</v>
      </c>
      <c r="AP7">
        <f t="shared" si="12"/>
        <v>-16.845947947309131</v>
      </c>
      <c r="AQ7">
        <f t="shared" si="13"/>
        <v>-1724.1556296360229</v>
      </c>
      <c r="AR7">
        <f t="shared" si="14"/>
        <v>1226.9749880979307</v>
      </c>
      <c r="AS7">
        <f t="shared" si="15"/>
        <v>-281.10076283122856</v>
      </c>
      <c r="AT7">
        <f t="shared" si="16"/>
        <v>198.13251536865232</v>
      </c>
      <c r="AU7">
        <f t="shared" si="17"/>
        <v>1144.0067406353544</v>
      </c>
      <c r="AW7">
        <v>4</v>
      </c>
      <c r="AX7">
        <f>(R7*SUMPRODUCT(K8:$K$23, X8:$X$23)-$AZ$3*SUMPRODUCT(K7:$K$22, W8:$W$23))/Z7</f>
        <v>2001.0889959377744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1.2849300000000001E-3</v>
      </c>
      <c r="O8">
        <f t="shared" si="29"/>
        <v>4636.4055445020149</v>
      </c>
      <c r="P8">
        <f t="shared" si="30"/>
        <v>231.82027722510077</v>
      </c>
      <c r="Q8" s="5">
        <f t="shared" si="31"/>
        <v>25</v>
      </c>
      <c r="R8">
        <f t="shared" si="0"/>
        <v>2000000</v>
      </c>
      <c r="S8">
        <f t="shared" si="1"/>
        <v>2325.9583003442704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1912.6065552590735</v>
      </c>
      <c r="AC8">
        <f t="shared" si="2"/>
        <v>2198.0234140174434</v>
      </c>
      <c r="AE8">
        <f t="shared" si="3"/>
        <v>4381.3889278184133</v>
      </c>
      <c r="AF8">
        <f t="shared" si="4"/>
        <v>-219.06944639092069</v>
      </c>
      <c r="AG8">
        <f t="shared" si="5"/>
        <v>-23.624922829572103</v>
      </c>
      <c r="AH8">
        <f t="shared" si="6"/>
        <v>-2456.2281298212306</v>
      </c>
      <c r="AI8">
        <f t="shared" si="7"/>
        <v>1682.4664287766905</v>
      </c>
      <c r="AJ8">
        <f t="shared" si="8"/>
        <v>-285.41685875836993</v>
      </c>
      <c r="AK8">
        <f t="shared" ref="AK8:AK23" si="32">G8*SUM(AB8:AB8, AE8:AF8)</f>
        <v>129.39592458142386</v>
      </c>
      <c r="AL8">
        <f t="shared" si="9"/>
        <v>1526.4454945997445</v>
      </c>
      <c r="AN8">
        <f t="shared" si="10"/>
        <v>2880.1208763547138</v>
      </c>
      <c r="AO8">
        <f t="shared" si="11"/>
        <v>-144.0060438177357</v>
      </c>
      <c r="AP8">
        <f t="shared" si="12"/>
        <v>-15.529923173836924</v>
      </c>
      <c r="AQ8">
        <f t="shared" si="13"/>
        <v>-1614.6098943355466</v>
      </c>
      <c r="AR8">
        <f t="shared" si="14"/>
        <v>1105.9750150275947</v>
      </c>
      <c r="AS8">
        <f t="shared" si="15"/>
        <v>-187.61974043305821</v>
      </c>
      <c r="AT8">
        <f t="shared" si="16"/>
        <v>85.058850022643881</v>
      </c>
      <c r="AU8">
        <f t="shared" si="17"/>
        <v>1003.4141246171806</v>
      </c>
      <c r="AW8">
        <v>5</v>
      </c>
      <c r="AX8">
        <f>(R8*SUMPRODUCT(K9:$K$23, X9:$X$23)-$AZ$3*SUMPRODUCT(K8:$K$22, W9:$W$23))/Z8</f>
        <v>2325.9583003442704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1.3159090000000001E-3</v>
      </c>
      <c r="O9">
        <f t="shared" si="29"/>
        <v>4636.4055445020149</v>
      </c>
      <c r="P9">
        <f t="shared" si="30"/>
        <v>231.82027722510077</v>
      </c>
      <c r="Q9" s="5">
        <f t="shared" si="31"/>
        <v>25</v>
      </c>
      <c r="R9">
        <f t="shared" si="0"/>
        <v>2000000</v>
      </c>
      <c r="S9">
        <f t="shared" si="1"/>
        <v>2564.3141455394425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2198.0234140174434</v>
      </c>
      <c r="AC9">
        <f t="shared" si="2"/>
        <v>2395.847461023006</v>
      </c>
      <c r="AE9">
        <f t="shared" si="3"/>
        <v>4331.8095294176128</v>
      </c>
      <c r="AF9">
        <f t="shared" si="4"/>
        <v>-216.59047647088065</v>
      </c>
      <c r="AG9">
        <f t="shared" si="5"/>
        <v>-23.357585352700642</v>
      </c>
      <c r="AH9">
        <f t="shared" si="6"/>
        <v>-2487.0598860591522</v>
      </c>
      <c r="AI9">
        <f t="shared" si="7"/>
        <v>1604.8015815348799</v>
      </c>
      <c r="AJ9">
        <f t="shared" si="8"/>
        <v>-197.82404700556253</v>
      </c>
      <c r="AK9">
        <f t="shared" si="32"/>
        <v>37.248130555088636</v>
      </c>
      <c r="AL9">
        <f t="shared" si="9"/>
        <v>1444.225665084406</v>
      </c>
      <c r="AN9">
        <f t="shared" si="10"/>
        <v>2706.2627738157043</v>
      </c>
      <c r="AO9">
        <f t="shared" si="11"/>
        <v>-135.31313869078522</v>
      </c>
      <c r="AP9">
        <f t="shared" si="12"/>
        <v>-14.592461486813148</v>
      </c>
      <c r="AQ9">
        <f t="shared" si="13"/>
        <v>-1553.7704370850088</v>
      </c>
      <c r="AR9">
        <f t="shared" si="14"/>
        <v>1002.5867365530975</v>
      </c>
      <c r="AS9">
        <f t="shared" si="15"/>
        <v>-123.58896450571744</v>
      </c>
      <c r="AT9">
        <f t="shared" si="16"/>
        <v>23.270466633147667</v>
      </c>
      <c r="AU9">
        <f t="shared" si="17"/>
        <v>902.2682386805277</v>
      </c>
      <c r="AW9">
        <v>6</v>
      </c>
      <c r="AX9">
        <f>(R9*SUMPRODUCT(K10:$K$23, X10:$X$23)-$AZ$3*SUMPRODUCT(K9:$K$22, W10:$W$23))/Z9</f>
        <v>2564.3141455394425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1.3528839999999999E-3</v>
      </c>
      <c r="O10">
        <f t="shared" si="29"/>
        <v>4636.4055445020149</v>
      </c>
      <c r="P10">
        <f t="shared" si="30"/>
        <v>231.82027722510077</v>
      </c>
      <c r="Q10" s="5">
        <f t="shared" si="31"/>
        <v>25</v>
      </c>
      <c r="R10">
        <f t="shared" si="0"/>
        <v>2000000</v>
      </c>
      <c r="S10">
        <f t="shared" si="1"/>
        <v>2751.0496913320662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2395.847461023006</v>
      </c>
      <c r="AC10">
        <f t="shared" si="2"/>
        <v>2541.1346296030133</v>
      </c>
      <c r="AE10">
        <f t="shared" si="3"/>
        <v>4282.6309983200399</v>
      </c>
      <c r="AF10">
        <f t="shared" si="4"/>
        <v>-214.13154991600203</v>
      </c>
      <c r="AG10">
        <f t="shared" si="5"/>
        <v>-23.092409395671336</v>
      </c>
      <c r="AH10">
        <f t="shared" si="6"/>
        <v>-2528.0082801842445</v>
      </c>
      <c r="AI10">
        <f t="shared" si="7"/>
        <v>1517.3987588241221</v>
      </c>
      <c r="AJ10">
        <f t="shared" si="8"/>
        <v>-145.28716858000735</v>
      </c>
      <c r="AK10">
        <f t="shared" si="32"/>
        <v>26.503822328650884</v>
      </c>
      <c r="AL10">
        <f t="shared" si="9"/>
        <v>1398.6154125727655</v>
      </c>
      <c r="AN10">
        <f t="shared" si="10"/>
        <v>2542.0797021102671</v>
      </c>
      <c r="AO10">
        <f t="shared" si="11"/>
        <v>-127.10398510551337</v>
      </c>
      <c r="AP10">
        <f t="shared" si="12"/>
        <v>-13.707168612141466</v>
      </c>
      <c r="AQ10">
        <f t="shared" si="13"/>
        <v>-1500.5725541948291</v>
      </c>
      <c r="AR10">
        <f t="shared" si="14"/>
        <v>900.69599419778319</v>
      </c>
      <c r="AS10">
        <f t="shared" si="15"/>
        <v>-86.239408057614114</v>
      </c>
      <c r="AT10">
        <f t="shared" si="16"/>
        <v>15.732111591316087</v>
      </c>
      <c r="AU10">
        <f t="shared" si="17"/>
        <v>830.18869773148515</v>
      </c>
      <c r="AW10">
        <v>7</v>
      </c>
      <c r="AX10">
        <f>(R10*SUMPRODUCT(K11:$K$23, X11:$X$23)-$AZ$3*SUMPRODUCT(K10:$K$22, W11:$W$23))/Z10</f>
        <v>2751.0496913320662</v>
      </c>
    </row>
    <row r="11" spans="1:52" x14ac:dyDescent="0.3">
      <c r="A11" t="s">
        <v>33</v>
      </c>
      <c r="C11" s="24">
        <f>AU25</f>
        <v>9199.3431182284712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1.38886E-3</v>
      </c>
      <c r="O11">
        <f t="shared" si="29"/>
        <v>4636.4055445020149</v>
      </c>
      <c r="P11">
        <f t="shared" si="30"/>
        <v>231.82027722510077</v>
      </c>
      <c r="Q11" s="5">
        <f t="shared" si="31"/>
        <v>25</v>
      </c>
      <c r="R11">
        <f t="shared" si="0"/>
        <v>2000000</v>
      </c>
      <c r="S11">
        <f t="shared" si="1"/>
        <v>2889.6372385613813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2541.1346296030133</v>
      </c>
      <c r="AC11">
        <f t="shared" si="2"/>
        <v>2638.7488981462648</v>
      </c>
      <c r="AE11">
        <f t="shared" si="3"/>
        <v>4233.8567134485129</v>
      </c>
      <c r="AF11">
        <f t="shared" si="4"/>
        <v>-211.69283567242564</v>
      </c>
      <c r="AG11">
        <f t="shared" si="5"/>
        <v>-22.829413178001349</v>
      </c>
      <c r="AH11">
        <f t="shared" si="6"/>
        <v>-2565.7698970617671</v>
      </c>
      <c r="AI11">
        <f t="shared" si="7"/>
        <v>1433.5645675363189</v>
      </c>
      <c r="AJ11">
        <f t="shared" si="8"/>
        <v>-97.614268543251455</v>
      </c>
      <c r="AK11">
        <f t="shared" si="32"/>
        <v>15.75191641770984</v>
      </c>
      <c r="AL11">
        <f t="shared" si="9"/>
        <v>1351.7022154107774</v>
      </c>
      <c r="AN11">
        <f t="shared" si="10"/>
        <v>2390.041190940648</v>
      </c>
      <c r="AO11">
        <f t="shared" si="11"/>
        <v>-119.5020595470324</v>
      </c>
      <c r="AP11">
        <f t="shared" si="12"/>
        <v>-12.887360520990386</v>
      </c>
      <c r="AQ11">
        <f t="shared" si="13"/>
        <v>-1448.3947274300556</v>
      </c>
      <c r="AR11">
        <f t="shared" si="14"/>
        <v>809.25704344256974</v>
      </c>
      <c r="AS11">
        <f t="shared" si="15"/>
        <v>-55.103924962988735</v>
      </c>
      <c r="AT11">
        <f t="shared" si="16"/>
        <v>8.8920649947825865</v>
      </c>
      <c r="AU11">
        <f t="shared" si="17"/>
        <v>763.04518347436363</v>
      </c>
      <c r="AW11">
        <v>8</v>
      </c>
      <c r="AX11">
        <f>(R11*SUMPRODUCT(K12:$K$23, X12:$X$23)-$AZ$3*SUMPRODUCT(K11:$K$22, W12:$W$23))/Z11</f>
        <v>2889.6372385613813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1.43483E-3</v>
      </c>
      <c r="O12">
        <f t="shared" si="29"/>
        <v>4636.4055445020149</v>
      </c>
      <c r="P12">
        <f t="shared" si="30"/>
        <v>231.82027722510077</v>
      </c>
      <c r="Q12" s="5">
        <f t="shared" si="31"/>
        <v>25</v>
      </c>
      <c r="R12">
        <f t="shared" si="0"/>
        <v>2000000</v>
      </c>
      <c r="S12">
        <f t="shared" si="1"/>
        <v>2975.389381407088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2638.7488981462648</v>
      </c>
      <c r="AC12">
        <f t="shared" si="2"/>
        <v>2685.986671631279</v>
      </c>
      <c r="AE12">
        <f t="shared" si="3"/>
        <v>4185.4432816858707</v>
      </c>
      <c r="AF12">
        <f t="shared" si="4"/>
        <v>-209.27216408429354</v>
      </c>
      <c r="AG12">
        <f t="shared" si="5"/>
        <v>-22.568362719311143</v>
      </c>
      <c r="AH12">
        <f t="shared" si="6"/>
        <v>-2620.5061528153342</v>
      </c>
      <c r="AI12">
        <f t="shared" si="7"/>
        <v>1333.0966020669316</v>
      </c>
      <c r="AJ12">
        <f t="shared" si="8"/>
        <v>-47.237773485014259</v>
      </c>
      <c r="AK12">
        <f t="shared" si="32"/>
        <v>15.214316036220035</v>
      </c>
      <c r="AL12">
        <f t="shared" si="9"/>
        <v>1301.0731446181373</v>
      </c>
      <c r="AN12">
        <f t="shared" si="10"/>
        <v>2246.1369676102713</v>
      </c>
      <c r="AO12">
        <f t="shared" si="11"/>
        <v>-112.30684838051357</v>
      </c>
      <c r="AP12">
        <f t="shared" si="12"/>
        <v>-12.111413389375556</v>
      </c>
      <c r="AQ12">
        <f t="shared" si="13"/>
        <v>-1406.3064166808736</v>
      </c>
      <c r="AR12">
        <f t="shared" si="14"/>
        <v>715.41228915950853</v>
      </c>
      <c r="AS12">
        <f t="shared" si="15"/>
        <v>-25.350363665555005</v>
      </c>
      <c r="AT12">
        <f t="shared" si="16"/>
        <v>8.1648311507149955</v>
      </c>
      <c r="AU12">
        <f t="shared" si="17"/>
        <v>698.22675664466851</v>
      </c>
      <c r="AW12">
        <v>9</v>
      </c>
      <c r="AX12">
        <f>(R12*SUMPRODUCT(K13:$K$23, X13:$X$23)-$AZ$3*SUMPRODUCT(K12:$K$22, W13:$W$23))/Z12</f>
        <v>2975.389381407088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1.482798E-3</v>
      </c>
      <c r="O13">
        <f t="shared" si="29"/>
        <v>4636.4055445020149</v>
      </c>
      <c r="P13">
        <f t="shared" si="30"/>
        <v>231.82027722510077</v>
      </c>
      <c r="Q13" s="5">
        <f t="shared" si="31"/>
        <v>25</v>
      </c>
      <c r="R13">
        <f t="shared" si="0"/>
        <v>2000000</v>
      </c>
      <c r="S13">
        <f t="shared" si="1"/>
        <v>3009.8962087348418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2685.986671631279</v>
      </c>
      <c r="AC13">
        <f t="shared" si="2"/>
        <v>2685.9368381243312</v>
      </c>
      <c r="AE13">
        <f t="shared" si="3"/>
        <v>4137.3826819418146</v>
      </c>
      <c r="AF13">
        <f t="shared" si="4"/>
        <v>-206.86913409709075</v>
      </c>
      <c r="AG13">
        <f t="shared" si="5"/>
        <v>-22.309214769014567</v>
      </c>
      <c r="AH13">
        <f t="shared" si="6"/>
        <v>-2677.1458482775301</v>
      </c>
      <c r="AI13">
        <f t="shared" si="7"/>
        <v>1231.0584847981791</v>
      </c>
      <c r="AJ13">
        <f t="shared" si="8"/>
        <v>4.9833506947834394E-2</v>
      </c>
      <c r="AK13">
        <f t="shared" si="32"/>
        <v>13.233000438952006</v>
      </c>
      <c r="AL13">
        <f t="shared" si="9"/>
        <v>1244.341318744079</v>
      </c>
      <c r="AN13">
        <f t="shared" si="10"/>
        <v>2111.196187630379</v>
      </c>
      <c r="AO13">
        <f t="shared" si="11"/>
        <v>-105.55980938151896</v>
      </c>
      <c r="AP13">
        <f t="shared" si="12"/>
        <v>-11.383798113464737</v>
      </c>
      <c r="AQ13">
        <f t="shared" si="13"/>
        <v>-1366.0762233290327</v>
      </c>
      <c r="AR13">
        <f t="shared" si="14"/>
        <v>628.17635680636249</v>
      </c>
      <c r="AS13">
        <f t="shared" si="15"/>
        <v>2.5428711330889541E-2</v>
      </c>
      <c r="AT13">
        <f t="shared" si="16"/>
        <v>6.7524476765380097</v>
      </c>
      <c r="AU13">
        <f t="shared" si="17"/>
        <v>634.95423319423151</v>
      </c>
      <c r="AW13">
        <v>10</v>
      </c>
      <c r="AX13">
        <f>(R13*SUMPRODUCT(K14:$K$23, X14:$X$23)-$AZ$3*SUMPRODUCT(K13:$K$22, W14:$W$23))/Z13</f>
        <v>3009.8962087348418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1.5387599999999999E-3</v>
      </c>
      <c r="O14">
        <f t="shared" si="29"/>
        <v>4636.4055445020149</v>
      </c>
      <c r="P14">
        <f t="shared" si="30"/>
        <v>231.82027722510077</v>
      </c>
      <c r="Q14" s="5">
        <f t="shared" si="31"/>
        <v>25</v>
      </c>
      <c r="R14">
        <f t="shared" si="0"/>
        <v>2000000</v>
      </c>
      <c r="S14">
        <f t="shared" si="1"/>
        <v>2989.6097507414156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2685.9368381243312</v>
      </c>
      <c r="AC14">
        <f t="shared" si="2"/>
        <v>2637.0503457913455</v>
      </c>
      <c r="AE14">
        <f t="shared" si="3"/>
        <v>4089.6424161467316</v>
      </c>
      <c r="AF14">
        <f t="shared" si="4"/>
        <v>-204.4821208073366</v>
      </c>
      <c r="AG14">
        <f t="shared" si="5"/>
        <v>-22.05179409400645</v>
      </c>
      <c r="AH14">
        <f t="shared" si="6"/>
        <v>-2746.2821854375079</v>
      </c>
      <c r="AI14">
        <f t="shared" si="7"/>
        <v>1116.8263158078807</v>
      </c>
      <c r="AJ14">
        <f t="shared" si="8"/>
        <v>48.886492332985654</v>
      </c>
      <c r="AK14">
        <f t="shared" si="32"/>
        <v>11.827974840234706</v>
      </c>
      <c r="AL14">
        <f t="shared" si="9"/>
        <v>1177.5407829811011</v>
      </c>
      <c r="AN14">
        <f t="shared" si="10"/>
        <v>1984.8160562187527</v>
      </c>
      <c r="AO14">
        <f t="shared" si="11"/>
        <v>-99.240802810937652</v>
      </c>
      <c r="AP14">
        <f t="shared" si="12"/>
        <v>-10.702342780240642</v>
      </c>
      <c r="AQ14">
        <f t="shared" si="13"/>
        <v>-1332.8463522978877</v>
      </c>
      <c r="AR14">
        <f t="shared" si="14"/>
        <v>542.02655832968662</v>
      </c>
      <c r="AS14">
        <f t="shared" si="15"/>
        <v>23.725960619840052</v>
      </c>
      <c r="AT14">
        <f t="shared" si="16"/>
        <v>5.740441825123856</v>
      </c>
      <c r="AU14">
        <f t="shared" si="17"/>
        <v>571.49296077465056</v>
      </c>
      <c r="AW14">
        <v>11</v>
      </c>
      <c r="AX14">
        <f>(R14*SUMPRODUCT(K15:$K$23, X15:$X$23)-$AZ$3*SUMPRODUCT(K14:$K$22, W15:$W$23))/Z14</f>
        <v>2989.6097507414156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1.6157089999999999E-3</v>
      </c>
      <c r="O15">
        <f t="shared" si="29"/>
        <v>4636.4055445020149</v>
      </c>
      <c r="P15">
        <f t="shared" si="30"/>
        <v>231.82027722510077</v>
      </c>
      <c r="Q15" s="5">
        <f t="shared" si="31"/>
        <v>25</v>
      </c>
      <c r="R15">
        <f t="shared" si="0"/>
        <v>2000000</v>
      </c>
      <c r="S15">
        <f t="shared" si="1"/>
        <v>2900.8702576105497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2637.0503457913455</v>
      </c>
      <c r="AC15">
        <f t="shared" si="2"/>
        <v>2529.0537501250255</v>
      </c>
      <c r="AE15">
        <f t="shared" si="3"/>
        <v>4042.1383199267143</v>
      </c>
      <c r="AF15">
        <f t="shared" si="4"/>
        <v>-202.10691599633572</v>
      </c>
      <c r="AG15">
        <f t="shared" si="5"/>
        <v>-21.79564687088255</v>
      </c>
      <c r="AH15">
        <f t="shared" si="6"/>
        <v>-2850.3425747066453</v>
      </c>
      <c r="AI15">
        <f t="shared" si="7"/>
        <v>967.89318235285054</v>
      </c>
      <c r="AJ15">
        <f t="shared" si="8"/>
        <v>107.99659566631999</v>
      </c>
      <c r="AK15">
        <f t="shared" si="32"/>
        <v>26.556035173859076</v>
      </c>
      <c r="AL15">
        <f t="shared" si="9"/>
        <v>1102.4458131930296</v>
      </c>
      <c r="AN15">
        <f t="shared" si="10"/>
        <v>1864.9691135005114</v>
      </c>
      <c r="AO15">
        <f t="shared" si="11"/>
        <v>-93.248455675025582</v>
      </c>
      <c r="AP15">
        <f t="shared" si="12"/>
        <v>-10.056115106842013</v>
      </c>
      <c r="AQ15">
        <f t="shared" si="13"/>
        <v>-1315.0962297647934</v>
      </c>
      <c r="AR15">
        <f t="shared" si="14"/>
        <v>446.56831295385052</v>
      </c>
      <c r="AS15">
        <f t="shared" si="15"/>
        <v>49.827665294873341</v>
      </c>
      <c r="AT15">
        <f t="shared" si="16"/>
        <v>12.252471700963042</v>
      </c>
      <c r="AU15">
        <f t="shared" si="17"/>
        <v>508.64844994968695</v>
      </c>
      <c r="AW15">
        <v>12</v>
      </c>
      <c r="AX15">
        <f>(R15*SUMPRODUCT(K16:$K$23, X16:$X$23)-$AZ$3*SUMPRODUCT(K15:$K$22, W16:$W$23))/Z15</f>
        <v>2900.8702576105497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1.70465E-3</v>
      </c>
      <c r="O16">
        <f t="shared" si="29"/>
        <v>4636.4055445020149</v>
      </c>
      <c r="P16">
        <f t="shared" si="30"/>
        <v>231.82027722510077</v>
      </c>
      <c r="Q16" s="5">
        <f t="shared" si="31"/>
        <v>25</v>
      </c>
      <c r="R16">
        <f t="shared" si="0"/>
        <v>2000000</v>
      </c>
      <c r="S16">
        <f t="shared" si="1"/>
        <v>2742.5239844514608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2529.0537501250255</v>
      </c>
      <c r="AC16">
        <f t="shared" si="2"/>
        <v>2363.0175143830993</v>
      </c>
      <c r="AE16">
        <f t="shared" si="3"/>
        <v>3994.8265056403839</v>
      </c>
      <c r="AF16">
        <f t="shared" si="4"/>
        <v>-199.7413252820192</v>
      </c>
      <c r="AG16">
        <f t="shared" si="5"/>
        <v>-21.540536452735275</v>
      </c>
      <c r="AH16">
        <f t="shared" si="6"/>
        <v>-2972.3159550759956</v>
      </c>
      <c r="AI16">
        <f t="shared" si="7"/>
        <v>801.22868882963394</v>
      </c>
      <c r="AJ16">
        <f t="shared" si="8"/>
        <v>166.03623574192625</v>
      </c>
      <c r="AK16">
        <f t="shared" si="32"/>
        <v>44.901386406432074</v>
      </c>
      <c r="AL16">
        <f t="shared" si="9"/>
        <v>1012.1663109779922</v>
      </c>
      <c r="AN16">
        <f t="shared" si="10"/>
        <v>1747.5493531489312</v>
      </c>
      <c r="AO16">
        <f t="shared" si="11"/>
        <v>-87.377467657446573</v>
      </c>
      <c r="AP16">
        <f t="shared" si="12"/>
        <v>-9.4229750631996918</v>
      </c>
      <c r="AQ16">
        <f t="shared" si="13"/>
        <v>-1300.2489137671939</v>
      </c>
      <c r="AR16">
        <f t="shared" si="14"/>
        <v>350.49999666109119</v>
      </c>
      <c r="AS16">
        <f t="shared" si="15"/>
        <v>72.633070788032541</v>
      </c>
      <c r="AT16">
        <f t="shared" si="16"/>
        <v>19.642251962447116</v>
      </c>
      <c r="AU16">
        <f t="shared" si="17"/>
        <v>442.77531941157082</v>
      </c>
      <c r="AW16">
        <v>13</v>
      </c>
      <c r="AX16">
        <f>(R16*SUMPRODUCT(K17:$K$23, X17:$X$23)-$AZ$3*SUMPRODUCT(K16:$K$22, W17:$W$23))/Z16</f>
        <v>2742.5239844514608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1.795589E-3</v>
      </c>
      <c r="O17">
        <f t="shared" si="29"/>
        <v>4636.4055445020149</v>
      </c>
      <c r="P17">
        <f t="shared" si="30"/>
        <v>231.82027722510077</v>
      </c>
      <c r="Q17" s="5">
        <f t="shared" si="31"/>
        <v>25</v>
      </c>
      <c r="R17">
        <f t="shared" si="0"/>
        <v>2000000</v>
      </c>
      <c r="S17">
        <f t="shared" si="1"/>
        <v>2526.1356690717303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2363.0175143830993</v>
      </c>
      <c r="AC17">
        <f t="shared" si="2"/>
        <v>2150.8987415868505</v>
      </c>
      <c r="AE17">
        <f t="shared" si="3"/>
        <v>3947.7051740535439</v>
      </c>
      <c r="AF17">
        <f t="shared" si="4"/>
        <v>-197.38525870267722</v>
      </c>
      <c r="AG17">
        <f t="shared" si="5"/>
        <v>-21.286453137899294</v>
      </c>
      <c r="AH17">
        <f t="shared" si="6"/>
        <v>-3094.2360246904386</v>
      </c>
      <c r="AI17">
        <f t="shared" si="7"/>
        <v>634.79743752252898</v>
      </c>
      <c r="AJ17">
        <f t="shared" si="8"/>
        <v>212.11877279624878</v>
      </c>
      <c r="AK17">
        <f t="shared" si="32"/>
        <v>84.36405653032871</v>
      </c>
      <c r="AL17">
        <f t="shared" si="9"/>
        <v>931.28026684910651</v>
      </c>
      <c r="AN17">
        <f t="shared" si="10"/>
        <v>1626.5762260732511</v>
      </c>
      <c r="AO17">
        <f t="shared" si="11"/>
        <v>-81.328811303662562</v>
      </c>
      <c r="AP17">
        <f t="shared" si="12"/>
        <v>-8.7706748819788451</v>
      </c>
      <c r="AQ17">
        <f t="shared" si="13"/>
        <v>-1274.9206269760327</v>
      </c>
      <c r="AR17">
        <f t="shared" si="14"/>
        <v>261.55611291157703</v>
      </c>
      <c r="AS17">
        <f t="shared" si="15"/>
        <v>87.399473294489752</v>
      </c>
      <c r="AT17">
        <f t="shared" si="16"/>
        <v>34.760591948265706</v>
      </c>
      <c r="AU17">
        <f t="shared" si="17"/>
        <v>383.71617815433251</v>
      </c>
      <c r="AW17">
        <v>14</v>
      </c>
      <c r="AX17">
        <f>(R17*SUMPRODUCT(K18:$K$23, X18:$X$23)-$AZ$3*SUMPRODUCT(K17:$K$22, W18:$W$23))/Z17</f>
        <v>2526.1356690717303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1.891525E-3</v>
      </c>
      <c r="O18">
        <f t="shared" si="29"/>
        <v>4636.4055445020149</v>
      </c>
      <c r="P18">
        <f t="shared" si="30"/>
        <v>231.82027722510077</v>
      </c>
      <c r="Q18" s="5">
        <f t="shared" si="31"/>
        <v>25</v>
      </c>
      <c r="R18">
        <f t="shared" si="0"/>
        <v>2000000</v>
      </c>
      <c r="S18">
        <f t="shared" si="1"/>
        <v>2258.1718679150708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2150.8987415868505</v>
      </c>
      <c r="AC18">
        <f t="shared" si="2"/>
        <v>1899.8744894086763</v>
      </c>
      <c r="AE18">
        <f t="shared" si="3"/>
        <v>3900.7609392836566</v>
      </c>
      <c r="AF18">
        <f t="shared" si="4"/>
        <v>-195.03804696418285</v>
      </c>
      <c r="AG18">
        <f t="shared" si="5"/>
        <v>-21.033324748248635</v>
      </c>
      <c r="AH18">
        <f t="shared" si="6"/>
        <v>-3221.1086617331971</v>
      </c>
      <c r="AI18">
        <f t="shared" si="7"/>
        <v>463.58090583802823</v>
      </c>
      <c r="AJ18">
        <f t="shared" si="8"/>
        <v>251.02425217817427</v>
      </c>
      <c r="AK18">
        <f t="shared" si="32"/>
        <v>126.5030272923766</v>
      </c>
      <c r="AL18">
        <f t="shared" si="9"/>
        <v>841.1081853085791</v>
      </c>
      <c r="AN18">
        <f t="shared" si="10"/>
        <v>1501.9472518610366</v>
      </c>
      <c r="AO18">
        <f t="shared" si="11"/>
        <v>-75.097362593051841</v>
      </c>
      <c r="AP18">
        <f t="shared" si="12"/>
        <v>-8.0986619777150946</v>
      </c>
      <c r="AQ18">
        <f t="shared" si="13"/>
        <v>-1240.2542421183095</v>
      </c>
      <c r="AR18">
        <f t="shared" si="14"/>
        <v>178.49698517196023</v>
      </c>
      <c r="AS18">
        <f t="shared" si="15"/>
        <v>96.654266072177791</v>
      </c>
      <c r="AT18">
        <f t="shared" si="16"/>
        <v>48.708669193344335</v>
      </c>
      <c r="AU18">
        <f t="shared" si="17"/>
        <v>323.85992043748234</v>
      </c>
      <c r="AW18">
        <v>15</v>
      </c>
      <c r="AX18">
        <f>(R18*SUMPRODUCT(K19:$K$23, X19:$X$23)-$AZ$3*SUMPRODUCT(K18:$K$22, W19:$W$23))/Z18</f>
        <v>2258.1718679150708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2.0024510000000001E-3</v>
      </c>
      <c r="O19">
        <f t="shared" si="29"/>
        <v>4636.4055445020149</v>
      </c>
      <c r="P19">
        <f t="shared" si="30"/>
        <v>231.82027722510077</v>
      </c>
      <c r="Q19" s="5">
        <f t="shared" si="31"/>
        <v>25</v>
      </c>
      <c r="R19">
        <f t="shared" si="0"/>
        <v>2000000</v>
      </c>
      <c r="S19">
        <f t="shared" si="1"/>
        <v>1930.4420575399088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1899.8744894086763</v>
      </c>
      <c r="AC19">
        <f t="shared" si="2"/>
        <v>1604.6508723203028</v>
      </c>
      <c r="AE19">
        <f t="shared" si="3"/>
        <v>3853.9422472471906</v>
      </c>
      <c r="AF19">
        <f t="shared" si="4"/>
        <v>-192.69711236235955</v>
      </c>
      <c r="AG19">
        <f t="shared" si="5"/>
        <v>-20.780873298590695</v>
      </c>
      <c r="AH19">
        <f t="shared" si="6"/>
        <v>-3369.4561740364184</v>
      </c>
      <c r="AI19">
        <f t="shared" si="7"/>
        <v>271.00808754982199</v>
      </c>
      <c r="AJ19">
        <f t="shared" si="8"/>
        <v>295.22361708837343</v>
      </c>
      <c r="AK19">
        <f t="shared" si="32"/>
        <v>124.0129676217452</v>
      </c>
      <c r="AL19">
        <f t="shared" si="9"/>
        <v>690.24467225994067</v>
      </c>
      <c r="AN19">
        <f t="shared" si="10"/>
        <v>1382.4484847829233</v>
      </c>
      <c r="AO19">
        <f t="shared" si="11"/>
        <v>-69.12242423914617</v>
      </c>
      <c r="AP19">
        <f t="shared" si="12"/>
        <v>-7.4543117050139802</v>
      </c>
      <c r="AQ19">
        <f t="shared" si="13"/>
        <v>-1208.6583771893102</v>
      </c>
      <c r="AR19">
        <f t="shared" si="14"/>
        <v>97.213371649453009</v>
      </c>
      <c r="AS19">
        <f t="shared" si="15"/>
        <v>105.89972966187482</v>
      </c>
      <c r="AT19">
        <f t="shared" si="16"/>
        <v>44.484719329816983</v>
      </c>
      <c r="AU19">
        <f t="shared" si="17"/>
        <v>247.59782064114484</v>
      </c>
      <c r="AW19">
        <v>16</v>
      </c>
      <c r="AX19">
        <f>(R19*SUMPRODUCT(K20:$K$23, X20:$X$23)-$AZ$3*SUMPRODUCT(K19:$K$22, W20:$W$23))/Z19</f>
        <v>1930.4420575399088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2.1123779999999998E-3</v>
      </c>
      <c r="O20">
        <f t="shared" si="29"/>
        <v>4636.4055445020149</v>
      </c>
      <c r="P20">
        <f t="shared" si="30"/>
        <v>231.82027722510077</v>
      </c>
      <c r="Q20" s="5">
        <f t="shared" si="31"/>
        <v>25</v>
      </c>
      <c r="R20">
        <f t="shared" si="0"/>
        <v>2000000</v>
      </c>
      <c r="S20">
        <f t="shared" si="1"/>
        <v>1522.9351087619107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1604.6508723203028</v>
      </c>
      <c r="AC20">
        <f t="shared" si="2"/>
        <v>1250.5835979433728</v>
      </c>
      <c r="AE20">
        <f t="shared" si="3"/>
        <v>3807.2618419583632</v>
      </c>
      <c r="AF20">
        <f t="shared" si="4"/>
        <v>-190.36309209791818</v>
      </c>
      <c r="AG20">
        <f t="shared" si="5"/>
        <v>-20.529167506028056</v>
      </c>
      <c r="AH20">
        <f t="shared" si="6"/>
        <v>-3511.7647661384326</v>
      </c>
      <c r="AI20">
        <f t="shared" si="7"/>
        <v>84.604816215984556</v>
      </c>
      <c r="AJ20">
        <f t="shared" si="8"/>
        <v>354.06727437693007</v>
      </c>
      <c r="AK20">
        <f t="shared" si="32"/>
        <v>22.452663375377213</v>
      </c>
      <c r="AL20">
        <f t="shared" si="9"/>
        <v>461.12475396829183</v>
      </c>
      <c r="AN20">
        <f t="shared" si="10"/>
        <v>1295.3654046947788</v>
      </c>
      <c r="AO20">
        <f t="shared" si="11"/>
        <v>-64.768270234738949</v>
      </c>
      <c r="AP20">
        <f t="shared" si="12"/>
        <v>-6.9847503214578639</v>
      </c>
      <c r="AQ20">
        <f t="shared" si="13"/>
        <v>-1194.8268273405306</v>
      </c>
      <c r="AR20">
        <f t="shared" si="14"/>
        <v>28.785556798051388</v>
      </c>
      <c r="AS20">
        <f t="shared" si="15"/>
        <v>120.46623458042293</v>
      </c>
      <c r="AT20">
        <f t="shared" si="16"/>
        <v>7.6391917832372753</v>
      </c>
      <c r="AU20">
        <f t="shared" si="17"/>
        <v>156.8909831617116</v>
      </c>
      <c r="AW20">
        <v>17</v>
      </c>
      <c r="AX20">
        <f>(R20*SUMPRODUCT(K21:$K$23, X21:$X$23)-$AZ$3*SUMPRODUCT(K20:$K$22, W21:$W$23))/Z20</f>
        <v>1522.9351087619107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2.238294E-3</v>
      </c>
      <c r="O21">
        <f t="shared" si="29"/>
        <v>4636.4055445020149</v>
      </c>
      <c r="P21">
        <f t="shared" si="30"/>
        <v>231.82027722510077</v>
      </c>
      <c r="Q21" s="5">
        <f t="shared" si="31"/>
        <v>25</v>
      </c>
      <c r="R21">
        <f t="shared" si="0"/>
        <v>2000000</v>
      </c>
      <c r="S21">
        <f t="shared" si="1"/>
        <v>1046.3334439793014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1250.5835979433728</v>
      </c>
      <c r="AC21">
        <f t="shared" si="2"/>
        <v>848.69886578170212</v>
      </c>
      <c r="AE21">
        <f t="shared" si="3"/>
        <v>3760.6674522014951</v>
      </c>
      <c r="AF21">
        <f t="shared" si="4"/>
        <v>-188.03337261007476</v>
      </c>
      <c r="AG21">
        <f t="shared" si="5"/>
        <v>-20.277925518514035</v>
      </c>
      <c r="AH21">
        <f t="shared" si="6"/>
        <v>-3676.0249962990051</v>
      </c>
      <c r="AI21">
        <f t="shared" si="7"/>
        <v>-123.66884222609906</v>
      </c>
      <c r="AJ21">
        <f t="shared" si="8"/>
        <v>401.88473216167063</v>
      </c>
      <c r="AK21">
        <f t="shared" si="32"/>
        <v>7.7171482840556695</v>
      </c>
      <c r="AL21">
        <f t="shared" si="9"/>
        <v>285.93303821962724</v>
      </c>
      <c r="AN21">
        <f t="shared" si="10"/>
        <v>1217.0763264859652</v>
      </c>
      <c r="AO21">
        <f t="shared" si="11"/>
        <v>-60.853816324298265</v>
      </c>
      <c r="AP21">
        <f t="shared" si="12"/>
        <v>-6.5626071468726987</v>
      </c>
      <c r="AQ21">
        <f t="shared" si="13"/>
        <v>-1189.6832292222741</v>
      </c>
      <c r="AR21">
        <f t="shared" si="14"/>
        <v>-40.023326207479982</v>
      </c>
      <c r="AS21">
        <f t="shared" si="15"/>
        <v>130.06318684301337</v>
      </c>
      <c r="AT21">
        <f t="shared" si="16"/>
        <v>2.4975243368056002</v>
      </c>
      <c r="AU21">
        <f t="shared" si="17"/>
        <v>92.537384972338998</v>
      </c>
      <c r="AW21">
        <v>18</v>
      </c>
      <c r="AX21">
        <f>(R21*SUMPRODUCT(K22:$K$23, X22:$X$23)-$AZ$3*SUMPRODUCT(K21:$K$22, W22:$W$23))/Z21</f>
        <v>1046.3334439793014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2.3742030000000001E-3</v>
      </c>
      <c r="O22">
        <f t="shared" si="29"/>
        <v>4636.4055445020149</v>
      </c>
      <c r="P22">
        <f t="shared" si="30"/>
        <v>231.82027722510077</v>
      </c>
      <c r="Q22" s="5">
        <f t="shared" si="31"/>
        <v>25</v>
      </c>
      <c r="R22">
        <f t="shared" si="0"/>
        <v>2000000</v>
      </c>
      <c r="S22">
        <f t="shared" si="1"/>
        <v>529.22650961059969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848.69886578170212</v>
      </c>
      <c r="AC22">
        <f t="shared" si="2"/>
        <v>423.95282210275377</v>
      </c>
      <c r="AE22">
        <f t="shared" si="3"/>
        <v>3714.132189732461</v>
      </c>
      <c r="AF22">
        <f t="shared" si="4"/>
        <v>-185.70660948662308</v>
      </c>
      <c r="AG22">
        <f t="shared" si="5"/>
        <v>-20.027002351729063</v>
      </c>
      <c r="AH22">
        <f t="shared" si="6"/>
        <v>-3851.5129279866064</v>
      </c>
      <c r="AI22">
        <f t="shared" si="7"/>
        <v>-343.11435009249772</v>
      </c>
      <c r="AJ22">
        <f t="shared" si="8"/>
        <v>424.74604367894835</v>
      </c>
      <c r="AK22">
        <f t="shared" si="32"/>
        <v>91.919613366578346</v>
      </c>
      <c r="AL22">
        <f t="shared" si="9"/>
        <v>173.55130695302898</v>
      </c>
      <c r="AN22">
        <f t="shared" si="10"/>
        <v>1123.3794177154521</v>
      </c>
      <c r="AO22">
        <f t="shared" si="11"/>
        <v>-56.168970885772609</v>
      </c>
      <c r="AP22">
        <f t="shared" si="12"/>
        <v>-6.0573832839514443</v>
      </c>
      <c r="AQ22">
        <f t="shared" si="13"/>
        <v>-1164.9317066113347</v>
      </c>
      <c r="AR22">
        <f t="shared" si="14"/>
        <v>-103.77864306560684</v>
      </c>
      <c r="AS22">
        <f t="shared" si="15"/>
        <v>128.46903094727207</v>
      </c>
      <c r="AT22">
        <f t="shared" si="16"/>
        <v>27.802080396016922</v>
      </c>
      <c r="AU22">
        <f t="shared" si="17"/>
        <v>52.492468277682157</v>
      </c>
      <c r="AW22">
        <v>19</v>
      </c>
      <c r="AX22">
        <f>(R22*SUMPRODUCT(K23:$K$23, X23:$X$23)-$AZ$3*SUMPRODUCT(K22:$K$22, W23:$W$23))/Z22</f>
        <v>529.22650961059969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2.5221050000000002E-3</v>
      </c>
      <c r="O23">
        <f t="shared" si="29"/>
        <v>4636.4055445020149</v>
      </c>
      <c r="P23">
        <f t="shared" si="30"/>
        <v>231.82027722510077</v>
      </c>
      <c r="Q23" s="5">
        <f t="shared" si="31"/>
        <v>25</v>
      </c>
      <c r="R23">
        <f t="shared" si="0"/>
        <v>2000000</v>
      </c>
      <c r="S23">
        <f t="shared" si="1"/>
        <v>535.93757621338921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423.95282210275377</v>
      </c>
      <c r="AC23">
        <f t="shared" si="2"/>
        <v>423.95282210275377</v>
      </c>
      <c r="AE23">
        <f t="shared" si="3"/>
        <v>3667.6234364687512</v>
      </c>
      <c r="AF23">
        <f t="shared" si="4"/>
        <v>-183.3811718234376</v>
      </c>
      <c r="AG23">
        <f t="shared" si="5"/>
        <v>-19.776222125445468</v>
      </c>
      <c r="AH23">
        <f t="shared" si="6"/>
        <v>-4040.8162213046107</v>
      </c>
      <c r="AI23">
        <f t="shared" si="7"/>
        <v>-576.35017878474264</v>
      </c>
      <c r="AJ23">
        <f t="shared" si="8"/>
        <v>0</v>
      </c>
      <c r="AK23">
        <f t="shared" si="32"/>
        <v>273.57365607236471</v>
      </c>
      <c r="AL23">
        <f t="shared" si="9"/>
        <v>-302.77652271237793</v>
      </c>
      <c r="AN23">
        <f t="shared" si="10"/>
        <v>1004.9029284282817</v>
      </c>
      <c r="AO23">
        <f t="shared" si="11"/>
        <v>-50.245146421414098</v>
      </c>
      <c r="AP23">
        <f t="shared" si="12"/>
        <v>-5.4185452436312715</v>
      </c>
      <c r="AQ23">
        <f t="shared" si="13"/>
        <v>-1107.155116758428</v>
      </c>
      <c r="AR23">
        <f t="shared" si="14"/>
        <v>-157.91587999519163</v>
      </c>
      <c r="AS23">
        <f t="shared" si="15"/>
        <v>0</v>
      </c>
      <c r="AT23">
        <f t="shared" si="16"/>
        <v>74.95725035300886</v>
      </c>
      <c r="AU23">
        <f t="shared" si="17"/>
        <v>-82.958629642182757</v>
      </c>
      <c r="AW23">
        <v>20</v>
      </c>
      <c r="AX23">
        <f>(R23*SUMPRODUCT(K$23:$K24, X$23:$X24)-$AZ$3*SUMPRODUCT(K$22:$K23, W$23:$W24))/Z23</f>
        <v>535.93757621338921</v>
      </c>
    </row>
    <row r="25" spans="5:50" x14ac:dyDescent="0.3">
      <c r="AN25" s="6">
        <f t="shared" ref="AN25:AU25" si="33">SUM(AN3:AN23)</f>
        <v>44790.490409128957</v>
      </c>
      <c r="AO25" s="6">
        <f t="shared" si="33"/>
        <v>-5716.8286788329606</v>
      </c>
      <c r="AP25" s="6">
        <f t="shared" si="33"/>
        <v>-416.5151671872344</v>
      </c>
      <c r="AQ25" s="6">
        <f t="shared" si="33"/>
        <v>-29244.641617236026</v>
      </c>
      <c r="AR25" s="6">
        <f t="shared" si="33"/>
        <v>9412.5049458727535</v>
      </c>
      <c r="AS25" s="6">
        <f t="shared" si="33"/>
        <v>-1249.9297041598325</v>
      </c>
      <c r="AT25" s="6">
        <f t="shared" si="33"/>
        <v>1036.7678765155506</v>
      </c>
      <c r="AU25" s="7">
        <f t="shared" si="33"/>
        <v>9199.3431182284712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'T.35.04.F'!C3*(1+C12)</f>
        <v>12734.270499947643</v>
      </c>
      <c r="K3">
        <v>1</v>
      </c>
      <c r="L3" s="2">
        <v>0</v>
      </c>
      <c r="O3">
        <f>$C$3</f>
        <v>12734.270499947643</v>
      </c>
      <c r="P3">
        <f>O3*B5</f>
        <v>10187.416399958114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12734.270499947643</v>
      </c>
      <c r="AF3">
        <f t="shared" ref="AF3:AF23" si="4">-$Z3*P3</f>
        <v>-10187.416399958114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2346.8540999895285</v>
      </c>
      <c r="AJ3">
        <f t="shared" ref="AJ3:AJ23" si="8">AB3-AC3</f>
        <v>0</v>
      </c>
      <c r="AL3">
        <f t="shared" ref="AL3:AL23" si="9">SUM(AI3:AK3)</f>
        <v>2346.8540999895285</v>
      </c>
      <c r="AN3">
        <f t="shared" ref="AN3:AN23" si="10">AE3*$K3</f>
        <v>12734.270499947643</v>
      </c>
      <c r="AO3">
        <f t="shared" ref="AO3:AO23" si="11">AF3*$K3</f>
        <v>-10187.416399958114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2346.8540999895285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2346.8540999895285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7075.7253911120379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4343.3532498175264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4293.479401807228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-4293.479401807228</v>
      </c>
      <c r="AK4">
        <f>G4*MAX(0, SUM(AB4, AE4:AF4))</f>
        <v>0</v>
      </c>
      <c r="AL4">
        <f t="shared" si="9"/>
        <v>-7259.0754018072275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-2782.2459893048126</v>
      </c>
      <c r="AR4">
        <f t="shared" si="14"/>
        <v>-2782.2459893048126</v>
      </c>
      <c r="AS4">
        <f t="shared" si="15"/>
        <v>-4028.0320872569919</v>
      </c>
      <c r="AT4">
        <f t="shared" si="16"/>
        <v>0</v>
      </c>
      <c r="AU4">
        <f t="shared" si="17"/>
        <v>-6810.2780765618036</v>
      </c>
      <c r="AW4">
        <v>1</v>
      </c>
      <c r="AX4">
        <f>(R4*SUMPRODUCT(K5:$K$23, X5:$X$23)-$AZ$3*SUMPRODUCT(K4:$K$22, W5:$W$23))/Z4</f>
        <v>4343.3532498175264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1.5387599999999999E-3</v>
      </c>
      <c r="O5">
        <f t="shared" ref="O5:O23" si="29">$C$3</f>
        <v>12734.270499947643</v>
      </c>
      <c r="P5">
        <f t="shared" ref="P5:P23" si="30">O5*$C$5</f>
        <v>636.71352499738214</v>
      </c>
      <c r="Q5" s="5">
        <f t="shared" ref="Q5:Q23" si="31">$C$8</f>
        <v>25</v>
      </c>
      <c r="R5">
        <f t="shared" si="0"/>
        <v>2000000</v>
      </c>
      <c r="S5">
        <f t="shared" si="1"/>
        <v>8421.155851161453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4293.479401807228</v>
      </c>
      <c r="AC5">
        <f t="shared" si="2"/>
        <v>8228.4035033011096</v>
      </c>
      <c r="AE5">
        <f t="shared" si="3"/>
        <v>12442.795008870598</v>
      </c>
      <c r="AF5">
        <f t="shared" si="4"/>
        <v>-622.13975044352992</v>
      </c>
      <c r="AG5">
        <f t="shared" si="5"/>
        <v>-24.427773481256263</v>
      </c>
      <c r="AH5">
        <f t="shared" si="6"/>
        <v>-3042.1814594990401</v>
      </c>
      <c r="AI5">
        <f t="shared" si="7"/>
        <v>8754.0460254467725</v>
      </c>
      <c r="AJ5">
        <f t="shared" si="8"/>
        <v>-3934.9241014938816</v>
      </c>
      <c r="AK5">
        <f>G5*SUM(AB5, AE5:AF5)</f>
        <v>660.67952106960615</v>
      </c>
      <c r="AL5">
        <f t="shared" si="9"/>
        <v>5479.8014450224973</v>
      </c>
      <c r="AN5">
        <f t="shared" si="10"/>
        <v>10745.131311303954</v>
      </c>
      <c r="AO5">
        <f t="shared" si="11"/>
        <v>-537.25656556519777</v>
      </c>
      <c r="AP5">
        <f t="shared" si="12"/>
        <v>-21.094909424430973</v>
      </c>
      <c r="AQ5">
        <f t="shared" si="13"/>
        <v>-2627.1138624262012</v>
      </c>
      <c r="AR5">
        <f t="shared" si="14"/>
        <v>7559.6659738881244</v>
      </c>
      <c r="AS5">
        <f t="shared" si="15"/>
        <v>-3398.0529407117715</v>
      </c>
      <c r="AT5">
        <f t="shared" si="16"/>
        <v>570.53806669010555</v>
      </c>
      <c r="AU5">
        <f t="shared" si="17"/>
        <v>4732.1510998664589</v>
      </c>
      <c r="AW5">
        <v>2</v>
      </c>
      <c r="AX5">
        <f>(R5*SUMPRODUCT(K6:$K$23, X6:$X$23)-$AZ$3*SUMPRODUCT(K5:$K$22, W6:$W$23))/Z5</f>
        <v>8421.155851161453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1.6157089999999999E-3</v>
      </c>
      <c r="O6">
        <f t="shared" si="29"/>
        <v>12734.270499947643</v>
      </c>
      <c r="P6">
        <f t="shared" si="30"/>
        <v>636.71352499738214</v>
      </c>
      <c r="Q6" s="5">
        <f t="shared" si="31"/>
        <v>25</v>
      </c>
      <c r="R6">
        <f t="shared" si="0"/>
        <v>2000000</v>
      </c>
      <c r="S6">
        <f t="shared" si="1"/>
        <v>12155.974238507704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8228.4035033011096</v>
      </c>
      <c r="AC6">
        <f t="shared" si="2"/>
        <v>11739.767087638618</v>
      </c>
      <c r="AE6">
        <f t="shared" si="3"/>
        <v>12298.263122900906</v>
      </c>
      <c r="AF6">
        <f t="shared" si="4"/>
        <v>-614.91315614504526</v>
      </c>
      <c r="AG6">
        <f t="shared" si="5"/>
        <v>-24.144027572980072</v>
      </c>
      <c r="AH6">
        <f t="shared" si="6"/>
        <v>-3157.4538770901659</v>
      </c>
      <c r="AI6">
        <f t="shared" si="7"/>
        <v>8501.7520620927153</v>
      </c>
      <c r="AJ6">
        <f t="shared" si="8"/>
        <v>-3511.3635843375087</v>
      </c>
      <c r="AK6">
        <f>G6*SUM(AB6, AE6:AF6)</f>
        <v>1164.8375779983328</v>
      </c>
      <c r="AL6">
        <f t="shared" si="9"/>
        <v>6155.2260557535392</v>
      </c>
      <c r="AN6">
        <f t="shared" si="10"/>
        <v>9578.20976986387</v>
      </c>
      <c r="AO6">
        <f t="shared" si="11"/>
        <v>-478.9104884931935</v>
      </c>
      <c r="AP6">
        <f t="shared" si="12"/>
        <v>-18.804001709213047</v>
      </c>
      <c r="AQ6">
        <f t="shared" si="13"/>
        <v>-2459.1078651686826</v>
      </c>
      <c r="AR6">
        <f t="shared" si="14"/>
        <v>6621.3874144927822</v>
      </c>
      <c r="AS6">
        <f t="shared" si="15"/>
        <v>-2734.7420243772208</v>
      </c>
      <c r="AT6">
        <f t="shared" si="16"/>
        <v>907.20604677195104</v>
      </c>
      <c r="AU6">
        <f t="shared" si="17"/>
        <v>4793.8514368875121</v>
      </c>
      <c r="AW6">
        <v>3</v>
      </c>
      <c r="AX6">
        <f>(R6*SUMPRODUCT(K7:$K$23, X7:$X$23)-$AZ$3*SUMPRODUCT(K6:$K$22, W7:$W$23))/Z6</f>
        <v>12155.974238507704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1.70465E-3</v>
      </c>
      <c r="O7">
        <f t="shared" si="29"/>
        <v>12734.270499947643</v>
      </c>
      <c r="P7">
        <f t="shared" si="30"/>
        <v>636.71352499738214</v>
      </c>
      <c r="Q7" s="5">
        <f t="shared" si="31"/>
        <v>25</v>
      </c>
      <c r="R7">
        <f t="shared" si="0"/>
        <v>2000000</v>
      </c>
      <c r="S7">
        <f t="shared" si="1"/>
        <v>15443.904435021906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11739.767087638618</v>
      </c>
      <c r="AC7">
        <f t="shared" si="2"/>
        <v>14740.545895715004</v>
      </c>
      <c r="AE7">
        <f t="shared" si="3"/>
        <v>12154.316257439443</v>
      </c>
      <c r="AF7">
        <f t="shared" si="4"/>
        <v>-607.71581287197216</v>
      </c>
      <c r="AG7">
        <f t="shared" si="5"/>
        <v>-23.861430180647993</v>
      </c>
      <c r="AH7">
        <f t="shared" si="6"/>
        <v>-3292.5693281824388</v>
      </c>
      <c r="AI7">
        <f t="shared" si="7"/>
        <v>8230.1696862043827</v>
      </c>
      <c r="AJ7">
        <f t="shared" si="8"/>
        <v>-3000.7788080763858</v>
      </c>
      <c r="AK7">
        <f>G7*SUM(AB7, AE7:AF7)</f>
        <v>1143.3606458313191</v>
      </c>
      <c r="AL7">
        <f t="shared" si="9"/>
        <v>6372.7515239593158</v>
      </c>
      <c r="AN7">
        <f t="shared" si="10"/>
        <v>8568.9329020376863</v>
      </c>
      <c r="AO7">
        <f t="shared" si="11"/>
        <v>-428.44664510188437</v>
      </c>
      <c r="AP7">
        <f t="shared" si="12"/>
        <v>-16.822583009511458</v>
      </c>
      <c r="AQ7">
        <f t="shared" si="13"/>
        <v>-2321.2992858593298</v>
      </c>
      <c r="AR7">
        <f t="shared" si="14"/>
        <v>5802.3643880669606</v>
      </c>
      <c r="AS7">
        <f t="shared" si="15"/>
        <v>-2115.5836096106527</v>
      </c>
      <c r="AT7">
        <f t="shared" si="16"/>
        <v>806.082419565333</v>
      </c>
      <c r="AU7">
        <f t="shared" si="17"/>
        <v>4492.8631980216405</v>
      </c>
      <c r="AW7">
        <v>4</v>
      </c>
      <c r="AX7">
        <f>(R7*SUMPRODUCT(K8:$K$23, X8:$X$23)-$AZ$3*SUMPRODUCT(K7:$K$22, W8:$W$23))/Z7</f>
        <v>15443.904435021906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1.795589E-3</v>
      </c>
      <c r="O8">
        <f t="shared" si="29"/>
        <v>12734.270499947643</v>
      </c>
      <c r="P8">
        <f t="shared" si="30"/>
        <v>636.71352499738214</v>
      </c>
      <c r="Q8" s="5">
        <f t="shared" si="31"/>
        <v>25</v>
      </c>
      <c r="R8">
        <f t="shared" si="0"/>
        <v>2000000</v>
      </c>
      <c r="S8">
        <f t="shared" si="1"/>
        <v>18287.410033794389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14740.545895715004</v>
      </c>
      <c r="AC8">
        <f t="shared" si="2"/>
        <v>17248.663606634706</v>
      </c>
      <c r="AE8">
        <f t="shared" si="3"/>
        <v>12010.948938290669</v>
      </c>
      <c r="AF8">
        <f t="shared" si="4"/>
        <v>-600.54744691453345</v>
      </c>
      <c r="AG8">
        <f t="shared" si="5"/>
        <v>-23.57997055728487</v>
      </c>
      <c r="AH8">
        <f t="shared" si="6"/>
        <v>-3427.6257245311635</v>
      </c>
      <c r="AI8">
        <f t="shared" si="7"/>
        <v>7959.1957962876868</v>
      </c>
      <c r="AJ8">
        <f t="shared" si="8"/>
        <v>-2508.1177109197015</v>
      </c>
      <c r="AK8">
        <f t="shared" ref="AK8:AK23" si="32">G8*SUM(AB8:AB8, AE8:AF8)</f>
        <v>557.01517934504125</v>
      </c>
      <c r="AL8">
        <f t="shared" si="9"/>
        <v>6008.0932647130267</v>
      </c>
      <c r="AN8">
        <f t="shared" si="10"/>
        <v>7895.4380338989949</v>
      </c>
      <c r="AO8">
        <f t="shared" si="11"/>
        <v>-394.77190169494975</v>
      </c>
      <c r="AP8">
        <f t="shared" si="12"/>
        <v>-15.500373645140208</v>
      </c>
      <c r="AQ8">
        <f t="shared" si="13"/>
        <v>-2253.1613988599097</v>
      </c>
      <c r="AR8">
        <f t="shared" si="14"/>
        <v>5232.0043596989954</v>
      </c>
      <c r="AS8">
        <f t="shared" si="15"/>
        <v>-1648.7196865154024</v>
      </c>
      <c r="AT8">
        <f t="shared" si="16"/>
        <v>366.15581791706376</v>
      </c>
      <c r="AU8">
        <f t="shared" si="17"/>
        <v>3949.4404911006568</v>
      </c>
      <c r="AW8">
        <v>5</v>
      </c>
      <c r="AX8">
        <f>(R8*SUMPRODUCT(K9:$K$23, X9:$X$23)-$AZ$3*SUMPRODUCT(K8:$K$22, W9:$W$23))/Z8</f>
        <v>18287.410033794389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1.891525E-3</v>
      </c>
      <c r="O9">
        <f t="shared" si="29"/>
        <v>12734.270499947643</v>
      </c>
      <c r="P9">
        <f t="shared" si="30"/>
        <v>636.71352499738214</v>
      </c>
      <c r="Q9" s="5">
        <f t="shared" si="31"/>
        <v>25</v>
      </c>
      <c r="R9">
        <f t="shared" si="0"/>
        <v>2000000</v>
      </c>
      <c r="S9">
        <f t="shared" si="1"/>
        <v>20822.847819983886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17248.663606634706</v>
      </c>
      <c r="AC9">
        <f t="shared" si="2"/>
        <v>19406.534972354013</v>
      </c>
      <c r="AE9">
        <f t="shared" si="3"/>
        <v>11868.120438717262</v>
      </c>
      <c r="AF9">
        <f t="shared" si="4"/>
        <v>-593.40602193586312</v>
      </c>
      <c r="AG9">
        <f t="shared" si="5"/>
        <v>-23.299568747903653</v>
      </c>
      <c r="AH9">
        <f t="shared" si="6"/>
        <v>-3568.1683046694611</v>
      </c>
      <c r="AI9">
        <f t="shared" si="7"/>
        <v>7683.2465433640336</v>
      </c>
      <c r="AJ9">
        <f t="shared" si="8"/>
        <v>-2157.8713657193075</v>
      </c>
      <c r="AK9">
        <f t="shared" si="32"/>
        <v>168.28793033815501</v>
      </c>
      <c r="AL9">
        <f t="shared" si="9"/>
        <v>5693.6631079828812</v>
      </c>
      <c r="AN9">
        <f t="shared" si="10"/>
        <v>7414.5117231827935</v>
      </c>
      <c r="AO9">
        <f t="shared" si="11"/>
        <v>-370.72558615913971</v>
      </c>
      <c r="AP9">
        <f t="shared" si="12"/>
        <v>-14.556216084802969</v>
      </c>
      <c r="AQ9">
        <f t="shared" si="13"/>
        <v>-2229.184129186378</v>
      </c>
      <c r="AR9">
        <f t="shared" si="14"/>
        <v>4800.0457917524727</v>
      </c>
      <c r="AS9">
        <f t="shared" si="15"/>
        <v>-1348.1125862230924</v>
      </c>
      <c r="AT9">
        <f t="shared" si="16"/>
        <v>105.13651582872563</v>
      </c>
      <c r="AU9">
        <f t="shared" si="17"/>
        <v>3557.0697213581057</v>
      </c>
      <c r="AW9">
        <v>6</v>
      </c>
      <c r="AX9">
        <f>(R9*SUMPRODUCT(K10:$K$23, X10:$X$23)-$AZ$3*SUMPRODUCT(K9:$K$22, W10:$W$23))/Z9</f>
        <v>20822.847819983886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2.0024510000000001E-3</v>
      </c>
      <c r="O10">
        <f t="shared" si="29"/>
        <v>12734.270499947643</v>
      </c>
      <c r="P10">
        <f t="shared" si="30"/>
        <v>636.71352499738214</v>
      </c>
      <c r="Q10" s="5">
        <f t="shared" si="31"/>
        <v>25</v>
      </c>
      <c r="R10">
        <f t="shared" si="0"/>
        <v>2000000</v>
      </c>
      <c r="S10">
        <f t="shared" si="1"/>
        <v>23143.907722081702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19406.534972354013</v>
      </c>
      <c r="AC10">
        <f t="shared" si="2"/>
        <v>21310.833222089168</v>
      </c>
      <c r="AE10">
        <f t="shared" si="3"/>
        <v>11725.67390468946</v>
      </c>
      <c r="AF10">
        <f t="shared" si="4"/>
        <v>-586.28369523447293</v>
      </c>
      <c r="AG10">
        <f t="shared" si="5"/>
        <v>-23.019916815685811</v>
      </c>
      <c r="AH10">
        <f t="shared" si="6"/>
        <v>-3732.4995791046736</v>
      </c>
      <c r="AI10">
        <f t="shared" si="7"/>
        <v>7383.8707135346285</v>
      </c>
      <c r="AJ10">
        <f t="shared" si="8"/>
        <v>-1904.298249735155</v>
      </c>
      <c r="AK10">
        <f t="shared" si="32"/>
        <v>125.2382932454169</v>
      </c>
      <c r="AL10">
        <f t="shared" si="9"/>
        <v>5604.8107570448901</v>
      </c>
      <c r="AN10">
        <f t="shared" si="10"/>
        <v>6960.1134532412034</v>
      </c>
      <c r="AO10">
        <f t="shared" si="11"/>
        <v>-348.00567266206014</v>
      </c>
      <c r="AP10">
        <f t="shared" si="12"/>
        <v>-13.664138541092361</v>
      </c>
      <c r="AQ10">
        <f t="shared" si="13"/>
        <v>-2215.5332602549961</v>
      </c>
      <c r="AR10">
        <f t="shared" si="14"/>
        <v>4382.9103817830555</v>
      </c>
      <c r="AS10">
        <f t="shared" si="15"/>
        <v>-1130.351395979432</v>
      </c>
      <c r="AT10">
        <f t="shared" si="16"/>
        <v>74.338817262331006</v>
      </c>
      <c r="AU10">
        <f t="shared" si="17"/>
        <v>3326.8978030659541</v>
      </c>
      <c r="AW10">
        <v>7</v>
      </c>
      <c r="AX10">
        <f>(R10*SUMPRODUCT(K11:$K$23, X11:$X$23)-$AZ$3*SUMPRODUCT(K10:$K$22, W11:$W$23))/Z10</f>
        <v>23143.907722081702</v>
      </c>
    </row>
    <row r="11" spans="1:52" x14ac:dyDescent="0.3">
      <c r="A11" t="s">
        <v>33</v>
      </c>
      <c r="C11" s="24">
        <f>AU25</f>
        <v>24999.024976579254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2.1123779999999998E-3</v>
      </c>
      <c r="O11">
        <f t="shared" si="29"/>
        <v>12734.270499947643</v>
      </c>
      <c r="P11">
        <f t="shared" si="30"/>
        <v>636.71352499738214</v>
      </c>
      <c r="Q11" s="5">
        <f t="shared" si="31"/>
        <v>25</v>
      </c>
      <c r="R11">
        <f t="shared" si="0"/>
        <v>2000000</v>
      </c>
      <c r="S11">
        <f t="shared" si="1"/>
        <v>25265.025281078575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21310.833222089168</v>
      </c>
      <c r="AC11">
        <f t="shared" si="2"/>
        <v>22982.169441803751</v>
      </c>
      <c r="AE11">
        <f t="shared" si="3"/>
        <v>11583.648110051125</v>
      </c>
      <c r="AF11">
        <f t="shared" si="4"/>
        <v>-579.18240550255621</v>
      </c>
      <c r="AG11">
        <f t="shared" si="5"/>
        <v>-22.741090881685665</v>
      </c>
      <c r="AH11">
        <f t="shared" si="6"/>
        <v>-3890.1412674627804</v>
      </c>
      <c r="AI11">
        <f t="shared" si="7"/>
        <v>7091.5833462041028</v>
      </c>
      <c r="AJ11">
        <f t="shared" si="8"/>
        <v>-1671.3362197145834</v>
      </c>
      <c r="AK11">
        <f t="shared" si="32"/>
        <v>77.55671742393055</v>
      </c>
      <c r="AL11">
        <f t="shared" si="9"/>
        <v>5497.8038439134498</v>
      </c>
      <c r="AN11">
        <f t="shared" si="10"/>
        <v>6539.048909341569</v>
      </c>
      <c r="AO11">
        <f t="shared" si="11"/>
        <v>-326.95244546707841</v>
      </c>
      <c r="AP11">
        <f t="shared" si="12"/>
        <v>-12.837501978162891</v>
      </c>
      <c r="AQ11">
        <f t="shared" si="13"/>
        <v>-2196.0114612006159</v>
      </c>
      <c r="AR11">
        <f t="shared" si="14"/>
        <v>4003.247500695712</v>
      </c>
      <c r="AS11">
        <f t="shared" si="15"/>
        <v>-943.48077400457851</v>
      </c>
      <c r="AT11">
        <f t="shared" si="16"/>
        <v>43.781299610009221</v>
      </c>
      <c r="AU11">
        <f t="shared" si="17"/>
        <v>3103.5480263011427</v>
      </c>
      <c r="AW11">
        <v>8</v>
      </c>
      <c r="AX11">
        <f>(R11*SUMPRODUCT(K12:$K$23, X12:$X$23)-$AZ$3*SUMPRODUCT(K11:$K$22, W12:$W$23))/Z11</f>
        <v>25265.025281078575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2.238294E-3</v>
      </c>
      <c r="O12">
        <f t="shared" si="29"/>
        <v>12734.270499947643</v>
      </c>
      <c r="P12">
        <f t="shared" si="30"/>
        <v>636.71352499738214</v>
      </c>
      <c r="Q12" s="5">
        <f t="shared" si="31"/>
        <v>25</v>
      </c>
      <c r="R12">
        <f t="shared" si="0"/>
        <v>2000000</v>
      </c>
      <c r="S12">
        <f t="shared" si="1"/>
        <v>27189.695250904108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22982.169441803751</v>
      </c>
      <c r="AC12">
        <f t="shared" si="2"/>
        <v>24430.244321496673</v>
      </c>
      <c r="AE12">
        <f t="shared" si="3"/>
        <v>11441.884018887773</v>
      </c>
      <c r="AF12">
        <f t="shared" si="4"/>
        <v>-572.09420094438872</v>
      </c>
      <c r="AG12">
        <f t="shared" si="5"/>
        <v>-22.462778725594877</v>
      </c>
      <c r="AH12">
        <f t="shared" si="6"/>
        <v>-4072.0997819145391</v>
      </c>
      <c r="AI12">
        <f t="shared" si="7"/>
        <v>6775.2272573032515</v>
      </c>
      <c r="AJ12">
        <f t="shared" si="8"/>
        <v>-1448.074879692922</v>
      </c>
      <c r="AK12">
        <f t="shared" si="32"/>
        <v>77.859506297418406</v>
      </c>
      <c r="AL12">
        <f t="shared" si="9"/>
        <v>5405.0118839077477</v>
      </c>
      <c r="AN12">
        <f t="shared" si="10"/>
        <v>6140.3385362759445</v>
      </c>
      <c r="AO12">
        <f t="shared" si="11"/>
        <v>-307.01692681379728</v>
      </c>
      <c r="AP12">
        <f t="shared" si="12"/>
        <v>-12.054751264120688</v>
      </c>
      <c r="AQ12">
        <f t="shared" si="13"/>
        <v>-2185.3106685205917</v>
      </c>
      <c r="AR12">
        <f t="shared" si="14"/>
        <v>3635.9561896774358</v>
      </c>
      <c r="AS12">
        <f t="shared" si="15"/>
        <v>-777.11589913982812</v>
      </c>
      <c r="AT12">
        <f t="shared" si="16"/>
        <v>41.783654347855446</v>
      </c>
      <c r="AU12">
        <f t="shared" si="17"/>
        <v>2900.6239448854631</v>
      </c>
      <c r="AW12">
        <v>9</v>
      </c>
      <c r="AX12">
        <f>(R12*SUMPRODUCT(K13:$K$23, X13:$X$23)-$AZ$3*SUMPRODUCT(K12:$K$22, W13:$W$23))/Z12</f>
        <v>27189.695250904108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2.3742030000000001E-3</v>
      </c>
      <c r="O13">
        <f t="shared" si="29"/>
        <v>12734.270499947643</v>
      </c>
      <c r="P13">
        <f t="shared" si="30"/>
        <v>636.71352499738214</v>
      </c>
      <c r="Q13" s="5">
        <f t="shared" si="31"/>
        <v>25</v>
      </c>
      <c r="R13">
        <f t="shared" si="0"/>
        <v>2000000</v>
      </c>
      <c r="S13">
        <f t="shared" si="1"/>
        <v>28921.814405776673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24430.244321496673</v>
      </c>
      <c r="AC13">
        <f t="shared" si="2"/>
        <v>25665.009567802641</v>
      </c>
      <c r="AE13">
        <f t="shared" si="3"/>
        <v>11300.299823335601</v>
      </c>
      <c r="AF13">
        <f t="shared" si="4"/>
        <v>-565.01499116678008</v>
      </c>
      <c r="AG13">
        <f t="shared" si="5"/>
        <v>-22.184819741700284</v>
      </c>
      <c r="AH13">
        <f t="shared" si="6"/>
        <v>-4266.4957310914824</v>
      </c>
      <c r="AI13">
        <f t="shared" si="7"/>
        <v>6446.6042813356389</v>
      </c>
      <c r="AJ13">
        <f t="shared" si="8"/>
        <v>-1234.7652463059676</v>
      </c>
      <c r="AK13">
        <f t="shared" si="32"/>
        <v>70.331058307330977</v>
      </c>
      <c r="AL13">
        <f t="shared" si="9"/>
        <v>5282.1700933370021</v>
      </c>
      <c r="AN13">
        <f t="shared" si="10"/>
        <v>5766.2420278970649</v>
      </c>
      <c r="AO13">
        <f t="shared" si="11"/>
        <v>-288.31210139485324</v>
      </c>
      <c r="AP13">
        <f t="shared" si="12"/>
        <v>-11.320322644160836</v>
      </c>
      <c r="AQ13">
        <f t="shared" si="13"/>
        <v>-2177.0791378171816</v>
      </c>
      <c r="AR13">
        <f t="shared" si="14"/>
        <v>3289.5304660408697</v>
      </c>
      <c r="AS13">
        <f t="shared" si="15"/>
        <v>-630.06781847797788</v>
      </c>
      <c r="AT13">
        <f t="shared" si="16"/>
        <v>35.888065858282921</v>
      </c>
      <c r="AU13">
        <f t="shared" si="17"/>
        <v>2695.3507134211745</v>
      </c>
      <c r="AW13">
        <v>10</v>
      </c>
      <c r="AX13">
        <f>(R13*SUMPRODUCT(K14:$K$23, X14:$X$23)-$AZ$3*SUMPRODUCT(K13:$K$22, W14:$W$23))/Z13</f>
        <v>28921.814405776673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2.5221050000000002E-3</v>
      </c>
      <c r="O14">
        <f t="shared" si="29"/>
        <v>12734.270499947643</v>
      </c>
      <c r="P14">
        <f t="shared" si="30"/>
        <v>636.71352499738214</v>
      </c>
      <c r="Q14" s="5">
        <f t="shared" si="31"/>
        <v>25</v>
      </c>
      <c r="R14">
        <f t="shared" si="0"/>
        <v>2000000</v>
      </c>
      <c r="S14">
        <f t="shared" si="1"/>
        <v>30465.770206776047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25665.009567802641</v>
      </c>
      <c r="AC14">
        <f t="shared" si="2"/>
        <v>26696.568392018995</v>
      </c>
      <c r="AE14">
        <f t="shared" si="3"/>
        <v>11158.796282416311</v>
      </c>
      <c r="AF14">
        <f t="shared" si="4"/>
        <v>-557.93981412081553</v>
      </c>
      <c r="AG14">
        <f t="shared" si="5"/>
        <v>-21.907019099488643</v>
      </c>
      <c r="AH14">
        <f t="shared" si="6"/>
        <v>-4476.1955835712806</v>
      </c>
      <c r="AI14">
        <f t="shared" si="7"/>
        <v>6102.753865624728</v>
      </c>
      <c r="AJ14">
        <f t="shared" si="8"/>
        <v>-1031.558824216354</v>
      </c>
      <c r="AK14">
        <f t="shared" si="32"/>
        <v>65.278558864976645</v>
      </c>
      <c r="AL14">
        <f t="shared" si="9"/>
        <v>5136.4736002733507</v>
      </c>
      <c r="AN14">
        <f t="shared" si="10"/>
        <v>5415.6710479059575</v>
      </c>
      <c r="AO14">
        <f t="shared" si="11"/>
        <v>-270.78355239529787</v>
      </c>
      <c r="AP14">
        <f t="shared" si="12"/>
        <v>-10.63207948961078</v>
      </c>
      <c r="AQ14">
        <f t="shared" si="13"/>
        <v>-2172.420950538426</v>
      </c>
      <c r="AR14">
        <f t="shared" si="14"/>
        <v>2961.8344654826237</v>
      </c>
      <c r="AS14">
        <f t="shared" si="15"/>
        <v>-500.6438971669001</v>
      </c>
      <c r="AT14">
        <f t="shared" si="16"/>
        <v>31.681481796666198</v>
      </c>
      <c r="AU14">
        <f t="shared" si="17"/>
        <v>2492.8720501123898</v>
      </c>
      <c r="AW14">
        <v>11</v>
      </c>
      <c r="AX14">
        <f>(R14*SUMPRODUCT(K15:$K$23, X15:$X$23)-$AZ$3*SUMPRODUCT(K14:$K$22, W15:$W$23))/Z14</f>
        <v>30465.770206776047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2.679E-3</v>
      </c>
      <c r="O15">
        <f t="shared" si="29"/>
        <v>12734.270499947643</v>
      </c>
      <c r="P15">
        <f t="shared" si="30"/>
        <v>636.71352499738214</v>
      </c>
      <c r="Q15" s="5">
        <f t="shared" si="31"/>
        <v>25</v>
      </c>
      <c r="R15">
        <f t="shared" si="0"/>
        <v>2000000</v>
      </c>
      <c r="S15">
        <f t="shared" si="1"/>
        <v>31831.320084331823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26696.568392018995</v>
      </c>
      <c r="AC15">
        <f t="shared" si="2"/>
        <v>27539.515935397776</v>
      </c>
      <c r="AE15">
        <f t="shared" si="3"/>
        <v>11017.313904351555</v>
      </c>
      <c r="AF15">
        <f t="shared" si="4"/>
        <v>-550.86569521757781</v>
      </c>
      <c r="AG15">
        <f t="shared" si="5"/>
        <v>-21.629260004326227</v>
      </c>
      <c r="AH15">
        <f t="shared" si="6"/>
        <v>-4695.112333402406</v>
      </c>
      <c r="AI15">
        <f t="shared" si="7"/>
        <v>5749.7066157272448</v>
      </c>
      <c r="AJ15">
        <f t="shared" si="8"/>
        <v>-842.94754337878112</v>
      </c>
      <c r="AK15">
        <f t="shared" si="32"/>
        <v>152.36836806472718</v>
      </c>
      <c r="AL15">
        <f t="shared" si="9"/>
        <v>5059.1274404131909</v>
      </c>
      <c r="AN15">
        <f t="shared" si="10"/>
        <v>5083.1882828116341</v>
      </c>
      <c r="AO15">
        <f t="shared" si="11"/>
        <v>-254.15941414058173</v>
      </c>
      <c r="AP15">
        <f t="shared" si="12"/>
        <v>-9.9793472324004231</v>
      </c>
      <c r="AQ15">
        <f t="shared" si="13"/>
        <v>-2166.2394488196428</v>
      </c>
      <c r="AR15">
        <f t="shared" si="14"/>
        <v>2652.8100726190091</v>
      </c>
      <c r="AS15">
        <f t="shared" si="15"/>
        <v>-388.92066729944605</v>
      </c>
      <c r="AT15">
        <f t="shared" si="16"/>
        <v>70.299994167529107</v>
      </c>
      <c r="AU15">
        <f t="shared" si="17"/>
        <v>2334.189399487092</v>
      </c>
      <c r="AW15">
        <v>12</v>
      </c>
      <c r="AX15">
        <f>(R15*SUMPRODUCT(K16:$K$23, X16:$X$23)-$AZ$3*SUMPRODUCT(K15:$K$22, W16:$W$23))/Z15</f>
        <v>31831.320084331823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4.0439999999999999E-3</v>
      </c>
      <c r="O16">
        <f t="shared" si="29"/>
        <v>12734.270499947643</v>
      </c>
      <c r="P16">
        <f t="shared" si="30"/>
        <v>636.71352499738214</v>
      </c>
      <c r="Q16" s="5">
        <f t="shared" si="31"/>
        <v>25</v>
      </c>
      <c r="R16">
        <f t="shared" si="0"/>
        <v>2000000</v>
      </c>
      <c r="S16">
        <f t="shared" si="1"/>
        <v>32007.321018100287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27539.515935397776</v>
      </c>
      <c r="AC16">
        <f t="shared" si="2"/>
        <v>27302.883280809023</v>
      </c>
      <c r="AE16">
        <f t="shared" si="3"/>
        <v>10862.58674787884</v>
      </c>
      <c r="AF16">
        <f t="shared" si="4"/>
        <v>-543.12933739394202</v>
      </c>
      <c r="AG16">
        <f t="shared" si="5"/>
        <v>-21.325498676825465</v>
      </c>
      <c r="AH16">
        <f t="shared" si="6"/>
        <v>-6997.4981965996194</v>
      </c>
      <c r="AI16">
        <f t="shared" si="7"/>
        <v>3300.6337152084525</v>
      </c>
      <c r="AJ16">
        <f t="shared" si="8"/>
        <v>236.63265458875321</v>
      </c>
      <c r="AK16">
        <f t="shared" si="32"/>
        <v>268.79871075576699</v>
      </c>
      <c r="AL16">
        <f t="shared" si="9"/>
        <v>3806.0650805529726</v>
      </c>
      <c r="AN16">
        <f t="shared" si="10"/>
        <v>4751.872557663627</v>
      </c>
      <c r="AO16">
        <f t="shared" si="11"/>
        <v>-237.59362788318134</v>
      </c>
      <c r="AP16">
        <f t="shared" si="12"/>
        <v>-9.3289061153584818</v>
      </c>
      <c r="AQ16">
        <f t="shared" si="13"/>
        <v>-3061.0774785495255</v>
      </c>
      <c r="AR16">
        <f t="shared" si="14"/>
        <v>1443.8725451155613</v>
      </c>
      <c r="AS16">
        <f t="shared" si="15"/>
        <v>103.51569508128122</v>
      </c>
      <c r="AT16">
        <f t="shared" si="16"/>
        <v>117.58683698660565</v>
      </c>
      <c r="AU16">
        <f t="shared" si="17"/>
        <v>1664.9750771834481</v>
      </c>
      <c r="AW16">
        <v>13</v>
      </c>
      <c r="AX16">
        <f>(R16*SUMPRODUCT(K17:$K$23, X17:$X$23)-$AZ$3*SUMPRODUCT(K16:$K$22, W17:$W$23))/Z16</f>
        <v>32007.321018100287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5.607E-3</v>
      </c>
      <c r="O17">
        <f t="shared" si="29"/>
        <v>12734.270499947643</v>
      </c>
      <c r="P17">
        <f t="shared" si="30"/>
        <v>636.71352499738214</v>
      </c>
      <c r="Q17" s="5">
        <f t="shared" si="31"/>
        <v>25</v>
      </c>
      <c r="R17">
        <f t="shared" si="0"/>
        <v>2000000</v>
      </c>
      <c r="S17">
        <f t="shared" si="1"/>
        <v>30965.38225895576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27302.883280809023</v>
      </c>
      <c r="AC17">
        <f t="shared" si="2"/>
        <v>26001.84405273325</v>
      </c>
      <c r="AE17">
        <f t="shared" si="3"/>
        <v>10693.054356504696</v>
      </c>
      <c r="AF17">
        <f t="shared" si="4"/>
        <v>-534.65271782523473</v>
      </c>
      <c r="AG17">
        <f t="shared" si="5"/>
        <v>-20.992671618976249</v>
      </c>
      <c r="AH17">
        <f t="shared" si="6"/>
        <v>-9565.7656864768305</v>
      </c>
      <c r="AI17">
        <f t="shared" si="7"/>
        <v>571.6432805836539</v>
      </c>
      <c r="AJ17">
        <f t="shared" si="8"/>
        <v>1301.0392280757733</v>
      </c>
      <c r="AK17">
        <f t="shared" si="32"/>
        <v>516.96573188894104</v>
      </c>
      <c r="AL17">
        <f t="shared" si="9"/>
        <v>2389.6482405483684</v>
      </c>
      <c r="AN17">
        <f t="shared" si="10"/>
        <v>4405.8680254838191</v>
      </c>
      <c r="AO17">
        <f t="shared" si="11"/>
        <v>-220.29340127419093</v>
      </c>
      <c r="AP17">
        <f t="shared" si="12"/>
        <v>-8.6496278398945847</v>
      </c>
      <c r="AQ17">
        <f t="shared" si="13"/>
        <v>-3941.3903429454654</v>
      </c>
      <c r="AR17">
        <f t="shared" si="14"/>
        <v>235.53465342426833</v>
      </c>
      <c r="AS17">
        <f t="shared" si="15"/>
        <v>536.06826859457965</v>
      </c>
      <c r="AT17">
        <f t="shared" si="16"/>
        <v>213.00581783864104</v>
      </c>
      <c r="AU17">
        <f t="shared" si="17"/>
        <v>984.60873985748913</v>
      </c>
      <c r="AW17">
        <v>14</v>
      </c>
      <c r="AX17">
        <f>(R17*SUMPRODUCT(K18:$K$23, X18:$X$23)-$AZ$3*SUMPRODUCT(K17:$K$22, W18:$W$23))/Z17</f>
        <v>30965.38225895576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7.2589999999999998E-3</v>
      </c>
      <c r="O18">
        <f t="shared" si="29"/>
        <v>12734.270499947643</v>
      </c>
      <c r="P18">
        <f t="shared" si="30"/>
        <v>636.71352499738214</v>
      </c>
      <c r="Q18" s="5">
        <f t="shared" si="31"/>
        <v>25</v>
      </c>
      <c r="R18">
        <f t="shared" si="0"/>
        <v>2000000</v>
      </c>
      <c r="S18">
        <f t="shared" si="1"/>
        <v>28787.640891606115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26001.84405273325</v>
      </c>
      <c r="AC18">
        <f t="shared" si="2"/>
        <v>23755.974768856377</v>
      </c>
      <c r="AE18">
        <f t="shared" si="3"/>
        <v>10508.502931365781</v>
      </c>
      <c r="AF18">
        <f t="shared" si="4"/>
        <v>-525.42514656828905</v>
      </c>
      <c r="AG18">
        <f t="shared" si="5"/>
        <v>-20.630359099504339</v>
      </c>
      <c r="AH18">
        <f t="shared" si="6"/>
        <v>-12190.864262571888</v>
      </c>
      <c r="AI18">
        <f t="shared" si="7"/>
        <v>-2228.4168368738992</v>
      </c>
      <c r="AJ18">
        <f t="shared" si="8"/>
        <v>2245.8692838768729</v>
      </c>
      <c r="AK18">
        <f t="shared" si="32"/>
        <v>777.27431169066404</v>
      </c>
      <c r="AL18">
        <f t="shared" si="9"/>
        <v>794.72675869363775</v>
      </c>
      <c r="AN18">
        <f t="shared" si="10"/>
        <v>4046.1892806578771</v>
      </c>
      <c r="AO18">
        <f t="shared" si="11"/>
        <v>-202.30946403289386</v>
      </c>
      <c r="AP18">
        <f t="shared" si="12"/>
        <v>-7.9435042640929314</v>
      </c>
      <c r="AQ18">
        <f t="shared" si="13"/>
        <v>-4693.9649370933403</v>
      </c>
      <c r="AR18">
        <f t="shared" si="14"/>
        <v>-858.02862473245034</v>
      </c>
      <c r="AS18">
        <f t="shared" si="15"/>
        <v>864.74850714061972</v>
      </c>
      <c r="AT18">
        <f t="shared" si="16"/>
        <v>299.28135421709794</v>
      </c>
      <c r="AU18">
        <f t="shared" si="17"/>
        <v>306.00123662526738</v>
      </c>
      <c r="AW18">
        <v>15</v>
      </c>
      <c r="AX18">
        <f>(R18*SUMPRODUCT(K19:$K$23, X19:$X$23)-$AZ$3*SUMPRODUCT(K18:$K$22, W19:$W$23))/Z18</f>
        <v>28787.640891606115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9.0740000000000005E-3</v>
      </c>
      <c r="O19">
        <f t="shared" si="29"/>
        <v>12734.270499947643</v>
      </c>
      <c r="P19">
        <f t="shared" si="30"/>
        <v>636.71352499738214</v>
      </c>
      <c r="Q19" s="5">
        <f t="shared" si="31"/>
        <v>25</v>
      </c>
      <c r="R19">
        <f t="shared" si="0"/>
        <v>2000000</v>
      </c>
      <c r="S19">
        <f t="shared" si="1"/>
        <v>25488.367016373624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23755.974768856377</v>
      </c>
      <c r="AC19">
        <f t="shared" si="2"/>
        <v>20632.176142233457</v>
      </c>
      <c r="AE19">
        <f t="shared" si="3"/>
        <v>10308.06374645291</v>
      </c>
      <c r="AF19">
        <f t="shared" si="4"/>
        <v>-515.40318732264552</v>
      </c>
      <c r="AG19">
        <f t="shared" si="5"/>
        <v>-20.236855630040392</v>
      </c>
      <c r="AH19">
        <f t="shared" si="6"/>
        <v>-14975.99027751219</v>
      </c>
      <c r="AI19">
        <f t="shared" si="7"/>
        <v>-5203.5665740119657</v>
      </c>
      <c r="AJ19">
        <f t="shared" si="8"/>
        <v>3123.79862662292</v>
      </c>
      <c r="AK19">
        <f t="shared" si="32"/>
        <v>748.13456781410207</v>
      </c>
      <c r="AL19">
        <f t="shared" si="9"/>
        <v>-1331.6333795749438</v>
      </c>
      <c r="AN19">
        <f t="shared" si="10"/>
        <v>3697.607850119814</v>
      </c>
      <c r="AO19">
        <f t="shared" si="11"/>
        <v>-184.88039250599073</v>
      </c>
      <c r="AP19">
        <f t="shared" si="12"/>
        <v>-7.259167005552098</v>
      </c>
      <c r="AQ19">
        <f t="shared" si="13"/>
        <v>-5372.0408192568848</v>
      </c>
      <c r="AR19">
        <f t="shared" si="14"/>
        <v>-1866.5725286486138</v>
      </c>
      <c r="AS19">
        <f t="shared" si="15"/>
        <v>1120.5385034574563</v>
      </c>
      <c r="AT19">
        <f t="shared" si="16"/>
        <v>268.36351801251982</v>
      </c>
      <c r="AU19">
        <f t="shared" si="17"/>
        <v>-477.67050717863776</v>
      </c>
      <c r="AW19">
        <v>16</v>
      </c>
      <c r="AX19">
        <f>(R19*SUMPRODUCT(K20:$K$23, X20:$X$23)-$AZ$3*SUMPRODUCT(K19:$K$22, W20:$W$23))/Z19</f>
        <v>25488.367016373624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1.1021E-2</v>
      </c>
      <c r="O20">
        <f t="shared" si="29"/>
        <v>12734.270499947643</v>
      </c>
      <c r="P20">
        <f t="shared" si="30"/>
        <v>636.71352499738214</v>
      </c>
      <c r="Q20" s="5">
        <f t="shared" si="31"/>
        <v>25</v>
      </c>
      <c r="R20">
        <f t="shared" si="0"/>
        <v>2000000</v>
      </c>
      <c r="S20">
        <f t="shared" si="1"/>
        <v>20967.796554687589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20632.176142233457</v>
      </c>
      <c r="AC20">
        <f t="shared" si="2"/>
        <v>16616.103731306459</v>
      </c>
      <c r="AE20">
        <f t="shared" si="3"/>
        <v>10091.377938438724</v>
      </c>
      <c r="AF20">
        <f t="shared" si="4"/>
        <v>-504.56889692193619</v>
      </c>
      <c r="AG20">
        <f t="shared" si="5"/>
        <v>-19.811456687841314</v>
      </c>
      <c r="AH20">
        <f t="shared" si="6"/>
        <v>-17842.430871894012</v>
      </c>
      <c r="AI20">
        <f t="shared" si="7"/>
        <v>-8275.4332870650651</v>
      </c>
      <c r="AJ20">
        <f t="shared" si="8"/>
        <v>4016.0724109269977</v>
      </c>
      <c r="AK20">
        <f t="shared" si="32"/>
        <v>129.94163629012604</v>
      </c>
      <c r="AL20">
        <f t="shared" si="9"/>
        <v>-4129.4192398479418</v>
      </c>
      <c r="AN20">
        <f t="shared" si="10"/>
        <v>3433.4444043464341</v>
      </c>
      <c r="AO20">
        <f t="shared" si="11"/>
        <v>-171.67222021732169</v>
      </c>
      <c r="AP20">
        <f t="shared" si="12"/>
        <v>-6.7405596660612606</v>
      </c>
      <c r="AQ20">
        <f t="shared" si="13"/>
        <v>-6070.6273029073063</v>
      </c>
      <c r="AR20">
        <f t="shared" si="14"/>
        <v>-2815.5956784442551</v>
      </c>
      <c r="AS20">
        <f t="shared" si="15"/>
        <v>1366.4101603235304</v>
      </c>
      <c r="AT20">
        <f t="shared" si="16"/>
        <v>44.210749684891695</v>
      </c>
      <c r="AU20">
        <f t="shared" si="17"/>
        <v>-1404.9747684358331</v>
      </c>
      <c r="AW20">
        <v>17</v>
      </c>
      <c r="AX20">
        <f>(R20*SUMPRODUCT(K21:$K$23, X21:$X$23)-$AZ$3*SUMPRODUCT(K20:$K$22, W21:$W$23))/Z20</f>
        <v>20967.796554687589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1.3263E-2</v>
      </c>
      <c r="O21">
        <f t="shared" si="29"/>
        <v>12734.270499947643</v>
      </c>
      <c r="P21">
        <f t="shared" si="30"/>
        <v>636.71352499738214</v>
      </c>
      <c r="Q21" s="5">
        <f t="shared" si="31"/>
        <v>25</v>
      </c>
      <c r="R21">
        <f t="shared" si="0"/>
        <v>2000000</v>
      </c>
      <c r="S21">
        <f t="shared" si="1"/>
        <v>15142.785070231763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16616.103731306459</v>
      </c>
      <c r="AC21">
        <f t="shared" si="2"/>
        <v>11720.868635346045</v>
      </c>
      <c r="AE21">
        <f t="shared" si="3"/>
        <v>9856.6222134568234</v>
      </c>
      <c r="AF21">
        <f t="shared" si="4"/>
        <v>-492.83111067284113</v>
      </c>
      <c r="AG21">
        <f t="shared" si="5"/>
        <v>-19.350582770912062</v>
      </c>
      <c r="AH21">
        <f t="shared" si="6"/>
        <v>-21020.748004067147</v>
      </c>
      <c r="AI21">
        <f t="shared" si="7"/>
        <v>-11676.307484054078</v>
      </c>
      <c r="AJ21">
        <f t="shared" si="8"/>
        <v>4895.2350959604137</v>
      </c>
      <c r="AK21">
        <f t="shared" si="32"/>
        <v>41.567831734544711</v>
      </c>
      <c r="AL21">
        <f t="shared" si="9"/>
        <v>-6739.5045563591193</v>
      </c>
      <c r="AN21">
        <f t="shared" si="10"/>
        <v>3189.9288377895209</v>
      </c>
      <c r="AO21">
        <f t="shared" si="11"/>
        <v>-159.49644188947605</v>
      </c>
      <c r="AP21">
        <f t="shared" si="12"/>
        <v>-6.2624883730140581</v>
      </c>
      <c r="AQ21">
        <f t="shared" si="13"/>
        <v>-6803.0090631386292</v>
      </c>
      <c r="AR21">
        <f t="shared" si="14"/>
        <v>-3778.8391556115989</v>
      </c>
      <c r="AS21">
        <f t="shared" si="15"/>
        <v>1584.2599282180431</v>
      </c>
      <c r="AT21">
        <f t="shared" si="16"/>
        <v>13.452724706581089</v>
      </c>
      <c r="AU21">
        <f t="shared" si="17"/>
        <v>-2181.1265026869746</v>
      </c>
      <c r="AW21">
        <v>18</v>
      </c>
      <c r="AX21">
        <f>(R21*SUMPRODUCT(K22:$K$23, X22:$X$23)-$AZ$3*SUMPRODUCT(K21:$K$22, W22:$W$23))/Z21</f>
        <v>15142.785070231763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1.5814999999999999E-2</v>
      </c>
      <c r="O22">
        <f t="shared" si="29"/>
        <v>12734.270499947643</v>
      </c>
      <c r="P22">
        <f t="shared" si="30"/>
        <v>636.71352499738214</v>
      </c>
      <c r="Q22" s="5">
        <f t="shared" si="31"/>
        <v>25</v>
      </c>
      <c r="R22">
        <f t="shared" si="0"/>
        <v>2000000</v>
      </c>
      <c r="S22">
        <f t="shared" si="1"/>
        <v>8074.3271971397317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11720.868635346045</v>
      </c>
      <c r="AC22">
        <f t="shared" si="2"/>
        <v>6088.3810134214982</v>
      </c>
      <c r="AE22">
        <f t="shared" si="3"/>
        <v>9602.1735110164354</v>
      </c>
      <c r="AF22">
        <f t="shared" si="4"/>
        <v>-480.10867555082183</v>
      </c>
      <c r="AG22">
        <f t="shared" si="5"/>
        <v>-18.851047476680968</v>
      </c>
      <c r="AH22">
        <f t="shared" si="6"/>
        <v>-24482.35732175794</v>
      </c>
      <c r="AI22">
        <f t="shared" si="7"/>
        <v>-15379.143533769007</v>
      </c>
      <c r="AJ22">
        <f t="shared" si="8"/>
        <v>5632.4876219245471</v>
      </c>
      <c r="AK22">
        <f t="shared" si="32"/>
        <v>437.70160288704483</v>
      </c>
      <c r="AL22">
        <f t="shared" si="9"/>
        <v>-9308.9543089574145</v>
      </c>
      <c r="AN22">
        <f t="shared" si="10"/>
        <v>2904.2811447121348</v>
      </c>
      <c r="AO22">
        <f t="shared" si="11"/>
        <v>-145.21405723560676</v>
      </c>
      <c r="AP22">
        <f t="shared" si="12"/>
        <v>-5.7017030239857007</v>
      </c>
      <c r="AQ22">
        <f t="shared" si="13"/>
        <v>-7404.953541623725</v>
      </c>
      <c r="AR22">
        <f t="shared" si="14"/>
        <v>-4651.5881571711825</v>
      </c>
      <c r="AS22">
        <f t="shared" si="15"/>
        <v>1703.6067489732695</v>
      </c>
      <c r="AT22">
        <f t="shared" si="16"/>
        <v>132.3875798345743</v>
      </c>
      <c r="AU22">
        <f t="shared" si="17"/>
        <v>-2815.5938283633382</v>
      </c>
      <c r="AW22">
        <v>19</v>
      </c>
      <c r="AX22">
        <f>(R22*SUMPRODUCT(K23:$K$23, X23:$X$23)-$AZ$3*SUMPRODUCT(K22:$K$22, W23:$W$23))/Z22</f>
        <v>8074.3271971397317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1.864E-2</v>
      </c>
      <c r="O23">
        <f t="shared" si="29"/>
        <v>12734.270499947643</v>
      </c>
      <c r="P23">
        <f t="shared" si="30"/>
        <v>636.71352499738214</v>
      </c>
      <c r="Q23" s="5">
        <f t="shared" si="31"/>
        <v>25</v>
      </c>
      <c r="R23">
        <f t="shared" si="0"/>
        <v>2000000</v>
      </c>
      <c r="S23">
        <f t="shared" si="1"/>
        <v>8312.3941660555629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6088.3810134214982</v>
      </c>
      <c r="AC23">
        <f t="shared" si="2"/>
        <v>6088.3810134214973</v>
      </c>
      <c r="AE23">
        <f t="shared" si="3"/>
        <v>9327.1672616609249</v>
      </c>
      <c r="AF23">
        <f t="shared" si="4"/>
        <v>-466.35836308304624</v>
      </c>
      <c r="AG23">
        <f t="shared" si="5"/>
        <v>-18.311153476948824</v>
      </c>
      <c r="AH23">
        <f t="shared" si="6"/>
        <v>-28110.68199722666</v>
      </c>
      <c r="AI23">
        <f t="shared" si="7"/>
        <v>-19268.184252125731</v>
      </c>
      <c r="AJ23">
        <f t="shared" si="8"/>
        <v>0</v>
      </c>
      <c r="AK23">
        <f t="shared" si="32"/>
        <v>1046.4432938399564</v>
      </c>
      <c r="AL23">
        <f t="shared" si="9"/>
        <v>-18221.740958285776</v>
      </c>
      <c r="AN23">
        <f t="shared" si="10"/>
        <v>2555.5779805485818</v>
      </c>
      <c r="AO23">
        <f t="shared" si="11"/>
        <v>-127.77889902742909</v>
      </c>
      <c r="AP23">
        <f t="shared" si="12"/>
        <v>-5.0171267772250658</v>
      </c>
      <c r="AQ23">
        <f t="shared" si="13"/>
        <v>-7702.1284077973351</v>
      </c>
      <c r="AR23">
        <f t="shared" si="14"/>
        <v>-5279.3464530534075</v>
      </c>
      <c r="AS23">
        <f t="shared" si="15"/>
        <v>0</v>
      </c>
      <c r="AT23">
        <f t="shared" si="16"/>
        <v>286.71807469590772</v>
      </c>
      <c r="AU23">
        <f t="shared" si="17"/>
        <v>-4992.6283783575</v>
      </c>
      <c r="AW23">
        <v>20</v>
      </c>
      <c r="AX23">
        <f>(R23*SUMPRODUCT(K$23:$K24, X$23:$X24)-$AZ$3*SUMPRODUCT(K$22:$K23, W$23:$W24))/Z23</f>
        <v>8312.3941660555629</v>
      </c>
    </row>
    <row r="25" spans="5:50" x14ac:dyDescent="0.3">
      <c r="AN25" s="6">
        <f t="shared" ref="AN25:AU25" si="33">SUM(AN3:AN23)</f>
        <v>121825.86657903013</v>
      </c>
      <c r="AO25" s="6">
        <f t="shared" si="33"/>
        <v>-15641.996203912246</v>
      </c>
      <c r="AP25" s="6">
        <f t="shared" si="33"/>
        <v>-414.16930808783093</v>
      </c>
      <c r="AQ25" s="6">
        <f t="shared" si="33"/>
        <v>-72833.899351268978</v>
      </c>
      <c r="AR25" s="6">
        <f t="shared" si="33"/>
        <v>32935.801715761088</v>
      </c>
      <c r="AS25" s="6">
        <f t="shared" si="33"/>
        <v>-12364.675574974521</v>
      </c>
      <c r="AT25" s="6">
        <f t="shared" si="33"/>
        <v>4427.8988357926719</v>
      </c>
      <c r="AU25" s="7">
        <f t="shared" si="33"/>
        <v>24999.024976579254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'T.45.04.F'!C3*(1+C12)</f>
        <v>48159.119954834023</v>
      </c>
      <c r="K3">
        <v>1</v>
      </c>
      <c r="L3" s="2">
        <v>0</v>
      </c>
      <c r="O3">
        <f>$C$3</f>
        <v>48159.119954834023</v>
      </c>
      <c r="P3">
        <f>O3*B5</f>
        <v>38527.295963867218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48159.119954834023</v>
      </c>
      <c r="AF3">
        <f t="shared" ref="AF3:AF23" si="4">-$Z3*P3</f>
        <v>-38527.295963867218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9431.8239909668046</v>
      </c>
      <c r="AJ3">
        <f t="shared" ref="AJ3:AJ23" si="8">AB3-AC3</f>
        <v>0</v>
      </c>
      <c r="AL3">
        <f t="shared" ref="AL3:AL23" si="9">SUM(AI3:AK3)</f>
        <v>9431.8239909668046</v>
      </c>
      <c r="AN3">
        <f t="shared" ref="AN3:AN23" si="10">AE3*$K3</f>
        <v>48159.119954834023</v>
      </c>
      <c r="AO3">
        <f t="shared" ref="AO3:AO23" si="11">AF3*$K3</f>
        <v>-38527.295963867218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9431.8239909668046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9431.8239909668046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30980.057983470131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26580.554224117815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26247.709733165218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-26247.709733165218</v>
      </c>
      <c r="AK4">
        <f>H4*SUM(AB4, AE4:AF4)</f>
        <v>0</v>
      </c>
      <c r="AL4">
        <f t="shared" si="9"/>
        <v>-31291.919733165218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-4732.3482503049063</v>
      </c>
      <c r="AR4">
        <f t="shared" si="14"/>
        <v>-4732.3482503049063</v>
      </c>
      <c r="AS4">
        <f t="shared" si="15"/>
        <v>-24624.92704115322</v>
      </c>
      <c r="AT4">
        <f t="shared" si="16"/>
        <v>0</v>
      </c>
      <c r="AU4">
        <f t="shared" si="17"/>
        <v>-29357.275291458125</v>
      </c>
      <c r="AW4">
        <v>1</v>
      </c>
      <c r="AX4">
        <f>(R4*SUMPRODUCT(K5:$K$23, X5:$X$23)-$AZ$3*SUMPRODUCT(K4:$K$22, W5:$W$23))/Z4</f>
        <v>26580.554224117815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2.679E-3</v>
      </c>
      <c r="O5">
        <f t="shared" ref="O5:O23" si="29">$C$3</f>
        <v>48159.119954834023</v>
      </c>
      <c r="P5">
        <f t="shared" ref="P5:P23" si="30">O5*$C$5</f>
        <v>2407.9559977417011</v>
      </c>
      <c r="Q5" s="5">
        <f t="shared" ref="Q5:Q23" si="31">$C$8</f>
        <v>25</v>
      </c>
      <c r="R5">
        <f t="shared" si="0"/>
        <v>2000000</v>
      </c>
      <c r="S5">
        <f t="shared" si="1"/>
        <v>51673.448548957771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26247.709733165218</v>
      </c>
      <c r="AC5">
        <f t="shared" si="2"/>
        <v>50379.424624521285</v>
      </c>
      <c r="AE5">
        <f t="shared" si="3"/>
        <v>46953.103032191095</v>
      </c>
      <c r="AF5">
        <f t="shared" si="4"/>
        <v>-2347.6551516095547</v>
      </c>
      <c r="AG5">
        <f t="shared" si="5"/>
        <v>-24.373941569232375</v>
      </c>
      <c r="AH5">
        <f t="shared" si="6"/>
        <v>-5290.90656141</v>
      </c>
      <c r="AI5">
        <f t="shared" si="7"/>
        <v>39290.167377602309</v>
      </c>
      <c r="AJ5">
        <f t="shared" si="8"/>
        <v>-24131.714891356067</v>
      </c>
      <c r="AK5">
        <f>H5*SUM(AB5, AE5:AF5)</f>
        <v>6121.7128178277208</v>
      </c>
      <c r="AL5">
        <f t="shared" si="9"/>
        <v>21280.165304073962</v>
      </c>
      <c r="AN5">
        <f t="shared" si="10"/>
        <v>40546.939589891306</v>
      </c>
      <c r="AO5">
        <f t="shared" si="11"/>
        <v>-2027.3469794945652</v>
      </c>
      <c r="AP5">
        <f t="shared" si="12"/>
        <v>-21.048422203270224</v>
      </c>
      <c r="AQ5">
        <f t="shared" si="13"/>
        <v>-4569.0285597134816</v>
      </c>
      <c r="AR5">
        <f t="shared" si="14"/>
        <v>33929.515628479989</v>
      </c>
      <c r="AS5">
        <f t="shared" si="15"/>
        <v>-20839.244324905572</v>
      </c>
      <c r="AT5">
        <f t="shared" si="16"/>
        <v>5286.4816973000961</v>
      </c>
      <c r="AU5">
        <f t="shared" si="17"/>
        <v>18376.753000874513</v>
      </c>
      <c r="AW5">
        <v>2</v>
      </c>
      <c r="AX5">
        <f>(R5*SUMPRODUCT(K6:$K$23, X6:$X$23)-$AZ$3*SUMPRODUCT(K5:$K$22, W6:$W$23))/Z5</f>
        <v>51673.448548957771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4.0439999999999999E-3</v>
      </c>
      <c r="O6">
        <f t="shared" si="29"/>
        <v>48159.119954834023</v>
      </c>
      <c r="P6">
        <f t="shared" si="30"/>
        <v>2407.9559977417011</v>
      </c>
      <c r="Q6" s="5">
        <f t="shared" si="31"/>
        <v>25</v>
      </c>
      <c r="R6">
        <f t="shared" si="0"/>
        <v>2000000</v>
      </c>
      <c r="S6">
        <f t="shared" si="1"/>
        <v>73154.906279426577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50379.424624521285</v>
      </c>
      <c r="AC6">
        <f t="shared" si="2"/>
        <v>70321.277126844769</v>
      </c>
      <c r="AE6">
        <f t="shared" si="3"/>
        <v>46293.693653207003</v>
      </c>
      <c r="AF6">
        <f t="shared" si="4"/>
        <v>-2314.6846826603501</v>
      </c>
      <c r="AG6">
        <f t="shared" si="5"/>
        <v>-24.031633933834076</v>
      </c>
      <c r="AH6">
        <f t="shared" si="6"/>
        <v>-7885.4575764780584</v>
      </c>
      <c r="AI6">
        <f t="shared" si="7"/>
        <v>36069.519760134761</v>
      </c>
      <c r="AJ6">
        <f t="shared" si="8"/>
        <v>-19941.852502323483</v>
      </c>
      <c r="AK6">
        <f>H6*SUM(AB6, AE6:AF6)</f>
        <v>10266.197575143395</v>
      </c>
      <c r="AL6">
        <f t="shared" si="9"/>
        <v>26393.86483295467</v>
      </c>
      <c r="AN6">
        <f t="shared" si="10"/>
        <v>36054.742397448477</v>
      </c>
      <c r="AO6">
        <f t="shared" si="11"/>
        <v>-1802.7371198724236</v>
      </c>
      <c r="AP6">
        <f t="shared" si="12"/>
        <v>-18.716466596182809</v>
      </c>
      <c r="AQ6">
        <f t="shared" si="13"/>
        <v>-6141.401110391399</v>
      </c>
      <c r="AR6">
        <f t="shared" si="14"/>
        <v>28091.887700588471</v>
      </c>
      <c r="AS6">
        <f t="shared" si="15"/>
        <v>-15531.237586814976</v>
      </c>
      <c r="AT6">
        <f t="shared" si="16"/>
        <v>7995.5838422813649</v>
      </c>
      <c r="AU6">
        <f t="shared" si="17"/>
        <v>20556.233956054857</v>
      </c>
      <c r="AW6">
        <v>3</v>
      </c>
      <c r="AX6">
        <f>(R6*SUMPRODUCT(K7:$K$23, X7:$X$23)-$AZ$3*SUMPRODUCT(K6:$K$22, W7:$W$23))/Z6</f>
        <v>73154.906279426577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5.607E-3</v>
      </c>
      <c r="O7">
        <f t="shared" si="29"/>
        <v>48159.119954834023</v>
      </c>
      <c r="P7">
        <f t="shared" si="30"/>
        <v>2407.9559977417011</v>
      </c>
      <c r="Q7" s="5">
        <f t="shared" si="31"/>
        <v>25</v>
      </c>
      <c r="R7">
        <f t="shared" si="0"/>
        <v>2000000</v>
      </c>
      <c r="S7">
        <f t="shared" si="1"/>
        <v>90794.010718303063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70321.277126844769</v>
      </c>
      <c r="AC7">
        <f t="shared" si="2"/>
        <v>85915.002879039239</v>
      </c>
      <c r="AE7">
        <f t="shared" si="3"/>
        <v>45571.187976361405</v>
      </c>
      <c r="AF7">
        <f t="shared" si="4"/>
        <v>-2278.5593988180703</v>
      </c>
      <c r="AG7">
        <f t="shared" si="5"/>
        <v>-23.656572223028729</v>
      </c>
      <c r="AH7">
        <f t="shared" si="6"/>
        <v>-10779.629717360613</v>
      </c>
      <c r="AI7">
        <f t="shared" si="7"/>
        <v>32489.342287959691</v>
      </c>
      <c r="AJ7">
        <f t="shared" si="8"/>
        <v>-15593.72575219447</v>
      </c>
      <c r="AK7">
        <f>H7*SUM(AB7, AE7:AF7)</f>
        <v>11895.375927249434</v>
      </c>
      <c r="AL7">
        <f t="shared" si="9"/>
        <v>28790.992463014656</v>
      </c>
      <c r="AN7">
        <f t="shared" si="10"/>
        <v>32128.21221404137</v>
      </c>
      <c r="AO7">
        <f t="shared" si="11"/>
        <v>-1606.4106107020684</v>
      </c>
      <c r="AP7">
        <f t="shared" si="12"/>
        <v>-16.678155790727061</v>
      </c>
      <c r="AQ7">
        <f t="shared" si="13"/>
        <v>-7599.7630636224858</v>
      </c>
      <c r="AR7">
        <f t="shared" si="14"/>
        <v>22905.360383926087</v>
      </c>
      <c r="AS7">
        <f t="shared" si="15"/>
        <v>-10993.75619599697</v>
      </c>
      <c r="AT7">
        <f t="shared" si="16"/>
        <v>8386.3769879054089</v>
      </c>
      <c r="AU7">
        <f t="shared" si="17"/>
        <v>20297.981175834524</v>
      </c>
      <c r="AW7">
        <v>4</v>
      </c>
      <c r="AX7">
        <f>(R7*SUMPRODUCT(K8:$K$23, X8:$X$23)-$AZ$3*SUMPRODUCT(K7:$K$22, W8:$W$23))/Z7</f>
        <v>90794.010718303063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7.2589999999999998E-3</v>
      </c>
      <c r="O8">
        <f t="shared" si="29"/>
        <v>48159.119954834023</v>
      </c>
      <c r="P8">
        <f t="shared" si="30"/>
        <v>2407.9559977417011</v>
      </c>
      <c r="Q8" s="5">
        <f t="shared" si="31"/>
        <v>25</v>
      </c>
      <c r="R8">
        <f t="shared" si="0"/>
        <v>2000000</v>
      </c>
      <c r="S8">
        <f t="shared" si="1"/>
        <v>104902.36159400664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85915.002879039239</v>
      </c>
      <c r="AC8">
        <f t="shared" si="2"/>
        <v>97551.993447233835</v>
      </c>
      <c r="AE8">
        <f t="shared" si="3"/>
        <v>44784.674843077388</v>
      </c>
      <c r="AF8">
        <f t="shared" si="4"/>
        <v>-2239.2337421538696</v>
      </c>
      <c r="AG8">
        <f t="shared" si="5"/>
        <v>-23.248283443031479</v>
      </c>
      <c r="AH8">
        <f t="shared" si="6"/>
        <v>-13737.844621357244</v>
      </c>
      <c r="AI8">
        <f t="shared" si="7"/>
        <v>28784.348196123239</v>
      </c>
      <c r="AJ8">
        <f t="shared" si="8"/>
        <v>-11636.990568194597</v>
      </c>
      <c r="AK8">
        <f t="shared" ref="AK8:AK23" si="32">H8*SUM(AB8:AB8, AE8:AF8)</f>
        <v>9313.3821885473008</v>
      </c>
      <c r="AL8">
        <f t="shared" si="9"/>
        <v>26460.739816475943</v>
      </c>
      <c r="AN8">
        <f t="shared" si="10"/>
        <v>29439.357948195084</v>
      </c>
      <c r="AO8">
        <f t="shared" si="11"/>
        <v>-1471.9678974097544</v>
      </c>
      <c r="AP8">
        <f t="shared" si="12"/>
        <v>-15.282337995277299</v>
      </c>
      <c r="AQ8">
        <f t="shared" si="13"/>
        <v>-9030.618769968316</v>
      </c>
      <c r="AR8">
        <f t="shared" si="14"/>
        <v>18921.488942821736</v>
      </c>
      <c r="AS8">
        <f t="shared" si="15"/>
        <v>-7649.6152305950291</v>
      </c>
      <c r="AT8">
        <f t="shared" si="16"/>
        <v>6122.1833789727743</v>
      </c>
      <c r="AU8">
        <f t="shared" si="17"/>
        <v>17394.05709119948</v>
      </c>
      <c r="AW8">
        <v>5</v>
      </c>
      <c r="AX8">
        <f>(R8*SUMPRODUCT(K9:$K$23, X9:$X$23)-$AZ$3*SUMPRODUCT(K8:$K$22, W9:$W$23))/Z8</f>
        <v>104902.36159400664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9.0740000000000005E-3</v>
      </c>
      <c r="O9">
        <f t="shared" si="29"/>
        <v>48159.119954834023</v>
      </c>
      <c r="P9">
        <f t="shared" si="30"/>
        <v>2407.9559977417011</v>
      </c>
      <c r="Q9" s="5">
        <f t="shared" si="31"/>
        <v>25</v>
      </c>
      <c r="R9">
        <f t="shared" si="0"/>
        <v>2000000</v>
      </c>
      <c r="S9">
        <f t="shared" si="1"/>
        <v>116144.7371246322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97551.993447233835</v>
      </c>
      <c r="AC9">
        <f t="shared" si="2"/>
        <v>105946.51228840844</v>
      </c>
      <c r="AE9">
        <f t="shared" si="3"/>
        <v>43930.45195512053</v>
      </c>
      <c r="AF9">
        <f t="shared" si="4"/>
        <v>-2196.5225977560267</v>
      </c>
      <c r="AG9">
        <f t="shared" si="5"/>
        <v>-22.804845684639098</v>
      </c>
      <c r="AH9">
        <f t="shared" si="6"/>
        <v>-16876.393916965415</v>
      </c>
      <c r="AI9">
        <f t="shared" si="7"/>
        <v>24834.730594714452</v>
      </c>
      <c r="AJ9">
        <f t="shared" si="8"/>
        <v>-8394.5188411746058</v>
      </c>
      <c r="AK9">
        <f t="shared" si="32"/>
        <v>7270.7251704000328</v>
      </c>
      <c r="AL9">
        <f t="shared" si="9"/>
        <v>23710.93692393988</v>
      </c>
      <c r="AN9">
        <f t="shared" si="10"/>
        <v>27445.192581915238</v>
      </c>
      <c r="AO9">
        <f t="shared" si="11"/>
        <v>-1372.2596290957622</v>
      </c>
      <c r="AP9">
        <f t="shared" si="12"/>
        <v>-14.247141874506161</v>
      </c>
      <c r="AQ9">
        <f t="shared" si="13"/>
        <v>-10543.389847492588</v>
      </c>
      <c r="AR9">
        <f t="shared" si="14"/>
        <v>15515.295963452385</v>
      </c>
      <c r="AS9">
        <f t="shared" si="15"/>
        <v>-5244.4073751829192</v>
      </c>
      <c r="AT9">
        <f t="shared" si="16"/>
        <v>4542.326418942027</v>
      </c>
      <c r="AU9">
        <f t="shared" si="17"/>
        <v>14813.215007211495</v>
      </c>
      <c r="AW9">
        <v>6</v>
      </c>
      <c r="AX9">
        <f>(R9*SUMPRODUCT(K10:$K$23, X10:$X$23)-$AZ$3*SUMPRODUCT(K9:$K$22, W10:$W$23))/Z9</f>
        <v>116144.7371246322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1.1021E-2</v>
      </c>
      <c r="O10">
        <f t="shared" si="29"/>
        <v>48159.119954834023</v>
      </c>
      <c r="P10">
        <f t="shared" si="30"/>
        <v>2407.9559977417011</v>
      </c>
      <c r="Q10" s="5">
        <f t="shared" si="31"/>
        <v>25</v>
      </c>
      <c r="R10">
        <f t="shared" si="0"/>
        <v>2000000</v>
      </c>
      <c r="S10">
        <f t="shared" si="1"/>
        <v>125044.16204215787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105946.51228840844</v>
      </c>
      <c r="AC10">
        <f t="shared" si="2"/>
        <v>111666.76264261396</v>
      </c>
      <c r="AE10">
        <f t="shared" si="3"/>
        <v>43006.989924571943</v>
      </c>
      <c r="AF10">
        <f t="shared" si="4"/>
        <v>-2150.3494962285972</v>
      </c>
      <c r="AG10">
        <f t="shared" si="5"/>
        <v>-22.325465023502296</v>
      </c>
      <c r="AH10">
        <f t="shared" si="6"/>
        <v>-20106.576343232598</v>
      </c>
      <c r="AI10">
        <f t="shared" si="7"/>
        <v>20727.738620087242</v>
      </c>
      <c r="AJ10">
        <f t="shared" si="8"/>
        <v>-5720.2503542055201</v>
      </c>
      <c r="AK10">
        <f t="shared" si="32"/>
        <v>7707.1655176294698</v>
      </c>
      <c r="AL10">
        <f t="shared" si="9"/>
        <v>22714.653783511192</v>
      </c>
      <c r="AN10">
        <f t="shared" si="10"/>
        <v>25528.044834822613</v>
      </c>
      <c r="AO10">
        <f t="shared" si="11"/>
        <v>-1276.4022417411306</v>
      </c>
      <c r="AP10">
        <f t="shared" si="12"/>
        <v>-13.251926560724147</v>
      </c>
      <c r="AQ10">
        <f t="shared" si="13"/>
        <v>-11934.84090063144</v>
      </c>
      <c r="AR10">
        <f t="shared" si="14"/>
        <v>12303.549765889316</v>
      </c>
      <c r="AS10">
        <f t="shared" si="15"/>
        <v>-3395.4203203869511</v>
      </c>
      <c r="AT10">
        <f t="shared" si="16"/>
        <v>4574.8113789993922</v>
      </c>
      <c r="AU10">
        <f t="shared" si="17"/>
        <v>13482.940824501757</v>
      </c>
      <c r="AW10">
        <v>7</v>
      </c>
      <c r="AX10">
        <f>(R10*SUMPRODUCT(K11:$K$23, X11:$X$23)-$AZ$3*SUMPRODUCT(K10:$K$22, W11:$W$23))/Z10</f>
        <v>125044.16204215787</v>
      </c>
    </row>
    <row r="11" spans="1:52" x14ac:dyDescent="0.3">
      <c r="A11" t="s">
        <v>33</v>
      </c>
      <c r="C11" s="24">
        <f>AU25</f>
        <v>91060.946605755234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1.3263E-2</v>
      </c>
      <c r="O11">
        <f t="shared" si="29"/>
        <v>48159.119954834023</v>
      </c>
      <c r="P11">
        <f t="shared" si="30"/>
        <v>2407.9559977417011</v>
      </c>
      <c r="Q11" s="5">
        <f t="shared" si="31"/>
        <v>25</v>
      </c>
      <c r="R11">
        <f t="shared" si="0"/>
        <v>2000000</v>
      </c>
      <c r="S11">
        <f t="shared" si="1"/>
        <v>131518.68294119119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111666.76264261396</v>
      </c>
      <c r="AC11">
        <f t="shared" si="2"/>
        <v>114716.42275240819</v>
      </c>
      <c r="AE11">
        <f t="shared" si="3"/>
        <v>42006.518317956623</v>
      </c>
      <c r="AF11">
        <f t="shared" si="4"/>
        <v>-2100.3259158978312</v>
      </c>
      <c r="AG11">
        <f t="shared" si="5"/>
        <v>-21.806107730660564</v>
      </c>
      <c r="AH11">
        <f t="shared" si="6"/>
        <v>-23688.211408536878</v>
      </c>
      <c r="AI11">
        <f t="shared" si="7"/>
        <v>16196.17488579125</v>
      </c>
      <c r="AJ11">
        <f t="shared" si="8"/>
        <v>-3049.660109794233</v>
      </c>
      <c r="AK11">
        <f t="shared" si="32"/>
        <v>7806.0071848006482</v>
      </c>
      <c r="AL11">
        <f t="shared" si="9"/>
        <v>20952.521960797665</v>
      </c>
      <c r="AN11">
        <f t="shared" si="10"/>
        <v>23712.968072116149</v>
      </c>
      <c r="AO11">
        <f t="shared" si="11"/>
        <v>-1185.6484036058075</v>
      </c>
      <c r="AP11">
        <f t="shared" si="12"/>
        <v>-12.309697568370918</v>
      </c>
      <c r="AQ11">
        <f t="shared" si="13"/>
        <v>-13372.158019962671</v>
      </c>
      <c r="AR11">
        <f t="shared" si="14"/>
        <v>9142.8519509792986</v>
      </c>
      <c r="AS11">
        <f t="shared" si="15"/>
        <v>-1721.5540756550533</v>
      </c>
      <c r="AT11">
        <f t="shared" si="16"/>
        <v>4406.544663920894</v>
      </c>
      <c r="AU11">
        <f t="shared" si="17"/>
        <v>11827.842539245139</v>
      </c>
      <c r="AW11">
        <v>8</v>
      </c>
      <c r="AX11">
        <f>(R11*SUMPRODUCT(K12:$K$23, X12:$X$23)-$AZ$3*SUMPRODUCT(K11:$K$22, W12:$W$23))/Z11</f>
        <v>131518.68294119119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1.5814999999999999E-2</v>
      </c>
      <c r="O12">
        <f t="shared" si="29"/>
        <v>48159.119954834023</v>
      </c>
      <c r="P12">
        <f t="shared" si="30"/>
        <v>2407.9559977417011</v>
      </c>
      <c r="Q12" s="5">
        <f t="shared" si="31"/>
        <v>25</v>
      </c>
      <c r="R12">
        <f t="shared" si="0"/>
        <v>2000000</v>
      </c>
      <c r="S12">
        <f t="shared" si="1"/>
        <v>135531.50235840378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114716.42275240819</v>
      </c>
      <c r="AC12">
        <f t="shared" si="2"/>
        <v>115164.82059765233</v>
      </c>
      <c r="AE12">
        <f t="shared" si="3"/>
        <v>40922.120047578574</v>
      </c>
      <c r="AF12">
        <f t="shared" si="4"/>
        <v>-2046.1060023789287</v>
      </c>
      <c r="AG12">
        <f t="shared" si="5"/>
        <v>-21.243183059593562</v>
      </c>
      <c r="AH12">
        <f t="shared" si="6"/>
        <v>-27589.087500831745</v>
      </c>
      <c r="AI12">
        <f t="shared" si="7"/>
        <v>11265.6833613083</v>
      </c>
      <c r="AJ12">
        <f t="shared" si="8"/>
        <v>-448.39784524413699</v>
      </c>
      <c r="AK12">
        <f t="shared" si="32"/>
        <v>7971.4474697958485</v>
      </c>
      <c r="AL12">
        <f t="shared" si="9"/>
        <v>18788.732985860013</v>
      </c>
      <c r="AN12">
        <f t="shared" si="10"/>
        <v>21961.039833952345</v>
      </c>
      <c r="AO12">
        <f t="shared" si="11"/>
        <v>-1098.0519916976173</v>
      </c>
      <c r="AP12">
        <f t="shared" si="12"/>
        <v>-11.400249762946499</v>
      </c>
      <c r="AQ12">
        <f t="shared" si="13"/>
        <v>-14805.807931840371</v>
      </c>
      <c r="AR12">
        <f t="shared" si="14"/>
        <v>6045.7796606514066</v>
      </c>
      <c r="AS12">
        <f t="shared" si="15"/>
        <v>-240.63472101190834</v>
      </c>
      <c r="AT12">
        <f t="shared" si="16"/>
        <v>4277.913148558976</v>
      </c>
      <c r="AU12">
        <f t="shared" si="17"/>
        <v>10083.058088198475</v>
      </c>
      <c r="AW12">
        <v>9</v>
      </c>
      <c r="AX12">
        <f>(R12*SUMPRODUCT(K13:$K$23, X13:$X$23)-$AZ$3*SUMPRODUCT(K12:$K$22, W13:$W$23))/Z12</f>
        <v>135531.50235840378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1.864E-2</v>
      </c>
      <c r="O13">
        <f t="shared" si="29"/>
        <v>48159.119954834023</v>
      </c>
      <c r="P13">
        <f t="shared" si="30"/>
        <v>2407.9559977417011</v>
      </c>
      <c r="Q13" s="5">
        <f t="shared" si="31"/>
        <v>25</v>
      </c>
      <c r="R13">
        <f t="shared" si="0"/>
        <v>2000000</v>
      </c>
      <c r="S13">
        <f t="shared" si="1"/>
        <v>137059.48234498454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115164.82059765233</v>
      </c>
      <c r="AC13">
        <f t="shared" si="2"/>
        <v>113127.6812663352</v>
      </c>
      <c r="AE13">
        <f t="shared" si="3"/>
        <v>39750.110529415928</v>
      </c>
      <c r="AF13">
        <f t="shared" si="4"/>
        <v>-1987.5055264707964</v>
      </c>
      <c r="AG13">
        <f t="shared" si="5"/>
        <v>-20.634778296766804</v>
      </c>
      <c r="AH13">
        <f t="shared" si="6"/>
        <v>-31677.834578465921</v>
      </c>
      <c r="AI13">
        <f t="shared" si="7"/>
        <v>6064.1356461824435</v>
      </c>
      <c r="AJ13">
        <f t="shared" si="8"/>
        <v>2037.1393313171284</v>
      </c>
      <c r="AK13">
        <f t="shared" si="32"/>
        <v>7906.347903550889</v>
      </c>
      <c r="AL13">
        <f t="shared" si="9"/>
        <v>16007.622881050462</v>
      </c>
      <c r="AN13">
        <f t="shared" si="10"/>
        <v>20283.422699541647</v>
      </c>
      <c r="AO13">
        <f t="shared" si="11"/>
        <v>-1014.1711349770823</v>
      </c>
      <c r="AP13">
        <f t="shared" si="12"/>
        <v>-10.529377778582971</v>
      </c>
      <c r="AQ13">
        <f t="shared" si="13"/>
        <v>-16164.35527860209</v>
      </c>
      <c r="AR13">
        <f t="shared" si="14"/>
        <v>3094.3669081838889</v>
      </c>
      <c r="AS13">
        <f t="shared" si="15"/>
        <v>1039.4979436444366</v>
      </c>
      <c r="AT13">
        <f t="shared" si="16"/>
        <v>4034.3987576759569</v>
      </c>
      <c r="AU13">
        <f t="shared" si="17"/>
        <v>8168.2636095042835</v>
      </c>
      <c r="AW13">
        <v>10</v>
      </c>
      <c r="AX13">
        <f>(R13*SUMPRODUCT(K14:$K$23, X14:$X$23)-$AZ$3*SUMPRODUCT(K13:$K$22, W14:$W$23))/Z13</f>
        <v>137059.48234498454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2.1847999999999999E-2</v>
      </c>
      <c r="O14">
        <f t="shared" si="29"/>
        <v>48159.119954834023</v>
      </c>
      <c r="P14">
        <f t="shared" si="30"/>
        <v>2407.9559977417011</v>
      </c>
      <c r="Q14" s="5">
        <f t="shared" si="31"/>
        <v>25</v>
      </c>
      <c r="R14">
        <f t="shared" si="0"/>
        <v>2000000</v>
      </c>
      <c r="S14">
        <f t="shared" si="1"/>
        <v>135991.98165181835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113127.6812663352</v>
      </c>
      <c r="AC14">
        <f t="shared" si="2"/>
        <v>108671.74671928072</v>
      </c>
      <c r="AE14">
        <f t="shared" si="3"/>
        <v>38484.14900927509</v>
      </c>
      <c r="AF14">
        <f t="shared" si="4"/>
        <v>-1924.2074504637544</v>
      </c>
      <c r="AG14">
        <f t="shared" si="5"/>
        <v>-19.977601877571374</v>
      </c>
      <c r="AH14">
        <f t="shared" si="6"/>
        <v>-36066.29089822089</v>
      </c>
      <c r="AI14">
        <f t="shared" si="7"/>
        <v>473.67305871286953</v>
      </c>
      <c r="AJ14">
        <f t="shared" si="8"/>
        <v>4455.9345470544795</v>
      </c>
      <c r="AK14">
        <f t="shared" si="32"/>
        <v>7693.9438132125324</v>
      </c>
      <c r="AL14">
        <f t="shared" si="9"/>
        <v>12623.551418979881</v>
      </c>
      <c r="AN14">
        <f t="shared" si="10"/>
        <v>18677.417018648124</v>
      </c>
      <c r="AO14">
        <f t="shared" si="11"/>
        <v>-933.87085093240626</v>
      </c>
      <c r="AP14">
        <f t="shared" si="12"/>
        <v>-9.6956801931621257</v>
      </c>
      <c r="AQ14">
        <f t="shared" si="13"/>
        <v>-17503.963911468953</v>
      </c>
      <c r="AR14">
        <f t="shared" si="14"/>
        <v>229.8865760536018</v>
      </c>
      <c r="AS14">
        <f t="shared" si="15"/>
        <v>2162.5877117116261</v>
      </c>
      <c r="AT14">
        <f t="shared" si="16"/>
        <v>3734.0827539874731</v>
      </c>
      <c r="AU14">
        <f t="shared" si="17"/>
        <v>6126.5570417527006</v>
      </c>
      <c r="AW14">
        <v>11</v>
      </c>
      <c r="AX14">
        <f>(R14*SUMPRODUCT(K15:$K$23, X15:$X$23)-$AZ$3*SUMPRODUCT(K14:$K$22, W15:$W$23))/Z14</f>
        <v>135991.98165181835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2.5484E-2</v>
      </c>
      <c r="O15">
        <f t="shared" si="29"/>
        <v>48159.119954834023</v>
      </c>
      <c r="P15">
        <f t="shared" si="30"/>
        <v>2407.9559977417011</v>
      </c>
      <c r="Q15" s="5">
        <f t="shared" si="31"/>
        <v>25</v>
      </c>
      <c r="R15">
        <f t="shared" si="0"/>
        <v>2000000</v>
      </c>
      <c r="S15">
        <f t="shared" si="1"/>
        <v>132202.8337187545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108671.74671928072</v>
      </c>
      <c r="AC15">
        <f t="shared" si="2"/>
        <v>101895.15774362201</v>
      </c>
      <c r="AE15">
        <f t="shared" si="3"/>
        <v>37118.577465829971</v>
      </c>
      <c r="AF15">
        <f t="shared" si="4"/>
        <v>-1855.9288732914986</v>
      </c>
      <c r="AG15">
        <f t="shared" si="5"/>
        <v>-19.268716652547631</v>
      </c>
      <c r="AH15">
        <f t="shared" si="6"/>
        <v>-40728.736499842315</v>
      </c>
      <c r="AI15">
        <f t="shared" si="7"/>
        <v>-5485.3566239563952</v>
      </c>
      <c r="AJ15">
        <f t="shared" si="8"/>
        <v>6776.588975658713</v>
      </c>
      <c r="AK15">
        <f t="shared" si="32"/>
        <v>7470.195116683416</v>
      </c>
      <c r="AL15">
        <f t="shared" si="9"/>
        <v>8761.4274683857329</v>
      </c>
      <c r="AN15">
        <f t="shared" si="10"/>
        <v>17125.836631959704</v>
      </c>
      <c r="AO15">
        <f t="shared" si="11"/>
        <v>-856.29183159798527</v>
      </c>
      <c r="AP15">
        <f t="shared" si="12"/>
        <v>-8.8902354569711584</v>
      </c>
      <c r="AQ15">
        <f t="shared" si="13"/>
        <v>-18791.498358592537</v>
      </c>
      <c r="AR15">
        <f t="shared" si="14"/>
        <v>-2530.8437936877904</v>
      </c>
      <c r="AS15">
        <f t="shared" si="15"/>
        <v>3126.5949193744327</v>
      </c>
      <c r="AT15">
        <f t="shared" si="16"/>
        <v>3446.6121794391015</v>
      </c>
      <c r="AU15">
        <f t="shared" si="17"/>
        <v>4042.363305125743</v>
      </c>
      <c r="AW15">
        <v>12</v>
      </c>
      <c r="AX15">
        <f>(R15*SUMPRODUCT(K16:$K$23, X16:$X$23)-$AZ$3*SUMPRODUCT(K15:$K$22, W16:$W$23))/Z15</f>
        <v>132202.8337187545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2.9274999999999999E-2</v>
      </c>
      <c r="O16">
        <f t="shared" si="29"/>
        <v>48159.119954834023</v>
      </c>
      <c r="P16">
        <f t="shared" si="30"/>
        <v>2407.9559977417011</v>
      </c>
      <c r="Q16" s="5">
        <f t="shared" si="31"/>
        <v>25</v>
      </c>
      <c r="R16">
        <f t="shared" si="0"/>
        <v>2000000</v>
      </c>
      <c r="S16">
        <f t="shared" si="1"/>
        <v>125825.38022008512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101895.15774362201</v>
      </c>
      <c r="AC16">
        <f t="shared" si="2"/>
        <v>93170.864522115473</v>
      </c>
      <c r="AE16">
        <f t="shared" si="3"/>
        <v>35660.745335859501</v>
      </c>
      <c r="AF16">
        <f t="shared" si="4"/>
        <v>-1783.0372667929751</v>
      </c>
      <c r="AG16">
        <f t="shared" si="5"/>
        <v>-18.511937806018825</v>
      </c>
      <c r="AH16">
        <f t="shared" si="6"/>
        <v>-45127.334400266554</v>
      </c>
      <c r="AI16">
        <f t="shared" si="7"/>
        <v>-11268.138269006049</v>
      </c>
      <c r="AJ16">
        <f t="shared" si="8"/>
        <v>8724.2932215065375</v>
      </c>
      <c r="AK16">
        <f t="shared" si="32"/>
        <v>7426.7757599540637</v>
      </c>
      <c r="AL16">
        <f t="shared" si="9"/>
        <v>4882.9307124545521</v>
      </c>
      <c r="AN16">
        <f t="shared" si="10"/>
        <v>15599.904615757552</v>
      </c>
      <c r="AO16">
        <f t="shared" si="11"/>
        <v>-779.99523078787763</v>
      </c>
      <c r="AP16">
        <f t="shared" si="12"/>
        <v>-8.0981051098877561</v>
      </c>
      <c r="AQ16">
        <f t="shared" si="13"/>
        <v>-19741.093619253297</v>
      </c>
      <c r="AR16">
        <f t="shared" si="14"/>
        <v>-4929.2823393935114</v>
      </c>
      <c r="AS16">
        <f t="shared" si="15"/>
        <v>3816.4693646642736</v>
      </c>
      <c r="AT16">
        <f t="shared" si="16"/>
        <v>3248.8662916812614</v>
      </c>
      <c r="AU16">
        <f t="shared" si="17"/>
        <v>2136.0533169520231</v>
      </c>
      <c r="AW16">
        <v>13</v>
      </c>
      <c r="AX16">
        <f>(R16*SUMPRODUCT(K17:$K$23, X17:$X$23)-$AZ$3*SUMPRODUCT(K16:$K$22, W17:$W$23))/Z16</f>
        <v>125825.38022008512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3.3331E-2</v>
      </c>
      <c r="O17">
        <f t="shared" si="29"/>
        <v>48159.119954834023</v>
      </c>
      <c r="P17">
        <f t="shared" si="30"/>
        <v>2407.9559977417011</v>
      </c>
      <c r="Q17" s="5">
        <f t="shared" si="31"/>
        <v>25</v>
      </c>
      <c r="R17">
        <f t="shared" si="0"/>
        <v>2000000</v>
      </c>
      <c r="S17">
        <f t="shared" si="1"/>
        <v>116979.75427874616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93170.864522115473</v>
      </c>
      <c r="AC17">
        <f t="shared" si="2"/>
        <v>82867.508190903915</v>
      </c>
      <c r="AE17">
        <f t="shared" si="3"/>
        <v>34115.529579711372</v>
      </c>
      <c r="AF17">
        <f t="shared" si="4"/>
        <v>-1705.7764789855687</v>
      </c>
      <c r="AG17">
        <f t="shared" si="5"/>
        <v>-17.709797028946223</v>
      </c>
      <c r="AH17">
        <f t="shared" si="6"/>
        <v>-49361.711920993075</v>
      </c>
      <c r="AI17">
        <f t="shared" si="7"/>
        <v>-16969.668617296218</v>
      </c>
      <c r="AJ17">
        <f t="shared" si="8"/>
        <v>10303.356331211558</v>
      </c>
      <c r="AK17">
        <f t="shared" si="32"/>
        <v>7748.3241073293075</v>
      </c>
      <c r="AL17">
        <f t="shared" si="9"/>
        <v>1082.0118212446478</v>
      </c>
      <c r="AN17">
        <f t="shared" si="10"/>
        <v>14056.64985292659</v>
      </c>
      <c r="AO17">
        <f t="shared" si="11"/>
        <v>-702.83249264632957</v>
      </c>
      <c r="AP17">
        <f t="shared" si="12"/>
        <v>-7.2969823089113781</v>
      </c>
      <c r="AQ17">
        <f t="shared" si="13"/>
        <v>-20338.546965633894</v>
      </c>
      <c r="AR17">
        <f t="shared" si="14"/>
        <v>-6992.0265876625435</v>
      </c>
      <c r="AS17">
        <f t="shared" si="15"/>
        <v>4245.3004259944573</v>
      </c>
      <c r="AT17">
        <f t="shared" si="16"/>
        <v>3192.5483867760472</v>
      </c>
      <c r="AU17">
        <f t="shared" si="17"/>
        <v>445.82222510796174</v>
      </c>
      <c r="AW17">
        <v>14</v>
      </c>
      <c r="AX17">
        <f>(R17*SUMPRODUCT(K18:$K$23, X18:$X$23)-$AZ$3*SUMPRODUCT(K17:$K$22, W18:$W$23))/Z17</f>
        <v>116979.75427874616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3.7801000000000001E-2</v>
      </c>
      <c r="O18">
        <f t="shared" si="29"/>
        <v>48159.119954834023</v>
      </c>
      <c r="P18">
        <f t="shared" si="30"/>
        <v>2407.9559977417011</v>
      </c>
      <c r="Q18" s="5">
        <f t="shared" si="31"/>
        <v>25</v>
      </c>
      <c r="R18">
        <f t="shared" si="0"/>
        <v>2000000</v>
      </c>
      <c r="S18">
        <f t="shared" si="1"/>
        <v>105686.66090333927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82867.508190903915</v>
      </c>
      <c r="AC18">
        <f t="shared" si="2"/>
        <v>71288.827696072593</v>
      </c>
      <c r="AE18">
        <f t="shared" si="3"/>
        <v>32484.773150271591</v>
      </c>
      <c r="AF18">
        <f t="shared" si="4"/>
        <v>-1624.2386575135795</v>
      </c>
      <c r="AG18">
        <f t="shared" si="5"/>
        <v>-16.863251021165564</v>
      </c>
      <c r="AH18">
        <f t="shared" si="6"/>
        <v>-53555.842999295695</v>
      </c>
      <c r="AI18">
        <f t="shared" si="7"/>
        <v>-22712.171757558848</v>
      </c>
      <c r="AJ18">
        <f t="shared" si="8"/>
        <v>11578.680494831322</v>
      </c>
      <c r="AK18">
        <f t="shared" si="32"/>
        <v>7972.3357921247007</v>
      </c>
      <c r="AL18">
        <f t="shared" si="9"/>
        <v>-3161.1554706028255</v>
      </c>
      <c r="AN18">
        <f t="shared" si="10"/>
        <v>12507.922561729603</v>
      </c>
      <c r="AO18">
        <f t="shared" si="11"/>
        <v>-625.39612808648008</v>
      </c>
      <c r="AP18">
        <f t="shared" si="12"/>
        <v>-6.4930186501851272</v>
      </c>
      <c r="AQ18">
        <f t="shared" si="13"/>
        <v>-20621.117896208503</v>
      </c>
      <c r="AR18">
        <f t="shared" si="14"/>
        <v>-8745.0844812155665</v>
      </c>
      <c r="AS18">
        <f t="shared" si="15"/>
        <v>4458.2499722688799</v>
      </c>
      <c r="AT18">
        <f t="shared" si="16"/>
        <v>3069.6646167950012</v>
      </c>
      <c r="AU18">
        <f t="shared" si="17"/>
        <v>-1217.1698921516854</v>
      </c>
      <c r="AW18">
        <v>15</v>
      </c>
      <c r="AX18">
        <f>(R18*SUMPRODUCT(K19:$K$23, X19:$X$23)-$AZ$3*SUMPRODUCT(K18:$K$22, W19:$W$23))/Z18</f>
        <v>105686.66090333927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4.3147999999999999E-2</v>
      </c>
      <c r="O19">
        <f t="shared" si="29"/>
        <v>48159.119954834023</v>
      </c>
      <c r="P19">
        <f t="shared" si="30"/>
        <v>2407.9559977417011</v>
      </c>
      <c r="Q19" s="5">
        <f t="shared" si="31"/>
        <v>25</v>
      </c>
      <c r="R19">
        <f t="shared" si="0"/>
        <v>2000000</v>
      </c>
      <c r="S19">
        <f t="shared" si="1"/>
        <v>91524.283798557517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71288.827696072593</v>
      </c>
      <c r="AC19">
        <f t="shared" si="2"/>
        <v>58454.740397901056</v>
      </c>
      <c r="AE19">
        <f t="shared" si="3"/>
        <v>30758.272426880958</v>
      </c>
      <c r="AF19">
        <f t="shared" si="4"/>
        <v>-1537.9136213440479</v>
      </c>
      <c r="AG19">
        <f t="shared" si="5"/>
        <v>-15.967002955892658</v>
      </c>
      <c r="AH19">
        <f t="shared" si="6"/>
        <v>-58209.244404900142</v>
      </c>
      <c r="AI19">
        <f t="shared" si="7"/>
        <v>-29004.852602319123</v>
      </c>
      <c r="AJ19">
        <f t="shared" si="8"/>
        <v>12834.087298171537</v>
      </c>
      <c r="AK19">
        <f t="shared" si="32"/>
        <v>7377.3742892181381</v>
      </c>
      <c r="AL19">
        <f t="shared" si="9"/>
        <v>-8793.3910149294479</v>
      </c>
      <c r="AN19">
        <f t="shared" si="10"/>
        <v>11033.306776056268</v>
      </c>
      <c r="AO19">
        <f t="shared" si="11"/>
        <v>-551.66533880281338</v>
      </c>
      <c r="AP19">
        <f t="shared" si="12"/>
        <v>-5.72752719858868</v>
      </c>
      <c r="AQ19">
        <f t="shared" si="13"/>
        <v>-20880.251068991085</v>
      </c>
      <c r="AR19">
        <f t="shared" si="14"/>
        <v>-10404.33715893622</v>
      </c>
      <c r="AS19">
        <f t="shared" si="15"/>
        <v>4603.718322868528</v>
      </c>
      <c r="AT19">
        <f t="shared" si="16"/>
        <v>2646.3395799693108</v>
      </c>
      <c r="AU19">
        <f t="shared" si="17"/>
        <v>-3154.2792560983803</v>
      </c>
      <c r="AW19">
        <v>16</v>
      </c>
      <c r="AX19">
        <f>(R19*SUMPRODUCT(K20:$K$23, X20:$X$23)-$AZ$3*SUMPRODUCT(K19:$K$22, W20:$W$23))/Z19</f>
        <v>91524.283798557517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4.8848999999999997E-2</v>
      </c>
      <c r="O20">
        <f t="shared" si="29"/>
        <v>48159.119954834023</v>
      </c>
      <c r="P20">
        <f t="shared" si="30"/>
        <v>2407.9559977417011</v>
      </c>
      <c r="Q20" s="5">
        <f t="shared" si="31"/>
        <v>25</v>
      </c>
      <c r="R20">
        <f t="shared" si="0"/>
        <v>2000000</v>
      </c>
      <c r="S20">
        <f t="shared" si="1"/>
        <v>73736.122459330261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58454.740397901056</v>
      </c>
      <c r="AC20">
        <f t="shared" si="2"/>
        <v>44322.37264445109</v>
      </c>
      <c r="AE20">
        <f t="shared" si="3"/>
        <v>28948.178852831443</v>
      </c>
      <c r="AF20">
        <f t="shared" si="4"/>
        <v>-1447.4089426415721</v>
      </c>
      <c r="AG20">
        <f t="shared" si="5"/>
        <v>-15.027360798941332</v>
      </c>
      <c r="AH20">
        <f t="shared" si="6"/>
        <v>-62397.770191392032</v>
      </c>
      <c r="AI20">
        <f t="shared" si="7"/>
        <v>-34912.027642001107</v>
      </c>
      <c r="AJ20">
        <f t="shared" si="8"/>
        <v>14132.367753449966</v>
      </c>
      <c r="AK20">
        <f t="shared" si="32"/>
        <v>4667.3842097293373</v>
      </c>
      <c r="AL20">
        <f t="shared" si="9"/>
        <v>-16112.275678821803</v>
      </c>
      <c r="AN20">
        <f t="shared" si="10"/>
        <v>9849.1963441071166</v>
      </c>
      <c r="AO20">
        <f t="shared" si="11"/>
        <v>-492.45981720535582</v>
      </c>
      <c r="AP20">
        <f t="shared" si="12"/>
        <v>-5.1128407004447833</v>
      </c>
      <c r="AQ20">
        <f t="shared" si="13"/>
        <v>-21229.932742017139</v>
      </c>
      <c r="AR20">
        <f t="shared" si="14"/>
        <v>-11878.309055815826</v>
      </c>
      <c r="AS20">
        <f t="shared" si="15"/>
        <v>4808.332348590633</v>
      </c>
      <c r="AT20">
        <f t="shared" si="16"/>
        <v>1588.0095162018497</v>
      </c>
      <c r="AU20">
        <f t="shared" si="17"/>
        <v>-5481.9671910233428</v>
      </c>
      <c r="AW20">
        <v>17</v>
      </c>
      <c r="AX20">
        <f>(R20*SUMPRODUCT(K21:$K$23, X21:$X$23)-$AZ$3*SUMPRODUCT(K20:$K$22, W21:$W$23))/Z20</f>
        <v>73736.122459330261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5.4528E-2</v>
      </c>
      <c r="O21">
        <f t="shared" si="29"/>
        <v>48159.119954834023</v>
      </c>
      <c r="P21">
        <f t="shared" si="30"/>
        <v>2407.9559977417011</v>
      </c>
      <c r="Q21" s="5">
        <f t="shared" si="31"/>
        <v>25</v>
      </c>
      <c r="R21">
        <f t="shared" si="0"/>
        <v>2000000</v>
      </c>
      <c r="S21">
        <f t="shared" si="1"/>
        <v>52361.277272891421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44322.37264445109</v>
      </c>
      <c r="AC21">
        <f t="shared" si="2"/>
        <v>29443.113286783006</v>
      </c>
      <c r="AE21">
        <f t="shared" si="3"/>
        <v>27080.210767815937</v>
      </c>
      <c r="AF21">
        <f t="shared" si="4"/>
        <v>-1354.0105383907969</v>
      </c>
      <c r="AG21">
        <f t="shared" si="5"/>
        <v>-14.057675261307248</v>
      </c>
      <c r="AH21">
        <f t="shared" si="6"/>
        <v>-65552.95437157384</v>
      </c>
      <c r="AI21">
        <f t="shared" si="7"/>
        <v>-39840.811817410009</v>
      </c>
      <c r="AJ21">
        <f t="shared" si="8"/>
        <v>14879.259357668085</v>
      </c>
      <c r="AK21">
        <f t="shared" si="32"/>
        <v>3593.4917884298516</v>
      </c>
      <c r="AL21">
        <f t="shared" si="9"/>
        <v>-21368.060671312072</v>
      </c>
      <c r="AN21">
        <f t="shared" si="10"/>
        <v>8764.0515575141017</v>
      </c>
      <c r="AO21">
        <f t="shared" si="11"/>
        <v>-438.20257787570512</v>
      </c>
      <c r="AP21">
        <f t="shared" si="12"/>
        <v>-4.5495285034970836</v>
      </c>
      <c r="AQ21">
        <f t="shared" si="13"/>
        <v>-21215.103412069111</v>
      </c>
      <c r="AR21">
        <f t="shared" si="14"/>
        <v>-12893.803960934212</v>
      </c>
      <c r="AS21">
        <f t="shared" si="15"/>
        <v>4815.4202811156492</v>
      </c>
      <c r="AT21">
        <f t="shared" si="16"/>
        <v>1162.9727543602417</v>
      </c>
      <c r="AU21">
        <f t="shared" si="17"/>
        <v>-6915.4109254583209</v>
      </c>
      <c r="AW21">
        <v>18</v>
      </c>
      <c r="AX21">
        <f>(R21*SUMPRODUCT(K22:$K$23, X22:$X$23)-$AZ$3*SUMPRODUCT(K21:$K$22, W22:$W$23))/Z21</f>
        <v>52361.277272891421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6.0775000000000003E-2</v>
      </c>
      <c r="O22">
        <f t="shared" si="29"/>
        <v>48159.119954834023</v>
      </c>
      <c r="P22">
        <f t="shared" si="30"/>
        <v>2407.9559977417011</v>
      </c>
      <c r="Q22" s="5">
        <f t="shared" si="31"/>
        <v>25</v>
      </c>
      <c r="R22">
        <f t="shared" si="0"/>
        <v>2000000</v>
      </c>
      <c r="S22">
        <f t="shared" si="1"/>
        <v>27574.954714616742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29443.113286783006</v>
      </c>
      <c r="AC22">
        <f t="shared" si="2"/>
        <v>14408.182191987657</v>
      </c>
      <c r="AE22">
        <f t="shared" si="3"/>
        <v>25163.608850723765</v>
      </c>
      <c r="AF22">
        <f t="shared" si="4"/>
        <v>-1258.1804425361884</v>
      </c>
      <c r="AG22">
        <f t="shared" si="5"/>
        <v>-13.062743294688229</v>
      </c>
      <c r="AH22">
        <f t="shared" si="6"/>
        <v>-68348.417120475846</v>
      </c>
      <c r="AI22">
        <f t="shared" si="7"/>
        <v>-44456.051455582958</v>
      </c>
      <c r="AJ22">
        <f t="shared" si="8"/>
        <v>15034.931094795349</v>
      </c>
      <c r="AK22">
        <f t="shared" si="32"/>
        <v>3734.397918647941</v>
      </c>
      <c r="AL22">
        <f t="shared" si="9"/>
        <v>-25686.722442139668</v>
      </c>
      <c r="AN22">
        <f t="shared" si="10"/>
        <v>7611.0054285336837</v>
      </c>
      <c r="AO22">
        <f t="shared" si="11"/>
        <v>-380.55027142668422</v>
      </c>
      <c r="AP22">
        <f t="shared" si="12"/>
        <v>-3.9509678725813808</v>
      </c>
      <c r="AQ22">
        <f t="shared" si="13"/>
        <v>-20672.717368226935</v>
      </c>
      <c r="AR22">
        <f t="shared" si="14"/>
        <v>-13446.213178992517</v>
      </c>
      <c r="AS22">
        <f t="shared" si="15"/>
        <v>4547.4773852569233</v>
      </c>
      <c r="AT22">
        <f t="shared" si="16"/>
        <v>1129.5090064284188</v>
      </c>
      <c r="AU22">
        <f t="shared" si="17"/>
        <v>-7769.2267873071751</v>
      </c>
      <c r="AW22">
        <v>19</v>
      </c>
      <c r="AX22">
        <f>(R22*SUMPRODUCT(K23:$K$23, X23:$X$23)-$AZ$3*SUMPRODUCT(K22:$K$22, W23:$W$23))/Z22</f>
        <v>27574.954714616742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6.7419999999999994E-2</v>
      </c>
      <c r="O23">
        <f t="shared" si="29"/>
        <v>48159.119954834023</v>
      </c>
      <c r="P23">
        <f t="shared" si="30"/>
        <v>2407.9559977417011</v>
      </c>
      <c r="Q23" s="5">
        <f t="shared" si="31"/>
        <v>25</v>
      </c>
      <c r="R23">
        <f t="shared" si="0"/>
        <v>2000000</v>
      </c>
      <c r="S23">
        <f t="shared" si="1"/>
        <v>29888.957829799849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14408.182191987657</v>
      </c>
      <c r="AC23">
        <f t="shared" si="2"/>
        <v>14408.182191987657</v>
      </c>
      <c r="AE23">
        <f t="shared" si="3"/>
        <v>23215.442253500732</v>
      </c>
      <c r="AF23">
        <f t="shared" si="4"/>
        <v>-1160.7721126750366</v>
      </c>
      <c r="AG23">
        <f t="shared" si="5"/>
        <v>-12.051425708813465</v>
      </c>
      <c r="AH23">
        <f t="shared" si="6"/>
        <v>-70455.212234230421</v>
      </c>
      <c r="AI23">
        <f t="shared" si="7"/>
        <v>-48412.593519113536</v>
      </c>
      <c r="AJ23">
        <f t="shared" si="8"/>
        <v>0</v>
      </c>
      <c r="AK23">
        <f t="shared" si="32"/>
        <v>3788.4903573793067</v>
      </c>
      <c r="AL23">
        <f t="shared" si="9"/>
        <v>-44624.103161734231</v>
      </c>
      <c r="AN23">
        <f t="shared" si="10"/>
        <v>6360.8672780655916</v>
      </c>
      <c r="AO23">
        <f t="shared" si="11"/>
        <v>-318.04336390327956</v>
      </c>
      <c r="AP23">
        <f t="shared" si="12"/>
        <v>-3.3020055619948638</v>
      </c>
      <c r="AQ23">
        <f t="shared" si="13"/>
        <v>-19304.230743323609</v>
      </c>
      <c r="AR23">
        <f t="shared" si="14"/>
        <v>-13264.708834723293</v>
      </c>
      <c r="AS23">
        <f t="shared" si="15"/>
        <v>0</v>
      </c>
      <c r="AT23">
        <f t="shared" si="16"/>
        <v>1038.019611445792</v>
      </c>
      <c r="AU23">
        <f t="shared" si="17"/>
        <v>-12226.689223277501</v>
      </c>
      <c r="AW23">
        <v>20</v>
      </c>
      <c r="AX23">
        <f>(R23*SUMPRODUCT(K$23:$K24, X$23:$X24)-$AZ$3*SUMPRODUCT(K$22:$K23, W$23:$W24))/Z23</f>
        <v>29888.957829799849</v>
      </c>
    </row>
    <row r="25" spans="5:50" x14ac:dyDescent="0.3">
      <c r="AN25" s="6">
        <f t="shared" ref="AN25:AU25" si="33">SUM(AN3:AN23)</f>
        <v>426845.19819205668</v>
      </c>
      <c r="AO25" s="6">
        <f t="shared" si="33"/>
        <v>-57461.599875728352</v>
      </c>
      <c r="AP25" s="6">
        <f t="shared" si="33"/>
        <v>-396.58066768681232</v>
      </c>
      <c r="AQ25" s="6">
        <f t="shared" si="33"/>
        <v>-299192.16781831486</v>
      </c>
      <c r="AR25" s="6">
        <f t="shared" si="33"/>
        <v>69794.849830326581</v>
      </c>
      <c r="AS25" s="6">
        <f t="shared" si="33"/>
        <v>-52617.148196212744</v>
      </c>
      <c r="AT25" s="6">
        <f t="shared" si="33"/>
        <v>73883.244971641383</v>
      </c>
      <c r="AU25" s="7">
        <f t="shared" si="33"/>
        <v>91060.946605755234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'T.55.04.F'!C3*(1+C12)</f>
        <v>157859.34428710843</v>
      </c>
      <c r="K3">
        <v>1</v>
      </c>
      <c r="L3" s="2">
        <v>0</v>
      </c>
      <c r="O3">
        <f>$C$3</f>
        <v>157859.34428710843</v>
      </c>
      <c r="P3">
        <f>O3*B5</f>
        <v>126287.47542968675</v>
      </c>
      <c r="Q3" s="5">
        <f>B8</f>
        <v>200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157859.34428710843</v>
      </c>
      <c r="AF3">
        <f t="shared" ref="AF3:AF23" si="4">-$Z3*P3</f>
        <v>-126287.47542968675</v>
      </c>
      <c r="AG3">
        <f t="shared" ref="AG3:AG23" si="5">-$Z3*Q3</f>
        <v>-200</v>
      </c>
      <c r="AH3">
        <f t="shared" ref="AH3:AH23" si="6">-X3*R3</f>
        <v>0</v>
      </c>
      <c r="AI3">
        <f t="shared" ref="AI3:AI23" si="7">SUM(AE3:AH3)</f>
        <v>31371.868857421679</v>
      </c>
      <c r="AJ3">
        <f t="shared" ref="AJ3:AJ23" si="8">AB3-AC3</f>
        <v>0</v>
      </c>
      <c r="AL3">
        <f t="shared" ref="AL3:AL23" si="9">SUM(AI3:AK3)</f>
        <v>31371.868857421679</v>
      </c>
      <c r="AN3">
        <f t="shared" ref="AN3:AN23" si="10">AE3*$K3</f>
        <v>157859.34428710843</v>
      </c>
      <c r="AO3">
        <f t="shared" ref="AO3:AO23" si="11">AF3*$K3</f>
        <v>-126287.47542968675</v>
      </c>
      <c r="AP3">
        <f t="shared" ref="AP3:AP23" si="12">AG3*$K3</f>
        <v>-200</v>
      </c>
      <c r="AQ3">
        <f t="shared" ref="AQ3:AQ23" si="13">AH3*$K3</f>
        <v>0</v>
      </c>
      <c r="AR3">
        <f t="shared" ref="AR3:AR23" si="14">AI3*$K3</f>
        <v>31371.868857421679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31371.868857421679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96499.843396098819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23" si="18">F4+$C$9</f>
        <v>6.59E-2</v>
      </c>
      <c r="I4" s="1">
        <f t="shared" ref="I4:I23" si="19">1+H4</f>
        <v>1.0659000000000001</v>
      </c>
      <c r="J4">
        <f t="shared" ref="J4:J23" si="20">1/I4</f>
        <v>0.93817431278731578</v>
      </c>
      <c r="K4">
        <f>J4</f>
        <v>0.93817431278731578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57331.264744114815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55505.378624544246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-55505.378624544246</v>
      </c>
      <c r="AK4">
        <f>H4*SUM(AB4, AE4:AF4)</f>
        <v>0</v>
      </c>
      <c r="AL4">
        <f t="shared" si="9"/>
        <v>-99201.378624544246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-40994.464771554551</v>
      </c>
      <c r="AR4">
        <f t="shared" si="14"/>
        <v>-40994.464771554551</v>
      </c>
      <c r="AS4">
        <f t="shared" si="15"/>
        <v>-52073.720447081563</v>
      </c>
      <c r="AT4">
        <f t="shared" si="16"/>
        <v>0</v>
      </c>
      <c r="AU4">
        <f t="shared" si="17"/>
        <v>-93068.185218636121</v>
      </c>
      <c r="AW4">
        <v>1</v>
      </c>
      <c r="AX4">
        <f>(R4*SUMPRODUCT(K5:$K$23, X5:$X$23)-$AZ$3*SUMPRODUCT(K4:$K$22, W5:$W$23))/Z4</f>
        <v>57331.264744114815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8.6400000000000005E-2</v>
      </c>
      <c r="I5" s="1">
        <f t="shared" si="19"/>
        <v>1.0864</v>
      </c>
      <c r="J5">
        <f t="shared" si="20"/>
        <v>0.92047128129602351</v>
      </c>
      <c r="K5">
        <f t="shared" ref="K5:K23" si="28">K4*J5</f>
        <v>0.86356251177035692</v>
      </c>
      <c r="L5" s="2">
        <v>2</v>
      </c>
      <c r="M5" s="8">
        <v>2.5484E-2</v>
      </c>
      <c r="O5">
        <f t="shared" ref="O5:O23" si="29">$C$3</f>
        <v>157859.34428710843</v>
      </c>
      <c r="P5">
        <f t="shared" ref="P5:P23" si="30">O5*$C$5</f>
        <v>7892.9672143554217</v>
      </c>
      <c r="Q5" s="5">
        <f t="shared" ref="Q5:Q23" si="31">$C$8</f>
        <v>25</v>
      </c>
      <c r="R5">
        <f t="shared" si="0"/>
        <v>2000000</v>
      </c>
      <c r="S5">
        <f t="shared" si="1"/>
        <v>107671.50042759477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55505.378624544246</v>
      </c>
      <c r="AC5">
        <f t="shared" si="2"/>
        <v>100543.44192392228</v>
      </c>
      <c r="AE5">
        <f t="shared" si="3"/>
        <v>147408.75488358687</v>
      </c>
      <c r="AF5">
        <f t="shared" si="4"/>
        <v>-7370.437744179344</v>
      </c>
      <c r="AG5">
        <f t="shared" si="5"/>
        <v>-23.344952360800001</v>
      </c>
      <c r="AH5">
        <f t="shared" si="6"/>
        <v>-49344.771135999996</v>
      </c>
      <c r="AI5">
        <f t="shared" si="7"/>
        <v>90670.201051046723</v>
      </c>
      <c r="AJ5">
        <f t="shared" si="8"/>
        <v>-45038.063299378031</v>
      </c>
      <c r="AK5">
        <f>H5*SUM(AB5, AE5:AF5)</f>
        <v>16894.975314005434</v>
      </c>
      <c r="AL5">
        <f t="shared" si="9"/>
        <v>62527.11306567413</v>
      </c>
      <c r="AN5">
        <f t="shared" si="10"/>
        <v>127296.67462421114</v>
      </c>
      <c r="AO5">
        <f t="shared" si="11"/>
        <v>-6364.8337312105577</v>
      </c>
      <c r="AP5">
        <f t="shared" si="12"/>
        <v>-20.159825697851772</v>
      </c>
      <c r="AQ5">
        <f t="shared" si="13"/>
        <v>-42612.294504937563</v>
      </c>
      <c r="AR5">
        <f t="shared" si="14"/>
        <v>78299.386562365165</v>
      </c>
      <c r="AS5">
        <f t="shared" si="15"/>
        <v>-38893.183068083221</v>
      </c>
      <c r="AT5">
        <f t="shared" si="16"/>
        <v>14589.867318460707</v>
      </c>
      <c r="AU5">
        <f t="shared" si="17"/>
        <v>53996.070812742655</v>
      </c>
      <c r="AW5">
        <v>2</v>
      </c>
      <c r="AX5">
        <f>(R5*SUMPRODUCT(K6:$K$23, X6:$X$23)-$AZ$3*SUMPRODUCT(K5:$K$22, W6:$W$23))/Z5</f>
        <v>107671.50042759477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0.10880000000000001</v>
      </c>
      <c r="I6" s="1">
        <f t="shared" si="19"/>
        <v>1.1088</v>
      </c>
      <c r="J6">
        <f t="shared" si="20"/>
        <v>0.90187590187590183</v>
      </c>
      <c r="K6">
        <f t="shared" si="28"/>
        <v>0.77882621912910976</v>
      </c>
      <c r="L6" s="2">
        <v>3</v>
      </c>
      <c r="M6" s="8">
        <v>2.9274999999999999E-2</v>
      </c>
      <c r="O6">
        <f t="shared" si="29"/>
        <v>157859.34428710843</v>
      </c>
      <c r="P6">
        <f t="shared" si="30"/>
        <v>7892.9672143554217</v>
      </c>
      <c r="Q6" s="5">
        <f t="shared" si="31"/>
        <v>25</v>
      </c>
      <c r="R6">
        <f t="shared" si="0"/>
        <v>2000000</v>
      </c>
      <c r="S6">
        <f t="shared" si="1"/>
        <v>151349.10868996492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100543.44192392228</v>
      </c>
      <c r="AC6">
        <f t="shared" si="2"/>
        <v>135778.79281135835</v>
      </c>
      <c r="AE6">
        <f t="shared" si="3"/>
        <v>141619.27603553401</v>
      </c>
      <c r="AF6">
        <f t="shared" si="4"/>
        <v>-7080.9638017767002</v>
      </c>
      <c r="AG6">
        <f t="shared" si="5"/>
        <v>-22.428079356829581</v>
      </c>
      <c r="AH6">
        <f t="shared" si="6"/>
        <v>-54673.878428993601</v>
      </c>
      <c r="AI6">
        <f t="shared" si="7"/>
        <v>79842.005725406896</v>
      </c>
      <c r="AJ6">
        <f t="shared" si="8"/>
        <v>-35235.35088743607</v>
      </c>
      <c r="AK6">
        <f>H6*SUM(AB6, AE6:AF6)</f>
        <v>25576.894852355541</v>
      </c>
      <c r="AL6">
        <f t="shared" si="9"/>
        <v>70183.54969032637</v>
      </c>
      <c r="AN6">
        <f t="shared" si="10"/>
        <v>110296.80531055669</v>
      </c>
      <c r="AO6">
        <f t="shared" si="11"/>
        <v>-5514.8402655278342</v>
      </c>
      <c r="AP6">
        <f t="shared" si="12"/>
        <v>-17.467576247807219</v>
      </c>
      <c r="AQ6">
        <f t="shared" si="13"/>
        <v>-42581.450021977675</v>
      </c>
      <c r="AR6">
        <f t="shared" si="14"/>
        <v>62183.047446803386</v>
      </c>
      <c r="AS6">
        <f t="shared" si="15"/>
        <v>-27442.215111349356</v>
      </c>
      <c r="AT6">
        <f t="shared" si="16"/>
        <v>19919.956314922856</v>
      </c>
      <c r="AU6">
        <f t="shared" si="17"/>
        <v>54660.78865037689</v>
      </c>
      <c r="AW6">
        <v>3</v>
      </c>
      <c r="AX6">
        <f>(R6*SUMPRODUCT(K7:$K$23, X7:$X$23)-$AZ$3*SUMPRODUCT(K6:$K$22, W7:$W$23))/Z6</f>
        <v>151349.10868996492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0.1047</v>
      </c>
      <c r="I7" s="1">
        <f t="shared" si="19"/>
        <v>1.1047</v>
      </c>
      <c r="J7">
        <f t="shared" si="20"/>
        <v>0.90522313750339456</v>
      </c>
      <c r="K7">
        <f t="shared" si="28"/>
        <v>0.70501151364995907</v>
      </c>
      <c r="L7" s="2">
        <v>4</v>
      </c>
      <c r="M7" s="8">
        <v>3.3331E-2</v>
      </c>
      <c r="O7">
        <f t="shared" si="29"/>
        <v>157859.34428710843</v>
      </c>
      <c r="P7">
        <f t="shared" si="30"/>
        <v>7892.9672143554217</v>
      </c>
      <c r="Q7" s="5">
        <f t="shared" si="31"/>
        <v>25</v>
      </c>
      <c r="R7">
        <f t="shared" si="0"/>
        <v>2000000</v>
      </c>
      <c r="S7">
        <f t="shared" si="1"/>
        <v>187638.81692180477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135778.79281135835</v>
      </c>
      <c r="AC7">
        <f t="shared" si="2"/>
        <v>161041.00149006397</v>
      </c>
      <c r="AE7">
        <f t="shared" si="3"/>
        <v>135482.7711856383</v>
      </c>
      <c r="AF7">
        <f t="shared" si="4"/>
        <v>-6774.1385592819142</v>
      </c>
      <c r="AG7">
        <f t="shared" si="5"/>
        <v>-21.456248250218799</v>
      </c>
      <c r="AH7">
        <f t="shared" si="6"/>
        <v>-59804.025043398942</v>
      </c>
      <c r="AI7">
        <f t="shared" si="7"/>
        <v>68883.151334707218</v>
      </c>
      <c r="AJ7">
        <f t="shared" si="8"/>
        <v>-25262.208678705618</v>
      </c>
      <c r="AK7">
        <f>H7*SUM(AB7, AE7:AF7)</f>
        <v>27691.833443328727</v>
      </c>
      <c r="AL7">
        <f t="shared" si="9"/>
        <v>71312.776099330324</v>
      </c>
      <c r="AN7">
        <f t="shared" si="10"/>
        <v>95516.913587077914</v>
      </c>
      <c r="AO7">
        <f t="shared" si="11"/>
        <v>-4775.8456793538953</v>
      </c>
      <c r="AP7">
        <f t="shared" si="12"/>
        <v>-15.126902056136041</v>
      </c>
      <c r="AQ7">
        <f t="shared" si="13"/>
        <v>-42162.526218206745</v>
      </c>
      <c r="AR7">
        <f t="shared" si="14"/>
        <v>48563.414787461137</v>
      </c>
      <c r="AS7">
        <f t="shared" si="15"/>
        <v>-17810.14797871538</v>
      </c>
      <c r="AT7">
        <f t="shared" si="16"/>
        <v>19523.061411623745</v>
      </c>
      <c r="AU7">
        <f t="shared" si="17"/>
        <v>50276.328220369498</v>
      </c>
      <c r="AW7">
        <v>4</v>
      </c>
      <c r="AX7">
        <f>(R7*SUMPRODUCT(K8:$K$23, X8:$X$23)-$AZ$3*SUMPRODUCT(K7:$K$22, W8:$W$23))/Z7</f>
        <v>187638.81692180477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7.2500000000000009E-2</v>
      </c>
      <c r="I8" s="1">
        <f t="shared" si="19"/>
        <v>1.0725</v>
      </c>
      <c r="J8">
        <f t="shared" si="20"/>
        <v>0.93240093240093236</v>
      </c>
      <c r="K8">
        <f t="shared" si="28"/>
        <v>0.65735339268061443</v>
      </c>
      <c r="L8" s="2">
        <v>5</v>
      </c>
      <c r="M8" s="8">
        <v>3.7801000000000001E-2</v>
      </c>
      <c r="O8">
        <f t="shared" si="29"/>
        <v>157859.34428710843</v>
      </c>
      <c r="P8">
        <f t="shared" si="30"/>
        <v>7892.9672143554217</v>
      </c>
      <c r="Q8" s="5">
        <f t="shared" si="31"/>
        <v>25</v>
      </c>
      <c r="R8">
        <f t="shared" si="0"/>
        <v>2000000</v>
      </c>
      <c r="S8">
        <f t="shared" si="1"/>
        <v>216315.16772022712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161041.00149006397</v>
      </c>
      <c r="AC8">
        <f t="shared" si="2"/>
        <v>176778.10347607557</v>
      </c>
      <c r="AE8">
        <f t="shared" si="3"/>
        <v>129006.55924019359</v>
      </c>
      <c r="AF8">
        <f t="shared" si="4"/>
        <v>-6450.3279620096791</v>
      </c>
      <c r="AG8">
        <f t="shared" si="5"/>
        <v>-20.430618127610089</v>
      </c>
      <c r="AH8">
        <f t="shared" si="6"/>
        <v>-64885.411208521662</v>
      </c>
      <c r="AI8">
        <f t="shared" si="7"/>
        <v>57650.389451534647</v>
      </c>
      <c r="AJ8">
        <f t="shared" si="8"/>
        <v>-15737.101986011607</v>
      </c>
      <c r="AK8">
        <f t="shared" ref="AK8:AK23" si="32">H8*SUM(AB8:AB8, AE8:AF8)</f>
        <v>20560.79937569797</v>
      </c>
      <c r="AL8">
        <f t="shared" si="9"/>
        <v>62474.086841221011</v>
      </c>
      <c r="AN8">
        <f t="shared" si="10"/>
        <v>84802.899394593929</v>
      </c>
      <c r="AO8">
        <f t="shared" si="11"/>
        <v>-4240.1449697296957</v>
      </c>
      <c r="AP8">
        <f t="shared" si="12"/>
        <v>-13.430136140746555</v>
      </c>
      <c r="AQ8">
        <f t="shared" si="13"/>
        <v>-42652.645193398479</v>
      </c>
      <c r="AR8">
        <f t="shared" si="14"/>
        <v>37896.679095325009</v>
      </c>
      <c r="AS8">
        <f t="shared" si="15"/>
        <v>-10344.837381465564</v>
      </c>
      <c r="AT8">
        <f t="shared" si="16"/>
        <v>13515.71122584052</v>
      </c>
      <c r="AU8">
        <f t="shared" si="17"/>
        <v>41067.552939699963</v>
      </c>
      <c r="AW8">
        <v>5</v>
      </c>
      <c r="AX8">
        <f>(R8*SUMPRODUCT(K9:$K$23, X9:$X$23)-$AZ$3*SUMPRODUCT(K8:$K$22, W9:$W$23))/Z8</f>
        <v>216315.16772022712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5.2200000000000003E-2</v>
      </c>
      <c r="I9" s="1">
        <f t="shared" si="19"/>
        <v>1.0522</v>
      </c>
      <c r="J9">
        <f t="shared" si="20"/>
        <v>0.95038965976050183</v>
      </c>
      <c r="K9">
        <f t="shared" si="28"/>
        <v>0.62474186721214076</v>
      </c>
      <c r="L9" s="2">
        <v>6</v>
      </c>
      <c r="M9" s="8">
        <v>4.3147999999999999E-2</v>
      </c>
      <c r="O9">
        <f t="shared" si="29"/>
        <v>157859.34428710843</v>
      </c>
      <c r="P9">
        <f t="shared" si="30"/>
        <v>7892.9672143554217</v>
      </c>
      <c r="Q9" s="5">
        <f t="shared" si="31"/>
        <v>25</v>
      </c>
      <c r="R9">
        <f t="shared" si="0"/>
        <v>2000000</v>
      </c>
      <c r="S9">
        <f t="shared" si="1"/>
        <v>238513.45616512594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176778.10347607557</v>
      </c>
      <c r="AC9">
        <f t="shared" si="2"/>
        <v>184559.53365902929</v>
      </c>
      <c r="AE9">
        <f t="shared" si="3"/>
        <v>122150.11862969579</v>
      </c>
      <c r="AF9">
        <f t="shared" si="4"/>
        <v>-6107.5059314847895</v>
      </c>
      <c r="AG9">
        <f t="shared" si="5"/>
        <v>-19.34477163536387</v>
      </c>
      <c r="AH9">
        <f t="shared" si="6"/>
        <v>-70523.224877609609</v>
      </c>
      <c r="AI9">
        <f t="shared" si="7"/>
        <v>45500.043048966021</v>
      </c>
      <c r="AJ9">
        <f t="shared" si="8"/>
        <v>-7781.4301829537144</v>
      </c>
      <c r="AK9">
        <f t="shared" si="32"/>
        <v>15285.241384297758</v>
      </c>
      <c r="AL9">
        <f t="shared" si="9"/>
        <v>53003.854250310062</v>
      </c>
      <c r="AN9">
        <f t="shared" si="10"/>
        <v>76312.293192900644</v>
      </c>
      <c r="AO9">
        <f t="shared" si="11"/>
        <v>-3815.6146596450326</v>
      </c>
      <c r="AP9">
        <f t="shared" si="12"/>
        <v>-12.085488752269681</v>
      </c>
      <c r="AQ9">
        <f t="shared" si="13"/>
        <v>-44058.811191859524</v>
      </c>
      <c r="AR9">
        <f t="shared" si="14"/>
        <v>28425.781852643817</v>
      </c>
      <c r="AS9">
        <f t="shared" si="15"/>
        <v>-4861.3852220794133</v>
      </c>
      <c r="AT9">
        <f t="shared" si="16"/>
        <v>9549.3302432144683</v>
      </c>
      <c r="AU9">
        <f t="shared" si="17"/>
        <v>33113.726873778869</v>
      </c>
      <c r="AW9">
        <v>6</v>
      </c>
      <c r="AX9">
        <f>(R9*SUMPRODUCT(K10:$K$23, X10:$X$23)-$AZ$3*SUMPRODUCT(K9:$K$22, W10:$W$23))/Z9</f>
        <v>238513.45616512594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5.2500000000000005E-2</v>
      </c>
      <c r="I10" s="1">
        <f t="shared" si="19"/>
        <v>1.0525</v>
      </c>
      <c r="J10">
        <f t="shared" si="20"/>
        <v>0.95011876484560576</v>
      </c>
      <c r="K10">
        <f t="shared" si="28"/>
        <v>0.59357897122293657</v>
      </c>
      <c r="L10" s="2">
        <v>7</v>
      </c>
      <c r="M10" s="8">
        <v>4.8848999999999997E-2</v>
      </c>
      <c r="O10">
        <f t="shared" si="29"/>
        <v>157859.34428710843</v>
      </c>
      <c r="P10">
        <f t="shared" si="30"/>
        <v>7892.9672143554217</v>
      </c>
      <c r="Q10" s="5">
        <f t="shared" si="31"/>
        <v>25</v>
      </c>
      <c r="R10">
        <f t="shared" si="0"/>
        <v>2000000</v>
      </c>
      <c r="S10">
        <f t="shared" si="1"/>
        <v>255866.98647033825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184559.53365902929</v>
      </c>
      <c r="AC10">
        <f t="shared" si="2"/>
        <v>186336.16833334597</v>
      </c>
      <c r="AE10">
        <f t="shared" si="3"/>
        <v>114961.70629845682</v>
      </c>
      <c r="AF10">
        <f t="shared" si="4"/>
        <v>-5748.0853149228415</v>
      </c>
      <c r="AG10">
        <f t="shared" si="5"/>
        <v>-18.206351169394342</v>
      </c>
      <c r="AH10">
        <f t="shared" si="6"/>
        <v>-75597.819969271179</v>
      </c>
      <c r="AI10">
        <f t="shared" si="7"/>
        <v>33597.594663093405</v>
      </c>
      <c r="AJ10">
        <f t="shared" si="8"/>
        <v>-1776.6346743166796</v>
      </c>
      <c r="AK10">
        <f t="shared" si="32"/>
        <v>15423.090618734572</v>
      </c>
      <c r="AL10">
        <f t="shared" si="9"/>
        <v>47244.050607511293</v>
      </c>
      <c r="AN10">
        <f t="shared" si="10"/>
        <v>68238.85135467138</v>
      </c>
      <c r="AO10">
        <f t="shared" si="11"/>
        <v>-3411.9425677335694</v>
      </c>
      <c r="AP10">
        <f t="shared" si="12"/>
        <v>-10.806907196852601</v>
      </c>
      <c r="AQ10">
        <f t="shared" si="13"/>
        <v>-44873.276204056754</v>
      </c>
      <c r="AR10">
        <f t="shared" si="14"/>
        <v>19942.825675684209</v>
      </c>
      <c r="AS10">
        <f t="shared" si="15"/>
        <v>-1054.5729822198916</v>
      </c>
      <c r="AT10">
        <f t="shared" si="16"/>
        <v>9154.8222625465914</v>
      </c>
      <c r="AU10">
        <f t="shared" si="17"/>
        <v>28043.074956010903</v>
      </c>
      <c r="AW10">
        <v>7</v>
      </c>
      <c r="AX10">
        <f>(R10*SUMPRODUCT(K11:$K$23, X11:$X$23)-$AZ$3*SUMPRODUCT(K10:$K$22, W11:$W$23))/Z10</f>
        <v>255866.98647033825</v>
      </c>
    </row>
    <row r="11" spans="1:52" x14ac:dyDescent="0.3">
      <c r="A11" t="s">
        <v>33</v>
      </c>
      <c r="C11" s="24">
        <f>AU25</f>
        <v>225986.41307794637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5.1500000000000004E-2</v>
      </c>
      <c r="I11" s="1">
        <f t="shared" si="19"/>
        <v>1.0515000000000001</v>
      </c>
      <c r="J11">
        <f t="shared" si="20"/>
        <v>0.951022349025202</v>
      </c>
      <c r="K11">
        <f t="shared" si="28"/>
        <v>0.56450686754439994</v>
      </c>
      <c r="L11" s="2">
        <v>8</v>
      </c>
      <c r="M11" s="8">
        <v>5.4528E-2</v>
      </c>
      <c r="O11">
        <f t="shared" si="29"/>
        <v>157859.34428710843</v>
      </c>
      <c r="P11">
        <f t="shared" si="30"/>
        <v>7892.9672143554217</v>
      </c>
      <c r="Q11" s="5">
        <f t="shared" si="31"/>
        <v>25</v>
      </c>
      <c r="R11">
        <f t="shared" si="0"/>
        <v>2000000</v>
      </c>
      <c r="S11">
        <f t="shared" si="1"/>
        <v>268938.46452875884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186336.16833334597</v>
      </c>
      <c r="AC11">
        <f t="shared" si="2"/>
        <v>183217.35980135371</v>
      </c>
      <c r="AE11">
        <f t="shared" si="3"/>
        <v>107543.45731442998</v>
      </c>
      <c r="AF11">
        <f t="shared" si="4"/>
        <v>-5377.172865721499</v>
      </c>
      <c r="AG11">
        <f t="shared" si="5"/>
        <v>-17.031531741135662</v>
      </c>
      <c r="AH11">
        <f t="shared" si="6"/>
        <v>-79420.473325178784</v>
      </c>
      <c r="AI11">
        <f t="shared" si="7"/>
        <v>22728.779591788567</v>
      </c>
      <c r="AJ11">
        <f t="shared" si="8"/>
        <v>3118.8085319922538</v>
      </c>
      <c r="AK11">
        <f t="shared" si="32"/>
        <v>14857.876318275805</v>
      </c>
      <c r="AL11">
        <f t="shared" si="9"/>
        <v>40705.464442056626</v>
      </c>
      <c r="AN11">
        <f t="shared" si="10"/>
        <v>60709.020213463751</v>
      </c>
      <c r="AO11">
        <f t="shared" si="11"/>
        <v>-3035.4510106731877</v>
      </c>
      <c r="AP11">
        <f t="shared" si="12"/>
        <v>-9.6144166326715119</v>
      </c>
      <c r="AQ11">
        <f t="shared" si="13"/>
        <v>-44833.402615690247</v>
      </c>
      <c r="AR11">
        <f t="shared" si="14"/>
        <v>12830.552170467648</v>
      </c>
      <c r="AS11">
        <f t="shared" si="15"/>
        <v>1760.5888348656956</v>
      </c>
      <c r="AT11">
        <f t="shared" si="16"/>
        <v>8387.3732187919959</v>
      </c>
      <c r="AU11">
        <f t="shared" si="17"/>
        <v>22978.514224125342</v>
      </c>
      <c r="AW11">
        <v>8</v>
      </c>
      <c r="AX11">
        <f>(R11*SUMPRODUCT(K12:$K$23, X12:$X$23)-$AZ$3*SUMPRODUCT(K11:$K$22, W12:$W$23))/Z11</f>
        <v>268938.46452875884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5.1900000000000002E-2</v>
      </c>
      <c r="I12" s="1">
        <f t="shared" si="19"/>
        <v>1.0519000000000001</v>
      </c>
      <c r="J12">
        <f t="shared" si="20"/>
        <v>0.95066070919288903</v>
      </c>
      <c r="K12">
        <f t="shared" si="28"/>
        <v>0.53665449904401552</v>
      </c>
      <c r="L12" s="2">
        <v>9</v>
      </c>
      <c r="M12" s="8">
        <v>6.0775000000000003E-2</v>
      </c>
      <c r="O12">
        <f t="shared" si="29"/>
        <v>157859.34428710843</v>
      </c>
      <c r="P12">
        <f t="shared" si="30"/>
        <v>7892.9672143554217</v>
      </c>
      <c r="Q12" s="5">
        <f t="shared" si="31"/>
        <v>25</v>
      </c>
      <c r="R12">
        <f t="shared" si="0"/>
        <v>2000000</v>
      </c>
      <c r="S12">
        <f t="shared" si="1"/>
        <v>277847.59825017152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183217.35980135371</v>
      </c>
      <c r="AC12">
        <f t="shared" si="2"/>
        <v>175890.03374736244</v>
      </c>
      <c r="AE12">
        <f t="shared" si="3"/>
        <v>99932.069123001187</v>
      </c>
      <c r="AF12">
        <f t="shared" si="4"/>
        <v>-4996.6034561500601</v>
      </c>
      <c r="AG12">
        <f t="shared" si="5"/>
        <v>-15.826125082156784</v>
      </c>
      <c r="AH12">
        <f t="shared" si="6"/>
        <v>-82807.307325401591</v>
      </c>
      <c r="AI12">
        <f t="shared" si="7"/>
        <v>12112.332216367387</v>
      </c>
      <c r="AJ12">
        <f t="shared" si="8"/>
        <v>7327.3260539912735</v>
      </c>
      <c r="AK12">
        <f t="shared" si="32"/>
        <v>14436.131641799833</v>
      </c>
      <c r="AL12">
        <f t="shared" si="9"/>
        <v>33875.789912158492</v>
      </c>
      <c r="AN12">
        <f t="shared" si="10"/>
        <v>53628.994493636135</v>
      </c>
      <c r="AO12">
        <f t="shared" si="11"/>
        <v>-2681.4497246818069</v>
      </c>
      <c r="AP12">
        <f t="shared" si="12"/>
        <v>-8.4931612277727773</v>
      </c>
      <c r="AQ12">
        <f t="shared" si="13"/>
        <v>-44438.914029897227</v>
      </c>
      <c r="AR12">
        <f t="shared" si="14"/>
        <v>6500.1375778293304</v>
      </c>
      <c r="AS12">
        <f t="shared" si="15"/>
        <v>3932.24249283685</v>
      </c>
      <c r="AT12">
        <f t="shared" si="16"/>
        <v>7747.2149943635504</v>
      </c>
      <c r="AU12">
        <f t="shared" si="17"/>
        <v>18179.595065029731</v>
      </c>
      <c r="AW12">
        <v>9</v>
      </c>
      <c r="AX12">
        <f>(R12*SUMPRODUCT(K13:$K$23, X13:$X$23)-$AZ$3*SUMPRODUCT(K12:$K$22, W13:$W$23))/Z12</f>
        <v>277847.59825017152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5.1700000000000003E-2</v>
      </c>
      <c r="I13" s="1">
        <f t="shared" si="19"/>
        <v>1.0517000000000001</v>
      </c>
      <c r="J13">
        <f t="shared" si="20"/>
        <v>0.95084149472282964</v>
      </c>
      <c r="K13">
        <f t="shared" si="28"/>
        <v>0.51027336602074302</v>
      </c>
      <c r="L13" s="2">
        <v>10</v>
      </c>
      <c r="M13" s="8">
        <v>6.7419999999999994E-2</v>
      </c>
      <c r="O13">
        <f t="shared" si="29"/>
        <v>157859.34428710843</v>
      </c>
      <c r="P13">
        <f t="shared" si="30"/>
        <v>7892.9672143554217</v>
      </c>
      <c r="Q13" s="5">
        <f t="shared" si="31"/>
        <v>25</v>
      </c>
      <c r="R13">
        <f t="shared" si="0"/>
        <v>2000000</v>
      </c>
      <c r="S13">
        <f t="shared" si="1"/>
        <v>282717.39327916689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175890.03374736244</v>
      </c>
      <c r="AC13">
        <f t="shared" si="2"/>
        <v>165116.75641444293</v>
      </c>
      <c r="AE13">
        <f t="shared" si="3"/>
        <v>92195.328331498444</v>
      </c>
      <c r="AF13">
        <f t="shared" si="4"/>
        <v>-4609.7664165749229</v>
      </c>
      <c r="AG13">
        <f t="shared" si="5"/>
        <v>-14.600866478296206</v>
      </c>
      <c r="AH13">
        <f t="shared" si="6"/>
        <v>-85359.788243120827</v>
      </c>
      <c r="AI13">
        <f t="shared" si="7"/>
        <v>2211.172805324386</v>
      </c>
      <c r="AJ13">
        <f t="shared" si="8"/>
        <v>10773.277332919504</v>
      </c>
      <c r="AK13">
        <f t="shared" si="32"/>
        <v>13621.688295740183</v>
      </c>
      <c r="AL13">
        <f t="shared" si="9"/>
        <v>26606.138433984073</v>
      </c>
      <c r="AN13">
        <f t="shared" si="10"/>
        <v>47044.820519101282</v>
      </c>
      <c r="AO13">
        <f t="shared" si="11"/>
        <v>-2352.2410259550647</v>
      </c>
      <c r="AP13">
        <f t="shared" si="12"/>
        <v>-7.4504332846996375</v>
      </c>
      <c r="AQ13">
        <f t="shared" si="13"/>
        <v>-43556.826469635111</v>
      </c>
      <c r="AR13">
        <f t="shared" si="14"/>
        <v>1128.3025902264035</v>
      </c>
      <c r="AS13">
        <f t="shared" si="15"/>
        <v>5497.3164877438085</v>
      </c>
      <c r="AT13">
        <f t="shared" si="16"/>
        <v>6950.7847375527017</v>
      </c>
      <c r="AU13">
        <f t="shared" si="17"/>
        <v>13576.403815522914</v>
      </c>
      <c r="AW13">
        <v>10</v>
      </c>
      <c r="AX13">
        <f>(R13*SUMPRODUCT(K14:$K$23, X14:$X$23)-$AZ$3*SUMPRODUCT(K13:$K$22, W14:$W$23))/Z13</f>
        <v>282717.39327916689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5.1400000000000001E-2</v>
      </c>
      <c r="I14" s="1">
        <f t="shared" si="19"/>
        <v>1.0514000000000001</v>
      </c>
      <c r="J14">
        <f t="shared" si="20"/>
        <v>0.95111280197831449</v>
      </c>
      <c r="K14">
        <f t="shared" si="28"/>
        <v>0.48532753093089492</v>
      </c>
      <c r="L14" s="2">
        <v>11</v>
      </c>
      <c r="M14" s="8">
        <v>7.4817999999999996E-2</v>
      </c>
      <c r="O14">
        <f t="shared" si="29"/>
        <v>157859.34428710843</v>
      </c>
      <c r="P14">
        <f t="shared" si="30"/>
        <v>7892.9672143554217</v>
      </c>
      <c r="Q14" s="5">
        <f t="shared" si="31"/>
        <v>25</v>
      </c>
      <c r="R14">
        <f t="shared" si="0"/>
        <v>2000000</v>
      </c>
      <c r="S14">
        <f t="shared" si="1"/>
        <v>283371.20132497512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165116.75641444293</v>
      </c>
      <c r="AC14">
        <f t="shared" si="2"/>
        <v>151461.3424665982</v>
      </c>
      <c r="AE14">
        <f t="shared" si="3"/>
        <v>84375.504973077419</v>
      </c>
      <c r="AF14">
        <f t="shared" si="4"/>
        <v>-4218.7752486538711</v>
      </c>
      <c r="AG14">
        <f t="shared" si="5"/>
        <v>-13.36245018534008</v>
      </c>
      <c r="AH14">
        <f t="shared" si="6"/>
        <v>-87392.610253853243</v>
      </c>
      <c r="AI14">
        <f t="shared" si="7"/>
        <v>-7249.2429796150245</v>
      </c>
      <c r="AJ14">
        <f t="shared" si="8"/>
        <v>13655.413947844732</v>
      </c>
      <c r="AK14">
        <f t="shared" si="32"/>
        <v>12607.057187537737</v>
      </c>
      <c r="AL14">
        <f t="shared" si="9"/>
        <v>19013.228155767443</v>
      </c>
      <c r="AN14">
        <f t="shared" si="10"/>
        <v>40949.755499631108</v>
      </c>
      <c r="AO14">
        <f t="shared" si="11"/>
        <v>-2047.4877749815555</v>
      </c>
      <c r="AP14">
        <f t="shared" si="12"/>
        <v>-6.4851649556381803</v>
      </c>
      <c r="AQ14">
        <f t="shared" si="13"/>
        <v>-42414.039756108607</v>
      </c>
      <c r="AR14">
        <f t="shared" si="14"/>
        <v>-3518.2571964146837</v>
      </c>
      <c r="AS14">
        <f t="shared" si="15"/>
        <v>6627.3483351467885</v>
      </c>
      <c r="AT14">
        <f t="shared" si="16"/>
        <v>6118.5519371322825</v>
      </c>
      <c r="AU14">
        <f t="shared" si="17"/>
        <v>9227.6430758643855</v>
      </c>
      <c r="AW14">
        <v>11</v>
      </c>
      <c r="AX14">
        <f>(R14*SUMPRODUCT(K15:$K$23, X15:$X$23)-$AZ$3*SUMPRODUCT(K14:$K$22, W15:$W$23))/Z14</f>
        <v>283371.20132497512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5.1900000000000002E-2</v>
      </c>
      <c r="I15" s="1">
        <f t="shared" si="19"/>
        <v>1.0519000000000001</v>
      </c>
      <c r="J15">
        <f t="shared" si="20"/>
        <v>0.95066070919288903</v>
      </c>
      <c r="K15">
        <f t="shared" si="28"/>
        <v>0.46138181474559836</v>
      </c>
      <c r="L15" s="2">
        <v>12</v>
      </c>
      <c r="M15" s="8">
        <v>8.3350999999999995E-2</v>
      </c>
      <c r="O15">
        <f t="shared" si="29"/>
        <v>157859.34428710843</v>
      </c>
      <c r="P15">
        <f t="shared" si="30"/>
        <v>7892.9672143554217</v>
      </c>
      <c r="Q15" s="5">
        <f t="shared" si="31"/>
        <v>25</v>
      </c>
      <c r="R15">
        <f t="shared" si="0"/>
        <v>2000000</v>
      </c>
      <c r="S15">
        <f t="shared" si="1"/>
        <v>279371.5768438516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151461.3424665982</v>
      </c>
      <c r="AC15">
        <f t="shared" si="2"/>
        <v>135384.04832753475</v>
      </c>
      <c r="AE15">
        <f t="shared" si="3"/>
        <v>76498.967208335671</v>
      </c>
      <c r="AF15">
        <f t="shared" si="4"/>
        <v>-3824.9483604167835</v>
      </c>
      <c r="AG15">
        <f t="shared" si="5"/>
        <v>-12.115052098088398</v>
      </c>
      <c r="AH15">
        <f t="shared" si="6"/>
        <v>-89101.886831862474</v>
      </c>
      <c r="AI15">
        <f t="shared" si="7"/>
        <v>-16439.983036041667</v>
      </c>
      <c r="AJ15">
        <f t="shared" si="8"/>
        <v>16077.294139063451</v>
      </c>
      <c r="AK15">
        <f t="shared" si="32"/>
        <v>11632.625252223437</v>
      </c>
      <c r="AL15">
        <f t="shared" si="9"/>
        <v>11269.936355245221</v>
      </c>
      <c r="AN15">
        <f t="shared" si="10"/>
        <v>35295.232316745933</v>
      </c>
      <c r="AO15">
        <f t="shared" si="11"/>
        <v>-1764.7616158372966</v>
      </c>
      <c r="AP15">
        <f t="shared" si="12"/>
        <v>-5.5896647227534944</v>
      </c>
      <c r="AQ15">
        <f t="shared" si="13"/>
        <v>-41109.990243741639</v>
      </c>
      <c r="AR15">
        <f t="shared" si="14"/>
        <v>-7585.1092075557563</v>
      </c>
      <c r="AS15">
        <f t="shared" si="15"/>
        <v>7417.7711460798673</v>
      </c>
      <c r="AT15">
        <f t="shared" si="16"/>
        <v>5367.0817491263233</v>
      </c>
      <c r="AU15">
        <f t="shared" si="17"/>
        <v>5199.7436876504344</v>
      </c>
      <c r="AW15">
        <v>12</v>
      </c>
      <c r="AX15">
        <f>(R15*SUMPRODUCT(K16:$K$23, X16:$X$23)-$AZ$3*SUMPRODUCT(K15:$K$22, W16:$W$23))/Z15</f>
        <v>279371.5768438516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5.4700000000000006E-2</v>
      </c>
      <c r="I16" s="1">
        <f t="shared" si="19"/>
        <v>1.0547</v>
      </c>
      <c r="J16">
        <f t="shared" si="20"/>
        <v>0.94813691096994412</v>
      </c>
      <c r="K16">
        <f t="shared" si="28"/>
        <v>0.43745312861059865</v>
      </c>
      <c r="L16" s="2">
        <v>13</v>
      </c>
      <c r="M16" s="8">
        <v>9.2474000000000001E-2</v>
      </c>
      <c r="O16">
        <f t="shared" si="29"/>
        <v>157859.34428710843</v>
      </c>
      <c r="P16">
        <f t="shared" si="30"/>
        <v>7892.9672143554217</v>
      </c>
      <c r="Q16" s="5">
        <f t="shared" si="31"/>
        <v>25</v>
      </c>
      <c r="R16">
        <f t="shared" si="0"/>
        <v>2000000</v>
      </c>
      <c r="S16">
        <f t="shared" si="1"/>
        <v>270731.73198585515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135384.04832753475</v>
      </c>
      <c r="AC16">
        <f t="shared" si="2"/>
        <v>117752.86357655395</v>
      </c>
      <c r="AE16">
        <f t="shared" si="3"/>
        <v>68659.812042628691</v>
      </c>
      <c r="AF16">
        <f t="shared" si="4"/>
        <v>-3432.9906021314346</v>
      </c>
      <c r="AG16">
        <f t="shared" si="5"/>
        <v>-10.873574249388888</v>
      </c>
      <c r="AH16">
        <f t="shared" si="6"/>
        <v>-89626.186217490118</v>
      </c>
      <c r="AI16">
        <f t="shared" si="7"/>
        <v>-24410.238351242253</v>
      </c>
      <c r="AJ16">
        <f t="shared" si="8"/>
        <v>17631.184750980799</v>
      </c>
      <c r="AK16">
        <f t="shared" si="32"/>
        <v>10973.414576311352</v>
      </c>
      <c r="AL16">
        <f t="shared" si="9"/>
        <v>4194.3609760498985</v>
      </c>
      <c r="AN16">
        <f t="shared" si="10"/>
        <v>30035.449587863579</v>
      </c>
      <c r="AO16">
        <f t="shared" si="11"/>
        <v>-1501.7724793931789</v>
      </c>
      <c r="AP16">
        <f t="shared" si="12"/>
        <v>-4.7566790745748104</v>
      </c>
      <c r="AQ16">
        <f t="shared" si="13"/>
        <v>-39207.25556627717</v>
      </c>
      <c r="AR16">
        <f t="shared" si="14"/>
        <v>-10678.335136881346</v>
      </c>
      <c r="AS16">
        <f t="shared" si="15"/>
        <v>7712.8169304280291</v>
      </c>
      <c r="AT16">
        <f t="shared" si="16"/>
        <v>4800.3545379485477</v>
      </c>
      <c r="AU16">
        <f t="shared" si="17"/>
        <v>1834.8363314952323</v>
      </c>
      <c r="AW16">
        <v>13</v>
      </c>
      <c r="AX16">
        <f>(R16*SUMPRODUCT(K17:$K$23, X17:$X$23)-$AZ$3*SUMPRODUCT(K16:$K$22, W17:$W$23))/Z16</f>
        <v>270731.73198585515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6.1700000000000005E-2</v>
      </c>
      <c r="I17" s="1">
        <f t="shared" si="19"/>
        <v>1.0617000000000001</v>
      </c>
      <c r="J17">
        <f t="shared" si="20"/>
        <v>0.94188565508147304</v>
      </c>
      <c r="K17">
        <f t="shared" si="28"/>
        <v>0.41203082660883361</v>
      </c>
      <c r="L17" s="2">
        <v>14</v>
      </c>
      <c r="M17" s="8">
        <v>0.10216500000000001</v>
      </c>
      <c r="O17">
        <f t="shared" si="29"/>
        <v>157859.34428710843</v>
      </c>
      <c r="P17">
        <f t="shared" si="30"/>
        <v>7892.9672143554217</v>
      </c>
      <c r="Q17" s="5">
        <f t="shared" si="31"/>
        <v>25</v>
      </c>
      <c r="R17">
        <f t="shared" si="0"/>
        <v>2000000</v>
      </c>
      <c r="S17">
        <f t="shared" si="1"/>
        <v>257655.56842085344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117752.86357655395</v>
      </c>
      <c r="AC17">
        <f t="shared" si="2"/>
        <v>99495.653801922541</v>
      </c>
      <c r="AE17">
        <f t="shared" si="3"/>
        <v>60958.584224867242</v>
      </c>
      <c r="AF17">
        <f t="shared" si="4"/>
        <v>-3047.9292112433623</v>
      </c>
      <c r="AG17">
        <f t="shared" si="5"/>
        <v>-9.6539397937061846</v>
      </c>
      <c r="AH17">
        <f t="shared" si="6"/>
        <v>-88871.897055105277</v>
      </c>
      <c r="AI17">
        <f t="shared" si="7"/>
        <v>-30970.895981275105</v>
      </c>
      <c r="AJ17">
        <f t="shared" si="8"/>
        <v>18257.20977463141</v>
      </c>
      <c r="AK17">
        <f t="shared" si="32"/>
        <v>10838.439097013972</v>
      </c>
      <c r="AL17">
        <f t="shared" si="9"/>
        <v>-1875.2471096297231</v>
      </c>
      <c r="AN17">
        <f t="shared" si="10"/>
        <v>25116.815847076254</v>
      </c>
      <c r="AO17">
        <f t="shared" si="11"/>
        <v>-1255.8407923538127</v>
      </c>
      <c r="AP17">
        <f t="shared" si="12"/>
        <v>-3.9777207932326717</v>
      </c>
      <c r="AQ17">
        <f t="shared" si="13"/>
        <v>-36617.961205910193</v>
      </c>
      <c r="AR17">
        <f t="shared" si="14"/>
        <v>-12760.963871980985</v>
      </c>
      <c r="AS17">
        <f t="shared" si="15"/>
        <v>7522.5332350122571</v>
      </c>
      <c r="AT17">
        <f t="shared" si="16"/>
        <v>4465.7710202921671</v>
      </c>
      <c r="AU17">
        <f t="shared" si="17"/>
        <v>-772.65961667656086</v>
      </c>
      <c r="AW17">
        <v>14</v>
      </c>
      <c r="AX17">
        <f>(R17*SUMPRODUCT(K18:$K$23, X18:$X$23)-$AZ$3*SUMPRODUCT(K17:$K$22, W18:$W$23))/Z17</f>
        <v>257655.56842085344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7.0099999999999996E-2</v>
      </c>
      <c r="I18" s="1">
        <f t="shared" si="19"/>
        <v>1.0701000000000001</v>
      </c>
      <c r="J18">
        <f t="shared" si="20"/>
        <v>0.93449210354172507</v>
      </c>
      <c r="K18">
        <f t="shared" si="28"/>
        <v>0.38503955388172473</v>
      </c>
      <c r="L18" s="2">
        <v>15</v>
      </c>
      <c r="M18" s="8">
        <v>0.113081</v>
      </c>
      <c r="O18">
        <f t="shared" si="29"/>
        <v>157859.34428710843</v>
      </c>
      <c r="P18">
        <f t="shared" si="30"/>
        <v>7892.9672143554217</v>
      </c>
      <c r="Q18" s="5">
        <f t="shared" si="31"/>
        <v>25</v>
      </c>
      <c r="R18">
        <f t="shared" si="0"/>
        <v>2000000</v>
      </c>
      <c r="S18">
        <f t="shared" si="1"/>
        <v>239857.00284515723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99495.653801922541</v>
      </c>
      <c r="AC18">
        <f t="shared" si="2"/>
        <v>81222.520034164714</v>
      </c>
      <c r="AE18">
        <f t="shared" si="3"/>
        <v>53455.740719886358</v>
      </c>
      <c r="AF18">
        <f t="shared" si="4"/>
        <v>-2672.7870359943181</v>
      </c>
      <c r="AG18">
        <f t="shared" si="5"/>
        <v>-8.4657232299570335</v>
      </c>
      <c r="AH18">
        <f t="shared" si="6"/>
        <v>-87334.173264967118</v>
      </c>
      <c r="AI18">
        <f t="shared" si="7"/>
        <v>-36559.685304305036</v>
      </c>
      <c r="AJ18">
        <f t="shared" si="8"/>
        <v>18273.133767757827</v>
      </c>
      <c r="AK18">
        <f t="shared" si="32"/>
        <v>10534.530384755601</v>
      </c>
      <c r="AL18">
        <f t="shared" si="9"/>
        <v>-7752.0211517916086</v>
      </c>
      <c r="AN18">
        <f t="shared" si="10"/>
        <v>20582.574559202189</v>
      </c>
      <c r="AO18">
        <f t="shared" si="11"/>
        <v>-1029.1287279601095</v>
      </c>
      <c r="AP18">
        <f t="shared" si="12"/>
        <v>-3.2596382957488097</v>
      </c>
      <c r="AQ18">
        <f t="shared" si="13"/>
        <v>-33627.111112572187</v>
      </c>
      <c r="AR18">
        <f t="shared" si="14"/>
        <v>-14076.924919625859</v>
      </c>
      <c r="AS18">
        <f t="shared" si="15"/>
        <v>7035.8792739585533</v>
      </c>
      <c r="AT18">
        <f t="shared" si="16"/>
        <v>4056.2108796997704</v>
      </c>
      <c r="AU18">
        <f t="shared" si="17"/>
        <v>-2984.8347659675351</v>
      </c>
      <c r="AW18">
        <v>15</v>
      </c>
      <c r="AX18">
        <f>(R18*SUMPRODUCT(K19:$K$23, X19:$X$23)-$AZ$3*SUMPRODUCT(K18:$K$22, W19:$W$23))/Z18</f>
        <v>239857.00284515723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7.3400000000000007E-2</v>
      </c>
      <c r="I19" s="1">
        <f t="shared" si="19"/>
        <v>1.0733999999999999</v>
      </c>
      <c r="J19">
        <f t="shared" si="20"/>
        <v>0.93161915408980811</v>
      </c>
      <c r="K19">
        <f t="shared" si="28"/>
        <v>0.35871022347840947</v>
      </c>
      <c r="L19" s="2">
        <v>16</v>
      </c>
      <c r="M19" s="8">
        <v>0.12539</v>
      </c>
      <c r="O19">
        <f t="shared" si="29"/>
        <v>157859.34428710843</v>
      </c>
      <c r="P19">
        <f t="shared" si="30"/>
        <v>7892.9672143554217</v>
      </c>
      <c r="Q19" s="5">
        <f t="shared" si="31"/>
        <v>25</v>
      </c>
      <c r="R19">
        <f t="shared" si="0"/>
        <v>2000000</v>
      </c>
      <c r="S19">
        <f t="shared" si="1"/>
        <v>216347.15033614219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81222.520034164714</v>
      </c>
      <c r="AC19">
        <f t="shared" si="2"/>
        <v>63342.54238571188</v>
      </c>
      <c r="AE19">
        <f t="shared" si="3"/>
        <v>46218.367983820943</v>
      </c>
      <c r="AF19">
        <f t="shared" si="4"/>
        <v>-2310.9183991910472</v>
      </c>
      <c r="AG19">
        <f t="shared" si="5"/>
        <v>-7.3195489618531511</v>
      </c>
      <c r="AH19">
        <f t="shared" si="6"/>
        <v>-84921.362864344992</v>
      </c>
      <c r="AI19">
        <f t="shared" si="7"/>
        <v>-41021.232828676948</v>
      </c>
      <c r="AJ19">
        <f t="shared" si="8"/>
        <v>17879.977648452834</v>
      </c>
      <c r="AK19">
        <f t="shared" si="32"/>
        <v>9184.5397700195244</v>
      </c>
      <c r="AL19">
        <f t="shared" si="9"/>
        <v>-13956.71541020459</v>
      </c>
      <c r="AN19">
        <f t="shared" si="10"/>
        <v>16579.001108283777</v>
      </c>
      <c r="AO19">
        <f t="shared" si="11"/>
        <v>-828.9500554141888</v>
      </c>
      <c r="AP19">
        <f t="shared" si="12"/>
        <v>-2.6255970438675038</v>
      </c>
      <c r="AQ19">
        <f t="shared" si="13"/>
        <v>-30462.161051160296</v>
      </c>
      <c r="AR19">
        <f t="shared" si="14"/>
        <v>-14714.735595334576</v>
      </c>
      <c r="AS19">
        <f t="shared" si="15"/>
        <v>6413.7307780654819</v>
      </c>
      <c r="AT19">
        <f t="shared" si="16"/>
        <v>3294.5883134500432</v>
      </c>
      <c r="AU19">
        <f t="shared" si="17"/>
        <v>-5006.4165038190495</v>
      </c>
      <c r="AW19">
        <v>16</v>
      </c>
      <c r="AX19">
        <f>(R19*SUMPRODUCT(K20:$K$23, X20:$X$23)-$AZ$3*SUMPRODUCT(K19:$K$22, W20:$W$23))/Z19</f>
        <v>216347.15033614219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0.34023543913346244</v>
      </c>
      <c r="L20" s="2">
        <v>17</v>
      </c>
      <c r="M20" s="8">
        <v>0.13947699999999999</v>
      </c>
      <c r="O20">
        <f t="shared" si="29"/>
        <v>157859.34428710843</v>
      </c>
      <c r="P20">
        <f t="shared" si="30"/>
        <v>7892.9672143554217</v>
      </c>
      <c r="Q20" s="5">
        <f t="shared" si="31"/>
        <v>25</v>
      </c>
      <c r="R20">
        <f t="shared" si="0"/>
        <v>2000000</v>
      </c>
      <c r="S20">
        <f t="shared" si="1"/>
        <v>183478.39392744514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63342.54238571188</v>
      </c>
      <c r="AC20">
        <f t="shared" si="2"/>
        <v>45689.384107516547</v>
      </c>
      <c r="AE20">
        <f t="shared" si="3"/>
        <v>39309.784992703339</v>
      </c>
      <c r="AF20">
        <f t="shared" si="4"/>
        <v>-1965.4892496351672</v>
      </c>
      <c r="AG20">
        <f t="shared" si="5"/>
        <v>-6.2254447416822272</v>
      </c>
      <c r="AH20">
        <f t="shared" si="6"/>
        <v>-81672.698444191337</v>
      </c>
      <c r="AI20">
        <f t="shared" si="7"/>
        <v>-44334.628145864852</v>
      </c>
      <c r="AJ20">
        <f t="shared" si="8"/>
        <v>17653.158278195333</v>
      </c>
      <c r="AK20">
        <f t="shared" si="32"/>
        <v>5467.2953103927566</v>
      </c>
      <c r="AL20">
        <f t="shared" si="9"/>
        <v>-21214.174557276761</v>
      </c>
      <c r="AN20">
        <f t="shared" si="10"/>
        <v>13374.581959234412</v>
      </c>
      <c r="AO20">
        <f t="shared" si="11"/>
        <v>-668.72909796172064</v>
      </c>
      <c r="AP20">
        <f t="shared" si="12"/>
        <v>-2.1181169254873571</v>
      </c>
      <c r="AQ20">
        <f t="shared" si="13"/>
        <v>-27787.946420374294</v>
      </c>
      <c r="AR20">
        <f t="shared" si="14"/>
        <v>-15084.211676027091</v>
      </c>
      <c r="AS20">
        <f t="shared" si="15"/>
        <v>6006.2300588743065</v>
      </c>
      <c r="AT20">
        <f t="shared" si="16"/>
        <v>1860.1676208037993</v>
      </c>
      <c r="AU20">
        <f t="shared" si="17"/>
        <v>-7217.8139963489848</v>
      </c>
      <c r="AW20">
        <v>17</v>
      </c>
      <c r="AX20">
        <f>(R20*SUMPRODUCT(K21:$K$23, X21:$X$23)-$AZ$3*SUMPRODUCT(K20:$K$22, W21:$W$23))/Z20</f>
        <v>183478.39392744514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5.1300000000000005E-2</v>
      </c>
      <c r="I21" s="1">
        <f t="shared" si="19"/>
        <v>1.0512999999999999</v>
      </c>
      <c r="J21">
        <f t="shared" si="20"/>
        <v>0.95120327213925626</v>
      </c>
      <c r="K21">
        <f t="shared" si="28"/>
        <v>0.32363306300148625</v>
      </c>
      <c r="L21" s="2">
        <v>18</v>
      </c>
      <c r="M21" s="8">
        <v>0.15573300000000001</v>
      </c>
      <c r="O21">
        <f t="shared" si="29"/>
        <v>157859.34428710843</v>
      </c>
      <c r="P21">
        <f t="shared" si="30"/>
        <v>7892.9672143554217</v>
      </c>
      <c r="Q21" s="5">
        <f t="shared" si="31"/>
        <v>25</v>
      </c>
      <c r="R21">
        <f t="shared" si="0"/>
        <v>2000000</v>
      </c>
      <c r="S21">
        <f t="shared" si="1"/>
        <v>138457.31033446876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45689.384107516547</v>
      </c>
      <c r="AC21">
        <f t="shared" si="2"/>
        <v>28764.135756241139</v>
      </c>
      <c r="AE21">
        <f t="shared" si="3"/>
        <v>32794.856396507639</v>
      </c>
      <c r="AF21">
        <f t="shared" si="4"/>
        <v>-1639.7428198253822</v>
      </c>
      <c r="AG21">
        <f t="shared" si="5"/>
        <v>-5.1936831083090071</v>
      </c>
      <c r="AH21">
        <f t="shared" si="6"/>
        <v>-77560.574876511877</v>
      </c>
      <c r="AI21">
        <f t="shared" si="7"/>
        <v>-46410.654982937929</v>
      </c>
      <c r="AJ21">
        <f t="shared" si="8"/>
        <v>16925.248351275408</v>
      </c>
      <c r="AK21">
        <f t="shared" si="32"/>
        <v>3942.1227311993994</v>
      </c>
      <c r="AL21">
        <f t="shared" si="9"/>
        <v>-25543.283900463121</v>
      </c>
      <c r="AN21">
        <f t="shared" si="10"/>
        <v>10613.499826295651</v>
      </c>
      <c r="AO21">
        <f t="shared" si="11"/>
        <v>-530.67499131478269</v>
      </c>
      <c r="AP21">
        <f t="shared" si="12"/>
        <v>-1.6808475726011238</v>
      </c>
      <c r="AQ21">
        <f t="shared" si="13"/>
        <v>-25101.166415441661</v>
      </c>
      <c r="AR21">
        <f t="shared" si="14"/>
        <v>-15020.022428033393</v>
      </c>
      <c r="AS21">
        <f t="shared" si="15"/>
        <v>5477.5699659841157</v>
      </c>
      <c r="AT21">
        <f t="shared" si="16"/>
        <v>1275.8012542258464</v>
      </c>
      <c r="AU21">
        <f t="shared" si="17"/>
        <v>-8266.65120782343</v>
      </c>
      <c r="AW21">
        <v>18</v>
      </c>
      <c r="AX21">
        <f>(R21*SUMPRODUCT(K22:$K$23, X22:$X$23)-$AZ$3*SUMPRODUCT(K21:$K$22, W22:$W$23))/Z21</f>
        <v>138457.31033446876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7.0000000000000007E-2</v>
      </c>
      <c r="I22" s="1">
        <f t="shared" si="19"/>
        <v>1.07</v>
      </c>
      <c r="J22">
        <f t="shared" si="20"/>
        <v>0.93457943925233644</v>
      </c>
      <c r="K22">
        <f t="shared" si="28"/>
        <v>0.30246080654344509</v>
      </c>
      <c r="L22" s="2">
        <v>19</v>
      </c>
      <c r="M22" s="8">
        <v>0.17447299999999999</v>
      </c>
      <c r="O22">
        <f t="shared" si="29"/>
        <v>157859.34428710843</v>
      </c>
      <c r="P22">
        <f t="shared" si="30"/>
        <v>7892.9672143554217</v>
      </c>
      <c r="Q22" s="5">
        <f t="shared" si="31"/>
        <v>25</v>
      </c>
      <c r="R22">
        <f t="shared" si="0"/>
        <v>2000000</v>
      </c>
      <c r="S22">
        <f t="shared" si="1"/>
        <v>78655.104774952866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28764.135756241139</v>
      </c>
      <c r="AC22">
        <f t="shared" si="2"/>
        <v>13326.027247338714</v>
      </c>
      <c r="AE22">
        <f t="shared" si="3"/>
        <v>26745.090852474685</v>
      </c>
      <c r="AF22">
        <f t="shared" si="4"/>
        <v>-1337.2545426237343</v>
      </c>
      <c r="AG22">
        <f t="shared" si="5"/>
        <v>-4.235588804269919</v>
      </c>
      <c r="AH22">
        <f t="shared" si="6"/>
        <v>-72492.597836479792</v>
      </c>
      <c r="AI22">
        <f t="shared" si="7"/>
        <v>-47088.997115433114</v>
      </c>
      <c r="AJ22">
        <f t="shared" si="8"/>
        <v>15438.108508902425</v>
      </c>
      <c r="AK22">
        <f t="shared" si="32"/>
        <v>3792.0380446264462</v>
      </c>
      <c r="AL22">
        <f t="shared" si="9"/>
        <v>-27858.850561904241</v>
      </c>
      <c r="AN22">
        <f t="shared" si="10"/>
        <v>8089.3417503172086</v>
      </c>
      <c r="AO22">
        <f t="shared" si="11"/>
        <v>-404.46708751586044</v>
      </c>
      <c r="AP22">
        <f t="shared" si="12"/>
        <v>-1.2810996059258659</v>
      </c>
      <c r="AQ22">
        <f t="shared" si="13"/>
        <v>-21926.169610051282</v>
      </c>
      <c r="AR22">
        <f t="shared" si="14"/>
        <v>-14242.576046855858</v>
      </c>
      <c r="AS22">
        <f t="shared" si="15"/>
        <v>4669.4227511078498</v>
      </c>
      <c r="AT22">
        <f t="shared" si="16"/>
        <v>1146.9428854211433</v>
      </c>
      <c r="AU22">
        <f t="shared" si="17"/>
        <v>-8426.2104103268648</v>
      </c>
      <c r="AW22">
        <v>19</v>
      </c>
      <c r="AX22">
        <f>(R22*SUMPRODUCT(K23:$K$23, X23:$X$23)-$AZ$3*SUMPRODUCT(K22:$K$22, W23:$W$23))/Z22</f>
        <v>78655.104774952866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0.10390000000000001</v>
      </c>
      <c r="I23" s="1">
        <f t="shared" si="19"/>
        <v>1.1039000000000001</v>
      </c>
      <c r="J23">
        <f t="shared" si="20"/>
        <v>0.90587915572062683</v>
      </c>
      <c r="K23">
        <f t="shared" si="28"/>
        <v>0.2739929400701559</v>
      </c>
      <c r="L23" s="2">
        <v>20</v>
      </c>
      <c r="M23" s="8">
        <v>0.196798</v>
      </c>
      <c r="O23">
        <f t="shared" si="29"/>
        <v>157859.34428710843</v>
      </c>
      <c r="P23">
        <f t="shared" si="30"/>
        <v>7892.9672143554217</v>
      </c>
      <c r="Q23" s="5">
        <f t="shared" si="31"/>
        <v>25</v>
      </c>
      <c r="R23">
        <f t="shared" si="0"/>
        <v>2000000</v>
      </c>
      <c r="S23">
        <f t="shared" si="1"/>
        <v>99161.50586477702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13326.027247338714</v>
      </c>
      <c r="AC23">
        <f t="shared" si="2"/>
        <v>13326.027247338712</v>
      </c>
      <c r="AE23">
        <f t="shared" si="3"/>
        <v>21214.259554364624</v>
      </c>
      <c r="AF23">
        <f t="shared" si="4"/>
        <v>-1060.7129777182313</v>
      </c>
      <c r="AG23">
        <f t="shared" si="5"/>
        <v>-3.3596775107245085</v>
      </c>
      <c r="AH23">
        <f t="shared" si="6"/>
        <v>-66684.432440216915</v>
      </c>
      <c r="AI23">
        <f t="shared" si="7"/>
        <v>-46534.245541081247</v>
      </c>
      <c r="AJ23">
        <f t="shared" si="8"/>
        <v>0</v>
      </c>
      <c r="AK23">
        <f t="shared" si="32"/>
        <v>3478.5277203120527</v>
      </c>
      <c r="AL23">
        <f t="shared" si="9"/>
        <v>-43055.717820769198</v>
      </c>
      <c r="AN23">
        <f t="shared" si="10"/>
        <v>5812.5573467117583</v>
      </c>
      <c r="AO23">
        <f t="shared" si="11"/>
        <v>-290.62786733558795</v>
      </c>
      <c r="AP23">
        <f t="shared" si="12"/>
        <v>-0.92052791885099083</v>
      </c>
      <c r="AQ23">
        <f t="shared" si="13"/>
        <v>-18271.063701204712</v>
      </c>
      <c r="AR23">
        <f t="shared" si="14"/>
        <v>-12750.054749747393</v>
      </c>
      <c r="AS23">
        <f t="shared" si="15"/>
        <v>0</v>
      </c>
      <c r="AT23">
        <f t="shared" si="16"/>
        <v>953.0920372038363</v>
      </c>
      <c r="AU23">
        <f t="shared" si="17"/>
        <v>-11796.962712543558</v>
      </c>
      <c r="AW23">
        <v>20</v>
      </c>
      <c r="AX23">
        <f>(R23*SUMPRODUCT(K$23:$K24, X$23:$X24)-$AZ$3*SUMPRODUCT(K$22:$K23, W$23:$W24))/Z23</f>
        <v>99161.50586477702</v>
      </c>
    </row>
    <row r="25" spans="5:50" x14ac:dyDescent="0.3">
      <c r="AN25" s="6">
        <f t="shared" ref="AN25:AU25" si="33">SUM(AN3:AN23)</f>
        <v>1088155.4267786834</v>
      </c>
      <c r="AO25" s="6">
        <f t="shared" si="33"/>
        <v>-172802.27955426555</v>
      </c>
      <c r="AP25" s="6">
        <f t="shared" si="33"/>
        <v>-347.32990414548857</v>
      </c>
      <c r="AQ25" s="6">
        <f t="shared" si="33"/>
        <v>-749289.47630405601</v>
      </c>
      <c r="AR25" s="6">
        <f t="shared" si="33"/>
        <v>165716.34101621629</v>
      </c>
      <c r="AS25" s="6">
        <f t="shared" si="33"/>
        <v>-82406.611900890784</v>
      </c>
      <c r="AT25" s="6">
        <f t="shared" si="33"/>
        <v>142676.68396262091</v>
      </c>
      <c r="AU25" s="7">
        <f t="shared" si="33"/>
        <v>225986.41307794637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'S.26.04.A'!C3*(1+C12)</f>
        <v>3952.5827939937085</v>
      </c>
      <c r="K3">
        <v>1</v>
      </c>
      <c r="L3" s="2">
        <v>0</v>
      </c>
      <c r="O3">
        <f>$C$3</f>
        <v>3952.5827939937085</v>
      </c>
      <c r="P3">
        <f>O3*C5</f>
        <v>395.25827939937085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3952.5827939937085</v>
      </c>
      <c r="AF3">
        <f t="shared" ref="AF3:AF34" si="3">-$Z3*P3</f>
        <v>-395.25827939937085</v>
      </c>
      <c r="AG3">
        <f t="shared" ref="AG3:AG34" si="4">-$Z3*Q3</f>
        <v>-200</v>
      </c>
      <c r="AH3">
        <f t="shared" ref="AH3:AH34" si="5">-X3*R3</f>
        <v>0</v>
      </c>
      <c r="AI3">
        <f t="shared" ref="AI3:AI34" si="6">SUM(AE3:AH3)</f>
        <v>3357.3245145943374</v>
      </c>
      <c r="AJ3">
        <f t="shared" ref="AJ3:AJ34" si="7">AB3-AC3</f>
        <v>0</v>
      </c>
      <c r="AL3">
        <f t="shared" ref="AL3:AL23" si="8">SUM(AI3:AK3)</f>
        <v>3357.3245145943374</v>
      </c>
      <c r="AN3">
        <f t="shared" ref="AN3:AN34" si="9">AE3*$K3</f>
        <v>3952.5827939937085</v>
      </c>
      <c r="AO3">
        <f t="shared" ref="AO3:AO34" si="10">AF3*$K3</f>
        <v>-395.25827939937085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3357.3245145943374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3357.3245145943374</v>
      </c>
      <c r="AW3">
        <v>0</v>
      </c>
      <c r="AX3">
        <f>IF(Z3&gt;0, (R3*SUMPRODUCT(K3:$K$98, X3:$X$98)-K3*$AZ$3)/Z3, 0)</f>
        <v>0</v>
      </c>
      <c r="AZ3">
        <f>C6*SUMPRODUCT(X4:X98, K4:K98)/1</f>
        <v>1978.5373544701567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134.22087519017074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132.71465228697116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-132.71465228697116</v>
      </c>
      <c r="AK4">
        <f t="shared" ref="AK4:AK35" si="28">G4*SUM(AB4:AB4, AE4:AF4)</f>
        <v>0</v>
      </c>
      <c r="AL4">
        <f t="shared" si="8"/>
        <v>-193.81325228697116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-57.000279876854179</v>
      </c>
      <c r="AR4">
        <f t="shared" si="13"/>
        <v>-57.000279876854179</v>
      </c>
      <c r="AS4">
        <f t="shared" si="14"/>
        <v>-123.81253128740661</v>
      </c>
      <c r="AT4">
        <f t="shared" si="15"/>
        <v>0</v>
      </c>
      <c r="AU4">
        <f t="shared" si="16"/>
        <v>-180.81281116426081</v>
      </c>
      <c r="AW4">
        <v>1</v>
      </c>
      <c r="AX4">
        <f>IF(Z4&gt;0, (R4*SUMPRODUCT(K4:$K$98, X4:$X$98)-K4*$AZ$3)/Z4, 0)</f>
        <v>134.22087519017074</v>
      </c>
    </row>
    <row r="5" spans="1:52" x14ac:dyDescent="0.3">
      <c r="C5" s="2"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1.2339639999999999E-3</v>
      </c>
      <c r="Q5" s="5">
        <f t="shared" ref="Q5:Q36" si="30">$C$8</f>
        <v>25</v>
      </c>
      <c r="R5">
        <f t="shared" si="0"/>
        <v>50000</v>
      </c>
      <c r="S5">
        <f t="shared" si="1"/>
        <v>234.91964435163263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132.71465228697116</v>
      </c>
      <c r="AC5">
        <f t="shared" si="27"/>
        <v>229.67391952163803</v>
      </c>
      <c r="AE5">
        <f t="shared" si="2"/>
        <v>0</v>
      </c>
      <c r="AF5">
        <f t="shared" si="3"/>
        <v>0</v>
      </c>
      <c r="AG5">
        <f t="shared" si="4"/>
        <v>-24.441753280736425</v>
      </c>
      <c r="AH5">
        <f t="shared" si="5"/>
        <v>-61.005824527149592</v>
      </c>
      <c r="AI5">
        <f t="shared" si="6"/>
        <v>-85.44757780788602</v>
      </c>
      <c r="AJ5">
        <f t="shared" si="7"/>
        <v>-96.959267234666868</v>
      </c>
      <c r="AK5">
        <f t="shared" si="28"/>
        <v>5.4413007437658178</v>
      </c>
      <c r="AL5">
        <f t="shared" si="8"/>
        <v>-176.96554429878708</v>
      </c>
      <c r="AN5">
        <f t="shared" si="9"/>
        <v>0</v>
      </c>
      <c r="AO5">
        <f t="shared" si="10"/>
        <v>0</v>
      </c>
      <c r="AP5">
        <f t="shared" si="11"/>
        <v>-20.900339196327096</v>
      </c>
      <c r="AQ5">
        <f t="shared" si="12"/>
        <v>-52.166569677877902</v>
      </c>
      <c r="AR5">
        <f t="shared" si="13"/>
        <v>-73.066908874204998</v>
      </c>
      <c r="AS5">
        <f t="shared" si="14"/>
        <v>-82.910646799999284</v>
      </c>
      <c r="AT5">
        <f t="shared" si="15"/>
        <v>4.6528998925606526</v>
      </c>
      <c r="AU5">
        <f t="shared" si="16"/>
        <v>-151.32465578164363</v>
      </c>
      <c r="AW5">
        <v>2</v>
      </c>
      <c r="AX5">
        <f>IF(Z5&gt;0, (R5*SUMPRODUCT(K5:$K$98, X5:$X$98)-K5*$AZ$3)/Z5, 0)</f>
        <v>234.91964435163263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1.248954E-3</v>
      </c>
      <c r="Q6" s="5">
        <f t="shared" si="30"/>
        <v>25</v>
      </c>
      <c r="R6">
        <f t="shared" si="0"/>
        <v>50000</v>
      </c>
      <c r="S6">
        <f t="shared" si="1"/>
        <v>354.93612773789118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229.67391952163803</v>
      </c>
      <c r="AC6">
        <f t="shared" si="27"/>
        <v>343.10694598744544</v>
      </c>
      <c r="AE6">
        <f t="shared" si="2"/>
        <v>0</v>
      </c>
      <c r="AF6">
        <f t="shared" si="3"/>
        <v>0</v>
      </c>
      <c r="AG6">
        <f t="shared" si="4"/>
        <v>-24.166809122402071</v>
      </c>
      <c r="AH6">
        <f t="shared" si="5"/>
        <v>-61.053251053977768</v>
      </c>
      <c r="AI6">
        <f t="shared" si="6"/>
        <v>-85.220060176379832</v>
      </c>
      <c r="AJ6">
        <f t="shared" si="7"/>
        <v>-113.43302646580742</v>
      </c>
      <c r="AK6">
        <f t="shared" si="28"/>
        <v>13.435924292015825</v>
      </c>
      <c r="AL6">
        <f t="shared" si="8"/>
        <v>-185.21716235017144</v>
      </c>
      <c r="AN6">
        <f t="shared" si="9"/>
        <v>0</v>
      </c>
      <c r="AO6">
        <f t="shared" si="10"/>
        <v>0</v>
      </c>
      <c r="AP6">
        <f t="shared" si="11"/>
        <v>-18.642518937413815</v>
      </c>
      <c r="AQ6">
        <f t="shared" si="12"/>
        <v>-47.0970901950555</v>
      </c>
      <c r="AR6">
        <f t="shared" si="13"/>
        <v>-65.739609132469312</v>
      </c>
      <c r="AS6">
        <f t="shared" si="14"/>
        <v>-87.503374289356231</v>
      </c>
      <c r="AT6">
        <f t="shared" si="15"/>
        <v>10.36460675411942</v>
      </c>
      <c r="AU6">
        <f t="shared" si="16"/>
        <v>-142.87837666770614</v>
      </c>
      <c r="AW6">
        <v>3</v>
      </c>
      <c r="AX6">
        <f>IF(Z6&gt;0, (R6*SUMPRODUCT(K6:$K$98, X6:$X$98)-K6*$AZ$3)/Z6, 0)</f>
        <v>354.93612773789118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1.2649429999999999E-3</v>
      </c>
      <c r="Q7" s="5">
        <f t="shared" si="30"/>
        <v>25</v>
      </c>
      <c r="R7">
        <f t="shared" si="0"/>
        <v>50000</v>
      </c>
      <c r="S7">
        <f t="shared" si="1"/>
        <v>453.68560320909108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343.10694598744544</v>
      </c>
      <c r="AC7">
        <f t="shared" si="27"/>
        <v>433.6249214731863</v>
      </c>
      <c r="AE7">
        <f t="shared" si="2"/>
        <v>0</v>
      </c>
      <c r="AF7">
        <f t="shared" si="3"/>
        <v>0</v>
      </c>
      <c r="AG7">
        <f t="shared" si="4"/>
        <v>-23.894571395146333</v>
      </c>
      <c r="AH7">
        <f t="shared" si="5"/>
        <v>-61.139272063437282</v>
      </c>
      <c r="AI7">
        <f t="shared" si="6"/>
        <v>-85.033843458583618</v>
      </c>
      <c r="AJ7">
        <f t="shared" si="7"/>
        <v>-90.517975485740862</v>
      </c>
      <c r="AK7">
        <f t="shared" si="28"/>
        <v>16.846551047983571</v>
      </c>
      <c r="AL7">
        <f t="shared" si="8"/>
        <v>-158.7052678963409</v>
      </c>
      <c r="AN7">
        <f t="shared" si="9"/>
        <v>0</v>
      </c>
      <c r="AO7">
        <f t="shared" si="10"/>
        <v>0</v>
      </c>
      <c r="AP7">
        <f t="shared" si="11"/>
        <v>-16.770550472393257</v>
      </c>
      <c r="AQ7">
        <f t="shared" si="12"/>
        <v>-42.910970489034739</v>
      </c>
      <c r="AR7">
        <f t="shared" si="13"/>
        <v>-59.681520961427999</v>
      </c>
      <c r="AS7">
        <f t="shared" si="14"/>
        <v>-63.530592427819357</v>
      </c>
      <c r="AT7">
        <f t="shared" si="15"/>
        <v>11.82385446316677</v>
      </c>
      <c r="AU7">
        <f t="shared" si="16"/>
        <v>-111.38825892608058</v>
      </c>
      <c r="AW7">
        <v>4</v>
      </c>
      <c r="AX7">
        <f>IF(Z7&gt;0, (R7*SUMPRODUCT(K7:$K$98, X7:$X$98)-K7*$AZ$3)/Z7, 0)</f>
        <v>453.68560320909108</v>
      </c>
    </row>
    <row r="8" spans="1:52" x14ac:dyDescent="0.3">
      <c r="B8" s="2">
        <f>'T.26.04.A'!B8</f>
        <v>200</v>
      </c>
      <c r="C8" s="2">
        <f>'T.26.04.A'!C8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1.2849300000000001E-3</v>
      </c>
      <c r="Q8" s="5">
        <f t="shared" si="30"/>
        <v>25</v>
      </c>
      <c r="R8">
        <f t="shared" si="0"/>
        <v>50000</v>
      </c>
      <c r="S8">
        <f t="shared" si="1"/>
        <v>511.25560640874806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433.6249214731863</v>
      </c>
      <c r="AC8">
        <f t="shared" si="27"/>
        <v>483.1349699037105</v>
      </c>
      <c r="AE8">
        <f t="shared" si="2"/>
        <v>0</v>
      </c>
      <c r="AF8">
        <f t="shared" si="3"/>
        <v>0</v>
      </c>
      <c r="AG8">
        <f t="shared" si="4"/>
        <v>-23.624922829572103</v>
      </c>
      <c r="AH8">
        <f t="shared" si="5"/>
        <v>-61.405703245530766</v>
      </c>
      <c r="AI8">
        <f t="shared" si="6"/>
        <v>-85.030626075102873</v>
      </c>
      <c r="AJ8">
        <f t="shared" si="7"/>
        <v>-49.510048430524193</v>
      </c>
      <c r="AK8">
        <f t="shared" si="28"/>
        <v>9.2362108273788674</v>
      </c>
      <c r="AL8">
        <f t="shared" si="8"/>
        <v>-125.3044636782482</v>
      </c>
      <c r="AN8">
        <f t="shared" si="9"/>
        <v>0</v>
      </c>
      <c r="AO8">
        <f t="shared" si="10"/>
        <v>0</v>
      </c>
      <c r="AP8">
        <f t="shared" si="11"/>
        <v>-15.477733579997043</v>
      </c>
      <c r="AQ8">
        <f t="shared" si="12"/>
        <v>-40.229596599444179</v>
      </c>
      <c r="AR8">
        <f t="shared" si="13"/>
        <v>-55.707330179441222</v>
      </c>
      <c r="AS8">
        <f t="shared" si="14"/>
        <v>-32.436226127316566</v>
      </c>
      <c r="AT8">
        <f t="shared" si="15"/>
        <v>6.0510508968059726</v>
      </c>
      <c r="AU8">
        <f t="shared" si="16"/>
        <v>-82.092505409951812</v>
      </c>
      <c r="AW8">
        <v>5</v>
      </c>
      <c r="AX8">
        <f>IF(Z8&gt;0, (R8*SUMPRODUCT(K8:$K$98, X8:$X$98)-K8*$AZ$3)/Z8, 0)</f>
        <v>511.25560640874806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1.3159090000000001E-3</v>
      </c>
      <c r="Q9" s="5">
        <f t="shared" si="30"/>
        <v>25</v>
      </c>
      <c r="R9">
        <f t="shared" si="0"/>
        <v>50000</v>
      </c>
      <c r="S9">
        <f t="shared" si="1"/>
        <v>547.49715234295081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483.1349699037105</v>
      </c>
      <c r="AC9">
        <f t="shared" si="27"/>
        <v>511.52845864844085</v>
      </c>
      <c r="AE9">
        <f t="shared" si="2"/>
        <v>0</v>
      </c>
      <c r="AF9">
        <f t="shared" si="3"/>
        <v>0</v>
      </c>
      <c r="AG9">
        <f t="shared" si="4"/>
        <v>-23.357585352700642</v>
      </c>
      <c r="AH9">
        <f t="shared" si="5"/>
        <v>-62.176497151478799</v>
      </c>
      <c r="AI9">
        <f t="shared" si="6"/>
        <v>-85.534082504179437</v>
      </c>
      <c r="AJ9">
        <f t="shared" si="7"/>
        <v>-28.393488744730348</v>
      </c>
      <c r="AK9">
        <f t="shared" si="28"/>
        <v>2.850496322431892</v>
      </c>
      <c r="AL9">
        <f t="shared" si="8"/>
        <v>-111.07707492647789</v>
      </c>
      <c r="AN9">
        <f t="shared" si="9"/>
        <v>0</v>
      </c>
      <c r="AO9">
        <f t="shared" si="10"/>
        <v>0</v>
      </c>
      <c r="AP9">
        <f t="shared" si="11"/>
        <v>-14.492460417917938</v>
      </c>
      <c r="AQ9">
        <f t="shared" si="12"/>
        <v>-38.578064054399718</v>
      </c>
      <c r="AR9">
        <f t="shared" si="13"/>
        <v>-53.070524472317651</v>
      </c>
      <c r="AS9">
        <f t="shared" si="14"/>
        <v>-17.617039841493106</v>
      </c>
      <c r="AT9">
        <f t="shared" si="15"/>
        <v>1.7686205359188993</v>
      </c>
      <c r="AU9">
        <f t="shared" si="16"/>
        <v>-68.918943777891855</v>
      </c>
      <c r="AW9">
        <v>6</v>
      </c>
      <c r="AX9">
        <f>IF(Z9&gt;0, (R9*SUMPRODUCT(K9:$K$98, X9:$X$98)-K9*$AZ$3)/Z9, 0)</f>
        <v>547.49715234295081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1.3528839999999999E-3</v>
      </c>
      <c r="Q10" s="5">
        <f t="shared" si="30"/>
        <v>25</v>
      </c>
      <c r="R10">
        <f t="shared" si="0"/>
        <v>50000</v>
      </c>
      <c r="S10">
        <f t="shared" si="1"/>
        <v>580.22878994204575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511.52845864844085</v>
      </c>
      <c r="AC10">
        <f t="shared" si="27"/>
        <v>535.95523041986826</v>
      </c>
      <c r="AE10">
        <f t="shared" si="2"/>
        <v>0</v>
      </c>
      <c r="AF10">
        <f t="shared" si="3"/>
        <v>0</v>
      </c>
      <c r="AG10">
        <f t="shared" si="4"/>
        <v>-23.092409395671336</v>
      </c>
      <c r="AH10">
        <f t="shared" si="5"/>
        <v>-63.200207004606121</v>
      </c>
      <c r="AI10">
        <f t="shared" si="6"/>
        <v>-86.292616400277453</v>
      </c>
      <c r="AJ10">
        <f t="shared" si="7"/>
        <v>-24.426771771427411</v>
      </c>
      <c r="AK10">
        <f t="shared" si="28"/>
        <v>2.0972666804586075</v>
      </c>
      <c r="AL10">
        <f t="shared" si="8"/>
        <v>-108.62212149124626</v>
      </c>
      <c r="AN10">
        <f t="shared" si="9"/>
        <v>0</v>
      </c>
      <c r="AO10">
        <f t="shared" si="10"/>
        <v>0</v>
      </c>
      <c r="AP10">
        <f t="shared" si="11"/>
        <v>-13.592571099439072</v>
      </c>
      <c r="AQ10">
        <f t="shared" si="12"/>
        <v>-37.200678910984713</v>
      </c>
      <c r="AR10">
        <f t="shared" si="13"/>
        <v>-50.79325001042379</v>
      </c>
      <c r="AS10">
        <f t="shared" si="14"/>
        <v>-14.377998689696534</v>
      </c>
      <c r="AT10">
        <f t="shared" si="15"/>
        <v>1.2344855826937602</v>
      </c>
      <c r="AU10">
        <f t="shared" si="16"/>
        <v>-63.936763117426565</v>
      </c>
      <c r="AW10">
        <v>7</v>
      </c>
      <c r="AX10">
        <f>IF(Z10&gt;0, (R10*SUMPRODUCT(K10:$K$98, X10:$X$98)-K10*$AZ$3)/Z10, 0)</f>
        <v>580.22878994204575</v>
      </c>
    </row>
    <row r="11" spans="1:52" x14ac:dyDescent="0.3">
      <c r="A11" t="s">
        <v>33</v>
      </c>
      <c r="C11" s="25">
        <f>AU100</f>
        <v>820.92104182946332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1.38886E-3</v>
      </c>
      <c r="Q11" s="5">
        <f t="shared" si="30"/>
        <v>25</v>
      </c>
      <c r="R11">
        <f t="shared" si="0"/>
        <v>50000</v>
      </c>
      <c r="S11">
        <f t="shared" si="1"/>
        <v>609.6751917790923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535.95523041986826</v>
      </c>
      <c r="AC11">
        <f t="shared" si="27"/>
        <v>556.74107430008439</v>
      </c>
      <c r="AE11">
        <f t="shared" si="2"/>
        <v>0</v>
      </c>
      <c r="AF11">
        <f t="shared" si="3"/>
        <v>0</v>
      </c>
      <c r="AG11">
        <f t="shared" si="4"/>
        <v>-22.829413178001349</v>
      </c>
      <c r="AH11">
        <f t="shared" si="5"/>
        <v>-64.144247426544183</v>
      </c>
      <c r="AI11">
        <f t="shared" si="6"/>
        <v>-86.973660604545529</v>
      </c>
      <c r="AJ11">
        <f t="shared" si="7"/>
        <v>-20.785843880216134</v>
      </c>
      <c r="AK11">
        <f t="shared" si="28"/>
        <v>1.2862925530076836</v>
      </c>
      <c r="AL11">
        <f t="shared" si="8"/>
        <v>-106.47321193175398</v>
      </c>
      <c r="AN11">
        <f t="shared" si="9"/>
        <v>0</v>
      </c>
      <c r="AO11">
        <f t="shared" si="10"/>
        <v>0</v>
      </c>
      <c r="AP11">
        <f t="shared" si="11"/>
        <v>-12.768687960991558</v>
      </c>
      <c r="AQ11">
        <f t="shared" si="12"/>
        <v>-35.876431579564709</v>
      </c>
      <c r="AR11">
        <f t="shared" si="13"/>
        <v>-48.645119540556266</v>
      </c>
      <c r="AS11">
        <f t="shared" si="14"/>
        <v>-11.625702003068373</v>
      </c>
      <c r="AT11">
        <f t="shared" si="15"/>
        <v>0.71943453420558767</v>
      </c>
      <c r="AU11">
        <f t="shared" si="16"/>
        <v>-59.551387009419052</v>
      </c>
      <c r="AW11">
        <v>8</v>
      </c>
      <c r="AX11">
        <f>IF(Z11&gt;0, (R11*SUMPRODUCT(K11:$K$98, X11:$X$98)-K11*$AZ$3)/Z11, 0)</f>
        <v>609.6751917790923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1.43483E-3</v>
      </c>
      <c r="Q12" s="5">
        <f t="shared" si="30"/>
        <v>25</v>
      </c>
      <c r="R12">
        <f t="shared" si="0"/>
        <v>50000</v>
      </c>
      <c r="S12">
        <f t="shared" si="1"/>
        <v>637.91073715151356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556.74107430008439</v>
      </c>
      <c r="AC12">
        <f t="shared" si="27"/>
        <v>575.86403594314038</v>
      </c>
      <c r="AE12">
        <f t="shared" si="2"/>
        <v>0</v>
      </c>
      <c r="AF12">
        <f t="shared" si="3"/>
        <v>0</v>
      </c>
      <c r="AG12">
        <f t="shared" si="4"/>
        <v>-22.568362719311143</v>
      </c>
      <c r="AH12">
        <f t="shared" si="5"/>
        <v>-65.512653820383349</v>
      </c>
      <c r="AI12">
        <f t="shared" si="6"/>
        <v>-88.081016539694488</v>
      </c>
      <c r="AJ12">
        <f t="shared" si="7"/>
        <v>-19.122961643055987</v>
      </c>
      <c r="AK12">
        <f t="shared" si="28"/>
        <v>1.280504470890194</v>
      </c>
      <c r="AL12">
        <f t="shared" si="8"/>
        <v>-105.92347371186028</v>
      </c>
      <c r="AN12">
        <f t="shared" si="9"/>
        <v>0</v>
      </c>
      <c r="AO12">
        <f t="shared" si="10"/>
        <v>0</v>
      </c>
      <c r="AP12">
        <f t="shared" si="11"/>
        <v>-11.995324702874248</v>
      </c>
      <c r="AQ12">
        <f t="shared" si="12"/>
        <v>-34.820671951096671</v>
      </c>
      <c r="AR12">
        <f t="shared" si="13"/>
        <v>-46.81599665397092</v>
      </c>
      <c r="AS12">
        <f t="shared" si="14"/>
        <v>-10.164057403809212</v>
      </c>
      <c r="AT12">
        <f t="shared" si="15"/>
        <v>0.68060173894080789</v>
      </c>
      <c r="AU12">
        <f t="shared" si="16"/>
        <v>-56.299452318839322</v>
      </c>
      <c r="AW12">
        <v>9</v>
      </c>
      <c r="AX12">
        <f>IF(Z12&gt;0, (R12*SUMPRODUCT(K12:$K$98, X12:$X$98)-K12*$AZ$3)/Z12, 0)</f>
        <v>637.91073715151356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1.482798E-3</v>
      </c>
      <c r="Q13" s="5">
        <f t="shared" si="30"/>
        <v>25</v>
      </c>
      <c r="R13">
        <f t="shared" si="0"/>
        <v>50000</v>
      </c>
      <c r="S13">
        <f t="shared" si="1"/>
        <v>664.55080596553853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575.86403594314038</v>
      </c>
      <c r="AC13">
        <f t="shared" si="27"/>
        <v>593.02426620827703</v>
      </c>
      <c r="AE13">
        <f t="shared" si="2"/>
        <v>0</v>
      </c>
      <c r="AF13">
        <f t="shared" si="3"/>
        <v>0</v>
      </c>
      <c r="AG13">
        <f t="shared" si="4"/>
        <v>-22.309214769014567</v>
      </c>
      <c r="AH13">
        <f t="shared" si="5"/>
        <v>-66.928646206938254</v>
      </c>
      <c r="AI13">
        <f t="shared" si="6"/>
        <v>-89.237860975952827</v>
      </c>
      <c r="AJ13">
        <f t="shared" si="7"/>
        <v>-17.160230265136647</v>
      </c>
      <c r="AK13">
        <f t="shared" si="28"/>
        <v>1.1517280718862808</v>
      </c>
      <c r="AL13">
        <f t="shared" si="8"/>
        <v>-105.24636316920319</v>
      </c>
      <c r="AN13">
        <f t="shared" si="9"/>
        <v>0</v>
      </c>
      <c r="AO13">
        <f t="shared" si="10"/>
        <v>0</v>
      </c>
      <c r="AP13">
        <f t="shared" si="11"/>
        <v>-11.271468452820089</v>
      </c>
      <c r="AQ13">
        <f t="shared" si="12"/>
        <v>-33.814911556601764</v>
      </c>
      <c r="AR13">
        <f t="shared" si="13"/>
        <v>-45.086380009421859</v>
      </c>
      <c r="AS13">
        <f t="shared" si="14"/>
        <v>-8.6700045734133173</v>
      </c>
      <c r="AT13">
        <f t="shared" si="15"/>
        <v>0.58189706643211192</v>
      </c>
      <c r="AU13">
        <f t="shared" si="16"/>
        <v>-53.174487516403062</v>
      </c>
      <c r="AW13">
        <v>10</v>
      </c>
      <c r="AX13">
        <f>IF(Z13&gt;0, (R13*SUMPRODUCT(K13:$K$98, X13:$X$98)-K13*$AZ$3)/Z13, 0)</f>
        <v>664.55080596553853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1.5387599999999999E-3</v>
      </c>
      <c r="Q14" s="5">
        <f t="shared" si="30"/>
        <v>25</v>
      </c>
      <c r="R14">
        <f t="shared" si="0"/>
        <v>50000</v>
      </c>
      <c r="S14">
        <f t="shared" si="1"/>
        <v>689.78534273774312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593.02426620827703</v>
      </c>
      <c r="AC14">
        <f t="shared" si="27"/>
        <v>608.44017388465511</v>
      </c>
      <c r="AE14">
        <f t="shared" si="2"/>
        <v>0</v>
      </c>
      <c r="AF14">
        <f t="shared" si="3"/>
        <v>0</v>
      </c>
      <c r="AG14">
        <f t="shared" si="4"/>
        <v>-22.05179409400645</v>
      </c>
      <c r="AH14">
        <f t="shared" si="5"/>
        <v>-68.657054635937698</v>
      </c>
      <c r="AI14">
        <f t="shared" si="6"/>
        <v>-90.708848729944151</v>
      </c>
      <c r="AJ14">
        <f t="shared" si="7"/>
        <v>-15.415907676378083</v>
      </c>
      <c r="AK14">
        <f t="shared" si="28"/>
        <v>1.0674436791748987</v>
      </c>
      <c r="AL14">
        <f t="shared" si="8"/>
        <v>-105.05731272714733</v>
      </c>
      <c r="AN14">
        <f t="shared" si="9"/>
        <v>0</v>
      </c>
      <c r="AO14">
        <f t="shared" si="10"/>
        <v>0</v>
      </c>
      <c r="AP14">
        <f t="shared" si="11"/>
        <v>-10.592707438196829</v>
      </c>
      <c r="AQ14">
        <f t="shared" si="12"/>
        <v>-32.979815167258863</v>
      </c>
      <c r="AR14">
        <f t="shared" si="13"/>
        <v>-43.572522605455696</v>
      </c>
      <c r="AS14">
        <f t="shared" si="14"/>
        <v>-7.4051208357014673</v>
      </c>
      <c r="AT14">
        <f t="shared" si="15"/>
        <v>0.51275277431169863</v>
      </c>
      <c r="AU14">
        <f t="shared" si="16"/>
        <v>-50.464890666845463</v>
      </c>
      <c r="AW14">
        <v>11</v>
      </c>
      <c r="AX14">
        <f>IF(Z14&gt;0, (R14*SUMPRODUCT(K14:$K$98, X14:$X$98)-K14*$AZ$3)/Z14, 0)</f>
        <v>689.78534273774312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1.6157089999999999E-3</v>
      </c>
      <c r="Q15" s="5">
        <f t="shared" si="30"/>
        <v>25</v>
      </c>
      <c r="R15">
        <f t="shared" si="0"/>
        <v>50000</v>
      </c>
      <c r="S15">
        <f t="shared" si="1"/>
        <v>716.01249524267143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608.44017388465511</v>
      </c>
      <c r="AC15">
        <f t="shared" si="27"/>
        <v>624.23822005794955</v>
      </c>
      <c r="AE15">
        <f t="shared" si="2"/>
        <v>0</v>
      </c>
      <c r="AF15">
        <f t="shared" si="3"/>
        <v>0</v>
      </c>
      <c r="AG15">
        <f t="shared" si="4"/>
        <v>-21.79564687088255</v>
      </c>
      <c r="AH15">
        <f t="shared" si="5"/>
        <v>-71.258564367666125</v>
      </c>
      <c r="AI15">
        <f t="shared" si="6"/>
        <v>-93.054211238548675</v>
      </c>
      <c r="AJ15">
        <f t="shared" si="7"/>
        <v>-15.798046173294438</v>
      </c>
      <c r="AK15">
        <f t="shared" si="28"/>
        <v>2.4946047129270861</v>
      </c>
      <c r="AL15">
        <f t="shared" si="8"/>
        <v>-106.35765269891603</v>
      </c>
      <c r="AN15">
        <f t="shared" si="9"/>
        <v>0</v>
      </c>
      <c r="AO15">
        <f t="shared" si="10"/>
        <v>0</v>
      </c>
      <c r="AP15">
        <f t="shared" si="11"/>
        <v>-9.9323267536975592</v>
      </c>
      <c r="AQ15">
        <f t="shared" si="12"/>
        <v>-32.472692803835614</v>
      </c>
      <c r="AR15">
        <f t="shared" si="13"/>
        <v>-42.405019557533173</v>
      </c>
      <c r="AS15">
        <f t="shared" si="14"/>
        <v>-7.1992062264866403</v>
      </c>
      <c r="AT15">
        <f t="shared" si="15"/>
        <v>1.1367971447182121</v>
      </c>
      <c r="AU15">
        <f t="shared" si="16"/>
        <v>-48.467428639301602</v>
      </c>
      <c r="AW15">
        <v>12</v>
      </c>
      <c r="AX15">
        <f>IF(Z15&gt;0, (R15*SUMPRODUCT(K15:$K$98, X15:$X$98)-K15*$AZ$3)/Z15, 0)</f>
        <v>716.01249524267143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1.70465E-3</v>
      </c>
      <c r="Q16" s="5">
        <f t="shared" si="30"/>
        <v>25</v>
      </c>
      <c r="R16">
        <f t="shared" si="0"/>
        <v>50000</v>
      </c>
      <c r="S16">
        <f t="shared" si="1"/>
        <v>743.32803421937547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624.23822005794955</v>
      </c>
      <c r="AC16">
        <f t="shared" si="27"/>
        <v>640.46738469770048</v>
      </c>
      <c r="AE16">
        <f t="shared" si="2"/>
        <v>0</v>
      </c>
      <c r="AF16">
        <f t="shared" si="3"/>
        <v>0</v>
      </c>
      <c r="AG16">
        <f t="shared" si="4"/>
        <v>-21.540536452735275</v>
      </c>
      <c r="AH16">
        <f t="shared" si="5"/>
        <v>-74.307898876899884</v>
      </c>
      <c r="AI16">
        <f t="shared" si="6"/>
        <v>-95.848435329635151</v>
      </c>
      <c r="AJ16">
        <f t="shared" si="7"/>
        <v>-16.229164639750934</v>
      </c>
      <c r="AK16">
        <f t="shared" si="28"/>
        <v>4.432091362411442</v>
      </c>
      <c r="AL16">
        <f t="shared" si="8"/>
        <v>-107.64550860697464</v>
      </c>
      <c r="AN16">
        <f t="shared" si="9"/>
        <v>0</v>
      </c>
      <c r="AO16">
        <f t="shared" si="10"/>
        <v>0</v>
      </c>
      <c r="AP16">
        <f t="shared" si="11"/>
        <v>-9.2858502935955869</v>
      </c>
      <c r="AQ16">
        <f t="shared" si="12"/>
        <v>-32.033186644008225</v>
      </c>
      <c r="AR16">
        <f t="shared" si="13"/>
        <v>-41.319036937603812</v>
      </c>
      <c r="AS16">
        <f t="shared" si="14"/>
        <v>-6.9961857062155861</v>
      </c>
      <c r="AT16">
        <f t="shared" si="15"/>
        <v>1.9106180094073137</v>
      </c>
      <c r="AU16">
        <f t="shared" si="16"/>
        <v>-46.404604634412081</v>
      </c>
      <c r="AW16">
        <v>13</v>
      </c>
      <c r="AX16">
        <f>IF(Z16&gt;0, (R16*SUMPRODUCT(K16:$K$98, X16:$X$98)-K16*$AZ$3)/Z16, 0)</f>
        <v>743.32803421937547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1.795589E-3</v>
      </c>
      <c r="Q17" s="5">
        <f t="shared" si="30"/>
        <v>25</v>
      </c>
      <c r="R17">
        <f t="shared" si="0"/>
        <v>50000</v>
      </c>
      <c r="S17">
        <f t="shared" si="1"/>
        <v>774.6559232467348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640.46738469770048</v>
      </c>
      <c r="AC17">
        <f t="shared" si="27"/>
        <v>659.58708032750928</v>
      </c>
      <c r="AE17">
        <f t="shared" si="2"/>
        <v>0</v>
      </c>
      <c r="AF17">
        <f t="shared" si="3"/>
        <v>0</v>
      </c>
      <c r="AG17">
        <f t="shared" si="4"/>
        <v>-21.286453137899294</v>
      </c>
      <c r="AH17">
        <f t="shared" si="5"/>
        <v>-77.355900617260971</v>
      </c>
      <c r="AI17">
        <f t="shared" si="6"/>
        <v>-98.642353755160258</v>
      </c>
      <c r="AJ17">
        <f t="shared" si="7"/>
        <v>-19.119695629808803</v>
      </c>
      <c r="AK17">
        <f t="shared" si="28"/>
        <v>8.8384499088282666</v>
      </c>
      <c r="AL17">
        <f t="shared" si="8"/>
        <v>-108.92359947614079</v>
      </c>
      <c r="AN17">
        <f t="shared" si="9"/>
        <v>0</v>
      </c>
      <c r="AO17">
        <f t="shared" si="10"/>
        <v>0</v>
      </c>
      <c r="AP17">
        <f t="shared" si="11"/>
        <v>-8.625980654274116</v>
      </c>
      <c r="AQ17">
        <f t="shared" si="12"/>
        <v>-31.347190529849609</v>
      </c>
      <c r="AR17">
        <f t="shared" si="13"/>
        <v>-39.973171184123721</v>
      </c>
      <c r="AS17">
        <f t="shared" si="14"/>
        <v>-7.7479382567826054</v>
      </c>
      <c r="AT17">
        <f t="shared" si="15"/>
        <v>3.581634640276544</v>
      </c>
      <c r="AU17">
        <f t="shared" si="16"/>
        <v>-44.139474800629785</v>
      </c>
      <c r="AW17">
        <v>14</v>
      </c>
      <c r="AX17">
        <f>IF(Z17&gt;0, (R17*SUMPRODUCT(K17:$K$98, X17:$X$98)-K17*$AZ$3)/Z17, 0)</f>
        <v>774.6559232467348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1.891525E-3</v>
      </c>
      <c r="Q18" s="5">
        <f t="shared" si="30"/>
        <v>25</v>
      </c>
      <c r="R18">
        <f t="shared" si="0"/>
        <v>50000</v>
      </c>
      <c r="S18">
        <f t="shared" si="1"/>
        <v>810.39362218200404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659.58708032750928</v>
      </c>
      <c r="AC18">
        <f t="shared" si="27"/>
        <v>681.81088917054399</v>
      </c>
      <c r="AE18">
        <f t="shared" si="2"/>
        <v>0</v>
      </c>
      <c r="AF18">
        <f t="shared" si="3"/>
        <v>0</v>
      </c>
      <c r="AG18">
        <f t="shared" si="4"/>
        <v>-21.033324748248635</v>
      </c>
      <c r="AH18">
        <f t="shared" si="5"/>
        <v>-80.52771654332993</v>
      </c>
      <c r="AI18">
        <f t="shared" si="6"/>
        <v>-101.56104129157856</v>
      </c>
      <c r="AJ18">
        <f t="shared" si="7"/>
        <v>-22.223808843034703</v>
      </c>
      <c r="AK18">
        <f t="shared" si="28"/>
        <v>14.247080935074202</v>
      </c>
      <c r="AL18">
        <f t="shared" si="8"/>
        <v>-109.53776919953907</v>
      </c>
      <c r="AN18">
        <f t="shared" si="9"/>
        <v>0</v>
      </c>
      <c r="AO18">
        <f t="shared" si="10"/>
        <v>0</v>
      </c>
      <c r="AP18">
        <f t="shared" si="11"/>
        <v>-7.953904992230588</v>
      </c>
      <c r="AQ18">
        <f t="shared" si="12"/>
        <v>-30.452142697043389</v>
      </c>
      <c r="AR18">
        <f t="shared" si="13"/>
        <v>-38.406047689273976</v>
      </c>
      <c r="AS18">
        <f t="shared" si="14"/>
        <v>-8.4040952259680513</v>
      </c>
      <c r="AT18">
        <f t="shared" si="15"/>
        <v>5.3876374529726041</v>
      </c>
      <c r="AU18">
        <f t="shared" si="16"/>
        <v>-41.42250546226942</v>
      </c>
      <c r="AW18">
        <v>15</v>
      </c>
      <c r="AX18">
        <f>IF(Z18&gt;0, (R18*SUMPRODUCT(K18:$K$98, X18:$X$98)-K18*$AZ$3)/Z18, 0)</f>
        <v>810.39362218200404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2.0024510000000001E-3</v>
      </c>
      <c r="Q19" s="5">
        <f t="shared" si="30"/>
        <v>25</v>
      </c>
      <c r="R19">
        <f t="shared" si="0"/>
        <v>50000</v>
      </c>
      <c r="S19">
        <f t="shared" si="1"/>
        <v>844.29336553650467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681.81088917054399</v>
      </c>
      <c r="AC19">
        <f t="shared" si="27"/>
        <v>701.8061382421929</v>
      </c>
      <c r="AE19">
        <f t="shared" si="2"/>
        <v>0</v>
      </c>
      <c r="AF19">
        <f t="shared" si="3"/>
        <v>0</v>
      </c>
      <c r="AG19">
        <f t="shared" si="4"/>
        <v>-20.780873298590695</v>
      </c>
      <c r="AH19">
        <f t="shared" si="5"/>
        <v>-84.236404350910462</v>
      </c>
      <c r="AI19">
        <f t="shared" si="6"/>
        <v>-105.01727764950115</v>
      </c>
      <c r="AJ19">
        <f t="shared" si="7"/>
        <v>-19.995249071648914</v>
      </c>
      <c r="AK19">
        <f t="shared" si="28"/>
        <v>15.204382828503132</v>
      </c>
      <c r="AL19">
        <f t="shared" si="8"/>
        <v>-109.80814389264694</v>
      </c>
      <c r="AN19">
        <f t="shared" si="9"/>
        <v>0</v>
      </c>
      <c r="AO19">
        <f t="shared" si="10"/>
        <v>0</v>
      </c>
      <c r="AP19">
        <f t="shared" si="11"/>
        <v>-7.3285821480021314</v>
      </c>
      <c r="AQ19">
        <f t="shared" si="12"/>
        <v>-29.706807806765148</v>
      </c>
      <c r="AR19">
        <f t="shared" si="13"/>
        <v>-37.035389954767275</v>
      </c>
      <c r="AS19">
        <f t="shared" si="14"/>
        <v>-7.0515239319263916</v>
      </c>
      <c r="AT19">
        <f t="shared" si="15"/>
        <v>5.3619771877399813</v>
      </c>
      <c r="AU19">
        <f t="shared" si="16"/>
        <v>-38.724936698953691</v>
      </c>
      <c r="AW19">
        <v>16</v>
      </c>
      <c r="AX19">
        <f>IF(Z19&gt;0, (R19*SUMPRODUCT(K19:$K$98, X19:$X$98)-K19*$AZ$3)/Z19, 0)</f>
        <v>844.29336553650467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2.1123779999999998E-3</v>
      </c>
      <c r="Q20" s="5">
        <f t="shared" si="30"/>
        <v>25</v>
      </c>
      <c r="R20">
        <f t="shared" si="0"/>
        <v>50000</v>
      </c>
      <c r="S20">
        <f t="shared" si="1"/>
        <v>862.23156909388194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701.8061382421929</v>
      </c>
      <c r="AC20">
        <f t="shared" si="27"/>
        <v>708.03585243654823</v>
      </c>
      <c r="AE20">
        <f t="shared" si="2"/>
        <v>0</v>
      </c>
      <c r="AF20">
        <f t="shared" si="3"/>
        <v>0</v>
      </c>
      <c r="AG20">
        <f t="shared" si="4"/>
        <v>-20.529167506028056</v>
      </c>
      <c r="AH20">
        <f t="shared" si="5"/>
        <v>-87.794119153460812</v>
      </c>
      <c r="AI20">
        <f t="shared" si="6"/>
        <v>-108.32328665948887</v>
      </c>
      <c r="AJ20">
        <f t="shared" si="7"/>
        <v>-6.2297141943553243</v>
      </c>
      <c r="AK20">
        <f t="shared" si="28"/>
        <v>3.0177663944414297</v>
      </c>
      <c r="AL20">
        <f t="shared" si="8"/>
        <v>-111.53523445940277</v>
      </c>
      <c r="AN20">
        <f t="shared" si="9"/>
        <v>0</v>
      </c>
      <c r="AO20">
        <f t="shared" si="10"/>
        <v>0</v>
      </c>
      <c r="AP20">
        <f t="shared" si="11"/>
        <v>-6.8669407102546494</v>
      </c>
      <c r="AQ20">
        <f t="shared" si="12"/>
        <v>-29.366851371777376</v>
      </c>
      <c r="AR20">
        <f t="shared" si="13"/>
        <v>-36.233792082032025</v>
      </c>
      <c r="AS20">
        <f t="shared" si="14"/>
        <v>-2.0838194243341062</v>
      </c>
      <c r="AT20">
        <f t="shared" si="15"/>
        <v>1.0094331833934973</v>
      </c>
      <c r="AU20">
        <f t="shared" si="16"/>
        <v>-37.308178322972637</v>
      </c>
      <c r="AW20">
        <v>17</v>
      </c>
      <c r="AX20">
        <f>IF(Z20&gt;0, (R20*SUMPRODUCT(K20:$K$98, X20:$X$98)-K20*$AZ$3)/Z20, 0)</f>
        <v>862.23156909388194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2.238294E-3</v>
      </c>
      <c r="Q21" s="5">
        <f t="shared" si="30"/>
        <v>25</v>
      </c>
      <c r="R21">
        <f t="shared" si="0"/>
        <v>50000</v>
      </c>
      <c r="S21">
        <f t="shared" si="1"/>
        <v>876.74521595396845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708.03585243654823</v>
      </c>
      <c r="AC21">
        <f t="shared" si="27"/>
        <v>711.14296751312304</v>
      </c>
      <c r="AE21">
        <f t="shared" si="2"/>
        <v>0</v>
      </c>
      <c r="AF21">
        <f t="shared" si="3"/>
        <v>0</v>
      </c>
      <c r="AG21">
        <f t="shared" si="4"/>
        <v>-20.277925518514035</v>
      </c>
      <c r="AH21">
        <f t="shared" si="5"/>
        <v>-91.90062490747512</v>
      </c>
      <c r="AI21">
        <f t="shared" si="6"/>
        <v>-112.17855042598916</v>
      </c>
      <c r="AJ21">
        <f t="shared" si="7"/>
        <v>-3.1071150765748143</v>
      </c>
      <c r="AK21">
        <f t="shared" si="28"/>
        <v>1.1328573638984771</v>
      </c>
      <c r="AL21">
        <f t="shared" si="8"/>
        <v>-114.15280813866549</v>
      </c>
      <c r="AN21">
        <f t="shared" si="9"/>
        <v>0</v>
      </c>
      <c r="AO21">
        <f t="shared" si="10"/>
        <v>0</v>
      </c>
      <c r="AP21">
        <f t="shared" si="11"/>
        <v>-6.4500770929649907</v>
      </c>
      <c r="AQ21">
        <f t="shared" si="12"/>
        <v>-29.232088608061471</v>
      </c>
      <c r="AR21">
        <f t="shared" si="13"/>
        <v>-35.682165701026463</v>
      </c>
      <c r="AS21">
        <f t="shared" si="14"/>
        <v>-0.98832258567689935</v>
      </c>
      <c r="AT21">
        <f t="shared" si="15"/>
        <v>0.36034343482556241</v>
      </c>
      <c r="AU21">
        <f t="shared" si="16"/>
        <v>-36.310144851877794</v>
      </c>
      <c r="AW21">
        <v>18</v>
      </c>
      <c r="AX21">
        <f>IF(Z21&gt;0, (R21*SUMPRODUCT(K21:$K$98, X21:$X$98)-K21*$AZ$3)/Z21, 0)</f>
        <v>876.74521595396845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2.3742030000000001E-3</v>
      </c>
      <c r="Q22" s="5">
        <f t="shared" si="30"/>
        <v>25</v>
      </c>
      <c r="R22">
        <f t="shared" si="0"/>
        <v>50000</v>
      </c>
      <c r="S22">
        <f t="shared" si="1"/>
        <v>903.32023662055292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711.14296751312304</v>
      </c>
      <c r="AC22">
        <f t="shared" si="27"/>
        <v>723.6318601265707</v>
      </c>
      <c r="AE22">
        <f t="shared" si="2"/>
        <v>0</v>
      </c>
      <c r="AF22">
        <f t="shared" si="3"/>
        <v>0</v>
      </c>
      <c r="AG22">
        <f t="shared" si="4"/>
        <v>-20.027002351729063</v>
      </c>
      <c r="AH22">
        <f t="shared" si="5"/>
        <v>-96.287823199665155</v>
      </c>
      <c r="AI22">
        <f t="shared" si="6"/>
        <v>-116.31482555139422</v>
      </c>
      <c r="AJ22">
        <f t="shared" si="7"/>
        <v>-12.488892613447661</v>
      </c>
      <c r="AK22">
        <f t="shared" si="28"/>
        <v>14.934002317775585</v>
      </c>
      <c r="AL22">
        <f t="shared" si="8"/>
        <v>-113.8697158470663</v>
      </c>
      <c r="AN22">
        <f t="shared" si="9"/>
        <v>0</v>
      </c>
      <c r="AO22">
        <f t="shared" si="10"/>
        <v>0</v>
      </c>
      <c r="AP22">
        <f t="shared" si="11"/>
        <v>-5.9479575440252024</v>
      </c>
      <c r="AQ22">
        <f t="shared" si="12"/>
        <v>-28.597184657980875</v>
      </c>
      <c r="AR22">
        <f t="shared" si="13"/>
        <v>-34.545142202006076</v>
      </c>
      <c r="AS22">
        <f t="shared" si="14"/>
        <v>-3.7091623465187871</v>
      </c>
      <c r="AT22">
        <f t="shared" si="15"/>
        <v>4.4353523402284987</v>
      </c>
      <c r="AU22">
        <f t="shared" si="16"/>
        <v>-33.818952208296366</v>
      </c>
      <c r="AW22">
        <v>19</v>
      </c>
      <c r="AX22">
        <f>IF(Z22&gt;0, (R22*SUMPRODUCT(K22:$K$98, X22:$X$98)-K22*$AZ$3)/Z22, 0)</f>
        <v>903.32023662055292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2.5221050000000002E-3</v>
      </c>
      <c r="Q23" s="5">
        <f t="shared" si="30"/>
        <v>25</v>
      </c>
      <c r="R23">
        <f t="shared" si="0"/>
        <v>50000</v>
      </c>
      <c r="S23">
        <f t="shared" si="1"/>
        <v>958.21372992258489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723.6318601265707</v>
      </c>
      <c r="AC23">
        <f t="shared" si="27"/>
        <v>757.993902664026</v>
      </c>
      <c r="AE23">
        <f t="shared" si="2"/>
        <v>0</v>
      </c>
      <c r="AF23">
        <f t="shared" si="3"/>
        <v>0</v>
      </c>
      <c r="AG23">
        <f t="shared" si="4"/>
        <v>-19.776222125445468</v>
      </c>
      <c r="AH23">
        <f t="shared" si="5"/>
        <v>-101.02040553261527</v>
      </c>
      <c r="AI23">
        <f t="shared" si="6"/>
        <v>-120.79662765806074</v>
      </c>
      <c r="AJ23">
        <f t="shared" si="7"/>
        <v>-34.362042537455295</v>
      </c>
      <c r="AK23">
        <f t="shared" si="28"/>
        <v>50.654230208859957</v>
      </c>
      <c r="AL23">
        <f t="shared" si="8"/>
        <v>-104.50443998665608</v>
      </c>
      <c r="AN23">
        <f t="shared" si="9"/>
        <v>0</v>
      </c>
      <c r="AO23">
        <f t="shared" si="10"/>
        <v>0</v>
      </c>
      <c r="AP23">
        <f t="shared" si="11"/>
        <v>-5.2441755313601588</v>
      </c>
      <c r="AQ23">
        <f t="shared" si="12"/>
        <v>-26.788166895667295</v>
      </c>
      <c r="AR23">
        <f t="shared" si="13"/>
        <v>-32.032342427027451</v>
      </c>
      <c r="AS23">
        <f t="shared" si="14"/>
        <v>-9.1119821338688016</v>
      </c>
      <c r="AT23">
        <f t="shared" si="15"/>
        <v>13.432276040194624</v>
      </c>
      <c r="AU23">
        <f t="shared" si="16"/>
        <v>-27.712048520701632</v>
      </c>
      <c r="AW23">
        <v>20</v>
      </c>
      <c r="AX23">
        <f>IF(Z23&gt;0, (R23*SUMPRODUCT(K23:$K$98, X23:$X$98)-K23*$AZ$3)/Z23, 0)</f>
        <v>958.21372992258489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2.679E-3</v>
      </c>
      <c r="Q24" s="5">
        <f t="shared" si="30"/>
        <v>25</v>
      </c>
      <c r="R24">
        <f t="shared" si="0"/>
        <v>50000</v>
      </c>
      <c r="S24">
        <f t="shared" si="1"/>
        <v>1008.1946198875592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757.993902664026</v>
      </c>
      <c r="AC24">
        <f t="shared" si="27"/>
        <v>787.41933147856969</v>
      </c>
      <c r="AE24">
        <f t="shared" si="2"/>
        <v>0</v>
      </c>
      <c r="AF24">
        <f t="shared" si="3"/>
        <v>0</v>
      </c>
      <c r="AG24">
        <f t="shared" si="4"/>
        <v>-19.525479405116943</v>
      </c>
      <c r="AH24">
        <f t="shared" si="5"/>
        <v>-105.96099814813682</v>
      </c>
      <c r="AI24">
        <f t="shared" si="6"/>
        <v>-125.48647755325376</v>
      </c>
      <c r="AJ24">
        <f t="shared" si="7"/>
        <v>-29.425428814543693</v>
      </c>
      <c r="AK24">
        <f t="shared" si="28"/>
        <v>53.059573186481828</v>
      </c>
      <c r="AL24">
        <f t="shared" ref="AL24:AL69" si="39">SUM(AI24:AK24)</f>
        <v>-101.85233318131563</v>
      </c>
      <c r="AN24">
        <f t="shared" si="9"/>
        <v>0</v>
      </c>
      <c r="AO24">
        <f t="shared" si="10"/>
        <v>0</v>
      </c>
      <c r="AP24">
        <f t="shared" si="11"/>
        <v>-4.6229327051768232</v>
      </c>
      <c r="AQ24">
        <f t="shared" si="12"/>
        <v>-25.087761158060474</v>
      </c>
      <c r="AR24">
        <f t="shared" si="13"/>
        <v>-29.710693863237296</v>
      </c>
      <c r="AS24">
        <f t="shared" si="14"/>
        <v>-6.9668853915544506</v>
      </c>
      <c r="AT24">
        <f t="shared" si="15"/>
        <v>12.562602490683428</v>
      </c>
      <c r="AU24">
        <f t="shared" si="16"/>
        <v>-24.114976764108317</v>
      </c>
      <c r="AW24">
        <v>21</v>
      </c>
      <c r="AX24">
        <f>IF(Z24&gt;0, (R24*SUMPRODUCT(K24:$K$98, X24:$X$98)-K24*$AZ$3)/Z24, 0)</f>
        <v>1008.1946198875592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4.0439999999999999E-3</v>
      </c>
      <c r="Q25" s="5">
        <f t="shared" si="30"/>
        <v>25</v>
      </c>
      <c r="R25">
        <f t="shared" si="0"/>
        <v>50000</v>
      </c>
      <c r="S25">
        <f t="shared" si="1"/>
        <v>1055.1544807985915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787.41933147856969</v>
      </c>
      <c r="AC25">
        <f t="shared" si="27"/>
        <v>812.52228077605469</v>
      </c>
      <c r="AE25">
        <f t="shared" si="2"/>
        <v>0</v>
      </c>
      <c r="AF25">
        <f t="shared" si="3"/>
        <v>0</v>
      </c>
      <c r="AG25">
        <f t="shared" si="4"/>
        <v>-19.251263572351483</v>
      </c>
      <c r="AH25">
        <f t="shared" si="5"/>
        <v>-157.92207742858585</v>
      </c>
      <c r="AI25">
        <f t="shared" si="6"/>
        <v>-177.17334100093734</v>
      </c>
      <c r="AJ25">
        <f t="shared" si="7"/>
        <v>-25.102949297484997</v>
      </c>
      <c r="AK25">
        <f t="shared" si="28"/>
        <v>55.119353203499884</v>
      </c>
      <c r="AL25">
        <f t="shared" si="39"/>
        <v>-147.15693709492245</v>
      </c>
      <c r="AN25">
        <f t="shared" si="9"/>
        <v>0</v>
      </c>
      <c r="AO25">
        <f t="shared" si="10"/>
        <v>0</v>
      </c>
      <c r="AP25">
        <f t="shared" si="11"/>
        <v>-4.0696502127368932</v>
      </c>
      <c r="AQ25">
        <f t="shared" si="12"/>
        <v>-33.384178320955492</v>
      </c>
      <c r="AR25">
        <f t="shared" si="13"/>
        <v>-37.453828533692388</v>
      </c>
      <c r="AS25">
        <f t="shared" si="14"/>
        <v>-5.3066762378940666</v>
      </c>
      <c r="AT25">
        <f t="shared" si="15"/>
        <v>11.652039703653784</v>
      </c>
      <c r="AU25">
        <f t="shared" si="16"/>
        <v>-31.10846506793267</v>
      </c>
      <c r="AW25">
        <v>22</v>
      </c>
      <c r="AX25">
        <f>IF(Z25&gt;0, (R25*SUMPRODUCT(K25:$K$98, X25:$X$98)-K25*$AZ$3)/Z25, 0)</f>
        <v>1055.1544807985915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5.607E-3</v>
      </c>
      <c r="Q26" s="5">
        <f t="shared" si="30"/>
        <v>25</v>
      </c>
      <c r="R26">
        <f t="shared" si="0"/>
        <v>50000</v>
      </c>
      <c r="S26">
        <f t="shared" si="1"/>
        <v>1086.960499107545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812.52228077605469</v>
      </c>
      <c r="AC26">
        <f t="shared" si="27"/>
        <v>823.95123679040785</v>
      </c>
      <c r="AE26">
        <f t="shared" si="2"/>
        <v>0</v>
      </c>
      <c r="AF26">
        <f t="shared" si="3"/>
        <v>0</v>
      </c>
      <c r="AG26">
        <f t="shared" si="4"/>
        <v>-18.950809101777789</v>
      </c>
      <c r="AH26">
        <f t="shared" si="5"/>
        <v>-215.88366970034951</v>
      </c>
      <c r="AI26">
        <f t="shared" si="6"/>
        <v>-234.83447880212731</v>
      </c>
      <c r="AJ26">
        <f t="shared" si="7"/>
        <v>-11.428956014353162</v>
      </c>
      <c r="AK26">
        <f t="shared" si="28"/>
        <v>56.876559654323835</v>
      </c>
      <c r="AL26">
        <f t="shared" si="39"/>
        <v>-189.38687516215663</v>
      </c>
      <c r="AN26">
        <f t="shared" si="9"/>
        <v>0</v>
      </c>
      <c r="AO26">
        <f t="shared" si="10"/>
        <v>0</v>
      </c>
      <c r="AP26">
        <f t="shared" si="11"/>
        <v>-3.5769064123809891</v>
      </c>
      <c r="AQ26">
        <f t="shared" si="12"/>
        <v>-40.747372755028138</v>
      </c>
      <c r="AR26">
        <f t="shared" si="13"/>
        <v>-44.324279167409131</v>
      </c>
      <c r="AS26">
        <f t="shared" si="14"/>
        <v>-2.1571799829235303</v>
      </c>
      <c r="AT26">
        <f t="shared" si="15"/>
        <v>10.735274143130686</v>
      </c>
      <c r="AU26">
        <f t="shared" si="16"/>
        <v>-35.746185007201973</v>
      </c>
      <c r="AW26">
        <v>23</v>
      </c>
      <c r="AX26">
        <f>IF(Z26&gt;0, (R26*SUMPRODUCT(K26:$K$98, X26:$X$98)-K26*$AZ$3)/Z26, 0)</f>
        <v>1086.960499107545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7.2589999999999998E-3</v>
      </c>
      <c r="Q27" s="5">
        <f t="shared" si="30"/>
        <v>25</v>
      </c>
      <c r="R27">
        <f t="shared" si="0"/>
        <v>50000</v>
      </c>
      <c r="S27">
        <f t="shared" si="1"/>
        <v>1105.0623020143476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823.95123679040785</v>
      </c>
      <c r="AC27">
        <f t="shared" si="27"/>
        <v>823.21559112047635</v>
      </c>
      <c r="AE27">
        <f t="shared" si="2"/>
        <v>0</v>
      </c>
      <c r="AF27">
        <f t="shared" si="3"/>
        <v>0</v>
      </c>
      <c r="AG27">
        <f t="shared" si="4"/>
        <v>-18.623737087490209</v>
      </c>
      <c r="AH27">
        <f t="shared" si="5"/>
        <v>-275.12784653960995</v>
      </c>
      <c r="AI27">
        <f t="shared" si="6"/>
        <v>-293.75158362710016</v>
      </c>
      <c r="AJ27">
        <f t="shared" si="7"/>
        <v>0.73564566993150038</v>
      </c>
      <c r="AK27">
        <f t="shared" si="28"/>
        <v>57.676586575328557</v>
      </c>
      <c r="AL27">
        <f t="shared" si="39"/>
        <v>-235.33935138184012</v>
      </c>
      <c r="AN27">
        <f t="shared" si="9"/>
        <v>0</v>
      </c>
      <c r="AO27">
        <f t="shared" si="10"/>
        <v>0</v>
      </c>
      <c r="AP27">
        <f t="shared" si="11"/>
        <v>-3.1385469505443799</v>
      </c>
      <c r="AQ27">
        <f t="shared" si="12"/>
        <v>-46.365649370488562</v>
      </c>
      <c r="AR27">
        <f t="shared" si="13"/>
        <v>-49.504196321032943</v>
      </c>
      <c r="AS27">
        <f t="shared" si="14"/>
        <v>0.12397396200333909</v>
      </c>
      <c r="AT27">
        <f t="shared" si="15"/>
        <v>9.7198899481565473</v>
      </c>
      <c r="AU27">
        <f t="shared" si="16"/>
        <v>-39.66033241087306</v>
      </c>
      <c r="AW27">
        <v>24</v>
      </c>
      <c r="AX27">
        <f>IF(Z27&gt;0, (R27*SUMPRODUCT(K27:$K$98, X27:$X$98)-K27*$AZ$3)/Z27, 0)</f>
        <v>1105.0623020143476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9.0740000000000005E-3</v>
      </c>
      <c r="Q28" s="5">
        <f t="shared" si="30"/>
        <v>25</v>
      </c>
      <c r="R28">
        <f t="shared" si="0"/>
        <v>50000</v>
      </c>
      <c r="S28">
        <f t="shared" si="1"/>
        <v>1111.9883207687874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823.21559112047635</v>
      </c>
      <c r="AC28">
        <f t="shared" si="27"/>
        <v>812.57469807596726</v>
      </c>
      <c r="AE28">
        <f t="shared" si="2"/>
        <v>0</v>
      </c>
      <c r="AF28">
        <f t="shared" si="3"/>
        <v>0</v>
      </c>
      <c r="AG28">
        <f t="shared" si="4"/>
        <v>-18.268507926283419</v>
      </c>
      <c r="AH28">
        <f t="shared" si="5"/>
        <v>-337.98358066377233</v>
      </c>
      <c r="AI28">
        <f t="shared" si="6"/>
        <v>-356.25208859005573</v>
      </c>
      <c r="AJ28">
        <f t="shared" si="7"/>
        <v>10.640893044509085</v>
      </c>
      <c r="AK28">
        <f t="shared" si="28"/>
        <v>57.625091378433346</v>
      </c>
      <c r="AL28">
        <f t="shared" si="39"/>
        <v>-287.9861041671133</v>
      </c>
      <c r="AN28">
        <f t="shared" si="9"/>
        <v>0</v>
      </c>
      <c r="AO28">
        <f t="shared" si="10"/>
        <v>0</v>
      </c>
      <c r="AP28">
        <f t="shared" si="11"/>
        <v>-2.7488234875086572</v>
      </c>
      <c r="AQ28">
        <f t="shared" si="12"/>
        <v>-50.855669695070901</v>
      </c>
      <c r="AR28">
        <f t="shared" si="13"/>
        <v>-53.60449318257956</v>
      </c>
      <c r="AS28">
        <f t="shared" si="14"/>
        <v>1.6011125181565247</v>
      </c>
      <c r="AT28">
        <f t="shared" si="15"/>
        <v>8.6707247953717079</v>
      </c>
      <c r="AU28">
        <f t="shared" si="16"/>
        <v>-43.332655869051322</v>
      </c>
      <c r="AW28">
        <v>25</v>
      </c>
      <c r="AX28">
        <f>IF(Z28&gt;0, (R28*SUMPRODUCT(K28:$K$98, X28:$X$98)-K28*$AZ$3)/Z28, 0)</f>
        <v>1111.9883207687874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1.1021E-2</v>
      </c>
      <c r="Q29" s="5">
        <f t="shared" si="30"/>
        <v>25</v>
      </c>
      <c r="R29">
        <f t="shared" si="0"/>
        <v>50000</v>
      </c>
      <c r="S29">
        <f t="shared" si="1"/>
        <v>1109.3639328717816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812.57469807596726</v>
      </c>
      <c r="AC29">
        <f t="shared" si="27"/>
        <v>793.61613224337805</v>
      </c>
      <c r="AE29">
        <f t="shared" si="2"/>
        <v>0</v>
      </c>
      <c r="AF29">
        <f t="shared" si="3"/>
        <v>0</v>
      </c>
      <c r="AG29">
        <f t="shared" si="4"/>
        <v>-17.884485621165016</v>
      </c>
      <c r="AH29">
        <f t="shared" si="5"/>
        <v>-402.67445171113917</v>
      </c>
      <c r="AI29">
        <f t="shared" si="6"/>
        <v>-420.5589373323042</v>
      </c>
      <c r="AJ29">
        <f t="shared" si="7"/>
        <v>18.958565832589215</v>
      </c>
      <c r="AK29">
        <f t="shared" si="28"/>
        <v>56.880228865317711</v>
      </c>
      <c r="AL29">
        <f t="shared" si="39"/>
        <v>-344.72014263439729</v>
      </c>
      <c r="AN29">
        <f t="shared" si="9"/>
        <v>0</v>
      </c>
      <c r="AO29">
        <f t="shared" si="10"/>
        <v>0</v>
      </c>
      <c r="AP29">
        <f t="shared" si="11"/>
        <v>-2.402714704444409</v>
      </c>
      <c r="AQ29">
        <f t="shared" si="12"/>
        <v>-54.09782795684449</v>
      </c>
      <c r="AR29">
        <f t="shared" si="13"/>
        <v>-56.500542661288904</v>
      </c>
      <c r="AS29">
        <f t="shared" si="14"/>
        <v>2.5470134207959485</v>
      </c>
      <c r="AT29">
        <f t="shared" si="15"/>
        <v>7.6416490349113841</v>
      </c>
      <c r="AU29">
        <f t="shared" si="16"/>
        <v>-46.311880205581573</v>
      </c>
      <c r="AW29">
        <v>26</v>
      </c>
      <c r="AX29">
        <f>IF(Z29&gt;0, (R29*SUMPRODUCT(K29:$K$98, X29:$X$98)-K29*$AZ$3)/Z29, 0)</f>
        <v>1109.3639328717816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1.3263E-2</v>
      </c>
      <c r="Q30" s="5">
        <f t="shared" si="30"/>
        <v>25</v>
      </c>
      <c r="R30">
        <f t="shared" si="0"/>
        <v>50000</v>
      </c>
      <c r="S30">
        <f t="shared" si="1"/>
        <v>1099.1220633476159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793.61613224337805</v>
      </c>
      <c r="AC30">
        <f t="shared" si="27"/>
        <v>767.9978613066063</v>
      </c>
      <c r="AE30">
        <f t="shared" si="2"/>
        <v>0</v>
      </c>
      <c r="AF30">
        <f t="shared" si="3"/>
        <v>0</v>
      </c>
      <c r="AG30">
        <f t="shared" si="4"/>
        <v>-17.468438832159855</v>
      </c>
      <c r="AH30">
        <f t="shared" si="5"/>
        <v>-474.40386558702323</v>
      </c>
      <c r="AI30">
        <f t="shared" si="6"/>
        <v>-491.87230441918308</v>
      </c>
      <c r="AJ30">
        <f t="shared" si="7"/>
        <v>25.618270936771751</v>
      </c>
      <c r="AK30">
        <f t="shared" si="28"/>
        <v>55.553129257036467</v>
      </c>
      <c r="AL30">
        <f t="shared" si="39"/>
        <v>-410.70090422537487</v>
      </c>
      <c r="AN30">
        <f t="shared" si="9"/>
        <v>0</v>
      </c>
      <c r="AO30">
        <f t="shared" si="10"/>
        <v>0</v>
      </c>
      <c r="AP30">
        <f t="shared" si="11"/>
        <v>-2.0953753145311773</v>
      </c>
      <c r="AQ30">
        <f t="shared" si="12"/>
        <v>-56.905723437582495</v>
      </c>
      <c r="AR30">
        <f t="shared" si="13"/>
        <v>-59.00109875211367</v>
      </c>
      <c r="AS30">
        <f t="shared" si="14"/>
        <v>3.0729645068829465</v>
      </c>
      <c r="AT30">
        <f t="shared" si="15"/>
        <v>6.663712585228275</v>
      </c>
      <c r="AU30">
        <f t="shared" si="16"/>
        <v>-49.264421660002448</v>
      </c>
      <c r="AW30">
        <v>27</v>
      </c>
      <c r="AX30">
        <f>IF(Z30&gt;0, (R30*SUMPRODUCT(K30:$K$98, X30:$X$98)-K30*$AZ$3)/Z30, 0)</f>
        <v>1099.1220633476159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1.5814999999999999E-2</v>
      </c>
      <c r="Q31" s="5">
        <f t="shared" si="30"/>
        <v>25</v>
      </c>
      <c r="R31">
        <f t="shared" si="0"/>
        <v>50000</v>
      </c>
      <c r="S31">
        <f t="shared" si="1"/>
        <v>1082.0048474785738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767.9978613066063</v>
      </c>
      <c r="AC31">
        <f t="shared" si="27"/>
        <v>736.52031377980325</v>
      </c>
      <c r="AE31">
        <f t="shared" si="2"/>
        <v>0</v>
      </c>
      <c r="AF31">
        <f t="shared" si="3"/>
        <v>0</v>
      </c>
      <c r="AG31">
        <f t="shared" si="4"/>
        <v>-17.017491083707647</v>
      </c>
      <c r="AH31">
        <f t="shared" si="5"/>
        <v>-552.52672026121616</v>
      </c>
      <c r="AI31">
        <f t="shared" si="6"/>
        <v>-569.54421134492384</v>
      </c>
      <c r="AJ31">
        <f t="shared" si="7"/>
        <v>31.47754752680305</v>
      </c>
      <c r="AK31">
        <f t="shared" si="28"/>
        <v>53.759850291462449</v>
      </c>
      <c r="AL31">
        <f t="shared" si="39"/>
        <v>-484.30681352665835</v>
      </c>
      <c r="AN31">
        <f t="shared" si="9"/>
        <v>0</v>
      </c>
      <c r="AO31">
        <f t="shared" si="10"/>
        <v>0</v>
      </c>
      <c r="AP31">
        <f t="shared" si="11"/>
        <v>-1.8225742864165666</v>
      </c>
      <c r="AQ31">
        <f t="shared" si="12"/>
        <v>-59.175643927340289</v>
      </c>
      <c r="AR31">
        <f t="shared" si="13"/>
        <v>-60.998218213756857</v>
      </c>
      <c r="AS31">
        <f t="shared" si="14"/>
        <v>3.3712471738405774</v>
      </c>
      <c r="AT31">
        <f t="shared" si="15"/>
        <v>5.7576830979879183</v>
      </c>
      <c r="AU31">
        <f t="shared" si="16"/>
        <v>-51.869287941928363</v>
      </c>
      <c r="AW31">
        <v>28</v>
      </c>
      <c r="AX31">
        <f>IF(Z31&gt;0, (R31*SUMPRODUCT(K31:$K$98, X31:$X$98)-K31*$AZ$3)/Z31, 0)</f>
        <v>1082.0048474785738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1.864E-2</v>
      </c>
      <c r="Q32" s="5">
        <f t="shared" si="30"/>
        <v>25</v>
      </c>
      <c r="R32">
        <f t="shared" si="0"/>
        <v>50000</v>
      </c>
      <c r="S32">
        <f t="shared" si="1"/>
        <v>1058.7473290477487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736.52031377980325</v>
      </c>
      <c r="AC32">
        <f t="shared" si="27"/>
        <v>700.04839834423001</v>
      </c>
      <c r="AE32">
        <f t="shared" si="2"/>
        <v>0</v>
      </c>
      <c r="AF32">
        <f t="shared" si="3"/>
        <v>0</v>
      </c>
      <c r="AG32">
        <f t="shared" si="4"/>
        <v>-16.53011013907026</v>
      </c>
      <c r="AH32">
        <f t="shared" si="5"/>
        <v>-634.41206760062107</v>
      </c>
      <c r="AI32">
        <f t="shared" si="6"/>
        <v>-650.94217773969137</v>
      </c>
      <c r="AJ32">
        <f t="shared" si="7"/>
        <v>36.471915435573237</v>
      </c>
      <c r="AK32">
        <f t="shared" si="28"/>
        <v>51.556421964586235</v>
      </c>
      <c r="AL32">
        <f t="shared" si="39"/>
        <v>-562.91384033953193</v>
      </c>
      <c r="AN32">
        <f t="shared" si="9"/>
        <v>0</v>
      </c>
      <c r="AO32">
        <f t="shared" si="10"/>
        <v>0</v>
      </c>
      <c r="AP32">
        <f t="shared" si="11"/>
        <v>-1.5806926418335678</v>
      </c>
      <c r="AQ32">
        <f t="shared" si="12"/>
        <v>-60.665686962151426</v>
      </c>
      <c r="AR32">
        <f t="shared" si="13"/>
        <v>-62.246379603984998</v>
      </c>
      <c r="AS32">
        <f t="shared" si="14"/>
        <v>3.4876288105500381</v>
      </c>
      <c r="AT32">
        <f t="shared" si="15"/>
        <v>4.9300855319813186</v>
      </c>
      <c r="AU32">
        <f t="shared" si="16"/>
        <v>-53.828665261453644</v>
      </c>
      <c r="AW32">
        <v>29</v>
      </c>
      <c r="AX32">
        <f>IF(Z32&gt;0, (R32*SUMPRODUCT(K32:$K$98, X32:$X$98)-K32*$AZ$3)/Z32, 0)</f>
        <v>1058.7473290477487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2.1847999999999999E-2</v>
      </c>
      <c r="Q33" s="5">
        <f t="shared" si="30"/>
        <v>25</v>
      </c>
      <c r="R33">
        <f t="shared" si="0"/>
        <v>50000</v>
      </c>
      <c r="S33">
        <f t="shared" si="1"/>
        <v>1030.4735461555042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700.04839834423001</v>
      </c>
      <c r="AC33">
        <f t="shared" si="27"/>
        <v>659.65389753544218</v>
      </c>
      <c r="AE33">
        <f t="shared" si="2"/>
        <v>0</v>
      </c>
      <c r="AF33">
        <f t="shared" si="3"/>
        <v>0</v>
      </c>
      <c r="AG33">
        <f t="shared" si="4"/>
        <v>-16.003659191361152</v>
      </c>
      <c r="AH33">
        <f t="shared" si="5"/>
        <v>-722.29969263681414</v>
      </c>
      <c r="AI33">
        <f t="shared" si="6"/>
        <v>-738.30335182817532</v>
      </c>
      <c r="AJ33">
        <f t="shared" si="7"/>
        <v>40.394500808787825</v>
      </c>
      <c r="AK33">
        <f t="shared" si="28"/>
        <v>49.003387884096107</v>
      </c>
      <c r="AL33">
        <f t="shared" si="39"/>
        <v>-648.90546313529137</v>
      </c>
      <c r="AN33">
        <f t="shared" si="9"/>
        <v>0</v>
      </c>
      <c r="AO33">
        <f t="shared" si="10"/>
        <v>0</v>
      </c>
      <c r="AP33">
        <f t="shared" si="11"/>
        <v>-1.3663845915861181</v>
      </c>
      <c r="AQ33">
        <f t="shared" si="12"/>
        <v>-61.669594354963905</v>
      </c>
      <c r="AR33">
        <f t="shared" si="13"/>
        <v>-63.035978946550031</v>
      </c>
      <c r="AS33">
        <f t="shared" si="14"/>
        <v>3.4488627150804905</v>
      </c>
      <c r="AT33">
        <f t="shared" si="15"/>
        <v>4.1838852814667993</v>
      </c>
      <c r="AU33">
        <f t="shared" si="16"/>
        <v>-55.403230950002737</v>
      </c>
      <c r="AW33">
        <v>30</v>
      </c>
      <c r="AX33">
        <f>IF(Z33&gt;0, (R33*SUMPRODUCT(K33:$K$98, X33:$X$98)-K33*$AZ$3)/Z33, 0)</f>
        <v>1030.4735461555042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2.5484E-2</v>
      </c>
      <c r="Q34" s="5">
        <f t="shared" si="30"/>
        <v>25</v>
      </c>
      <c r="R34">
        <f t="shared" si="0"/>
        <v>50000</v>
      </c>
      <c r="S34">
        <f t="shared" si="1"/>
        <v>997.81702488331621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659.65389753544218</v>
      </c>
      <c r="AC34">
        <f t="shared" si="27"/>
        <v>616.08357653169571</v>
      </c>
      <c r="AE34">
        <f t="shared" si="2"/>
        <v>0</v>
      </c>
      <c r="AF34">
        <f t="shared" si="3"/>
        <v>0</v>
      </c>
      <c r="AG34">
        <f t="shared" si="4"/>
        <v>-15.435785348614891</v>
      </c>
      <c r="AH34">
        <f t="shared" si="5"/>
        <v>-815.67450166529511</v>
      </c>
      <c r="AI34">
        <f t="shared" si="6"/>
        <v>-831.11028701391001</v>
      </c>
      <c r="AJ34">
        <f t="shared" si="7"/>
        <v>43.570321003746471</v>
      </c>
      <c r="AK34">
        <f t="shared" si="28"/>
        <v>46.175772827480955</v>
      </c>
      <c r="AL34">
        <f t="shared" si="39"/>
        <v>-741.36419318268258</v>
      </c>
      <c r="AN34">
        <f t="shared" si="9"/>
        <v>0</v>
      </c>
      <c r="AO34">
        <f t="shared" si="10"/>
        <v>0</v>
      </c>
      <c r="AP34">
        <f t="shared" si="11"/>
        <v>-1.1766962506591752</v>
      </c>
      <c r="AQ34">
        <f t="shared" si="12"/>
        <v>-62.180258807108267</v>
      </c>
      <c r="AR34">
        <f t="shared" si="13"/>
        <v>-63.356955057767443</v>
      </c>
      <c r="AS34">
        <f t="shared" si="14"/>
        <v>3.321439901321622</v>
      </c>
      <c r="AT34">
        <f t="shared" si="15"/>
        <v>3.5200579387599689</v>
      </c>
      <c r="AU34">
        <f t="shared" si="16"/>
        <v>-56.515457217685857</v>
      </c>
      <c r="AW34">
        <v>31</v>
      </c>
      <c r="AX34">
        <f>IF(Z34&gt;0, (R34*SUMPRODUCT(K34:$K$98, X34:$X$98)-K34*$AZ$3)/Z34, 0)</f>
        <v>997.81702488331621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2.9274999999999999E-2</v>
      </c>
      <c r="Q35" s="5">
        <f t="shared" si="30"/>
        <v>25</v>
      </c>
      <c r="R35">
        <f t="shared" ref="R35:R66" si="40">$C$6</f>
        <v>50000</v>
      </c>
      <c r="S35">
        <f t="shared" ref="S35:S66" si="41">AX35</f>
        <v>961.02643045735226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616.08357653169571</v>
      </c>
      <c r="AC35">
        <f t="shared" si="27"/>
        <v>570.06338321674593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-14.829544879048044</v>
      </c>
      <c r="AH35">
        <f t="shared" ref="AH35:AH66" si="45">-X35*R35</f>
        <v>-903.76523216140185</v>
      </c>
      <c r="AI35">
        <f t="shared" ref="AI35:AI66" si="46">SUM(AE35:AH35)</f>
        <v>-918.59477704044991</v>
      </c>
      <c r="AJ35">
        <f t="shared" ref="AJ35:AJ66" si="47">AB35-AC35</f>
        <v>46.020193314949779</v>
      </c>
      <c r="AK35">
        <f t="shared" si="28"/>
        <v>43.125850357218702</v>
      </c>
      <c r="AL35">
        <f t="shared" si="39"/>
        <v>-829.44873336828141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-1.0093584869772645</v>
      </c>
      <c r="AQ35">
        <f t="shared" ref="AQ35:AQ66" si="51">AH35*$K35</f>
        <v>-61.51389774651313</v>
      </c>
      <c r="AR35">
        <f t="shared" ref="AR35:AR66" si="52">AI35*$K35</f>
        <v>-62.523256233490393</v>
      </c>
      <c r="AS35">
        <f t="shared" ref="AS35:AS66" si="53">AJ35*$K35</f>
        <v>3.13231950633948</v>
      </c>
      <c r="AT35">
        <f t="shared" ref="AT35:AT66" si="54">AK35*$K35</f>
        <v>2.9353188800602279</v>
      </c>
      <c r="AU35">
        <f t="shared" ref="AU35:AU66" si="55">AL35*$K35</f>
        <v>-56.455617847090686</v>
      </c>
      <c r="AW35">
        <v>32</v>
      </c>
      <c r="AX35">
        <f>IF(Z35&gt;0, (R35*SUMPRODUCT(K35:$K$98, X35:$X$98)-K35*$AZ$3)/Z35, 0)</f>
        <v>961.02643045735226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3.3331E-2</v>
      </c>
      <c r="Q36" s="5">
        <f t="shared" si="30"/>
        <v>25</v>
      </c>
      <c r="R36">
        <f t="shared" si="40"/>
        <v>50000</v>
      </c>
      <c r="S36">
        <f t="shared" si="41"/>
        <v>921.58203552838461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570.06338321674593</v>
      </c>
      <c r="AC36">
        <f t="shared" si="27"/>
        <v>522.97811537394568</v>
      </c>
      <c r="AE36">
        <f t="shared" si="42"/>
        <v>0</v>
      </c>
      <c r="AF36">
        <f t="shared" si="43"/>
        <v>0</v>
      </c>
      <c r="AG36">
        <f t="shared" si="44"/>
        <v>-14.186965869894012</v>
      </c>
      <c r="AH36">
        <f t="shared" si="45"/>
        <v>-988.56712072710059</v>
      </c>
      <c r="AI36">
        <f t="shared" si="46"/>
        <v>-1002.7540865969946</v>
      </c>
      <c r="AJ36">
        <f t="shared" si="47"/>
        <v>47.085267842800249</v>
      </c>
      <c r="AK36">
        <f t="shared" ref="AK36:AK67" si="59">G36*SUM(AB36:AB36, AE36:AF36)</f>
        <v>39.904436825172219</v>
      </c>
      <c r="AL36">
        <f t="shared" si="39"/>
        <v>-915.76438192902219</v>
      </c>
      <c r="AN36">
        <f t="shared" si="48"/>
        <v>0</v>
      </c>
      <c r="AO36">
        <f t="shared" si="49"/>
        <v>0</v>
      </c>
      <c r="AP36">
        <f t="shared" si="50"/>
        <v>-0.86216247712326111</v>
      </c>
      <c r="AQ36">
        <f t="shared" si="51"/>
        <v>-60.076656659712846</v>
      </c>
      <c r="AR36">
        <f t="shared" si="52"/>
        <v>-60.938819136836109</v>
      </c>
      <c r="AS36">
        <f t="shared" si="53"/>
        <v>2.8614399676189657</v>
      </c>
      <c r="AT36">
        <f t="shared" si="54"/>
        <v>2.4250504594789857</v>
      </c>
      <c r="AU36">
        <f t="shared" si="55"/>
        <v>-55.652328709738164</v>
      </c>
      <c r="AW36">
        <v>33</v>
      </c>
      <c r="AX36">
        <f>IF(Z36&gt;0, (R36*SUMPRODUCT(K36:$K$98, X36:$X$98)-K36*$AZ$3)/Z36, 0)</f>
        <v>921.58203552838461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40"/>
        <v>50000</v>
      </c>
      <c r="S37">
        <f t="shared" si="41"/>
        <v>880.50686541746052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522.97811537394568</v>
      </c>
      <c r="AC37">
        <f t="shared" si="27"/>
        <v>475.78416398540514</v>
      </c>
      <c r="AE37">
        <f t="shared" si="42"/>
        <v>0</v>
      </c>
      <c r="AF37">
        <f t="shared" si="43"/>
        <v>0</v>
      </c>
      <c r="AG37">
        <f t="shared" si="44"/>
        <v>-13.508814714347208</v>
      </c>
      <c r="AH37">
        <f t="shared" si="45"/>
        <v>-1072.5629936957271</v>
      </c>
      <c r="AI37">
        <f t="shared" si="46"/>
        <v>-1086.0718084100743</v>
      </c>
      <c r="AJ37">
        <f t="shared" si="47"/>
        <v>47.19395138854054</v>
      </c>
      <c r="AK37">
        <f t="shared" si="59"/>
        <v>36.608468076176202</v>
      </c>
      <c r="AL37">
        <f t="shared" si="39"/>
        <v>-1002.2693889453574</v>
      </c>
      <c r="AN37">
        <f t="shared" si="48"/>
        <v>0</v>
      </c>
      <c r="AO37">
        <f t="shared" si="49"/>
        <v>0</v>
      </c>
      <c r="AP37">
        <f t="shared" si="50"/>
        <v>-0.73299129335204649</v>
      </c>
      <c r="AQ37">
        <f t="shared" si="51"/>
        <v>-58.197506781672125</v>
      </c>
      <c r="AR37">
        <f t="shared" si="52"/>
        <v>-58.930498075024175</v>
      </c>
      <c r="AS37">
        <f t="shared" si="53"/>
        <v>2.5607543073294408</v>
      </c>
      <c r="AT37">
        <f t="shared" si="54"/>
        <v>1.9863836265586232</v>
      </c>
      <c r="AU37">
        <f t="shared" si="55"/>
        <v>-54.383360141136102</v>
      </c>
      <c r="AW37">
        <v>34</v>
      </c>
      <c r="AX37">
        <f>IF(Z37&gt;0, (R37*SUMPRODUCT(K37:$K$98, X37:$X$98)-K37*$AZ$3)/Z37, 0)</f>
        <v>880.50686541746052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4.3147999999999999E-2</v>
      </c>
      <c r="Q38" s="5">
        <f t="shared" si="60"/>
        <v>25</v>
      </c>
      <c r="R38">
        <f t="shared" si="40"/>
        <v>50000</v>
      </c>
      <c r="S38">
        <f t="shared" si="41"/>
        <v>838.66422482653536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475.78416398540514</v>
      </c>
      <c r="AC38">
        <f t="shared" si="27"/>
        <v>429.0890726244225</v>
      </c>
      <c r="AE38">
        <f t="shared" si="42"/>
        <v>0</v>
      </c>
      <c r="AF38">
        <f t="shared" si="43"/>
        <v>0</v>
      </c>
      <c r="AG38">
        <f t="shared" si="44"/>
        <v>-12.790848229909082</v>
      </c>
      <c r="AH38">
        <f t="shared" si="45"/>
        <v>-1165.7566745893066</v>
      </c>
      <c r="AI38">
        <f t="shared" si="46"/>
        <v>-1178.5475228192156</v>
      </c>
      <c r="AJ38">
        <f t="shared" si="47"/>
        <v>46.695091360982644</v>
      </c>
      <c r="AK38">
        <f t="shared" si="59"/>
        <v>33.304891478978362</v>
      </c>
      <c r="AL38">
        <f t="shared" si="39"/>
        <v>-1098.5475399792547</v>
      </c>
      <c r="AN38">
        <f t="shared" si="48"/>
        <v>0</v>
      </c>
      <c r="AO38">
        <f t="shared" si="49"/>
        <v>0</v>
      </c>
      <c r="AP38">
        <f t="shared" si="50"/>
        <v>-0.61967345722586775</v>
      </c>
      <c r="AQ38">
        <f t="shared" si="51"/>
        <v>-56.476979152775179</v>
      </c>
      <c r="AR38">
        <f t="shared" si="52"/>
        <v>-57.096652610001037</v>
      </c>
      <c r="AS38">
        <f t="shared" si="53"/>
        <v>2.2622196885642776</v>
      </c>
      <c r="AT38">
        <f t="shared" si="54"/>
        <v>1.613509665219252</v>
      </c>
      <c r="AU38">
        <f t="shared" si="55"/>
        <v>-53.220923256217517</v>
      </c>
      <c r="AW38">
        <v>35</v>
      </c>
      <c r="AX38">
        <f>IF(Z38&gt;0, (R38*SUMPRODUCT(K38:$K$98, X38:$X$98)-K38*$AZ$3)/Z38, 0)</f>
        <v>838.66422482653536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4.8848999999999997E-2</v>
      </c>
      <c r="Q39" s="5">
        <f t="shared" si="60"/>
        <v>25</v>
      </c>
      <c r="R39">
        <f t="shared" si="40"/>
        <v>50000</v>
      </c>
      <c r="S39">
        <f t="shared" si="41"/>
        <v>795.1451719314249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429.0890726244225</v>
      </c>
      <c r="AC39">
        <f t="shared" si="27"/>
        <v>382.88210724012009</v>
      </c>
      <c r="AE39">
        <f t="shared" si="42"/>
        <v>0</v>
      </c>
      <c r="AF39">
        <f t="shared" si="43"/>
        <v>0</v>
      </c>
      <c r="AG39">
        <f t="shared" si="44"/>
        <v>-12.038119602427162</v>
      </c>
      <c r="AH39">
        <f t="shared" si="45"/>
        <v>-1249.6402903656576</v>
      </c>
      <c r="AI39">
        <f t="shared" si="46"/>
        <v>-1261.6784099680847</v>
      </c>
      <c r="AJ39">
        <f t="shared" si="47"/>
        <v>46.206965384302407</v>
      </c>
      <c r="AK39">
        <f t="shared" si="59"/>
        <v>30.036235083709578</v>
      </c>
      <c r="AL39">
        <f t="shared" si="39"/>
        <v>-1185.4352095000727</v>
      </c>
      <c r="AN39">
        <f t="shared" si="48"/>
        <v>0</v>
      </c>
      <c r="AO39">
        <f t="shared" si="49"/>
        <v>0</v>
      </c>
      <c r="AP39">
        <f t="shared" si="50"/>
        <v>-0.52071990530498447</v>
      </c>
      <c r="AQ39">
        <f t="shared" si="51"/>
        <v>-54.054336985761452</v>
      </c>
      <c r="AR39">
        <f t="shared" si="52"/>
        <v>-54.575056891066431</v>
      </c>
      <c r="AS39">
        <f t="shared" si="53"/>
        <v>1.9987246707943835</v>
      </c>
      <c r="AT39">
        <f t="shared" si="54"/>
        <v>1.2992448991247789</v>
      </c>
      <c r="AU39">
        <f t="shared" si="55"/>
        <v>-51.27708732114727</v>
      </c>
      <c r="AW39">
        <v>36</v>
      </c>
      <c r="AX39">
        <f>IF(Z39&gt;0, (R39*SUMPRODUCT(K39:$K$98, X39:$X$98)-K39*$AZ$3)/Z39, 0)</f>
        <v>795.1451719314249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5.4528E-2</v>
      </c>
      <c r="Q40" s="5">
        <f t="shared" si="60"/>
        <v>25</v>
      </c>
      <c r="R40">
        <f t="shared" si="40"/>
        <v>50000</v>
      </c>
      <c r="S40">
        <f t="shared" si="41"/>
        <v>750.35011599355312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382.88210724012009</v>
      </c>
      <c r="AC40">
        <f t="shared" si="27"/>
        <v>337.99742540478087</v>
      </c>
      <c r="AE40">
        <f t="shared" si="42"/>
        <v>0</v>
      </c>
      <c r="AF40">
        <f t="shared" si="43"/>
        <v>0</v>
      </c>
      <c r="AG40">
        <f t="shared" si="44"/>
        <v>-11.261323820721742</v>
      </c>
      <c r="AH40">
        <f t="shared" si="45"/>
        <v>-1312.8291713622966</v>
      </c>
      <c r="AI40">
        <f t="shared" si="46"/>
        <v>-1324.0904951830184</v>
      </c>
      <c r="AJ40">
        <f t="shared" si="47"/>
        <v>44.884681835339222</v>
      </c>
      <c r="AK40">
        <f t="shared" si="59"/>
        <v>26.801747506808407</v>
      </c>
      <c r="AL40">
        <f t="shared" si="39"/>
        <v>-1252.4040658408708</v>
      </c>
      <c r="AN40">
        <f t="shared" si="48"/>
        <v>0</v>
      </c>
      <c r="AO40">
        <f t="shared" si="49"/>
        <v>0</v>
      </c>
      <c r="AP40">
        <f t="shared" si="50"/>
        <v>-0.43492758147809318</v>
      </c>
      <c r="AQ40">
        <f t="shared" si="51"/>
        <v>-50.70324106512534</v>
      </c>
      <c r="AR40">
        <f t="shared" si="52"/>
        <v>-51.138168646603432</v>
      </c>
      <c r="AS40">
        <f t="shared" si="53"/>
        <v>1.7335072169878021</v>
      </c>
      <c r="AT40">
        <f t="shared" si="54"/>
        <v>1.0351197965796177</v>
      </c>
      <c r="AU40">
        <f t="shared" si="55"/>
        <v>-48.369541633036015</v>
      </c>
      <c r="AW40">
        <v>37</v>
      </c>
      <c r="AX40">
        <f>IF(Z40&gt;0, (R40*SUMPRODUCT(K40:$K$98, X40:$X$98)-K40*$AZ$3)/Z40, 0)</f>
        <v>750.35011599355312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6.0775000000000003E-2</v>
      </c>
      <c r="Q41" s="5">
        <f t="shared" si="60"/>
        <v>25</v>
      </c>
      <c r="R41">
        <f t="shared" si="40"/>
        <v>50000</v>
      </c>
      <c r="S41">
        <f t="shared" si="41"/>
        <v>705.9269946714071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337.99742540478087</v>
      </c>
      <c r="AC41">
        <f t="shared" si="27"/>
        <v>295.48137643824663</v>
      </c>
      <c r="AE41">
        <f t="shared" si="42"/>
        <v>0</v>
      </c>
      <c r="AF41">
        <f t="shared" si="43"/>
        <v>0</v>
      </c>
      <c r="AG41">
        <f t="shared" si="44"/>
        <v>-10.46430362731016</v>
      </c>
      <c r="AH41">
        <f t="shared" si="45"/>
        <v>-1368.8139104087277</v>
      </c>
      <c r="AI41">
        <f t="shared" si="46"/>
        <v>-1379.2782140360378</v>
      </c>
      <c r="AJ41">
        <f t="shared" si="47"/>
        <v>42.516048966534242</v>
      </c>
      <c r="AK41">
        <f t="shared" si="59"/>
        <v>23.659819778334665</v>
      </c>
      <c r="AL41">
        <f t="shared" si="39"/>
        <v>-1313.1023452911688</v>
      </c>
      <c r="AN41">
        <f t="shared" si="48"/>
        <v>0</v>
      </c>
      <c r="AO41">
        <f t="shared" si="49"/>
        <v>0</v>
      </c>
      <c r="AP41">
        <f t="shared" si="50"/>
        <v>-0.36084426955266169</v>
      </c>
      <c r="AQ41">
        <f t="shared" si="51"/>
        <v>-47.20129243630555</v>
      </c>
      <c r="AR41">
        <f t="shared" si="52"/>
        <v>-47.562136705858208</v>
      </c>
      <c r="AS41">
        <f t="shared" si="53"/>
        <v>1.4660958989717128</v>
      </c>
      <c r="AT41">
        <f t="shared" si="54"/>
        <v>0.81586990302720686</v>
      </c>
      <c r="AU41">
        <f t="shared" si="55"/>
        <v>-45.280170903859286</v>
      </c>
      <c r="AW41">
        <v>38</v>
      </c>
      <c r="AX41">
        <f>IF(Z41&gt;0, (R41*SUMPRODUCT(K41:$K$98, X41:$X$98)-K41*$AZ$3)/Z41, 0)</f>
        <v>705.9269946714071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6.7419999999999994E-2</v>
      </c>
      <c r="Q42" s="5">
        <f t="shared" si="60"/>
        <v>25</v>
      </c>
      <c r="R42">
        <f t="shared" si="40"/>
        <v>50000</v>
      </c>
      <c r="S42">
        <f t="shared" si="41"/>
        <v>661.86532542508905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295.48137643824663</v>
      </c>
      <c r="AC42">
        <f t="shared" si="27"/>
        <v>255.59007694711184</v>
      </c>
      <c r="AE42">
        <f t="shared" si="42"/>
        <v>0</v>
      </c>
      <c r="AF42">
        <f t="shared" si="43"/>
        <v>0</v>
      </c>
      <c r="AG42">
        <f t="shared" si="44"/>
        <v>-9.6541572404838085</v>
      </c>
      <c r="AH42">
        <f t="shared" si="45"/>
        <v>-1411.0067011065019</v>
      </c>
      <c r="AI42">
        <f t="shared" si="46"/>
        <v>-1420.6608583469856</v>
      </c>
      <c r="AJ42">
        <f t="shared" si="47"/>
        <v>39.891299491134788</v>
      </c>
      <c r="AK42">
        <f t="shared" si="59"/>
        <v>20.683696350677266</v>
      </c>
      <c r="AL42">
        <f t="shared" si="39"/>
        <v>-1360.0858625051735</v>
      </c>
      <c r="AN42">
        <f t="shared" si="48"/>
        <v>0</v>
      </c>
      <c r="AO42">
        <f t="shared" si="49"/>
        <v>0</v>
      </c>
      <c r="AP42">
        <f t="shared" si="50"/>
        <v>-0.29723902339633446</v>
      </c>
      <c r="AQ42">
        <f t="shared" si="51"/>
        <v>-43.443072595072223</v>
      </c>
      <c r="AR42">
        <f t="shared" si="52"/>
        <v>-43.740311618468553</v>
      </c>
      <c r="AS42">
        <f t="shared" si="53"/>
        <v>1.2282015516624611</v>
      </c>
      <c r="AT42">
        <f t="shared" si="54"/>
        <v>0.63682427687427401</v>
      </c>
      <c r="AU42">
        <f t="shared" si="55"/>
        <v>-41.875285789931816</v>
      </c>
      <c r="AW42">
        <v>39</v>
      </c>
      <c r="AX42">
        <f>IF(Z42&gt;0, (R42*SUMPRODUCT(K42:$K$98, X42:$X$98)-K42*$AZ$3)/Z42, 0)</f>
        <v>661.86532542508905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7.4817999999999996E-2</v>
      </c>
      <c r="Q43" s="5">
        <f t="shared" si="60"/>
        <v>25</v>
      </c>
      <c r="R43">
        <f t="shared" si="40"/>
        <v>50000</v>
      </c>
      <c r="S43">
        <f t="shared" si="41"/>
        <v>618.74954220279585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255.59007694711184</v>
      </c>
      <c r="AC43">
        <f t="shared" si="27"/>
        <v>218.67378376737054</v>
      </c>
      <c r="AE43">
        <f t="shared" si="42"/>
        <v>0</v>
      </c>
      <c r="AF43">
        <f t="shared" si="43"/>
        <v>0</v>
      </c>
      <c r="AG43">
        <f t="shared" si="44"/>
        <v>-8.8353109316604534</v>
      </c>
      <c r="AH43">
        <f t="shared" si="45"/>
        <v>-1444.6094728370351</v>
      </c>
      <c r="AI43">
        <f t="shared" si="46"/>
        <v>-1453.4447837686955</v>
      </c>
      <c r="AJ43">
        <f t="shared" si="47"/>
        <v>36.916293179741302</v>
      </c>
      <c r="AK43">
        <f t="shared" si="59"/>
        <v>17.89130538629783</v>
      </c>
      <c r="AL43">
        <f t="shared" si="39"/>
        <v>-1398.6371852026564</v>
      </c>
      <c r="AN43">
        <f t="shared" si="48"/>
        <v>0</v>
      </c>
      <c r="AO43">
        <f t="shared" si="49"/>
        <v>0</v>
      </c>
      <c r="AP43">
        <f t="shared" si="50"/>
        <v>-0.24288196777670015</v>
      </c>
      <c r="AQ43">
        <f t="shared" si="51"/>
        <v>-39.71219509369098</v>
      </c>
      <c r="AR43">
        <f t="shared" si="52"/>
        <v>-39.955077061467684</v>
      </c>
      <c r="AS43">
        <f t="shared" si="53"/>
        <v>1.01482585048448</v>
      </c>
      <c r="AT43">
        <f t="shared" si="54"/>
        <v>0.49183050737312645</v>
      </c>
      <c r="AU43">
        <f t="shared" si="55"/>
        <v>-38.448420703610076</v>
      </c>
      <c r="AW43">
        <v>40</v>
      </c>
      <c r="AX43">
        <f>IF(Z43&gt;0, (R43*SUMPRODUCT(K43:$K$98, X43:$X$98)-K43*$AZ$3)/Z43, 0)</f>
        <v>618.74954220279585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8.3350999999999995E-2</v>
      </c>
      <c r="Q44" s="5">
        <f t="shared" si="60"/>
        <v>25</v>
      </c>
      <c r="R44">
        <f t="shared" si="40"/>
        <v>50000</v>
      </c>
      <c r="S44">
        <f t="shared" si="41"/>
        <v>576.70705527490998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218.67378376737054</v>
      </c>
      <c r="AC44">
        <f t="shared" si="27"/>
        <v>184.78907029451076</v>
      </c>
      <c r="AE44">
        <f t="shared" si="42"/>
        <v>0</v>
      </c>
      <c r="AF44">
        <f t="shared" si="43"/>
        <v>0</v>
      </c>
      <c r="AG44">
        <f t="shared" si="44"/>
        <v>-8.0105258208790175</v>
      </c>
      <c r="AH44">
        <f t="shared" si="45"/>
        <v>-1472.8640029296607</v>
      </c>
      <c r="AI44">
        <f t="shared" si="46"/>
        <v>-1480.8745287505396</v>
      </c>
      <c r="AJ44">
        <f t="shared" si="47"/>
        <v>33.884713472859772</v>
      </c>
      <c r="AK44">
        <f t="shared" si="59"/>
        <v>15.30716486371594</v>
      </c>
      <c r="AL44">
        <f t="shared" si="39"/>
        <v>-1431.6826504139638</v>
      </c>
      <c r="AN44">
        <f t="shared" si="48"/>
        <v>0</v>
      </c>
      <c r="AO44">
        <f t="shared" si="49"/>
        <v>0</v>
      </c>
      <c r="AP44">
        <f t="shared" si="50"/>
        <v>-0.19661490464533696</v>
      </c>
      <c r="AQ44">
        <f t="shared" si="51"/>
        <v>-36.150812314563808</v>
      </c>
      <c r="AR44">
        <f t="shared" si="52"/>
        <v>-36.347427219209138</v>
      </c>
      <c r="AS44">
        <f t="shared" si="53"/>
        <v>0.83168569172277163</v>
      </c>
      <c r="AT44">
        <f t="shared" si="54"/>
        <v>0.37570776592786864</v>
      </c>
      <c r="AU44">
        <f t="shared" si="55"/>
        <v>-35.140033761558492</v>
      </c>
      <c r="AW44">
        <v>41</v>
      </c>
      <c r="AX44">
        <f>IF(Z44&gt;0, (R44*SUMPRODUCT(K44:$K$98, X44:$X$98)-K44*$AZ$3)/Z44, 0)</f>
        <v>576.70705527490998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9.2474000000000001E-2</v>
      </c>
      <c r="Q45" s="5">
        <f t="shared" si="60"/>
        <v>25</v>
      </c>
      <c r="R45">
        <f t="shared" si="40"/>
        <v>50000</v>
      </c>
      <c r="S45">
        <f t="shared" si="41"/>
        <v>534.94000176354166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184.78907029451076</v>
      </c>
      <c r="AC45">
        <f t="shared" si="27"/>
        <v>153.84136656997487</v>
      </c>
      <c r="AE45">
        <f t="shared" si="42"/>
        <v>0</v>
      </c>
      <c r="AF45">
        <f t="shared" si="43"/>
        <v>0</v>
      </c>
      <c r="AG45">
        <f t="shared" si="44"/>
        <v>-7.1896551979102608</v>
      </c>
      <c r="AH45">
        <f t="shared" si="45"/>
        <v>-1481.5307295199327</v>
      </c>
      <c r="AI45">
        <f t="shared" si="46"/>
        <v>-1488.720384717843</v>
      </c>
      <c r="AJ45">
        <f t="shared" si="47"/>
        <v>30.947703724535899</v>
      </c>
      <c r="AK45">
        <f t="shared" si="59"/>
        <v>12.935234920615756</v>
      </c>
      <c r="AL45">
        <f t="shared" si="39"/>
        <v>-1444.8374460726914</v>
      </c>
      <c r="AN45">
        <f t="shared" si="48"/>
        <v>0</v>
      </c>
      <c r="AO45">
        <f t="shared" si="49"/>
        <v>0</v>
      </c>
      <c r="AP45">
        <f t="shared" si="50"/>
        <v>-0.15755981152384882</v>
      </c>
      <c r="AQ45">
        <f t="shared" si="51"/>
        <v>-32.467440521737302</v>
      </c>
      <c r="AR45">
        <f t="shared" si="52"/>
        <v>-32.625000333261148</v>
      </c>
      <c r="AS45">
        <f t="shared" si="53"/>
        <v>0.67821254729309932</v>
      </c>
      <c r="AT45">
        <f t="shared" si="54"/>
        <v>0.28347300670292375</v>
      </c>
      <c r="AU45">
        <f t="shared" si="55"/>
        <v>-31.663314779265129</v>
      </c>
      <c r="AW45">
        <v>42</v>
      </c>
      <c r="AX45">
        <f>IF(Z45&gt;0, (R45*SUMPRODUCT(K45:$K$98, X45:$X$98)-K45*$AZ$3)/Z45, 0)</f>
        <v>534.94000176354166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0.10216500000000001</v>
      </c>
      <c r="Q46" s="5">
        <f t="shared" si="60"/>
        <v>25</v>
      </c>
      <c r="R46">
        <f t="shared" si="40"/>
        <v>50000</v>
      </c>
      <c r="S46">
        <f t="shared" si="41"/>
        <v>493.55736682973389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153.84136656997487</v>
      </c>
      <c r="AC46">
        <f t="shared" si="27"/>
        <v>126.01955871790534</v>
      </c>
      <c r="AE46">
        <f t="shared" si="42"/>
        <v>0</v>
      </c>
      <c r="AF46">
        <f t="shared" si="43"/>
        <v>0</v>
      </c>
      <c r="AG46">
        <f t="shared" si="44"/>
        <v>-6.3832275226366555</v>
      </c>
      <c r="AH46">
        <f t="shared" si="45"/>
        <v>-1469.0622465890037</v>
      </c>
      <c r="AI46">
        <f t="shared" si="46"/>
        <v>-1475.4454741116404</v>
      </c>
      <c r="AJ46">
        <f t="shared" si="47"/>
        <v>27.821807852069526</v>
      </c>
      <c r="AK46">
        <f t="shared" si="59"/>
        <v>10.768895659898241</v>
      </c>
      <c r="AL46">
        <f t="shared" si="39"/>
        <v>-1436.8547705996727</v>
      </c>
      <c r="AN46">
        <f t="shared" si="48"/>
        <v>0</v>
      </c>
      <c r="AO46">
        <f t="shared" si="49"/>
        <v>0</v>
      </c>
      <c r="AP46">
        <f t="shared" si="50"/>
        <v>-0.12489921005738952</v>
      </c>
      <c r="AQ46">
        <f t="shared" si="51"/>
        <v>-28.744818114882165</v>
      </c>
      <c r="AR46">
        <f t="shared" si="52"/>
        <v>-28.869717324939554</v>
      </c>
      <c r="AS46">
        <f t="shared" si="53"/>
        <v>0.5443831996852605</v>
      </c>
      <c r="AT46">
        <f t="shared" si="54"/>
        <v>0.21071261463607743</v>
      </c>
      <c r="AU46">
        <f t="shared" si="55"/>
        <v>-28.114621510618221</v>
      </c>
      <c r="AW46">
        <v>43</v>
      </c>
      <c r="AX46">
        <f>IF(Z46&gt;0, (R46*SUMPRODUCT(K46:$K$98, X46:$X$98)-K46*$AZ$3)/Z46, 0)</f>
        <v>493.55736682973389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0.113081</v>
      </c>
      <c r="Q47" s="5">
        <f t="shared" si="60"/>
        <v>25</v>
      </c>
      <c r="R47">
        <f t="shared" si="40"/>
        <v>50000</v>
      </c>
      <c r="S47">
        <f t="shared" si="41"/>
        <v>452.97586083102601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126.01955871790534</v>
      </c>
      <c r="AC47">
        <f t="shared" si="27"/>
        <v>101.42262691522652</v>
      </c>
      <c r="AE47">
        <f t="shared" si="42"/>
        <v>0</v>
      </c>
      <c r="AF47">
        <f t="shared" si="43"/>
        <v>0</v>
      </c>
      <c r="AG47">
        <f t="shared" si="44"/>
        <v>-5.5975734959230135</v>
      </c>
      <c r="AH47">
        <f t="shared" si="45"/>
        <v>-1443.6435029745514</v>
      </c>
      <c r="AI47">
        <f t="shared" si="46"/>
        <v>-1449.2410764704744</v>
      </c>
      <c r="AJ47">
        <f t="shared" si="47"/>
        <v>24.596931802678824</v>
      </c>
      <c r="AK47">
        <f t="shared" si="59"/>
        <v>8.8213691102533751</v>
      </c>
      <c r="AL47">
        <f t="shared" si="39"/>
        <v>-1415.8227755575422</v>
      </c>
      <c r="AN47">
        <f t="shared" si="48"/>
        <v>0</v>
      </c>
      <c r="AO47">
        <f t="shared" si="49"/>
        <v>0</v>
      </c>
      <c r="AP47">
        <f t="shared" si="50"/>
        <v>-9.779150927171068E-2</v>
      </c>
      <c r="AQ47">
        <f t="shared" si="51"/>
        <v>-25.2209420937494</v>
      </c>
      <c r="AR47">
        <f t="shared" si="52"/>
        <v>-25.318733603021112</v>
      </c>
      <c r="AS47">
        <f t="shared" si="53"/>
        <v>0.42971674890722755</v>
      </c>
      <c r="AT47">
        <f t="shared" si="54"/>
        <v>0.15411231308759749</v>
      </c>
      <c r="AU47">
        <f t="shared" si="55"/>
        <v>-24.734904541026285</v>
      </c>
      <c r="AW47">
        <v>44</v>
      </c>
      <c r="AX47">
        <f>IF(Z47&gt;0, (R47*SUMPRODUCT(K47:$K$98, X47:$X$98)-K47*$AZ$3)/Z47, 0)</f>
        <v>452.97586083102601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0.12539</v>
      </c>
      <c r="Q48" s="5">
        <f t="shared" si="60"/>
        <v>25</v>
      </c>
      <c r="R48">
        <f t="shared" si="40"/>
        <v>50000</v>
      </c>
      <c r="S48">
        <f t="shared" si="41"/>
        <v>412.75728465875113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101.42262691522652</v>
      </c>
      <c r="AC48">
        <f t="shared" si="27"/>
        <v>79.905154743087238</v>
      </c>
      <c r="AE48">
        <f t="shared" si="42"/>
        <v>0</v>
      </c>
      <c r="AF48">
        <f t="shared" si="43"/>
        <v>0</v>
      </c>
      <c r="AG48">
        <f t="shared" si="44"/>
        <v>-4.8397180203099976</v>
      </c>
      <c r="AH48">
        <f t="shared" si="45"/>
        <v>-1403.7594813075734</v>
      </c>
      <c r="AI48">
        <f t="shared" si="46"/>
        <v>-1408.5991993278835</v>
      </c>
      <c r="AJ48">
        <f t="shared" si="47"/>
        <v>21.517472172139279</v>
      </c>
      <c r="AK48">
        <f t="shared" si="59"/>
        <v>7.0995838840658569</v>
      </c>
      <c r="AL48">
        <f t="shared" si="39"/>
        <v>-1379.9821432716783</v>
      </c>
      <c r="AN48">
        <f t="shared" si="48"/>
        <v>0</v>
      </c>
      <c r="AO48">
        <f t="shared" si="49"/>
        <v>0</v>
      </c>
      <c r="AP48">
        <f t="shared" si="50"/>
        <v>-7.5492425742333738E-2</v>
      </c>
      <c r="AQ48">
        <f t="shared" si="51"/>
        <v>-21.896566692106791</v>
      </c>
      <c r="AR48">
        <f t="shared" si="52"/>
        <v>-21.972059117849124</v>
      </c>
      <c r="AS48">
        <f t="shared" si="53"/>
        <v>0.33564066404304876</v>
      </c>
      <c r="AT48">
        <f t="shared" si="54"/>
        <v>0.11074298273579603</v>
      </c>
      <c r="AU48">
        <f t="shared" si="55"/>
        <v>-21.525675471070279</v>
      </c>
      <c r="AW48">
        <v>45</v>
      </c>
      <c r="AX48">
        <f>IF(Z48&gt;0, (R48*SUMPRODUCT(K48:$K$98, X48:$X$98)-K48*$AZ$3)/Z48, 0)</f>
        <v>412.75728465875113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0.13947699999999999</v>
      </c>
      <c r="Q49" s="5">
        <f t="shared" si="60"/>
        <v>25</v>
      </c>
      <c r="R49">
        <f t="shared" si="40"/>
        <v>50000</v>
      </c>
      <c r="S49">
        <f t="shared" si="41"/>
        <v>372.39380262525287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79.905154743087238</v>
      </c>
      <c r="AC49">
        <f t="shared" si="27"/>
        <v>61.315257623846612</v>
      </c>
      <c r="AE49">
        <f t="shared" si="42"/>
        <v>0</v>
      </c>
      <c r="AF49">
        <f t="shared" si="43"/>
        <v>0</v>
      </c>
      <c r="AG49">
        <f t="shared" si="44"/>
        <v>-4.1162914897881198</v>
      </c>
      <c r="AH49">
        <f t="shared" si="45"/>
        <v>-1350.0587006375549</v>
      </c>
      <c r="AI49">
        <f t="shared" si="46"/>
        <v>-1354.1749921273431</v>
      </c>
      <c r="AJ49">
        <f t="shared" si="47"/>
        <v>18.589897119240625</v>
      </c>
      <c r="AK49">
        <f t="shared" si="59"/>
        <v>5.5933608320161072</v>
      </c>
      <c r="AL49">
        <f t="shared" si="39"/>
        <v>-1329.9917341760863</v>
      </c>
      <c r="AN49">
        <f t="shared" si="48"/>
        <v>0</v>
      </c>
      <c r="AO49">
        <f t="shared" si="49"/>
        <v>0</v>
      </c>
      <c r="AP49">
        <f t="shared" si="50"/>
        <v>-5.7328611088970451E-2</v>
      </c>
      <c r="AQ49">
        <f t="shared" si="51"/>
        <v>-18.802601902256214</v>
      </c>
      <c r="AR49">
        <f t="shared" si="52"/>
        <v>-18.859930513345187</v>
      </c>
      <c r="AS49">
        <f t="shared" si="53"/>
        <v>0.25890610146945037</v>
      </c>
      <c r="AT49">
        <f t="shared" si="54"/>
        <v>7.7900121654270182E-2</v>
      </c>
      <c r="AU49">
        <f t="shared" si="55"/>
        <v>-18.523124290221464</v>
      </c>
      <c r="AW49">
        <v>46</v>
      </c>
      <c r="AX49">
        <f>IF(Z49&gt;0, (R49*SUMPRODUCT(K49:$K$98, X49:$X$98)-K49*$AZ$3)/Z49, 0)</f>
        <v>372.39380262525287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0.15573300000000001</v>
      </c>
      <c r="Q50" s="5">
        <f t="shared" si="60"/>
        <v>25</v>
      </c>
      <c r="R50">
        <f t="shared" si="40"/>
        <v>50000</v>
      </c>
      <c r="S50">
        <f t="shared" si="41"/>
        <v>330.98353719369698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61.315257623846612</v>
      </c>
      <c r="AC50">
        <f t="shared" si="27"/>
        <v>45.465039268792367</v>
      </c>
      <c r="AE50">
        <f t="shared" si="42"/>
        <v>0</v>
      </c>
      <c r="AF50">
        <f t="shared" si="43"/>
        <v>0</v>
      </c>
      <c r="AG50">
        <f t="shared" si="44"/>
        <v>-3.4340861523110653</v>
      </c>
      <c r="AH50">
        <f t="shared" si="45"/>
        <v>-1282.0848451583468</v>
      </c>
      <c r="AI50">
        <f t="shared" si="46"/>
        <v>-1285.5189313106578</v>
      </c>
      <c r="AJ50">
        <f t="shared" si="47"/>
        <v>15.850218355054245</v>
      </c>
      <c r="AK50">
        <f t="shared" si="59"/>
        <v>4.2920680336692634</v>
      </c>
      <c r="AL50">
        <f t="shared" si="39"/>
        <v>-1265.3766449219343</v>
      </c>
      <c r="AN50">
        <f t="shared" si="48"/>
        <v>0</v>
      </c>
      <c r="AO50">
        <f t="shared" si="49"/>
        <v>0</v>
      </c>
      <c r="AP50">
        <f t="shared" si="50"/>
        <v>-4.2703007488716166E-2</v>
      </c>
      <c r="AQ50">
        <f t="shared" si="51"/>
        <v>-15.942779626283277</v>
      </c>
      <c r="AR50">
        <f t="shared" si="52"/>
        <v>-15.985482633771992</v>
      </c>
      <c r="AS50">
        <f t="shared" si="53"/>
        <v>0.19709813996895831</v>
      </c>
      <c r="AT50">
        <f t="shared" si="54"/>
        <v>5.3372048706614869E-2</v>
      </c>
      <c r="AU50">
        <f t="shared" si="55"/>
        <v>-15.735012445096419</v>
      </c>
      <c r="AW50">
        <v>47</v>
      </c>
      <c r="AX50">
        <f>IF(Z50&gt;0, (R50*SUMPRODUCT(K50:$K$98, X50:$X$98)-K50*$AZ$3)/Z50, 0)</f>
        <v>330.98353719369698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0.17447299999999999</v>
      </c>
      <c r="Q51" s="5">
        <f t="shared" si="60"/>
        <v>25</v>
      </c>
      <c r="R51">
        <f t="shared" si="40"/>
        <v>50000</v>
      </c>
      <c r="S51">
        <f t="shared" si="41"/>
        <v>287.06733794514685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45.465039268792367</v>
      </c>
      <c r="AC51">
        <f t="shared" si="27"/>
        <v>32.158316381082273</v>
      </c>
      <c r="AE51">
        <f t="shared" si="42"/>
        <v>0</v>
      </c>
      <c r="AF51">
        <f t="shared" si="43"/>
        <v>0</v>
      </c>
      <c r="AG51">
        <f t="shared" si="44"/>
        <v>-2.8005899775357861</v>
      </c>
      <c r="AH51">
        <f t="shared" si="45"/>
        <v>-1198.3106265043371</v>
      </c>
      <c r="AI51">
        <f t="shared" si="46"/>
        <v>-1201.1112164818728</v>
      </c>
      <c r="AJ51">
        <f t="shared" si="47"/>
        <v>13.306722887710094</v>
      </c>
      <c r="AK51">
        <f t="shared" si="59"/>
        <v>3.1825527488154659</v>
      </c>
      <c r="AL51">
        <f t="shared" si="39"/>
        <v>-1184.6219408453474</v>
      </c>
      <c r="AN51">
        <f t="shared" si="48"/>
        <v>0</v>
      </c>
      <c r="AO51">
        <f t="shared" si="49"/>
        <v>0</v>
      </c>
      <c r="AP51">
        <f t="shared" si="50"/>
        <v>-3.1094156775223415E-2</v>
      </c>
      <c r="AQ51">
        <f t="shared" si="51"/>
        <v>-13.304503259962098</v>
      </c>
      <c r="AR51">
        <f t="shared" si="52"/>
        <v>-13.335597416737322</v>
      </c>
      <c r="AS51">
        <f t="shared" si="53"/>
        <v>0.14774077282065265</v>
      </c>
      <c r="AT51">
        <f t="shared" si="54"/>
        <v>3.5334981168560514E-2</v>
      </c>
      <c r="AU51">
        <f t="shared" si="55"/>
        <v>-13.152521662748109</v>
      </c>
      <c r="AW51">
        <v>48</v>
      </c>
      <c r="AX51">
        <f>IF(Z51&gt;0, (R51*SUMPRODUCT(K51:$K$98, X51:$X$98)-K51*$AZ$3)/Z51, 0)</f>
        <v>287.06733794514685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0.196798</v>
      </c>
      <c r="Q52" s="5">
        <f t="shared" si="60"/>
        <v>25</v>
      </c>
      <c r="R52">
        <f t="shared" si="40"/>
        <v>50000</v>
      </c>
      <c r="S52">
        <f t="shared" si="41"/>
        <v>238.66834780181591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32.158316381082273</v>
      </c>
      <c r="AC52">
        <f t="shared" si="27"/>
        <v>21.207435209131944</v>
      </c>
      <c r="AE52">
        <f t="shared" si="42"/>
        <v>0</v>
      </c>
      <c r="AF52">
        <f t="shared" si="43"/>
        <v>0</v>
      </c>
      <c r="AG52">
        <f t="shared" si="44"/>
        <v>-2.2214335713613411</v>
      </c>
      <c r="AH52">
        <f t="shared" si="45"/>
        <v>-1102.3010127981754</v>
      </c>
      <c r="AI52">
        <f t="shared" si="46"/>
        <v>-1104.5224463695367</v>
      </c>
      <c r="AJ52">
        <f t="shared" si="47"/>
        <v>10.950881171950329</v>
      </c>
      <c r="AK52">
        <f t="shared" si="59"/>
        <v>2.2510821466757593</v>
      </c>
      <c r="AL52">
        <f t="shared" si="39"/>
        <v>-1091.3204830509105</v>
      </c>
      <c r="AN52">
        <f t="shared" si="48"/>
        <v>0</v>
      </c>
      <c r="AO52">
        <f t="shared" si="49"/>
        <v>0</v>
      </c>
      <c r="AP52">
        <f t="shared" si="50"/>
        <v>-2.2021381555732827E-2</v>
      </c>
      <c r="AQ52">
        <f t="shared" si="51"/>
        <v>-10.927264044732889</v>
      </c>
      <c r="AR52">
        <f t="shared" si="52"/>
        <v>-10.949285426288622</v>
      </c>
      <c r="AS52">
        <f t="shared" si="53"/>
        <v>0.10855761602235303</v>
      </c>
      <c r="AT52">
        <f t="shared" si="54"/>
        <v>2.2315292027781097E-2</v>
      </c>
      <c r="AU52">
        <f t="shared" si="55"/>
        <v>-10.818412518238487</v>
      </c>
      <c r="AW52">
        <v>49</v>
      </c>
      <c r="AX52">
        <f>IF(Z52&gt;0, (R52*SUMPRODUCT(K52:$K$98, X52:$X$98)-K52*$AZ$3)/Z52, 0)</f>
        <v>238.66834780181591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0.22254599999999999</v>
      </c>
      <c r="Q53" s="5">
        <f t="shared" si="60"/>
        <v>25</v>
      </c>
      <c r="R53">
        <f t="shared" si="40"/>
        <v>50000</v>
      </c>
      <c r="S53">
        <f t="shared" si="41"/>
        <v>181.56485029325952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21.207435209131944</v>
      </c>
      <c r="AC53">
        <f t="shared" si="27"/>
        <v>12.381619457266702</v>
      </c>
      <c r="AE53">
        <f t="shared" si="42"/>
        <v>0</v>
      </c>
      <c r="AF53">
        <f t="shared" si="43"/>
        <v>0</v>
      </c>
      <c r="AG53">
        <f t="shared" si="44"/>
        <v>-1.7048480800755468</v>
      </c>
      <c r="AH53">
        <f t="shared" si="45"/>
        <v>-988.74231114436191</v>
      </c>
      <c r="AI53">
        <f t="shared" si="46"/>
        <v>-990.44715922443743</v>
      </c>
      <c r="AJ53">
        <f t="shared" si="47"/>
        <v>8.8258157518652425</v>
      </c>
      <c r="AK53">
        <f t="shared" si="59"/>
        <v>1.4845204646392363</v>
      </c>
      <c r="AL53">
        <f t="shared" si="39"/>
        <v>-980.136823007933</v>
      </c>
      <c r="AN53">
        <f t="shared" si="48"/>
        <v>0</v>
      </c>
      <c r="AO53">
        <f t="shared" si="49"/>
        <v>0</v>
      </c>
      <c r="AP53">
        <f t="shared" si="50"/>
        <v>-1.508964050042266E-2</v>
      </c>
      <c r="AQ53">
        <f t="shared" si="51"/>
        <v>-8.7513756780394942</v>
      </c>
      <c r="AR53">
        <f t="shared" si="52"/>
        <v>-8.7664653185399164</v>
      </c>
      <c r="AS53">
        <f t="shared" si="53"/>
        <v>7.8117451270328153E-2</v>
      </c>
      <c r="AT53">
        <f t="shared" si="54"/>
        <v>1.313951688055034E-2</v>
      </c>
      <c r="AU53">
        <f t="shared" si="55"/>
        <v>-8.6752083503890383</v>
      </c>
      <c r="AW53">
        <v>50</v>
      </c>
      <c r="AX53">
        <f>IF(Z53&gt;0, (R53*SUMPRODUCT(K53:$K$98, X53:$X$98)-K53*$AZ$3)/Z53, 0)</f>
        <v>181.56485029325952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0.252114</v>
      </c>
      <c r="Q54" s="5">
        <f t="shared" si="60"/>
        <v>25</v>
      </c>
      <c r="R54">
        <f t="shared" si="40"/>
        <v>50000</v>
      </c>
      <c r="S54">
        <f t="shared" si="41"/>
        <v>109.43181617099765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12.381619457266702</v>
      </c>
      <c r="AC54">
        <f t="shared" si="27"/>
        <v>5.5065368978590339</v>
      </c>
      <c r="AE54">
        <f t="shared" si="42"/>
        <v>0</v>
      </c>
      <c r="AF54">
        <f t="shared" si="43"/>
        <v>0</v>
      </c>
      <c r="AG54">
        <f t="shared" si="44"/>
        <v>-1.2579835304146247</v>
      </c>
      <c r="AH54">
        <f t="shared" si="45"/>
        <v>-859.63213772033282</v>
      </c>
      <c r="AI54">
        <f t="shared" si="46"/>
        <v>-860.89012125074748</v>
      </c>
      <c r="AJ54">
        <f t="shared" si="47"/>
        <v>6.8750825594076677</v>
      </c>
      <c r="AK54">
        <f t="shared" si="59"/>
        <v>0.86671336200866922</v>
      </c>
      <c r="AL54">
        <f t="shared" si="39"/>
        <v>-853.1483253293311</v>
      </c>
      <c r="AN54">
        <f t="shared" si="48"/>
        <v>0</v>
      </c>
      <c r="AO54">
        <f t="shared" si="49"/>
        <v>0</v>
      </c>
      <c r="AP54">
        <f t="shared" si="50"/>
        <v>-9.941459348477566E-3</v>
      </c>
      <c r="AQ54">
        <f t="shared" si="51"/>
        <v>-6.7934100448634975</v>
      </c>
      <c r="AR54">
        <f t="shared" si="52"/>
        <v>-6.8033515042119754</v>
      </c>
      <c r="AS54">
        <f t="shared" si="53"/>
        <v>5.43316761541792E-2</v>
      </c>
      <c r="AT54">
        <f t="shared" si="54"/>
        <v>6.849370796095865E-3</v>
      </c>
      <c r="AU54">
        <f t="shared" si="55"/>
        <v>-6.7421704572617003</v>
      </c>
      <c r="AW54">
        <v>51</v>
      </c>
      <c r="AX54">
        <f>IF(Z54&gt;0, (R54*SUMPRODUCT(K54:$K$98, X54:$X$98)-K54*$AZ$3)/Z54, 0)</f>
        <v>109.43181617099765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0.286269</v>
      </c>
      <c r="Q55" s="5">
        <f t="shared" si="60"/>
        <v>25</v>
      </c>
      <c r="R55">
        <f t="shared" si="40"/>
        <v>50000</v>
      </c>
      <c r="S55">
        <f t="shared" si="41"/>
        <v>10.967933455643241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5.5065368978590339</v>
      </c>
      <c r="AC55">
        <f t="shared" si="27"/>
        <v>0.38838856605966576</v>
      </c>
      <c r="AE55">
        <f t="shared" si="42"/>
        <v>0</v>
      </c>
      <c r="AF55">
        <f t="shared" si="43"/>
        <v>0</v>
      </c>
      <c r="AG55">
        <f t="shared" si="44"/>
        <v>-0.88528200784221434</v>
      </c>
      <c r="AH55">
        <f t="shared" si="45"/>
        <v>-720.24337453652834</v>
      </c>
      <c r="AI55">
        <f t="shared" si="46"/>
        <v>-721.12865654437053</v>
      </c>
      <c r="AJ55">
        <f t="shared" si="47"/>
        <v>5.1181483317993681</v>
      </c>
      <c r="AK55">
        <f t="shared" si="59"/>
        <v>0.38545758285013243</v>
      </c>
      <c r="AL55">
        <f t="shared" si="39"/>
        <v>-715.62505062972104</v>
      </c>
      <c r="AN55">
        <f t="shared" si="48"/>
        <v>0</v>
      </c>
      <c r="AO55">
        <f t="shared" si="49"/>
        <v>0</v>
      </c>
      <c r="AP55">
        <f t="shared" si="50"/>
        <v>-6.2465295792530941E-3</v>
      </c>
      <c r="AQ55">
        <f t="shared" si="51"/>
        <v>-5.0820207611237924</v>
      </c>
      <c r="AR55">
        <f t="shared" si="52"/>
        <v>-5.0882672907030448</v>
      </c>
      <c r="AS55">
        <f t="shared" si="53"/>
        <v>3.6113537451771899E-2</v>
      </c>
      <c r="AT55">
        <f t="shared" si="54"/>
        <v>2.7197798797351075E-3</v>
      </c>
      <c r="AU55">
        <f t="shared" si="55"/>
        <v>-5.0494339733715385</v>
      </c>
      <c r="AW55">
        <v>52</v>
      </c>
      <c r="AX55">
        <f>IF(Z55&gt;0, (R55*SUMPRODUCT(K55:$K$98, X55:$X$98)-K55*$AZ$3)/Z55, 0)</f>
        <v>10.967933455643241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0.32445800000000002</v>
      </c>
      <c r="Q56" s="5">
        <f t="shared" si="60"/>
        <v>25</v>
      </c>
      <c r="R56">
        <f t="shared" si="40"/>
        <v>50000</v>
      </c>
      <c r="S56">
        <f t="shared" si="41"/>
        <v>-135.68840314354676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0.38838856605966576</v>
      </c>
      <c r="AC56">
        <f t="shared" si="27"/>
        <v>-3.1978628083997247</v>
      </c>
      <c r="AE56">
        <f t="shared" si="42"/>
        <v>0</v>
      </c>
      <c r="AF56">
        <f t="shared" si="43"/>
        <v>0</v>
      </c>
      <c r="AG56">
        <f t="shared" si="44"/>
        <v>-0.58919235806332293</v>
      </c>
      <c r="AH56">
        <f t="shared" si="45"/>
        <v>-574.47365940093835</v>
      </c>
      <c r="AI56">
        <f t="shared" si="46"/>
        <v>-575.06285175900166</v>
      </c>
      <c r="AJ56">
        <f t="shared" si="47"/>
        <v>3.5862513744593905</v>
      </c>
      <c r="AK56">
        <f t="shared" si="59"/>
        <v>2.7187199624176605E-2</v>
      </c>
      <c r="AL56">
        <f t="shared" si="39"/>
        <v>-571.44941318491806</v>
      </c>
      <c r="AN56">
        <f t="shared" si="48"/>
        <v>0</v>
      </c>
      <c r="AO56">
        <f t="shared" si="49"/>
        <v>0</v>
      </c>
      <c r="AP56">
        <f t="shared" si="50"/>
        <v>-3.7118998118171979E-3</v>
      </c>
      <c r="AQ56">
        <f t="shared" si="51"/>
        <v>-3.6191723111166074</v>
      </c>
      <c r="AR56">
        <f t="shared" si="52"/>
        <v>-3.6228842109284245</v>
      </c>
      <c r="AS56">
        <f t="shared" si="53"/>
        <v>2.259331035069926E-2</v>
      </c>
      <c r="AT56">
        <f t="shared" si="54"/>
        <v>1.7127880188488775E-4</v>
      </c>
      <c r="AU56">
        <f t="shared" si="55"/>
        <v>-3.60011962177584</v>
      </c>
      <c r="AW56">
        <v>53</v>
      </c>
      <c r="AX56">
        <f>IF(Z56&gt;0, (R56*SUMPRODUCT(K56:$K$98, X56:$X$98)-K56*$AZ$3)/Z56, 0)</f>
        <v>-135.68840314354676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0.36696200000000001</v>
      </c>
      <c r="Q57" s="5">
        <f t="shared" si="60"/>
        <v>25</v>
      </c>
      <c r="R57">
        <f t="shared" si="40"/>
        <v>50000</v>
      </c>
      <c r="S57">
        <f t="shared" si="41"/>
        <v>-373.31024140308023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-3.1978628083997247</v>
      </c>
      <c r="AC57">
        <f t="shared" si="27"/>
        <v>-5.4815267385659725</v>
      </c>
      <c r="AE57">
        <f t="shared" si="42"/>
        <v>0</v>
      </c>
      <c r="AF57">
        <f t="shared" si="43"/>
        <v>0</v>
      </c>
      <c r="AG57">
        <f t="shared" si="44"/>
        <v>-0.36708922838305663</v>
      </c>
      <c r="AH57">
        <f t="shared" si="45"/>
        <v>-432.4224121992662</v>
      </c>
      <c r="AI57">
        <f t="shared" si="46"/>
        <v>-432.78950142764927</v>
      </c>
      <c r="AJ57">
        <f t="shared" si="47"/>
        <v>2.2836639301662478</v>
      </c>
      <c r="AK57">
        <f t="shared" si="59"/>
        <v>-0.22385039658798075</v>
      </c>
      <c r="AL57">
        <f t="shared" si="39"/>
        <v>-430.72968789407099</v>
      </c>
      <c r="AN57">
        <f t="shared" si="48"/>
        <v>0</v>
      </c>
      <c r="AO57">
        <f t="shared" si="49"/>
        <v>0</v>
      </c>
      <c r="AP57">
        <f t="shared" si="50"/>
        <v>-2.0648702097812175E-3</v>
      </c>
      <c r="AQ57">
        <f t="shared" si="51"/>
        <v>-2.4323681763286831</v>
      </c>
      <c r="AR57">
        <f t="shared" si="52"/>
        <v>-2.434433046538464</v>
      </c>
      <c r="AS57">
        <f t="shared" si="53"/>
        <v>1.284556792723866E-2</v>
      </c>
      <c r="AT57">
        <f t="shared" si="54"/>
        <v>-1.2591543952357683E-3</v>
      </c>
      <c r="AU57">
        <f t="shared" si="55"/>
        <v>-2.4228466330064613</v>
      </c>
      <c r="AW57">
        <v>54</v>
      </c>
      <c r="AX57">
        <f>IF(Z57&gt;0, (R57*SUMPRODUCT(K57:$K$98, X57:$X$98)-K57*$AZ$3)/Z57, 0)</f>
        <v>-373.31024140308023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0.41335300000000003</v>
      </c>
      <c r="Q58" s="5">
        <f t="shared" si="60"/>
        <v>25</v>
      </c>
      <c r="R58">
        <f t="shared" si="40"/>
        <v>50000</v>
      </c>
      <c r="S58">
        <f t="shared" si="41"/>
        <v>-793.82181449057418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-5.4815267385659725</v>
      </c>
      <c r="AC58">
        <f t="shared" si="27"/>
        <v>-6.7214767176175503</v>
      </c>
      <c r="AE58">
        <f t="shared" si="42"/>
        <v>0</v>
      </c>
      <c r="AF58">
        <f t="shared" si="43"/>
        <v>0</v>
      </c>
      <c r="AG58">
        <f t="shared" si="44"/>
        <v>-0.21168090227940442</v>
      </c>
      <c r="AH58">
        <f t="shared" si="45"/>
        <v>-303.47486763964321</v>
      </c>
      <c r="AI58">
        <f t="shared" si="46"/>
        <v>-303.6865485419226</v>
      </c>
      <c r="AJ58">
        <f t="shared" si="47"/>
        <v>1.2399499790515778</v>
      </c>
      <c r="AK58">
        <f t="shared" si="59"/>
        <v>-0.38370687169961809</v>
      </c>
      <c r="AL58">
        <f t="shared" si="39"/>
        <v>-302.83030543457068</v>
      </c>
      <c r="AN58">
        <f t="shared" si="48"/>
        <v>0</v>
      </c>
      <c r="AO58">
        <f t="shared" si="49"/>
        <v>0</v>
      </c>
      <c r="AP58">
        <f t="shared" si="50"/>
        <v>-1.0631260820175977E-3</v>
      </c>
      <c r="AQ58">
        <f t="shared" si="51"/>
        <v>-1.5241433853994564</v>
      </c>
      <c r="AR58">
        <f t="shared" si="52"/>
        <v>-1.5252065114814739</v>
      </c>
      <c r="AS58">
        <f t="shared" si="53"/>
        <v>6.2274071441123261E-3</v>
      </c>
      <c r="AT58">
        <f t="shared" si="54"/>
        <v>-1.927092991198638E-3</v>
      </c>
      <c r="AU58">
        <f t="shared" si="55"/>
        <v>-1.5209061973285602</v>
      </c>
      <c r="AW58">
        <v>55</v>
      </c>
      <c r="AX58">
        <f>IF(Z58&gt;0, (R58*SUMPRODUCT(K58:$K$98, X58:$X$98)-K58*$AZ$3)/Z58, 0)</f>
        <v>-793.82181449057418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0.46434700000000001</v>
      </c>
      <c r="Q59" s="5">
        <f t="shared" si="60"/>
        <v>25</v>
      </c>
      <c r="R59">
        <f t="shared" si="40"/>
        <v>50000</v>
      </c>
      <c r="S59">
        <f t="shared" si="41"/>
        <v>-1613.3988805540553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-6.7214767176175503</v>
      </c>
      <c r="AC59">
        <f t="shared" si="27"/>
        <v>-7.1809609983053058</v>
      </c>
      <c r="AE59">
        <f t="shared" si="42"/>
        <v>0</v>
      </c>
      <c r="AF59">
        <f t="shared" si="43"/>
        <v>0</v>
      </c>
      <c r="AG59">
        <f t="shared" si="44"/>
        <v>-0.1112707013258758</v>
      </c>
      <c r="AH59">
        <f t="shared" si="45"/>
        <v>-196.5867838614692</v>
      </c>
      <c r="AI59">
        <f t="shared" si="46"/>
        <v>-196.69805456279508</v>
      </c>
      <c r="AJ59">
        <f t="shared" si="47"/>
        <v>0.45948428068775549</v>
      </c>
      <c r="AK59">
        <f t="shared" si="59"/>
        <v>-0.47050337023322858</v>
      </c>
      <c r="AL59">
        <f t="shared" si="39"/>
        <v>-196.70907365234055</v>
      </c>
      <c r="AN59">
        <f t="shared" si="48"/>
        <v>0</v>
      </c>
      <c r="AO59">
        <f t="shared" si="49"/>
        <v>0</v>
      </c>
      <c r="AP59">
        <f t="shared" si="50"/>
        <v>-4.9896019142035397E-4</v>
      </c>
      <c r="AQ59">
        <f t="shared" si="51"/>
        <v>-0.88153465501183104</v>
      </c>
      <c r="AR59">
        <f t="shared" si="52"/>
        <v>-0.88203361520325141</v>
      </c>
      <c r="AS59">
        <f t="shared" si="53"/>
        <v>2.0604198761645723E-3</v>
      </c>
      <c r="AT59">
        <f t="shared" si="54"/>
        <v>-2.1098316886486615E-3</v>
      </c>
      <c r="AU59">
        <f t="shared" si="55"/>
        <v>-0.88208302701573549</v>
      </c>
      <c r="AW59">
        <v>56</v>
      </c>
      <c r="AX59">
        <f>IF(Z59&gt;0, (R59*SUMPRODUCT(K59:$K$98, X59:$X$98)-K59*$AZ$3)/Z59, 0)</f>
        <v>-1613.3988805540553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0.52171199999999995</v>
      </c>
      <c r="Q60" s="5">
        <f t="shared" si="60"/>
        <v>25</v>
      </c>
      <c r="R60">
        <f t="shared" si="40"/>
        <v>50000</v>
      </c>
      <c r="S60">
        <f t="shared" si="41"/>
        <v>-3412.1823592223227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-7.1809609983053058</v>
      </c>
      <c r="AC60">
        <f t="shared" si="27"/>
        <v>-7.111907166967403</v>
      </c>
      <c r="AE60">
        <f t="shared" si="42"/>
        <v>0</v>
      </c>
      <c r="AF60">
        <f t="shared" si="43"/>
        <v>0</v>
      </c>
      <c r="AG60">
        <f t="shared" si="44"/>
        <v>-5.2106734182491725E-2</v>
      </c>
      <c r="AH60">
        <f t="shared" si="45"/>
        <v>-116.10252026025061</v>
      </c>
      <c r="AI60">
        <f t="shared" si="46"/>
        <v>-116.1546269944331</v>
      </c>
      <c r="AJ60">
        <f t="shared" si="47"/>
        <v>-6.9053831337902771E-2</v>
      </c>
      <c r="AK60">
        <f t="shared" si="59"/>
        <v>-0.50266726988137145</v>
      </c>
      <c r="AL60">
        <f t="shared" si="39"/>
        <v>-116.72634809565237</v>
      </c>
      <c r="AN60">
        <f t="shared" si="48"/>
        <v>0</v>
      </c>
      <c r="AO60">
        <f t="shared" si="49"/>
        <v>0</v>
      </c>
      <c r="AP60">
        <f t="shared" si="50"/>
        <v>-2.0862238403558452E-4</v>
      </c>
      <c r="AQ60">
        <f t="shared" si="51"/>
        <v>-0.46484557033267077</v>
      </c>
      <c r="AR60">
        <f t="shared" si="52"/>
        <v>-0.46505419271670634</v>
      </c>
      <c r="AS60">
        <f t="shared" si="53"/>
        <v>-2.7647433957480726E-4</v>
      </c>
      <c r="AT60">
        <f t="shared" si="54"/>
        <v>-2.0125545356965906E-3</v>
      </c>
      <c r="AU60">
        <f t="shared" si="55"/>
        <v>-0.46734322159197772</v>
      </c>
      <c r="AW60">
        <v>57</v>
      </c>
      <c r="AX60">
        <f>IF(Z60&gt;0, (R60*SUMPRODUCT(K60:$K$98, X60:$X$98)-K60*$AZ$3)/Z60, 0)</f>
        <v>-3412.1823592223227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0.58618000000000003</v>
      </c>
      <c r="Q61" s="5">
        <f t="shared" si="60"/>
        <v>25</v>
      </c>
      <c r="R61">
        <f t="shared" si="40"/>
        <v>50000</v>
      </c>
      <c r="S61">
        <f t="shared" si="41"/>
        <v>-7993.6504424970262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-7.111907166967403</v>
      </c>
      <c r="AC61">
        <f t="shared" si="27"/>
        <v>-6.7280130173449546</v>
      </c>
      <c r="AE61">
        <f t="shared" si="42"/>
        <v>0</v>
      </c>
      <c r="AF61">
        <f t="shared" si="43"/>
        <v>0</v>
      </c>
      <c r="AG61">
        <f t="shared" si="44"/>
        <v>-2.104174139757381E-2</v>
      </c>
      <c r="AH61">
        <f t="shared" si="45"/>
        <v>-61.087850886186004</v>
      </c>
      <c r="AI61">
        <f t="shared" si="46"/>
        <v>-61.108892627583579</v>
      </c>
      <c r="AJ61">
        <f t="shared" si="47"/>
        <v>-0.38389414962244839</v>
      </c>
      <c r="AK61">
        <f t="shared" si="59"/>
        <v>-0.49783350168771828</v>
      </c>
      <c r="AL61">
        <f t="shared" si="39"/>
        <v>-61.990620278893743</v>
      </c>
      <c r="AN61">
        <f t="shared" si="48"/>
        <v>0</v>
      </c>
      <c r="AO61">
        <f t="shared" si="49"/>
        <v>0</v>
      </c>
      <c r="AP61">
        <f t="shared" si="50"/>
        <v>-7.5219545643972983E-5</v>
      </c>
      <c r="AQ61">
        <f t="shared" si="51"/>
        <v>-0.21837548048924812</v>
      </c>
      <c r="AR61">
        <f t="shared" si="52"/>
        <v>-0.21845070003489209</v>
      </c>
      <c r="AS61">
        <f t="shared" si="53"/>
        <v>-1.3723362037568573E-3</v>
      </c>
      <c r="AT61">
        <f t="shared" si="54"/>
        <v>-1.7796440463628159E-3</v>
      </c>
      <c r="AU61">
        <f t="shared" si="55"/>
        <v>-0.22160268028501176</v>
      </c>
      <c r="AW61">
        <v>58</v>
      </c>
      <c r="AX61">
        <f>IF(Z61&gt;0, (R61*SUMPRODUCT(K61:$K$98, X61:$X$98)-K61*$AZ$3)/Z61, 0)</f>
        <v>-7993.6504424970262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0.65888599999999997</v>
      </c>
      <c r="Q62" s="5">
        <f t="shared" si="60"/>
        <v>25</v>
      </c>
      <c r="R62">
        <f t="shared" si="40"/>
        <v>50000</v>
      </c>
      <c r="S62">
        <f t="shared" si="41"/>
        <v>-22206.093228554018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-6.7280130173449546</v>
      </c>
      <c r="AC62">
        <f t="shared" si="27"/>
        <v>-6.1885851764457032</v>
      </c>
      <c r="AE62">
        <f t="shared" si="42"/>
        <v>0</v>
      </c>
      <c r="AF62">
        <f t="shared" si="43"/>
        <v>0</v>
      </c>
      <c r="AG62">
        <f t="shared" si="44"/>
        <v>-6.9672151611162554E-3</v>
      </c>
      <c r="AH62">
        <f t="shared" si="45"/>
        <v>-27.728217644963632</v>
      </c>
      <c r="AI62">
        <f t="shared" si="46"/>
        <v>-27.735184860124747</v>
      </c>
      <c r="AJ62">
        <f t="shared" si="47"/>
        <v>-0.53942784089925144</v>
      </c>
      <c r="AK62">
        <f t="shared" si="59"/>
        <v>-0.47096091121414685</v>
      </c>
      <c r="AL62">
        <f t="shared" si="39"/>
        <v>-28.745573612238143</v>
      </c>
      <c r="AN62">
        <f t="shared" si="48"/>
        <v>0</v>
      </c>
      <c r="AO62">
        <f t="shared" si="49"/>
        <v>0</v>
      </c>
      <c r="AP62">
        <f t="shared" si="50"/>
        <v>-2.2237718425320066E-5</v>
      </c>
      <c r="AQ62">
        <f t="shared" si="51"/>
        <v>-8.8501974198526387E-2</v>
      </c>
      <c r="AR62">
        <f t="shared" si="52"/>
        <v>-8.8524211916951701E-2</v>
      </c>
      <c r="AS62">
        <f t="shared" si="53"/>
        <v>-1.7217272840435744E-3</v>
      </c>
      <c r="AT62">
        <f t="shared" si="54"/>
        <v>-1.5031968858034246E-3</v>
      </c>
      <c r="AU62">
        <f t="shared" si="55"/>
        <v>-9.1749136086798702E-2</v>
      </c>
      <c r="AW62">
        <v>59</v>
      </c>
      <c r="AX62">
        <f>IF(Z62&gt;0, (R62*SUMPRODUCT(K62:$K$98, X62:$X$98)-K62*$AZ$3)/Z62, 0)</f>
        <v>-22206.093228554018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0.73742600000000003</v>
      </c>
      <c r="Q63" s="5">
        <f t="shared" si="60"/>
        <v>25</v>
      </c>
      <c r="R63">
        <f t="shared" si="40"/>
        <v>50000</v>
      </c>
      <c r="S63">
        <f t="shared" si="41"/>
        <v>-79564.101944503695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-6.1885851764457032</v>
      </c>
      <c r="AC63">
        <f t="shared" si="27"/>
        <v>-5.600477042261641</v>
      </c>
      <c r="AE63">
        <f t="shared" si="42"/>
        <v>0</v>
      </c>
      <c r="AF63">
        <f t="shared" si="43"/>
        <v>0</v>
      </c>
      <c r="AG63">
        <f t="shared" si="44"/>
        <v>-1.7597374021037771E-3</v>
      </c>
      <c r="AH63">
        <f t="shared" si="45"/>
        <v>-10.275611214802632</v>
      </c>
      <c r="AI63">
        <f t="shared" si="46"/>
        <v>-10.277370952204736</v>
      </c>
      <c r="AJ63">
        <f t="shared" si="47"/>
        <v>-0.58810813418406216</v>
      </c>
      <c r="AK63">
        <f t="shared" si="59"/>
        <v>-0.43320096235119926</v>
      </c>
      <c r="AL63">
        <f t="shared" si="39"/>
        <v>-11.298680048739998</v>
      </c>
      <c r="AN63">
        <f t="shared" si="48"/>
        <v>0</v>
      </c>
      <c r="AO63">
        <f t="shared" si="49"/>
        <v>0</v>
      </c>
      <c r="AP63">
        <f t="shared" si="50"/>
        <v>-5.0148834763899907E-6</v>
      </c>
      <c r="AQ63">
        <f t="shared" si="51"/>
        <v>-2.9283342406267992E-2</v>
      </c>
      <c r="AR63">
        <f t="shared" si="52"/>
        <v>-2.9288357289744382E-2</v>
      </c>
      <c r="AS63">
        <f t="shared" si="53"/>
        <v>-1.6759851560376575E-3</v>
      </c>
      <c r="AT63">
        <f t="shared" si="54"/>
        <v>-1.2345321213574772E-3</v>
      </c>
      <c r="AU63">
        <f t="shared" si="55"/>
        <v>-3.2198874567139518E-2</v>
      </c>
      <c r="AW63">
        <v>60</v>
      </c>
      <c r="AX63">
        <f>IF(Z63&gt;0, (R63*SUMPRODUCT(K63:$K$98, X63:$X$98)-K63*$AZ$3)/Z63, 0)</f>
        <v>-79564.101944503695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0.819492</v>
      </c>
      <c r="Q64" s="5">
        <f t="shared" si="60"/>
        <v>25</v>
      </c>
      <c r="R64">
        <f t="shared" si="40"/>
        <v>50000</v>
      </c>
      <c r="S64">
        <f t="shared" si="41"/>
        <v>-418734.86568933551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-5.600477042261641</v>
      </c>
      <c r="AC64">
        <f t="shared" si="27"/>
        <v>-5.0256442164691704</v>
      </c>
      <c r="AE64">
        <f t="shared" si="42"/>
        <v>0</v>
      </c>
      <c r="AF64">
        <f t="shared" si="43"/>
        <v>0</v>
      </c>
      <c r="AG64">
        <f t="shared" si="44"/>
        <v>-3.0004930495791085E-4</v>
      </c>
      <c r="AH64">
        <f t="shared" si="45"/>
        <v>-2.8841814462496571</v>
      </c>
      <c r="AI64">
        <f t="shared" si="46"/>
        <v>-2.8844814955546152</v>
      </c>
      <c r="AJ64">
        <f t="shared" si="47"/>
        <v>-0.57483282579247064</v>
      </c>
      <c r="AK64">
        <f t="shared" si="59"/>
        <v>-0.39203339295831491</v>
      </c>
      <c r="AL64">
        <f t="shared" si="39"/>
        <v>-3.8513477143054007</v>
      </c>
      <c r="AN64">
        <f t="shared" si="48"/>
        <v>0</v>
      </c>
      <c r="AO64">
        <f t="shared" si="49"/>
        <v>0</v>
      </c>
      <c r="AP64">
        <f t="shared" si="50"/>
        <v>-7.6346227838598628E-7</v>
      </c>
      <c r="AQ64">
        <f t="shared" si="51"/>
        <v>-7.3386730175603338E-3</v>
      </c>
      <c r="AR64">
        <f t="shared" si="52"/>
        <v>-7.3394364798387204E-3</v>
      </c>
      <c r="AS64">
        <f t="shared" si="53"/>
        <v>-1.4626368787360982E-3</v>
      </c>
      <c r="AT64">
        <f t="shared" si="54"/>
        <v>-9.9751175038825107E-4</v>
      </c>
      <c r="AU64">
        <f t="shared" si="55"/>
        <v>-9.799585108963069E-3</v>
      </c>
      <c r="AW64">
        <v>61</v>
      </c>
      <c r="AX64">
        <f>IF(Z64&gt;0, (R64*SUMPRODUCT(K64:$K$98, X64:$X$98)-K64*$AZ$3)/Z64, 0)</f>
        <v>-418734.86568933551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0.82196330200000001</v>
      </c>
      <c r="Q65" s="5">
        <f t="shared" si="60"/>
        <v>25</v>
      </c>
      <c r="R65">
        <f t="shared" si="40"/>
        <v>50000</v>
      </c>
      <c r="S65">
        <f t="shared" si="41"/>
        <v>-2228112.0270016319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-5.0256442164691704</v>
      </c>
      <c r="AC65">
        <f t="shared" si="27"/>
        <v>-4.4935934535949995</v>
      </c>
      <c r="AE65">
        <f t="shared" si="42"/>
        <v>0</v>
      </c>
      <c r="AF65">
        <f t="shared" si="43"/>
        <v>0</v>
      </c>
      <c r="AG65">
        <f t="shared" si="44"/>
        <v>-5.0419294442322364E-5</v>
      </c>
      <c r="AH65">
        <f t="shared" si="45"/>
        <v>-0.49325903493201873</v>
      </c>
      <c r="AI65">
        <f t="shared" si="46"/>
        <v>-0.49330945422646105</v>
      </c>
      <c r="AJ65">
        <f t="shared" si="47"/>
        <v>-0.53205076287417086</v>
      </c>
      <c r="AK65">
        <f t="shared" si="59"/>
        <v>-0.35179509515284196</v>
      </c>
      <c r="AL65">
        <f t="shared" si="39"/>
        <v>-1.3771553122534739</v>
      </c>
      <c r="AN65">
        <f t="shared" si="48"/>
        <v>0</v>
      </c>
      <c r="AO65">
        <f t="shared" si="49"/>
        <v>0</v>
      </c>
      <c r="AP65">
        <f t="shared" si="50"/>
        <v>-1.1454435741744455E-7</v>
      </c>
      <c r="AQ65">
        <f t="shared" si="51"/>
        <v>-1.1206035273117652E-3</v>
      </c>
      <c r="AR65">
        <f t="shared" si="52"/>
        <v>-1.1207180716691827E-3</v>
      </c>
      <c r="AS65">
        <f t="shared" si="53"/>
        <v>-1.208731963050373E-3</v>
      </c>
      <c r="AT65">
        <f t="shared" si="54"/>
        <v>-7.9922068649707512E-4</v>
      </c>
      <c r="AU65">
        <f t="shared" si="55"/>
        <v>-3.1286707212166307E-3</v>
      </c>
      <c r="AW65">
        <v>62</v>
      </c>
      <c r="AX65">
        <f>IF(Z65&gt;0, (R65*SUMPRODUCT(K65:$K$98, X65:$X$98)-K65*$AZ$3)/Z65, 0)</f>
        <v>-2228112.0270016319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0.82463276399999996</v>
      </c>
      <c r="Q66" s="5">
        <f t="shared" si="60"/>
        <v>25</v>
      </c>
      <c r="R66">
        <f t="shared" si="40"/>
        <v>50000</v>
      </c>
      <c r="S66">
        <f t="shared" si="41"/>
        <v>-12033044.643930903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-4.4935934535949995</v>
      </c>
      <c r="AC66">
        <f t="shared" si="27"/>
        <v>-4.0131163465046926</v>
      </c>
      <c r="AE66">
        <f t="shared" si="42"/>
        <v>0</v>
      </c>
      <c r="AF66">
        <f t="shared" si="43"/>
        <v>0</v>
      </c>
      <c r="AG66">
        <f t="shared" si="44"/>
        <v>-8.3376993629970135E-6</v>
      </c>
      <c r="AH66">
        <f t="shared" si="45"/>
        <v>-8.3154804269804247E-2</v>
      </c>
      <c r="AI66">
        <f t="shared" si="46"/>
        <v>-8.3163141969167242E-2</v>
      </c>
      <c r="AJ66">
        <f t="shared" si="47"/>
        <v>-0.48047710709030689</v>
      </c>
      <c r="AK66">
        <f t="shared" si="59"/>
        <v>-0.31455154175165001</v>
      </c>
      <c r="AL66">
        <f t="shared" si="39"/>
        <v>-0.87819179081112408</v>
      </c>
      <c r="AN66">
        <f t="shared" si="48"/>
        <v>0</v>
      </c>
      <c r="AO66">
        <f t="shared" si="49"/>
        <v>0</v>
      </c>
      <c r="AP66">
        <f t="shared" si="50"/>
        <v>-1.6912396237070453E-8</v>
      </c>
      <c r="AQ66">
        <f t="shared" si="51"/>
        <v>-1.6867326796026996E-4</v>
      </c>
      <c r="AR66">
        <f t="shared" si="52"/>
        <v>-1.6869018035650703E-4</v>
      </c>
      <c r="AS66">
        <f t="shared" si="53"/>
        <v>-9.7461168413149387E-4</v>
      </c>
      <c r="AT66">
        <f t="shared" si="54"/>
        <v>-6.380441509674544E-4</v>
      </c>
      <c r="AU66">
        <f t="shared" si="55"/>
        <v>-1.7813460154554551E-3</v>
      </c>
      <c r="AW66">
        <v>63</v>
      </c>
      <c r="AX66">
        <f>IF(Z66&gt;0, (R66*SUMPRODUCT(K66:$K$98, X66:$X$98)-K66*$AZ$3)/Z66, 0)</f>
        <v>-12033044.643930903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1">$C$6</f>
        <v>50000</v>
      </c>
      <c r="S67">
        <f t="shared" ref="S67:S98" si="62">AX67</f>
        <v>-66148570.910189986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-4.0131163465046926</v>
      </c>
      <c r="AC67">
        <f t="shared" si="27"/>
        <v>-3.5832870638640655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-1.3542571723617053E-6</v>
      </c>
      <c r="AH67">
        <f t="shared" ref="AH67:AH98" si="66">-X67*R67</f>
        <v>-1.3800130394010676E-2</v>
      </c>
      <c r="AI67">
        <f t="shared" ref="AI67:AI98" si="67">SUM(AE67:AH67)</f>
        <v>-1.3801484651183037E-2</v>
      </c>
      <c r="AJ67">
        <f t="shared" ref="AJ67:AJ98" si="68">AB67-AC67</f>
        <v>-0.42982928264062714</v>
      </c>
      <c r="AK67">
        <f t="shared" si="59"/>
        <v>-0.28091814425532852</v>
      </c>
      <c r="AL67">
        <f t="shared" si="39"/>
        <v>-0.72454891154713863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-2.4526864696893771E-9</v>
      </c>
      <c r="AQ67">
        <f t="shared" ref="AQ67:AQ98" si="72">AH67*$K67</f>
        <v>-2.4993327551156506E-5</v>
      </c>
      <c r="AR67">
        <f t="shared" ref="AR67:AR98" si="73">AI67*$K67</f>
        <v>-2.4995780237626197E-5</v>
      </c>
      <c r="AS67">
        <f t="shared" ref="AS67:AS98" si="74">AJ67*$K67</f>
        <v>-7.7846105401861124E-4</v>
      </c>
      <c r="AT67">
        <f t="shared" ref="AT67:AT98" si="75">AK67*$K67</f>
        <v>-5.087690473912944E-4</v>
      </c>
      <c r="AU67">
        <f t="shared" ref="AU67:AU98" si="76">AL67*$K67</f>
        <v>-1.3122258816475317E-3</v>
      </c>
      <c r="AW67">
        <v>64</v>
      </c>
      <c r="AX67">
        <f>IF(Z67&gt;0, (R67*SUMPRODUCT(K67:$K$98, X67:$X$98)-K67*$AZ$3)/Z67, 0)</f>
        <v>-66148570.910189986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0.83082719400000005</v>
      </c>
      <c r="Q68" s="5">
        <f t="shared" si="60"/>
        <v>25</v>
      </c>
      <c r="R68">
        <f t="shared" si="61"/>
        <v>50000</v>
      </c>
      <c r="S68">
        <f t="shared" si="62"/>
        <v>-371053505.12604946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-3.5832870638640655</v>
      </c>
      <c r="AC68">
        <f t="shared" ref="AC68:AC98" si="80">S68*Z68</f>
        <v>-3.1993853108446642</v>
      </c>
      <c r="AE68">
        <f t="shared" si="63"/>
        <v>0</v>
      </c>
      <c r="AF68">
        <f t="shared" si="64"/>
        <v>0</v>
      </c>
      <c r="AG68">
        <f t="shared" si="65"/>
        <v>-2.1556091417043821E-7</v>
      </c>
      <c r="AH68">
        <f t="shared" si="66"/>
        <v>-2.2503073729352998E-3</v>
      </c>
      <c r="AI68">
        <f t="shared" si="67"/>
        <v>-2.2505229338494704E-3</v>
      </c>
      <c r="AJ68">
        <f t="shared" si="68"/>
        <v>-0.38390175301940133</v>
      </c>
      <c r="AK68">
        <f t="shared" ref="AK68:AK98" si="81">G68*SUM(AB68:AB68, AE68:AF68)</f>
        <v>-0.2508300944704846</v>
      </c>
      <c r="AL68">
        <f t="shared" si="39"/>
        <v>-0.6369823704237354</v>
      </c>
      <c r="AN68">
        <f t="shared" si="69"/>
        <v>0</v>
      </c>
      <c r="AO68">
        <f t="shared" si="70"/>
        <v>0</v>
      </c>
      <c r="AP68">
        <f t="shared" si="71"/>
        <v>-3.485723103738321E-10</v>
      </c>
      <c r="AQ68">
        <f t="shared" si="72"/>
        <v>-3.6388546738817696E-6</v>
      </c>
      <c r="AR68">
        <f t="shared" si="73"/>
        <v>-3.6392032461921434E-6</v>
      </c>
      <c r="AS68">
        <f t="shared" si="74"/>
        <v>-6.2078750000443535E-4</v>
      </c>
      <c r="AT68">
        <f t="shared" si="75"/>
        <v>-4.0560426215177821E-4</v>
      </c>
      <c r="AU68">
        <f t="shared" si="76"/>
        <v>-1.0300309654024057E-3</v>
      </c>
      <c r="AW68">
        <v>65</v>
      </c>
      <c r="AX68">
        <f>IF(Z68&gt;0, (R68*SUMPRODUCT(K68:$K$98, X68:$X$98)-K68*$AZ$3)/Z68, 0)</f>
        <v>-371053505.12604946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0.83405797299999995</v>
      </c>
      <c r="Q69" s="5">
        <f t="shared" ref="Q69:Q98" si="82">$C$8</f>
        <v>25</v>
      </c>
      <c r="R69">
        <f t="shared" si="61"/>
        <v>50000</v>
      </c>
      <c r="S69">
        <f t="shared" si="62"/>
        <v>-2124495545.6664538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-3.1993853108446642</v>
      </c>
      <c r="AC69">
        <f t="shared" si="80"/>
        <v>-2.8565972118895582</v>
      </c>
      <c r="AE69">
        <f t="shared" si="63"/>
        <v>0</v>
      </c>
      <c r="AF69">
        <f t="shared" si="64"/>
        <v>0</v>
      </c>
      <c r="AG69">
        <f t="shared" si="65"/>
        <v>-3.3615005897711172E-8</v>
      </c>
      <c r="AH69">
        <f t="shared" si="66"/>
        <v>-3.5958059826204534E-4</v>
      </c>
      <c r="AI69">
        <f t="shared" si="67"/>
        <v>-3.5961421326794304E-4</v>
      </c>
      <c r="AJ69">
        <f t="shared" si="68"/>
        <v>-0.34278809895510598</v>
      </c>
      <c r="AK69">
        <f t="shared" si="81"/>
        <v>-0.22395697175912652</v>
      </c>
      <c r="AL69">
        <f t="shared" si="39"/>
        <v>-0.56710468492750044</v>
      </c>
      <c r="AN69">
        <f t="shared" si="69"/>
        <v>0</v>
      </c>
      <c r="AO69">
        <f t="shared" si="70"/>
        <v>0</v>
      </c>
      <c r="AP69">
        <f t="shared" si="71"/>
        <v>-4.8533100567650465E-11</v>
      </c>
      <c r="AQ69">
        <f t="shared" si="72"/>
        <v>-5.1915984756129504E-7</v>
      </c>
      <c r="AR69">
        <f t="shared" si="73"/>
        <v>-5.1920838066186271E-7</v>
      </c>
      <c r="AS69">
        <f t="shared" si="74"/>
        <v>-4.9491495942633921E-4</v>
      </c>
      <c r="AT69">
        <f t="shared" si="75"/>
        <v>-3.2334744388523904E-4</v>
      </c>
      <c r="AU69">
        <f t="shared" si="76"/>
        <v>-8.1878161169224013E-4</v>
      </c>
      <c r="AW69">
        <v>66</v>
      </c>
      <c r="AX69">
        <f>IF(Z69&gt;0, (R69*SUMPRODUCT(K69:$K$98, X69:$X$98)-K69*$AZ$3)/Z69, 0)</f>
        <v>-2124495545.6664538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1.2891006367421552E-3</v>
      </c>
      <c r="L70" s="2">
        <v>67</v>
      </c>
      <c r="M70" s="8">
        <v>0.83754713300000005</v>
      </c>
      <c r="Q70" s="5">
        <f t="shared" si="82"/>
        <v>25</v>
      </c>
      <c r="R70">
        <f t="shared" si="61"/>
        <v>50000</v>
      </c>
      <c r="S70">
        <f t="shared" si="62"/>
        <v>-12442346269.28376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-2.8565972118895582</v>
      </c>
      <c r="AC70">
        <f t="shared" si="80"/>
        <v>-2.5505336794335314</v>
      </c>
      <c r="AE70">
        <f t="shared" si="63"/>
        <v>0</v>
      </c>
      <c r="AF70">
        <f t="shared" si="64"/>
        <v>0</v>
      </c>
      <c r="AG70">
        <f t="shared" si="65"/>
        <v>-5.1247040233279734E-9</v>
      </c>
      <c r="AH70">
        <f t="shared" si="66"/>
        <v>-5.6308303630812167E-5</v>
      </c>
      <c r="AI70">
        <f t="shared" si="67"/>
        <v>-5.6313428334835497E-5</v>
      </c>
      <c r="AJ70">
        <f t="shared" si="68"/>
        <v>-0.3060635324560268</v>
      </c>
      <c r="AK70">
        <f t="shared" si="81"/>
        <v>-0.19996180483226908</v>
      </c>
      <c r="AL70">
        <f t="shared" ref="AL70:AL98" si="89">SUM(AI70:AK70)</f>
        <v>-0.50608165071663069</v>
      </c>
      <c r="AN70">
        <f t="shared" si="69"/>
        <v>0</v>
      </c>
      <c r="AO70">
        <f t="shared" si="70"/>
        <v>0</v>
      </c>
      <c r="AP70">
        <f t="shared" si="71"/>
        <v>-6.606259219587175E-12</v>
      </c>
      <c r="AQ70">
        <f t="shared" si="72"/>
        <v>-7.2587070064350578E-8</v>
      </c>
      <c r="AR70">
        <f t="shared" si="73"/>
        <v>-7.2593676323570157E-8</v>
      </c>
      <c r="AS70">
        <f t="shared" si="74"/>
        <v>-3.9454669457261743E-4</v>
      </c>
      <c r="AT70">
        <f t="shared" si="75"/>
        <v>-2.5777088993338864E-4</v>
      </c>
      <c r="AU70">
        <f t="shared" si="76"/>
        <v>-6.5239017818232955E-4</v>
      </c>
      <c r="AW70">
        <v>67</v>
      </c>
      <c r="AX70">
        <f>IF(Z70&gt;0, (R70*SUMPRODUCT(K70:$K$98, X70:$X$98)-K70*$AZ$3)/Z70, 0)</f>
        <v>-12442346269.28376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1.1509827113769242E-3</v>
      </c>
      <c r="L71" s="2">
        <v>68</v>
      </c>
      <c r="M71" s="8">
        <v>0.841203123</v>
      </c>
      <c r="Q71" s="5">
        <f t="shared" si="82"/>
        <v>25</v>
      </c>
      <c r="R71">
        <f t="shared" si="61"/>
        <v>50000</v>
      </c>
      <c r="S71">
        <f t="shared" si="62"/>
        <v>-74660424832.800079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-2.5505336794335314</v>
      </c>
      <c r="AC71">
        <f t="shared" si="80"/>
        <v>-2.2772622773635711</v>
      </c>
      <c r="AE71">
        <f t="shared" si="63"/>
        <v>0</v>
      </c>
      <c r="AF71">
        <f t="shared" si="64"/>
        <v>0</v>
      </c>
      <c r="AG71">
        <f t="shared" si="65"/>
        <v>-7.6253995422053772E-10</v>
      </c>
      <c r="AH71">
        <f t="shared" si="66"/>
        <v>-8.6218340577483116E-6</v>
      </c>
      <c r="AI71">
        <f t="shared" si="67"/>
        <v>-8.622596597702533E-6</v>
      </c>
      <c r="AJ71">
        <f t="shared" si="68"/>
        <v>-0.27327140206996026</v>
      </c>
      <c r="AK71">
        <f t="shared" si="81"/>
        <v>-0.17853735756034722</v>
      </c>
      <c r="AL71">
        <f t="shared" si="89"/>
        <v>-0.45181738222690521</v>
      </c>
      <c r="AN71">
        <f t="shared" si="69"/>
        <v>0</v>
      </c>
      <c r="AO71">
        <f t="shared" si="70"/>
        <v>0</v>
      </c>
      <c r="AP71">
        <f t="shared" si="71"/>
        <v>-8.776703040419902E-13</v>
      </c>
      <c r="AQ71">
        <f t="shared" si="72"/>
        <v>-9.9235819408290601E-9</v>
      </c>
      <c r="AR71">
        <f t="shared" si="73"/>
        <v>-9.9244596111331026E-9</v>
      </c>
      <c r="AS71">
        <f t="shared" si="74"/>
        <v>-3.1453065929625646E-4</v>
      </c>
      <c r="AT71">
        <f t="shared" si="75"/>
        <v>-2.0549341188687983E-4</v>
      </c>
      <c r="AU71">
        <f t="shared" si="76"/>
        <v>-5.2003399564274743E-4</v>
      </c>
      <c r="AW71">
        <v>68</v>
      </c>
      <c r="AX71">
        <f>IF(Z71&gt;0, (R71*SUMPRODUCT(K71:$K$98, X71:$X$98)-K71*$AZ$3)/Z71, 0)</f>
        <v>-74660424832.800079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1.027663135157968E-3</v>
      </c>
      <c r="L72" s="2">
        <v>69</v>
      </c>
      <c r="M72" s="8">
        <v>0.84498057100000001</v>
      </c>
      <c r="Q72" s="5">
        <f t="shared" si="82"/>
        <v>25</v>
      </c>
      <c r="R72">
        <f t="shared" si="61"/>
        <v>50000</v>
      </c>
      <c r="S72">
        <f t="shared" si="62"/>
        <v>-459670089349.59894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-2.2772622773635711</v>
      </c>
      <c r="AC72">
        <f t="shared" si="80"/>
        <v>-2.0332698992005187</v>
      </c>
      <c r="AE72">
        <f t="shared" si="63"/>
        <v>0</v>
      </c>
      <c r="AF72">
        <f t="shared" si="64"/>
        <v>0</v>
      </c>
      <c r="AG72">
        <f t="shared" si="65"/>
        <v>-1.1058310875074848E-10</v>
      </c>
      <c r="AH72">
        <f t="shared" si="66"/>
        <v>-1.2886628918551679E-6</v>
      </c>
      <c r="AI72">
        <f t="shared" si="67"/>
        <v>-1.2887734749639186E-6</v>
      </c>
      <c r="AJ72">
        <f t="shared" si="68"/>
        <v>-0.24399237816305241</v>
      </c>
      <c r="AK72">
        <f t="shared" si="81"/>
        <v>-0.15940835941545001</v>
      </c>
      <c r="AL72">
        <f t="shared" si="89"/>
        <v>-0.40340202635197742</v>
      </c>
      <c r="AN72">
        <f t="shared" si="69"/>
        <v>0</v>
      </c>
      <c r="AO72">
        <f t="shared" si="70"/>
        <v>0</v>
      </c>
      <c r="AP72">
        <f t="shared" si="71"/>
        <v>-1.1364218423430871E-13</v>
      </c>
      <c r="AQ72">
        <f t="shared" si="72"/>
        <v>-1.3243113476056153E-9</v>
      </c>
      <c r="AR72">
        <f t="shared" si="73"/>
        <v>-1.3244249897898496E-9</v>
      </c>
      <c r="AS72">
        <f t="shared" si="74"/>
        <v>-2.5074197229769094E-4</v>
      </c>
      <c r="AT72">
        <f t="shared" si="75"/>
        <v>-1.6381809440726953E-4</v>
      </c>
      <c r="AU72">
        <f t="shared" si="76"/>
        <v>-4.1456139112995034E-4</v>
      </c>
      <c r="AW72">
        <v>69</v>
      </c>
      <c r="AX72">
        <f>IF(Z72&gt;0, (R72*SUMPRODUCT(K72:$K$98, X72:$X$98)-K72*$AZ$3)/Z72, 0)</f>
        <v>-459670089349.59894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9.1755637067675712E-4</v>
      </c>
      <c r="L73" s="2">
        <v>70</v>
      </c>
      <c r="M73" s="8">
        <v>0.84903369399999995</v>
      </c>
      <c r="Q73" s="5">
        <f t="shared" si="82"/>
        <v>25</v>
      </c>
      <c r="R73">
        <f t="shared" si="61"/>
        <v>50000</v>
      </c>
      <c r="S73">
        <f t="shared" si="62"/>
        <v>-2911473915590.2314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-2.0332698992005187</v>
      </c>
      <c r="AC73">
        <f t="shared" si="80"/>
        <v>-1.8154195540189066</v>
      </c>
      <c r="AE73">
        <f t="shared" si="63"/>
        <v>0</v>
      </c>
      <c r="AF73">
        <f t="shared" si="64"/>
        <v>0</v>
      </c>
      <c r="AG73">
        <f t="shared" si="65"/>
        <v>-1.5588492346589287E-11</v>
      </c>
      <c r="AH73">
        <f t="shared" si="66"/>
        <v>-1.877775706333034E-7</v>
      </c>
      <c r="AI73">
        <f t="shared" si="67"/>
        <v>-1.8779315912564999E-7</v>
      </c>
      <c r="AJ73">
        <f t="shared" si="68"/>
        <v>-0.21785034518161206</v>
      </c>
      <c r="AK73">
        <f t="shared" si="81"/>
        <v>-0.14232889294403633</v>
      </c>
      <c r="AL73">
        <f t="shared" si="89"/>
        <v>-0.36017942591880753</v>
      </c>
      <c r="AN73">
        <f t="shared" si="69"/>
        <v>0</v>
      </c>
      <c r="AO73">
        <f t="shared" si="70"/>
        <v>0</v>
      </c>
      <c r="AP73">
        <f t="shared" si="71"/>
        <v>-1.430332046185887E-14</v>
      </c>
      <c r="AQ73">
        <f t="shared" si="72"/>
        <v>-1.7229650620479229E-10</v>
      </c>
      <c r="AR73">
        <f t="shared" si="73"/>
        <v>-1.7231080952525415E-10</v>
      </c>
      <c r="AS73">
        <f t="shared" si="74"/>
        <v>-1.9988997207551874E-4</v>
      </c>
      <c r="AT73">
        <f t="shared" si="75"/>
        <v>-1.3059478245217067E-4</v>
      </c>
      <c r="AU73">
        <f t="shared" si="76"/>
        <v>-3.3048492683849894E-4</v>
      </c>
      <c r="AW73">
        <v>70</v>
      </c>
      <c r="AX73">
        <f>IF(Z73&gt;0, (R73*SUMPRODUCT(K73:$K$98, X73:$X$98)-K73*$AZ$3)/Z73, 0)</f>
        <v>-2911473915590.2314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8.1924675953281884E-4</v>
      </c>
      <c r="L74" s="2">
        <v>71</v>
      </c>
      <c r="M74" s="8">
        <v>0.853201969</v>
      </c>
      <c r="Q74" s="5">
        <f t="shared" si="82"/>
        <v>25</v>
      </c>
      <c r="R74">
        <f t="shared" si="61"/>
        <v>50000</v>
      </c>
      <c r="S74">
        <f t="shared" si="62"/>
        <v>-19002687853156.609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-1.8154195540189066</v>
      </c>
      <c r="AC74">
        <f t="shared" si="80"/>
        <v>-1.6209103162394856</v>
      </c>
      <c r="AE74">
        <f t="shared" si="63"/>
        <v>0</v>
      </c>
      <c r="AF74">
        <f t="shared" si="64"/>
        <v>0</v>
      </c>
      <c r="AG74">
        <f t="shared" si="65"/>
        <v>-2.1324750592719832E-12</v>
      </c>
      <c r="AH74">
        <f t="shared" si="66"/>
        <v>-2.6600264727702818E-8</v>
      </c>
      <c r="AI74">
        <f t="shared" si="67"/>
        <v>-2.6602397202762092E-8</v>
      </c>
      <c r="AJ74">
        <f t="shared" si="68"/>
        <v>-0.19450923777942108</v>
      </c>
      <c r="AK74">
        <f t="shared" si="81"/>
        <v>-0.12707936878132348</v>
      </c>
      <c r="AL74">
        <f t="shared" si="89"/>
        <v>-0.32158863316314179</v>
      </c>
      <c r="AN74">
        <f t="shared" si="69"/>
        <v>0</v>
      </c>
      <c r="AO74">
        <f t="shared" si="70"/>
        <v>0</v>
      </c>
      <c r="AP74">
        <f t="shared" si="71"/>
        <v>-1.747023282093128E-15</v>
      </c>
      <c r="AQ74">
        <f t="shared" si="72"/>
        <v>-2.1792180680885674E-11</v>
      </c>
      <c r="AR74">
        <f t="shared" si="73"/>
        <v>-2.1793927704167768E-11</v>
      </c>
      <c r="AS74">
        <f t="shared" si="74"/>
        <v>-1.5935106274998927E-4</v>
      </c>
      <c r="AT74">
        <f t="shared" si="75"/>
        <v>-1.0410936107757533E-4</v>
      </c>
      <c r="AU74">
        <f t="shared" si="76"/>
        <v>-2.6346044562149232E-4</v>
      </c>
      <c r="AW74">
        <v>71</v>
      </c>
      <c r="AX74">
        <f>IF(Z74&gt;0, (R74*SUMPRODUCT(K74:$K$98, X74:$X$98)-K74*$AZ$3)/Z74, 0)</f>
        <v>-19002687853156.609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7.3147032101144531E-4</v>
      </c>
      <c r="L75" s="2">
        <v>72</v>
      </c>
      <c r="M75" s="8">
        <v>0.85761682500000003</v>
      </c>
      <c r="Q75" s="5">
        <f t="shared" si="82"/>
        <v>25</v>
      </c>
      <c r="R75">
        <f t="shared" si="61"/>
        <v>50000</v>
      </c>
      <c r="S75">
        <f t="shared" si="62"/>
        <v>-128163458712935.69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-1.6209103162394856</v>
      </c>
      <c r="AC75">
        <f t="shared" si="80"/>
        <v>-1.4472413538043869</v>
      </c>
      <c r="AE75">
        <f t="shared" si="63"/>
        <v>0</v>
      </c>
      <c r="AF75">
        <f t="shared" si="64"/>
        <v>0</v>
      </c>
      <c r="AG75">
        <f t="shared" si="65"/>
        <v>-2.8230381895473831E-13</v>
      </c>
      <c r="AH75">
        <f t="shared" si="66"/>
        <v>-3.6576929794490506E-9</v>
      </c>
      <c r="AI75">
        <f t="shared" si="67"/>
        <v>-3.6579752832680052E-9</v>
      </c>
      <c r="AJ75">
        <f t="shared" si="68"/>
        <v>-0.17366896243509866</v>
      </c>
      <c r="AK75">
        <f t="shared" si="81"/>
        <v>-0.11346372213676401</v>
      </c>
      <c r="AL75">
        <f t="shared" si="89"/>
        <v>-0.28713268822983795</v>
      </c>
      <c r="AN75">
        <f t="shared" si="69"/>
        <v>0</v>
      </c>
      <c r="AO75">
        <f t="shared" si="70"/>
        <v>0</v>
      </c>
      <c r="AP75">
        <f t="shared" si="71"/>
        <v>-2.0649686507357937E-16</v>
      </c>
      <c r="AQ75">
        <f t="shared" si="72"/>
        <v>-2.6754938578389069E-12</v>
      </c>
      <c r="AR75">
        <f t="shared" si="73"/>
        <v>-2.6757003547039805E-12</v>
      </c>
      <c r="AS75">
        <f t="shared" si="74"/>
        <v>-1.2703369170212624E-4</v>
      </c>
      <c r="AT75">
        <f t="shared" si="75"/>
        <v>-8.2995345254532199E-5</v>
      </c>
      <c r="AU75">
        <f t="shared" si="76"/>
        <v>-2.1002903963235881E-4</v>
      </c>
      <c r="AW75">
        <v>72</v>
      </c>
      <c r="AX75">
        <f>IF(Z75&gt;0, (R75*SUMPRODUCT(K75:$K$98, X75:$X$98)-K75*$AZ$3)/Z75, 0)</f>
        <v>-128163458712935.69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6.5309850090307614E-4</v>
      </c>
      <c r="L76" s="2">
        <v>73</v>
      </c>
      <c r="M76" s="8">
        <v>0.86229046899999995</v>
      </c>
      <c r="Q76" s="5">
        <f t="shared" si="82"/>
        <v>25</v>
      </c>
      <c r="R76">
        <f t="shared" si="61"/>
        <v>50000</v>
      </c>
      <c r="S76">
        <f t="shared" si="62"/>
        <v>-896030693005436.75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-1.4472413538043869</v>
      </c>
      <c r="AC76">
        <f t="shared" si="80"/>
        <v>-1.2921797801848387</v>
      </c>
      <c r="AE76">
        <f t="shared" si="63"/>
        <v>0</v>
      </c>
      <c r="AF76">
        <f t="shared" si="64"/>
        <v>0</v>
      </c>
      <c r="AG76">
        <f t="shared" si="65"/>
        <v>-3.605288831821853E-14</v>
      </c>
      <c r="AH76">
        <f t="shared" si="66"/>
        <v>-4.8685578489394475E-10</v>
      </c>
      <c r="AI76">
        <f t="shared" si="67"/>
        <v>-4.86891837782263E-10</v>
      </c>
      <c r="AJ76">
        <f t="shared" si="68"/>
        <v>-0.1550615736195482</v>
      </c>
      <c r="AK76">
        <f t="shared" si="81"/>
        <v>-0.1013068947663071</v>
      </c>
      <c r="AL76">
        <f t="shared" si="89"/>
        <v>-0.25636846887274711</v>
      </c>
      <c r="AN76">
        <f t="shared" si="69"/>
        <v>0</v>
      </c>
      <c r="AO76">
        <f t="shared" si="70"/>
        <v>0</v>
      </c>
      <c r="AP76">
        <f t="shared" si="71"/>
        <v>-2.3546087313854548E-17</v>
      </c>
      <c r="AQ76">
        <f t="shared" si="72"/>
        <v>-3.179647832702258E-13</v>
      </c>
      <c r="AR76">
        <f t="shared" si="73"/>
        <v>-3.1798832935753969E-13</v>
      </c>
      <c r="AS76">
        <f t="shared" si="74"/>
        <v>-1.0127048127859891E-4</v>
      </c>
      <c r="AT76">
        <f t="shared" si="75"/>
        <v>-6.6163381103020855E-5</v>
      </c>
      <c r="AU76">
        <f t="shared" si="76"/>
        <v>-1.6743386269960807E-4</v>
      </c>
      <c r="AW76">
        <v>73</v>
      </c>
      <c r="AX76">
        <f>IF(Z76&gt;0, (R76*SUMPRODUCT(K76:$K$98, X76:$X$98)-K76*$AZ$3)/Z76, 0)</f>
        <v>-896030693005436.75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5.8312366152060366E-4</v>
      </c>
      <c r="L77" s="2">
        <v>74</v>
      </c>
      <c r="M77" s="8">
        <v>0.86705037500000004</v>
      </c>
      <c r="Q77" s="5">
        <f t="shared" si="82"/>
        <v>25</v>
      </c>
      <c r="R77">
        <f t="shared" si="61"/>
        <v>50000</v>
      </c>
      <c r="S77">
        <f t="shared" si="62"/>
        <v>-6506952782241780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-1.2921797801848387</v>
      </c>
      <c r="AC77">
        <f t="shared" si="80"/>
        <v>-1.1537319465938853</v>
      </c>
      <c r="AE77">
        <f t="shared" si="63"/>
        <v>0</v>
      </c>
      <c r="AF77">
        <f t="shared" si="64"/>
        <v>0</v>
      </c>
      <c r="AG77">
        <f t="shared" si="65"/>
        <v>-4.4326890988918508E-15</v>
      </c>
      <c r="AH77">
        <f t="shared" si="66"/>
        <v>-6.2519340672288989E-11</v>
      </c>
      <c r="AI77">
        <f t="shared" si="67"/>
        <v>-6.2523773361387876E-11</v>
      </c>
      <c r="AJ77">
        <f t="shared" si="68"/>
        <v>-0.13844783359095336</v>
      </c>
      <c r="AK77">
        <f t="shared" si="81"/>
        <v>-9.0452584612938716E-2</v>
      </c>
      <c r="AL77">
        <f t="shared" si="89"/>
        <v>-0.22890041826641583</v>
      </c>
      <c r="AN77">
        <f t="shared" si="69"/>
        <v>0</v>
      </c>
      <c r="AO77">
        <f t="shared" si="70"/>
        <v>0</v>
      </c>
      <c r="AP77">
        <f t="shared" si="71"/>
        <v>-2.5848058977282813E-18</v>
      </c>
      <c r="AQ77">
        <f t="shared" si="72"/>
        <v>-3.6456506848679156E-14</v>
      </c>
      <c r="AR77">
        <f t="shared" si="73"/>
        <v>-3.6459091654576877E-14</v>
      </c>
      <c r="AS77">
        <f t="shared" si="74"/>
        <v>-8.0732207653151956E-5</v>
      </c>
      <c r="AT77">
        <f t="shared" si="75"/>
        <v>-5.2745042333499035E-5</v>
      </c>
      <c r="AU77">
        <f t="shared" si="76"/>
        <v>-1.3347725002311005E-4</v>
      </c>
      <c r="AW77">
        <v>74</v>
      </c>
      <c r="AX77">
        <f>IF(Z77&gt;0, (R77*SUMPRODUCT(K77:$K$98, X77:$X$98)-K77*$AZ$3)/Z77, 0)</f>
        <v>-6506952782241780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5.2064612635768185E-4</v>
      </c>
      <c r="L78" s="2">
        <v>75</v>
      </c>
      <c r="M78" s="8">
        <v>0.87202471800000003</v>
      </c>
      <c r="Q78" s="5">
        <f t="shared" si="82"/>
        <v>25</v>
      </c>
      <c r="R78">
        <f t="shared" si="61"/>
        <v>50000</v>
      </c>
      <c r="S78">
        <f t="shared" si="62"/>
        <v>-4.92457332702872E+16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-1.1537319465938853</v>
      </c>
      <c r="AC78">
        <f t="shared" si="80"/>
        <v>-1.0301178094588583</v>
      </c>
      <c r="AE78">
        <f t="shared" si="63"/>
        <v>0</v>
      </c>
      <c r="AF78">
        <f t="shared" si="64"/>
        <v>0</v>
      </c>
      <c r="AG78">
        <f t="shared" si="65"/>
        <v>-5.2294774646009176E-16</v>
      </c>
      <c r="AH78">
        <f t="shared" si="66"/>
        <v>-7.730828922885681E-12</v>
      </c>
      <c r="AI78">
        <f t="shared" si="67"/>
        <v>-7.7313518706321419E-12</v>
      </c>
      <c r="AJ78">
        <f t="shared" si="68"/>
        <v>-0.123614137135027</v>
      </c>
      <c r="AK78">
        <f t="shared" si="81"/>
        <v>-8.0761236261571986E-2</v>
      </c>
      <c r="AL78">
        <f t="shared" si="89"/>
        <v>-0.20437537340433035</v>
      </c>
      <c r="AN78">
        <f t="shared" si="69"/>
        <v>0</v>
      </c>
      <c r="AO78">
        <f t="shared" si="70"/>
        <v>0</v>
      </c>
      <c r="AP78">
        <f t="shared" si="71"/>
        <v>-2.7227071848192589E-19</v>
      </c>
      <c r="AQ78">
        <f t="shared" si="72"/>
        <v>-4.0250261322343599E-15</v>
      </c>
      <c r="AR78">
        <f t="shared" si="73"/>
        <v>-4.0252984029528417E-15</v>
      </c>
      <c r="AS78">
        <f t="shared" si="74"/>
        <v>-6.4359221662399087E-5</v>
      </c>
      <c r="AT78">
        <f t="shared" si="75"/>
        <v>-4.2048024819445003E-5</v>
      </c>
      <c r="AU78">
        <f t="shared" si="76"/>
        <v>-1.0640724648586939E-4</v>
      </c>
      <c r="AW78">
        <v>75</v>
      </c>
      <c r="AX78">
        <f>IF(Z78&gt;0, (R78*SUMPRODUCT(K78:$K$98, X78:$X$98)-K78*$AZ$3)/Z78, 0)</f>
        <v>-4.92457332702872E+16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4.6486261281935876E-4</v>
      </c>
      <c r="L79" s="2">
        <v>76</v>
      </c>
      <c r="M79" s="8">
        <v>0.87703262900000001</v>
      </c>
      <c r="Q79" s="5">
        <f t="shared" si="82"/>
        <v>25</v>
      </c>
      <c r="R79">
        <f t="shared" si="61"/>
        <v>50000</v>
      </c>
      <c r="S79">
        <f t="shared" si="62"/>
        <v>-3.8922216491710451E+17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-1.0301178094588583</v>
      </c>
      <c r="AC79">
        <f t="shared" si="80"/>
        <v>-0.91974804415969835</v>
      </c>
      <c r="AE79">
        <f t="shared" si="63"/>
        <v>0</v>
      </c>
      <c r="AF79">
        <f t="shared" si="64"/>
        <v>0</v>
      </c>
      <c r="AG79">
        <f t="shared" si="65"/>
        <v>-5.9076032087971135E-17</v>
      </c>
      <c r="AH79">
        <f t="shared" si="66"/>
        <v>-9.172844738150394E-13</v>
      </c>
      <c r="AI79">
        <f t="shared" si="67"/>
        <v>-9.1734354984712733E-13</v>
      </c>
      <c r="AJ79">
        <f t="shared" si="68"/>
        <v>-0.11036976529915998</v>
      </c>
      <c r="AK79">
        <f t="shared" si="81"/>
        <v>-7.2108246662120096E-2</v>
      </c>
      <c r="AL79">
        <f t="shared" si="89"/>
        <v>-0.18247801196219743</v>
      </c>
      <c r="AN79">
        <f t="shared" si="69"/>
        <v>0</v>
      </c>
      <c r="AO79">
        <f t="shared" si="70"/>
        <v>0</v>
      </c>
      <c r="AP79">
        <f t="shared" si="71"/>
        <v>-2.746223863141454E-20</v>
      </c>
      <c r="AQ79">
        <f t="shared" si="72"/>
        <v>-4.2641125719628986E-16</v>
      </c>
      <c r="AR79">
        <f t="shared" si="73"/>
        <v>-4.264387194349213E-16</v>
      </c>
      <c r="AS79">
        <f t="shared" si="74"/>
        <v>-5.1306777473226905E-5</v>
      </c>
      <c r="AT79">
        <f t="shared" si="75"/>
        <v>-3.3520427949175951E-5</v>
      </c>
      <c r="AU79">
        <f t="shared" si="76"/>
        <v>-8.4827205422829293E-5</v>
      </c>
      <c r="AW79">
        <v>76</v>
      </c>
      <c r="AX79">
        <f>IF(Z79&gt;0, (R79*SUMPRODUCT(K79:$K$98, X79:$X$98)-K79*$AZ$3)/Z79, 0)</f>
        <v>-3.8922216491710451E+17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4.1505590430299886E-4</v>
      </c>
      <c r="L80" s="2">
        <v>77</v>
      </c>
      <c r="M80" s="8">
        <v>0.88195855000000001</v>
      </c>
      <c r="Q80" s="5">
        <f t="shared" si="82"/>
        <v>25</v>
      </c>
      <c r="R80">
        <f t="shared" si="61"/>
        <v>50000</v>
      </c>
      <c r="S80">
        <f t="shared" si="62"/>
        <v>-3.2165413376491889E+18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-0.91974804415969835</v>
      </c>
      <c r="AC80">
        <f t="shared" si="80"/>
        <v>-0.82120361085687388</v>
      </c>
      <c r="AE80">
        <f t="shared" si="63"/>
        <v>0</v>
      </c>
      <c r="AF80">
        <f t="shared" si="64"/>
        <v>0</v>
      </c>
      <c r="AG80">
        <f t="shared" si="65"/>
        <v>-6.3826601670309246E-18</v>
      </c>
      <c r="AH80">
        <f t="shared" si="66"/>
        <v>-1.04205223200121E-13</v>
      </c>
      <c r="AI80">
        <f t="shared" si="67"/>
        <v>-1.0421160586028803E-13</v>
      </c>
      <c r="AJ80">
        <f t="shared" si="68"/>
        <v>-9.8544433302824475E-2</v>
      </c>
      <c r="AK80">
        <f t="shared" si="81"/>
        <v>-6.4382363091178896E-2</v>
      </c>
      <c r="AL80">
        <f t="shared" si="89"/>
        <v>-0.16292679639410756</v>
      </c>
      <c r="AN80">
        <f t="shared" si="69"/>
        <v>0</v>
      </c>
      <c r="AO80">
        <f t="shared" si="70"/>
        <v>0</v>
      </c>
      <c r="AP80">
        <f t="shared" si="71"/>
        <v>-2.6491607874857501E-21</v>
      </c>
      <c r="AQ80">
        <f t="shared" si="72"/>
        <v>-4.3250993148422057E-17</v>
      </c>
      <c r="AR80">
        <f t="shared" si="73"/>
        <v>-4.3253642309209544E-17</v>
      </c>
      <c r="AS80">
        <f t="shared" si="74"/>
        <v>-4.0901448878530368E-5</v>
      </c>
      <c r="AT80">
        <f t="shared" si="75"/>
        <v>-2.6722279933973272E-5</v>
      </c>
      <c r="AU80">
        <f t="shared" si="76"/>
        <v>-6.7623728812546893E-5</v>
      </c>
      <c r="AW80">
        <v>77</v>
      </c>
      <c r="AX80">
        <f>IF(Z80&gt;0, (R80*SUMPRODUCT(K80:$K$98, X80:$X$98)-K80*$AZ$3)/Z80, 0)</f>
        <v>-3.2165413376491889E+18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3.7058562884196325E-4</v>
      </c>
      <c r="L81" s="2">
        <v>78</v>
      </c>
      <c r="M81" s="8">
        <v>0.88700226900000001</v>
      </c>
      <c r="Q81" s="5">
        <f t="shared" si="82"/>
        <v>25</v>
      </c>
      <c r="R81">
        <f t="shared" si="61"/>
        <v>50000</v>
      </c>
      <c r="S81">
        <f t="shared" si="62"/>
        <v>-2.7883254133193961E+19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-0.82120361085687388</v>
      </c>
      <c r="AC81">
        <f t="shared" si="80"/>
        <v>-0.73321750969363741</v>
      </c>
      <c r="AE81">
        <f t="shared" si="63"/>
        <v>0</v>
      </c>
      <c r="AF81">
        <f t="shared" si="64"/>
        <v>0</v>
      </c>
      <c r="AG81">
        <f t="shared" si="65"/>
        <v>-6.5739951494826571E-19</v>
      </c>
      <c r="AH81">
        <f t="shared" si="66"/>
        <v>-1.1322868100824699E-14</v>
      </c>
      <c r="AI81">
        <f t="shared" si="67"/>
        <v>-1.1323525500339648E-14</v>
      </c>
      <c r="AJ81">
        <f t="shared" si="68"/>
        <v>-8.7986101163236463E-2</v>
      </c>
      <c r="AK81">
        <f t="shared" si="81"/>
        <v>-5.7484252759981175E-2</v>
      </c>
      <c r="AL81">
        <f t="shared" si="89"/>
        <v>-0.14547035392322896</v>
      </c>
      <c r="AN81">
        <f t="shared" si="69"/>
        <v>0</v>
      </c>
      <c r="AO81">
        <f t="shared" si="70"/>
        <v>0</v>
      </c>
      <c r="AP81">
        <f t="shared" si="71"/>
        <v>-2.4362281264750467E-22</v>
      </c>
      <c r="AQ81">
        <f t="shared" si="72"/>
        <v>-4.1960921954387274E-18</v>
      </c>
      <c r="AR81">
        <f t="shared" si="73"/>
        <v>-4.1963358182513747E-18</v>
      </c>
      <c r="AS81">
        <f t="shared" si="74"/>
        <v>-3.2606384628930579E-5</v>
      </c>
      <c r="AT81">
        <f t="shared" si="75"/>
        <v>-2.1302837957567985E-5</v>
      </c>
      <c r="AU81">
        <f t="shared" si="76"/>
        <v>-5.3909222586502759E-5</v>
      </c>
      <c r="AW81">
        <v>78</v>
      </c>
      <c r="AX81">
        <f>IF(Z81&gt;0, (R81*SUMPRODUCT(K81:$K$98, X81:$X$98)-K81*$AZ$3)/Z81, 0)</f>
        <v>-2.7883254133193961E+19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3.3088002575175287E-4</v>
      </c>
      <c r="L82" s="2">
        <v>79</v>
      </c>
      <c r="M82" s="8">
        <v>0.89213428500000003</v>
      </c>
      <c r="Q82" s="5">
        <f t="shared" si="82"/>
        <v>25</v>
      </c>
      <c r="R82">
        <f t="shared" si="61"/>
        <v>50000</v>
      </c>
      <c r="S82">
        <f t="shared" si="62"/>
        <v>-2.5438696911296443E+20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-0.73321750969363741</v>
      </c>
      <c r="AC82">
        <f t="shared" si="80"/>
        <v>-0.6546584907978904</v>
      </c>
      <c r="AE82">
        <f t="shared" si="63"/>
        <v>0</v>
      </c>
      <c r="AF82">
        <f t="shared" si="64"/>
        <v>0</v>
      </c>
      <c r="AG82">
        <f t="shared" si="65"/>
        <v>-6.4336873571065195E-20</v>
      </c>
      <c r="AH82">
        <f t="shared" si="66"/>
        <v>-1.1729772924554357E-15</v>
      </c>
      <c r="AI82">
        <f t="shared" si="67"/>
        <v>-1.1730416293290069E-15</v>
      </c>
      <c r="AJ82">
        <f t="shared" si="68"/>
        <v>-7.8559018895747013E-2</v>
      </c>
      <c r="AK82">
        <f t="shared" si="81"/>
        <v>-5.1325225678554624E-2</v>
      </c>
      <c r="AL82">
        <f t="shared" si="89"/>
        <v>-0.12988424457430281</v>
      </c>
      <c r="AN82">
        <f t="shared" si="69"/>
        <v>0</v>
      </c>
      <c r="AO82">
        <f t="shared" si="70"/>
        <v>0</v>
      </c>
      <c r="AP82">
        <f t="shared" si="71"/>
        <v>-2.1287786383981319E-23</v>
      </c>
      <c r="AQ82">
        <f t="shared" si="72"/>
        <v>-3.8811475673387591E-19</v>
      </c>
      <c r="AR82">
        <f t="shared" si="73"/>
        <v>-3.8813604452025995E-19</v>
      </c>
      <c r="AS82">
        <f t="shared" si="74"/>
        <v>-2.599361019525721E-5</v>
      </c>
      <c r="AT82">
        <f t="shared" si="75"/>
        <v>-1.6982491994234681E-5</v>
      </c>
      <c r="AU82">
        <f t="shared" si="76"/>
        <v>-4.2976102189492284E-5</v>
      </c>
      <c r="AW82">
        <v>79</v>
      </c>
      <c r="AX82">
        <f>IF(Z82&gt;0, (R82*SUMPRODUCT(K82:$K$98, X82:$X$98)-K82*$AZ$3)/Z82, 0)</f>
        <v>-2.5438696911296443E+20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2.9542859442120787E-4</v>
      </c>
      <c r="L83" s="2">
        <v>80</v>
      </c>
      <c r="M83" s="8">
        <v>0.89732143600000003</v>
      </c>
      <c r="Q83" s="5">
        <f t="shared" si="82"/>
        <v>25</v>
      </c>
      <c r="R83">
        <f t="shared" si="61"/>
        <v>50000</v>
      </c>
      <c r="S83">
        <f t="shared" si="62"/>
        <v>-2.4507417100494737E+21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-0.6546584907978904</v>
      </c>
      <c r="AC83">
        <f t="shared" si="80"/>
        <v>-0.58451650964097357</v>
      </c>
      <c r="AE83">
        <f t="shared" si="63"/>
        <v>0</v>
      </c>
      <c r="AF83">
        <f t="shared" si="64"/>
        <v>0</v>
      </c>
      <c r="AG83">
        <f t="shared" si="65"/>
        <v>-5.9626490548158761E-21</v>
      </c>
      <c r="AH83">
        <f t="shared" si="66"/>
        <v>-1.1546171156107733E-16</v>
      </c>
      <c r="AI83">
        <f t="shared" si="67"/>
        <v>-1.1546767421013214E-16</v>
      </c>
      <c r="AJ83">
        <f t="shared" si="68"/>
        <v>-7.0141981156916833E-2</v>
      </c>
      <c r="AK83">
        <f t="shared" si="81"/>
        <v>-4.5826094355852331E-2</v>
      </c>
      <c r="AL83">
        <f t="shared" si="89"/>
        <v>-0.11596807551276928</v>
      </c>
      <c r="AN83">
        <f t="shared" si="69"/>
        <v>0</v>
      </c>
      <c r="AO83">
        <f t="shared" si="70"/>
        <v>0</v>
      </c>
      <c r="AP83">
        <f t="shared" si="71"/>
        <v>-1.761537029291198E-24</v>
      </c>
      <c r="AQ83">
        <f t="shared" si="72"/>
        <v>-3.4110691155956005E-20</v>
      </c>
      <c r="AR83">
        <f t="shared" si="73"/>
        <v>-3.4112452692985295E-20</v>
      </c>
      <c r="AS83">
        <f t="shared" si="74"/>
        <v>-2.0721946903106787E-5</v>
      </c>
      <c r="AT83">
        <f t="shared" si="75"/>
        <v>-1.3538338643363102E-5</v>
      </c>
      <c r="AU83">
        <f t="shared" si="76"/>
        <v>-3.426028554646992E-5</v>
      </c>
      <c r="AW83">
        <v>80</v>
      </c>
      <c r="AX83">
        <f>IF(Z83&gt;0, (R83*SUMPRODUCT(K83:$K$98, X83:$X$98)-K83*$AZ$3)/Z83, 0)</f>
        <v>-2.4507417100494737E+21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2.6377553073322132E-4</v>
      </c>
      <c r="L84" s="2">
        <v>81</v>
      </c>
      <c r="M84" s="8">
        <v>0.90253096600000005</v>
      </c>
      <c r="Q84" s="5">
        <f t="shared" si="82"/>
        <v>25</v>
      </c>
      <c r="R84">
        <f t="shared" si="61"/>
        <v>50000</v>
      </c>
      <c r="S84">
        <f t="shared" si="62"/>
        <v>-2.5016421710060329E+22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-0.58451650964097357</v>
      </c>
      <c r="AC84">
        <f t="shared" si="80"/>
        <v>-0.52188974075086925</v>
      </c>
      <c r="AE84">
        <f t="shared" si="63"/>
        <v>0</v>
      </c>
      <c r="AF84">
        <f t="shared" si="64"/>
        <v>0</v>
      </c>
      <c r="AG84">
        <f t="shared" si="65"/>
        <v>-5.2154715290575695E-22</v>
      </c>
      <c r="AH84">
        <f t="shared" si="66"/>
        <v>-1.076295082272392E-17</v>
      </c>
      <c r="AI84">
        <f t="shared" si="67"/>
        <v>-1.0763472369876825E-17</v>
      </c>
      <c r="AJ84">
        <f t="shared" si="68"/>
        <v>-6.2626768890104323E-2</v>
      </c>
      <c r="AK84">
        <f t="shared" si="81"/>
        <v>-4.0916155674868157E-2</v>
      </c>
      <c r="AL84">
        <f t="shared" si="89"/>
        <v>-0.10354292456497249</v>
      </c>
      <c r="AN84">
        <f t="shared" si="69"/>
        <v>0</v>
      </c>
      <c r="AO84">
        <f t="shared" si="70"/>
        <v>0</v>
      </c>
      <c r="AP84">
        <f t="shared" si="71"/>
        <v>-1.3757137706011656E-25</v>
      </c>
      <c r="AQ84">
        <f t="shared" si="72"/>
        <v>-2.8390030655195631E-21</v>
      </c>
      <c r="AR84">
        <f t="shared" si="73"/>
        <v>-2.8391406368966228E-21</v>
      </c>
      <c r="AS84">
        <f t="shared" si="74"/>
        <v>-1.6519409202094063E-5</v>
      </c>
      <c r="AT84">
        <f t="shared" si="75"/>
        <v>-1.0792680678701454E-5</v>
      </c>
      <c r="AU84">
        <f t="shared" si="76"/>
        <v>-2.7312089880795517E-5</v>
      </c>
      <c r="AW84">
        <v>81</v>
      </c>
      <c r="AX84">
        <f>IF(Z84&gt;0, (R84*SUMPRODUCT(K84:$K$98, X84:$X$98)-K84*$AZ$3)/Z84, 0)</f>
        <v>-2.5016421710060329E+22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2.3551386672609044E-4</v>
      </c>
      <c r="L85" s="2">
        <v>82</v>
      </c>
      <c r="M85" s="8">
        <v>0.90776816500000002</v>
      </c>
      <c r="Q85" s="5">
        <f t="shared" si="82"/>
        <v>25</v>
      </c>
      <c r="R85">
        <f t="shared" si="61"/>
        <v>50000</v>
      </c>
      <c r="S85">
        <f t="shared" si="62"/>
        <v>-2.7162340245178581E+23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-0.52188974075086925</v>
      </c>
      <c r="AC85">
        <f t="shared" si="80"/>
        <v>-0.46597298281327604</v>
      </c>
      <c r="AE85">
        <f t="shared" si="63"/>
        <v>0</v>
      </c>
      <c r="AF85">
        <f t="shared" si="64"/>
        <v>0</v>
      </c>
      <c r="AG85">
        <f t="shared" si="65"/>
        <v>-4.2887779422466001E-23</v>
      </c>
      <c r="AH85">
        <f t="shared" si="66"/>
        <v>-9.4688780390846679E-19</v>
      </c>
      <c r="AI85">
        <f t="shared" si="67"/>
        <v>-9.469306916878893E-19</v>
      </c>
      <c r="AJ85">
        <f t="shared" si="68"/>
        <v>-5.5916757937593209E-2</v>
      </c>
      <c r="AK85">
        <f t="shared" si="81"/>
        <v>-3.6532281852560848E-2</v>
      </c>
      <c r="AL85">
        <f t="shared" si="89"/>
        <v>-9.2449039790154064E-2</v>
      </c>
      <c r="AN85">
        <f t="shared" si="69"/>
        <v>0</v>
      </c>
      <c r="AO85">
        <f t="shared" si="70"/>
        <v>0</v>
      </c>
      <c r="AP85">
        <f t="shared" si="71"/>
        <v>-1.0100666767080622E-26</v>
      </c>
      <c r="AQ85">
        <f t="shared" si="72"/>
        <v>-2.230052080542591E-22</v>
      </c>
      <c r="AR85">
        <f t="shared" si="73"/>
        <v>-2.2301530872102621E-22</v>
      </c>
      <c r="AS85">
        <f t="shared" si="74"/>
        <v>-1.3169171876669387E-5</v>
      </c>
      <c r="AT85">
        <f t="shared" si="75"/>
        <v>-8.6038589594239881E-6</v>
      </c>
      <c r="AU85">
        <f t="shared" si="76"/>
        <v>-2.1773030836093376E-5</v>
      </c>
      <c r="AW85">
        <v>82</v>
      </c>
      <c r="AX85">
        <f>IF(Z85&gt;0, (R85*SUMPRODUCT(K85:$K$98, X85:$X$98)-K85*$AZ$3)/Z85, 0)</f>
        <v>-2.7162340245178581E+23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2.1028023814829503E-4</v>
      </c>
      <c r="L86" s="2">
        <v>83</v>
      </c>
      <c r="M86" s="8">
        <v>0.91304259499999996</v>
      </c>
      <c r="Q86" s="5">
        <f t="shared" si="82"/>
        <v>25</v>
      </c>
      <c r="R86">
        <f t="shared" si="61"/>
        <v>50000</v>
      </c>
      <c r="S86">
        <f t="shared" si="62"/>
        <v>-3.1513652915692419E+24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-0.46597298281327604</v>
      </c>
      <c r="AC86">
        <f t="shared" si="80"/>
        <v>-0.41604730608328216</v>
      </c>
      <c r="AE86">
        <f t="shared" si="63"/>
        <v>0</v>
      </c>
      <c r="AF86">
        <f t="shared" si="64"/>
        <v>0</v>
      </c>
      <c r="AG86">
        <f t="shared" si="65"/>
        <v>-3.3005322105653836E-24</v>
      </c>
      <c r="AH86">
        <f t="shared" si="66"/>
        <v>-7.8316738835351921E-20</v>
      </c>
      <c r="AI86">
        <f t="shared" si="67"/>
        <v>-7.8320039367562491E-20</v>
      </c>
      <c r="AJ86">
        <f t="shared" si="68"/>
        <v>-4.9925676729993873E-2</v>
      </c>
      <c r="AK86">
        <f t="shared" si="81"/>
        <v>-3.2618108796929328E-2</v>
      </c>
      <c r="AL86">
        <f t="shared" si="89"/>
        <v>-8.2543785526923208E-2</v>
      </c>
      <c r="AN86">
        <f t="shared" si="69"/>
        <v>0</v>
      </c>
      <c r="AO86">
        <f t="shared" si="70"/>
        <v>0</v>
      </c>
      <c r="AP86">
        <f t="shared" si="71"/>
        <v>-6.9403669925380751E-28</v>
      </c>
      <c r="AQ86">
        <f t="shared" si="72"/>
        <v>-1.6468462493295628E-23</v>
      </c>
      <c r="AR86">
        <f t="shared" si="73"/>
        <v>-1.6469156529994882E-23</v>
      </c>
      <c r="AS86">
        <f t="shared" si="74"/>
        <v>-1.0498383192497903E-5</v>
      </c>
      <c r="AT86">
        <f t="shared" si="75"/>
        <v>-6.8589436857652964E-6</v>
      </c>
      <c r="AU86">
        <f t="shared" si="76"/>
        <v>-1.73573268782632E-5</v>
      </c>
      <c r="AW86">
        <v>83</v>
      </c>
      <c r="AX86">
        <f>IF(Z86&gt;0, (R86*SUMPRODUCT(K86:$K$98, X86:$X$98)-K86*$AZ$3)/Z86, 0)</f>
        <v>-3.1513652915692419E+24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1.8775021263240627E-4</v>
      </c>
      <c r="L87" s="2">
        <v>84</v>
      </c>
      <c r="M87" s="8">
        <v>0.91832435000000001</v>
      </c>
      <c r="Q87" s="5">
        <f t="shared" si="82"/>
        <v>25</v>
      </c>
      <c r="R87">
        <f t="shared" si="61"/>
        <v>50000</v>
      </c>
      <c r="S87">
        <f t="shared" si="62"/>
        <v>-3.9256274764577334E+25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-0.41604730608328216</v>
      </c>
      <c r="AC87">
        <f t="shared" si="80"/>
        <v>-0.3714708090029305</v>
      </c>
      <c r="AE87">
        <f t="shared" si="63"/>
        <v>0</v>
      </c>
      <c r="AF87">
        <f t="shared" si="64"/>
        <v>0</v>
      </c>
      <c r="AG87">
        <f t="shared" si="65"/>
        <v>-2.3656779153821099E-25</v>
      </c>
      <c r="AH87">
        <f t="shared" si="66"/>
        <v>-6.0619181938430376E-21</v>
      </c>
      <c r="AI87">
        <f t="shared" si="67"/>
        <v>-6.0621547616345761E-21</v>
      </c>
      <c r="AJ87">
        <f t="shared" si="68"/>
        <v>-4.4576497080351662E-2</v>
      </c>
      <c r="AK87">
        <f t="shared" si="81"/>
        <v>-2.9123311425829756E-2</v>
      </c>
      <c r="AL87">
        <f t="shared" si="89"/>
        <v>-7.3699808506181422E-2</v>
      </c>
      <c r="AN87">
        <f t="shared" si="69"/>
        <v>0</v>
      </c>
      <c r="AO87">
        <f t="shared" si="70"/>
        <v>0</v>
      </c>
      <c r="AP87">
        <f t="shared" si="71"/>
        <v>-4.4415653163277873E-29</v>
      </c>
      <c r="AQ87">
        <f t="shared" si="72"/>
        <v>-1.1381264298542825E-24</v>
      </c>
      <c r="AR87">
        <f t="shared" si="73"/>
        <v>-1.1381708455074458E-24</v>
      </c>
      <c r="AS87">
        <f t="shared" si="74"/>
        <v>-8.3692468052438622E-6</v>
      </c>
      <c r="AT87">
        <f t="shared" si="75"/>
        <v>-5.4679079127593232E-6</v>
      </c>
      <c r="AU87">
        <f t="shared" si="76"/>
        <v>-1.3837154718003186E-5</v>
      </c>
      <c r="AW87">
        <v>84</v>
      </c>
      <c r="AX87">
        <f>IF(Z87&gt;0, (R87*SUMPRODUCT(K87:$K$98, X87:$X$98)-K87*$AZ$3)/Z87, 0)</f>
        <v>-3.9256274764577334E+25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1.6763411842179131E-4</v>
      </c>
      <c r="L88" s="2">
        <v>85</v>
      </c>
      <c r="M88" s="8">
        <v>0.92358270799999997</v>
      </c>
      <c r="Q88" s="5">
        <f t="shared" si="82"/>
        <v>25</v>
      </c>
      <c r="R88">
        <f t="shared" si="61"/>
        <v>50000</v>
      </c>
      <c r="S88">
        <f t="shared" si="62"/>
        <v>-5.2772770870446608E+26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-0.3714708090029305</v>
      </c>
      <c r="AC88">
        <f t="shared" si="80"/>
        <v>-0.33167036518118792</v>
      </c>
      <c r="AE88">
        <f t="shared" si="63"/>
        <v>0</v>
      </c>
      <c r="AF88">
        <f t="shared" si="64"/>
        <v>0</v>
      </c>
      <c r="AG88">
        <f t="shared" si="65"/>
        <v>-1.5712192088388492E-26</v>
      </c>
      <c r="AH88">
        <f t="shared" si="66"/>
        <v>-4.3697984306888081E-22</v>
      </c>
      <c r="AI88">
        <f t="shared" si="67"/>
        <v>-4.3699555526096917E-22</v>
      </c>
      <c r="AJ88">
        <f t="shared" si="68"/>
        <v>-3.9800443821742582E-2</v>
      </c>
      <c r="AK88">
        <f t="shared" si="81"/>
        <v>-2.6002956630205139E-2</v>
      </c>
      <c r="AL88">
        <f t="shared" si="89"/>
        <v>-6.5803400451947713E-2</v>
      </c>
      <c r="AN88">
        <f t="shared" si="69"/>
        <v>0</v>
      </c>
      <c r="AO88">
        <f t="shared" si="70"/>
        <v>0</v>
      </c>
      <c r="AP88">
        <f t="shared" si="71"/>
        <v>-2.6338994692108489E-30</v>
      </c>
      <c r="AQ88">
        <f t="shared" si="72"/>
        <v>-7.325273076094455E-26</v>
      </c>
      <c r="AR88">
        <f t="shared" si="73"/>
        <v>-7.3255364660413756E-26</v>
      </c>
      <c r="AS88">
        <f t="shared" si="74"/>
        <v>-6.6719123128538484E-6</v>
      </c>
      <c r="AT88">
        <f t="shared" si="75"/>
        <v>-4.3589827110645115E-6</v>
      </c>
      <c r="AU88">
        <f t="shared" si="76"/>
        <v>-1.1030895023918358E-5</v>
      </c>
      <c r="AW88">
        <v>85</v>
      </c>
      <c r="AX88">
        <f>IF(Z88&gt;0, (R88*SUMPRODUCT(K88:$K$98, X88:$X$98)-K88*$AZ$3)/Z88, 0)</f>
        <v>-5.2772770870446608E+26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1.4967332001945651E-4</v>
      </c>
      <c r="L89" s="2">
        <v>86</v>
      </c>
      <c r="M89" s="8">
        <v>0.92968762000000005</v>
      </c>
      <c r="Q89" s="5">
        <f t="shared" si="82"/>
        <v>25</v>
      </c>
      <c r="R89">
        <f t="shared" si="61"/>
        <v>50000</v>
      </c>
      <c r="S89">
        <f t="shared" si="62"/>
        <v>-7.8124168570435612E+27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-0.33167036518118792</v>
      </c>
      <c r="AC89">
        <f t="shared" si="80"/>
        <v>-0.29613425462606063</v>
      </c>
      <c r="AE89">
        <f t="shared" si="63"/>
        <v>0</v>
      </c>
      <c r="AF89">
        <f t="shared" si="64"/>
        <v>0</v>
      </c>
      <c r="AG89">
        <f t="shared" si="65"/>
        <v>-9.4763969986787849E-28</v>
      </c>
      <c r="AH89">
        <f t="shared" si="66"/>
        <v>-2.9214860935273457E-23</v>
      </c>
      <c r="AI89">
        <f t="shared" si="67"/>
        <v>-2.9215808574973327E-23</v>
      </c>
      <c r="AJ89">
        <f t="shared" si="68"/>
        <v>-3.5536110555127287E-2</v>
      </c>
      <c r="AK89">
        <f t="shared" si="81"/>
        <v>-2.3216925562683156E-2</v>
      </c>
      <c r="AL89">
        <f t="shared" si="89"/>
        <v>-5.8753036117810443E-2</v>
      </c>
      <c r="AN89">
        <f t="shared" si="69"/>
        <v>0</v>
      </c>
      <c r="AO89">
        <f t="shared" si="70"/>
        <v>0</v>
      </c>
      <c r="AP89">
        <f t="shared" si="71"/>
        <v>-1.4183638006146668E-31</v>
      </c>
      <c r="AQ89">
        <f t="shared" si="72"/>
        <v>-4.3726852300891026E-27</v>
      </c>
      <c r="AR89">
        <f t="shared" si="73"/>
        <v>-4.372827066469164E-27</v>
      </c>
      <c r="AS89">
        <f t="shared" si="74"/>
        <v>-5.318807647364353E-6</v>
      </c>
      <c r="AT89">
        <f t="shared" si="75"/>
        <v>-3.4749543296113765E-6</v>
      </c>
      <c r="AU89">
        <f t="shared" si="76"/>
        <v>-8.7937619769757283E-6</v>
      </c>
      <c r="AW89">
        <v>86</v>
      </c>
      <c r="AX89">
        <f>IF(Z89&gt;0, (R89*SUMPRODUCT(K89:$K$98, X89:$X$98)-K89*$AZ$3)/Z89, 0)</f>
        <v>-7.8124168570435612E+27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1.3363689287451474E-4</v>
      </c>
      <c r="L90" s="2">
        <v>87</v>
      </c>
      <c r="M90">
        <v>0.93575936900000001</v>
      </c>
      <c r="Q90" s="5">
        <f t="shared" si="82"/>
        <v>25</v>
      </c>
      <c r="R90">
        <f t="shared" si="61"/>
        <v>50000</v>
      </c>
      <c r="S90">
        <f t="shared" si="62"/>
        <v>-1.2860049865181114E+29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-0.29613425462606063</v>
      </c>
      <c r="AC90">
        <f t="shared" si="80"/>
        <v>-0.26440558448755414</v>
      </c>
      <c r="AE90">
        <f t="shared" si="63"/>
        <v>0</v>
      </c>
      <c r="AF90">
        <f t="shared" si="64"/>
        <v>0</v>
      </c>
      <c r="AG90">
        <f t="shared" si="65"/>
        <v>-5.1400575281484419E-29</v>
      </c>
      <c r="AH90">
        <f t="shared" si="66"/>
        <v>-1.7735254551754309E-24</v>
      </c>
      <c r="AI90">
        <f t="shared" si="67"/>
        <v>-1.7735768557507124E-24</v>
      </c>
      <c r="AJ90">
        <f t="shared" si="68"/>
        <v>-3.1728670138506498E-2</v>
      </c>
      <c r="AK90">
        <f t="shared" si="81"/>
        <v>-2.0729397823824245E-2</v>
      </c>
      <c r="AL90">
        <f t="shared" si="89"/>
        <v>-5.245806796233074E-2</v>
      </c>
      <c r="AN90">
        <f t="shared" si="69"/>
        <v>0</v>
      </c>
      <c r="AO90">
        <f t="shared" si="70"/>
        <v>0</v>
      </c>
      <c r="AP90">
        <f t="shared" si="71"/>
        <v>-6.8690131725801642E-33</v>
      </c>
      <c r="AQ90">
        <f t="shared" si="72"/>
        <v>-2.3700843126350404E-28</v>
      </c>
      <c r="AR90">
        <f t="shared" si="73"/>
        <v>-2.3701530027667662E-28</v>
      </c>
      <c r="AS90">
        <f t="shared" si="74"/>
        <v>-4.2401208923504076E-6</v>
      </c>
      <c r="AT90">
        <f t="shared" si="75"/>
        <v>-2.7702123163355995E-6</v>
      </c>
      <c r="AU90">
        <f t="shared" si="76"/>
        <v>-7.0103332086860067E-6</v>
      </c>
      <c r="AW90">
        <v>87</v>
      </c>
      <c r="AX90">
        <f>IF(Z90&gt;0, (R90*SUMPRODUCT(K90:$K$98, X90:$X$98)-K90*$AZ$3)/Z90, 0)</f>
        <v>-1.2860049865181114E+29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1.1931865435224529E-4</v>
      </c>
      <c r="L91" s="2">
        <v>88</v>
      </c>
      <c r="M91">
        <v>0.94179042899999998</v>
      </c>
      <c r="Q91" s="5">
        <f t="shared" si="82"/>
        <v>25</v>
      </c>
      <c r="R91">
        <f t="shared" si="61"/>
        <v>50000</v>
      </c>
      <c r="S91">
        <f t="shared" si="62"/>
        <v>-2.3817236165876675E+30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-0.26440558448755414</v>
      </c>
      <c r="AC91">
        <f t="shared" si="80"/>
        <v>-0.23607641472103044</v>
      </c>
      <c r="AE91">
        <f t="shared" si="63"/>
        <v>0</v>
      </c>
      <c r="AF91">
        <f t="shared" si="64"/>
        <v>0</v>
      </c>
      <c r="AG91">
        <f t="shared" si="65"/>
        <v>-2.4779996834735678E-30</v>
      </c>
      <c r="AH91">
        <f t="shared" si="66"/>
        <v>-9.6817139690392004E-26</v>
      </c>
      <c r="AI91">
        <f t="shared" si="67"/>
        <v>-9.6819617690075483E-26</v>
      </c>
      <c r="AJ91">
        <f t="shared" si="68"/>
        <v>-2.8329169766523693E-2</v>
      </c>
      <c r="AK91">
        <f t="shared" si="81"/>
        <v>-1.850839091412879E-2</v>
      </c>
      <c r="AL91">
        <f t="shared" si="89"/>
        <v>-4.6837560680652479E-2</v>
      </c>
      <c r="AN91">
        <f t="shared" si="69"/>
        <v>0</v>
      </c>
      <c r="AO91">
        <f t="shared" si="70"/>
        <v>0</v>
      </c>
      <c r="AP91">
        <f t="shared" si="71"/>
        <v>-2.9567158771735589E-34</v>
      </c>
      <c r="AQ91">
        <f t="shared" si="72"/>
        <v>-1.1552090826090933E-29</v>
      </c>
      <c r="AR91">
        <f t="shared" si="73"/>
        <v>-1.155238649767865E-29</v>
      </c>
      <c r="AS91">
        <f t="shared" si="74"/>
        <v>-3.380198415457918E-6</v>
      </c>
      <c r="AT91">
        <f t="shared" si="75"/>
        <v>-2.2083962980991704E-6</v>
      </c>
      <c r="AU91">
        <f t="shared" si="76"/>
        <v>-5.5885947135570876E-6</v>
      </c>
      <c r="AW91">
        <v>88</v>
      </c>
      <c r="AX91">
        <f>IF(Z91&gt;0, (R91*SUMPRODUCT(K91:$K$98, X91:$X$98)-K91*$AZ$3)/Z91, 0)</f>
        <v>-2.3817236165876675E+30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1.0653451281450472E-4</v>
      </c>
      <c r="L92" s="2">
        <v>89</v>
      </c>
      <c r="M92">
        <v>0.94777327099999997</v>
      </c>
      <c r="Q92" s="5">
        <f t="shared" si="82"/>
        <v>25</v>
      </c>
      <c r="R92">
        <f t="shared" si="61"/>
        <v>50000</v>
      </c>
      <c r="S92">
        <f t="shared" si="62"/>
        <v>-5.0360020625368461E+31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-0.23607641472103044</v>
      </c>
      <c r="AC92">
        <f t="shared" si="80"/>
        <v>-0.21078251314377716</v>
      </c>
      <c r="AE92">
        <f t="shared" si="63"/>
        <v>0</v>
      </c>
      <c r="AF92">
        <f t="shared" si="64"/>
        <v>0</v>
      </c>
      <c r="AG92">
        <f t="shared" si="65"/>
        <v>-1.0463782109612418E-31</v>
      </c>
      <c r="AH92">
        <f t="shared" si="66"/>
        <v>-4.6971637310854154E-27</v>
      </c>
      <c r="AI92">
        <f t="shared" si="67"/>
        <v>-4.6972683689065118E-27</v>
      </c>
      <c r="AJ92">
        <f t="shared" si="68"/>
        <v>-2.529390157725328E-2</v>
      </c>
      <c r="AK92">
        <f t="shared" si="81"/>
        <v>-1.6525349030472133E-2</v>
      </c>
      <c r="AL92">
        <f t="shared" si="89"/>
        <v>-4.1819250607725414E-2</v>
      </c>
      <c r="AN92">
        <f t="shared" si="69"/>
        <v>0</v>
      </c>
      <c r="AO92">
        <f t="shared" si="70"/>
        <v>0</v>
      </c>
      <c r="AP92">
        <f t="shared" si="71"/>
        <v>-1.1147539292446894E-35</v>
      </c>
      <c r="AQ92">
        <f t="shared" si="72"/>
        <v>-5.0041004970114603E-31</v>
      </c>
      <c r="AR92">
        <f t="shared" si="73"/>
        <v>-5.0042119724043848E-31</v>
      </c>
      <c r="AS92">
        <f t="shared" si="74"/>
        <v>-2.6946734817107107E-6</v>
      </c>
      <c r="AT92">
        <f t="shared" si="75"/>
        <v>-1.7605200080509968E-6</v>
      </c>
      <c r="AU92">
        <f t="shared" si="76"/>
        <v>-4.4551934897617076E-6</v>
      </c>
      <c r="AW92">
        <v>89</v>
      </c>
      <c r="AX92">
        <f>IF(Z92&gt;0, (R92*SUMPRODUCT(K92:$K$98, X92:$X$98)-K92*$AZ$3)/Z92, 0)</f>
        <v>-5.0360020625368461E+31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9.512010072723635E-5</v>
      </c>
      <c r="L93" s="2">
        <v>90</v>
      </c>
      <c r="M93">
        <v>0.95370057100000005</v>
      </c>
      <c r="Q93" s="5">
        <f t="shared" si="82"/>
        <v>25</v>
      </c>
      <c r="R93">
        <f t="shared" si="61"/>
        <v>50000</v>
      </c>
      <c r="S93">
        <f t="shared" si="62"/>
        <v>-1.2387055490540427E+33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-0.21078251314377716</v>
      </c>
      <c r="AC93">
        <f t="shared" si="80"/>
        <v>-0.18819867244980104</v>
      </c>
      <c r="AE93">
        <f t="shared" si="63"/>
        <v>0</v>
      </c>
      <c r="AF93">
        <f t="shared" si="64"/>
        <v>0</v>
      </c>
      <c r="AG93">
        <f t="shared" si="65"/>
        <v>-3.7982931575934647E-33</v>
      </c>
      <c r="AH93">
        <f t="shared" si="66"/>
        <v>-1.9958629945513897E-28</v>
      </c>
      <c r="AI93">
        <f t="shared" si="67"/>
        <v>-1.9959009774829657E-28</v>
      </c>
      <c r="AJ93">
        <f t="shared" si="68"/>
        <v>-2.258384069397612E-2</v>
      </c>
      <c r="AK93">
        <f t="shared" si="81"/>
        <v>-1.4754775920064403E-2</v>
      </c>
      <c r="AL93">
        <f t="shared" si="89"/>
        <v>-3.7338616614040525E-2</v>
      </c>
      <c r="AN93">
        <f t="shared" si="69"/>
        <v>0</v>
      </c>
      <c r="AO93">
        <f t="shared" si="70"/>
        <v>0</v>
      </c>
      <c r="AP93">
        <f t="shared" si="71"/>
        <v>-3.6129402774186296E-37</v>
      </c>
      <c r="AQ93">
        <f t="shared" si="72"/>
        <v>-1.8984668907949175E-32</v>
      </c>
      <c r="AR93">
        <f t="shared" si="73"/>
        <v>-1.8985030201976918E-32</v>
      </c>
      <c r="AS93">
        <f t="shared" si="74"/>
        <v>-2.1481772016188679E-6</v>
      </c>
      <c r="AT93">
        <f t="shared" si="75"/>
        <v>-1.4034757717243274E-6</v>
      </c>
      <c r="AU93">
        <f t="shared" si="76"/>
        <v>-3.5516529733431955E-6</v>
      </c>
      <c r="AW93">
        <v>90</v>
      </c>
      <c r="AX93">
        <f>IF(Z93&gt;0, (R93*SUMPRODUCT(K93:$K$98, X93:$X$98)-K93*$AZ$3)/Z93, 0)</f>
        <v>-1.2387055490540427E+33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8.4928661363603881E-5</v>
      </c>
      <c r="L94" s="2">
        <v>91</v>
      </c>
      <c r="M94">
        <v>0.95959776100000005</v>
      </c>
      <c r="Q94" s="5">
        <f t="shared" si="82"/>
        <v>25</v>
      </c>
      <c r="R94">
        <f t="shared" si="61"/>
        <v>50000</v>
      </c>
      <c r="S94">
        <f t="shared" si="62"/>
        <v>-3.6378475196174887E+34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-0.18819867244980104</v>
      </c>
      <c r="AC94">
        <f t="shared" si="80"/>
        <v>-0.16803452897303664</v>
      </c>
      <c r="AE94">
        <f t="shared" si="63"/>
        <v>0</v>
      </c>
      <c r="AF94">
        <f t="shared" si="64"/>
        <v>0</v>
      </c>
      <c r="AG94">
        <f t="shared" si="65"/>
        <v>-1.1547661636922119E-34</v>
      </c>
      <c r="AH94">
        <f t="shared" si="66"/>
        <v>-7.2896672192966176E-30</v>
      </c>
      <c r="AI94">
        <f t="shared" si="67"/>
        <v>-7.2897826959129865E-30</v>
      </c>
      <c r="AJ94">
        <f t="shared" si="68"/>
        <v>-2.0164143476764401E-2</v>
      </c>
      <c r="AK94">
        <f t="shared" si="81"/>
        <v>-1.3173907071486074E-2</v>
      </c>
      <c r="AL94">
        <f t="shared" si="89"/>
        <v>-3.3338050548250474E-2</v>
      </c>
      <c r="AN94">
        <f t="shared" si="69"/>
        <v>0</v>
      </c>
      <c r="AO94">
        <f t="shared" si="70"/>
        <v>0</v>
      </c>
      <c r="AP94">
        <f t="shared" si="71"/>
        <v>-9.8072744470363825E-39</v>
      </c>
      <c r="AQ94">
        <f t="shared" si="72"/>
        <v>-6.1910167872100642E-34</v>
      </c>
      <c r="AR94">
        <f t="shared" si="73"/>
        <v>-6.1911148599545339E-34</v>
      </c>
      <c r="AS94">
        <f t="shared" si="74"/>
        <v>-1.712513713025246E-6</v>
      </c>
      <c r="AT94">
        <f t="shared" si="75"/>
        <v>-1.1188422925098273E-6</v>
      </c>
      <c r="AU94">
        <f t="shared" si="76"/>
        <v>-2.8313560055350733E-6</v>
      </c>
      <c r="AW94">
        <v>91</v>
      </c>
      <c r="AX94">
        <f>IF(Z94&gt;0, (R94*SUMPRODUCT(K94:$K$98, X94:$X$98)-K94*$AZ$3)/Z94, 0)</f>
        <v>-3.6378475196174887E+34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7.5829161931789167E-5</v>
      </c>
      <c r="L95" s="2">
        <v>92</v>
      </c>
      <c r="M95">
        <v>0.96549474700000004</v>
      </c>
      <c r="Q95" s="5">
        <f t="shared" si="82"/>
        <v>25</v>
      </c>
      <c r="R95">
        <f t="shared" si="61"/>
        <v>50000</v>
      </c>
      <c r="S95">
        <f t="shared" si="62"/>
        <v>-1.3254619907477031E+36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-0.16803452897303664</v>
      </c>
      <c r="AC95">
        <f t="shared" si="80"/>
        <v>-0.15003082944021126</v>
      </c>
      <c r="AE95">
        <f t="shared" si="63"/>
        <v>0</v>
      </c>
      <c r="AF95">
        <f t="shared" si="64"/>
        <v>0</v>
      </c>
      <c r="AG95">
        <f t="shared" si="65"/>
        <v>-2.8297836997117084E-36</v>
      </c>
      <c r="AH95">
        <f t="shared" si="66"/>
        <v>-2.2298413301163453E-31</v>
      </c>
      <c r="AI95">
        <f t="shared" si="67"/>
        <v>-2.2298696279533423E-31</v>
      </c>
      <c r="AJ95">
        <f t="shared" si="68"/>
        <v>-1.8003699532825379E-2</v>
      </c>
      <c r="AK95">
        <f t="shared" si="81"/>
        <v>-1.1762417028112565E-2</v>
      </c>
      <c r="AL95">
        <f t="shared" si="89"/>
        <v>-2.9766116560937944E-2</v>
      </c>
      <c r="AN95">
        <f t="shared" si="69"/>
        <v>0</v>
      </c>
      <c r="AO95">
        <f t="shared" si="70"/>
        <v>0</v>
      </c>
      <c r="AP95">
        <f t="shared" si="71"/>
        <v>-2.1458012639737659E-40</v>
      </c>
      <c r="AQ95">
        <f t="shared" si="72"/>
        <v>-1.690869993035885E-35</v>
      </c>
      <c r="AR95">
        <f t="shared" si="73"/>
        <v>-1.6908914510485246E-35</v>
      </c>
      <c r="AS95">
        <f t="shared" si="74"/>
        <v>-1.3652054472458926E-6</v>
      </c>
      <c r="AT95">
        <f t="shared" si="75"/>
        <v>-8.91934225533982E-7</v>
      </c>
      <c r="AU95">
        <f t="shared" si="76"/>
        <v>-2.2571396727798745E-6</v>
      </c>
      <c r="AW95">
        <v>92</v>
      </c>
      <c r="AX95">
        <f>IF(Z95&gt;0, (R95*SUMPRODUCT(K95:$K$98, X95:$X$98)-K95*$AZ$3)/Z95, 0)</f>
        <v>-1.3254619907477031E+36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6.770460886766889E-5</v>
      </c>
      <c r="L96" s="2">
        <v>93</v>
      </c>
      <c r="M96">
        <v>0.97139193700000004</v>
      </c>
      <c r="Q96" s="5">
        <f t="shared" si="82"/>
        <v>25</v>
      </c>
      <c r="R96">
        <f t="shared" si="61"/>
        <v>50000</v>
      </c>
      <c r="S96">
        <f t="shared" si="62"/>
        <v>-6.3598677950775176E+37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-0.15003082944021126</v>
      </c>
      <c r="AC96">
        <f t="shared" si="80"/>
        <v>-0.13395609771447431</v>
      </c>
      <c r="AE96">
        <f t="shared" si="63"/>
        <v>0</v>
      </c>
      <c r="AF96">
        <f t="shared" si="64"/>
        <v>0</v>
      </c>
      <c r="AG96">
        <f t="shared" si="65"/>
        <v>-5.2656793360608523E-38</v>
      </c>
      <c r="AH96">
        <f t="shared" si="66"/>
        <v>-5.4976581387079657E-33</v>
      </c>
      <c r="AI96">
        <f t="shared" si="67"/>
        <v>-5.4977107955013262E-33</v>
      </c>
      <c r="AJ96">
        <f t="shared" si="68"/>
        <v>-1.6074731725736952E-2</v>
      </c>
      <c r="AK96">
        <f t="shared" si="81"/>
        <v>-1.050215806081479E-2</v>
      </c>
      <c r="AL96">
        <f t="shared" si="89"/>
        <v>-2.657688978655174E-2</v>
      </c>
      <c r="AN96">
        <f t="shared" si="69"/>
        <v>0</v>
      </c>
      <c r="AO96">
        <f t="shared" si="70"/>
        <v>0</v>
      </c>
      <c r="AP96">
        <f t="shared" si="71"/>
        <v>-3.5651075987056644E-42</v>
      </c>
      <c r="AQ96">
        <f t="shared" si="72"/>
        <v>-3.7221679396937938E-37</v>
      </c>
      <c r="AR96">
        <f t="shared" si="73"/>
        <v>-3.7222035907697809E-37</v>
      </c>
      <c r="AS96">
        <f t="shared" si="74"/>
        <v>-1.0883334241437285E-6</v>
      </c>
      <c r="AT96">
        <f t="shared" si="75"/>
        <v>-7.1104450377390131E-7</v>
      </c>
      <c r="AU96">
        <f t="shared" si="76"/>
        <v>-1.7993779279176297E-6</v>
      </c>
      <c r="AW96">
        <v>93</v>
      </c>
      <c r="AX96">
        <f>IF(Z96&gt;0, (R96*SUMPRODUCT(K96:$K$98, X96:$X$98)-K96*$AZ$3)/Z96, 0)</f>
        <v>-6.3598677950775176E+37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6.045054363184722E-5</v>
      </c>
      <c r="L97" s="2">
        <v>94</v>
      </c>
      <c r="M97">
        <v>0.97728912599999995</v>
      </c>
      <c r="Q97" s="5">
        <f t="shared" si="82"/>
        <v>25</v>
      </c>
      <c r="R97">
        <f t="shared" si="61"/>
        <v>50000</v>
      </c>
      <c r="S97">
        <f t="shared" si="62"/>
        <v>-4.4673980628413559E+39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-0.13395609771447431</v>
      </c>
      <c r="AC97">
        <f t="shared" si="80"/>
        <v>-0.11960365867363777</v>
      </c>
      <c r="AE97">
        <f t="shared" si="63"/>
        <v>0</v>
      </c>
      <c r="AF97">
        <f t="shared" si="64"/>
        <v>0</v>
      </c>
      <c r="AG97">
        <f t="shared" si="65"/>
        <v>-6.6931386565073304E-40</v>
      </c>
      <c r="AH97">
        <f t="shared" si="66"/>
        <v>-1.0292182312270339E-34</v>
      </c>
      <c r="AI97">
        <f t="shared" si="67"/>
        <v>-1.0292249243656904E-34</v>
      </c>
      <c r="AJ97">
        <f t="shared" si="68"/>
        <v>-1.4352439040836537E-2</v>
      </c>
      <c r="AK97">
        <f t="shared" si="81"/>
        <v>-9.3769268400132021E-3</v>
      </c>
      <c r="AL97">
        <f t="shared" si="89"/>
        <v>-2.3729365880849739E-2</v>
      </c>
      <c r="AN97">
        <f t="shared" si="69"/>
        <v>0</v>
      </c>
      <c r="AO97">
        <f t="shared" si="70"/>
        <v>0</v>
      </c>
      <c r="AP97">
        <f t="shared" si="71"/>
        <v>-4.0460387038919965E-44</v>
      </c>
      <c r="AQ97">
        <f t="shared" si="72"/>
        <v>-6.2216801593482435E-39</v>
      </c>
      <c r="AR97">
        <f t="shared" si="73"/>
        <v>-6.2217206197352819E-39</v>
      </c>
      <c r="AS97">
        <f t="shared" si="74"/>
        <v>-8.6761274246151651E-7</v>
      </c>
      <c r="AT97">
        <f t="shared" si="75"/>
        <v>-5.6684032507485736E-7</v>
      </c>
      <c r="AU97">
        <f t="shared" si="76"/>
        <v>-1.434453067536374E-6</v>
      </c>
      <c r="AW97">
        <v>94</v>
      </c>
      <c r="AX97">
        <f>IF(Z97&gt;0, (R97*SUMPRODUCT(K97:$K$98, X97:$X$98)-K97*$AZ$3)/Z97, 0)</f>
        <v>-4.4673980628413559E+39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5.3973699671292156E-5</v>
      </c>
      <c r="L98" s="2">
        <v>95</v>
      </c>
      <c r="M98">
        <v>1</v>
      </c>
      <c r="Q98" s="5">
        <f t="shared" si="82"/>
        <v>25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-0.11960365867363777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-0.11960365867363777</v>
      </c>
      <c r="AK98">
        <f t="shared" si="81"/>
        <v>-8.3722561071546443E-3</v>
      </c>
      <c r="AL98">
        <f t="shared" si="89"/>
        <v>-0.12797591478079243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-7.2250691140928496E-41</v>
      </c>
      <c r="AR98">
        <f t="shared" si="73"/>
        <v>-7.2250691140928496E-41</v>
      </c>
      <c r="AS98">
        <f t="shared" si="74"/>
        <v>-6.4554519528386622E-6</v>
      </c>
      <c r="AT98">
        <f t="shared" si="75"/>
        <v>-4.5188163669870636E-7</v>
      </c>
      <c r="AU98">
        <f t="shared" si="76"/>
        <v>-6.9073335895373692E-6</v>
      </c>
      <c r="AW98">
        <v>95</v>
      </c>
    </row>
    <row r="100" spans="5:50" x14ac:dyDescent="0.3">
      <c r="AN100" s="6">
        <f t="shared" ref="AN100:AP100" si="94">SUM(AN3:AN98)</f>
        <v>3952.5827939937085</v>
      </c>
      <c r="AO100" s="6">
        <f t="shared" si="94"/>
        <v>-395.25827939937085</v>
      </c>
      <c r="AP100" s="6">
        <f t="shared" si="94"/>
        <v>-448.66668749496245</v>
      </c>
      <c r="AQ100" s="6">
        <f>SUM(AQ3:AQ98)</f>
        <v>-1978.5373544701561</v>
      </c>
      <c r="AR100" s="6">
        <f t="shared" ref="AR100:AU100" si="95">SUM(AR3:AR98)</f>
        <v>1130.120472629219</v>
      </c>
      <c r="AS100" s="6">
        <f t="shared" si="95"/>
        <v>-484.8122443621105</v>
      </c>
      <c r="AT100" s="6">
        <f t="shared" si="95"/>
        <v>175.61281356235514</v>
      </c>
      <c r="AU100" s="6">
        <f t="shared" si="95"/>
        <v>820.92104182946332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'S.35.04.A'!C3*(1+C12)</f>
        <v>7941.4594171257559</v>
      </c>
      <c r="K3">
        <v>1</v>
      </c>
      <c r="L3" s="2">
        <v>0</v>
      </c>
      <c r="O3">
        <f>$C$3</f>
        <v>7941.4594171257559</v>
      </c>
      <c r="P3">
        <f>O3*C5</f>
        <v>794.14594171257568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7941.4594171257559</v>
      </c>
      <c r="AF3">
        <f t="shared" ref="AF3:AF34" si="3">-$Z3*P3</f>
        <v>-794.14594171257568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6947.3134754131806</v>
      </c>
      <c r="AJ3">
        <f t="shared" ref="AJ3:AJ34" si="7">AB3-AC3</f>
        <v>0</v>
      </c>
      <c r="AL3">
        <f t="shared" ref="AL3:AL23" si="8">SUM(AI3:AK3)</f>
        <v>6947.3134754131806</v>
      </c>
      <c r="AN3">
        <f t="shared" ref="AN3:AN34" si="9">AE3*$K3</f>
        <v>7941.4594171257559</v>
      </c>
      <c r="AO3">
        <f t="shared" ref="AO3:AO34" si="10">AF3*$K3</f>
        <v>-794.14594171257568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6947.3134754131806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6947.3134754131806</v>
      </c>
      <c r="AW3">
        <v>0</v>
      </c>
      <c r="AX3">
        <f>IF(Z3&gt;0, (R3*SUMPRODUCT(K3:$K$98, X3:$X$98)-K3*$AZ$3)/Z3, 0)</f>
        <v>0</v>
      </c>
      <c r="AZ3">
        <f>C6*SUMPRODUCT(X4:X89, K4:K89)/1</f>
        <v>4338.3152592153192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294.38216613613747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291.00183518759377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-291.00183518759377</v>
      </c>
      <c r="AK4">
        <f t="shared" ref="AK4:AK35" si="28">G4*SUM(AB4:AB4, AE4:AF4)</f>
        <v>0</v>
      </c>
      <c r="AL4">
        <f t="shared" si="8"/>
        <v>-365.14173518759378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-69.166806605093754</v>
      </c>
      <c r="AR4">
        <f t="shared" si="13"/>
        <v>-69.166806605093754</v>
      </c>
      <c r="AS4">
        <f t="shared" si="14"/>
        <v>-271.4822606470695</v>
      </c>
      <c r="AT4">
        <f t="shared" si="15"/>
        <v>0</v>
      </c>
      <c r="AU4">
        <f t="shared" si="16"/>
        <v>-340.64906725216326</v>
      </c>
      <c r="AW4">
        <v>1</v>
      </c>
      <c r="AX4">
        <f>IF(Z4&gt;0, (R4*SUMPRODUCT(K4:$K$98, X4:$X$98)-K4*$AZ$3)/Z4, 0)</f>
        <v>294.38216613613747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1.5387599999999999E-3</v>
      </c>
      <c r="Q5" s="5">
        <f t="shared" ref="Q5:Q36" si="30">$C$8</f>
        <v>25</v>
      </c>
      <c r="R5">
        <f t="shared" si="0"/>
        <v>50000</v>
      </c>
      <c r="S5">
        <f t="shared" si="1"/>
        <v>572.5248472749397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291.00183518759377</v>
      </c>
      <c r="AC5">
        <f t="shared" si="27"/>
        <v>559.42029126492253</v>
      </c>
      <c r="AE5">
        <f t="shared" si="2"/>
        <v>0</v>
      </c>
      <c r="AF5">
        <f t="shared" si="3"/>
        <v>0</v>
      </c>
      <c r="AG5">
        <f t="shared" si="4"/>
        <v>-24.427773481256263</v>
      </c>
      <c r="AH5">
        <f t="shared" si="5"/>
        <v>-76.054536487476</v>
      </c>
      <c r="AI5">
        <f t="shared" si="6"/>
        <v>-100.48230996873227</v>
      </c>
      <c r="AJ5">
        <f t="shared" si="7"/>
        <v>-268.41845607732876</v>
      </c>
      <c r="AK5">
        <f t="shared" si="28"/>
        <v>11.931075242691344</v>
      </c>
      <c r="AL5">
        <f t="shared" si="8"/>
        <v>-356.96969080336964</v>
      </c>
      <c r="AN5">
        <f t="shared" si="9"/>
        <v>0</v>
      </c>
      <c r="AO5">
        <f t="shared" si="10"/>
        <v>0</v>
      </c>
      <c r="AP5">
        <f t="shared" si="11"/>
        <v>-20.888384957706158</v>
      </c>
      <c r="AQ5">
        <f t="shared" si="12"/>
        <v>-65.03484393079475</v>
      </c>
      <c r="AR5">
        <f t="shared" si="13"/>
        <v>-85.923228888500901</v>
      </c>
      <c r="AS5">
        <f t="shared" si="14"/>
        <v>-229.52677388295638</v>
      </c>
      <c r="AT5">
        <f t="shared" si="15"/>
        <v>10.202358099477406</v>
      </c>
      <c r="AU5">
        <f t="shared" si="16"/>
        <v>-305.24764467197986</v>
      </c>
      <c r="AW5">
        <v>2</v>
      </c>
      <c r="AX5">
        <f>IF(Z5&gt;0, (R5*SUMPRODUCT(K5:$K$98, X5:$X$98)-K5*$AZ$3)/Z5, 0)</f>
        <v>572.5248472749397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1.6157089999999999E-3</v>
      </c>
      <c r="Q6" s="5">
        <f t="shared" si="30"/>
        <v>25</v>
      </c>
      <c r="R6">
        <f t="shared" si="0"/>
        <v>50000</v>
      </c>
      <c r="S6">
        <f t="shared" si="1"/>
        <v>887.89422571178352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559.42029126492253</v>
      </c>
      <c r="AC6">
        <f t="shared" si="27"/>
        <v>857.49370669900372</v>
      </c>
      <c r="AE6">
        <f t="shared" si="2"/>
        <v>0</v>
      </c>
      <c r="AF6">
        <f t="shared" si="3"/>
        <v>0</v>
      </c>
      <c r="AG6">
        <f t="shared" si="4"/>
        <v>-24.144027572980072</v>
      </c>
      <c r="AH6">
        <f t="shared" si="5"/>
        <v>-78.936346927254149</v>
      </c>
      <c r="AI6">
        <f t="shared" si="6"/>
        <v>-103.08037450023423</v>
      </c>
      <c r="AJ6">
        <f t="shared" si="7"/>
        <v>-298.0734154340812</v>
      </c>
      <c r="AK6">
        <f t="shared" si="28"/>
        <v>32.726087038997967</v>
      </c>
      <c r="AL6">
        <f t="shared" si="8"/>
        <v>-368.42770289531751</v>
      </c>
      <c r="AN6">
        <f t="shared" si="9"/>
        <v>0</v>
      </c>
      <c r="AO6">
        <f t="shared" si="10"/>
        <v>0</v>
      </c>
      <c r="AP6">
        <f t="shared" si="11"/>
        <v>-18.624945021702718</v>
      </c>
      <c r="AQ6">
        <f t="shared" si="12"/>
        <v>-60.892289709752738</v>
      </c>
      <c r="AR6">
        <f t="shared" si="13"/>
        <v>-79.51723473145546</v>
      </c>
      <c r="AS6">
        <f t="shared" si="14"/>
        <v>-229.93682218553266</v>
      </c>
      <c r="AT6">
        <f t="shared" si="15"/>
        <v>25.245231767334435</v>
      </c>
      <c r="AU6">
        <f t="shared" si="16"/>
        <v>-284.20882514965371</v>
      </c>
      <c r="AW6">
        <v>3</v>
      </c>
      <c r="AX6">
        <f>IF(Z6&gt;0, (R6*SUMPRODUCT(K6:$K$98, X6:$X$98)-K6*$AZ$3)/Z6, 0)</f>
        <v>887.89422571178352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1.70465E-3</v>
      </c>
      <c r="Q7" s="5">
        <f t="shared" si="30"/>
        <v>25</v>
      </c>
      <c r="R7">
        <f t="shared" si="0"/>
        <v>50000</v>
      </c>
      <c r="S7">
        <f t="shared" si="1"/>
        <v>1150.7570186103505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857.49370669900372</v>
      </c>
      <c r="AC7">
        <f t="shared" si="27"/>
        <v>1098.3483301784609</v>
      </c>
      <c r="AE7">
        <f t="shared" si="2"/>
        <v>0</v>
      </c>
      <c r="AF7">
        <f t="shared" si="3"/>
        <v>0</v>
      </c>
      <c r="AG7">
        <f t="shared" si="4"/>
        <v>-23.861430180647993</v>
      </c>
      <c r="AH7">
        <f t="shared" si="5"/>
        <v>-82.314233204560963</v>
      </c>
      <c r="AI7">
        <f t="shared" si="6"/>
        <v>-106.17566338520896</v>
      </c>
      <c r="AJ7">
        <f t="shared" si="7"/>
        <v>-240.85462347945713</v>
      </c>
      <c r="AK7">
        <f t="shared" si="28"/>
        <v>42.102940998921078</v>
      </c>
      <c r="AL7">
        <f t="shared" si="8"/>
        <v>-304.927345865745</v>
      </c>
      <c r="AN7">
        <f t="shared" si="9"/>
        <v>0</v>
      </c>
      <c r="AO7">
        <f t="shared" si="10"/>
        <v>0</v>
      </c>
      <c r="AP7">
        <f t="shared" si="11"/>
        <v>-16.747290109138795</v>
      </c>
      <c r="AQ7">
        <f t="shared" si="12"/>
        <v>-57.772745939851774</v>
      </c>
      <c r="AR7">
        <f t="shared" si="13"/>
        <v>-74.520036048990576</v>
      </c>
      <c r="AS7">
        <f t="shared" si="14"/>
        <v>-169.04528450307333</v>
      </c>
      <c r="AT7">
        <f t="shared" si="15"/>
        <v>29.550205583600807</v>
      </c>
      <c r="AU7">
        <f t="shared" si="16"/>
        <v>-214.01511496846308</v>
      </c>
      <c r="AW7">
        <v>4</v>
      </c>
      <c r="AX7">
        <f>IF(Z7&gt;0, (R7*SUMPRODUCT(K7:$K$98, X7:$X$98)-K7*$AZ$3)/Z7, 0)</f>
        <v>1150.7570186103505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1.795589E-3</v>
      </c>
      <c r="Q8" s="5">
        <f t="shared" si="30"/>
        <v>25</v>
      </c>
      <c r="R8">
        <f t="shared" si="0"/>
        <v>50000</v>
      </c>
      <c r="S8">
        <f t="shared" si="1"/>
        <v>1318.0954224493883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1098.3483301784609</v>
      </c>
      <c r="AC8">
        <f t="shared" si="27"/>
        <v>1243.2260501219416</v>
      </c>
      <c r="AE8">
        <f t="shared" si="2"/>
        <v>0</v>
      </c>
      <c r="AF8">
        <f t="shared" si="3"/>
        <v>0</v>
      </c>
      <c r="AG8">
        <f t="shared" si="4"/>
        <v>-23.57997055728487</v>
      </c>
      <c r="AH8">
        <f t="shared" si="5"/>
        <v>-85.69064311327908</v>
      </c>
      <c r="AI8">
        <f t="shared" si="6"/>
        <v>-109.27061367056395</v>
      </c>
      <c r="AJ8">
        <f t="shared" si="7"/>
        <v>-144.87771994348077</v>
      </c>
      <c r="AK8">
        <f t="shared" si="28"/>
        <v>23.394819432801217</v>
      </c>
      <c r="AL8">
        <f t="shared" si="8"/>
        <v>-230.75351418124347</v>
      </c>
      <c r="AN8">
        <f t="shared" si="9"/>
        <v>0</v>
      </c>
      <c r="AO8">
        <f t="shared" si="10"/>
        <v>0</v>
      </c>
      <c r="AP8">
        <f t="shared" si="11"/>
        <v>-15.448283354940378</v>
      </c>
      <c r="AQ8">
        <f t="shared" si="12"/>
        <v>-56.139736581309464</v>
      </c>
      <c r="AR8">
        <f t="shared" si="13"/>
        <v>-71.588019936249836</v>
      </c>
      <c r="AS8">
        <f t="shared" si="14"/>
        <v>-94.915812726201139</v>
      </c>
      <c r="AT8">
        <f t="shared" si="15"/>
        <v>15.326982650702405</v>
      </c>
      <c r="AU8">
        <f t="shared" si="16"/>
        <v>-151.17685001174854</v>
      </c>
      <c r="AW8">
        <v>5</v>
      </c>
      <c r="AX8">
        <f>IF(Z8&gt;0, (R8*SUMPRODUCT(K8:$K$98, X8:$X$98)-K8*$AZ$3)/Z8, 0)</f>
        <v>1318.0954224493883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1.891525E-3</v>
      </c>
      <c r="Q9" s="5">
        <f t="shared" si="30"/>
        <v>25</v>
      </c>
      <c r="R9">
        <f t="shared" si="0"/>
        <v>50000</v>
      </c>
      <c r="S9">
        <f t="shared" si="1"/>
        <v>1435.1717716132737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1243.2260501219416</v>
      </c>
      <c r="AC9">
        <f t="shared" si="27"/>
        <v>1337.555334310166</v>
      </c>
      <c r="AE9">
        <f t="shared" si="2"/>
        <v>0</v>
      </c>
      <c r="AF9">
        <f t="shared" si="3"/>
        <v>0</v>
      </c>
      <c r="AG9">
        <f t="shared" si="4"/>
        <v>-23.299568747903653</v>
      </c>
      <c r="AH9">
        <f t="shared" si="5"/>
        <v>-89.204207616736525</v>
      </c>
      <c r="AI9">
        <f t="shared" si="6"/>
        <v>-112.50377636464017</v>
      </c>
      <c r="AJ9">
        <f t="shared" si="7"/>
        <v>-94.329284188224392</v>
      </c>
      <c r="AK9">
        <f t="shared" si="28"/>
        <v>7.3350336957194555</v>
      </c>
      <c r="AL9">
        <f t="shared" si="8"/>
        <v>-199.49802685714511</v>
      </c>
      <c r="AN9">
        <f t="shared" si="9"/>
        <v>0</v>
      </c>
      <c r="AO9">
        <f t="shared" si="10"/>
        <v>0</v>
      </c>
      <c r="AP9">
        <f t="shared" si="11"/>
        <v>-14.456463402990831</v>
      </c>
      <c r="AQ9">
        <f t="shared" si="12"/>
        <v>-55.34769234388407</v>
      </c>
      <c r="AR9">
        <f t="shared" si="13"/>
        <v>-69.804155746874898</v>
      </c>
      <c r="AS9">
        <f t="shared" si="14"/>
        <v>-58.527600208054565</v>
      </c>
      <c r="AT9">
        <f t="shared" si="15"/>
        <v>4.5510990923990198</v>
      </c>
      <c r="AU9">
        <f t="shared" si="16"/>
        <v>-123.78065686253044</v>
      </c>
      <c r="AW9">
        <v>6</v>
      </c>
      <c r="AX9">
        <f>IF(Z9&gt;0, (R9*SUMPRODUCT(K9:$K$98, X9:$X$98)-K9*$AZ$3)/Z9, 0)</f>
        <v>1435.1717716132737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2.0024510000000001E-3</v>
      </c>
      <c r="Q10" s="5">
        <f t="shared" si="30"/>
        <v>25</v>
      </c>
      <c r="R10">
        <f t="shared" si="0"/>
        <v>50000</v>
      </c>
      <c r="S10">
        <f t="shared" si="1"/>
        <v>1542.5311974386952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1337.555334310166</v>
      </c>
      <c r="AC10">
        <f t="shared" si="27"/>
        <v>1420.3575940255596</v>
      </c>
      <c r="AE10">
        <f t="shared" si="2"/>
        <v>0</v>
      </c>
      <c r="AF10">
        <f t="shared" si="3"/>
        <v>0</v>
      </c>
      <c r="AG10">
        <f t="shared" si="4"/>
        <v>-23.019916815685811</v>
      </c>
      <c r="AH10">
        <f t="shared" si="5"/>
        <v>-93.31248947761685</v>
      </c>
      <c r="AI10">
        <f t="shared" si="6"/>
        <v>-116.33240629330265</v>
      </c>
      <c r="AJ10">
        <f t="shared" si="7"/>
        <v>-82.802259715393575</v>
      </c>
      <c r="AK10">
        <f t="shared" si="28"/>
        <v>5.4839768706716807</v>
      </c>
      <c r="AL10">
        <f t="shared" si="8"/>
        <v>-193.65068913802455</v>
      </c>
      <c r="AN10">
        <f t="shared" si="9"/>
        <v>0</v>
      </c>
      <c r="AO10">
        <f t="shared" si="10"/>
        <v>0</v>
      </c>
      <c r="AP10">
        <f t="shared" si="11"/>
        <v>-13.549900777310636</v>
      </c>
      <c r="AQ10">
        <f t="shared" si="12"/>
        <v>-54.925262494606578</v>
      </c>
      <c r="AR10">
        <f t="shared" si="13"/>
        <v>-68.475163271917211</v>
      </c>
      <c r="AS10">
        <f t="shared" si="14"/>
        <v>-48.738768791561469</v>
      </c>
      <c r="AT10">
        <f t="shared" si="15"/>
        <v>3.2279587740314772</v>
      </c>
      <c r="AU10">
        <f t="shared" si="16"/>
        <v>-113.9859732894472</v>
      </c>
      <c r="AW10">
        <v>7</v>
      </c>
      <c r="AX10">
        <f>IF(Z10&gt;0, (R10*SUMPRODUCT(K10:$K$98, X10:$X$98)-K10*$AZ$3)/Z10, 0)</f>
        <v>1542.5311974386952</v>
      </c>
    </row>
    <row r="11" spans="1:52" x14ac:dyDescent="0.3">
      <c r="A11" t="s">
        <v>33</v>
      </c>
      <c r="C11" s="25">
        <f>AU91</f>
        <v>1649.3800327876565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2.1123779999999998E-3</v>
      </c>
      <c r="Q11" s="5">
        <f t="shared" si="30"/>
        <v>25</v>
      </c>
      <c r="R11">
        <f t="shared" si="0"/>
        <v>50000</v>
      </c>
      <c r="S11">
        <f t="shared" si="1"/>
        <v>1640.8389292072688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1420.3575940255596</v>
      </c>
      <c r="AC11">
        <f t="shared" si="27"/>
        <v>1492.5786884524118</v>
      </c>
      <c r="AE11">
        <f t="shared" si="2"/>
        <v>0</v>
      </c>
      <c r="AF11">
        <f t="shared" si="3"/>
        <v>0</v>
      </c>
      <c r="AG11">
        <f t="shared" si="4"/>
        <v>-22.741090881685665</v>
      </c>
      <c r="AH11">
        <f t="shared" si="5"/>
        <v>-97.253531686569517</v>
      </c>
      <c r="AI11">
        <f t="shared" si="6"/>
        <v>-119.99462256825518</v>
      </c>
      <c r="AJ11">
        <f t="shared" si="7"/>
        <v>-72.221094426852233</v>
      </c>
      <c r="AK11">
        <f t="shared" si="28"/>
        <v>3.4088582256613429</v>
      </c>
      <c r="AL11">
        <f t="shared" si="8"/>
        <v>-188.80685876944608</v>
      </c>
      <c r="AN11">
        <f t="shared" si="9"/>
        <v>0</v>
      </c>
      <c r="AO11">
        <f t="shared" si="10"/>
        <v>0</v>
      </c>
      <c r="AP11">
        <f t="shared" si="11"/>
        <v>-12.719288537850014</v>
      </c>
      <c r="AQ11">
        <f t="shared" si="12"/>
        <v>-54.394740220778957</v>
      </c>
      <c r="AR11">
        <f t="shared" si="13"/>
        <v>-67.114028758628976</v>
      </c>
      <c r="AS11">
        <f t="shared" si="14"/>
        <v>-40.393881864050428</v>
      </c>
      <c r="AT11">
        <f t="shared" si="15"/>
        <v>1.9066038468597932</v>
      </c>
      <c r="AU11">
        <f t="shared" si="16"/>
        <v>-105.60130677581961</v>
      </c>
      <c r="AW11">
        <v>8</v>
      </c>
      <c r="AX11">
        <f>IF(Z11&gt;0, (R11*SUMPRODUCT(K11:$K$98, X11:$X$98)-K11*$AZ$3)/Z11, 0)</f>
        <v>1640.8389292072688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2.238294E-3</v>
      </c>
      <c r="Q12" s="5">
        <f t="shared" si="30"/>
        <v>25</v>
      </c>
      <c r="R12">
        <f t="shared" si="0"/>
        <v>50000</v>
      </c>
      <c r="S12">
        <f t="shared" si="1"/>
        <v>1734.8482135908985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1492.5786884524118</v>
      </c>
      <c r="AC12">
        <f t="shared" si="27"/>
        <v>1558.7804617754364</v>
      </c>
      <c r="AE12">
        <f t="shared" si="2"/>
        <v>0</v>
      </c>
      <c r="AF12">
        <f t="shared" si="3"/>
        <v>0</v>
      </c>
      <c r="AG12">
        <f t="shared" si="4"/>
        <v>-22.462778725594877</v>
      </c>
      <c r="AH12">
        <f t="shared" si="5"/>
        <v>-101.80249454786347</v>
      </c>
      <c r="AI12">
        <f t="shared" si="6"/>
        <v>-124.26527327345835</v>
      </c>
      <c r="AJ12">
        <f t="shared" si="7"/>
        <v>-66.201773323024554</v>
      </c>
      <c r="AK12">
        <f t="shared" si="28"/>
        <v>3.432930983440547</v>
      </c>
      <c r="AL12">
        <f t="shared" si="8"/>
        <v>-187.03411561304236</v>
      </c>
      <c r="AN12">
        <f t="shared" si="9"/>
        <v>0</v>
      </c>
      <c r="AO12">
        <f t="shared" si="10"/>
        <v>0</v>
      </c>
      <c r="AP12">
        <f t="shared" si="11"/>
        <v>-11.939205687781978</v>
      </c>
      <c r="AQ12">
        <f t="shared" si="12"/>
        <v>-54.109108084269621</v>
      </c>
      <c r="AR12">
        <f t="shared" si="13"/>
        <v>-66.0483137720516</v>
      </c>
      <c r="AS12">
        <f t="shared" si="14"/>
        <v>-35.186946292575207</v>
      </c>
      <c r="AT12">
        <f t="shared" si="15"/>
        <v>1.8246393121682198</v>
      </c>
      <c r="AU12">
        <f t="shared" si="16"/>
        <v>-99.410620752458584</v>
      </c>
      <c r="AW12">
        <v>9</v>
      </c>
      <c r="AX12">
        <f>IF(Z12&gt;0, (R12*SUMPRODUCT(K12:$K$98, X12:$X$98)-K12*$AZ$3)/Z12, 0)</f>
        <v>1734.8482135908985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2.3742030000000001E-3</v>
      </c>
      <c r="Q13" s="5">
        <f t="shared" si="30"/>
        <v>25</v>
      </c>
      <c r="R13">
        <f t="shared" si="0"/>
        <v>50000</v>
      </c>
      <c r="S13">
        <f t="shared" si="1"/>
        <v>1824.0504958489034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1558.7804617754364</v>
      </c>
      <c r="AC13">
        <f t="shared" si="27"/>
        <v>1618.6492580066779</v>
      </c>
      <c r="AE13">
        <f t="shared" si="2"/>
        <v>0</v>
      </c>
      <c r="AF13">
        <f t="shared" si="3"/>
        <v>0</v>
      </c>
      <c r="AG13">
        <f t="shared" si="4"/>
        <v>-22.184819741700284</v>
      </c>
      <c r="AH13">
        <f t="shared" si="5"/>
        <v>-106.66239327728707</v>
      </c>
      <c r="AI13">
        <f t="shared" si="6"/>
        <v>-128.84721301898736</v>
      </c>
      <c r="AJ13">
        <f t="shared" si="7"/>
        <v>-59.868796231241504</v>
      </c>
      <c r="AK13">
        <f t="shared" si="28"/>
        <v>3.1175609235508728</v>
      </c>
      <c r="AL13">
        <f t="shared" si="8"/>
        <v>-185.59844832667798</v>
      </c>
      <c r="AN13">
        <f t="shared" si="9"/>
        <v>0</v>
      </c>
      <c r="AO13">
        <f t="shared" si="10"/>
        <v>0</v>
      </c>
      <c r="AP13">
        <f t="shared" si="11"/>
        <v>-11.208619327892212</v>
      </c>
      <c r="AQ13">
        <f t="shared" si="12"/>
        <v>-53.889920078990556</v>
      </c>
      <c r="AR13">
        <f t="shared" si="13"/>
        <v>-65.098539406882779</v>
      </c>
      <c r="AS13">
        <f t="shared" si="14"/>
        <v>-30.248005365298667</v>
      </c>
      <c r="AT13">
        <f t="shared" si="15"/>
        <v>1.5751110006952742</v>
      </c>
      <c r="AU13">
        <f t="shared" si="16"/>
        <v>-93.771433771486159</v>
      </c>
      <c r="AW13">
        <v>10</v>
      </c>
      <c r="AX13">
        <f>IF(Z13&gt;0, (R13*SUMPRODUCT(K13:$K$98, X13:$X$98)-K13*$AZ$3)/Z13, 0)</f>
        <v>1824.0504958489034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2.5221050000000002E-3</v>
      </c>
      <c r="Q14" s="5">
        <f t="shared" si="30"/>
        <v>25</v>
      </c>
      <c r="R14">
        <f t="shared" si="0"/>
        <v>50000</v>
      </c>
      <c r="S14">
        <f t="shared" si="1"/>
        <v>1908.8712623217948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1618.6492580066779</v>
      </c>
      <c r="AC14">
        <f t="shared" si="27"/>
        <v>1672.7071680859422</v>
      </c>
      <c r="AE14">
        <f t="shared" si="2"/>
        <v>0</v>
      </c>
      <c r="AF14">
        <f t="shared" si="3"/>
        <v>0</v>
      </c>
      <c r="AG14">
        <f t="shared" si="4"/>
        <v>-21.907019099488643</v>
      </c>
      <c r="AH14">
        <f t="shared" si="5"/>
        <v>-111.90488958928201</v>
      </c>
      <c r="AI14">
        <f t="shared" si="6"/>
        <v>-133.81190868877064</v>
      </c>
      <c r="AJ14">
        <f t="shared" si="7"/>
        <v>-54.057910079264275</v>
      </c>
      <c r="AK14">
        <f t="shared" si="28"/>
        <v>2.9135686644120202</v>
      </c>
      <c r="AL14">
        <f t="shared" si="8"/>
        <v>-184.95625010362289</v>
      </c>
      <c r="AN14">
        <f t="shared" si="9"/>
        <v>0</v>
      </c>
      <c r="AO14">
        <f t="shared" si="10"/>
        <v>0</v>
      </c>
      <c r="AP14">
        <f t="shared" si="11"/>
        <v>-10.523163928278493</v>
      </c>
      <c r="AQ14">
        <f t="shared" si="12"/>
        <v>-53.754164004513392</v>
      </c>
      <c r="AR14">
        <f t="shared" si="13"/>
        <v>-64.277327932791877</v>
      </c>
      <c r="AS14">
        <f t="shared" si="14"/>
        <v>-25.967031242398221</v>
      </c>
      <c r="AT14">
        <f t="shared" si="15"/>
        <v>1.3995496389839175</v>
      </c>
      <c r="AU14">
        <f t="shared" si="16"/>
        <v>-88.844809536206171</v>
      </c>
      <c r="AW14">
        <v>11</v>
      </c>
      <c r="AX14">
        <f>IF(Z14&gt;0, (R14*SUMPRODUCT(K14:$K$98, X14:$X$98)-K14*$AZ$3)/Z14, 0)</f>
        <v>1908.8712623217948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2.679E-3</v>
      </c>
      <c r="Q15" s="5">
        <f t="shared" si="30"/>
        <v>25</v>
      </c>
      <c r="R15">
        <f t="shared" si="0"/>
        <v>50000</v>
      </c>
      <c r="S15">
        <f t="shared" si="1"/>
        <v>1994.8759672385447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1672.7071680859422</v>
      </c>
      <c r="AC15">
        <f t="shared" si="27"/>
        <v>1725.90763887137</v>
      </c>
      <c r="AE15">
        <f t="shared" si="2"/>
        <v>0</v>
      </c>
      <c r="AF15">
        <f t="shared" si="3"/>
        <v>0</v>
      </c>
      <c r="AG15">
        <f t="shared" si="4"/>
        <v>-21.629260004326227</v>
      </c>
      <c r="AH15">
        <f t="shared" si="5"/>
        <v>-117.37780833506015</v>
      </c>
      <c r="AI15">
        <f t="shared" si="6"/>
        <v>-139.00706833938636</v>
      </c>
      <c r="AJ15">
        <f t="shared" si="7"/>
        <v>-53.200470785427797</v>
      </c>
      <c r="AK15">
        <f t="shared" si="28"/>
        <v>6.8580993891523638</v>
      </c>
      <c r="AL15">
        <f t="shared" si="8"/>
        <v>-185.3494397356618</v>
      </c>
      <c r="AN15">
        <f t="shared" si="9"/>
        <v>0</v>
      </c>
      <c r="AO15">
        <f t="shared" si="10"/>
        <v>0</v>
      </c>
      <c r="AP15">
        <f t="shared" si="11"/>
        <v>-9.8565038732870214</v>
      </c>
      <c r="AQ15">
        <f t="shared" si="12"/>
        <v>-53.489339083309133</v>
      </c>
      <c r="AR15">
        <f t="shared" si="13"/>
        <v>-63.345842956596151</v>
      </c>
      <c r="AS15">
        <f t="shared" si="14"/>
        <v>-24.243577739246689</v>
      </c>
      <c r="AT15">
        <f t="shared" si="15"/>
        <v>3.1252517737105698</v>
      </c>
      <c r="AU15">
        <f t="shared" si="16"/>
        <v>-84.464168922132274</v>
      </c>
      <c r="AW15">
        <v>12</v>
      </c>
      <c r="AX15">
        <f>IF(Z15&gt;0, (R15*SUMPRODUCT(K15:$K$98, X15:$X$98)-K15*$AZ$3)/Z15, 0)</f>
        <v>1994.8759672385447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4.0439999999999999E-3</v>
      </c>
      <c r="Q16" s="5">
        <f t="shared" si="30"/>
        <v>25</v>
      </c>
      <c r="R16">
        <f t="shared" si="0"/>
        <v>50000</v>
      </c>
      <c r="S16">
        <f t="shared" si="1"/>
        <v>2085.7733606870947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1725.90763887137</v>
      </c>
      <c r="AC16">
        <f t="shared" si="27"/>
        <v>1779.2062817396177</v>
      </c>
      <c r="AE16">
        <f t="shared" si="2"/>
        <v>0</v>
      </c>
      <c r="AF16">
        <f t="shared" si="3"/>
        <v>0</v>
      </c>
      <c r="AG16">
        <f t="shared" si="4"/>
        <v>-21.325498676825465</v>
      </c>
      <c r="AH16">
        <f t="shared" si="5"/>
        <v>-174.9374549149905</v>
      </c>
      <c r="AI16">
        <f t="shared" si="6"/>
        <v>-196.26295359181597</v>
      </c>
      <c r="AJ16">
        <f t="shared" si="7"/>
        <v>-53.298642868247725</v>
      </c>
      <c r="AK16">
        <f t="shared" si="28"/>
        <v>12.253944235986728</v>
      </c>
      <c r="AL16">
        <f t="shared" si="8"/>
        <v>-237.30765222407697</v>
      </c>
      <c r="AN16">
        <f t="shared" si="9"/>
        <v>0</v>
      </c>
      <c r="AO16">
        <f t="shared" si="10"/>
        <v>0</v>
      </c>
      <c r="AP16">
        <f t="shared" si="11"/>
        <v>-9.1931502534202778</v>
      </c>
      <c r="AQ16">
        <f t="shared" si="12"/>
        <v>-75.413303686638372</v>
      </c>
      <c r="AR16">
        <f t="shared" si="13"/>
        <v>-84.606453940058643</v>
      </c>
      <c r="AS16">
        <f t="shared" si="14"/>
        <v>-22.976364567908327</v>
      </c>
      <c r="AT16">
        <f t="shared" si="15"/>
        <v>5.2825189349911552</v>
      </c>
      <c r="AU16">
        <f t="shared" si="16"/>
        <v>-102.30029957297582</v>
      </c>
      <c r="AW16">
        <v>13</v>
      </c>
      <c r="AX16">
        <f>IF(Z16&gt;0, (R16*SUMPRODUCT(K16:$K$98, X16:$X$98)-K16*$AZ$3)/Z16, 0)</f>
        <v>2085.7733606870947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5.607E-3</v>
      </c>
      <c r="Q17" s="5">
        <f t="shared" si="30"/>
        <v>25</v>
      </c>
      <c r="R17">
        <f t="shared" si="0"/>
        <v>50000</v>
      </c>
      <c r="S17">
        <f t="shared" si="1"/>
        <v>2162.6062250159093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1779.2062817396177</v>
      </c>
      <c r="AC17">
        <f t="shared" si="27"/>
        <v>1815.9552929165138</v>
      </c>
      <c r="AE17">
        <f t="shared" si="2"/>
        <v>0</v>
      </c>
      <c r="AF17">
        <f t="shared" si="3"/>
        <v>0</v>
      </c>
      <c r="AG17">
        <f t="shared" si="4"/>
        <v>-20.992671618976249</v>
      </c>
      <c r="AH17">
        <f t="shared" si="5"/>
        <v>-239.14414216192077</v>
      </c>
      <c r="AI17">
        <f t="shared" si="6"/>
        <v>-260.136813780897</v>
      </c>
      <c r="AJ17">
        <f t="shared" si="7"/>
        <v>-36.749011176896147</v>
      </c>
      <c r="AK17">
        <f t="shared" si="28"/>
        <v>24.553046688006724</v>
      </c>
      <c r="AL17">
        <f t="shared" si="8"/>
        <v>-272.33277826978644</v>
      </c>
      <c r="AN17">
        <f t="shared" si="9"/>
        <v>0</v>
      </c>
      <c r="AO17">
        <f t="shared" si="10"/>
        <v>0</v>
      </c>
      <c r="AP17">
        <f t="shared" si="11"/>
        <v>-8.5069305860266464</v>
      </c>
      <c r="AQ17">
        <f t="shared" si="12"/>
        <v>-96.909181182416802</v>
      </c>
      <c r="AR17">
        <f t="shared" si="13"/>
        <v>-105.41611176844344</v>
      </c>
      <c r="AS17">
        <f t="shared" si="14"/>
        <v>-14.891924804100688</v>
      </c>
      <c r="AT17">
        <f t="shared" si="15"/>
        <v>9.9497132924013556</v>
      </c>
      <c r="AU17">
        <f t="shared" si="16"/>
        <v>-110.35832328014278</v>
      </c>
      <c r="AW17">
        <v>14</v>
      </c>
      <c r="AX17">
        <f>IF(Z17&gt;0, (R17*SUMPRODUCT(K17:$K$98, X17:$X$98)-K17*$AZ$3)/Z17, 0)</f>
        <v>2162.6062250159093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7.2589999999999998E-3</v>
      </c>
      <c r="Q18" s="5">
        <f t="shared" si="30"/>
        <v>25</v>
      </c>
      <c r="R18">
        <f t="shared" si="0"/>
        <v>50000</v>
      </c>
      <c r="S18">
        <f t="shared" si="1"/>
        <v>2225.4951964991478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1815.9552929165138</v>
      </c>
      <c r="AC18">
        <f t="shared" si="27"/>
        <v>1836.5106031199757</v>
      </c>
      <c r="AE18">
        <f t="shared" si="2"/>
        <v>0</v>
      </c>
      <c r="AF18">
        <f t="shared" si="3"/>
        <v>0</v>
      </c>
      <c r="AG18">
        <f t="shared" si="4"/>
        <v>-20.630359099504339</v>
      </c>
      <c r="AH18">
        <f t="shared" si="5"/>
        <v>-304.7716065642972</v>
      </c>
      <c r="AI18">
        <f t="shared" si="6"/>
        <v>-325.40196566380155</v>
      </c>
      <c r="AJ18">
        <f t="shared" si="7"/>
        <v>-20.555310203461886</v>
      </c>
      <c r="AK18">
        <f t="shared" si="28"/>
        <v>39.2246343269967</v>
      </c>
      <c r="AL18">
        <f t="shared" si="8"/>
        <v>-306.73264154026674</v>
      </c>
      <c r="AN18">
        <f t="shared" si="9"/>
        <v>0</v>
      </c>
      <c r="AO18">
        <f t="shared" si="10"/>
        <v>0</v>
      </c>
      <c r="AP18">
        <f t="shared" si="11"/>
        <v>-7.8015205963441705</v>
      </c>
      <c r="AQ18">
        <f t="shared" si="12"/>
        <v>-115.25160344152189</v>
      </c>
      <c r="AR18">
        <f t="shared" si="13"/>
        <v>-123.05312403786607</v>
      </c>
      <c r="AS18">
        <f t="shared" si="14"/>
        <v>-7.7731403095355827</v>
      </c>
      <c r="AT18">
        <f t="shared" si="15"/>
        <v>14.833081242559928</v>
      </c>
      <c r="AU18">
        <f t="shared" si="16"/>
        <v>-115.99318310484173</v>
      </c>
      <c r="AW18">
        <v>15</v>
      </c>
      <c r="AX18">
        <f>IF(Z18&gt;0, (R18*SUMPRODUCT(K18:$K$98, X18:$X$98)-K18*$AZ$3)/Z18, 0)</f>
        <v>2225.4951964991478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9.0740000000000005E-3</v>
      </c>
      <c r="Q19" s="5">
        <f t="shared" si="30"/>
        <v>25</v>
      </c>
      <c r="R19">
        <f t="shared" si="0"/>
        <v>50000</v>
      </c>
      <c r="S19">
        <f t="shared" si="1"/>
        <v>2263.0422771886174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1836.5106031199757</v>
      </c>
      <c r="AC19">
        <f t="shared" si="27"/>
        <v>1831.8743939257561</v>
      </c>
      <c r="AE19">
        <f t="shared" si="2"/>
        <v>0</v>
      </c>
      <c r="AF19">
        <f t="shared" si="3"/>
        <v>0</v>
      </c>
      <c r="AG19">
        <f t="shared" si="4"/>
        <v>-20.236855630040392</v>
      </c>
      <c r="AH19">
        <f t="shared" si="5"/>
        <v>-374.39975693780474</v>
      </c>
      <c r="AI19">
        <f t="shared" si="6"/>
        <v>-394.63661256784513</v>
      </c>
      <c r="AJ19">
        <f t="shared" si="7"/>
        <v>4.6362091942196457</v>
      </c>
      <c r="AK19">
        <f t="shared" si="28"/>
        <v>40.95418644957546</v>
      </c>
      <c r="AL19">
        <f t="shared" si="8"/>
        <v>-349.04621692405004</v>
      </c>
      <c r="AN19">
        <f t="shared" si="9"/>
        <v>0</v>
      </c>
      <c r="AO19">
        <f t="shared" si="10"/>
        <v>0</v>
      </c>
      <c r="AP19">
        <f t="shared" si="11"/>
        <v>-7.1367288934901625</v>
      </c>
      <c r="AQ19">
        <f t="shared" si="12"/>
        <v>-132.03580694064536</v>
      </c>
      <c r="AR19">
        <f t="shared" si="13"/>
        <v>-139.17253583413552</v>
      </c>
      <c r="AS19">
        <f t="shared" si="14"/>
        <v>1.6350053939968761</v>
      </c>
      <c r="AT19">
        <f t="shared" si="15"/>
        <v>14.442902152753318</v>
      </c>
      <c r="AU19">
        <f t="shared" si="16"/>
        <v>-123.09462828738532</v>
      </c>
      <c r="AW19">
        <v>16</v>
      </c>
      <c r="AX19">
        <f>IF(Z19&gt;0, (R19*SUMPRODUCT(K19:$K$98, X19:$X$98)-K19*$AZ$3)/Z19, 0)</f>
        <v>2263.0422771886174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1.1021E-2</v>
      </c>
      <c r="Q20" s="5">
        <f t="shared" si="30"/>
        <v>25</v>
      </c>
      <c r="R20">
        <f t="shared" si="0"/>
        <v>50000</v>
      </c>
      <c r="S20">
        <f t="shared" si="1"/>
        <v>2244.454052759248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1831.8743939257561</v>
      </c>
      <c r="AC20">
        <f t="shared" si="27"/>
        <v>1778.6361701635899</v>
      </c>
      <c r="AE20">
        <f t="shared" si="2"/>
        <v>0</v>
      </c>
      <c r="AF20">
        <f t="shared" si="3"/>
        <v>0</v>
      </c>
      <c r="AG20">
        <f t="shared" si="4"/>
        <v>-19.811456687841314</v>
      </c>
      <c r="AH20">
        <f t="shared" si="5"/>
        <v>-446.0607717973503</v>
      </c>
      <c r="AI20">
        <f t="shared" si="6"/>
        <v>-465.87222848519161</v>
      </c>
      <c r="AJ20">
        <f t="shared" si="7"/>
        <v>53.238223762166172</v>
      </c>
      <c r="AK20">
        <f t="shared" si="28"/>
        <v>7.8770598938807508</v>
      </c>
      <c r="AL20">
        <f t="shared" si="8"/>
        <v>-404.75694482914469</v>
      </c>
      <c r="AN20">
        <f t="shared" si="9"/>
        <v>0</v>
      </c>
      <c r="AO20">
        <f t="shared" si="10"/>
        <v>0</v>
      </c>
      <c r="AP20">
        <f t="shared" si="11"/>
        <v>-6.6268687426919346</v>
      </c>
      <c r="AQ20">
        <f t="shared" si="12"/>
        <v>-149.20589800845127</v>
      </c>
      <c r="AR20">
        <f t="shared" si="13"/>
        <v>-155.8327667511432</v>
      </c>
      <c r="AS20">
        <f t="shared" si="14"/>
        <v>17.808015156324174</v>
      </c>
      <c r="AT20">
        <f t="shared" si="15"/>
        <v>2.6348512791140148</v>
      </c>
      <c r="AU20">
        <f t="shared" si="16"/>
        <v>-135.38990031570501</v>
      </c>
      <c r="AW20">
        <v>17</v>
      </c>
      <c r="AX20">
        <f>IF(Z20&gt;0, (R20*SUMPRODUCT(K20:$K$98, X20:$X$98)-K20*$AZ$3)/Z20, 0)</f>
        <v>2244.454052759248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1.3263E-2</v>
      </c>
      <c r="Q21" s="5">
        <f t="shared" si="30"/>
        <v>25</v>
      </c>
      <c r="R21">
        <f t="shared" si="0"/>
        <v>50000</v>
      </c>
      <c r="S21">
        <f t="shared" si="1"/>
        <v>2197.1373823779918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1778.6361701635899</v>
      </c>
      <c r="AC21">
        <f t="shared" si="27"/>
        <v>1700.6355510708158</v>
      </c>
      <c r="AE21">
        <f t="shared" si="2"/>
        <v>0</v>
      </c>
      <c r="AF21">
        <f t="shared" si="3"/>
        <v>0</v>
      </c>
      <c r="AG21">
        <f t="shared" si="4"/>
        <v>-19.350582770912062</v>
      </c>
      <c r="AH21">
        <f t="shared" si="5"/>
        <v>-525.51870010167875</v>
      </c>
      <c r="AI21">
        <f t="shared" si="6"/>
        <v>-544.86928287259082</v>
      </c>
      <c r="AJ21">
        <f t="shared" si="7"/>
        <v>78.000619092774059</v>
      </c>
      <c r="AK21">
        <f t="shared" si="28"/>
        <v>2.845817872261744</v>
      </c>
      <c r="AL21">
        <f t="shared" si="8"/>
        <v>-464.02284590755499</v>
      </c>
      <c r="AN21">
        <f t="shared" si="9"/>
        <v>0</v>
      </c>
      <c r="AO21">
        <f t="shared" si="10"/>
        <v>0</v>
      </c>
      <c r="AP21">
        <f t="shared" si="11"/>
        <v>-6.1551045027868891</v>
      </c>
      <c r="AQ21">
        <f t="shared" si="12"/>
        <v>-167.15891999681085</v>
      </c>
      <c r="AR21">
        <f t="shared" si="13"/>
        <v>-173.31402449959774</v>
      </c>
      <c r="AS21">
        <f t="shared" si="14"/>
        <v>24.810723660467289</v>
      </c>
      <c r="AT21">
        <f t="shared" si="15"/>
        <v>0.90520821036978305</v>
      </c>
      <c r="AU21">
        <f t="shared" si="16"/>
        <v>-147.59809262876067</v>
      </c>
      <c r="AW21">
        <v>18</v>
      </c>
      <c r="AX21">
        <f>IF(Z21&gt;0, (R21*SUMPRODUCT(K21:$K$98, X21:$X$98)-K21*$AZ$3)/Z21, 0)</f>
        <v>2197.1373823779918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1.5814999999999999E-2</v>
      </c>
      <c r="Q22" s="5">
        <f t="shared" si="30"/>
        <v>25</v>
      </c>
      <c r="R22">
        <f t="shared" si="0"/>
        <v>50000</v>
      </c>
      <c r="S22">
        <f t="shared" si="1"/>
        <v>2154.9966003270192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1700.6355510708158</v>
      </c>
      <c r="AC22">
        <f t="shared" si="27"/>
        <v>1624.9577289940289</v>
      </c>
      <c r="AE22">
        <f t="shared" si="2"/>
        <v>0</v>
      </c>
      <c r="AF22">
        <f t="shared" si="3"/>
        <v>0</v>
      </c>
      <c r="AG22">
        <f t="shared" si="4"/>
        <v>-18.851047476680968</v>
      </c>
      <c r="AH22">
        <f t="shared" si="5"/>
        <v>-612.05893304394851</v>
      </c>
      <c r="AI22">
        <f t="shared" si="6"/>
        <v>-630.90998052062946</v>
      </c>
      <c r="AJ22">
        <f t="shared" si="7"/>
        <v>75.677822076786924</v>
      </c>
      <c r="AK22">
        <f t="shared" si="28"/>
        <v>35.713346572487133</v>
      </c>
      <c r="AL22">
        <f t="shared" si="8"/>
        <v>-519.51881187135541</v>
      </c>
      <c r="AN22">
        <f t="shared" si="9"/>
        <v>0</v>
      </c>
      <c r="AO22">
        <f t="shared" si="10"/>
        <v>0</v>
      </c>
      <c r="AP22">
        <f t="shared" si="11"/>
        <v>-5.5987025957492484</v>
      </c>
      <c r="AQ22">
        <f t="shared" si="12"/>
        <v>-181.77960356970055</v>
      </c>
      <c r="AR22">
        <f t="shared" si="13"/>
        <v>-187.3783061654498</v>
      </c>
      <c r="AS22">
        <f t="shared" si="14"/>
        <v>22.476078288279584</v>
      </c>
      <c r="AT22">
        <f t="shared" si="15"/>
        <v>10.606753094522491</v>
      </c>
      <c r="AU22">
        <f t="shared" si="16"/>
        <v>-154.29547478264772</v>
      </c>
      <c r="AW22">
        <v>19</v>
      </c>
      <c r="AX22">
        <f>IF(Z22&gt;0, (R22*SUMPRODUCT(K22:$K$98, X22:$X$98)-K22*$AZ$3)/Z22, 0)</f>
        <v>2154.9966003270192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1.864E-2</v>
      </c>
      <c r="Q23" s="5">
        <f t="shared" si="30"/>
        <v>25</v>
      </c>
      <c r="R23">
        <f t="shared" si="0"/>
        <v>50000</v>
      </c>
      <c r="S23">
        <f t="shared" si="1"/>
        <v>2158.8318753024814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1624.9577289940289</v>
      </c>
      <c r="AC23">
        <f t="shared" si="27"/>
        <v>1581.2280719837192</v>
      </c>
      <c r="AE23">
        <f t="shared" si="2"/>
        <v>0</v>
      </c>
      <c r="AF23">
        <f t="shared" si="3"/>
        <v>0</v>
      </c>
      <c r="AG23">
        <f t="shared" si="4"/>
        <v>-18.311153476948824</v>
      </c>
      <c r="AH23">
        <f t="shared" si="5"/>
        <v>-702.76704993066653</v>
      </c>
      <c r="AI23">
        <f t="shared" si="6"/>
        <v>-721.07820340761532</v>
      </c>
      <c r="AJ23">
        <f t="shared" si="7"/>
        <v>43.729657010309666</v>
      </c>
      <c r="AK23">
        <f t="shared" si="28"/>
        <v>113.74704102958204</v>
      </c>
      <c r="AL23">
        <f t="shared" si="8"/>
        <v>-563.60150536772358</v>
      </c>
      <c r="AN23">
        <f t="shared" si="9"/>
        <v>0</v>
      </c>
      <c r="AO23">
        <f t="shared" si="10"/>
        <v>0</v>
      </c>
      <c r="AP23">
        <f t="shared" si="11"/>
        <v>-4.8556747798276696</v>
      </c>
      <c r="AQ23">
        <f t="shared" si="12"/>
        <v>-186.35681497279643</v>
      </c>
      <c r="AR23">
        <f t="shared" si="13"/>
        <v>-191.21248975262409</v>
      </c>
      <c r="AS23">
        <f t="shared" si="14"/>
        <v>11.596046799715671</v>
      </c>
      <c r="AT23">
        <f t="shared" si="15"/>
        <v>30.162962650204229</v>
      </c>
      <c r="AU23">
        <f t="shared" si="16"/>
        <v>-149.45348030270418</v>
      </c>
      <c r="AW23">
        <v>20</v>
      </c>
      <c r="AX23">
        <f>IF(Z23&gt;0, (R23*SUMPRODUCT(K23:$K$98, X23:$X$98)-K23*$AZ$3)/Z23, 0)</f>
        <v>2158.8318753024814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0.23676410751611635</v>
      </c>
      <c r="L24" s="2">
        <v>21</v>
      </c>
      <c r="M24" s="8">
        <v>2.1847999999999999E-2</v>
      </c>
      <c r="Q24" s="5">
        <f t="shared" si="30"/>
        <v>25</v>
      </c>
      <c r="R24">
        <f t="shared" si="0"/>
        <v>50000</v>
      </c>
      <c r="S24">
        <f t="shared" si="1"/>
        <v>2140.8673601976429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1581.2280719837192</v>
      </c>
      <c r="AC24">
        <f t="shared" si="27"/>
        <v>1518.1301378675225</v>
      </c>
      <c r="AE24">
        <f t="shared" si="2"/>
        <v>0</v>
      </c>
      <c r="AF24">
        <f t="shared" si="3"/>
        <v>0</v>
      </c>
      <c r="AG24">
        <f t="shared" si="4"/>
        <v>-17.727979861014955</v>
      </c>
      <c r="AH24">
        <f t="shared" si="5"/>
        <v>-800.1241623287558</v>
      </c>
      <c r="AI24">
        <f t="shared" ref="AI24:AI69" si="39">SUM(AE24:AH24)</f>
        <v>-817.8521421897708</v>
      </c>
      <c r="AJ24">
        <f t="shared" si="7"/>
        <v>63.097934116196711</v>
      </c>
      <c r="AK24">
        <f t="shared" si="28"/>
        <v>110.68596503886036</v>
      </c>
      <c r="AL24">
        <f t="shared" ref="AL24:AL69" si="40">SUM(AI24:AK24)</f>
        <v>-644.06824303471376</v>
      </c>
      <c r="AN24">
        <f t="shared" si="9"/>
        <v>0</v>
      </c>
      <c r="AO24">
        <f t="shared" si="10"/>
        <v>0</v>
      </c>
      <c r="AP24">
        <f t="shared" si="11"/>
        <v>-4.1973493298568902</v>
      </c>
      <c r="AQ24">
        <f t="shared" si="12"/>
        <v>-189.44068319584807</v>
      </c>
      <c r="AR24">
        <f t="shared" si="13"/>
        <v>-193.63803252570497</v>
      </c>
      <c r="AS24">
        <f t="shared" si="14"/>
        <v>14.939326057132023</v>
      </c>
      <c r="AT24">
        <f t="shared" si="15"/>
        <v>26.206463726985827</v>
      </c>
      <c r="AU24">
        <f t="shared" si="16"/>
        <v>-152.49224274158712</v>
      </c>
      <c r="AW24">
        <v>21</v>
      </c>
      <c r="AX24">
        <f>IF(Z24&gt;0, (R24*SUMPRODUCT(K24:$K$98, X24:$X$98)-K24*$AZ$3)/Z24, 0)</f>
        <v>2140.8673601976429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2.5484E-2</v>
      </c>
      <c r="Q25" s="5">
        <f t="shared" si="30"/>
        <v>25</v>
      </c>
      <c r="R25">
        <f t="shared" si="0"/>
        <v>50000</v>
      </c>
      <c r="S25">
        <f t="shared" si="1"/>
        <v>2103.556844596922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1518.1301378675225</v>
      </c>
      <c r="AC25">
        <f t="shared" si="27"/>
        <v>1438.7420268650671</v>
      </c>
      <c r="AE25">
        <f t="shared" si="2"/>
        <v>0</v>
      </c>
      <c r="AF25">
        <f t="shared" si="3"/>
        <v>0</v>
      </c>
      <c r="AG25">
        <f t="shared" si="4"/>
        <v>-17.098920223626703</v>
      </c>
      <c r="AH25">
        <f t="shared" si="5"/>
        <v>-903.5596775562102</v>
      </c>
      <c r="AI25">
        <f t="shared" si="39"/>
        <v>-920.6585977798369</v>
      </c>
      <c r="AJ25">
        <f t="shared" si="7"/>
        <v>79.388111002455389</v>
      </c>
      <c r="AK25">
        <f t="shared" si="28"/>
        <v>106.26910965072659</v>
      </c>
      <c r="AL25">
        <f t="shared" si="40"/>
        <v>-735.00137712665492</v>
      </c>
      <c r="AN25">
        <f t="shared" si="9"/>
        <v>0</v>
      </c>
      <c r="AO25">
        <f t="shared" si="10"/>
        <v>0</v>
      </c>
      <c r="AP25">
        <f t="shared" si="11"/>
        <v>-3.6146523091395077</v>
      </c>
      <c r="AQ25">
        <f t="shared" si="12"/>
        <v>-191.00937557513032</v>
      </c>
      <c r="AR25">
        <f t="shared" si="13"/>
        <v>-194.62402788426982</v>
      </c>
      <c r="AS25">
        <f t="shared" si="14"/>
        <v>16.782370757934576</v>
      </c>
      <c r="AT25">
        <f t="shared" si="15"/>
        <v>22.464920449095167</v>
      </c>
      <c r="AU25">
        <f t="shared" si="16"/>
        <v>-155.37673667724007</v>
      </c>
      <c r="AW25">
        <v>22</v>
      </c>
      <c r="AX25">
        <f>IF(Z25&gt;0, (R25*SUMPRODUCT(K25:$K$98, X25:$X$98)-K25*$AZ$3)/Z25, 0)</f>
        <v>2103.556844596922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2.9274999999999999E-2</v>
      </c>
      <c r="Q26" s="5">
        <f t="shared" si="30"/>
        <v>25</v>
      </c>
      <c r="R26">
        <f t="shared" si="0"/>
        <v>50000</v>
      </c>
      <c r="S26">
        <f t="shared" si="1"/>
        <v>2048.4025821249493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1438.7420268650671</v>
      </c>
      <c r="AC26">
        <f t="shared" si="27"/>
        <v>1345.9938764626083</v>
      </c>
      <c r="AE26">
        <f t="shared" si="2"/>
        <v>0</v>
      </c>
      <c r="AF26">
        <f t="shared" si="3"/>
        <v>0</v>
      </c>
      <c r="AG26">
        <f t="shared" si="4"/>
        <v>-16.427360131843763</v>
      </c>
      <c r="AH26">
        <f t="shared" si="5"/>
        <v>-1001.1417790933433</v>
      </c>
      <c r="AI26">
        <f t="shared" si="39"/>
        <v>-1017.5691392251871</v>
      </c>
      <c r="AJ26">
        <f t="shared" si="7"/>
        <v>92.748150402458805</v>
      </c>
      <c r="AK26">
        <f t="shared" si="28"/>
        <v>100.7119418805547</v>
      </c>
      <c r="AL26">
        <f t="shared" si="40"/>
        <v>-824.10904694217356</v>
      </c>
      <c r="AN26">
        <f t="shared" si="9"/>
        <v>0</v>
      </c>
      <c r="AO26">
        <f t="shared" si="10"/>
        <v>0</v>
      </c>
      <c r="AP26">
        <f t="shared" si="11"/>
        <v>-3.1006132497304049</v>
      </c>
      <c r="AQ26">
        <f t="shared" si="12"/>
        <v>-188.96240419653407</v>
      </c>
      <c r="AR26">
        <f t="shared" si="13"/>
        <v>-192.06301744626447</v>
      </c>
      <c r="AS26">
        <f t="shared" si="14"/>
        <v>17.505925584987789</v>
      </c>
      <c r="AT26">
        <f t="shared" si="15"/>
        <v>19.009066514321201</v>
      </c>
      <c r="AU26">
        <f t="shared" si="16"/>
        <v>-155.54802534695548</v>
      </c>
      <c r="AW26">
        <v>23</v>
      </c>
      <c r="AX26">
        <f>IF(Z26&gt;0, (R26*SUMPRODUCT(K26:$K$98, X26:$X$98)-K26*$AZ$3)/Z26, 0)</f>
        <v>2048.4025821249493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3.3331E-2</v>
      </c>
      <c r="Q27" s="5">
        <f t="shared" si="30"/>
        <v>25</v>
      </c>
      <c r="R27">
        <f t="shared" si="0"/>
        <v>50000</v>
      </c>
      <c r="S27">
        <f t="shared" si="1"/>
        <v>1980.1486597738456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1345.9938764626083</v>
      </c>
      <c r="AC27">
        <f t="shared" si="27"/>
        <v>1244.764709027389</v>
      </c>
      <c r="AE27">
        <f t="shared" si="2"/>
        <v>0</v>
      </c>
      <c r="AF27">
        <f t="shared" si="3"/>
        <v>0</v>
      </c>
      <c r="AG27">
        <f t="shared" si="4"/>
        <v>-15.715546189970841</v>
      </c>
      <c r="AH27">
        <f t="shared" si="5"/>
        <v>-1095.080681108969</v>
      </c>
      <c r="AI27">
        <f t="shared" si="39"/>
        <v>-1110.7962272989398</v>
      </c>
      <c r="AJ27">
        <f t="shared" si="7"/>
        <v>101.22916743521932</v>
      </c>
      <c r="AK27">
        <f t="shared" si="28"/>
        <v>94.219571352382587</v>
      </c>
      <c r="AL27">
        <f t="shared" si="40"/>
        <v>-915.34748851133793</v>
      </c>
      <c r="AN27">
        <f t="shared" si="9"/>
        <v>0</v>
      </c>
      <c r="AO27">
        <f t="shared" si="10"/>
        <v>0</v>
      </c>
      <c r="AP27">
        <f t="shared" si="11"/>
        <v>-2.6484469437556575</v>
      </c>
      <c r="AQ27">
        <f t="shared" si="12"/>
        <v>-184.54739326207877</v>
      </c>
      <c r="AR27">
        <f t="shared" si="13"/>
        <v>-187.19584020583443</v>
      </c>
      <c r="AS27">
        <f t="shared" si="14"/>
        <v>17.059545743553553</v>
      </c>
      <c r="AT27">
        <f t="shared" si="15"/>
        <v>15.878260467296476</v>
      </c>
      <c r="AU27">
        <f t="shared" si="16"/>
        <v>-154.2580339949844</v>
      </c>
      <c r="AW27">
        <v>24</v>
      </c>
      <c r="AX27">
        <f>IF(Z27&gt;0, (R27*SUMPRODUCT(K27:$K$98, X27:$X$98)-K27*$AZ$3)/Z27, 0)</f>
        <v>1980.1486597738456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3.7801000000000001E-2</v>
      </c>
      <c r="Q28" s="5">
        <f t="shared" si="30"/>
        <v>25</v>
      </c>
      <c r="R28">
        <f t="shared" si="0"/>
        <v>50000</v>
      </c>
      <c r="S28">
        <f t="shared" si="1"/>
        <v>1902.1078177878885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1244.764709027389</v>
      </c>
      <c r="AC28">
        <f t="shared" si="27"/>
        <v>1138.5505628736269</v>
      </c>
      <c r="AE28">
        <f t="shared" si="2"/>
        <v>0</v>
      </c>
      <c r="AF28">
        <f t="shared" si="3"/>
        <v>0</v>
      </c>
      <c r="AG28">
        <f t="shared" si="4"/>
        <v>-14.964327366544044</v>
      </c>
      <c r="AH28">
        <f t="shared" si="5"/>
        <v>-1188.1267230541757</v>
      </c>
      <c r="AI28">
        <f t="shared" si="39"/>
        <v>-1203.0910504207197</v>
      </c>
      <c r="AJ28">
        <f t="shared" si="7"/>
        <v>106.21414615376216</v>
      </c>
      <c r="AK28">
        <f t="shared" si="28"/>
        <v>87.133529631917241</v>
      </c>
      <c r="AL28">
        <f t="shared" si="40"/>
        <v>-1009.7433746350404</v>
      </c>
      <c r="AN28">
        <f t="shared" si="9"/>
        <v>0</v>
      </c>
      <c r="AO28">
        <f t="shared" si="10"/>
        <v>0</v>
      </c>
      <c r="AP28">
        <f t="shared" si="11"/>
        <v>-2.2516504744617798</v>
      </c>
      <c r="AQ28">
        <f t="shared" si="12"/>
        <v>-178.77489807304934</v>
      </c>
      <c r="AR28">
        <f t="shared" si="13"/>
        <v>-181.02654854751111</v>
      </c>
      <c r="AS28">
        <f t="shared" si="14"/>
        <v>15.981816404014143</v>
      </c>
      <c r="AT28">
        <f t="shared" si="15"/>
        <v>13.110796665399757</v>
      </c>
      <c r="AU28">
        <f t="shared" si="16"/>
        <v>-151.9339354780972</v>
      </c>
      <c r="AW28">
        <v>25</v>
      </c>
      <c r="AX28">
        <f>IF(Z28&gt;0, (R28*SUMPRODUCT(K28:$K$98, X28:$X$98)-K28*$AZ$3)/Z28, 0)</f>
        <v>1902.1078177878885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4.3147999999999999E-2</v>
      </c>
      <c r="Q29" s="5">
        <f t="shared" si="30"/>
        <v>25</v>
      </c>
      <c r="R29">
        <f t="shared" si="0"/>
        <v>50000</v>
      </c>
      <c r="S29">
        <f t="shared" si="1"/>
        <v>1816.8463273618715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1138.5505628736269</v>
      </c>
      <c r="AC29">
        <f t="shared" si="27"/>
        <v>1029.716064004431</v>
      </c>
      <c r="AE29">
        <f t="shared" si="2"/>
        <v>0</v>
      </c>
      <c r="AF29">
        <f t="shared" si="3"/>
        <v>0</v>
      </c>
      <c r="AG29">
        <f t="shared" si="4"/>
        <v>-14.169003295666963</v>
      </c>
      <c r="AH29">
        <f t="shared" si="5"/>
        <v>-1291.3615944232847</v>
      </c>
      <c r="AI29">
        <f t="shared" si="39"/>
        <v>-1305.5305977189516</v>
      </c>
      <c r="AJ29">
        <f t="shared" si="7"/>
        <v>108.83449886919584</v>
      </c>
      <c r="AK29">
        <f t="shared" si="28"/>
        <v>79.698539401153894</v>
      </c>
      <c r="AL29">
        <f t="shared" si="40"/>
        <v>-1116.9975594486018</v>
      </c>
      <c r="AN29">
        <f t="shared" si="9"/>
        <v>0</v>
      </c>
      <c r="AO29">
        <f t="shared" si="10"/>
        <v>0</v>
      </c>
      <c r="AP29">
        <f t="shared" si="11"/>
        <v>-1.903553352718826</v>
      </c>
      <c r="AQ29">
        <f t="shared" si="12"/>
        <v>-173.48966905728011</v>
      </c>
      <c r="AR29">
        <f t="shared" si="13"/>
        <v>-175.39322240999891</v>
      </c>
      <c r="AS29">
        <f t="shared" si="14"/>
        <v>14.621513658429777</v>
      </c>
      <c r="AT29">
        <f t="shared" si="15"/>
        <v>10.7072049259989</v>
      </c>
      <c r="AU29">
        <f t="shared" si="16"/>
        <v>-150.06450382557023</v>
      </c>
      <c r="AW29">
        <v>26</v>
      </c>
      <c r="AX29">
        <f>IF(Z29&gt;0, (R29*SUMPRODUCT(K29:$K$98, X29:$X$98)-K29*$AZ$3)/Z29, 0)</f>
        <v>1816.8463273618715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4.8848999999999997E-2</v>
      </c>
      <c r="Q30" s="5">
        <f t="shared" si="30"/>
        <v>25</v>
      </c>
      <c r="R30">
        <f t="shared" si="0"/>
        <v>50000</v>
      </c>
      <c r="S30">
        <f t="shared" si="1"/>
        <v>1722.2747597097884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1029.716064004431</v>
      </c>
      <c r="AC30">
        <f t="shared" si="27"/>
        <v>918.67317995059079</v>
      </c>
      <c r="AE30">
        <f t="shared" si="2"/>
        <v>0</v>
      </c>
      <c r="AF30">
        <f t="shared" si="3"/>
        <v>0</v>
      </c>
      <c r="AG30">
        <f t="shared" si="4"/>
        <v>-13.335171620720256</v>
      </c>
      <c r="AH30">
        <f t="shared" si="5"/>
        <v>-1384.2832839800708</v>
      </c>
      <c r="AI30">
        <f t="shared" si="39"/>
        <v>-1397.6184556007911</v>
      </c>
      <c r="AJ30">
        <f t="shared" si="7"/>
        <v>111.04288405384023</v>
      </c>
      <c r="AK30">
        <f t="shared" si="28"/>
        <v>72.080124480310175</v>
      </c>
      <c r="AL30">
        <f t="shared" si="40"/>
        <v>-1214.4954470666407</v>
      </c>
      <c r="AN30">
        <f t="shared" si="9"/>
        <v>0</v>
      </c>
      <c r="AO30">
        <f t="shared" si="10"/>
        <v>0</v>
      </c>
      <c r="AP30">
        <f t="shared" si="11"/>
        <v>-1.599581376307746</v>
      </c>
      <c r="AQ30">
        <f t="shared" si="12"/>
        <v>-166.04763879814629</v>
      </c>
      <c r="AR30">
        <f t="shared" si="13"/>
        <v>-167.64722017445405</v>
      </c>
      <c r="AS30">
        <f t="shared" si="14"/>
        <v>13.319823273067822</v>
      </c>
      <c r="AT30">
        <f t="shared" si="15"/>
        <v>8.6461597945614415</v>
      </c>
      <c r="AU30">
        <f t="shared" si="16"/>
        <v>-145.68123710682477</v>
      </c>
      <c r="AW30">
        <v>27</v>
      </c>
      <c r="AX30">
        <f>IF(Z30&gt;0, (R30*SUMPRODUCT(K30:$K$98, X30:$X$98)-K30*$AZ$3)/Z30, 0)</f>
        <v>1722.2747597097884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5.4528E-2</v>
      </c>
      <c r="Q31" s="5">
        <f t="shared" si="30"/>
        <v>25</v>
      </c>
      <c r="R31">
        <f t="shared" si="0"/>
        <v>50000</v>
      </c>
      <c r="S31">
        <f t="shared" si="1"/>
        <v>1620.0448043767603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918.67317995059079</v>
      </c>
      <c r="AC31">
        <f t="shared" si="27"/>
        <v>808.38159919123098</v>
      </c>
      <c r="AE31">
        <f t="shared" si="2"/>
        <v>0</v>
      </c>
      <c r="AF31">
        <f t="shared" si="3"/>
        <v>0</v>
      </c>
      <c r="AG31">
        <f t="shared" si="4"/>
        <v>-12.474679666378419</v>
      </c>
      <c r="AH31">
        <f t="shared" si="5"/>
        <v>-1454.2804762692683</v>
      </c>
      <c r="AI31">
        <f t="shared" si="39"/>
        <v>-1466.7551559356468</v>
      </c>
      <c r="AJ31">
        <f t="shared" si="7"/>
        <v>110.29158075935982</v>
      </c>
      <c r="AK31">
        <f t="shared" si="28"/>
        <v>64.307122596541362</v>
      </c>
      <c r="AL31">
        <f t="shared" si="40"/>
        <v>-1292.1564525797457</v>
      </c>
      <c r="AN31">
        <f t="shared" si="9"/>
        <v>0</v>
      </c>
      <c r="AO31">
        <f t="shared" si="10"/>
        <v>0</v>
      </c>
      <c r="AP31">
        <f t="shared" si="11"/>
        <v>-1.3360389189797854</v>
      </c>
      <c r="AQ31">
        <f t="shared" si="12"/>
        <v>-155.7535237273371</v>
      </c>
      <c r="AR31">
        <f t="shared" si="13"/>
        <v>-157.08956264631689</v>
      </c>
      <c r="AS31">
        <f t="shared" si="14"/>
        <v>11.812234724347494</v>
      </c>
      <c r="AT31">
        <f t="shared" si="15"/>
        <v>6.88729657629169</v>
      </c>
      <c r="AU31">
        <f t="shared" si="16"/>
        <v>-138.3900313456777</v>
      </c>
      <c r="AW31">
        <v>28</v>
      </c>
      <c r="AX31">
        <f>IF(Z31&gt;0, (R31*SUMPRODUCT(K31:$K$98, X31:$X$98)-K31*$AZ$3)/Z31, 0)</f>
        <v>1620.0448043767603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6.0775000000000003E-2</v>
      </c>
      <c r="Q32" s="5">
        <f t="shared" si="30"/>
        <v>25</v>
      </c>
      <c r="R32">
        <f t="shared" si="0"/>
        <v>50000</v>
      </c>
      <c r="S32">
        <f t="shared" si="1"/>
        <v>1514.8881682817578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808.38159919123098</v>
      </c>
      <c r="AC32">
        <f t="shared" si="27"/>
        <v>702.41027014138217</v>
      </c>
      <c r="AE32">
        <f t="shared" si="2"/>
        <v>0</v>
      </c>
      <c r="AF32">
        <f t="shared" si="3"/>
        <v>0</v>
      </c>
      <c r="AG32">
        <f t="shared" si="4"/>
        <v>-11.591784212990486</v>
      </c>
      <c r="AH32">
        <f t="shared" si="5"/>
        <v>-1516.2973134482968</v>
      </c>
      <c r="AI32">
        <f t="shared" si="39"/>
        <v>-1527.8890976612872</v>
      </c>
      <c r="AJ32">
        <f t="shared" si="7"/>
        <v>105.9713290498488</v>
      </c>
      <c r="AK32">
        <f t="shared" si="28"/>
        <v>56.58671194338617</v>
      </c>
      <c r="AL32">
        <f t="shared" si="40"/>
        <v>-1365.3310566680523</v>
      </c>
      <c r="AN32">
        <f t="shared" si="9"/>
        <v>0</v>
      </c>
      <c r="AO32">
        <f t="shared" si="10"/>
        <v>0</v>
      </c>
      <c r="AP32">
        <f t="shared" si="11"/>
        <v>-1.1084649682937417</v>
      </c>
      <c r="AQ32">
        <f t="shared" si="12"/>
        <v>-144.99600946606506</v>
      </c>
      <c r="AR32">
        <f t="shared" si="13"/>
        <v>-146.10447443435882</v>
      </c>
      <c r="AS32">
        <f t="shared" si="14"/>
        <v>10.133513852306452</v>
      </c>
      <c r="AT32">
        <f t="shared" si="15"/>
        <v>5.4111072728458609</v>
      </c>
      <c r="AU32">
        <f t="shared" si="16"/>
        <v>-130.55985330920649</v>
      </c>
      <c r="AW32">
        <v>29</v>
      </c>
      <c r="AX32">
        <f>IF(Z32&gt;0, (R32*SUMPRODUCT(K32:$K$98, X32:$X$98)-K32*$AZ$3)/Z32, 0)</f>
        <v>1514.8881682817578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6.7419999999999994E-2</v>
      </c>
      <c r="Q33" s="5">
        <f t="shared" si="30"/>
        <v>25</v>
      </c>
      <c r="R33">
        <f t="shared" si="0"/>
        <v>50000</v>
      </c>
      <c r="S33">
        <f t="shared" si="1"/>
        <v>1406.9642980246929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702.41027014138217</v>
      </c>
      <c r="AC33">
        <f t="shared" si="27"/>
        <v>601.86264878021689</v>
      </c>
      <c r="AE33">
        <f t="shared" si="2"/>
        <v>0</v>
      </c>
      <c r="AF33">
        <f t="shared" si="3"/>
        <v>0</v>
      </c>
      <c r="AG33">
        <f t="shared" si="4"/>
        <v>-10.694348279220762</v>
      </c>
      <c r="AH33">
        <f t="shared" si="5"/>
        <v>-1563.0361832796368</v>
      </c>
      <c r="AI33">
        <f t="shared" si="39"/>
        <v>-1573.7305315588576</v>
      </c>
      <c r="AJ33">
        <f t="shared" si="7"/>
        <v>100.54762136116528</v>
      </c>
      <c r="AK33">
        <f t="shared" si="28"/>
        <v>49.168718909896754</v>
      </c>
      <c r="AL33">
        <f t="shared" si="40"/>
        <v>-1424.0141912877955</v>
      </c>
      <c r="AN33">
        <f t="shared" si="9"/>
        <v>0</v>
      </c>
      <c r="AO33">
        <f t="shared" si="10"/>
        <v>0</v>
      </c>
      <c r="AP33">
        <f t="shared" si="11"/>
        <v>-0.91307822361467872</v>
      </c>
      <c r="AQ33">
        <f t="shared" si="12"/>
        <v>-133.4512645756501</v>
      </c>
      <c r="AR33">
        <f t="shared" si="13"/>
        <v>-134.36434279926476</v>
      </c>
      <c r="AS33">
        <f t="shared" si="14"/>
        <v>8.5847067164922795</v>
      </c>
      <c r="AT33">
        <f t="shared" si="15"/>
        <v>4.1980011635575076</v>
      </c>
      <c r="AU33">
        <f t="shared" si="16"/>
        <v>-121.58163491921498</v>
      </c>
      <c r="AW33">
        <v>30</v>
      </c>
      <c r="AX33">
        <f>IF(Z33&gt;0, (R33*SUMPRODUCT(K33:$K$98, X33:$X$98)-K33*$AZ$3)/Z33, 0)</f>
        <v>1406.9642980246929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7.4817999999999996E-2</v>
      </c>
      <c r="Q34" s="5">
        <f t="shared" si="30"/>
        <v>25</v>
      </c>
      <c r="R34">
        <f t="shared" si="0"/>
        <v>50000</v>
      </c>
      <c r="S34">
        <f t="shared" si="1"/>
        <v>1297.8521666630947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601.86264878021689</v>
      </c>
      <c r="AC34">
        <f t="shared" si="27"/>
        <v>508.09744501251299</v>
      </c>
      <c r="AE34">
        <f t="shared" si="2"/>
        <v>0</v>
      </c>
      <c r="AF34">
        <f t="shared" si="3"/>
        <v>0</v>
      </c>
      <c r="AG34">
        <f t="shared" si="4"/>
        <v>-9.7872750468738161</v>
      </c>
      <c r="AH34">
        <f t="shared" si="5"/>
        <v>-1600.2594991094777</v>
      </c>
      <c r="AI34">
        <f t="shared" si="39"/>
        <v>-1610.0467741563516</v>
      </c>
      <c r="AJ34">
        <f t="shared" si="7"/>
        <v>93.765203767703895</v>
      </c>
      <c r="AK34">
        <f t="shared" si="28"/>
        <v>42.130385414615183</v>
      </c>
      <c r="AL34">
        <f t="shared" si="40"/>
        <v>-1474.1511849740325</v>
      </c>
      <c r="AN34">
        <f t="shared" si="9"/>
        <v>0</v>
      </c>
      <c r="AO34">
        <f t="shared" si="10"/>
        <v>0</v>
      </c>
      <c r="AP34">
        <f t="shared" si="11"/>
        <v>-0.74610067396797231</v>
      </c>
      <c r="AQ34">
        <f t="shared" si="12"/>
        <v>-121.99051166857681</v>
      </c>
      <c r="AR34">
        <f t="shared" si="13"/>
        <v>-122.7366123425448</v>
      </c>
      <c r="AS34">
        <f t="shared" si="14"/>
        <v>7.1478814471627343</v>
      </c>
      <c r="AT34">
        <f t="shared" si="15"/>
        <v>3.2116711548241503</v>
      </c>
      <c r="AU34">
        <f t="shared" si="16"/>
        <v>-112.37705974055791</v>
      </c>
      <c r="AW34">
        <v>31</v>
      </c>
      <c r="AX34">
        <f>IF(Z34&gt;0, (R34*SUMPRODUCT(K34:$K$98, X34:$X$98)-K34*$AZ$3)/Z34, 0)</f>
        <v>1297.8521666630947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8.3350999999999995E-2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1187.6234482910488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508.09744501251299</v>
      </c>
      <c r="AC35">
        <f t="shared" si="27"/>
        <v>421.54091620817422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-8.8736231339730995</v>
      </c>
      <c r="AH35">
        <f t="shared" ref="AH35:AH66" si="46">-X35*R35</f>
        <v>-1631.5583248639589</v>
      </c>
      <c r="AI35">
        <f t="shared" si="39"/>
        <v>-1640.431947997932</v>
      </c>
      <c r="AJ35">
        <f t="shared" ref="AJ35:AJ66" si="47">AB35-AC35</f>
        <v>86.556528804338768</v>
      </c>
      <c r="AK35">
        <f t="shared" si="28"/>
        <v>35.56682115087591</v>
      </c>
      <c r="AL35">
        <f t="shared" si="40"/>
        <v>-1518.3085980427172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-0.60397449102891798</v>
      </c>
      <c r="AQ35">
        <f t="shared" ref="AQ35:AQ66" si="51">AH35*$K35</f>
        <v>-111.05042370697224</v>
      </c>
      <c r="AR35">
        <f t="shared" ref="AR35:AR66" si="52">AI35*$K35</f>
        <v>-111.65439819800116</v>
      </c>
      <c r="AS35">
        <f t="shared" ref="AS35:AS66" si="53">AJ35*$K35</f>
        <v>5.8913855863093572</v>
      </c>
      <c r="AT35">
        <f t="shared" ref="AT35:AT66" si="54">AK35*$K35</f>
        <v>2.4208209406453203</v>
      </c>
      <c r="AU35">
        <f t="shared" ref="AU35:AU66" si="55">AL35*$K35</f>
        <v>-103.34219167104648</v>
      </c>
      <c r="AW35">
        <v>32</v>
      </c>
      <c r="AX35">
        <f>IF(Z35&gt;0, (R35*SUMPRODUCT(K35:$K$98, X35:$X$98)-K35*$AZ$3)/Z35, 0)</f>
        <v>1187.6234482910488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9.2474000000000001E-2</v>
      </c>
      <c r="Q36" s="5">
        <f t="shared" si="30"/>
        <v>25</v>
      </c>
      <c r="R36">
        <f t="shared" si="41"/>
        <v>50000</v>
      </c>
      <c r="S36">
        <f t="shared" si="42"/>
        <v>1073.9413884757628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421.54091620817422</v>
      </c>
      <c r="AC36">
        <f t="shared" si="27"/>
        <v>342.12797720141418</v>
      </c>
      <c r="AE36">
        <f t="shared" si="43"/>
        <v>0</v>
      </c>
      <c r="AF36">
        <f t="shared" si="44"/>
        <v>0</v>
      </c>
      <c r="AG36">
        <f t="shared" si="45"/>
        <v>-7.9643074769423396</v>
      </c>
      <c r="AH36">
        <f t="shared" si="46"/>
        <v>-1641.1588513820568</v>
      </c>
      <c r="AI36">
        <f t="shared" si="39"/>
        <v>-1649.1231588589992</v>
      </c>
      <c r="AJ36">
        <f t="shared" si="47"/>
        <v>79.412939006760041</v>
      </c>
      <c r="AK36">
        <f t="shared" ref="AK36:AK67" si="59">G36*SUM(AB36:AB36, AE36:AF36)</f>
        <v>29.507864134572198</v>
      </c>
      <c r="AL36">
        <f t="shared" si="40"/>
        <v>-1540.2023557176669</v>
      </c>
      <c r="AN36">
        <f t="shared" si="48"/>
        <v>0</v>
      </c>
      <c r="AO36">
        <f t="shared" si="49"/>
        <v>0</v>
      </c>
      <c r="AP36">
        <f t="shared" si="50"/>
        <v>-0.48400250806716122</v>
      </c>
      <c r="AQ36">
        <f t="shared" si="51"/>
        <v>-99.735601934657424</v>
      </c>
      <c r="AR36">
        <f t="shared" si="52"/>
        <v>-100.21960444272459</v>
      </c>
      <c r="AS36">
        <f t="shared" si="53"/>
        <v>4.8260393968381479</v>
      </c>
      <c r="AT36">
        <f t="shared" si="54"/>
        <v>1.7932356692889868</v>
      </c>
      <c r="AU36">
        <f t="shared" si="55"/>
        <v>-93.600329376597443</v>
      </c>
      <c r="AW36">
        <v>33</v>
      </c>
      <c r="AX36">
        <f>IF(Z36&gt;0, (R36*SUMPRODUCT(K36:$K$98, X36:$X$98)-K36*$AZ$3)/Z36, 0)</f>
        <v>1073.9413884757628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41"/>
        <v>50000</v>
      </c>
      <c r="S37">
        <f t="shared" si="42"/>
        <v>956.86775795951064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342.12797720141418</v>
      </c>
      <c r="AC37">
        <f t="shared" si="27"/>
        <v>270.64012946337516</v>
      </c>
      <c r="AE37">
        <f t="shared" si="43"/>
        <v>0</v>
      </c>
      <c r="AF37">
        <f t="shared" si="44"/>
        <v>0</v>
      </c>
      <c r="AG37">
        <f t="shared" si="45"/>
        <v>-7.0709909287911019</v>
      </c>
      <c r="AH37">
        <f t="shared" si="46"/>
        <v>-1627.3469467636282</v>
      </c>
      <c r="AI37">
        <f t="shared" si="39"/>
        <v>-1634.4179376924194</v>
      </c>
      <c r="AJ37">
        <f t="shared" si="47"/>
        <v>71.487847738039022</v>
      </c>
      <c r="AK37">
        <f t="shared" si="59"/>
        <v>23.948958404098995</v>
      </c>
      <c r="AL37">
        <f t="shared" si="40"/>
        <v>-1538.9811315502816</v>
      </c>
      <c r="AN37">
        <f t="shared" si="48"/>
        <v>0</v>
      </c>
      <c r="AO37">
        <f t="shared" si="49"/>
        <v>0</v>
      </c>
      <c r="AP37">
        <f t="shared" si="50"/>
        <v>-0.38367354174090001</v>
      </c>
      <c r="AQ37">
        <f t="shared" si="51"/>
        <v>-88.300207565502717</v>
      </c>
      <c r="AR37">
        <f t="shared" si="52"/>
        <v>-88.683881107243621</v>
      </c>
      <c r="AS37">
        <f t="shared" si="53"/>
        <v>3.8789465308756763</v>
      </c>
      <c r="AT37">
        <f t="shared" si="54"/>
        <v>1.2994758138484968</v>
      </c>
      <c r="AU37">
        <f t="shared" si="55"/>
        <v>-83.505458762519467</v>
      </c>
      <c r="AW37">
        <v>34</v>
      </c>
      <c r="AX37">
        <f>IF(Z37&gt;0, (R37*SUMPRODUCT(K37:$K$98, X37:$X$98)-K37*$AZ$3)/Z37, 0)</f>
        <v>956.86775795951064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0.113081</v>
      </c>
      <c r="Q38" s="5">
        <f t="shared" si="60"/>
        <v>25</v>
      </c>
      <c r="R38">
        <f t="shared" si="41"/>
        <v>50000</v>
      </c>
      <c r="S38">
        <f t="shared" si="42"/>
        <v>836.84741152488868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270.64012946337516</v>
      </c>
      <c r="AC38">
        <f t="shared" si="27"/>
        <v>207.56113100199568</v>
      </c>
      <c r="AE38">
        <f t="shared" si="43"/>
        <v>0</v>
      </c>
      <c r="AF38">
        <f t="shared" si="44"/>
        <v>0</v>
      </c>
      <c r="AG38">
        <f t="shared" si="45"/>
        <v>-6.2006862942845649</v>
      </c>
      <c r="AH38">
        <f t="shared" si="46"/>
        <v>-1599.1894504372533</v>
      </c>
      <c r="AI38">
        <f t="shared" si="39"/>
        <v>-1605.390136731538</v>
      </c>
      <c r="AJ38">
        <f t="shared" si="47"/>
        <v>63.078998461379484</v>
      </c>
      <c r="AK38">
        <f t="shared" si="59"/>
        <v>18.944809062436264</v>
      </c>
      <c r="AL38">
        <f t="shared" si="40"/>
        <v>-1523.3663292077222</v>
      </c>
      <c r="AN38">
        <f t="shared" si="48"/>
        <v>0</v>
      </c>
      <c r="AO38">
        <f t="shared" si="49"/>
        <v>0</v>
      </c>
      <c r="AP38">
        <f t="shared" si="50"/>
        <v>-0.30040233799097171</v>
      </c>
      <c r="AQ38">
        <f t="shared" si="51"/>
        <v>-77.475335310004851</v>
      </c>
      <c r="AR38">
        <f t="shared" si="52"/>
        <v>-77.775737647995825</v>
      </c>
      <c r="AS38">
        <f t="shared" si="53"/>
        <v>3.0559647298063561</v>
      </c>
      <c r="AT38">
        <f t="shared" si="54"/>
        <v>0.91781210418499937</v>
      </c>
      <c r="AU38">
        <f t="shared" si="55"/>
        <v>-73.801960814004474</v>
      </c>
      <c r="AW38">
        <v>35</v>
      </c>
      <c r="AX38">
        <f>IF(Z38&gt;0, (R38*SUMPRODUCT(K38:$K$98, X38:$X$98)-K38*$AZ$3)/Z38, 0)</f>
        <v>836.84741152488868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0.12539</v>
      </c>
      <c r="Q39" s="5">
        <f t="shared" si="60"/>
        <v>25</v>
      </c>
      <c r="R39">
        <f t="shared" si="41"/>
        <v>50000</v>
      </c>
      <c r="S39">
        <f t="shared" si="42"/>
        <v>711.61975529470067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207.56113100199568</v>
      </c>
      <c r="AC39">
        <f t="shared" si="27"/>
        <v>152.60473239210131</v>
      </c>
      <c r="AE39">
        <f t="shared" si="43"/>
        <v>0</v>
      </c>
      <c r="AF39">
        <f t="shared" si="44"/>
        <v>0</v>
      </c>
      <c r="AG39">
        <f t="shared" si="45"/>
        <v>-5.361175376901377</v>
      </c>
      <c r="AH39">
        <f t="shared" si="46"/>
        <v>-1555.008108880683</v>
      </c>
      <c r="AI39">
        <f t="shared" si="39"/>
        <v>-1560.3692842575845</v>
      </c>
      <c r="AJ39">
        <f t="shared" si="47"/>
        <v>54.956398609894364</v>
      </c>
      <c r="AK39">
        <f t="shared" si="59"/>
        <v>14.529279170139699</v>
      </c>
      <c r="AL39">
        <f t="shared" si="40"/>
        <v>-1490.8836064775503</v>
      </c>
      <c r="AN39">
        <f t="shared" si="48"/>
        <v>0</v>
      </c>
      <c r="AO39">
        <f t="shared" si="49"/>
        <v>0</v>
      </c>
      <c r="AP39">
        <f t="shared" si="50"/>
        <v>-0.23190255843783394</v>
      </c>
      <c r="AQ39">
        <f t="shared" si="51"/>
        <v>-67.263302072657041</v>
      </c>
      <c r="AR39">
        <f t="shared" si="52"/>
        <v>-67.495204631094865</v>
      </c>
      <c r="AS39">
        <f t="shared" si="53"/>
        <v>2.3771894303390497</v>
      </c>
      <c r="AT39">
        <f t="shared" si="54"/>
        <v>0.62847729740942349</v>
      </c>
      <c r="AU39">
        <f t="shared" si="55"/>
        <v>-64.489537903346388</v>
      </c>
      <c r="AW39">
        <v>36</v>
      </c>
      <c r="AX39">
        <f>IF(Z39&gt;0, (R39*SUMPRODUCT(K39:$K$98, X39:$X$98)-K39*$AZ$3)/Z39, 0)</f>
        <v>711.61975529470067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0.13947699999999999</v>
      </c>
      <c r="Q40" s="5">
        <f t="shared" si="60"/>
        <v>25</v>
      </c>
      <c r="R40">
        <f t="shared" si="41"/>
        <v>50000</v>
      </c>
      <c r="S40">
        <f t="shared" si="42"/>
        <v>578.13695355389007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152.60473239210131</v>
      </c>
      <c r="AC40">
        <f t="shared" si="27"/>
        <v>105.44762380168557</v>
      </c>
      <c r="AE40">
        <f t="shared" si="43"/>
        <v>0</v>
      </c>
      <c r="AF40">
        <f t="shared" si="44"/>
        <v>0</v>
      </c>
      <c r="AG40">
        <f t="shared" si="45"/>
        <v>-4.5598029650882905</v>
      </c>
      <c r="AH40">
        <f t="shared" si="46"/>
        <v>-1495.5213160881467</v>
      </c>
      <c r="AI40">
        <f t="shared" si="39"/>
        <v>-1500.0811190532349</v>
      </c>
      <c r="AJ40">
        <f t="shared" si="47"/>
        <v>47.157108590415746</v>
      </c>
      <c r="AK40">
        <f t="shared" si="59"/>
        <v>10.682331267447093</v>
      </c>
      <c r="AL40">
        <f t="shared" si="40"/>
        <v>-1442.2416791953722</v>
      </c>
      <c r="AN40">
        <f t="shared" si="48"/>
        <v>0</v>
      </c>
      <c r="AO40">
        <f t="shared" si="49"/>
        <v>0</v>
      </c>
      <c r="AP40">
        <f t="shared" si="50"/>
        <v>-0.17610576759841237</v>
      </c>
      <c r="AQ40">
        <f t="shared" si="51"/>
        <v>-57.759059184346</v>
      </c>
      <c r="AR40">
        <f t="shared" si="52"/>
        <v>-57.935164951944415</v>
      </c>
      <c r="AS40">
        <f t="shared" si="53"/>
        <v>1.8212714166863238</v>
      </c>
      <c r="AT40">
        <f t="shared" si="54"/>
        <v>0.41256610471936611</v>
      </c>
      <c r="AU40">
        <f t="shared" si="55"/>
        <v>-55.701327430538726</v>
      </c>
      <c r="AW40">
        <v>37</v>
      </c>
      <c r="AX40">
        <f>IF(Z40&gt;0, (R40*SUMPRODUCT(K40:$K$98, X40:$X$98)-K40*$AZ$3)/Z40, 0)</f>
        <v>578.13695355389007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0.15573300000000001</v>
      </c>
      <c r="Q41" s="5">
        <f t="shared" si="60"/>
        <v>25</v>
      </c>
      <c r="R41">
        <f t="shared" si="41"/>
        <v>50000</v>
      </c>
      <c r="S41">
        <f t="shared" si="42"/>
        <v>431.38088805362241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105.44762380168557</v>
      </c>
      <c r="AC41">
        <f t="shared" si="27"/>
        <v>65.640523083626306</v>
      </c>
      <c r="AE41">
        <f t="shared" si="43"/>
        <v>0</v>
      </c>
      <c r="AF41">
        <f t="shared" si="44"/>
        <v>0</v>
      </c>
      <c r="AG41">
        <f t="shared" si="45"/>
        <v>-3.8040931402753131</v>
      </c>
      <c r="AH41">
        <f t="shared" si="46"/>
        <v>-1420.2235903241894</v>
      </c>
      <c r="AI41">
        <f t="shared" si="39"/>
        <v>-1424.0276834644646</v>
      </c>
      <c r="AJ41">
        <f t="shared" si="47"/>
        <v>39.80710071805926</v>
      </c>
      <c r="AK41">
        <f t="shared" si="59"/>
        <v>7.3813336661179907</v>
      </c>
      <c r="AL41">
        <f t="shared" si="40"/>
        <v>-1376.8392490802873</v>
      </c>
      <c r="AN41">
        <f t="shared" si="48"/>
        <v>0</v>
      </c>
      <c r="AO41">
        <f t="shared" si="49"/>
        <v>0</v>
      </c>
      <c r="AP41">
        <f t="shared" si="50"/>
        <v>-0.1311778843009149</v>
      </c>
      <c r="AQ41">
        <f t="shared" si="51"/>
        <v>-48.974070545363482</v>
      </c>
      <c r="AR41">
        <f t="shared" si="52"/>
        <v>-49.105248429664393</v>
      </c>
      <c r="AS41">
        <f t="shared" si="53"/>
        <v>1.3726822818987356</v>
      </c>
      <c r="AT41">
        <f t="shared" si="54"/>
        <v>0.25453312995653871</v>
      </c>
      <c r="AU41">
        <f t="shared" si="55"/>
        <v>-47.478033017809118</v>
      </c>
      <c r="AW41">
        <v>38</v>
      </c>
      <c r="AX41">
        <f>IF(Z41&gt;0, (R41*SUMPRODUCT(K41:$K$98, X41:$X$98)-K41*$AZ$3)/Z41, 0)</f>
        <v>431.38088805362241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0.17447299999999999</v>
      </c>
      <c r="Q42" s="5">
        <f t="shared" si="60"/>
        <v>25</v>
      </c>
      <c r="R42">
        <f t="shared" si="41"/>
        <v>50000</v>
      </c>
      <c r="S42">
        <f t="shared" si="42"/>
        <v>263.47031482686327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65.640523083626306</v>
      </c>
      <c r="AC42">
        <f t="shared" si="27"/>
        <v>32.694986883161619</v>
      </c>
      <c r="AE42">
        <f t="shared" si="43"/>
        <v>0</v>
      </c>
      <c r="AF42">
        <f t="shared" si="44"/>
        <v>0</v>
      </c>
      <c r="AG42">
        <f t="shared" si="45"/>
        <v>-3.1023406664093054</v>
      </c>
      <c r="AH42">
        <f t="shared" si="46"/>
        <v>-1327.4230849265091</v>
      </c>
      <c r="AI42">
        <f t="shared" si="39"/>
        <v>-1330.5254255929185</v>
      </c>
      <c r="AJ42">
        <f t="shared" si="47"/>
        <v>32.945536200464687</v>
      </c>
      <c r="AK42">
        <f t="shared" si="59"/>
        <v>4.5948366158538416</v>
      </c>
      <c r="AL42">
        <f t="shared" si="40"/>
        <v>-1292.9850527766</v>
      </c>
      <c r="AN42">
        <f t="shared" si="48"/>
        <v>0</v>
      </c>
      <c r="AO42">
        <f t="shared" si="49"/>
        <v>0</v>
      </c>
      <c r="AP42">
        <f t="shared" si="50"/>
        <v>-9.5517059330600187E-2</v>
      </c>
      <c r="AQ42">
        <f t="shared" si="51"/>
        <v>-40.869641085059854</v>
      </c>
      <c r="AR42">
        <f t="shared" si="52"/>
        <v>-40.965158144390458</v>
      </c>
      <c r="AS42">
        <f t="shared" si="53"/>
        <v>1.014350477370509</v>
      </c>
      <c r="AT42">
        <f t="shared" si="54"/>
        <v>0.14146908055680998</v>
      </c>
      <c r="AU42">
        <f t="shared" si="55"/>
        <v>-39.809338586463134</v>
      </c>
      <c r="AW42">
        <v>39</v>
      </c>
      <c r="AX42">
        <f>IF(Z42&gt;0, (R42*SUMPRODUCT(K42:$K$98, X42:$X$98)-K42*$AZ$3)/Z42, 0)</f>
        <v>263.47031482686327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0.196798</v>
      </c>
      <c r="Q43" s="5">
        <f t="shared" si="60"/>
        <v>25</v>
      </c>
      <c r="R43">
        <f t="shared" si="41"/>
        <v>50000</v>
      </c>
      <c r="S43">
        <f t="shared" si="42"/>
        <v>62.343343797105106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32.694986883161619</v>
      </c>
      <c r="AC43">
        <f t="shared" si="27"/>
        <v>6.1365371774757733</v>
      </c>
      <c r="AE43">
        <f t="shared" si="43"/>
        <v>0</v>
      </c>
      <c r="AF43">
        <f t="shared" si="44"/>
        <v>0</v>
      </c>
      <c r="AG43">
        <f t="shared" si="45"/>
        <v>-2.4607828212771938</v>
      </c>
      <c r="AH43">
        <f t="shared" si="46"/>
        <v>-1221.068876936037</v>
      </c>
      <c r="AI43">
        <f t="shared" si="39"/>
        <v>-1223.5296597573142</v>
      </c>
      <c r="AJ43">
        <f t="shared" si="47"/>
        <v>26.558449705685845</v>
      </c>
      <c r="AK43">
        <f t="shared" si="59"/>
        <v>2.2886490818213137</v>
      </c>
      <c r="AL43">
        <f t="shared" si="40"/>
        <v>-1194.6825609698069</v>
      </c>
      <c r="AN43">
        <f t="shared" si="48"/>
        <v>0</v>
      </c>
      <c r="AO43">
        <f t="shared" si="49"/>
        <v>0</v>
      </c>
      <c r="AP43">
        <f t="shared" si="50"/>
        <v>-6.7646716513527438E-2</v>
      </c>
      <c r="AQ43">
        <f t="shared" si="51"/>
        <v>-33.567082575256173</v>
      </c>
      <c r="AR43">
        <f t="shared" si="52"/>
        <v>-33.634729291769702</v>
      </c>
      <c r="AS43">
        <f t="shared" si="53"/>
        <v>0.7300895888678387</v>
      </c>
      <c r="AT43">
        <f t="shared" si="54"/>
        <v>6.2914774232923534E-2</v>
      </c>
      <c r="AU43">
        <f t="shared" si="55"/>
        <v>-32.841724928668931</v>
      </c>
      <c r="AW43">
        <v>40</v>
      </c>
      <c r="AX43">
        <f>IF(Z43&gt;0, (R43*SUMPRODUCT(K43:$K$98, X43:$X$98)-K43*$AZ$3)/Z43, 0)</f>
        <v>62.343343797105106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0.22254599999999999</v>
      </c>
      <c r="Q44" s="5">
        <f t="shared" si="60"/>
        <v>25</v>
      </c>
      <c r="R44">
        <f t="shared" si="41"/>
        <v>50000</v>
      </c>
      <c r="S44">
        <f t="shared" si="42"/>
        <v>-193.96881219108323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6.1365371774757733</v>
      </c>
      <c r="AC44">
        <f t="shared" si="27"/>
        <v>-14.652695951910687</v>
      </c>
      <c r="AE44">
        <f t="shared" si="43"/>
        <v>0</v>
      </c>
      <c r="AF44">
        <f t="shared" si="44"/>
        <v>0</v>
      </c>
      <c r="AG44">
        <f t="shared" si="45"/>
        <v>-1.8885376193204673</v>
      </c>
      <c r="AH44">
        <f t="shared" si="46"/>
        <v>-1095.2747474879086</v>
      </c>
      <c r="AI44">
        <f t="shared" si="39"/>
        <v>-1097.1632851072291</v>
      </c>
      <c r="AJ44">
        <f t="shared" si="47"/>
        <v>20.78923312938646</v>
      </c>
      <c r="AK44">
        <f t="shared" si="59"/>
        <v>0.42955760242330415</v>
      </c>
      <c r="AL44">
        <f t="shared" si="40"/>
        <v>-1075.9444943754193</v>
      </c>
      <c r="AN44">
        <f t="shared" si="48"/>
        <v>0</v>
      </c>
      <c r="AO44">
        <f t="shared" si="49"/>
        <v>0</v>
      </c>
      <c r="AP44">
        <f t="shared" si="50"/>
        <v>-4.6353342120689887E-2</v>
      </c>
      <c r="AQ44">
        <f t="shared" si="51"/>
        <v>-26.883046737891917</v>
      </c>
      <c r="AR44">
        <f t="shared" si="52"/>
        <v>-26.929400080012609</v>
      </c>
      <c r="AS44">
        <f t="shared" si="53"/>
        <v>0.51026276935906167</v>
      </c>
      <c r="AT44">
        <f t="shared" si="54"/>
        <v>1.0543306260870369E-2</v>
      </c>
      <c r="AU44">
        <f t="shared" si="55"/>
        <v>-26.408594004392675</v>
      </c>
      <c r="AW44">
        <v>41</v>
      </c>
      <c r="AX44">
        <f>IF(Z44&gt;0, (R44*SUMPRODUCT(K44:$K$98, X44:$X$98)-K44*$AZ$3)/Z44, 0)</f>
        <v>-193.96881219108323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0.252114</v>
      </c>
      <c r="Q45" s="5">
        <f t="shared" si="60"/>
        <v>25</v>
      </c>
      <c r="R45">
        <f t="shared" si="41"/>
        <v>50000</v>
      </c>
      <c r="S45">
        <f t="shared" si="42"/>
        <v>-540.48076614414538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-14.652695951910687</v>
      </c>
      <c r="AC45">
        <f t="shared" si="27"/>
        <v>-30.126948541704675</v>
      </c>
      <c r="AE45">
        <f t="shared" si="43"/>
        <v>0</v>
      </c>
      <c r="AF45">
        <f t="shared" si="44"/>
        <v>0</v>
      </c>
      <c r="AG45">
        <f t="shared" si="45"/>
        <v>-1.3935254697699022</v>
      </c>
      <c r="AH45">
        <f t="shared" si="46"/>
        <v>-952.25354671472064</v>
      </c>
      <c r="AI45">
        <f t="shared" si="39"/>
        <v>-953.64707218449053</v>
      </c>
      <c r="AJ45">
        <f t="shared" si="47"/>
        <v>15.474252589793988</v>
      </c>
      <c r="AK45">
        <f t="shared" si="59"/>
        <v>-1.0256887166337483</v>
      </c>
      <c r="AL45">
        <f t="shared" si="40"/>
        <v>-939.19850831133033</v>
      </c>
      <c r="AN45">
        <f t="shared" si="48"/>
        <v>0</v>
      </c>
      <c r="AO45">
        <f t="shared" si="49"/>
        <v>0</v>
      </c>
      <c r="AP45">
        <f t="shared" si="50"/>
        <v>-3.0538823396488727E-2</v>
      </c>
      <c r="AQ45">
        <f t="shared" si="51"/>
        <v>-20.868440170385018</v>
      </c>
      <c r="AR45">
        <f t="shared" si="52"/>
        <v>-20.898978993781508</v>
      </c>
      <c r="AS45">
        <f t="shared" si="53"/>
        <v>0.33911505550767329</v>
      </c>
      <c r="AT45">
        <f t="shared" si="54"/>
        <v>-2.2477756780592814E-2</v>
      </c>
      <c r="AU45">
        <f t="shared" si="55"/>
        <v>-20.582341695054428</v>
      </c>
      <c r="AW45">
        <v>42</v>
      </c>
      <c r="AX45">
        <f>IF(Z45&gt;0, (R45*SUMPRODUCT(K45:$K$98, X45:$X$98)-K45*$AZ$3)/Z45, 0)</f>
        <v>-540.48076614414538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0.286269</v>
      </c>
      <c r="Q46" s="5">
        <f t="shared" si="60"/>
        <v>25</v>
      </c>
      <c r="R46">
        <f t="shared" si="41"/>
        <v>50000</v>
      </c>
      <c r="S46">
        <f t="shared" si="42"/>
        <v>-1040.3368919864274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-30.126948541704675</v>
      </c>
      <c r="AC46">
        <f t="shared" si="27"/>
        <v>-40.808965365573698</v>
      </c>
      <c r="AE46">
        <f t="shared" si="43"/>
        <v>0</v>
      </c>
      <c r="AF46">
        <f t="shared" si="44"/>
        <v>0</v>
      </c>
      <c r="AG46">
        <f t="shared" si="45"/>
        <v>-0.98066707236664319</v>
      </c>
      <c r="AH46">
        <f t="shared" si="46"/>
        <v>-797.84628541112022</v>
      </c>
      <c r="AI46">
        <f t="shared" si="39"/>
        <v>-798.82695248348682</v>
      </c>
      <c r="AJ46">
        <f t="shared" si="47"/>
        <v>10.682016823869024</v>
      </c>
      <c r="AK46">
        <f t="shared" si="59"/>
        <v>-2.1088863979193273</v>
      </c>
      <c r="AL46">
        <f t="shared" si="40"/>
        <v>-790.25382205753715</v>
      </c>
      <c r="AN46">
        <f t="shared" si="48"/>
        <v>0</v>
      </c>
      <c r="AO46">
        <f t="shared" si="49"/>
        <v>0</v>
      </c>
      <c r="AP46">
        <f t="shared" si="50"/>
        <v>-1.9188497078245006E-2</v>
      </c>
      <c r="AQ46">
        <f t="shared" si="51"/>
        <v>-15.61128291944541</v>
      </c>
      <c r="AR46">
        <f t="shared" si="52"/>
        <v>-15.630471416523655</v>
      </c>
      <c r="AS46">
        <f t="shared" si="53"/>
        <v>0.20901267554534725</v>
      </c>
      <c r="AT46">
        <f t="shared" si="54"/>
        <v>-4.1264116666187442E-2</v>
      </c>
      <c r="AU46">
        <f t="shared" si="55"/>
        <v>-15.462722857644495</v>
      </c>
      <c r="AW46">
        <v>43</v>
      </c>
      <c r="AX46">
        <f>IF(Z46&gt;0, (R46*SUMPRODUCT(K46:$K$98, X46:$X$98)-K46*$AZ$3)/Z46, 0)</f>
        <v>-1040.3368919864274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0.32445800000000002</v>
      </c>
      <c r="Q47" s="5">
        <f t="shared" si="60"/>
        <v>25</v>
      </c>
      <c r="R47">
        <f t="shared" si="41"/>
        <v>50000</v>
      </c>
      <c r="S47">
        <f t="shared" si="42"/>
        <v>-1812.7405829712447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-40.808965365573698</v>
      </c>
      <c r="AC47">
        <f t="shared" si="27"/>
        <v>-47.32522743991553</v>
      </c>
      <c r="AE47">
        <f t="shared" si="43"/>
        <v>0</v>
      </c>
      <c r="AF47">
        <f t="shared" si="44"/>
        <v>0</v>
      </c>
      <c r="AG47">
        <f t="shared" si="45"/>
        <v>-0.65267512467704047</v>
      </c>
      <c r="AH47">
        <f t="shared" si="46"/>
        <v>-636.37055393187268</v>
      </c>
      <c r="AI47">
        <f t="shared" si="39"/>
        <v>-637.02322905654967</v>
      </c>
      <c r="AJ47">
        <f t="shared" si="47"/>
        <v>6.5162620743418316</v>
      </c>
      <c r="AK47">
        <f t="shared" si="59"/>
        <v>-2.8566275755901591</v>
      </c>
      <c r="AL47">
        <f t="shared" si="40"/>
        <v>-633.36359455779802</v>
      </c>
      <c r="AN47">
        <f t="shared" si="48"/>
        <v>0</v>
      </c>
      <c r="AO47">
        <f t="shared" si="49"/>
        <v>0</v>
      </c>
      <c r="AP47">
        <f t="shared" si="50"/>
        <v>-1.1402456002186909E-2</v>
      </c>
      <c r="AQ47">
        <f t="shared" si="51"/>
        <v>-11.117609616095033</v>
      </c>
      <c r="AR47">
        <f t="shared" si="52"/>
        <v>-11.129012072097218</v>
      </c>
      <c r="AS47">
        <f t="shared" si="53"/>
        <v>0.11384131061861454</v>
      </c>
      <c r="AT47">
        <f t="shared" si="54"/>
        <v>-4.9906253530680136E-2</v>
      </c>
      <c r="AU47">
        <f t="shared" si="55"/>
        <v>-11.065077015009285</v>
      </c>
      <c r="AW47">
        <v>44</v>
      </c>
      <c r="AX47">
        <f>IF(Z47&gt;0, (R47*SUMPRODUCT(K47:$K$98, X47:$X$98)-K47*$AZ$3)/Z47, 0)</f>
        <v>-1812.7405829712447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0.36696200000000001</v>
      </c>
      <c r="Q48" s="5">
        <f t="shared" si="60"/>
        <v>25</v>
      </c>
      <c r="R48">
        <f t="shared" si="41"/>
        <v>50000</v>
      </c>
      <c r="S48">
        <f t="shared" si="42"/>
        <v>-3093.7751415845019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-47.32522743991553</v>
      </c>
      <c r="AC48">
        <f t="shared" si="27"/>
        <v>-50.322282730025236</v>
      </c>
      <c r="AE48">
        <f t="shared" si="43"/>
        <v>0</v>
      </c>
      <c r="AF48">
        <f t="shared" si="44"/>
        <v>0</v>
      </c>
      <c r="AG48">
        <f t="shared" si="45"/>
        <v>-0.40664140432853396</v>
      </c>
      <c r="AH48">
        <f t="shared" si="46"/>
        <v>-479.01393820347232</v>
      </c>
      <c r="AI48">
        <f t="shared" si="39"/>
        <v>-479.42057960780085</v>
      </c>
      <c r="AJ48">
        <f t="shared" si="47"/>
        <v>2.9970552901097065</v>
      </c>
      <c r="AK48">
        <f t="shared" si="59"/>
        <v>-3.3127659207940874</v>
      </c>
      <c r="AL48">
        <f t="shared" si="40"/>
        <v>-479.73629023848525</v>
      </c>
      <c r="AN48">
        <f t="shared" si="48"/>
        <v>0</v>
      </c>
      <c r="AO48">
        <f t="shared" si="49"/>
        <v>0</v>
      </c>
      <c r="AP48">
        <f t="shared" si="50"/>
        <v>-6.3430030202593999E-3</v>
      </c>
      <c r="AQ48">
        <f t="shared" si="51"/>
        <v>-7.4719072490616307</v>
      </c>
      <c r="AR48">
        <f t="shared" si="52"/>
        <v>-7.4782502520818896</v>
      </c>
      <c r="AS48">
        <f t="shared" si="53"/>
        <v>4.6749619086234123E-2</v>
      </c>
      <c r="AT48">
        <f t="shared" si="54"/>
        <v>-5.1674236851770673E-2</v>
      </c>
      <c r="AU48">
        <f t="shared" si="55"/>
        <v>-7.483174869847427</v>
      </c>
      <c r="AW48">
        <v>45</v>
      </c>
      <c r="AX48">
        <f>IF(Z48&gt;0, (R48*SUMPRODUCT(K48:$K$98, X48:$X$98)-K48*$AZ$3)/Z48, 0)</f>
        <v>-3093.7751415845019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0.41335300000000003</v>
      </c>
      <c r="Q49" s="5">
        <f t="shared" si="60"/>
        <v>25</v>
      </c>
      <c r="R49">
        <f t="shared" si="41"/>
        <v>50000</v>
      </c>
      <c r="S49">
        <f t="shared" si="42"/>
        <v>-5388.716840634238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-50.322282730025236</v>
      </c>
      <c r="AC49">
        <f t="shared" si="27"/>
        <v>-50.543695045171376</v>
      </c>
      <c r="AE49">
        <f t="shared" si="43"/>
        <v>0</v>
      </c>
      <c r="AF49">
        <f t="shared" si="44"/>
        <v>0</v>
      </c>
      <c r="AG49">
        <f t="shared" si="45"/>
        <v>-0.2344885458818361</v>
      </c>
      <c r="AH49">
        <f t="shared" si="46"/>
        <v>-336.17288880682503</v>
      </c>
      <c r="AI49">
        <f t="shared" si="39"/>
        <v>-336.40737735270687</v>
      </c>
      <c r="AJ49">
        <f t="shared" si="47"/>
        <v>0.22141231514613935</v>
      </c>
      <c r="AK49">
        <f t="shared" si="59"/>
        <v>-3.522559791101767</v>
      </c>
      <c r="AL49">
        <f t="shared" si="40"/>
        <v>-339.70852482866246</v>
      </c>
      <c r="AN49">
        <f t="shared" si="48"/>
        <v>0</v>
      </c>
      <c r="AO49">
        <f t="shared" si="49"/>
        <v>0</v>
      </c>
      <c r="AP49">
        <f t="shared" si="50"/>
        <v>-3.2657800559138584E-3</v>
      </c>
      <c r="AQ49">
        <f t="shared" si="51"/>
        <v>-4.6819630847022919</v>
      </c>
      <c r="AR49">
        <f t="shared" si="52"/>
        <v>-4.6852288647582059</v>
      </c>
      <c r="AS49">
        <f t="shared" si="53"/>
        <v>3.083664151776324E-3</v>
      </c>
      <c r="AT49">
        <f t="shared" si="54"/>
        <v>-4.9059562667684874E-2</v>
      </c>
      <c r="AU49">
        <f t="shared" si="55"/>
        <v>-4.7312047632741141</v>
      </c>
      <c r="AW49">
        <v>46</v>
      </c>
      <c r="AX49">
        <f>IF(Z49&gt;0, (R49*SUMPRODUCT(K49:$K$98, X49:$X$98)-K49*$AZ$3)/Z49, 0)</f>
        <v>-5388.716840634238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0.46434700000000001</v>
      </c>
      <c r="Q50" s="5">
        <f t="shared" si="60"/>
        <v>25</v>
      </c>
      <c r="R50">
        <f t="shared" si="41"/>
        <v>50000</v>
      </c>
      <c r="S50">
        <f t="shared" si="42"/>
        <v>-9888.0734096109336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-50.543695045171376</v>
      </c>
      <c r="AC50">
        <f t="shared" si="27"/>
        <v>-48.752001938877711</v>
      </c>
      <c r="AE50">
        <f t="shared" si="43"/>
        <v>0</v>
      </c>
      <c r="AF50">
        <f t="shared" si="44"/>
        <v>0</v>
      </c>
      <c r="AG50">
        <f t="shared" si="45"/>
        <v>-0.12325960760842479</v>
      </c>
      <c r="AH50">
        <f t="shared" si="46"/>
        <v>-217.7681056291859</v>
      </c>
      <c r="AI50">
        <f t="shared" si="39"/>
        <v>-217.89136523679431</v>
      </c>
      <c r="AJ50">
        <f t="shared" si="47"/>
        <v>-1.7916931062936641</v>
      </c>
      <c r="AK50">
        <f t="shared" si="59"/>
        <v>-3.5380586531619964</v>
      </c>
      <c r="AL50">
        <f t="shared" si="40"/>
        <v>-223.22111699624995</v>
      </c>
      <c r="AN50">
        <f t="shared" si="48"/>
        <v>0</v>
      </c>
      <c r="AO50">
        <f t="shared" si="49"/>
        <v>0</v>
      </c>
      <c r="AP50">
        <f t="shared" si="50"/>
        <v>-1.5327384676172206E-3</v>
      </c>
      <c r="AQ50">
        <f t="shared" si="51"/>
        <v>-2.7079556636132716</v>
      </c>
      <c r="AR50">
        <f t="shared" si="52"/>
        <v>-2.7094884020808889</v>
      </c>
      <c r="AS50">
        <f t="shared" si="53"/>
        <v>-2.2279780046883635E-2</v>
      </c>
      <c r="AT50">
        <f t="shared" si="54"/>
        <v>-4.3995909962776074E-2</v>
      </c>
      <c r="AU50">
        <f t="shared" si="55"/>
        <v>-2.7757640920905482</v>
      </c>
      <c r="AW50">
        <v>47</v>
      </c>
      <c r="AX50">
        <f>IF(Z50&gt;0, (R50*SUMPRODUCT(K50:$K$98, X50:$X$98)-K50*$AZ$3)/Z50, 0)</f>
        <v>-9888.0734096109336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0.52171199999999995</v>
      </c>
      <c r="Q51" s="5">
        <f t="shared" si="60"/>
        <v>25</v>
      </c>
      <c r="R51">
        <f t="shared" si="41"/>
        <v>50000</v>
      </c>
      <c r="S51">
        <f t="shared" si="42"/>
        <v>-19784.788589867188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-48.752001938877711</v>
      </c>
      <c r="AC51">
        <f t="shared" si="27"/>
        <v>-45.679907431958874</v>
      </c>
      <c r="AE51">
        <f t="shared" si="43"/>
        <v>0</v>
      </c>
      <c r="AF51">
        <f t="shared" si="44"/>
        <v>0</v>
      </c>
      <c r="AG51">
        <f t="shared" si="45"/>
        <v>-5.7720995127734029E-2</v>
      </c>
      <c r="AH51">
        <f t="shared" si="46"/>
        <v>-128.61203280921302</v>
      </c>
      <c r="AI51">
        <f t="shared" si="39"/>
        <v>-128.66975380434076</v>
      </c>
      <c r="AJ51">
        <f t="shared" si="47"/>
        <v>-3.0720945069188375</v>
      </c>
      <c r="AK51">
        <f t="shared" si="59"/>
        <v>-3.41264013572144</v>
      </c>
      <c r="AL51">
        <f t="shared" si="40"/>
        <v>-135.15448844698102</v>
      </c>
      <c r="AN51">
        <f t="shared" si="48"/>
        <v>0</v>
      </c>
      <c r="AO51">
        <f t="shared" si="49"/>
        <v>0</v>
      </c>
      <c r="AP51">
        <f t="shared" si="50"/>
        <v>-6.4085984957458302E-4</v>
      </c>
      <c r="AQ51">
        <f t="shared" si="51"/>
        <v>-1.4279429489598487</v>
      </c>
      <c r="AR51">
        <f t="shared" si="52"/>
        <v>-1.4285838088094234</v>
      </c>
      <c r="AS51">
        <f t="shared" si="53"/>
        <v>-3.410859461494177E-2</v>
      </c>
      <c r="AT51">
        <f t="shared" si="54"/>
        <v>-3.7889576213834125E-2</v>
      </c>
      <c r="AU51">
        <f t="shared" si="55"/>
        <v>-1.5005819796381992</v>
      </c>
      <c r="AW51">
        <v>48</v>
      </c>
      <c r="AX51">
        <f>IF(Z51&gt;0, (R51*SUMPRODUCT(K51:$K$98, X51:$X$98)-K51*$AZ$3)/Z51, 0)</f>
        <v>-19784.788589867188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0.58618000000000003</v>
      </c>
      <c r="Q52" s="5">
        <f t="shared" si="60"/>
        <v>25</v>
      </c>
      <c r="R52">
        <f t="shared" si="41"/>
        <v>50000</v>
      </c>
      <c r="S52">
        <f t="shared" si="42"/>
        <v>-44990.438461978643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-45.679907431958874</v>
      </c>
      <c r="AC52">
        <f t="shared" si="27"/>
        <v>-41.947091300086484</v>
      </c>
      <c r="AE52">
        <f t="shared" si="43"/>
        <v>0</v>
      </c>
      <c r="AF52">
        <f t="shared" si="44"/>
        <v>0</v>
      </c>
      <c r="AG52">
        <f t="shared" si="45"/>
        <v>-2.3308892252481551E-2</v>
      </c>
      <c r="AH52">
        <f t="shared" si="46"/>
        <v>-67.66978584795028</v>
      </c>
      <c r="AI52">
        <f t="shared" si="39"/>
        <v>-67.693094740202767</v>
      </c>
      <c r="AJ52">
        <f t="shared" si="47"/>
        <v>-3.73281613187239</v>
      </c>
      <c r="AK52">
        <f t="shared" si="59"/>
        <v>-3.1975935202371213</v>
      </c>
      <c r="AL52">
        <f t="shared" si="40"/>
        <v>-74.62350439231227</v>
      </c>
      <c r="AN52">
        <f t="shared" si="48"/>
        <v>0</v>
      </c>
      <c r="AO52">
        <f t="shared" si="49"/>
        <v>0</v>
      </c>
      <c r="AP52">
        <f t="shared" si="50"/>
        <v>-2.310643075492929E-4</v>
      </c>
      <c r="AQ52">
        <f t="shared" si="51"/>
        <v>-0.67082004754219482</v>
      </c>
      <c r="AR52">
        <f t="shared" si="52"/>
        <v>-0.6710511118497442</v>
      </c>
      <c r="AS52">
        <f t="shared" si="53"/>
        <v>-3.7003928173725061E-2</v>
      </c>
      <c r="AT52">
        <f t="shared" si="54"/>
        <v>-3.1698191598918034E-2</v>
      </c>
      <c r="AU52">
        <f t="shared" si="55"/>
        <v>-0.73975323162238726</v>
      </c>
      <c r="AW52">
        <v>49</v>
      </c>
      <c r="AX52">
        <f>IF(Z52&gt;0, (R52*SUMPRODUCT(K52:$K$98, X52:$X$98)-K52*$AZ$3)/Z52, 0)</f>
        <v>-44990.438461978643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0.65888599999999997</v>
      </c>
      <c r="Q53" s="5">
        <f t="shared" si="60"/>
        <v>25</v>
      </c>
      <c r="R53">
        <f t="shared" si="41"/>
        <v>50000</v>
      </c>
      <c r="S53">
        <f t="shared" si="42"/>
        <v>-123123.1553743214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-41.947091300086484</v>
      </c>
      <c r="AC53">
        <f t="shared" si="27"/>
        <v>-38.010090739742751</v>
      </c>
      <c r="AE53">
        <f t="shared" si="43"/>
        <v>0</v>
      </c>
      <c r="AF53">
        <f t="shared" si="44"/>
        <v>0</v>
      </c>
      <c r="AG53">
        <f t="shared" si="45"/>
        <v>-7.7179005492881772E-3</v>
      </c>
      <c r="AH53">
        <f t="shared" si="46"/>
        <v>-30.71580556133712</v>
      </c>
      <c r="AI53">
        <f t="shared" si="39"/>
        <v>-30.723523461886408</v>
      </c>
      <c r="AJ53">
        <f t="shared" si="47"/>
        <v>-3.9370005603437335</v>
      </c>
      <c r="AK53">
        <f t="shared" si="59"/>
        <v>-2.9362963910060542</v>
      </c>
      <c r="AL53">
        <f t="shared" si="40"/>
        <v>-37.596820413236195</v>
      </c>
      <c r="AN53">
        <f t="shared" si="48"/>
        <v>0</v>
      </c>
      <c r="AO53">
        <f t="shared" si="49"/>
        <v>0</v>
      </c>
      <c r="AP53">
        <f t="shared" si="50"/>
        <v>-6.831127422310408E-5</v>
      </c>
      <c r="AQ53">
        <f t="shared" si="51"/>
        <v>-0.27186613811414889</v>
      </c>
      <c r="AR53">
        <f t="shared" si="52"/>
        <v>-0.27193444938837202</v>
      </c>
      <c r="AS53">
        <f t="shared" si="53"/>
        <v>-3.4846461570298373E-2</v>
      </c>
      <c r="AT53">
        <f t="shared" si="54"/>
        <v>-2.5989211273890426E-2</v>
      </c>
      <c r="AU53">
        <f t="shared" si="55"/>
        <v>-0.33277012223256081</v>
      </c>
      <c r="AW53">
        <v>50</v>
      </c>
      <c r="AX53">
        <f>IF(Z53&gt;0, (R53*SUMPRODUCT(K53:$K$98, X53:$X$98)-K53*$AZ$3)/Z53, 0)</f>
        <v>-123123.1553743214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0.73742600000000003</v>
      </c>
      <c r="Q54" s="5">
        <f t="shared" si="60"/>
        <v>25</v>
      </c>
      <c r="R54">
        <f t="shared" si="41"/>
        <v>50000</v>
      </c>
      <c r="S54">
        <f t="shared" si="42"/>
        <v>-438197.20486758411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-38.010090739742751</v>
      </c>
      <c r="AC54">
        <f t="shared" si="27"/>
        <v>-34.167831335101617</v>
      </c>
      <c r="AE54">
        <f t="shared" si="43"/>
        <v>0</v>
      </c>
      <c r="AF54">
        <f t="shared" si="44"/>
        <v>0</v>
      </c>
      <c r="AG54">
        <f t="shared" si="45"/>
        <v>-1.9493410133359116E-3</v>
      </c>
      <c r="AH54">
        <f t="shared" si="46"/>
        <v>-11.382761060918767</v>
      </c>
      <c r="AI54">
        <f t="shared" si="39"/>
        <v>-11.384710401932104</v>
      </c>
      <c r="AJ54">
        <f t="shared" si="47"/>
        <v>-3.8422594046411334</v>
      </c>
      <c r="AK54">
        <f t="shared" si="59"/>
        <v>-2.6607063517819927</v>
      </c>
      <c r="AL54">
        <f t="shared" si="40"/>
        <v>-17.88767615835523</v>
      </c>
      <c r="AN54">
        <f t="shared" si="48"/>
        <v>0</v>
      </c>
      <c r="AO54">
        <f t="shared" si="49"/>
        <v>0</v>
      </c>
      <c r="AP54">
        <f t="shared" si="50"/>
        <v>-1.5405046228237756E-5</v>
      </c>
      <c r="AQ54">
        <f t="shared" si="51"/>
        <v>-8.9954481616512053E-2</v>
      </c>
      <c r="AR54">
        <f t="shared" si="52"/>
        <v>-8.9969886662740292E-2</v>
      </c>
      <c r="AS54">
        <f t="shared" si="53"/>
        <v>-3.0364201719680458E-2</v>
      </c>
      <c r="AT54">
        <f t="shared" si="54"/>
        <v>-2.1026749074972803E-2</v>
      </c>
      <c r="AU54">
        <f t="shared" si="55"/>
        <v>-0.14136083745739356</v>
      </c>
      <c r="AW54">
        <v>51</v>
      </c>
      <c r="AX54">
        <f>IF(Z54&gt;0, (R54*SUMPRODUCT(K54:$K$98, X54:$X$98)-K54*$AZ$3)/Z54, 0)</f>
        <v>-438197.20486758411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0.819492</v>
      </c>
      <c r="Q55" s="5">
        <f t="shared" si="60"/>
        <v>25</v>
      </c>
      <c r="R55">
        <f t="shared" si="41"/>
        <v>50000</v>
      </c>
      <c r="S55">
        <f t="shared" si="42"/>
        <v>-2300425.8393335002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-34.167831335101617</v>
      </c>
      <c r="AC55">
        <f t="shared" si="27"/>
        <v>-30.58445943925804</v>
      </c>
      <c r="AE55">
        <f t="shared" si="43"/>
        <v>0</v>
      </c>
      <c r="AF55">
        <f t="shared" si="44"/>
        <v>0</v>
      </c>
      <c r="AG55">
        <f t="shared" si="45"/>
        <v>-3.3237823750187964E-4</v>
      </c>
      <c r="AH55">
        <f t="shared" si="46"/>
        <v>-3.1949387314013458</v>
      </c>
      <c r="AI55">
        <f t="shared" si="39"/>
        <v>-3.1952711096388478</v>
      </c>
      <c r="AJ55">
        <f t="shared" si="47"/>
        <v>-3.5833718958435767</v>
      </c>
      <c r="AK55">
        <f t="shared" si="59"/>
        <v>-2.3917481934571136</v>
      </c>
      <c r="AL55">
        <f t="shared" si="40"/>
        <v>-9.1703911989395372</v>
      </c>
      <c r="AN55">
        <f t="shared" si="48"/>
        <v>0</v>
      </c>
      <c r="AO55">
        <f t="shared" si="49"/>
        <v>0</v>
      </c>
      <c r="AP55">
        <f t="shared" si="50"/>
        <v>-2.3452532341824668E-6</v>
      </c>
      <c r="AQ55">
        <f t="shared" si="51"/>
        <v>-2.2543414542269664E-2</v>
      </c>
      <c r="AR55">
        <f t="shared" si="52"/>
        <v>-2.2545759795503849E-2</v>
      </c>
      <c r="AS55">
        <f t="shared" si="53"/>
        <v>-2.5284190057594191E-2</v>
      </c>
      <c r="AT55">
        <f t="shared" si="54"/>
        <v>-1.6876120495174257E-2</v>
      </c>
      <c r="AU55">
        <f t="shared" si="55"/>
        <v>-6.470607034827229E-2</v>
      </c>
      <c r="AW55">
        <v>52</v>
      </c>
      <c r="AX55">
        <f>IF(Z55&gt;0, (R55*SUMPRODUCT(K55:$K$98, X55:$X$98)-K55*$AZ$3)/Z55, 0)</f>
        <v>-2300425.8393335002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0.82196330200000001</v>
      </c>
      <c r="Q56" s="5">
        <f t="shared" si="60"/>
        <v>25</v>
      </c>
      <c r="R56">
        <f t="shared" si="41"/>
        <v>50000</v>
      </c>
      <c r="S56">
        <f t="shared" si="42"/>
        <v>-12232047.926107453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-30.58445943925804</v>
      </c>
      <c r="AC56">
        <f t="shared" si="27"/>
        <v>-27.327247159639526</v>
      </c>
      <c r="AE56">
        <f t="shared" si="43"/>
        <v>0</v>
      </c>
      <c r="AF56">
        <f t="shared" si="44"/>
        <v>0</v>
      </c>
      <c r="AG56">
        <f t="shared" si="45"/>
        <v>-5.5851741516875637E-5</v>
      </c>
      <c r="AH56">
        <f t="shared" si="46"/>
        <v>-0.54640542721997043</v>
      </c>
      <c r="AI56">
        <f t="shared" si="39"/>
        <v>-0.54646127896148733</v>
      </c>
      <c r="AJ56">
        <f t="shared" si="47"/>
        <v>-3.2572122796185141</v>
      </c>
      <c r="AK56">
        <f t="shared" si="59"/>
        <v>-2.140912160748063</v>
      </c>
      <c r="AL56">
        <f t="shared" si="40"/>
        <v>-5.9445857193280647</v>
      </c>
      <c r="AN56">
        <f t="shared" si="48"/>
        <v>0</v>
      </c>
      <c r="AO56">
        <f t="shared" si="49"/>
        <v>0</v>
      </c>
      <c r="AP56">
        <f t="shared" si="50"/>
        <v>-3.518648298623594E-7</v>
      </c>
      <c r="AQ56">
        <f t="shared" si="51"/>
        <v>-3.4423430221335706E-3</v>
      </c>
      <c r="AR56">
        <f t="shared" si="52"/>
        <v>-3.4426948869634333E-3</v>
      </c>
      <c r="AS56">
        <f t="shared" si="53"/>
        <v>-2.0520370779257831E-2</v>
      </c>
      <c r="AT56">
        <f t="shared" si="54"/>
        <v>-1.3487702849234518E-2</v>
      </c>
      <c r="AU56">
        <f t="shared" si="55"/>
        <v>-3.7450768515455785E-2</v>
      </c>
      <c r="AW56">
        <v>53</v>
      </c>
      <c r="AX56">
        <f>IF(Z56&gt;0, (R56*SUMPRODUCT(K56:$K$98, X56:$X$98)-K56*$AZ$3)/Z56, 0)</f>
        <v>-12232047.926107453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0.82463276399999996</v>
      </c>
      <c r="Q57" s="5">
        <f t="shared" si="60"/>
        <v>25</v>
      </c>
      <c r="R57">
        <f t="shared" si="41"/>
        <v>50000</v>
      </c>
      <c r="S57">
        <f t="shared" si="42"/>
        <v>-66051886.819213495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-27.327247159639526</v>
      </c>
      <c r="AC57">
        <f t="shared" si="27"/>
        <v>-24.402336204303815</v>
      </c>
      <c r="AE57">
        <f t="shared" si="43"/>
        <v>0</v>
      </c>
      <c r="AF57">
        <f t="shared" si="44"/>
        <v>0</v>
      </c>
      <c r="AG57">
        <f t="shared" si="45"/>
        <v>-9.2360481204321717E-6</v>
      </c>
      <c r="AH57">
        <f t="shared" si="46"/>
        <v>-9.2114351962549412E-2</v>
      </c>
      <c r="AI57">
        <f t="shared" si="39"/>
        <v>-9.2123588010669846E-2</v>
      </c>
      <c r="AJ57">
        <f t="shared" si="47"/>
        <v>-2.9249109553357115</v>
      </c>
      <c r="AK57">
        <f t="shared" si="59"/>
        <v>-1.912907301174767</v>
      </c>
      <c r="AL57">
        <f t="shared" si="40"/>
        <v>-4.9299418445211485</v>
      </c>
      <c r="AN57">
        <f t="shared" si="48"/>
        <v>0</v>
      </c>
      <c r="AO57">
        <f t="shared" si="49"/>
        <v>0</v>
      </c>
      <c r="AP57">
        <f t="shared" si="50"/>
        <v>-5.1952602107096994E-8</v>
      </c>
      <c r="AQ57">
        <f t="shared" si="51"/>
        <v>-5.1814154857819129E-4</v>
      </c>
      <c r="AR57">
        <f t="shared" si="52"/>
        <v>-5.1819350118029845E-4</v>
      </c>
      <c r="AS57">
        <f t="shared" si="53"/>
        <v>-1.6452570740193895E-2</v>
      </c>
      <c r="AT57">
        <f t="shared" si="54"/>
        <v>-1.0760068655970062E-2</v>
      </c>
      <c r="AU57">
        <f t="shared" si="55"/>
        <v>-2.7730832897344255E-2</v>
      </c>
      <c r="AW57">
        <v>54</v>
      </c>
      <c r="AX57">
        <f>IF(Z57&gt;0, (R57*SUMPRODUCT(K57:$K$98, X57:$X$98)-K57*$AZ$3)/Z57, 0)</f>
        <v>-66051886.819213495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0.82757423799999996</v>
      </c>
      <c r="Q58" s="5">
        <f t="shared" si="60"/>
        <v>25</v>
      </c>
      <c r="R58">
        <f t="shared" si="41"/>
        <v>50000</v>
      </c>
      <c r="S58">
        <f t="shared" si="42"/>
        <v>-363095880.87907135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-24.402336204303815</v>
      </c>
      <c r="AC58">
        <f t="shared" si="27"/>
        <v>-21.788253186604319</v>
      </c>
      <c r="AE58">
        <f t="shared" si="43"/>
        <v>0</v>
      </c>
      <c r="AF58">
        <f t="shared" si="44"/>
        <v>0</v>
      </c>
      <c r="AG58">
        <f t="shared" si="45"/>
        <v>-1.5001721538298633E-6</v>
      </c>
      <c r="AH58">
        <f t="shared" si="46"/>
        <v>-1.5287030970795975E-2</v>
      </c>
      <c r="AI58">
        <f t="shared" si="39"/>
        <v>-1.5288531142949804E-2</v>
      </c>
      <c r="AJ58">
        <f t="shared" si="47"/>
        <v>-2.614083017699496</v>
      </c>
      <c r="AK58">
        <f t="shared" si="59"/>
        <v>-1.7081635343012671</v>
      </c>
      <c r="AL58">
        <f t="shared" si="40"/>
        <v>-4.3375350831437132</v>
      </c>
      <c r="AN58">
        <f t="shared" si="48"/>
        <v>0</v>
      </c>
      <c r="AO58">
        <f t="shared" si="49"/>
        <v>0</v>
      </c>
      <c r="AP58">
        <f t="shared" si="50"/>
        <v>-7.5343223081500303E-9</v>
      </c>
      <c r="AQ58">
        <f t="shared" si="51"/>
        <v>-7.6776134108746418E-5</v>
      </c>
      <c r="AR58">
        <f t="shared" si="52"/>
        <v>-7.6783668431054566E-5</v>
      </c>
      <c r="AS58">
        <f t="shared" si="53"/>
        <v>-1.3128722557160025E-2</v>
      </c>
      <c r="AT58">
        <f t="shared" si="54"/>
        <v>-8.5789184858540077E-3</v>
      </c>
      <c r="AU58">
        <f t="shared" si="55"/>
        <v>-2.178442471144509E-2</v>
      </c>
      <c r="AW58">
        <v>55</v>
      </c>
      <c r="AX58">
        <f>IF(Z58&gt;0, (R58*SUMPRODUCT(K58:$K$98, X58:$X$98)-K58*$AZ$3)/Z58, 0)</f>
        <v>-363095880.87907135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0.83082719400000005</v>
      </c>
      <c r="Q59" s="5">
        <f t="shared" si="60"/>
        <v>25</v>
      </c>
      <c r="R59">
        <f t="shared" si="41"/>
        <v>50000</v>
      </c>
      <c r="S59">
        <f t="shared" si="42"/>
        <v>-2036741564.3147447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-21.788253186604319</v>
      </c>
      <c r="AC59">
        <f t="shared" si="27"/>
        <v>-19.453864641981216</v>
      </c>
      <c r="AE59">
        <f t="shared" si="43"/>
        <v>0</v>
      </c>
      <c r="AF59">
        <f t="shared" si="44"/>
        <v>0</v>
      </c>
      <c r="AG59">
        <f t="shared" si="45"/>
        <v>-2.3878661120816287E-7</v>
      </c>
      <c r="AH59">
        <f t="shared" si="46"/>
        <v>-2.492767642166804E-3</v>
      </c>
      <c r="AI59">
        <f t="shared" si="39"/>
        <v>-2.4930064287780121E-3</v>
      </c>
      <c r="AJ59">
        <f t="shared" si="47"/>
        <v>-2.3343885446231027</v>
      </c>
      <c r="AK59">
        <f t="shared" si="59"/>
        <v>-1.5251777230623025</v>
      </c>
      <c r="AL59">
        <f t="shared" si="40"/>
        <v>-3.8620592741141833</v>
      </c>
      <c r="AN59">
        <f t="shared" si="48"/>
        <v>0</v>
      </c>
      <c r="AO59">
        <f t="shared" si="49"/>
        <v>0</v>
      </c>
      <c r="AP59">
        <f t="shared" si="50"/>
        <v>-1.0707671634791396E-9</v>
      </c>
      <c r="AQ59">
        <f t="shared" si="51"/>
        <v>-1.1178071182092669E-5</v>
      </c>
      <c r="AR59">
        <f t="shared" si="52"/>
        <v>-1.1179141949256148E-5</v>
      </c>
      <c r="AS59">
        <f t="shared" si="53"/>
        <v>-1.0467867472708742E-2</v>
      </c>
      <c r="AT59">
        <f t="shared" si="54"/>
        <v>-6.8392034882614342E-3</v>
      </c>
      <c r="AU59">
        <f t="shared" si="55"/>
        <v>-1.7318250102919434E-2</v>
      </c>
      <c r="AW59">
        <v>56</v>
      </c>
      <c r="AX59">
        <f>IF(Z59&gt;0, (R59*SUMPRODUCT(K59:$K$98, X59:$X$98)-K59*$AZ$3)/Z59, 0)</f>
        <v>-2036741564.3147447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0.83405797299999995</v>
      </c>
      <c r="Q60" s="5">
        <f t="shared" si="60"/>
        <v>25</v>
      </c>
      <c r="R60">
        <f t="shared" si="41"/>
        <v>50000</v>
      </c>
      <c r="S60">
        <f t="shared" si="42"/>
        <v>-11661514942.199665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-19.453864641981216</v>
      </c>
      <c r="AC60">
        <f t="shared" si="27"/>
        <v>-17.369531783662033</v>
      </c>
      <c r="AE60">
        <f t="shared" si="43"/>
        <v>0</v>
      </c>
      <c r="AF60">
        <f t="shared" si="44"/>
        <v>0</v>
      </c>
      <c r="AG60">
        <f t="shared" si="45"/>
        <v>-3.723686817226186E-8</v>
      </c>
      <c r="AH60">
        <f t="shared" si="46"/>
        <v>-3.9832375384763879E-4</v>
      </c>
      <c r="AI60">
        <f t="shared" si="39"/>
        <v>-3.9836099071581104E-4</v>
      </c>
      <c r="AJ60">
        <f t="shared" si="47"/>
        <v>-2.0843328583191827</v>
      </c>
      <c r="AK60">
        <f t="shared" si="59"/>
        <v>-1.3617705249386853</v>
      </c>
      <c r="AL60">
        <f t="shared" si="40"/>
        <v>-3.4465017442485837</v>
      </c>
      <c r="AN60">
        <f t="shared" si="48"/>
        <v>0</v>
      </c>
      <c r="AO60">
        <f t="shared" si="49"/>
        <v>0</v>
      </c>
      <c r="AP60">
        <f t="shared" si="50"/>
        <v>-1.4908714456962279E-10</v>
      </c>
      <c r="AQ60">
        <f t="shared" si="51"/>
        <v>-1.5947890891542336E-6</v>
      </c>
      <c r="AR60">
        <f t="shared" si="52"/>
        <v>-1.5949381762988031E-6</v>
      </c>
      <c r="AS60">
        <f t="shared" si="53"/>
        <v>-8.3451495636500915E-3</v>
      </c>
      <c r="AT60">
        <f t="shared" si="54"/>
        <v>-5.4521899689034129E-3</v>
      </c>
      <c r="AU60">
        <f t="shared" si="55"/>
        <v>-1.3798934470729803E-2</v>
      </c>
      <c r="AW60">
        <v>57</v>
      </c>
      <c r="AX60">
        <f>IF(Z60&gt;0, (R60*SUMPRODUCT(K60:$K$98, X60:$X$98)-K60*$AZ$3)/Z60, 0)</f>
        <v>-11661514942.199665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0.83754713300000005</v>
      </c>
      <c r="Q61" s="5">
        <f t="shared" si="60"/>
        <v>25</v>
      </c>
      <c r="R61">
        <f t="shared" si="41"/>
        <v>50000</v>
      </c>
      <c r="S61">
        <f t="shared" si="42"/>
        <v>-68296963218.782837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-17.369531783662033</v>
      </c>
      <c r="AC61">
        <f t="shared" si="27"/>
        <v>-15.508511917388299</v>
      </c>
      <c r="AE61">
        <f t="shared" si="43"/>
        <v>0</v>
      </c>
      <c r="AF61">
        <f t="shared" si="44"/>
        <v>0</v>
      </c>
      <c r="AG61">
        <f t="shared" si="45"/>
        <v>-5.6768673109623683E-9</v>
      </c>
      <c r="AH61">
        <f t="shared" si="46"/>
        <v>-6.2375264359153747E-5</v>
      </c>
      <c r="AI61">
        <f t="shared" si="39"/>
        <v>-6.2380941226464711E-5</v>
      </c>
      <c r="AJ61">
        <f t="shared" si="47"/>
        <v>-1.8610198662737343</v>
      </c>
      <c r="AK61">
        <f t="shared" si="59"/>
        <v>-1.2158672248563425</v>
      </c>
      <c r="AL61">
        <f t="shared" si="40"/>
        <v>-3.0769494720713033</v>
      </c>
      <c r="AN61">
        <f t="shared" si="48"/>
        <v>0</v>
      </c>
      <c r="AO61">
        <f t="shared" si="49"/>
        <v>0</v>
      </c>
      <c r="AP61">
        <f t="shared" si="50"/>
        <v>-2.0293538055787912E-11</v>
      </c>
      <c r="AQ61">
        <f t="shared" si="51"/>
        <v>-2.2297769732400727E-7</v>
      </c>
      <c r="AR61">
        <f t="shared" si="52"/>
        <v>-2.2299799086206306E-7</v>
      </c>
      <c r="AS61">
        <f t="shared" si="53"/>
        <v>-6.6527321161573847E-3</v>
      </c>
      <c r="AT61">
        <f t="shared" si="54"/>
        <v>-4.3464549102213441E-3</v>
      </c>
      <c r="AU61">
        <f t="shared" si="55"/>
        <v>-1.0999410024369593E-2</v>
      </c>
      <c r="AW61">
        <v>58</v>
      </c>
      <c r="AX61">
        <f>IF(Z61&gt;0, (R61*SUMPRODUCT(K61:$K$98, X61:$X$98)-K61*$AZ$3)/Z61, 0)</f>
        <v>-68296963218.782837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0.841203123</v>
      </c>
      <c r="Q62" s="5">
        <f t="shared" si="60"/>
        <v>25</v>
      </c>
      <c r="R62">
        <f t="shared" si="41"/>
        <v>50000</v>
      </c>
      <c r="S62">
        <f t="shared" si="42"/>
        <v>-409816613997.22028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-15.508511917388299</v>
      </c>
      <c r="AC62">
        <f t="shared" si="27"/>
        <v>-13.846885835845613</v>
      </c>
      <c r="AE62">
        <f t="shared" si="43"/>
        <v>0</v>
      </c>
      <c r="AF62">
        <f t="shared" si="44"/>
        <v>0</v>
      </c>
      <c r="AG62">
        <f t="shared" si="45"/>
        <v>-8.4470012701458807E-10</v>
      </c>
      <c r="AH62">
        <f t="shared" si="46"/>
        <v>-9.550797021676312E-6</v>
      </c>
      <c r="AI62">
        <f t="shared" si="39"/>
        <v>-9.5516417218033263E-6</v>
      </c>
      <c r="AJ62">
        <f t="shared" si="47"/>
        <v>-1.6616260815426855</v>
      </c>
      <c r="AK62">
        <f t="shared" si="59"/>
        <v>-1.085595834217181</v>
      </c>
      <c r="AL62">
        <f t="shared" si="40"/>
        <v>-2.7472314674015883</v>
      </c>
      <c r="AN62">
        <f t="shared" si="48"/>
        <v>0</v>
      </c>
      <c r="AO62">
        <f t="shared" si="49"/>
        <v>0</v>
      </c>
      <c r="AP62">
        <f t="shared" si="50"/>
        <v>-2.6960848981981183E-12</v>
      </c>
      <c r="AQ62">
        <f t="shared" si="51"/>
        <v>-3.0483906409371672E-8</v>
      </c>
      <c r="AR62">
        <f t="shared" si="52"/>
        <v>-3.0486602494269869E-8</v>
      </c>
      <c r="AS62">
        <f t="shared" si="53"/>
        <v>-5.3035211451104482E-3</v>
      </c>
      <c r="AT62">
        <f t="shared" si="54"/>
        <v>-3.4649675554377919E-3</v>
      </c>
      <c r="AU62">
        <f t="shared" si="55"/>
        <v>-8.7685191871507348E-3</v>
      </c>
      <c r="AW62">
        <v>59</v>
      </c>
      <c r="AX62">
        <f>IF(Z62&gt;0, (R62*SUMPRODUCT(K62:$K$98, X62:$X$98)-K62*$AZ$3)/Z62, 0)</f>
        <v>-409816613997.22028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0.84498057100000001</v>
      </c>
      <c r="Q63" s="5">
        <f t="shared" si="60"/>
        <v>25</v>
      </c>
      <c r="R63">
        <f t="shared" si="41"/>
        <v>50000</v>
      </c>
      <c r="S63">
        <f t="shared" si="42"/>
        <v>-2523163236697.5601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-13.846885835845613</v>
      </c>
      <c r="AC63">
        <f t="shared" si="27"/>
        <v>-12.363290951579183</v>
      </c>
      <c r="AE63">
        <f t="shared" si="43"/>
        <v>0</v>
      </c>
      <c r="AF63">
        <f t="shared" si="44"/>
        <v>0</v>
      </c>
      <c r="AG63">
        <f t="shared" si="45"/>
        <v>-1.2249793009588297E-10</v>
      </c>
      <c r="AH63">
        <f t="shared" si="46"/>
        <v>-1.4275103912971184E-6</v>
      </c>
      <c r="AI63">
        <f t="shared" si="39"/>
        <v>-1.4276328892272143E-6</v>
      </c>
      <c r="AJ63">
        <f t="shared" si="47"/>
        <v>-1.4835948842664308</v>
      </c>
      <c r="AK63">
        <f t="shared" si="59"/>
        <v>-0.96928200850919299</v>
      </c>
      <c r="AL63">
        <f t="shared" si="40"/>
        <v>-2.4528783204085132</v>
      </c>
      <c r="AN63">
        <f t="shared" si="48"/>
        <v>0</v>
      </c>
      <c r="AO63">
        <f t="shared" si="49"/>
        <v>0</v>
      </c>
      <c r="AP63">
        <f t="shared" si="50"/>
        <v>-3.4909347542161964E-13</v>
      </c>
      <c r="AQ63">
        <f t="shared" si="51"/>
        <v>-4.0681059941855766E-9</v>
      </c>
      <c r="AR63">
        <f t="shared" si="52"/>
        <v>-4.068455087660998E-9</v>
      </c>
      <c r="AS63">
        <f t="shared" si="53"/>
        <v>-4.2279350668286142E-3</v>
      </c>
      <c r="AT63">
        <f t="shared" si="54"/>
        <v>-2.7622509600714823E-3</v>
      </c>
      <c r="AU63">
        <f t="shared" si="55"/>
        <v>-6.990190095355185E-3</v>
      </c>
      <c r="AW63">
        <v>60</v>
      </c>
      <c r="AX63">
        <f>IF(Z63&gt;0, (R63*SUMPRODUCT(K63:$K$98, X63:$X$98)-K63*$AZ$3)/Z63, 0)</f>
        <v>-2523163236697.5601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0.84903369399999995</v>
      </c>
      <c r="Q64" s="5">
        <f t="shared" si="60"/>
        <v>25</v>
      </c>
      <c r="R64">
        <f t="shared" si="41"/>
        <v>50000</v>
      </c>
      <c r="S64">
        <f t="shared" si="42"/>
        <v>-15981296404319.531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-12.363290951579183</v>
      </c>
      <c r="AC64">
        <f t="shared" si="27"/>
        <v>-11.038652638905914</v>
      </c>
      <c r="AE64">
        <f t="shared" si="43"/>
        <v>0</v>
      </c>
      <c r="AF64">
        <f t="shared" si="44"/>
        <v>0</v>
      </c>
      <c r="AG64">
        <f t="shared" si="45"/>
        <v>-1.7268080698262865E-11</v>
      </c>
      <c r="AH64">
        <f t="shared" si="46"/>
        <v>-2.0800974019332257E-7</v>
      </c>
      <c r="AI64">
        <f t="shared" si="39"/>
        <v>-2.0802700827402084E-7</v>
      </c>
      <c r="AJ64">
        <f t="shared" si="47"/>
        <v>-1.3246383126732688</v>
      </c>
      <c r="AK64">
        <f t="shared" si="59"/>
        <v>-0.86543036661054284</v>
      </c>
      <c r="AL64">
        <f t="shared" si="40"/>
        <v>-2.1900688873108201</v>
      </c>
      <c r="AN64">
        <f t="shared" si="48"/>
        <v>0</v>
      </c>
      <c r="AO64">
        <f t="shared" si="49"/>
        <v>0</v>
      </c>
      <c r="AP64">
        <f t="shared" si="50"/>
        <v>-4.3937872927578181E-14</v>
      </c>
      <c r="AQ64">
        <f t="shared" si="51"/>
        <v>-5.2927164819377843E-10</v>
      </c>
      <c r="AR64">
        <f t="shared" si="52"/>
        <v>-5.2931558606670603E-10</v>
      </c>
      <c r="AS64">
        <f t="shared" si="53"/>
        <v>-3.370484008862354E-3</v>
      </c>
      <c r="AT64">
        <f t="shared" si="54"/>
        <v>-2.2020495583870352E-3</v>
      </c>
      <c r="AU64">
        <f t="shared" si="55"/>
        <v>-5.5725340965649753E-3</v>
      </c>
      <c r="AW64">
        <v>61</v>
      </c>
      <c r="AX64">
        <f>IF(Z64&gt;0, (R64*SUMPRODUCT(K64:$K$98, X64:$X$98)-K64*$AZ$3)/Z64, 0)</f>
        <v>-15981296404319.531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0.853201969</v>
      </c>
      <c r="Q65" s="5">
        <f t="shared" si="60"/>
        <v>25</v>
      </c>
      <c r="R65">
        <f t="shared" si="41"/>
        <v>50000</v>
      </c>
      <c r="S65">
        <f t="shared" si="42"/>
        <v>-104307163948772.03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-11.038652638905914</v>
      </c>
      <c r="AC65">
        <f t="shared" si="27"/>
        <v>-9.8559398566303873</v>
      </c>
      <c r="AE65">
        <f t="shared" si="43"/>
        <v>0</v>
      </c>
      <c r="AF65">
        <f t="shared" si="44"/>
        <v>0</v>
      </c>
      <c r="AG65">
        <f t="shared" si="45"/>
        <v>-2.3622394386714646E-12</v>
      </c>
      <c r="AH65">
        <f t="shared" si="46"/>
        <v>-2.9466320905217546E-8</v>
      </c>
      <c r="AI65">
        <f t="shared" si="39"/>
        <v>-2.9468683144656216E-8</v>
      </c>
      <c r="AJ65">
        <f t="shared" si="47"/>
        <v>-1.1827127822755266</v>
      </c>
      <c r="AK65">
        <f t="shared" si="59"/>
        <v>-0.77270568472341405</v>
      </c>
      <c r="AL65">
        <f t="shared" si="40"/>
        <v>-1.9554184964676238</v>
      </c>
      <c r="AN65">
        <f t="shared" si="48"/>
        <v>0</v>
      </c>
      <c r="AO65">
        <f t="shared" si="49"/>
        <v>0</v>
      </c>
      <c r="AP65">
        <f t="shared" si="50"/>
        <v>-5.3666200918043746E-15</v>
      </c>
      <c r="AQ65">
        <f t="shared" si="51"/>
        <v>-6.6942642313359827E-11</v>
      </c>
      <c r="AR65">
        <f t="shared" si="52"/>
        <v>-6.694800893345162E-11</v>
      </c>
      <c r="AS65">
        <f t="shared" si="53"/>
        <v>-2.686929223298115E-3</v>
      </c>
      <c r="AT65">
        <f t="shared" si="54"/>
        <v>-1.7554604265773844E-3</v>
      </c>
      <c r="AU65">
        <f t="shared" si="55"/>
        <v>-4.4423897168235082E-3</v>
      </c>
      <c r="AW65">
        <v>62</v>
      </c>
      <c r="AX65">
        <f>IF(Z65&gt;0, (R65*SUMPRODUCT(K65:$K$98, X65:$X$98)-K65*$AZ$3)/Z65, 0)</f>
        <v>-104307163948772.03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0.85761682500000003</v>
      </c>
      <c r="Q66" s="5">
        <f t="shared" si="60"/>
        <v>25</v>
      </c>
      <c r="R66">
        <f t="shared" si="41"/>
        <v>50000</v>
      </c>
      <c r="S66">
        <f t="shared" si="42"/>
        <v>-703498736780215.13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-9.8559398566303873</v>
      </c>
      <c r="AC66">
        <f t="shared" si="27"/>
        <v>-8.7999463006216168</v>
      </c>
      <c r="AE66">
        <f t="shared" si="43"/>
        <v>0</v>
      </c>
      <c r="AF66">
        <f t="shared" si="44"/>
        <v>0</v>
      </c>
      <c r="AG66">
        <f t="shared" si="45"/>
        <v>-3.1272075700154628E-13</v>
      </c>
      <c r="AH66">
        <f t="shared" si="46"/>
        <v>-4.0517925745664078E-9</v>
      </c>
      <c r="AI66">
        <f t="shared" si="39"/>
        <v>-4.0521052953234096E-9</v>
      </c>
      <c r="AJ66">
        <f t="shared" si="47"/>
        <v>-1.0559935560087705</v>
      </c>
      <c r="AK66">
        <f t="shared" si="59"/>
        <v>-0.68991578996412717</v>
      </c>
      <c r="AL66">
        <f t="shared" si="40"/>
        <v>-1.7459093500250029</v>
      </c>
      <c r="AN66">
        <f t="shared" si="48"/>
        <v>0</v>
      </c>
      <c r="AO66">
        <f t="shared" si="49"/>
        <v>0</v>
      </c>
      <c r="AP66">
        <f t="shared" si="50"/>
        <v>-6.343305417605844E-16</v>
      </c>
      <c r="AQ66">
        <f t="shared" si="51"/>
        <v>-8.2187565787758489E-12</v>
      </c>
      <c r="AR66">
        <f t="shared" si="52"/>
        <v>-8.2193909093176103E-12</v>
      </c>
      <c r="AS66">
        <f t="shared" si="53"/>
        <v>-2.1420035270489487E-3</v>
      </c>
      <c r="AT66">
        <f t="shared" si="54"/>
        <v>-1.3994423044165322E-3</v>
      </c>
      <c r="AU66">
        <f t="shared" si="55"/>
        <v>-3.5414458396848718E-3</v>
      </c>
      <c r="AW66">
        <v>63</v>
      </c>
      <c r="AX66">
        <f>IF(Z66&gt;0, (R66*SUMPRODUCT(K66:$K$98, X66:$X$98)-K66*$AZ$3)/Z66, 0)</f>
        <v>-703498736780215.13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1">$C$6</f>
        <v>50000</v>
      </c>
      <c r="S67">
        <f t="shared" ref="S67:S89" si="62">AX67</f>
        <v>-4918378974594849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-8.7999463006216168</v>
      </c>
      <c r="AC67">
        <f t="shared" si="27"/>
        <v>-7.8570949112765192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-3.9937421210632446E-14</v>
      </c>
      <c r="AH67">
        <f t="shared" ref="AH67:AH89" si="66">-X67*R67</f>
        <v>-5.3931225644179668E-10</v>
      </c>
      <c r="AI67">
        <f t="shared" si="39"/>
        <v>-5.3935219386300733E-10</v>
      </c>
      <c r="AJ67">
        <f t="shared" ref="AJ67:AJ89" si="67">AB67-AC67</f>
        <v>-0.9428513893450976</v>
      </c>
      <c r="AK67">
        <f t="shared" si="59"/>
        <v>-0.61599624104351325</v>
      </c>
      <c r="AL67">
        <f t="shared" si="40"/>
        <v>-1.5588476309279631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-7.2330407131446561E-17</v>
      </c>
      <c r="AQ67">
        <f t="shared" ref="AQ67:AQ89" si="71">AH67*$K67</f>
        <v>-9.7674496492099688E-13</v>
      </c>
      <c r="AR67">
        <f t="shared" ref="AR67:AR89" si="72">AI67*$K67</f>
        <v>-9.7681729532812826E-13</v>
      </c>
      <c r="AS67">
        <f t="shared" ref="AS67:AS89" si="73">AJ67*$K67</f>
        <v>-1.7075920975494797E-3</v>
      </c>
      <c r="AT67">
        <f t="shared" ref="AT67:AT89" si="74">AK67*$K67</f>
        <v>-1.1156268370742014E-3</v>
      </c>
      <c r="AU67">
        <f t="shared" ref="AU67:AU89" si="75">AL67*$K67</f>
        <v>-2.8232189356004987E-3</v>
      </c>
      <c r="AW67">
        <v>64</v>
      </c>
      <c r="AX67">
        <f>IF(Z67&gt;0, (R67*SUMPRODUCT(K67:$K$98, X67:$X$98)-K67*$AZ$3)/Z67, 0)</f>
        <v>-4918378974594849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0.86705037500000004</v>
      </c>
      <c r="Q68" s="5">
        <f t="shared" si="60"/>
        <v>25</v>
      </c>
      <c r="R68">
        <f t="shared" si="61"/>
        <v>50000</v>
      </c>
      <c r="S68">
        <f t="shared" si="62"/>
        <v>-3.5717146748076192E+16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-7.8570949112765192</v>
      </c>
      <c r="AC68">
        <f t="shared" ref="AC68:AC89" si="79">S68*Z68</f>
        <v>-7.0152633136406068</v>
      </c>
      <c r="AE68">
        <f t="shared" si="63"/>
        <v>0</v>
      </c>
      <c r="AF68">
        <f t="shared" si="64"/>
        <v>0</v>
      </c>
      <c r="AG68">
        <f t="shared" si="65"/>
        <v>-4.9102909613143056E-15</v>
      </c>
      <c r="AH68">
        <f t="shared" si="66"/>
        <v>-6.9255512074423633E-11</v>
      </c>
      <c r="AI68">
        <f t="shared" si="39"/>
        <v>-6.9260422365384947E-11</v>
      </c>
      <c r="AJ68">
        <f t="shared" si="67"/>
        <v>-0.84183159763591231</v>
      </c>
      <c r="AK68">
        <f t="shared" ref="AK68:AK89" si="80">G68*SUM(AB68:AB68, AE68:AF68)</f>
        <v>-0.54999664378935642</v>
      </c>
      <c r="AL68">
        <f t="shared" si="40"/>
        <v>-1.3918282414945291</v>
      </c>
      <c r="AN68">
        <f t="shared" si="68"/>
        <v>0</v>
      </c>
      <c r="AO68">
        <f t="shared" si="69"/>
        <v>0</v>
      </c>
      <c r="AP68">
        <f t="shared" si="70"/>
        <v>-7.9401753865256074E-18</v>
      </c>
      <c r="AQ68">
        <f t="shared" si="71"/>
        <v>-1.119894761200418E-13</v>
      </c>
      <c r="AR68">
        <f t="shared" si="72"/>
        <v>-1.1199741629542832E-13</v>
      </c>
      <c r="AS68">
        <f t="shared" si="73"/>
        <v>-1.3612819655312359E-3</v>
      </c>
      <c r="AT68">
        <f t="shared" si="74"/>
        <v>-8.893708841479802E-4</v>
      </c>
      <c r="AU68">
        <f t="shared" si="75"/>
        <v>-2.2506528497912132E-3</v>
      </c>
      <c r="AW68">
        <v>65</v>
      </c>
      <c r="AX68">
        <f>IF(Z68&gt;0, (R68*SUMPRODUCT(K68:$K$98, X68:$X$98)-K68*$AZ$3)/Z68, 0)</f>
        <v>-3.5717146748076192E+16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0.87202471800000003</v>
      </c>
      <c r="Q69" s="5">
        <f t="shared" ref="Q69:Q89" si="81">$C$8</f>
        <v>25</v>
      </c>
      <c r="R69">
        <f t="shared" si="61"/>
        <v>50000</v>
      </c>
      <c r="S69">
        <f t="shared" si="62"/>
        <v>-2.7031348478995046E+17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-7.0152633136406068</v>
      </c>
      <c r="AC69">
        <f t="shared" si="79"/>
        <v>-6.263627958607783</v>
      </c>
      <c r="AE69">
        <f t="shared" si="63"/>
        <v>0</v>
      </c>
      <c r="AF69">
        <f t="shared" si="64"/>
        <v>0</v>
      </c>
      <c r="AG69">
        <f t="shared" si="65"/>
        <v>-5.7929296086310598E-16</v>
      </c>
      <c r="AH69">
        <f t="shared" si="66"/>
        <v>-8.5637901816761136E-12</v>
      </c>
      <c r="AI69">
        <f t="shared" si="39"/>
        <v>-8.5643694746369762E-12</v>
      </c>
      <c r="AJ69">
        <f t="shared" si="67"/>
        <v>-0.75163535503282386</v>
      </c>
      <c r="AK69">
        <f t="shared" si="80"/>
        <v>-0.49106843195484251</v>
      </c>
      <c r="AL69">
        <f t="shared" si="40"/>
        <v>-1.2427037869962307</v>
      </c>
      <c r="AN69">
        <f t="shared" si="68"/>
        <v>0</v>
      </c>
      <c r="AO69">
        <f t="shared" si="69"/>
        <v>0</v>
      </c>
      <c r="AP69">
        <f t="shared" si="70"/>
        <v>-8.3637895567394366E-19</v>
      </c>
      <c r="AQ69">
        <f t="shared" si="71"/>
        <v>-1.2364337861259882E-14</v>
      </c>
      <c r="AR69">
        <f t="shared" si="72"/>
        <v>-1.2365174240215556E-14</v>
      </c>
      <c r="AS69">
        <f t="shared" si="73"/>
        <v>-1.0852056485432166E-3</v>
      </c>
      <c r="AT69">
        <f t="shared" si="74"/>
        <v>-7.0900102371499428E-4</v>
      </c>
      <c r="AU69">
        <f t="shared" si="75"/>
        <v>-1.794206672270576E-3</v>
      </c>
      <c r="AW69">
        <v>66</v>
      </c>
      <c r="AX69">
        <f>IF(Z69&gt;0, (R69*SUMPRODUCT(K69:$K$98, X69:$X$98)-K69*$AZ$3)/Z69, 0)</f>
        <v>-2.7031348478995046E+17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1.2891006367421552E-3</v>
      </c>
      <c r="L70" s="2">
        <v>67</v>
      </c>
      <c r="M70" s="8">
        <v>0.87703262900000001</v>
      </c>
      <c r="Q70" s="5">
        <f t="shared" si="81"/>
        <v>25</v>
      </c>
      <c r="R70">
        <f t="shared" si="61"/>
        <v>50000</v>
      </c>
      <c r="S70">
        <f t="shared" si="62"/>
        <v>-2.1364693501215808E+18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-6.263627958607783</v>
      </c>
      <c r="AC70">
        <f t="shared" si="79"/>
        <v>-5.5925249630426741</v>
      </c>
      <c r="AE70">
        <f t="shared" si="63"/>
        <v>0</v>
      </c>
      <c r="AF70">
        <f t="shared" si="64"/>
        <v>0</v>
      </c>
      <c r="AG70">
        <f t="shared" si="65"/>
        <v>-6.5441202827510941E-17</v>
      </c>
      <c r="AH70">
        <f t="shared" si="66"/>
        <v>-1.0161176568539279E-12</v>
      </c>
      <c r="AI70">
        <f t="shared" ref="AI70:AI89" si="88">SUM(AE70:AH70)</f>
        <v>-1.0161830980567554E-12</v>
      </c>
      <c r="AJ70">
        <f t="shared" si="67"/>
        <v>-0.67110299556510888</v>
      </c>
      <c r="AK70">
        <f t="shared" si="80"/>
        <v>-0.43845395710254487</v>
      </c>
      <c r="AL70">
        <f t="shared" ref="AL70:AL89" si="89">SUM(AI70:AK70)</f>
        <v>-1.1095569526686699</v>
      </c>
      <c r="AN70">
        <f t="shared" si="68"/>
        <v>0</v>
      </c>
      <c r="AO70">
        <f t="shared" si="69"/>
        <v>0</v>
      </c>
      <c r="AP70">
        <f t="shared" si="70"/>
        <v>-8.4360296234116875E-20</v>
      </c>
      <c r="AQ70">
        <f t="shared" si="71"/>
        <v>-1.3098779184553451E-15</v>
      </c>
      <c r="AR70">
        <f t="shared" si="72"/>
        <v>-1.3099622787515794E-15</v>
      </c>
      <c r="AS70">
        <f t="shared" si="73"/>
        <v>-8.6511929890254954E-4</v>
      </c>
      <c r="AT70">
        <f t="shared" si="74"/>
        <v>-5.6521127528300812E-4</v>
      </c>
      <c r="AU70">
        <f t="shared" si="75"/>
        <v>-1.4303305741868678E-3</v>
      </c>
      <c r="AW70">
        <v>67</v>
      </c>
      <c r="AX70">
        <f>IF(Z70&gt;0, (R70*SUMPRODUCT(K70:$K$98, X70:$X$98)-K70*$AZ$3)/Z70, 0)</f>
        <v>-2.1364693501215808E+18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0.88195855000000001</v>
      </c>
      <c r="Q71" s="5">
        <f t="shared" si="81"/>
        <v>25</v>
      </c>
      <c r="R71">
        <f t="shared" si="61"/>
        <v>50000</v>
      </c>
      <c r="S71">
        <f t="shared" si="62"/>
        <v>-1.7655834124323697E+19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-5.5925249630426741</v>
      </c>
      <c r="AC71">
        <f t="shared" si="79"/>
        <v>-4.9933258598595316</v>
      </c>
      <c r="AE71">
        <f t="shared" si="63"/>
        <v>0</v>
      </c>
      <c r="AF71">
        <f t="shared" si="64"/>
        <v>0</v>
      </c>
      <c r="AG71">
        <f t="shared" si="65"/>
        <v>-7.0703624432283796E-18</v>
      </c>
      <c r="AH71">
        <f t="shared" si="66"/>
        <v>-1.1543285671201491E-13</v>
      </c>
      <c r="AI71">
        <f t="shared" si="88"/>
        <v>-1.1543992707445812E-13</v>
      </c>
      <c r="AJ71">
        <f t="shared" si="67"/>
        <v>-0.59919910318314251</v>
      </c>
      <c r="AK71">
        <f t="shared" si="80"/>
        <v>-0.39147674741298721</v>
      </c>
      <c r="AL71">
        <f t="shared" si="89"/>
        <v>-0.99067585059624519</v>
      </c>
      <c r="AN71">
        <f t="shared" si="68"/>
        <v>0</v>
      </c>
      <c r="AO71">
        <f t="shared" si="69"/>
        <v>0</v>
      </c>
      <c r="AP71">
        <f t="shared" si="70"/>
        <v>-8.1378649353245744E-21</v>
      </c>
      <c r="AQ71">
        <f t="shared" si="71"/>
        <v>-1.328612224003789E-16</v>
      </c>
      <c r="AR71">
        <f t="shared" si="72"/>
        <v>-1.3286936026531421E-16</v>
      </c>
      <c r="AS71">
        <f t="shared" si="73"/>
        <v>-6.8966780843635479E-4</v>
      </c>
      <c r="AT71">
        <f t="shared" si="74"/>
        <v>-4.5058296817841932E-4</v>
      </c>
      <c r="AU71">
        <f t="shared" si="75"/>
        <v>-1.1402507766149069E-3</v>
      </c>
      <c r="AW71">
        <v>68</v>
      </c>
      <c r="AX71">
        <f>IF(Z71&gt;0, (R71*SUMPRODUCT(K71:$K$98, X71:$X$98)-K71*$AZ$3)/Z71, 0)</f>
        <v>-1.7655834124323697E+19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0.88700226900000001</v>
      </c>
      <c r="Q72" s="5">
        <f t="shared" si="81"/>
        <v>25</v>
      </c>
      <c r="R72">
        <f t="shared" si="61"/>
        <v>50000</v>
      </c>
      <c r="S72">
        <f t="shared" si="62"/>
        <v>-1.5305325134787012E+20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-4.9933258598595316</v>
      </c>
      <c r="AC72">
        <f t="shared" si="79"/>
        <v>-4.4583266605888676</v>
      </c>
      <c r="AE72">
        <f t="shared" si="63"/>
        <v>0</v>
      </c>
      <c r="AF72">
        <f t="shared" si="64"/>
        <v>0</v>
      </c>
      <c r="AG72">
        <f t="shared" si="65"/>
        <v>-7.2823128900013883E-19</v>
      </c>
      <c r="AH72">
        <f t="shared" si="66"/>
        <v>-1.2542855059591914E-14</v>
      </c>
      <c r="AI72">
        <f t="shared" si="88"/>
        <v>-1.2543583290880914E-14</v>
      </c>
      <c r="AJ72">
        <f t="shared" si="67"/>
        <v>-0.53499919927066397</v>
      </c>
      <c r="AK72">
        <f t="shared" si="80"/>
        <v>-0.34953281019016724</v>
      </c>
      <c r="AL72">
        <f t="shared" si="89"/>
        <v>-0.88453200946084376</v>
      </c>
      <c r="AN72">
        <f t="shared" si="68"/>
        <v>0</v>
      </c>
      <c r="AO72">
        <f t="shared" si="69"/>
        <v>0</v>
      </c>
      <c r="AP72">
        <f t="shared" si="70"/>
        <v>-7.4837644957401087E-22</v>
      </c>
      <c r="AQ72">
        <f t="shared" si="71"/>
        <v>-1.2889829754372207E-17</v>
      </c>
      <c r="AR72">
        <f t="shared" si="72"/>
        <v>-1.2890578130821782E-17</v>
      </c>
      <c r="AS72">
        <f t="shared" si="73"/>
        <v>-5.4979895442949301E-4</v>
      </c>
      <c r="AT72">
        <f t="shared" si="74"/>
        <v>-3.5920198356060223E-4</v>
      </c>
      <c r="AU72">
        <f t="shared" si="75"/>
        <v>-9.0900093799010809E-4</v>
      </c>
      <c r="AW72">
        <v>69</v>
      </c>
      <c r="AX72">
        <f>IF(Z72&gt;0, (R72*SUMPRODUCT(K72:$K$98, X72:$X$98)-K72*$AZ$3)/Z72, 0)</f>
        <v>-1.5305325134787012E+20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0.89213428500000003</v>
      </c>
      <c r="Q73" s="5">
        <f t="shared" si="81"/>
        <v>25</v>
      </c>
      <c r="R73">
        <f t="shared" si="61"/>
        <v>50000</v>
      </c>
      <c r="S73">
        <f t="shared" si="62"/>
        <v>-1.3963489532923302E+21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-4.4583266605888676</v>
      </c>
      <c r="AC73">
        <f t="shared" si="79"/>
        <v>-3.9806488040972035</v>
      </c>
      <c r="AE73">
        <f t="shared" si="63"/>
        <v>0</v>
      </c>
      <c r="AF73">
        <f t="shared" si="64"/>
        <v>0</v>
      </c>
      <c r="AG73">
        <f t="shared" si="65"/>
        <v>-7.1268875783370199E-20</v>
      </c>
      <c r="AH73">
        <f t="shared" si="66"/>
        <v>-1.2993602006535344E-15</v>
      </c>
      <c r="AI73">
        <f t="shared" si="88"/>
        <v>-1.2994314695293179E-15</v>
      </c>
      <c r="AJ73">
        <f t="shared" si="67"/>
        <v>-0.47767785649166417</v>
      </c>
      <c r="AK73">
        <f t="shared" si="80"/>
        <v>-0.31208286624122078</v>
      </c>
      <c r="AL73">
        <f t="shared" si="89"/>
        <v>-0.78976072273288622</v>
      </c>
      <c r="AN73">
        <f t="shared" si="68"/>
        <v>0</v>
      </c>
      <c r="AO73">
        <f t="shared" si="69"/>
        <v>0</v>
      </c>
      <c r="AP73">
        <f t="shared" si="70"/>
        <v>-6.5393211006001788E-23</v>
      </c>
      <c r="AQ73">
        <f t="shared" si="71"/>
        <v>-1.1922362299134799E-18</v>
      </c>
      <c r="AR73">
        <f t="shared" si="72"/>
        <v>-1.1923016231244861E-18</v>
      </c>
      <c r="AS73">
        <f t="shared" si="73"/>
        <v>-4.3829636035514418E-4</v>
      </c>
      <c r="AT73">
        <f t="shared" si="74"/>
        <v>-2.8635362209869438E-4</v>
      </c>
      <c r="AU73">
        <f t="shared" si="75"/>
        <v>-7.2464998245383981E-4</v>
      </c>
      <c r="AW73">
        <v>70</v>
      </c>
      <c r="AX73">
        <f>IF(Z73&gt;0, (R73*SUMPRODUCT(K73:$K$98, X73:$X$98)-K73*$AZ$3)/Z73, 0)</f>
        <v>-1.3963489532923302E+21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0.89732143600000003</v>
      </c>
      <c r="Q74" s="5">
        <f t="shared" si="81"/>
        <v>25</v>
      </c>
      <c r="R74">
        <f t="shared" si="61"/>
        <v>50000</v>
      </c>
      <c r="S74">
        <f t="shared" si="62"/>
        <v>-1.3452303133097236E+22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-3.9806488040972035</v>
      </c>
      <c r="AC74">
        <f t="shared" si="79"/>
        <v>-3.5541507179439313</v>
      </c>
      <c r="AE74">
        <f t="shared" si="63"/>
        <v>0</v>
      </c>
      <c r="AF74">
        <f t="shared" si="64"/>
        <v>0</v>
      </c>
      <c r="AG74">
        <f t="shared" si="65"/>
        <v>-6.6050970654971207E-21</v>
      </c>
      <c r="AH74">
        <f t="shared" si="66"/>
        <v>-1.2790217992007877E-16</v>
      </c>
      <c r="AI74">
        <f t="shared" si="88"/>
        <v>-1.2790878501714428E-16</v>
      </c>
      <c r="AJ74">
        <f t="shared" si="67"/>
        <v>-0.42649808615327212</v>
      </c>
      <c r="AK74">
        <f t="shared" si="80"/>
        <v>-0.27864541628680428</v>
      </c>
      <c r="AL74">
        <f t="shared" si="89"/>
        <v>-0.70514350244007651</v>
      </c>
      <c r="AN74">
        <f t="shared" si="68"/>
        <v>0</v>
      </c>
      <c r="AO74">
        <f t="shared" si="69"/>
        <v>0</v>
      </c>
      <c r="AP74">
        <f t="shared" si="70"/>
        <v>-5.4112043673082468E-24</v>
      </c>
      <c r="AQ74">
        <f t="shared" si="71"/>
        <v>-1.0478344643670811E-19</v>
      </c>
      <c r="AR74">
        <f t="shared" si="72"/>
        <v>-1.0478885764107542E-19</v>
      </c>
      <c r="AS74">
        <f t="shared" si="73"/>
        <v>-3.4940717502801718E-4</v>
      </c>
      <c r="AT74">
        <f t="shared" si="74"/>
        <v>-2.2827935435163776E-4</v>
      </c>
      <c r="AU74">
        <f t="shared" si="75"/>
        <v>-5.7768652937965502E-4</v>
      </c>
      <c r="AW74">
        <v>71</v>
      </c>
      <c r="AX74">
        <f>IF(Z74&gt;0, (R74*SUMPRODUCT(K74:$K$98, X74:$X$98)-K74*$AZ$3)/Z74, 0)</f>
        <v>-1.3452303133097236E+22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0.90253096600000005</v>
      </c>
      <c r="Q75" s="5">
        <f t="shared" si="81"/>
        <v>25</v>
      </c>
      <c r="R75">
        <f t="shared" si="61"/>
        <v>50000</v>
      </c>
      <c r="S75">
        <f t="shared" si="62"/>
        <v>-1.3731699540966008E+23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-3.5541507179439313</v>
      </c>
      <c r="AC75">
        <f t="shared" si="79"/>
        <v>-3.173348855307081</v>
      </c>
      <c r="AE75">
        <f t="shared" si="63"/>
        <v>0</v>
      </c>
      <c r="AF75">
        <f t="shared" si="64"/>
        <v>0</v>
      </c>
      <c r="AG75">
        <f t="shared" si="65"/>
        <v>-5.7774145979526724E-22</v>
      </c>
      <c r="AH75">
        <f t="shared" si="66"/>
        <v>-1.1922609270093765E-17</v>
      </c>
      <c r="AI75">
        <f t="shared" si="88"/>
        <v>-1.1923187011553561E-17</v>
      </c>
      <c r="AJ75">
        <f t="shared" si="67"/>
        <v>-0.38080186263685034</v>
      </c>
      <c r="AK75">
        <f t="shared" si="80"/>
        <v>-0.24879055025607522</v>
      </c>
      <c r="AL75">
        <f t="shared" si="89"/>
        <v>-0.62959241289292556</v>
      </c>
      <c r="AN75">
        <f t="shared" si="68"/>
        <v>0</v>
      </c>
      <c r="AO75">
        <f t="shared" si="69"/>
        <v>0</v>
      </c>
      <c r="AP75">
        <f t="shared" si="70"/>
        <v>-4.2260073105806519E-25</v>
      </c>
      <c r="AQ75">
        <f t="shared" si="71"/>
        <v>-8.7210348300895207E-21</v>
      </c>
      <c r="AR75">
        <f t="shared" si="72"/>
        <v>-8.7214574308205791E-21</v>
      </c>
      <c r="AS75">
        <f t="shared" si="73"/>
        <v>-2.7854526070473324E-4</v>
      </c>
      <c r="AT75">
        <f t="shared" si="74"/>
        <v>-1.8198290366042545E-4</v>
      </c>
      <c r="AU75">
        <f t="shared" si="75"/>
        <v>-4.6052816436515867E-4</v>
      </c>
      <c r="AW75">
        <v>72</v>
      </c>
      <c r="AX75">
        <f>IF(Z75&gt;0, (R75*SUMPRODUCT(K75:$K$98, X75:$X$98)-K75*$AZ$3)/Z75, 0)</f>
        <v>-1.3731699540966008E+23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0.90776816500000002</v>
      </c>
      <c r="Q76" s="5">
        <f t="shared" si="81"/>
        <v>25</v>
      </c>
      <c r="R76">
        <f t="shared" si="61"/>
        <v>50000</v>
      </c>
      <c r="S76">
        <f t="shared" si="62"/>
        <v>-1.4909610151250605E+24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-3.173348855307081</v>
      </c>
      <c r="AC76">
        <f t="shared" si="79"/>
        <v>-2.833347192238465</v>
      </c>
      <c r="AE76">
        <f t="shared" si="63"/>
        <v>0</v>
      </c>
      <c r="AF76">
        <f t="shared" si="64"/>
        <v>0</v>
      </c>
      <c r="AG76">
        <f t="shared" si="65"/>
        <v>-4.7508740394543559E-23</v>
      </c>
      <c r="AH76">
        <f t="shared" si="66"/>
        <v>-1.0489106096055421E-18</v>
      </c>
      <c r="AI76">
        <f t="shared" si="88"/>
        <v>-1.0489581183459367E-18</v>
      </c>
      <c r="AJ76">
        <f t="shared" si="67"/>
        <v>-0.34000166306861601</v>
      </c>
      <c r="AK76">
        <f t="shared" si="80"/>
        <v>-0.22213441987149568</v>
      </c>
      <c r="AL76">
        <f t="shared" si="89"/>
        <v>-0.56213608294011164</v>
      </c>
      <c r="AN76">
        <f t="shared" si="68"/>
        <v>0</v>
      </c>
      <c r="AO76">
        <f t="shared" si="69"/>
        <v>0</v>
      </c>
      <c r="AP76">
        <f t="shared" si="70"/>
        <v>-3.1027887131469818E-26</v>
      </c>
      <c r="AQ76">
        <f t="shared" si="71"/>
        <v>-6.8504194671471124E-22</v>
      </c>
      <c r="AR76">
        <f t="shared" si="72"/>
        <v>-6.8507297460184274E-22</v>
      </c>
      <c r="AS76">
        <f t="shared" si="73"/>
        <v>-2.2205457645466591E-4</v>
      </c>
      <c r="AT76">
        <f t="shared" si="74"/>
        <v>-1.4507565661704832E-4</v>
      </c>
      <c r="AU76">
        <f t="shared" si="75"/>
        <v>-3.6713023307171418E-4</v>
      </c>
      <c r="AW76">
        <v>73</v>
      </c>
      <c r="AX76">
        <f>IF(Z76&gt;0, (R76*SUMPRODUCT(K76:$K$98, X76:$X$98)-K76*$AZ$3)/Z76, 0)</f>
        <v>-1.4909610151250605E+24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0.91304259499999996</v>
      </c>
      <c r="Q77" s="5">
        <f t="shared" si="81"/>
        <v>25</v>
      </c>
      <c r="R77">
        <f t="shared" si="61"/>
        <v>50000</v>
      </c>
      <c r="S77">
        <f t="shared" si="62"/>
        <v>-1.7298077970221901E+25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-2.833347192238465</v>
      </c>
      <c r="AC77">
        <f t="shared" si="79"/>
        <v>-2.5297742787843438</v>
      </c>
      <c r="AE77">
        <f t="shared" si="63"/>
        <v>0</v>
      </c>
      <c r="AF77">
        <f t="shared" si="64"/>
        <v>0</v>
      </c>
      <c r="AG77">
        <f t="shared" si="65"/>
        <v>-3.656149375582754E-24</v>
      </c>
      <c r="AH77">
        <f t="shared" si="66"/>
        <v>-8.6755007230030729E-20</v>
      </c>
      <c r="AI77">
        <f t="shared" si="88"/>
        <v>-8.6758663379406315E-20</v>
      </c>
      <c r="AJ77">
        <f t="shared" si="67"/>
        <v>-0.30357291345412118</v>
      </c>
      <c r="AK77">
        <f t="shared" si="80"/>
        <v>-0.19833430345669256</v>
      </c>
      <c r="AL77">
        <f t="shared" si="89"/>
        <v>-0.50190721691081375</v>
      </c>
      <c r="AN77">
        <f t="shared" si="68"/>
        <v>0</v>
      </c>
      <c r="AO77">
        <f t="shared" si="69"/>
        <v>0</v>
      </c>
      <c r="AP77">
        <f t="shared" si="70"/>
        <v>-2.1319872109560843E-27</v>
      </c>
      <c r="AQ77">
        <f t="shared" si="71"/>
        <v>-5.0588897471221963E-23</v>
      </c>
      <c r="AR77">
        <f t="shared" si="72"/>
        <v>-5.0591029458432921E-23</v>
      </c>
      <c r="AS77">
        <f t="shared" si="73"/>
        <v>-1.7702054883184448E-4</v>
      </c>
      <c r="AT77">
        <f t="shared" si="74"/>
        <v>-1.1565342523680509E-4</v>
      </c>
      <c r="AU77">
        <f t="shared" si="75"/>
        <v>-2.9267397406864955E-4</v>
      </c>
      <c r="AW77">
        <v>74</v>
      </c>
      <c r="AX77">
        <f>IF(Z77&gt;0, (R77*SUMPRODUCT(K77:$K$98, X77:$X$98)-K77*$AZ$3)/Z77, 0)</f>
        <v>-1.7298077970221901E+25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0.91832435000000001</v>
      </c>
      <c r="Q78" s="5">
        <f t="shared" si="81"/>
        <v>25</v>
      </c>
      <c r="R78">
        <f t="shared" si="61"/>
        <v>50000</v>
      </c>
      <c r="S78">
        <f t="shared" si="62"/>
        <v>-2.1548060566471907E+26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-2.5297742787843438</v>
      </c>
      <c r="AC78">
        <f t="shared" si="79"/>
        <v>-2.2587270346288784</v>
      </c>
      <c r="AE78">
        <f t="shared" si="63"/>
        <v>0</v>
      </c>
      <c r="AF78">
        <f t="shared" si="64"/>
        <v>0</v>
      </c>
      <c r="AG78">
        <f t="shared" si="65"/>
        <v>-2.6205688299198785E-25</v>
      </c>
      <c r="AH78">
        <f t="shared" si="66"/>
        <v>-6.715061997669877E-21</v>
      </c>
      <c r="AI78">
        <f t="shared" si="88"/>
        <v>-6.7153240545528689E-21</v>
      </c>
      <c r="AJ78">
        <f t="shared" si="67"/>
        <v>-0.27104724415546544</v>
      </c>
      <c r="AK78">
        <f t="shared" si="80"/>
        <v>-0.17708419951490409</v>
      </c>
      <c r="AL78">
        <f t="shared" si="89"/>
        <v>-0.4481314436703695</v>
      </c>
      <c r="AN78">
        <f t="shared" si="68"/>
        <v>0</v>
      </c>
      <c r="AO78">
        <f t="shared" si="69"/>
        <v>0</v>
      </c>
      <c r="AP78">
        <f t="shared" si="70"/>
        <v>-1.3643890101514676E-28</v>
      </c>
      <c r="AQ78">
        <f t="shared" si="71"/>
        <v>-3.496171017338498E-24</v>
      </c>
      <c r="AR78">
        <f t="shared" si="72"/>
        <v>-3.4963074562395131E-24</v>
      </c>
      <c r="AS78">
        <f t="shared" si="73"/>
        <v>-1.4111969772946791E-4</v>
      </c>
      <c r="AT78">
        <f t="shared" si="74"/>
        <v>-9.2198202516585696E-5</v>
      </c>
      <c r="AU78">
        <f t="shared" si="75"/>
        <v>-2.333179002460536E-4</v>
      </c>
      <c r="AW78">
        <v>75</v>
      </c>
      <c r="AX78">
        <f>IF(Z78&gt;0, (R78*SUMPRODUCT(K78:$K$98, X78:$X$98)-K78*$AZ$3)/Z78, 0)</f>
        <v>-2.1548060566471907E+26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0.92358270799999997</v>
      </c>
      <c r="Q79" s="5">
        <f t="shared" si="81"/>
        <v>25</v>
      </c>
      <c r="R79">
        <f t="shared" si="61"/>
        <v>50000</v>
      </c>
      <c r="S79">
        <f t="shared" si="62"/>
        <v>-2.8967365594328625E+27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-2.2587270346288784</v>
      </c>
      <c r="AC79">
        <f t="shared" si="79"/>
        <v>-2.0167205666329271</v>
      </c>
      <c r="AE79">
        <f t="shared" si="63"/>
        <v>0</v>
      </c>
      <c r="AF79">
        <f t="shared" si="64"/>
        <v>0</v>
      </c>
      <c r="AG79">
        <f t="shared" si="65"/>
        <v>-1.7405108518288687E-26</v>
      </c>
      <c r="AH79">
        <f t="shared" si="66"/>
        <v>-4.8406241128755858E-22</v>
      </c>
      <c r="AI79">
        <f t="shared" si="88"/>
        <v>-4.8407981639607682E-22</v>
      </c>
      <c r="AJ79">
        <f t="shared" si="67"/>
        <v>-0.24200646799595127</v>
      </c>
      <c r="AK79">
        <f t="shared" si="80"/>
        <v>-0.15811089242402149</v>
      </c>
      <c r="AL79">
        <f t="shared" si="89"/>
        <v>-0.40011736041997276</v>
      </c>
      <c r="AN79">
        <f t="shared" si="68"/>
        <v>0</v>
      </c>
      <c r="AO79">
        <f t="shared" si="69"/>
        <v>0</v>
      </c>
      <c r="AP79">
        <f t="shared" si="70"/>
        <v>-8.0909842222161574E-30</v>
      </c>
      <c r="AQ79">
        <f t="shared" si="71"/>
        <v>-2.2502251727877353E-25</v>
      </c>
      <c r="AR79">
        <f t="shared" si="72"/>
        <v>-2.2503060826299575E-25</v>
      </c>
      <c r="AS79">
        <f t="shared" si="73"/>
        <v>-1.1249975903178244E-4</v>
      </c>
      <c r="AT79">
        <f t="shared" si="74"/>
        <v>-7.3499842567431185E-5</v>
      </c>
      <c r="AU79">
        <f t="shared" si="75"/>
        <v>-1.8599960159921362E-4</v>
      </c>
      <c r="AW79">
        <v>76</v>
      </c>
      <c r="AX79">
        <f>IF(Z79&gt;0, (R79*SUMPRODUCT(K79:$K$98, X79:$X$98)-K79*$AZ$3)/Z79, 0)</f>
        <v>-2.8967365594328625E+27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4.1505590430299886E-4</v>
      </c>
      <c r="L80" s="2">
        <v>77</v>
      </c>
      <c r="M80" s="8">
        <v>0.92968762000000005</v>
      </c>
      <c r="Q80" s="5">
        <f t="shared" si="81"/>
        <v>25</v>
      </c>
      <c r="R80">
        <f t="shared" si="61"/>
        <v>50000</v>
      </c>
      <c r="S80">
        <f t="shared" si="62"/>
        <v>-4.2882935942256912E+28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-2.0167205666329271</v>
      </c>
      <c r="AC80">
        <f t="shared" si="79"/>
        <v>-1.8006433630651133</v>
      </c>
      <c r="AE80">
        <f t="shared" si="63"/>
        <v>0</v>
      </c>
      <c r="AF80">
        <f t="shared" si="64"/>
        <v>0</v>
      </c>
      <c r="AG80">
        <f t="shared" si="65"/>
        <v>-1.0497435188962636E-27</v>
      </c>
      <c r="AH80">
        <f t="shared" si="66"/>
        <v>-3.236262782841907E-23</v>
      </c>
      <c r="AI80">
        <f t="shared" si="88"/>
        <v>-3.2363677571937967E-23</v>
      </c>
      <c r="AJ80">
        <f t="shared" si="67"/>
        <v>-0.21607720356781379</v>
      </c>
      <c r="AK80">
        <f t="shared" si="80"/>
        <v>-0.1411704396643049</v>
      </c>
      <c r="AL80">
        <f t="shared" si="89"/>
        <v>-0.35724764323211866</v>
      </c>
      <c r="AN80">
        <f t="shared" si="68"/>
        <v>0</v>
      </c>
      <c r="AO80">
        <f t="shared" si="69"/>
        <v>0</v>
      </c>
      <c r="AP80">
        <f t="shared" si="70"/>
        <v>-4.357022455217009E-31</v>
      </c>
      <c r="AQ80">
        <f t="shared" si="71"/>
        <v>-1.3432299758945874E-26</v>
      </c>
      <c r="AR80">
        <f t="shared" si="72"/>
        <v>-1.3432735461191396E-26</v>
      </c>
      <c r="AS80">
        <f t="shared" si="73"/>
        <v>-8.9684119126102121E-5</v>
      </c>
      <c r="AT80">
        <f t="shared" si="74"/>
        <v>-5.8593624495720008E-5</v>
      </c>
      <c r="AU80">
        <f t="shared" si="75"/>
        <v>-1.4827774362182212E-4</v>
      </c>
      <c r="AW80">
        <v>77</v>
      </c>
      <c r="AX80">
        <f>IF(Z80&gt;0, (R80*SUMPRODUCT(K80:$K$98, X80:$X$98)-K80*$AZ$3)/Z80, 0)</f>
        <v>-4.2882935942256912E+28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3.7058562884196325E-4</v>
      </c>
      <c r="L81" s="2">
        <v>78</v>
      </c>
      <c r="M81" s="8">
        <v>0.93575936900000001</v>
      </c>
      <c r="Q81" s="5">
        <f t="shared" si="81"/>
        <v>25</v>
      </c>
      <c r="R81">
        <f t="shared" si="61"/>
        <v>50000</v>
      </c>
      <c r="S81">
        <f t="shared" si="62"/>
        <v>-7.0589768143975695E+29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-1.8006433630651133</v>
      </c>
      <c r="AC81">
        <f t="shared" si="79"/>
        <v>-1.6077172884509938</v>
      </c>
      <c r="AE81">
        <f t="shared" si="63"/>
        <v>0</v>
      </c>
      <c r="AF81">
        <f t="shared" si="64"/>
        <v>0</v>
      </c>
      <c r="AG81">
        <f t="shared" si="65"/>
        <v>-5.6938750853093722E-29</v>
      </c>
      <c r="AH81">
        <f t="shared" si="66"/>
        <v>-1.9646146657084143E-24</v>
      </c>
      <c r="AI81">
        <f t="shared" si="88"/>
        <v>-1.9646716044592672E-24</v>
      </c>
      <c r="AJ81">
        <f t="shared" si="67"/>
        <v>-0.19292607461411948</v>
      </c>
      <c r="AK81">
        <f t="shared" si="80"/>
        <v>-0.12604503541455794</v>
      </c>
      <c r="AL81">
        <f t="shared" si="89"/>
        <v>-0.3189711100286774</v>
      </c>
      <c r="AN81">
        <f t="shared" si="68"/>
        <v>0</v>
      </c>
      <c r="AO81">
        <f t="shared" si="69"/>
        <v>0</v>
      </c>
      <c r="AP81">
        <f t="shared" si="70"/>
        <v>-2.1100682790369608E-32</v>
      </c>
      <c r="AQ81">
        <f t="shared" si="71"/>
        <v>-7.280579613236961E-28</v>
      </c>
      <c r="AR81">
        <f t="shared" si="72"/>
        <v>-7.2807906200648643E-28</v>
      </c>
      <c r="AS81">
        <f t="shared" si="73"/>
        <v>-7.1495630680884991E-5</v>
      </c>
      <c r="AT81">
        <f t="shared" si="74"/>
        <v>-4.6710478711511483E-5</v>
      </c>
      <c r="AU81">
        <f t="shared" si="75"/>
        <v>-1.1820610939239647E-4</v>
      </c>
      <c r="AW81">
        <v>78</v>
      </c>
      <c r="AX81">
        <f>IF(Z81&gt;0, (R81*SUMPRODUCT(K81:$K$98, X81:$X$98)-K81*$AZ$3)/Z81, 0)</f>
        <v>-7.0589768143975695E+29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3.3088002575175287E-4</v>
      </c>
      <c r="L82" s="2">
        <v>79</v>
      </c>
      <c r="M82" s="8">
        <v>0.94179042899999998</v>
      </c>
      <c r="Q82" s="5">
        <f t="shared" si="81"/>
        <v>25</v>
      </c>
      <c r="R82">
        <f t="shared" si="61"/>
        <v>50000</v>
      </c>
      <c r="S82">
        <f t="shared" si="62"/>
        <v>-1.3073457695771302E+31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-1.6077172884509938</v>
      </c>
      <c r="AC82">
        <f t="shared" si="79"/>
        <v>-1.4354618646883872</v>
      </c>
      <c r="AE82">
        <f t="shared" si="63"/>
        <v>0</v>
      </c>
      <c r="AF82">
        <f t="shared" si="64"/>
        <v>0</v>
      </c>
      <c r="AG82">
        <f t="shared" si="65"/>
        <v>-2.7449927519035324E-30</v>
      </c>
      <c r="AH82">
        <f t="shared" si="66"/>
        <v>-1.0724874118531852E-25</v>
      </c>
      <c r="AI82">
        <f t="shared" si="88"/>
        <v>-1.0725148617807042E-25</v>
      </c>
      <c r="AJ82">
        <f t="shared" si="67"/>
        <v>-0.17225542376260661</v>
      </c>
      <c r="AK82">
        <f t="shared" si="80"/>
        <v>-0.11254021019156958</v>
      </c>
      <c r="AL82">
        <f t="shared" si="89"/>
        <v>-0.28479563395417617</v>
      </c>
      <c r="AN82">
        <f t="shared" si="68"/>
        <v>0</v>
      </c>
      <c r="AO82">
        <f t="shared" si="69"/>
        <v>0</v>
      </c>
      <c r="AP82">
        <f t="shared" si="70"/>
        <v>-9.0826327243821574E-34</v>
      </c>
      <c r="AQ82">
        <f t="shared" si="71"/>
        <v>-3.5486466245241269E-29</v>
      </c>
      <c r="AR82">
        <f t="shared" si="72"/>
        <v>-3.5487374508513703E-29</v>
      </c>
      <c r="AS82">
        <f t="shared" si="73"/>
        <v>-5.6995879050450377E-5</v>
      </c>
      <c r="AT82">
        <f t="shared" si="74"/>
        <v>-3.7237307646294225E-5</v>
      </c>
      <c r="AU82">
        <f t="shared" si="75"/>
        <v>-9.4233186696744602E-5</v>
      </c>
      <c r="AW82">
        <v>79</v>
      </c>
      <c r="AX82">
        <f>IF(Z82&gt;0, (R82*SUMPRODUCT(K82:$K$98, X82:$X$98)-K82*$AZ$3)/Z82, 0)</f>
        <v>-1.3073457695771302E+31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2.9542859442120787E-4</v>
      </c>
      <c r="L83" s="2">
        <v>80</v>
      </c>
      <c r="M83" s="8">
        <v>0.94777327099999997</v>
      </c>
      <c r="Q83" s="5">
        <f t="shared" si="81"/>
        <v>25</v>
      </c>
      <c r="R83">
        <f t="shared" si="61"/>
        <v>50000</v>
      </c>
      <c r="S83">
        <f t="shared" si="62"/>
        <v>-2.7642989078102834E+32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-1.4354618646883872</v>
      </c>
      <c r="AC83">
        <f t="shared" si="79"/>
        <v>-1.2816623791860597</v>
      </c>
      <c r="AE83">
        <f t="shared" si="63"/>
        <v>0</v>
      </c>
      <c r="AF83">
        <f t="shared" si="64"/>
        <v>0</v>
      </c>
      <c r="AG83">
        <f t="shared" si="65"/>
        <v>-1.1591206504159477E-31</v>
      </c>
      <c r="AH83">
        <f t="shared" si="66"/>
        <v>-5.2032615186858046E-27</v>
      </c>
      <c r="AI83">
        <f t="shared" si="88"/>
        <v>-5.2033774307508466E-27</v>
      </c>
      <c r="AJ83">
        <f t="shared" si="67"/>
        <v>-0.15379948550232747</v>
      </c>
      <c r="AK83">
        <f t="shared" si="80"/>
        <v>-0.10048233052818711</v>
      </c>
      <c r="AL83">
        <f t="shared" si="89"/>
        <v>-0.25428181603051458</v>
      </c>
      <c r="AN83">
        <f t="shared" si="68"/>
        <v>0</v>
      </c>
      <c r="AO83">
        <f t="shared" si="69"/>
        <v>0</v>
      </c>
      <c r="AP83">
        <f t="shared" si="70"/>
        <v>-3.424373845169797E-35</v>
      </c>
      <c r="AQ83">
        <f t="shared" si="71"/>
        <v>-1.5371922368713066E-30</v>
      </c>
      <c r="AR83">
        <f t="shared" si="72"/>
        <v>-1.5372264806097585E-30</v>
      </c>
      <c r="AS83">
        <f t="shared" si="73"/>
        <v>-4.5436765824657545E-5</v>
      </c>
      <c r="AT83">
        <f t="shared" si="74"/>
        <v>-2.9685353672109544E-5</v>
      </c>
      <c r="AU83">
        <f t="shared" si="75"/>
        <v>-7.5122119496767086E-5</v>
      </c>
      <c r="AW83">
        <v>80</v>
      </c>
      <c r="AX83">
        <f>IF(Z83&gt;0, (R83*SUMPRODUCT(K83:$K$98, X83:$X$98)-K83*$AZ$3)/Z83, 0)</f>
        <v>-2.7642989078102834E+32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2.6377553073322132E-4</v>
      </c>
      <c r="L84" s="2">
        <v>81</v>
      </c>
      <c r="M84" s="8">
        <v>0.95370057100000005</v>
      </c>
      <c r="Q84" s="5">
        <f t="shared" si="81"/>
        <v>25</v>
      </c>
      <c r="R84">
        <f t="shared" si="61"/>
        <v>50000</v>
      </c>
      <c r="S84">
        <f t="shared" si="62"/>
        <v>-6.7993466917361673E+33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-1.2816623791860597</v>
      </c>
      <c r="AC84">
        <f t="shared" si="79"/>
        <v>-1.1443414099875535</v>
      </c>
      <c r="AE84">
        <f t="shared" si="63"/>
        <v>0</v>
      </c>
      <c r="AF84">
        <f t="shared" si="64"/>
        <v>0</v>
      </c>
      <c r="AG84">
        <f t="shared" si="65"/>
        <v>-4.207541775220737E-33</v>
      </c>
      <c r="AH84">
        <f t="shared" si="66"/>
        <v>-2.2109080523191614E-28</v>
      </c>
      <c r="AI84">
        <f t="shared" si="88"/>
        <v>-2.2109501277369134E-28</v>
      </c>
      <c r="AJ84">
        <f t="shared" si="67"/>
        <v>-0.13732096919850623</v>
      </c>
      <c r="AK84">
        <f t="shared" si="80"/>
        <v>-8.9716366543024187E-2</v>
      </c>
      <c r="AL84">
        <f t="shared" si="89"/>
        <v>-0.2270373357415304</v>
      </c>
      <c r="AN84">
        <f t="shared" si="68"/>
        <v>0</v>
      </c>
      <c r="AO84">
        <f t="shared" si="69"/>
        <v>0</v>
      </c>
      <c r="AP84">
        <f t="shared" si="70"/>
        <v>-1.10984656484105E-36</v>
      </c>
      <c r="AQ84">
        <f t="shared" si="71"/>
        <v>-5.8318344490283949E-32</v>
      </c>
      <c r="AR84">
        <f t="shared" si="72"/>
        <v>-5.8319454336848775E-32</v>
      </c>
      <c r="AS84">
        <f t="shared" si="73"/>
        <v>-3.6221911531136316E-5</v>
      </c>
      <c r="AT84">
        <f t="shared" si="74"/>
        <v>-2.3664982200342423E-5</v>
      </c>
      <c r="AU84">
        <f t="shared" si="75"/>
        <v>-5.9886893731478739E-5</v>
      </c>
      <c r="AW84">
        <v>81</v>
      </c>
      <c r="AX84">
        <f>IF(Z84&gt;0, (R84*SUMPRODUCT(K84:$K$98, X84:$X$98)-K84*$AZ$3)/Z84, 0)</f>
        <v>-6.7993466917361673E+33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2.3551386672609044E-4</v>
      </c>
      <c r="L85" s="2">
        <v>82</v>
      </c>
      <c r="M85" s="8">
        <v>0.95959776100000005</v>
      </c>
      <c r="Q85" s="5">
        <f t="shared" si="81"/>
        <v>25</v>
      </c>
      <c r="R85">
        <f t="shared" si="61"/>
        <v>50000</v>
      </c>
      <c r="S85">
        <f t="shared" si="62"/>
        <v>-1.9968415025218166E+35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-1.1443414099875535</v>
      </c>
      <c r="AC85">
        <f t="shared" si="79"/>
        <v>-1.0217334017746011</v>
      </c>
      <c r="AE85">
        <f t="shared" si="63"/>
        <v>0</v>
      </c>
      <c r="AF85">
        <f t="shared" si="64"/>
        <v>0</v>
      </c>
      <c r="AG85">
        <f t="shared" si="65"/>
        <v>-1.2791869065274475E-34</v>
      </c>
      <c r="AH85">
        <f t="shared" si="66"/>
        <v>-8.0750953336315703E-30</v>
      </c>
      <c r="AI85">
        <f t="shared" si="88"/>
        <v>-8.075223252322223E-30</v>
      </c>
      <c r="AJ85">
        <f t="shared" si="67"/>
        <v>-0.12260800821295237</v>
      </c>
      <c r="AK85">
        <f t="shared" si="80"/>
        <v>-8.0103898699128748E-2</v>
      </c>
      <c r="AL85">
        <f t="shared" si="89"/>
        <v>-0.20271190691208113</v>
      </c>
      <c r="AN85">
        <f t="shared" si="68"/>
        <v>0</v>
      </c>
      <c r="AO85">
        <f t="shared" si="69"/>
        <v>0</v>
      </c>
      <c r="AP85">
        <f t="shared" si="70"/>
        <v>-3.0126625462166517E-38</v>
      </c>
      <c r="AQ85">
        <f t="shared" si="71"/>
        <v>-1.9017969262053805E-33</v>
      </c>
      <c r="AR85">
        <f t="shared" si="72"/>
        <v>-1.9018270528308426E-33</v>
      </c>
      <c r="AS85">
        <f t="shared" si="73"/>
        <v>-2.8875886105816666E-5</v>
      </c>
      <c r="AT85">
        <f t="shared" si="74"/>
        <v>-1.8865578922466856E-5</v>
      </c>
      <c r="AU85">
        <f t="shared" si="75"/>
        <v>-4.7741465028283529E-5</v>
      </c>
      <c r="AW85">
        <v>82</v>
      </c>
      <c r="AX85">
        <f>IF(Z85&gt;0, (R85*SUMPRODUCT(K85:$K$98, X85:$X$98)-K85*$AZ$3)/Z85, 0)</f>
        <v>-1.9968415025218166E+35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2.1028023814829503E-4</v>
      </c>
      <c r="L86" s="2">
        <v>83</v>
      </c>
      <c r="M86" s="8">
        <v>0.96549474700000004</v>
      </c>
      <c r="Q86" s="5">
        <f t="shared" si="81"/>
        <v>25</v>
      </c>
      <c r="R86">
        <f t="shared" si="61"/>
        <v>50000</v>
      </c>
      <c r="S86">
        <f t="shared" si="62"/>
        <v>-7.2755592389933621E+36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-1.0217334017746011</v>
      </c>
      <c r="AC86">
        <f t="shared" si="79"/>
        <v>-0.9122619658701796</v>
      </c>
      <c r="AE86">
        <f t="shared" si="63"/>
        <v>0</v>
      </c>
      <c r="AF86">
        <f t="shared" si="64"/>
        <v>0</v>
      </c>
      <c r="AG86">
        <f t="shared" si="65"/>
        <v>-3.1346798778742373E-36</v>
      </c>
      <c r="AH86">
        <f t="shared" si="66"/>
        <v>-2.4700964773668612E-31</v>
      </c>
      <c r="AI86">
        <f t="shared" si="88"/>
        <v>-2.4701278241656399E-31</v>
      </c>
      <c r="AJ86">
        <f t="shared" si="67"/>
        <v>-0.10947143590442154</v>
      </c>
      <c r="AK86">
        <f t="shared" si="80"/>
        <v>-7.1521338124222081E-2</v>
      </c>
      <c r="AL86">
        <f t="shared" si="89"/>
        <v>-0.18099277402864361</v>
      </c>
      <c r="AN86">
        <f t="shared" si="68"/>
        <v>0</v>
      </c>
      <c r="AO86">
        <f t="shared" si="69"/>
        <v>0</v>
      </c>
      <c r="AP86">
        <f t="shared" si="70"/>
        <v>-6.5916123123806302E-40</v>
      </c>
      <c r="AQ86">
        <f t="shared" si="71"/>
        <v>-5.1941247550996824E-35</v>
      </c>
      <c r="AR86">
        <f t="shared" si="72"/>
        <v>-5.1941906712228061E-35</v>
      </c>
      <c r="AS86">
        <f t="shared" si="73"/>
        <v>-2.3019679612417576E-5</v>
      </c>
      <c r="AT86">
        <f t="shared" si="74"/>
        <v>-1.5039524013446151E-5</v>
      </c>
      <c r="AU86">
        <f t="shared" si="75"/>
        <v>-3.8059203625863725E-5</v>
      </c>
      <c r="AW86">
        <v>83</v>
      </c>
      <c r="AX86">
        <f>IF(Z86&gt;0, (R86*SUMPRODUCT(K86:$K$98, X86:$X$98)-K86*$AZ$3)/Z86, 0)</f>
        <v>-7.2755592389933621E+36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1.8775021263240627E-4</v>
      </c>
      <c r="L87" s="2">
        <v>84</v>
      </c>
      <c r="M87" s="8">
        <v>0.97139193700000004</v>
      </c>
      <c r="Q87" s="5">
        <f t="shared" si="81"/>
        <v>25</v>
      </c>
      <c r="R87">
        <f t="shared" si="61"/>
        <v>50000</v>
      </c>
      <c r="S87">
        <f t="shared" si="62"/>
        <v>-3.4909786337328804E+38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-0.9122619658701796</v>
      </c>
      <c r="AC87">
        <f t="shared" si="79"/>
        <v>-0.81451961238408888</v>
      </c>
      <c r="AE87">
        <f t="shared" si="63"/>
        <v>0</v>
      </c>
      <c r="AF87">
        <f t="shared" si="64"/>
        <v>0</v>
      </c>
      <c r="AG87">
        <f t="shared" si="65"/>
        <v>-5.8330320652315797E-38</v>
      </c>
      <c r="AH87">
        <f t="shared" si="66"/>
        <v>-6.090005516886358E-33</v>
      </c>
      <c r="AI87">
        <f t="shared" si="88"/>
        <v>-6.0900638472070101E-33</v>
      </c>
      <c r="AJ87">
        <f t="shared" si="67"/>
        <v>-9.7742353486090727E-2</v>
      </c>
      <c r="AK87">
        <f t="shared" si="80"/>
        <v>-6.3858337610912572E-2</v>
      </c>
      <c r="AL87">
        <f t="shared" si="89"/>
        <v>-0.16160069109700331</v>
      </c>
      <c r="AN87">
        <f t="shared" si="68"/>
        <v>0</v>
      </c>
      <c r="AO87">
        <f t="shared" si="69"/>
        <v>0</v>
      </c>
      <c r="AP87">
        <f t="shared" si="70"/>
        <v>-1.0951530105388729E-41</v>
      </c>
      <c r="AQ87">
        <f t="shared" si="71"/>
        <v>-1.1433998307279409E-36</v>
      </c>
      <c r="AR87">
        <f t="shared" si="72"/>
        <v>-1.1434107822580462E-36</v>
      </c>
      <c r="AS87">
        <f t="shared" si="73"/>
        <v>-1.835114765020535E-5</v>
      </c>
      <c r="AT87">
        <f t="shared" si="74"/>
        <v>-1.1989416464800822E-5</v>
      </c>
      <c r="AU87">
        <f t="shared" si="75"/>
        <v>-3.0340564115006173E-5</v>
      </c>
      <c r="AW87">
        <v>84</v>
      </c>
      <c r="AX87">
        <f>IF(Z87&gt;0, (R87*SUMPRODUCT(K87:$K$98, X87:$X$98)-K87*$AZ$3)/Z87, 0)</f>
        <v>-3.4909786337328804E+38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1.6763411842179131E-4</v>
      </c>
      <c r="L88" s="2">
        <v>85</v>
      </c>
      <c r="M88" s="8">
        <v>0.97728912599999995</v>
      </c>
      <c r="Q88" s="5">
        <f t="shared" si="81"/>
        <v>25</v>
      </c>
      <c r="R88">
        <f t="shared" si="61"/>
        <v>50000</v>
      </c>
      <c r="S88">
        <f t="shared" si="62"/>
        <v>-2.4521879523705913E+40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-0.81451961238408888</v>
      </c>
      <c r="AC88">
        <f t="shared" si="79"/>
        <v>-0.72724965391436502</v>
      </c>
      <c r="AE88">
        <f t="shared" si="63"/>
        <v>0</v>
      </c>
      <c r="AF88">
        <f t="shared" si="64"/>
        <v>0</v>
      </c>
      <c r="AG88">
        <f t="shared" si="65"/>
        <v>-7.4142935619118691E-40</v>
      </c>
      <c r="AH88">
        <f t="shared" si="66"/>
        <v>-1.1401117617920291E-34</v>
      </c>
      <c r="AI88">
        <f t="shared" si="88"/>
        <v>-1.140119176085591E-34</v>
      </c>
      <c r="AJ88">
        <f t="shared" si="67"/>
        <v>-8.7269958469723852E-2</v>
      </c>
      <c r="AK88">
        <f t="shared" si="80"/>
        <v>-5.7016372866886225E-2</v>
      </c>
      <c r="AL88">
        <f t="shared" si="89"/>
        <v>-0.14428633133661006</v>
      </c>
      <c r="AN88">
        <f t="shared" si="68"/>
        <v>0</v>
      </c>
      <c r="AO88">
        <f t="shared" si="69"/>
        <v>0</v>
      </c>
      <c r="AP88">
        <f t="shared" si="70"/>
        <v>-1.2428885649714591E-43</v>
      </c>
      <c r="AQ88">
        <f t="shared" si="71"/>
        <v>-1.9112163009032214E-38</v>
      </c>
      <c r="AR88">
        <f t="shared" si="72"/>
        <v>-1.911228729788871E-38</v>
      </c>
      <c r="AS88">
        <f t="shared" si="73"/>
        <v>-1.4629422552778498E-5</v>
      </c>
      <c r="AT88">
        <f t="shared" si="74"/>
        <v>-9.557889401148614E-6</v>
      </c>
      <c r="AU88">
        <f t="shared" si="75"/>
        <v>-2.4187311953927111E-5</v>
      </c>
      <c r="AW88">
        <v>85</v>
      </c>
      <c r="AX88">
        <f>IF(Z88&gt;0, (R88*SUMPRODUCT(K88:$K$98, X88:$X$98)-K88*$AZ$3)/Z88, 0)</f>
        <v>-2.4521879523705913E+40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1.4967332001945651E-4</v>
      </c>
      <c r="L89" s="2">
        <v>86</v>
      </c>
      <c r="M89" s="8">
        <v>1</v>
      </c>
      <c r="Q89" s="5">
        <f t="shared" si="81"/>
        <v>25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-0.72724965391436502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-0.72724965391436502</v>
      </c>
      <c r="AK89">
        <f t="shared" si="80"/>
        <v>-5.0907475774005555E-2</v>
      </c>
      <c r="AL89">
        <f t="shared" si="89"/>
        <v>-0.77815712968837059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-2.2194438660204626E-40</v>
      </c>
      <c r="AR89">
        <f t="shared" si="72"/>
        <v>-2.2194438660204626E-40</v>
      </c>
      <c r="AS89">
        <f t="shared" si="73"/>
        <v>-1.0884987018436375E-4</v>
      </c>
      <c r="AT89">
        <f t="shared" si="74"/>
        <v>-7.6194909129054627E-6</v>
      </c>
      <c r="AU89">
        <f t="shared" si="75"/>
        <v>-1.164693610972692E-4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7941.4594171257559</v>
      </c>
      <c r="AO91" s="6">
        <f t="shared" ref="AO91:AU91" si="93">SUM(AO3:AO89)</f>
        <v>-794.14594171257568</v>
      </c>
      <c r="AP91" s="6">
        <f t="shared" si="93"/>
        <v>-437.85024565351978</v>
      </c>
      <c r="AQ91" s="6">
        <f t="shared" si="93"/>
        <v>-4338.315259215321</v>
      </c>
      <c r="AR91" s="6">
        <f t="shared" si="93"/>
        <v>2371.1479705443394</v>
      </c>
      <c r="AS91" s="6">
        <f t="shared" si="93"/>
        <v>-1051.7353396899368</v>
      </c>
      <c r="AT91" s="6">
        <f t="shared" si="93"/>
        <v>329.96740193325581</v>
      </c>
      <c r="AU91" s="6">
        <f t="shared" si="93"/>
        <v>1649.3800327876565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'S.45.04.A'!C3*(1+C12)</f>
        <v>17057.804288238931</v>
      </c>
      <c r="K3">
        <v>1</v>
      </c>
      <c r="L3" s="2">
        <v>0</v>
      </c>
      <c r="O3">
        <f>$C$3</f>
        <v>17057.804288238931</v>
      </c>
      <c r="P3">
        <f>O3*C5</f>
        <v>1705.7804288238931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17057.804288238931</v>
      </c>
      <c r="AF3">
        <f t="shared" ref="AF3:AF34" si="3">-$Z3*P3</f>
        <v>-1705.7804288238931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15152.023859415038</v>
      </c>
      <c r="AJ3">
        <f t="shared" ref="AJ3:AJ34" si="7">AB3-AC3</f>
        <v>0</v>
      </c>
      <c r="AL3">
        <f t="shared" ref="AL3:AL23" si="8">SUM(AI3:AK3)</f>
        <v>15152.023859415038</v>
      </c>
      <c r="AN3">
        <f t="shared" ref="AN3:AN34" si="9">AE3*$K3</f>
        <v>17057.804288238931</v>
      </c>
      <c r="AO3">
        <f t="shared" ref="AO3:AO34" si="10">AF3*$K3</f>
        <v>-1705.7804288238931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15152.023859415038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15152.023859415038</v>
      </c>
      <c r="AW3">
        <v>0</v>
      </c>
      <c r="AX3">
        <f>IF(Z3&gt;0, (R3*SUMPRODUCT(K3:$K$98, X3:$X$98)-K3*$AZ$3)/Z3, 0)</f>
        <v>0</v>
      </c>
      <c r="AZ3">
        <f>C6*ABS(SUMPRODUCT(X4:X79, K4:K79))/1</f>
        <v>10309.095794699258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700.2736937424703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691.50479302068925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-691.50479302068925</v>
      </c>
      <c r="AK4">
        <f t="shared" ref="AK4:AK35" si="28">G4*SUM(AB4:AB4, AE4:AF4)</f>
        <v>0</v>
      </c>
      <c r="AL4">
        <f t="shared" si="8"/>
        <v>-817.61004302068932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-117.64646888702305</v>
      </c>
      <c r="AR4">
        <f t="shared" si="13"/>
        <v>-117.64646888702305</v>
      </c>
      <c r="AS4">
        <f t="shared" si="14"/>
        <v>-645.12062041299487</v>
      </c>
      <c r="AT4">
        <f t="shared" si="15"/>
        <v>0</v>
      </c>
      <c r="AU4">
        <f t="shared" si="16"/>
        <v>-762.76708930001803</v>
      </c>
      <c r="AW4">
        <v>1</v>
      </c>
      <c r="AX4">
        <f>IF(Z4&gt;0, (R4*SUMPRODUCT(K4:$K$98, X4:$X$98)-K4*$AZ$3)/Z4, 0)</f>
        <v>700.2736937424703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9">K4*J5</f>
        <v>0.85510801767234645</v>
      </c>
      <c r="L5" s="2">
        <v>2</v>
      </c>
      <c r="M5" s="8">
        <v>2.679E-3</v>
      </c>
      <c r="Q5" s="5">
        <f t="shared" ref="Q5:Q36" si="30">$C$8</f>
        <v>25</v>
      </c>
      <c r="R5">
        <f t="shared" si="0"/>
        <v>50000</v>
      </c>
      <c r="S5">
        <f t="shared" si="1"/>
        <v>1411.403704345518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691.50479302068925</v>
      </c>
      <c r="AC5">
        <f t="shared" si="27"/>
        <v>1376.0588568126313</v>
      </c>
      <c r="AE5">
        <f t="shared" si="2"/>
        <v>0</v>
      </c>
      <c r="AF5">
        <f t="shared" si="3"/>
        <v>0</v>
      </c>
      <c r="AG5">
        <f t="shared" si="4"/>
        <v>-24.373941569232375</v>
      </c>
      <c r="AH5">
        <f t="shared" si="5"/>
        <v>-132.27266403524999</v>
      </c>
      <c r="AI5">
        <f t="shared" si="6"/>
        <v>-156.64660560448237</v>
      </c>
      <c r="AJ5">
        <f t="shared" si="7"/>
        <v>-684.5540637919421</v>
      </c>
      <c r="AK5">
        <f t="shared" si="28"/>
        <v>28.35169651384826</v>
      </c>
      <c r="AL5">
        <f t="shared" si="8"/>
        <v>-812.84897288257616</v>
      </c>
      <c r="AN5">
        <f t="shared" si="9"/>
        <v>0</v>
      </c>
      <c r="AO5">
        <f t="shared" si="10"/>
        <v>0</v>
      </c>
      <c r="AP5">
        <f t="shared" si="11"/>
        <v>-20.842352858127899</v>
      </c>
      <c r="AQ5">
        <f t="shared" si="12"/>
        <v>-113.10741553542289</v>
      </c>
      <c r="AR5">
        <f t="shared" si="13"/>
        <v>-133.94976839355081</v>
      </c>
      <c r="AS5">
        <f t="shared" si="14"/>
        <v>-585.36766847867659</v>
      </c>
      <c r="AT5">
        <f t="shared" si="15"/>
        <v>24.243763003604762</v>
      </c>
      <c r="AU5">
        <f t="shared" si="16"/>
        <v>-695.07367386862256</v>
      </c>
      <c r="AW5">
        <v>2</v>
      </c>
      <c r="AX5">
        <f>IF(Z5&gt;0, (R5*SUMPRODUCT(K5:$K$98, X5:$X$98)-K5*$AZ$3)/Z5, 0)</f>
        <v>1411.403704345518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9"/>
        <v>0.77141002947437654</v>
      </c>
      <c r="L6" s="2">
        <v>3</v>
      </c>
      <c r="M6" s="8">
        <v>4.0439999999999999E-3</v>
      </c>
      <c r="Q6" s="5">
        <f t="shared" si="30"/>
        <v>25</v>
      </c>
      <c r="R6">
        <f t="shared" si="0"/>
        <v>50000</v>
      </c>
      <c r="S6">
        <f t="shared" si="1"/>
        <v>2211.4622181814857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1376.0588568126313</v>
      </c>
      <c r="AC6">
        <f t="shared" si="27"/>
        <v>2125.8020194336868</v>
      </c>
      <c r="AE6">
        <f t="shared" si="2"/>
        <v>0</v>
      </c>
      <c r="AF6">
        <f t="shared" si="3"/>
        <v>0</v>
      </c>
      <c r="AG6">
        <f t="shared" si="4"/>
        <v>-24.031633933834076</v>
      </c>
      <c r="AH6">
        <f t="shared" si="5"/>
        <v>-197.13643941195144</v>
      </c>
      <c r="AI6">
        <f t="shared" si="6"/>
        <v>-221.16807334578553</v>
      </c>
      <c r="AJ6">
        <f t="shared" si="7"/>
        <v>-749.74316262105549</v>
      </c>
      <c r="AK6">
        <f t="shared" si="28"/>
        <v>80.499443123538938</v>
      </c>
      <c r="AL6">
        <f t="shared" si="8"/>
        <v>-890.41179284330201</v>
      </c>
      <c r="AN6">
        <f t="shared" si="9"/>
        <v>0</v>
      </c>
      <c r="AO6">
        <f t="shared" si="10"/>
        <v>0</v>
      </c>
      <c r="AP6">
        <f t="shared" si="11"/>
        <v>-18.538243441216373</v>
      </c>
      <c r="AQ6">
        <f t="shared" si="12"/>
        <v>-152.0730265372471</v>
      </c>
      <c r="AR6">
        <f t="shared" si="13"/>
        <v>-170.6112699784635</v>
      </c>
      <c r="AS6">
        <f t="shared" si="14"/>
        <v>-578.35939517572069</v>
      </c>
      <c r="AT6">
        <f t="shared" si="15"/>
        <v>62.098077792600073</v>
      </c>
      <c r="AU6">
        <f t="shared" si="16"/>
        <v>-686.87258736158401</v>
      </c>
      <c r="AW6">
        <v>3</v>
      </c>
      <c r="AX6">
        <f>IF(Z6&gt;0, (R6*SUMPRODUCT(K6:$K$98, X6:$X$98)-K6*$AZ$3)/Z6, 0)</f>
        <v>2211.4622181814857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9"/>
        <v>0.70185609086923539</v>
      </c>
      <c r="L7" s="2">
        <v>4</v>
      </c>
      <c r="M7" s="8">
        <v>5.607E-3</v>
      </c>
      <c r="Q7" s="5">
        <f t="shared" si="30"/>
        <v>25</v>
      </c>
      <c r="R7">
        <f t="shared" si="0"/>
        <v>50000</v>
      </c>
      <c r="S7">
        <f t="shared" si="1"/>
        <v>2843.5725847214198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2125.8020194336868</v>
      </c>
      <c r="AC7">
        <f t="shared" si="27"/>
        <v>2690.7672088754698</v>
      </c>
      <c r="AE7">
        <f t="shared" si="2"/>
        <v>0</v>
      </c>
      <c r="AF7">
        <f t="shared" si="3"/>
        <v>0</v>
      </c>
      <c r="AG7">
        <f t="shared" si="4"/>
        <v>-23.656572223028729</v>
      </c>
      <c r="AH7">
        <f t="shared" si="5"/>
        <v>-269.49074293401532</v>
      </c>
      <c r="AI7">
        <f t="shared" si="6"/>
        <v>-293.14731515704403</v>
      </c>
      <c r="AJ7">
        <f t="shared" si="7"/>
        <v>-564.96518944178297</v>
      </c>
      <c r="AK7">
        <f t="shared" si="28"/>
        <v>104.37687915419401</v>
      </c>
      <c r="AL7">
        <f t="shared" si="8"/>
        <v>-753.73562544463289</v>
      </c>
      <c r="AN7">
        <f t="shared" si="9"/>
        <v>0</v>
      </c>
      <c r="AO7">
        <f t="shared" si="10"/>
        <v>0</v>
      </c>
      <c r="AP7">
        <f t="shared" si="11"/>
        <v>-16.60350930382068</v>
      </c>
      <c r="AQ7">
        <f t="shared" si="12"/>
        <v>-189.14371936111402</v>
      </c>
      <c r="AR7">
        <f t="shared" si="13"/>
        <v>-205.74722866493468</v>
      </c>
      <c r="AS7">
        <f t="shared" si="14"/>
        <v>-396.52425933880681</v>
      </c>
      <c r="AT7">
        <f t="shared" si="15"/>
        <v>73.257548380293201</v>
      </c>
      <c r="AU7">
        <f t="shared" si="16"/>
        <v>-529.01393962344821</v>
      </c>
      <c r="AW7">
        <v>4</v>
      </c>
      <c r="AX7">
        <f>IF(Z7&gt;0, (R7*SUMPRODUCT(K7:$K$98, X7:$X$98)-K7*$AZ$3)/Z7, 0)</f>
        <v>2843.5725847214198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9"/>
        <v>0.65514430212754171</v>
      </c>
      <c r="L8" s="2">
        <v>5</v>
      </c>
      <c r="M8" s="8">
        <v>7.2589999999999998E-3</v>
      </c>
      <c r="Q8" s="5">
        <f t="shared" si="30"/>
        <v>25</v>
      </c>
      <c r="R8">
        <f t="shared" si="0"/>
        <v>50000</v>
      </c>
      <c r="S8">
        <f t="shared" si="1"/>
        <v>3207.9570538017729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2690.7672088754698</v>
      </c>
      <c r="AC8">
        <f t="shared" si="27"/>
        <v>2983.179794394232</v>
      </c>
      <c r="AE8">
        <f t="shared" si="2"/>
        <v>0</v>
      </c>
      <c r="AF8">
        <f t="shared" si="3"/>
        <v>0</v>
      </c>
      <c r="AG8">
        <f t="shared" si="4"/>
        <v>-23.248283443031479</v>
      </c>
      <c r="AH8">
        <f t="shared" si="5"/>
        <v>-343.44611553393111</v>
      </c>
      <c r="AI8">
        <f t="shared" si="6"/>
        <v>-366.69439897696259</v>
      </c>
      <c r="AJ8">
        <f t="shared" si="7"/>
        <v>-292.41258551876217</v>
      </c>
      <c r="AK8">
        <f t="shared" si="28"/>
        <v>57.313341549047507</v>
      </c>
      <c r="AL8">
        <f t="shared" si="8"/>
        <v>-601.79364294667721</v>
      </c>
      <c r="AN8">
        <f t="shared" si="9"/>
        <v>0</v>
      </c>
      <c r="AO8">
        <f t="shared" si="10"/>
        <v>0</v>
      </c>
      <c r="AP8">
        <f t="shared" si="11"/>
        <v>-15.23098043194814</v>
      </c>
      <c r="AQ8">
        <f t="shared" si="12"/>
        <v>-225.00676567989237</v>
      </c>
      <c r="AR8">
        <f t="shared" si="13"/>
        <v>-240.23774611184049</v>
      </c>
      <c r="AS8">
        <f t="shared" si="14"/>
        <v>-191.57243927299956</v>
      </c>
      <c r="AT8">
        <f t="shared" si="15"/>
        <v>37.548509151748171</v>
      </c>
      <c r="AU8">
        <f t="shared" si="16"/>
        <v>-394.26167623309186</v>
      </c>
      <c r="AW8">
        <v>5</v>
      </c>
      <c r="AX8">
        <f>IF(Z8&gt;0, (R8*SUMPRODUCT(K8:$K$98, X8:$X$98)-K8*$AZ$3)/Z8, 0)</f>
        <v>3207.9570538017729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9"/>
        <v>0.62046055699170533</v>
      </c>
      <c r="L9" s="2">
        <v>6</v>
      </c>
      <c r="M9" s="8">
        <v>9.0740000000000005E-3</v>
      </c>
      <c r="Q9" s="5">
        <f t="shared" si="30"/>
        <v>25</v>
      </c>
      <c r="R9">
        <f t="shared" si="0"/>
        <v>50000</v>
      </c>
      <c r="S9">
        <f t="shared" si="1"/>
        <v>3415.6458707559996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2983.179794394232</v>
      </c>
      <c r="AC9">
        <f t="shared" si="27"/>
        <v>3115.7310798386125</v>
      </c>
      <c r="AE9">
        <f t="shared" si="2"/>
        <v>0</v>
      </c>
      <c r="AF9">
        <f t="shared" si="3"/>
        <v>0</v>
      </c>
      <c r="AG9">
        <f t="shared" si="4"/>
        <v>-22.804845684639098</v>
      </c>
      <c r="AH9">
        <f t="shared" si="5"/>
        <v>-421.90984792413531</v>
      </c>
      <c r="AI9">
        <f t="shared" si="6"/>
        <v>-444.71469360877438</v>
      </c>
      <c r="AJ9">
        <f t="shared" si="7"/>
        <v>-132.55128544438048</v>
      </c>
      <c r="AK9">
        <f t="shared" si="28"/>
        <v>17.600760786925967</v>
      </c>
      <c r="AL9">
        <f t="shared" si="8"/>
        <v>-559.66521826622886</v>
      </c>
      <c r="AN9">
        <f t="shared" si="9"/>
        <v>0</v>
      </c>
      <c r="AO9">
        <f t="shared" si="10"/>
        <v>0</v>
      </c>
      <c r="AP9">
        <f t="shared" si="11"/>
        <v>-14.149507255601062</v>
      </c>
      <c r="AQ9">
        <f t="shared" si="12"/>
        <v>-261.77841924329471</v>
      </c>
      <c r="AR9">
        <f t="shared" si="13"/>
        <v>-275.92792649889572</v>
      </c>
      <c r="AS9">
        <f t="shared" si="14"/>
        <v>-82.242844396786836</v>
      </c>
      <c r="AT9">
        <f t="shared" si="15"/>
        <v>10.920577841333852</v>
      </c>
      <c r="AU9">
        <f t="shared" si="16"/>
        <v>-347.2501930543487</v>
      </c>
      <c r="AW9">
        <v>6</v>
      </c>
      <c r="AX9">
        <f>IF(Z9&gt;0, (R9*SUMPRODUCT(K9:$K$98, X9:$X$98)-K9*$AZ$3)/Z9, 0)</f>
        <v>3415.6458707559996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9"/>
        <v>0.58861640925121461</v>
      </c>
      <c r="L10" s="2">
        <v>7</v>
      </c>
      <c r="M10" s="8">
        <v>1.1021E-2</v>
      </c>
      <c r="Q10" s="5">
        <f t="shared" si="30"/>
        <v>25</v>
      </c>
      <c r="R10">
        <f t="shared" si="0"/>
        <v>50000</v>
      </c>
      <c r="S10">
        <f t="shared" si="1"/>
        <v>3563.4610822245013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3115.7310798386125</v>
      </c>
      <c r="AC10">
        <f t="shared" si="27"/>
        <v>3182.2370301525898</v>
      </c>
      <c r="AE10">
        <f t="shared" si="2"/>
        <v>0</v>
      </c>
      <c r="AF10">
        <f t="shared" si="3"/>
        <v>0</v>
      </c>
      <c r="AG10">
        <f t="shared" si="4"/>
        <v>-22.325465023502296</v>
      </c>
      <c r="AH10">
        <f t="shared" si="5"/>
        <v>-502.66440858081501</v>
      </c>
      <c r="AI10">
        <f t="shared" si="6"/>
        <v>-524.98987360431727</v>
      </c>
      <c r="AJ10">
        <f t="shared" si="7"/>
        <v>-66.505950313977337</v>
      </c>
      <c r="AK10">
        <f t="shared" si="28"/>
        <v>12.774497427338313</v>
      </c>
      <c r="AL10">
        <f t="shared" si="8"/>
        <v>-578.72132649095624</v>
      </c>
      <c r="AN10">
        <f t="shared" si="9"/>
        <v>0</v>
      </c>
      <c r="AO10">
        <f t="shared" si="10"/>
        <v>0</v>
      </c>
      <c r="AP10">
        <f t="shared" si="11"/>
        <v>-13.141135056997506</v>
      </c>
      <c r="AQ10">
        <f t="shared" si="12"/>
        <v>-295.87651923722478</v>
      </c>
      <c r="AR10">
        <f t="shared" si="13"/>
        <v>-309.01765429422227</v>
      </c>
      <c r="AS10">
        <f t="shared" si="14"/>
        <v>-39.146493667653026</v>
      </c>
      <c r="AT10">
        <f t="shared" si="15"/>
        <v>7.5192788056687565</v>
      </c>
      <c r="AU10">
        <f t="shared" si="16"/>
        <v>-340.64486915620648</v>
      </c>
      <c r="AW10">
        <v>7</v>
      </c>
      <c r="AX10">
        <f>IF(Z10&gt;0, (R10*SUMPRODUCT(K10:$K$98, X10:$X$98)-K10*$AZ$3)/Z10, 0)</f>
        <v>3563.4610822245013</v>
      </c>
    </row>
    <row r="11" spans="1:52" x14ac:dyDescent="0.3">
      <c r="A11" t="s">
        <v>33</v>
      </c>
      <c r="C11" s="25">
        <f>AU81</f>
        <v>3542.7747367880811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9"/>
        <v>0.55930863668872544</v>
      </c>
      <c r="L11" s="2">
        <v>8</v>
      </c>
      <c r="M11" s="8">
        <v>1.3263E-2</v>
      </c>
      <c r="Q11" s="5">
        <f t="shared" si="30"/>
        <v>25</v>
      </c>
      <c r="R11">
        <f t="shared" si="0"/>
        <v>50000</v>
      </c>
      <c r="S11">
        <f t="shared" si="1"/>
        <v>3655.5092559092136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3182.2370301525898</v>
      </c>
      <c r="AC11">
        <f t="shared" si="27"/>
        <v>3188.4971457913261</v>
      </c>
      <c r="AE11">
        <f t="shared" si="2"/>
        <v>0</v>
      </c>
      <c r="AF11">
        <f t="shared" si="3"/>
        <v>0</v>
      </c>
      <c r="AG11">
        <f t="shared" si="4"/>
        <v>-21.806107730660564</v>
      </c>
      <c r="AH11">
        <f t="shared" si="5"/>
        <v>-592.20528521342192</v>
      </c>
      <c r="AI11">
        <f t="shared" si="6"/>
        <v>-614.01139294408244</v>
      </c>
      <c r="AJ11">
        <f t="shared" si="7"/>
        <v>-6.2601156387363517</v>
      </c>
      <c r="AK11">
        <f t="shared" si="28"/>
        <v>7.6373688723662152</v>
      </c>
      <c r="AL11">
        <f t="shared" si="8"/>
        <v>-612.63413971045259</v>
      </c>
      <c r="AN11">
        <f t="shared" si="9"/>
        <v>0</v>
      </c>
      <c r="AO11">
        <f t="shared" si="10"/>
        <v>0</v>
      </c>
      <c r="AP11">
        <f t="shared" si="11"/>
        <v>-12.196344386323236</v>
      </c>
      <c r="AQ11">
        <f t="shared" si="12"/>
        <v>-331.22553071257681</v>
      </c>
      <c r="AR11">
        <f t="shared" si="13"/>
        <v>-343.42187509890005</v>
      </c>
      <c r="AS11">
        <f t="shared" si="14"/>
        <v>-3.5013367434153984</v>
      </c>
      <c r="AT11">
        <f t="shared" si="15"/>
        <v>4.2716463718920563</v>
      </c>
      <c r="AU11">
        <f t="shared" si="16"/>
        <v>-342.65156547042341</v>
      </c>
      <c r="AW11">
        <v>8</v>
      </c>
      <c r="AX11">
        <f>IF(Z11&gt;0, (R11*SUMPRODUCT(K11:$K$98, X11:$X$98)-K11*$AZ$3)/Z11, 0)</f>
        <v>3655.5092559092136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9"/>
        <v>0.53151063070296056</v>
      </c>
      <c r="L12" s="2">
        <v>9</v>
      </c>
      <c r="M12" s="8">
        <v>1.5814999999999999E-2</v>
      </c>
      <c r="Q12" s="5">
        <f t="shared" si="30"/>
        <v>25</v>
      </c>
      <c r="R12">
        <f t="shared" si="0"/>
        <v>50000</v>
      </c>
      <c r="S12">
        <f t="shared" si="1"/>
        <v>3699.8268019300449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3188.4971457913261</v>
      </c>
      <c r="AC12">
        <f t="shared" si="27"/>
        <v>3143.8439216876222</v>
      </c>
      <c r="AE12">
        <f t="shared" si="2"/>
        <v>0</v>
      </c>
      <c r="AF12">
        <f t="shared" si="3"/>
        <v>0</v>
      </c>
      <c r="AG12">
        <f t="shared" si="4"/>
        <v>-21.243183059593562</v>
      </c>
      <c r="AH12">
        <f t="shared" si="5"/>
        <v>-689.72718752079368</v>
      </c>
      <c r="AI12">
        <f t="shared" si="6"/>
        <v>-710.97037058038723</v>
      </c>
      <c r="AJ12">
        <f t="shared" si="7"/>
        <v>44.653224103703906</v>
      </c>
      <c r="AK12">
        <f t="shared" si="28"/>
        <v>7.3335434353200499</v>
      </c>
      <c r="AL12">
        <f t="shared" si="8"/>
        <v>-658.98360304136327</v>
      </c>
      <c r="AN12">
        <f t="shared" si="9"/>
        <v>0</v>
      </c>
      <c r="AO12">
        <f t="shared" si="10"/>
        <v>0</v>
      </c>
      <c r="AP12">
        <f t="shared" si="11"/>
        <v>-11.290977626143022</v>
      </c>
      <c r="AQ12">
        <f t="shared" si="12"/>
        <v>-366.59733245215619</v>
      </c>
      <c r="AR12">
        <f t="shared" si="13"/>
        <v>-377.88831007829918</v>
      </c>
      <c r="AS12">
        <f t="shared" si="14"/>
        <v>23.733663306280302</v>
      </c>
      <c r="AT12">
        <f t="shared" si="15"/>
        <v>3.8978562965945156</v>
      </c>
      <c r="AU12">
        <f t="shared" si="16"/>
        <v>-350.2567904754244</v>
      </c>
      <c r="AW12">
        <v>9</v>
      </c>
      <c r="AX12">
        <f>IF(Z12&gt;0, (R12*SUMPRODUCT(K12:$K$98, X12:$X$98)-K12*$AZ$3)/Z12, 0)</f>
        <v>3699.8268019300449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9"/>
        <v>0.50523824211308033</v>
      </c>
      <c r="L13" s="2">
        <v>10</v>
      </c>
      <c r="M13" s="8">
        <v>1.864E-2</v>
      </c>
      <c r="Q13" s="5">
        <f t="shared" si="30"/>
        <v>25</v>
      </c>
      <c r="R13">
        <f t="shared" si="0"/>
        <v>50000</v>
      </c>
      <c r="S13">
        <f t="shared" si="1"/>
        <v>3692.9051479580257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3143.8439216876222</v>
      </c>
      <c r="AC13">
        <f t="shared" si="27"/>
        <v>3048.0911599641067</v>
      </c>
      <c r="AE13">
        <f t="shared" si="2"/>
        <v>0</v>
      </c>
      <c r="AF13">
        <f t="shared" si="3"/>
        <v>0</v>
      </c>
      <c r="AG13">
        <f t="shared" si="4"/>
        <v>-20.634778296766804</v>
      </c>
      <c r="AH13">
        <f t="shared" si="5"/>
        <v>-791.94586446164806</v>
      </c>
      <c r="AI13">
        <f t="shared" si="6"/>
        <v>-812.58064275841491</v>
      </c>
      <c r="AJ13">
        <f t="shared" si="7"/>
        <v>95.752761723515505</v>
      </c>
      <c r="AK13">
        <f t="shared" si="28"/>
        <v>6.2876878433752443</v>
      </c>
      <c r="AL13">
        <f t="shared" si="8"/>
        <v>-710.54019319152417</v>
      </c>
      <c r="AN13">
        <f t="shared" si="9"/>
        <v>0</v>
      </c>
      <c r="AO13">
        <f t="shared" si="10"/>
        <v>0</v>
      </c>
      <c r="AP13">
        <f t="shared" si="11"/>
        <v>-10.425479113051601</v>
      </c>
      <c r="AQ13">
        <f t="shared" si="12"/>
        <v>-400.12133640932683</v>
      </c>
      <c r="AR13">
        <f t="shared" si="13"/>
        <v>-410.54681552237844</v>
      </c>
      <c r="AS13">
        <f t="shared" si="14"/>
        <v>48.377957010661618</v>
      </c>
      <c r="AT13">
        <f t="shared" si="15"/>
        <v>3.1767803529426937</v>
      </c>
      <c r="AU13">
        <f t="shared" si="16"/>
        <v>-358.99207815877418</v>
      </c>
      <c r="AW13">
        <v>10</v>
      </c>
      <c r="AX13">
        <f>IF(Z13&gt;0, (R13*SUMPRODUCT(K13:$K$98, X13:$X$98)-K13*$AZ$3)/Z13, 0)</f>
        <v>3692.9051479580257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9"/>
        <v>0.48035581109819386</v>
      </c>
      <c r="L14" s="2">
        <v>11</v>
      </c>
      <c r="M14" s="8">
        <v>2.1847999999999999E-2</v>
      </c>
      <c r="Q14" s="5">
        <f t="shared" si="30"/>
        <v>25</v>
      </c>
      <c r="R14">
        <f t="shared" si="0"/>
        <v>50000</v>
      </c>
      <c r="S14">
        <f t="shared" si="1"/>
        <v>3634.6769826175578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3048.0911599641067</v>
      </c>
      <c r="AC14">
        <f t="shared" si="27"/>
        <v>2904.4851884922391</v>
      </c>
      <c r="AE14">
        <f t="shared" si="2"/>
        <v>0</v>
      </c>
      <c r="AF14">
        <f t="shared" si="3"/>
        <v>0</v>
      </c>
      <c r="AG14">
        <f t="shared" si="4"/>
        <v>-19.977601877571374</v>
      </c>
      <c r="AH14">
        <f t="shared" si="5"/>
        <v>-901.65727245552216</v>
      </c>
      <c r="AI14">
        <f t="shared" si="6"/>
        <v>-921.63487433309353</v>
      </c>
      <c r="AJ14">
        <f t="shared" si="7"/>
        <v>143.60597147186763</v>
      </c>
      <c r="AK14">
        <f t="shared" si="28"/>
        <v>5.4865640879353919</v>
      </c>
      <c r="AL14">
        <f t="shared" si="8"/>
        <v>-772.54233877329057</v>
      </c>
      <c r="AN14">
        <f t="shared" si="9"/>
        <v>0</v>
      </c>
      <c r="AO14">
        <f t="shared" si="10"/>
        <v>0</v>
      </c>
      <c r="AP14">
        <f t="shared" si="11"/>
        <v>-9.596357153697598</v>
      </c>
      <c r="AQ14">
        <f t="shared" si="12"/>
        <v>-433.11631044295751</v>
      </c>
      <c r="AR14">
        <f t="shared" si="13"/>
        <v>-442.71266759665514</v>
      </c>
      <c r="AS14">
        <f t="shared" si="14"/>
        <v>68.981962904913061</v>
      </c>
      <c r="AT14">
        <f t="shared" si="15"/>
        <v>2.6355029426024275</v>
      </c>
      <c r="AU14">
        <f t="shared" si="16"/>
        <v>-371.09520174913968</v>
      </c>
      <c r="AW14">
        <v>11</v>
      </c>
      <c r="AX14">
        <f>IF(Z14&gt;0, (R14*SUMPRODUCT(K14:$K$98, X14:$X$98)-K14*$AZ$3)/Z14, 0)</f>
        <v>3634.6769826175578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9"/>
        <v>0.45570231581272541</v>
      </c>
      <c r="L15" s="2">
        <v>12</v>
      </c>
      <c r="M15" s="8">
        <v>2.5484E-2</v>
      </c>
      <c r="Q15" s="5">
        <f t="shared" si="30"/>
        <v>25</v>
      </c>
      <c r="R15">
        <f t="shared" si="0"/>
        <v>50000</v>
      </c>
      <c r="S15">
        <f t="shared" si="1"/>
        <v>3536.2034895315473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2904.4851884922391</v>
      </c>
      <c r="AC15">
        <f t="shared" si="27"/>
        <v>2725.5241226213429</v>
      </c>
      <c r="AE15">
        <f t="shared" si="2"/>
        <v>0</v>
      </c>
      <c r="AF15">
        <f t="shared" si="3"/>
        <v>0</v>
      </c>
      <c r="AG15">
        <f t="shared" si="4"/>
        <v>-19.268716652547631</v>
      </c>
      <c r="AH15">
        <f t="shared" si="5"/>
        <v>-1018.2184124960579</v>
      </c>
      <c r="AI15">
        <f t="shared" si="6"/>
        <v>-1037.4871291486056</v>
      </c>
      <c r="AJ15">
        <f t="shared" si="7"/>
        <v>178.96106587089616</v>
      </c>
      <c r="AK15">
        <f t="shared" si="28"/>
        <v>11.908389272818182</v>
      </c>
      <c r="AL15">
        <f t="shared" si="8"/>
        <v>-846.61767400489123</v>
      </c>
      <c r="AN15">
        <f t="shared" si="9"/>
        <v>0</v>
      </c>
      <c r="AO15">
        <f t="shared" si="10"/>
        <v>0</v>
      </c>
      <c r="AP15">
        <f t="shared" si="11"/>
        <v>-8.7807988013051812</v>
      </c>
      <c r="AQ15">
        <f t="shared" si="12"/>
        <v>-464.00448857761052</v>
      </c>
      <c r="AR15">
        <f t="shared" si="13"/>
        <v>-472.78528737891571</v>
      </c>
      <c r="AS15">
        <f t="shared" si="14"/>
        <v>81.552972157681083</v>
      </c>
      <c r="AT15">
        <f t="shared" si="15"/>
        <v>5.426680569222663</v>
      </c>
      <c r="AU15">
        <f t="shared" si="16"/>
        <v>-385.80563465201197</v>
      </c>
      <c r="AW15">
        <v>12</v>
      </c>
      <c r="AX15">
        <f>IF(Z15&gt;0, (R15*SUMPRODUCT(K15:$K$98, X15:$X$98)-K15*$AZ$3)/Z15, 0)</f>
        <v>3536.2034895315473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9"/>
        <v>0.43108723471074206</v>
      </c>
      <c r="L16" s="2">
        <v>13</v>
      </c>
      <c r="M16" s="8">
        <v>2.9274999999999999E-2</v>
      </c>
      <c r="Q16" s="5">
        <f t="shared" si="30"/>
        <v>25</v>
      </c>
      <c r="R16">
        <f t="shared" si="0"/>
        <v>50000</v>
      </c>
      <c r="S16">
        <f t="shared" si="1"/>
        <v>3396.8335588030277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2725.5241226213429</v>
      </c>
      <c r="AC16">
        <f t="shared" si="27"/>
        <v>2515.2788631183694</v>
      </c>
      <c r="AE16">
        <f t="shared" si="2"/>
        <v>0</v>
      </c>
      <c r="AF16">
        <f t="shared" si="3"/>
        <v>0</v>
      </c>
      <c r="AG16">
        <f t="shared" si="4"/>
        <v>-18.511937806018825</v>
      </c>
      <c r="AH16">
        <f t="shared" si="5"/>
        <v>-1128.1833600066639</v>
      </c>
      <c r="AI16">
        <f t="shared" si="6"/>
        <v>-1146.6952978126826</v>
      </c>
      <c r="AJ16">
        <f t="shared" si="7"/>
        <v>210.24525950297357</v>
      </c>
      <c r="AK16">
        <f t="shared" si="28"/>
        <v>19.351221270611536</v>
      </c>
      <c r="AL16">
        <f t="shared" si="8"/>
        <v>-917.09881703909753</v>
      </c>
      <c r="AN16">
        <f t="shared" si="9"/>
        <v>0</v>
      </c>
      <c r="AO16">
        <f t="shared" si="10"/>
        <v>0</v>
      </c>
      <c r="AP16">
        <f t="shared" si="11"/>
        <v>-7.9802600779338961</v>
      </c>
      <c r="AQ16">
        <f t="shared" si="12"/>
        <v>-486.34544491194629</v>
      </c>
      <c r="AR16">
        <f t="shared" si="13"/>
        <v>-494.32570498988019</v>
      </c>
      <c r="AS16">
        <f t="shared" si="14"/>
        <v>90.634047530179245</v>
      </c>
      <c r="AT16">
        <f t="shared" si="15"/>
        <v>8.3420644658236185</v>
      </c>
      <c r="AU16">
        <f t="shared" si="16"/>
        <v>-395.34959299387731</v>
      </c>
      <c r="AW16">
        <v>13</v>
      </c>
      <c r="AX16">
        <f>IF(Z16&gt;0, (R16*SUMPRODUCT(K16:$K$98, X16:$X$98)-K16*$AZ$3)/Z16, 0)</f>
        <v>3396.8335588030277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9"/>
        <v>0.40523334716181802</v>
      </c>
      <c r="L17" s="2">
        <v>14</v>
      </c>
      <c r="M17" s="8">
        <v>3.3331E-2</v>
      </c>
      <c r="Q17" s="5">
        <f t="shared" si="30"/>
        <v>25</v>
      </c>
      <c r="R17">
        <f t="shared" si="0"/>
        <v>50000</v>
      </c>
      <c r="S17">
        <f t="shared" si="1"/>
        <v>3240.3866880317528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2515.2788631183694</v>
      </c>
      <c r="AC17">
        <f t="shared" si="27"/>
        <v>2295.4636216136651</v>
      </c>
      <c r="AE17">
        <f t="shared" si="2"/>
        <v>0</v>
      </c>
      <c r="AF17">
        <f t="shared" si="3"/>
        <v>0</v>
      </c>
      <c r="AG17">
        <f t="shared" si="4"/>
        <v>-17.709797028946223</v>
      </c>
      <c r="AH17">
        <f t="shared" si="5"/>
        <v>-1234.0427980248269</v>
      </c>
      <c r="AI17">
        <f t="shared" si="6"/>
        <v>-1251.7525950537731</v>
      </c>
      <c r="AJ17">
        <f t="shared" si="7"/>
        <v>219.81524150470432</v>
      </c>
      <c r="AK17">
        <f t="shared" si="28"/>
        <v>34.710848311033494</v>
      </c>
      <c r="AL17">
        <f t="shared" si="8"/>
        <v>-997.22650523803532</v>
      </c>
      <c r="AN17">
        <f t="shared" si="9"/>
        <v>0</v>
      </c>
      <c r="AO17">
        <f t="shared" si="10"/>
        <v>0</v>
      </c>
      <c r="AP17">
        <f t="shared" si="11"/>
        <v>-7.1766003275962982</v>
      </c>
      <c r="AQ17">
        <f t="shared" si="12"/>
        <v>-500.07529358453593</v>
      </c>
      <c r="AR17">
        <f t="shared" si="13"/>
        <v>-507.25189391213223</v>
      </c>
      <c r="AS17">
        <f t="shared" si="14"/>
        <v>89.076466072134721</v>
      </c>
      <c r="AT17">
        <f t="shared" si="15"/>
        <v>14.065993243906242</v>
      </c>
      <c r="AU17">
        <f t="shared" si="16"/>
        <v>-404.10943459609132</v>
      </c>
      <c r="AW17">
        <v>14</v>
      </c>
      <c r="AX17">
        <f>IF(Z17&gt;0, (R17*SUMPRODUCT(K17:$K$98, X17:$X$98)-K17*$AZ$3)/Z17, 0)</f>
        <v>3240.3866880317528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9"/>
        <v>0.3781572855186805</v>
      </c>
      <c r="L18" s="2">
        <v>15</v>
      </c>
      <c r="M18" s="8">
        <v>3.7801000000000001E-2</v>
      </c>
      <c r="Q18" s="5">
        <f t="shared" si="30"/>
        <v>25</v>
      </c>
      <c r="R18">
        <f t="shared" si="0"/>
        <v>50000</v>
      </c>
      <c r="S18">
        <f t="shared" si="1"/>
        <v>3075.501335192766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2295.4636216136651</v>
      </c>
      <c r="AC18">
        <f t="shared" si="27"/>
        <v>2074.5180412514187</v>
      </c>
      <c r="AE18">
        <f t="shared" si="2"/>
        <v>0</v>
      </c>
      <c r="AF18">
        <f t="shared" si="3"/>
        <v>0</v>
      </c>
      <c r="AG18">
        <f t="shared" si="4"/>
        <v>-16.863251021165564</v>
      </c>
      <c r="AH18">
        <f t="shared" si="5"/>
        <v>-1338.8960749823923</v>
      </c>
      <c r="AI18">
        <f t="shared" si="6"/>
        <v>-1355.7593260035578</v>
      </c>
      <c r="AJ18">
        <f t="shared" si="7"/>
        <v>220.94558036224635</v>
      </c>
      <c r="AK18">
        <f t="shared" si="28"/>
        <v>49.582014226855165</v>
      </c>
      <c r="AL18">
        <f t="shared" si="8"/>
        <v>-1085.2317314144564</v>
      </c>
      <c r="AN18">
        <f t="shared" si="9"/>
        <v>0</v>
      </c>
      <c r="AO18">
        <f t="shared" si="10"/>
        <v>0</v>
      </c>
      <c r="AP18">
        <f t="shared" si="11"/>
        <v>-6.3769612311840866</v>
      </c>
      <c r="AQ18">
        <f t="shared" si="12"/>
        <v>-506.31330530695715</v>
      </c>
      <c r="AR18">
        <f t="shared" si="13"/>
        <v>-512.69026653814126</v>
      </c>
      <c r="AS18">
        <f t="shared" si="14"/>
        <v>83.552180917136553</v>
      </c>
      <c r="AT18">
        <f t="shared" si="15"/>
        <v>18.749799910576147</v>
      </c>
      <c r="AU18">
        <f t="shared" si="16"/>
        <v>-410.38828571042853</v>
      </c>
      <c r="AW18">
        <v>15</v>
      </c>
      <c r="AX18">
        <f>IF(Z18&gt;0, (R18*SUMPRODUCT(K18:$K$98, X18:$X$98)-K18*$AZ$3)/Z18, 0)</f>
        <v>3075.501335192766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9"/>
        <v>0.3526599697087387</v>
      </c>
      <c r="L19" s="2">
        <v>16</v>
      </c>
      <c r="M19" s="8">
        <v>4.3147999999999999E-2</v>
      </c>
      <c r="Q19" s="5">
        <f t="shared" si="30"/>
        <v>25</v>
      </c>
      <c r="R19">
        <f t="shared" si="0"/>
        <v>50000</v>
      </c>
      <c r="S19">
        <f t="shared" si="1"/>
        <v>2866.9422373675552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2074.5180412514187</v>
      </c>
      <c r="AC19">
        <f t="shared" si="27"/>
        <v>1831.0590071368506</v>
      </c>
      <c r="AE19">
        <f t="shared" si="2"/>
        <v>0</v>
      </c>
      <c r="AF19">
        <f t="shared" si="3"/>
        <v>0</v>
      </c>
      <c r="AG19">
        <f t="shared" si="4"/>
        <v>-15.967002955892658</v>
      </c>
      <c r="AH19">
        <f t="shared" si="5"/>
        <v>-1455.2311101225034</v>
      </c>
      <c r="AI19">
        <f t="shared" si="6"/>
        <v>-1471.1981130783961</v>
      </c>
      <c r="AJ19">
        <f t="shared" si="7"/>
        <v>243.45903411456811</v>
      </c>
      <c r="AK19">
        <f t="shared" si="28"/>
        <v>46.261752319906641</v>
      </c>
      <c r="AL19">
        <f t="shared" si="8"/>
        <v>-1181.4773266439213</v>
      </c>
      <c r="AN19">
        <f t="shared" si="9"/>
        <v>0</v>
      </c>
      <c r="AO19">
        <f t="shared" si="10"/>
        <v>0</v>
      </c>
      <c r="AP19">
        <f t="shared" si="11"/>
        <v>-5.6309227787644458</v>
      </c>
      <c r="AQ19">
        <f t="shared" si="12"/>
        <v>-513.2017592150163</v>
      </c>
      <c r="AR19">
        <f t="shared" si="13"/>
        <v>-518.83268199378074</v>
      </c>
      <c r="AS19">
        <f t="shared" si="14"/>
        <v>85.858255596162365</v>
      </c>
      <c r="AT19">
        <f t="shared" si="15"/>
        <v>16.314668171811448</v>
      </c>
      <c r="AU19">
        <f t="shared" si="16"/>
        <v>-416.65975822580685</v>
      </c>
      <c r="AW19">
        <v>16</v>
      </c>
      <c r="AX19">
        <f>IF(Z19&gt;0, (R19*SUMPRODUCT(K19:$K$98, X19:$X$98)-K19*$AZ$3)/Z19, 0)</f>
        <v>2866.9422373675552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9"/>
        <v>0.33449679380512065</v>
      </c>
      <c r="L20" s="2">
        <v>17</v>
      </c>
      <c r="M20" s="8">
        <v>4.8848999999999997E-2</v>
      </c>
      <c r="Q20" s="5">
        <f t="shared" si="30"/>
        <v>25</v>
      </c>
      <c r="R20">
        <f t="shared" si="0"/>
        <v>50000</v>
      </c>
      <c r="S20">
        <f t="shared" si="1"/>
        <v>2503.9379642003391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1831.0590071368506</v>
      </c>
      <c r="AC20">
        <f t="shared" si="27"/>
        <v>1505.1031682482057</v>
      </c>
      <c r="AE20">
        <f t="shared" si="2"/>
        <v>0</v>
      </c>
      <c r="AF20">
        <f t="shared" si="3"/>
        <v>0</v>
      </c>
      <c r="AG20">
        <f t="shared" si="4"/>
        <v>-15.027360798941332</v>
      </c>
      <c r="AH20">
        <f t="shared" si="5"/>
        <v>-1559.9442547848007</v>
      </c>
      <c r="AI20">
        <f t="shared" si="6"/>
        <v>-1574.9716155837421</v>
      </c>
      <c r="AJ20">
        <f t="shared" si="7"/>
        <v>325.95583888864485</v>
      </c>
      <c r="AK20">
        <f t="shared" si="28"/>
        <v>7.8735537306884575</v>
      </c>
      <c r="AL20">
        <f t="shared" si="8"/>
        <v>-1241.1422229644088</v>
      </c>
      <c r="AN20">
        <f t="shared" si="9"/>
        <v>0</v>
      </c>
      <c r="AO20">
        <f t="shared" si="10"/>
        <v>0</v>
      </c>
      <c r="AP20">
        <f t="shared" si="11"/>
        <v>-5.0266040065986317</v>
      </c>
      <c r="AQ20">
        <f t="shared" si="12"/>
        <v>-521.79635174023406</v>
      </c>
      <c r="AR20">
        <f t="shared" si="13"/>
        <v>-526.82295574683269</v>
      </c>
      <c r="AS20">
        <f t="shared" si="14"/>
        <v>109.03118303031016</v>
      </c>
      <c r="AT20">
        <f t="shared" si="15"/>
        <v>2.6336784787676355</v>
      </c>
      <c r="AU20">
        <f t="shared" si="16"/>
        <v>-415.15809423775494</v>
      </c>
      <c r="AW20">
        <v>17</v>
      </c>
      <c r="AX20">
        <f>IF(Z20&gt;0, (R20*SUMPRODUCT(K20:$K$98, X20:$X$98)-K20*$AZ$3)/Z20, 0)</f>
        <v>2503.9379642003391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9"/>
        <v>0.31808367611745975</v>
      </c>
      <c r="L21" s="2">
        <v>18</v>
      </c>
      <c r="M21" s="8">
        <v>5.4528E-2</v>
      </c>
      <c r="Q21" s="5">
        <f t="shared" si="30"/>
        <v>25</v>
      </c>
      <c r="R21">
        <f t="shared" si="0"/>
        <v>50000</v>
      </c>
      <c r="S21">
        <f t="shared" si="1"/>
        <v>2049.6120404273865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1505.1031682482057</v>
      </c>
      <c r="AC21">
        <f t="shared" si="27"/>
        <v>1152.5112190397417</v>
      </c>
      <c r="AE21">
        <f t="shared" si="2"/>
        <v>0</v>
      </c>
      <c r="AF21">
        <f t="shared" si="3"/>
        <v>0</v>
      </c>
      <c r="AG21">
        <f t="shared" si="4"/>
        <v>-14.057675261307248</v>
      </c>
      <c r="AH21">
        <f t="shared" si="5"/>
        <v>-1638.823859289346</v>
      </c>
      <c r="AI21">
        <f t="shared" si="6"/>
        <v>-1652.8815345506532</v>
      </c>
      <c r="AJ21">
        <f t="shared" si="7"/>
        <v>352.59194920846403</v>
      </c>
      <c r="AK21">
        <f t="shared" si="28"/>
        <v>2.4081650691971292</v>
      </c>
      <c r="AL21">
        <f t="shared" si="8"/>
        <v>-1297.881420272992</v>
      </c>
      <c r="AN21">
        <f t="shared" si="9"/>
        <v>0</v>
      </c>
      <c r="AO21">
        <f t="shared" si="10"/>
        <v>0</v>
      </c>
      <c r="AP21">
        <f t="shared" si="11"/>
        <v>-4.4715170247820808</v>
      </c>
      <c r="AQ21">
        <f t="shared" si="12"/>
        <v>-521.28311767175774</v>
      </c>
      <c r="AR21">
        <f t="shared" si="13"/>
        <v>-525.75463469653982</v>
      </c>
      <c r="AS21">
        <f t="shared" si="14"/>
        <v>112.15374337364889</v>
      </c>
      <c r="AT21">
        <f t="shared" si="15"/>
        <v>0.7659979979078797</v>
      </c>
      <c r="AU21">
        <f t="shared" si="16"/>
        <v>-412.83489332498306</v>
      </c>
      <c r="AW21">
        <v>18</v>
      </c>
      <c r="AX21">
        <f>IF(Z21&gt;0, (R21*SUMPRODUCT(K21:$K$98, X21:$X$98)-K21*$AZ$3)/Z21, 0)</f>
        <v>2049.6120404273865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9"/>
        <v>0.29699689646821636</v>
      </c>
      <c r="L22" s="2">
        <v>19</v>
      </c>
      <c r="M22" s="8">
        <v>6.0775000000000003E-2</v>
      </c>
      <c r="Q22" s="5">
        <f t="shared" si="30"/>
        <v>25</v>
      </c>
      <c r="R22">
        <f t="shared" si="0"/>
        <v>50000</v>
      </c>
      <c r="S22">
        <f t="shared" si="1"/>
        <v>1624.1108655921178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1152.5112190397417</v>
      </c>
      <c r="AC22">
        <f t="shared" si="27"/>
        <v>848.61373277374923</v>
      </c>
      <c r="AE22">
        <f t="shared" si="2"/>
        <v>0</v>
      </c>
      <c r="AF22">
        <f t="shared" si="3"/>
        <v>0</v>
      </c>
      <c r="AG22">
        <f t="shared" si="4"/>
        <v>-13.062743294688229</v>
      </c>
      <c r="AH22">
        <f t="shared" si="5"/>
        <v>-1708.7104280118961</v>
      </c>
      <c r="AI22">
        <f t="shared" si="6"/>
        <v>-1721.7731713065843</v>
      </c>
      <c r="AJ22">
        <f t="shared" si="7"/>
        <v>303.89748626599248</v>
      </c>
      <c r="AK22">
        <f t="shared" si="28"/>
        <v>24.202735599834579</v>
      </c>
      <c r="AL22">
        <f t="shared" si="8"/>
        <v>-1393.6729494407573</v>
      </c>
      <c r="AN22">
        <f t="shared" si="9"/>
        <v>0</v>
      </c>
      <c r="AO22">
        <f t="shared" si="10"/>
        <v>0</v>
      </c>
      <c r="AP22">
        <f t="shared" si="11"/>
        <v>-3.8795942178834073</v>
      </c>
      <c r="AQ22">
        <f t="shared" si="12"/>
        <v>-507.48169408241074</v>
      </c>
      <c r="AR22">
        <f t="shared" si="13"/>
        <v>-511.36128830029418</v>
      </c>
      <c r="AS22">
        <f t="shared" si="14"/>
        <v>90.256610265492171</v>
      </c>
      <c r="AT22">
        <f t="shared" si="15"/>
        <v>7.1881373591916846</v>
      </c>
      <c r="AU22">
        <f t="shared" si="16"/>
        <v>-413.91654067561035</v>
      </c>
      <c r="AW22">
        <v>19</v>
      </c>
      <c r="AX22">
        <f>IF(Z22&gt;0, (R22*SUMPRODUCT(K22:$K$98, X22:$X$98)-K22*$AZ$3)/Z22, 0)</f>
        <v>1624.1108655921178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0.26517580041805033</v>
      </c>
      <c r="L23" s="2">
        <v>20</v>
      </c>
      <c r="M23" s="8">
        <v>6.7419999999999994E-2</v>
      </c>
      <c r="Q23" s="5">
        <f t="shared" si="30"/>
        <v>25</v>
      </c>
      <c r="R23">
        <f t="shared" si="0"/>
        <v>50000</v>
      </c>
      <c r="S23">
        <f t="shared" si="1"/>
        <v>1388.1734458924673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848.61373277374923</v>
      </c>
      <c r="AC23">
        <f t="shared" si="27"/>
        <v>669.17876616482636</v>
      </c>
      <c r="AE23">
        <f t="shared" si="2"/>
        <v>0</v>
      </c>
      <c r="AF23">
        <f t="shared" si="3"/>
        <v>0</v>
      </c>
      <c r="AG23">
        <f t="shared" si="4"/>
        <v>-12.051425708813465</v>
      </c>
      <c r="AH23">
        <f t="shared" si="5"/>
        <v>-1761.3803058557603</v>
      </c>
      <c r="AI23">
        <f t="shared" si="6"/>
        <v>-1773.4317315645737</v>
      </c>
      <c r="AJ23">
        <f t="shared" si="7"/>
        <v>179.43496660892288</v>
      </c>
      <c r="AK23">
        <f t="shared" si="28"/>
        <v>59.402961294162452</v>
      </c>
      <c r="AL23">
        <f t="shared" si="8"/>
        <v>-1534.5938036614884</v>
      </c>
      <c r="AN23">
        <f t="shared" si="9"/>
        <v>0</v>
      </c>
      <c r="AO23">
        <f t="shared" si="10"/>
        <v>0</v>
      </c>
      <c r="AP23">
        <f t="shared" si="11"/>
        <v>-3.19574645851328</v>
      </c>
      <c r="AQ23">
        <f t="shared" si="12"/>
        <v>-467.07543244589152</v>
      </c>
      <c r="AR23">
        <f t="shared" si="13"/>
        <v>-470.27117890440479</v>
      </c>
      <c r="AS23">
        <f t="shared" si="14"/>
        <v>47.58181089350726</v>
      </c>
      <c r="AT23">
        <f t="shared" si="15"/>
        <v>15.752227808381992</v>
      </c>
      <c r="AU23">
        <f t="shared" si="16"/>
        <v>-406.93714020251559</v>
      </c>
      <c r="AW23">
        <v>20</v>
      </c>
      <c r="AX23">
        <f>IF(Z23&gt;0, (R23*SUMPRODUCT(K23:$K$98, X23:$X$98)-K23*$AZ$3)/Z23, 0)</f>
        <v>1388.1734458924673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0.23676410751611635</v>
      </c>
      <c r="L24" s="2">
        <v>21</v>
      </c>
      <c r="M24" s="8">
        <v>7.4817999999999996E-2</v>
      </c>
      <c r="Q24" s="5">
        <f t="shared" si="30"/>
        <v>25</v>
      </c>
      <c r="R24">
        <f t="shared" si="0"/>
        <v>50000</v>
      </c>
      <c r="S24">
        <f t="shared" si="1"/>
        <v>1122.0216527538082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669.17876616482636</v>
      </c>
      <c r="AC24">
        <f t="shared" si="27"/>
        <v>495.00219753454849</v>
      </c>
      <c r="AE24">
        <f t="shared" si="2"/>
        <v>0</v>
      </c>
      <c r="AF24">
        <f t="shared" si="3"/>
        <v>0</v>
      </c>
      <c r="AG24">
        <f t="shared" si="4"/>
        <v>-11.029247883043325</v>
      </c>
      <c r="AH24">
        <f t="shared" si="5"/>
        <v>-1803.3271373640116</v>
      </c>
      <c r="AI24">
        <f t="shared" ref="AI24:AI69" si="39">SUM(AE24:AH24)</f>
        <v>-1814.356385247055</v>
      </c>
      <c r="AJ24">
        <f t="shared" si="7"/>
        <v>174.17656863027787</v>
      </c>
      <c r="AK24">
        <f t="shared" si="28"/>
        <v>46.842513631537848</v>
      </c>
      <c r="AL24">
        <f t="shared" ref="AL24:AL69" si="40">SUM(AI24:AK24)</f>
        <v>-1593.3373029852391</v>
      </c>
      <c r="AN24">
        <f t="shared" si="9"/>
        <v>0</v>
      </c>
      <c r="AO24">
        <f t="shared" si="10"/>
        <v>0</v>
      </c>
      <c r="AP24">
        <f t="shared" si="11"/>
        <v>-2.6113300316027686</v>
      </c>
      <c r="AQ24">
        <f t="shared" si="12"/>
        <v>-426.96314023758316</v>
      </c>
      <c r="AR24">
        <f t="shared" si="13"/>
        <v>-429.57447026918595</v>
      </c>
      <c r="AS24">
        <f t="shared" si="14"/>
        <v>41.238759821967328</v>
      </c>
      <c r="AT24">
        <f t="shared" si="15"/>
        <v>11.090625933782572</v>
      </c>
      <c r="AU24">
        <f t="shared" si="16"/>
        <v>-377.24508451343598</v>
      </c>
      <c r="AW24">
        <v>21</v>
      </c>
      <c r="AX24">
        <f>IF(Z24&gt;0, (R24*SUMPRODUCT(K24:$K$98, X24:$X$98)-K24*$AZ$3)/Z24, 0)</f>
        <v>1122.0216527538082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8.3350999999999995E-2</v>
      </c>
      <c r="Q25" s="5">
        <f t="shared" si="30"/>
        <v>25</v>
      </c>
      <c r="R25">
        <f t="shared" si="0"/>
        <v>50000</v>
      </c>
      <c r="S25">
        <f t="shared" si="1"/>
        <v>823.9180462926488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495.00219753454849</v>
      </c>
      <c r="AC25">
        <f t="shared" si="27"/>
        <v>329.55589998947789</v>
      </c>
      <c r="AE25">
        <f t="shared" si="2"/>
        <v>0</v>
      </c>
      <c r="AF25">
        <f t="shared" si="3"/>
        <v>0</v>
      </c>
      <c r="AG25">
        <f t="shared" si="4"/>
        <v>-9.9996565639133479</v>
      </c>
      <c r="AH25">
        <f t="shared" si="5"/>
        <v>-1838.5976805990883</v>
      </c>
      <c r="AI25">
        <f t="shared" si="39"/>
        <v>-1848.5973371630016</v>
      </c>
      <c r="AJ25">
        <f t="shared" si="7"/>
        <v>165.44629754507059</v>
      </c>
      <c r="AK25">
        <f t="shared" si="28"/>
        <v>34.6501538274184</v>
      </c>
      <c r="AL25">
        <f t="shared" si="40"/>
        <v>-1648.5008857905127</v>
      </c>
      <c r="AN25">
        <f t="shared" si="9"/>
        <v>0</v>
      </c>
      <c r="AO25">
        <f t="shared" si="10"/>
        <v>0</v>
      </c>
      <c r="AP25">
        <f t="shared" si="11"/>
        <v>-2.1138926444844808</v>
      </c>
      <c r="AQ25">
        <f t="shared" si="12"/>
        <v>-388.6731597573613</v>
      </c>
      <c r="AR25">
        <f t="shared" si="13"/>
        <v>-390.78705240184576</v>
      </c>
      <c r="AS25">
        <f t="shared" si="14"/>
        <v>34.9747723036647</v>
      </c>
      <c r="AT25">
        <f t="shared" si="15"/>
        <v>7.3249220948614822</v>
      </c>
      <c r="AU25">
        <f t="shared" si="16"/>
        <v>-348.48735800331963</v>
      </c>
      <c r="AW25">
        <v>22</v>
      </c>
      <c r="AX25">
        <f>IF(Z25&gt;0, (R25*SUMPRODUCT(K25:$K$98, X25:$X$98)-K25*$AZ$3)/Z25, 0)</f>
        <v>823.9180462926488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9.2474000000000001E-2</v>
      </c>
      <c r="Q26" s="5">
        <f t="shared" si="30"/>
        <v>25</v>
      </c>
      <c r="R26">
        <f t="shared" si="0"/>
        <v>50000</v>
      </c>
      <c r="S26">
        <f t="shared" si="1"/>
        <v>485.74055305649216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329.55589998947789</v>
      </c>
      <c r="AC26">
        <f t="shared" si="27"/>
        <v>174.37992120757417</v>
      </c>
      <c r="AE26">
        <f t="shared" si="2"/>
        <v>0</v>
      </c>
      <c r="AF26">
        <f t="shared" si="3"/>
        <v>0</v>
      </c>
      <c r="AG26">
        <f t="shared" si="4"/>
        <v>-8.9749517571828914</v>
      </c>
      <c r="AH26">
        <f t="shared" si="5"/>
        <v>-1849.4164821826457</v>
      </c>
      <c r="AI26">
        <f t="shared" si="39"/>
        <v>-1858.3914339398286</v>
      </c>
      <c r="AJ26">
        <f t="shared" si="7"/>
        <v>155.17597878190372</v>
      </c>
      <c r="AK26">
        <f t="shared" si="28"/>
        <v>23.068912999263453</v>
      </c>
      <c r="AL26">
        <f t="shared" si="40"/>
        <v>-1680.1465421586615</v>
      </c>
      <c r="AN26">
        <f t="shared" si="9"/>
        <v>0</v>
      </c>
      <c r="AO26">
        <f t="shared" si="10"/>
        <v>0</v>
      </c>
      <c r="AP26">
        <f t="shared" si="11"/>
        <v>-1.6939942943156947</v>
      </c>
      <c r="AQ26">
        <f t="shared" si="12"/>
        <v>-349.07162215367475</v>
      </c>
      <c r="AR26">
        <f t="shared" si="13"/>
        <v>-350.76561644799045</v>
      </c>
      <c r="AS26">
        <f t="shared" si="14"/>
        <v>29.288984474041168</v>
      </c>
      <c r="AT26">
        <f t="shared" si="15"/>
        <v>4.3541857442901355</v>
      </c>
      <c r="AU26">
        <f t="shared" si="16"/>
        <v>-317.12244622965915</v>
      </c>
      <c r="AW26">
        <v>23</v>
      </c>
      <c r="AX26">
        <f>IF(Z26&gt;0, (R26*SUMPRODUCT(K26:$K$98, X26:$X$98)-K26*$AZ$3)/Z26, 0)</f>
        <v>485.74055305649216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0.10216500000000001</v>
      </c>
      <c r="Q27" s="5">
        <f t="shared" si="30"/>
        <v>25</v>
      </c>
      <c r="R27">
        <f t="shared" si="0"/>
        <v>50000</v>
      </c>
      <c r="S27">
        <f t="shared" si="1"/>
        <v>106.00763477883824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174.37992120757417</v>
      </c>
      <c r="AC27">
        <f t="shared" si="27"/>
        <v>33.787924924843992</v>
      </c>
      <c r="AE27">
        <f t="shared" si="2"/>
        <v>0</v>
      </c>
      <c r="AF27">
        <f t="shared" si="3"/>
        <v>0</v>
      </c>
      <c r="AG27">
        <f t="shared" si="4"/>
        <v>-7.9682762933384739</v>
      </c>
      <c r="AH27">
        <f t="shared" si="5"/>
        <v>-1833.8518925451804</v>
      </c>
      <c r="AI27">
        <f t="shared" si="39"/>
        <v>-1841.8201688385188</v>
      </c>
      <c r="AJ27">
        <f t="shared" si="7"/>
        <v>140.59199628273018</v>
      </c>
      <c r="AK27">
        <f t="shared" si="28"/>
        <v>12.206594484530193</v>
      </c>
      <c r="AL27">
        <f t="shared" si="40"/>
        <v>-1689.0215780712585</v>
      </c>
      <c r="AN27">
        <f t="shared" si="9"/>
        <v>0</v>
      </c>
      <c r="AO27">
        <f t="shared" si="10"/>
        <v>0</v>
      </c>
      <c r="AP27">
        <f t="shared" si="11"/>
        <v>-1.3428459145480132</v>
      </c>
      <c r="AQ27">
        <f t="shared" si="12"/>
        <v>-309.04808406921956</v>
      </c>
      <c r="AR27">
        <f t="shared" si="13"/>
        <v>-310.39092998376753</v>
      </c>
      <c r="AS27">
        <f t="shared" si="14"/>
        <v>23.693127707462413</v>
      </c>
      <c r="AT27">
        <f t="shared" si="15"/>
        <v>2.0571043134886193</v>
      </c>
      <c r="AU27">
        <f t="shared" si="16"/>
        <v>-284.64069796281655</v>
      </c>
      <c r="AW27">
        <v>24</v>
      </c>
      <c r="AX27">
        <f>IF(Z27&gt;0, (R27*SUMPRODUCT(K27:$K$98, X27:$X$98)-K27*$AZ$3)/Z27, 0)</f>
        <v>106.00763477883824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0.113081</v>
      </c>
      <c r="Q28" s="5">
        <f t="shared" si="30"/>
        <v>25</v>
      </c>
      <c r="R28">
        <f t="shared" si="0"/>
        <v>50000</v>
      </c>
      <c r="S28">
        <f t="shared" si="1"/>
        <v>-318.8451403023185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33.787924924843992</v>
      </c>
      <c r="AC28">
        <f t="shared" si="27"/>
        <v>-89.117636045317809</v>
      </c>
      <c r="AE28">
        <f t="shared" si="2"/>
        <v>0</v>
      </c>
      <c r="AF28">
        <f t="shared" si="3"/>
        <v>0</v>
      </c>
      <c r="AG28">
        <f t="shared" si="4"/>
        <v>-6.9875328788780804</v>
      </c>
      <c r="AH28">
        <f t="shared" si="5"/>
        <v>-1802.1213030540159</v>
      </c>
      <c r="AI28">
        <f t="shared" si="39"/>
        <v>-1809.108835932894</v>
      </c>
      <c r="AJ28">
        <f t="shared" si="7"/>
        <v>122.9055609701618</v>
      </c>
      <c r="AK28">
        <f t="shared" si="28"/>
        <v>2.3651547447390797</v>
      </c>
      <c r="AL28">
        <f t="shared" si="40"/>
        <v>-1683.838120217993</v>
      </c>
      <c r="AN28">
        <f t="shared" si="9"/>
        <v>0</v>
      </c>
      <c r="AO28">
        <f t="shared" si="10"/>
        <v>0</v>
      </c>
      <c r="AP28">
        <f t="shared" si="11"/>
        <v>-1.0513991933388653</v>
      </c>
      <c r="AQ28">
        <f t="shared" si="12"/>
        <v>-271.16135511250695</v>
      </c>
      <c r="AR28">
        <f t="shared" si="13"/>
        <v>-272.21275430584581</v>
      </c>
      <c r="AS28">
        <f t="shared" si="14"/>
        <v>18.493338049471458</v>
      </c>
      <c r="AT28">
        <f t="shared" si="15"/>
        <v>0.35587979818415205</v>
      </c>
      <c r="AU28">
        <f t="shared" si="16"/>
        <v>-253.3635364581902</v>
      </c>
      <c r="AW28">
        <v>25</v>
      </c>
      <c r="AX28">
        <f>IF(Z28&gt;0, (R28*SUMPRODUCT(K28:$K$98, X28:$X$98)-K28*$AZ$3)/Z28, 0)</f>
        <v>-318.8451403023185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0.12539</v>
      </c>
      <c r="Q29" s="5">
        <f t="shared" si="30"/>
        <v>25</v>
      </c>
      <c r="R29">
        <f t="shared" si="0"/>
        <v>50000</v>
      </c>
      <c r="S29">
        <f t="shared" si="1"/>
        <v>-803.11431469060426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-89.117636045317809</v>
      </c>
      <c r="AC29">
        <f t="shared" si="27"/>
        <v>-194.08030981938032</v>
      </c>
      <c r="AE29">
        <f t="shared" si="2"/>
        <v>0</v>
      </c>
      <c r="AF29">
        <f t="shared" si="3"/>
        <v>0</v>
      </c>
      <c r="AG29">
        <f t="shared" si="4"/>
        <v>-6.041490802406777</v>
      </c>
      <c r="AH29">
        <f t="shared" si="5"/>
        <v>-1752.3334953650451</v>
      </c>
      <c r="AI29">
        <f t="shared" si="39"/>
        <v>-1758.3749861674519</v>
      </c>
      <c r="AJ29">
        <f t="shared" si="7"/>
        <v>104.96267377406251</v>
      </c>
      <c r="AK29">
        <f t="shared" si="28"/>
        <v>-6.2382345231722471</v>
      </c>
      <c r="AL29">
        <f t="shared" si="40"/>
        <v>-1659.6505469165616</v>
      </c>
      <c r="AN29">
        <f t="shared" si="9"/>
        <v>0</v>
      </c>
      <c r="AO29">
        <f t="shared" si="10"/>
        <v>0</v>
      </c>
      <c r="AP29">
        <f t="shared" si="11"/>
        <v>-0.81165201477921101</v>
      </c>
      <c r="AQ29">
        <f t="shared" si="12"/>
        <v>-235.41954437992916</v>
      </c>
      <c r="AR29">
        <f t="shared" si="13"/>
        <v>-236.23119639470835</v>
      </c>
      <c r="AS29">
        <f t="shared" si="14"/>
        <v>14.101348232027778</v>
      </c>
      <c r="AT29">
        <f t="shared" si="15"/>
        <v>-0.83808380828468765</v>
      </c>
      <c r="AU29">
        <f t="shared" si="16"/>
        <v>-222.96793197096525</v>
      </c>
      <c r="AW29">
        <v>26</v>
      </c>
      <c r="AX29">
        <f>IF(Z29&gt;0, (R29*SUMPRODUCT(K29:$K$98, X29:$X$98)-K29*$AZ$3)/Z29, 0)</f>
        <v>-803.11431469060426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0.13947699999999999</v>
      </c>
      <c r="Q30" s="5">
        <f t="shared" si="30"/>
        <v>25</v>
      </c>
      <c r="R30">
        <f t="shared" si="0"/>
        <v>50000</v>
      </c>
      <c r="S30">
        <f t="shared" si="1"/>
        <v>-1367.6762407189392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-194.08030981938032</v>
      </c>
      <c r="AC30">
        <f t="shared" si="27"/>
        <v>-281.10817443284157</v>
      </c>
      <c r="AE30">
        <f t="shared" si="2"/>
        <v>0</v>
      </c>
      <c r="AF30">
        <f t="shared" si="3"/>
        <v>0</v>
      </c>
      <c r="AG30">
        <f t="shared" si="4"/>
        <v>-5.1384268817354188</v>
      </c>
      <c r="AH30">
        <f t="shared" si="5"/>
        <v>-1685.2980252945799</v>
      </c>
      <c r="AI30">
        <f t="shared" si="39"/>
        <v>-1690.4364521763152</v>
      </c>
      <c r="AJ30">
        <f t="shared" si="7"/>
        <v>87.027864613461247</v>
      </c>
      <c r="AK30">
        <f t="shared" si="28"/>
        <v>-13.585621687356623</v>
      </c>
      <c r="AL30">
        <f t="shared" si="40"/>
        <v>-1616.9942092502106</v>
      </c>
      <c r="AN30">
        <f t="shared" si="9"/>
        <v>0</v>
      </c>
      <c r="AO30">
        <f t="shared" si="10"/>
        <v>0</v>
      </c>
      <c r="AP30">
        <f t="shared" si="11"/>
        <v>-0.61636491657683823</v>
      </c>
      <c r="AQ30">
        <f t="shared" si="12"/>
        <v>-202.15497868814285</v>
      </c>
      <c r="AR30">
        <f t="shared" si="13"/>
        <v>-202.77134360471968</v>
      </c>
      <c r="AS30">
        <f t="shared" si="14"/>
        <v>10.439172094285027</v>
      </c>
      <c r="AT30">
        <f t="shared" si="15"/>
        <v>-1.6296233790416357</v>
      </c>
      <c r="AU30">
        <f t="shared" si="16"/>
        <v>-193.96179488947629</v>
      </c>
      <c r="AW30">
        <v>27</v>
      </c>
      <c r="AX30">
        <f>IF(Z30&gt;0, (R30*SUMPRODUCT(K30:$K$98, X30:$X$98)-K30*$AZ$3)/Z30, 0)</f>
        <v>-1367.6762407189392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0.15573300000000001</v>
      </c>
      <c r="Q31" s="5">
        <f t="shared" si="30"/>
        <v>25</v>
      </c>
      <c r="R31">
        <f t="shared" si="0"/>
        <v>50000</v>
      </c>
      <c r="S31">
        <f t="shared" si="1"/>
        <v>-2045.6339640517103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-281.10817443284157</v>
      </c>
      <c r="AC31">
        <f t="shared" si="27"/>
        <v>-350.77058190092396</v>
      </c>
      <c r="AE31">
        <f t="shared" si="2"/>
        <v>0</v>
      </c>
      <c r="AF31">
        <f t="shared" si="3"/>
        <v>0</v>
      </c>
      <c r="AG31">
        <f t="shared" si="4"/>
        <v>-4.286819979344763</v>
      </c>
      <c r="AH31">
        <f t="shared" si="5"/>
        <v>-1600.4452671466042</v>
      </c>
      <c r="AI31">
        <f t="shared" si="39"/>
        <v>-1604.732087125949</v>
      </c>
      <c r="AJ31">
        <f t="shared" si="7"/>
        <v>69.662407468082392</v>
      </c>
      <c r="AK31">
        <f t="shared" si="28"/>
        <v>-19.677572210298912</v>
      </c>
      <c r="AL31">
        <f t="shared" si="40"/>
        <v>-1554.7472518681654</v>
      </c>
      <c r="AN31">
        <f t="shared" si="9"/>
        <v>0</v>
      </c>
      <c r="AO31">
        <f t="shared" si="10"/>
        <v>0</v>
      </c>
      <c r="AP31">
        <f t="shared" si="11"/>
        <v>-0.45911866951590097</v>
      </c>
      <c r="AQ31">
        <f t="shared" si="12"/>
        <v>-171.40778134510848</v>
      </c>
      <c r="AR31">
        <f t="shared" si="13"/>
        <v>-171.86690001462438</v>
      </c>
      <c r="AS31">
        <f t="shared" si="14"/>
        <v>7.4608478980050785</v>
      </c>
      <c r="AT31">
        <f t="shared" si="15"/>
        <v>-2.1074691300371318</v>
      </c>
      <c r="AU31">
        <f t="shared" si="16"/>
        <v>-166.51352124665644</v>
      </c>
      <c r="AW31">
        <v>28</v>
      </c>
      <c r="AX31">
        <f>IF(Z31&gt;0, (R31*SUMPRODUCT(K31:$K$98, X31:$X$98)-K31*$AZ$3)/Z31, 0)</f>
        <v>-2045.6339640517103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0.17447299999999999</v>
      </c>
      <c r="Q32" s="5">
        <f t="shared" si="30"/>
        <v>25</v>
      </c>
      <c r="R32">
        <f t="shared" si="0"/>
        <v>50000</v>
      </c>
      <c r="S32">
        <f t="shared" si="1"/>
        <v>-2888.1536770106864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-350.77058190092396</v>
      </c>
      <c r="AC32">
        <f t="shared" si="27"/>
        <v>-403.88142465669239</v>
      </c>
      <c r="AE32">
        <f t="shared" si="2"/>
        <v>0</v>
      </c>
      <c r="AF32">
        <f t="shared" si="3"/>
        <v>0</v>
      </c>
      <c r="AG32">
        <f t="shared" si="4"/>
        <v>-3.4960174372950967</v>
      </c>
      <c r="AH32">
        <f t="shared" si="5"/>
        <v>-1495.8686845124375</v>
      </c>
      <c r="AI32">
        <f t="shared" si="39"/>
        <v>-1499.3647019497325</v>
      </c>
      <c r="AJ32">
        <f t="shared" si="7"/>
        <v>53.110842755768431</v>
      </c>
      <c r="AK32">
        <f t="shared" si="28"/>
        <v>-24.553940733064678</v>
      </c>
      <c r="AL32">
        <f t="shared" si="40"/>
        <v>-1470.807799927029</v>
      </c>
      <c r="AN32">
        <f t="shared" si="9"/>
        <v>0</v>
      </c>
      <c r="AO32">
        <f t="shared" si="10"/>
        <v>0</v>
      </c>
      <c r="AP32">
        <f t="shared" si="11"/>
        <v>-0.33430684928061977</v>
      </c>
      <c r="AQ32">
        <f t="shared" si="12"/>
        <v>-143.04252076151388</v>
      </c>
      <c r="AR32">
        <f t="shared" si="13"/>
        <v>-143.37682761079449</v>
      </c>
      <c r="AS32">
        <f t="shared" si="14"/>
        <v>5.0787271009886146</v>
      </c>
      <c r="AT32">
        <f t="shared" si="15"/>
        <v>-2.3479718597298991</v>
      </c>
      <c r="AU32">
        <f t="shared" si="16"/>
        <v>-140.6460723695358</v>
      </c>
      <c r="AW32">
        <v>29</v>
      </c>
      <c r="AX32">
        <f>IF(Z32&gt;0, (R32*SUMPRODUCT(K32:$K$98, X32:$X$98)-K32*$AZ$3)/Z32, 0)</f>
        <v>-2888.1536770106864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0.196798</v>
      </c>
      <c r="Q33" s="5">
        <f t="shared" si="30"/>
        <v>25</v>
      </c>
      <c r="R33">
        <f t="shared" si="0"/>
        <v>50000</v>
      </c>
      <c r="S33">
        <f t="shared" si="1"/>
        <v>-3978.4893293683672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-403.88142465669239</v>
      </c>
      <c r="AC33">
        <f t="shared" si="27"/>
        <v>-441.30167882058123</v>
      </c>
      <c r="AE33">
        <f t="shared" si="2"/>
        <v>0</v>
      </c>
      <c r="AF33">
        <f t="shared" si="3"/>
        <v>0</v>
      </c>
      <c r="AG33">
        <f t="shared" si="4"/>
        <v>-2.7730480232973451</v>
      </c>
      <c r="AH33">
        <f t="shared" si="5"/>
        <v>-1376.0184792496009</v>
      </c>
      <c r="AI33">
        <f t="shared" si="39"/>
        <v>-1378.7915272728983</v>
      </c>
      <c r="AJ33">
        <f t="shared" si="7"/>
        <v>37.420254163888842</v>
      </c>
      <c r="AK33">
        <f t="shared" si="28"/>
        <v>-28.271699725968471</v>
      </c>
      <c r="AL33">
        <f t="shared" si="40"/>
        <v>-1369.6429728349781</v>
      </c>
      <c r="AN33">
        <f t="shared" si="9"/>
        <v>0</v>
      </c>
      <c r="AO33">
        <f t="shared" si="10"/>
        <v>0</v>
      </c>
      <c r="AP33">
        <f t="shared" si="11"/>
        <v>-0.23676148344918402</v>
      </c>
      <c r="AQ33">
        <f t="shared" si="12"/>
        <v>-117.48378450844179</v>
      </c>
      <c r="AR33">
        <f t="shared" si="13"/>
        <v>-117.72054599189097</v>
      </c>
      <c r="AS33">
        <f t="shared" si="14"/>
        <v>3.1949229917601873</v>
      </c>
      <c r="AT33">
        <f t="shared" si="15"/>
        <v>-2.4138238899991982</v>
      </c>
      <c r="AU33">
        <f t="shared" si="16"/>
        <v>-116.93944689013</v>
      </c>
      <c r="AW33">
        <v>30</v>
      </c>
      <c r="AX33">
        <f>IF(Z33&gt;0, (R33*SUMPRODUCT(K33:$K$98, X33:$X$98)-K33*$AZ$3)/Z33, 0)</f>
        <v>-3978.4893293683672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0.22254599999999999</v>
      </c>
      <c r="Q34" s="5">
        <f t="shared" si="30"/>
        <v>25</v>
      </c>
      <c r="R34">
        <f t="shared" si="0"/>
        <v>50000</v>
      </c>
      <c r="S34">
        <f t="shared" si="1"/>
        <v>-5456.2864108162385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-441.30167882058123</v>
      </c>
      <c r="AC34">
        <f t="shared" si="27"/>
        <v>-464.47986815257207</v>
      </c>
      <c r="AE34">
        <f t="shared" si="2"/>
        <v>0</v>
      </c>
      <c r="AF34">
        <f t="shared" si="3"/>
        <v>0</v>
      </c>
      <c r="AG34">
        <f t="shared" si="4"/>
        <v>-2.1281867976716407</v>
      </c>
      <c r="AH34">
        <f t="shared" si="5"/>
        <v>-1234.261490785462</v>
      </c>
      <c r="AI34">
        <f t="shared" si="39"/>
        <v>-1236.3896775831336</v>
      </c>
      <c r="AJ34">
        <f t="shared" si="7"/>
        <v>23.178189331990836</v>
      </c>
      <c r="AK34">
        <f t="shared" si="28"/>
        <v>-30.891117517440691</v>
      </c>
      <c r="AL34">
        <f t="shared" si="40"/>
        <v>-1244.1026057685835</v>
      </c>
      <c r="AN34">
        <f t="shared" si="9"/>
        <v>0</v>
      </c>
      <c r="AO34">
        <f t="shared" si="10"/>
        <v>0</v>
      </c>
      <c r="AP34">
        <f t="shared" si="11"/>
        <v>-0.1622353102848304</v>
      </c>
      <c r="AQ34">
        <f t="shared" si="12"/>
        <v>-94.089859099432331</v>
      </c>
      <c r="AR34">
        <f t="shared" si="13"/>
        <v>-94.252094409717159</v>
      </c>
      <c r="AS34">
        <f t="shared" si="14"/>
        <v>1.7669129148954819</v>
      </c>
      <c r="AT34">
        <f t="shared" si="15"/>
        <v>-2.35488258877001</v>
      </c>
      <c r="AU34">
        <f t="shared" si="16"/>
        <v>-94.840064083591699</v>
      </c>
      <c r="AW34">
        <v>31</v>
      </c>
      <c r="AX34">
        <f>IF(Z34&gt;0, (R34*SUMPRODUCT(K34:$K$98, X34:$X$98)-K34*$AZ$3)/Z34, 0)</f>
        <v>-5456.2864108162385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0.252114</v>
      </c>
      <c r="Q35" s="5">
        <f t="shared" si="30"/>
        <v>25</v>
      </c>
      <c r="R35">
        <f t="shared" ref="R35:R66" si="41">$C$6</f>
        <v>50000</v>
      </c>
      <c r="S35">
        <f t="shared" ref="S35:S66" si="42">AX35</f>
        <v>-7551.9073897426069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-464.47986815257207</v>
      </c>
      <c r="AC35">
        <f t="shared" si="27"/>
        <v>-474.36830298731616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-1.5703592433867364</v>
      </c>
      <c r="AH35">
        <f t="shared" ref="AH35:AH66" si="46">-X35*R35</f>
        <v>-1073.091372616376</v>
      </c>
      <c r="AI35">
        <f t="shared" si="39"/>
        <v>-1074.6617318597628</v>
      </c>
      <c r="AJ35">
        <f t="shared" ref="AJ35:AJ66" si="47">AB35-AC35</f>
        <v>9.8884348347440891</v>
      </c>
      <c r="AK35">
        <f t="shared" si="28"/>
        <v>-32.513590770680047</v>
      </c>
      <c r="AL35">
        <f t="shared" si="40"/>
        <v>-1097.2868877956987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-0.10688496800431463</v>
      </c>
      <c r="AQ35">
        <f t="shared" ref="AQ35:AQ66" si="51">AH35*$K35</f>
        <v>-73.038916102053093</v>
      </c>
      <c r="AR35">
        <f t="shared" ref="AR35:AR66" si="52">AI35*$K35</f>
        <v>-73.145801070057416</v>
      </c>
      <c r="AS35">
        <f t="shared" ref="AS35:AS66" si="53">AJ35*$K35</f>
        <v>0.67304665819328102</v>
      </c>
      <c r="AT35">
        <f t="shared" ref="AT35:AT66" si="54">AK35*$K35</f>
        <v>-2.2130057971541905</v>
      </c>
      <c r="AU35">
        <f t="shared" ref="AU35:AU66" si="55">AL35*$K35</f>
        <v>-74.685760209018326</v>
      </c>
      <c r="AW35">
        <v>32</v>
      </c>
      <c r="AX35">
        <f>IF(Z35&gt;0, (R35*SUMPRODUCT(K35:$K$98, X35:$X$98)-K35*$AZ$3)/Z35, 0)</f>
        <v>-7551.9073897426069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0.286269</v>
      </c>
      <c r="Q36" s="5">
        <f t="shared" si="30"/>
        <v>25</v>
      </c>
      <c r="R36">
        <f t="shared" si="41"/>
        <v>50000</v>
      </c>
      <c r="S36">
        <f t="shared" si="42"/>
        <v>-10682.809190567299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-474.36830298731616</v>
      </c>
      <c r="AC36">
        <f t="shared" si="27"/>
        <v>-472.22737599589766</v>
      </c>
      <c r="AE36">
        <f t="shared" si="43"/>
        <v>0</v>
      </c>
      <c r="AF36">
        <f t="shared" si="44"/>
        <v>0</v>
      </c>
      <c r="AG36">
        <f t="shared" si="45"/>
        <v>-1.1051104807077916</v>
      </c>
      <c r="AH36">
        <f t="shared" si="46"/>
        <v>-899.09034049015531</v>
      </c>
      <c r="AI36">
        <f t="shared" si="39"/>
        <v>-900.19545097086313</v>
      </c>
      <c r="AJ36">
        <f t="shared" si="47"/>
        <v>-2.1409269914184961</v>
      </c>
      <c r="AK36">
        <f t="shared" ref="AK36:AK67" si="59">G36*SUM(AB36:AB36, AE36:AF36)</f>
        <v>-33.205781209112132</v>
      </c>
      <c r="AL36">
        <f t="shared" si="40"/>
        <v>-935.54215917139379</v>
      </c>
      <c r="AN36">
        <f t="shared" si="48"/>
        <v>0</v>
      </c>
      <c r="AO36">
        <f t="shared" si="49"/>
        <v>0</v>
      </c>
      <c r="AP36">
        <f t="shared" si="50"/>
        <v>-6.7159165552361025E-2</v>
      </c>
      <c r="AQ36">
        <f t="shared" si="51"/>
        <v>-54.639023045762755</v>
      </c>
      <c r="AR36">
        <f t="shared" si="52"/>
        <v>-54.706182211315117</v>
      </c>
      <c r="AS36">
        <f t="shared" si="53"/>
        <v>-0.13010723612005215</v>
      </c>
      <c r="AT36">
        <f t="shared" si="54"/>
        <v>-2.0179634493104643</v>
      </c>
      <c r="AU36">
        <f t="shared" si="55"/>
        <v>-56.854252896745635</v>
      </c>
      <c r="AW36">
        <v>33</v>
      </c>
      <c r="AX36">
        <f>IF(Z36&gt;0, (R36*SUMPRODUCT(K36:$K$98, X36:$X$98)-K36*$AZ$3)/Z36, 0)</f>
        <v>-10682.809190567299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41"/>
        <v>50000</v>
      </c>
      <c r="S37">
        <f t="shared" si="42"/>
        <v>-15626.89121723161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-472.22737599589766</v>
      </c>
      <c r="AC37">
        <f t="shared" si="27"/>
        <v>-459.74153913677503</v>
      </c>
      <c r="AE37">
        <f t="shared" si="43"/>
        <v>0</v>
      </c>
      <c r="AF37">
        <f t="shared" si="44"/>
        <v>0</v>
      </c>
      <c r="AG37">
        <f t="shared" si="45"/>
        <v>-0.73549743955122504</v>
      </c>
      <c r="AH37">
        <f t="shared" si="46"/>
        <v>-717.12387269897727</v>
      </c>
      <c r="AI37">
        <f t="shared" si="39"/>
        <v>-717.85937013852845</v>
      </c>
      <c r="AJ37">
        <f t="shared" si="47"/>
        <v>-12.485836859122628</v>
      </c>
      <c r="AK37">
        <f t="shared" si="59"/>
        <v>-33.055916319712843</v>
      </c>
      <c r="AL37">
        <f t="shared" si="40"/>
        <v>-763.40112331736395</v>
      </c>
      <c r="AN37">
        <f t="shared" si="48"/>
        <v>0</v>
      </c>
      <c r="AO37">
        <f t="shared" si="49"/>
        <v>0</v>
      </c>
      <c r="AP37">
        <f t="shared" si="50"/>
        <v>-3.9908254785758449E-2</v>
      </c>
      <c r="AQ37">
        <f t="shared" si="51"/>
        <v>-38.911300958549916</v>
      </c>
      <c r="AR37">
        <f t="shared" si="52"/>
        <v>-38.951209213335666</v>
      </c>
      <c r="AS37">
        <f t="shared" si="53"/>
        <v>-0.67748428722106468</v>
      </c>
      <c r="AT37">
        <f t="shared" si="54"/>
        <v>-1.7936213774839829</v>
      </c>
      <c r="AU37">
        <f t="shared" si="55"/>
        <v>-41.422314878040716</v>
      </c>
      <c r="AW37">
        <v>34</v>
      </c>
      <c r="AX37">
        <f>IF(Z37&gt;0, (R37*SUMPRODUCT(K37:$K$98, X37:$X$98)-K37*$AZ$3)/Z37, 0)</f>
        <v>-15626.89121723161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0.36696200000000001</v>
      </c>
      <c r="Q38" s="5">
        <f t="shared" si="60"/>
        <v>25</v>
      </c>
      <c r="R38">
        <f t="shared" si="41"/>
        <v>50000</v>
      </c>
      <c r="S38">
        <f t="shared" si="42"/>
        <v>-23934.902960423613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-459.74153913677503</v>
      </c>
      <c r="AC38">
        <f t="shared" si="27"/>
        <v>-438.71992946596305</v>
      </c>
      <c r="AE38">
        <f t="shared" si="43"/>
        <v>0</v>
      </c>
      <c r="AF38">
        <f t="shared" si="44"/>
        <v>0</v>
      </c>
      <c r="AG38">
        <f t="shared" si="45"/>
        <v>-0.45824285374311613</v>
      </c>
      <c r="AH38">
        <f t="shared" si="46"/>
        <v>-539.79922282519328</v>
      </c>
      <c r="AI38">
        <f t="shared" si="39"/>
        <v>-540.25746567893646</v>
      </c>
      <c r="AJ38">
        <f t="shared" si="47"/>
        <v>-21.021609670811984</v>
      </c>
      <c r="AK38">
        <f t="shared" si="59"/>
        <v>-32.181907739574257</v>
      </c>
      <c r="AL38">
        <f t="shared" si="40"/>
        <v>-593.46098308932267</v>
      </c>
      <c r="AN38">
        <f t="shared" si="48"/>
        <v>0</v>
      </c>
      <c r="AO38">
        <f t="shared" si="49"/>
        <v>0</v>
      </c>
      <c r="AP38">
        <f t="shared" si="50"/>
        <v>-2.2200320754651223E-2</v>
      </c>
      <c r="AQ38">
        <f t="shared" si="51"/>
        <v>-26.151451772663375</v>
      </c>
      <c r="AR38">
        <f t="shared" si="52"/>
        <v>-26.173652093418028</v>
      </c>
      <c r="AS38">
        <f t="shared" si="53"/>
        <v>-1.0184260892647141</v>
      </c>
      <c r="AT38">
        <f t="shared" si="54"/>
        <v>-1.5591048905165252</v>
      </c>
      <c r="AU38">
        <f t="shared" si="55"/>
        <v>-28.751183073199268</v>
      </c>
      <c r="AW38">
        <v>35</v>
      </c>
      <c r="AX38">
        <f>IF(Z38&gt;0, (R38*SUMPRODUCT(K38:$K$98, X38:$X$98)-K38*$AZ$3)/Z38, 0)</f>
        <v>-23934.902960423613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0.41335300000000003</v>
      </c>
      <c r="Q39" s="5">
        <f t="shared" si="60"/>
        <v>25</v>
      </c>
      <c r="R39">
        <f t="shared" si="41"/>
        <v>50000</v>
      </c>
      <c r="S39">
        <f t="shared" si="42"/>
        <v>-38918.507397552588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-438.71992946596305</v>
      </c>
      <c r="AC39">
        <f t="shared" si="27"/>
        <v>-411.35985389098181</v>
      </c>
      <c r="AE39">
        <f t="shared" si="43"/>
        <v>0</v>
      </c>
      <c r="AF39">
        <f t="shared" si="44"/>
        <v>0</v>
      </c>
      <c r="AG39">
        <f t="shared" si="45"/>
        <v>-0.26424436688240671</v>
      </c>
      <c r="AH39">
        <f t="shared" si="46"/>
        <v>-378.83211664655659</v>
      </c>
      <c r="AI39">
        <f t="shared" si="39"/>
        <v>-379.09636101343898</v>
      </c>
      <c r="AJ39">
        <f t="shared" si="47"/>
        <v>-27.360075574981238</v>
      </c>
      <c r="AK39">
        <f t="shared" si="59"/>
        <v>-30.710395062617415</v>
      </c>
      <c r="AL39">
        <f t="shared" si="40"/>
        <v>-437.16683165103763</v>
      </c>
      <c r="AN39">
        <f t="shared" si="48"/>
        <v>0</v>
      </c>
      <c r="AO39">
        <f t="shared" si="49"/>
        <v>0</v>
      </c>
      <c r="AP39">
        <f t="shared" si="50"/>
        <v>-1.1430132466256574E-2</v>
      </c>
      <c r="AQ39">
        <f t="shared" si="51"/>
        <v>-16.386730687316689</v>
      </c>
      <c r="AR39">
        <f t="shared" si="52"/>
        <v>-16.398160819782944</v>
      </c>
      <c r="AS39">
        <f t="shared" si="53"/>
        <v>-1.1834851648814768</v>
      </c>
      <c r="AT39">
        <f t="shared" si="54"/>
        <v>-1.3284063073821384</v>
      </c>
      <c r="AU39">
        <f t="shared" si="55"/>
        <v>-18.910052292046561</v>
      </c>
      <c r="AW39">
        <v>36</v>
      </c>
      <c r="AX39">
        <f>IF(Z39&gt;0, (R39*SUMPRODUCT(K39:$K$98, X39:$X$98)-K39*$AZ$3)/Z39, 0)</f>
        <v>-38918.507397552588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0.46434700000000001</v>
      </c>
      <c r="Q40" s="5">
        <f t="shared" si="60"/>
        <v>25</v>
      </c>
      <c r="R40">
        <f t="shared" si="41"/>
        <v>50000</v>
      </c>
      <c r="S40">
        <f t="shared" si="42"/>
        <v>-68388.431580575576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-411.35985389098181</v>
      </c>
      <c r="AC40">
        <f t="shared" si="27"/>
        <v>-379.96843516075853</v>
      </c>
      <c r="AE40">
        <f t="shared" si="43"/>
        <v>0</v>
      </c>
      <c r="AF40">
        <f t="shared" si="44"/>
        <v>0</v>
      </c>
      <c r="AG40">
        <f t="shared" si="45"/>
        <v>-0.13890084418483772</v>
      </c>
      <c r="AH40">
        <f t="shared" si="46"/>
        <v>-245.4021580574898</v>
      </c>
      <c r="AI40">
        <f t="shared" si="39"/>
        <v>-245.54105890167463</v>
      </c>
      <c r="AJ40">
        <f t="shared" si="47"/>
        <v>-31.391418730223279</v>
      </c>
      <c r="AK40">
        <f t="shared" si="59"/>
        <v>-28.79518977236873</v>
      </c>
      <c r="AL40">
        <f t="shared" si="40"/>
        <v>-305.72766740426664</v>
      </c>
      <c r="AN40">
        <f t="shared" si="48"/>
        <v>0</v>
      </c>
      <c r="AO40">
        <f t="shared" si="49"/>
        <v>0</v>
      </c>
      <c r="AP40">
        <f t="shared" si="50"/>
        <v>-5.3645387690046129E-3</v>
      </c>
      <c r="AQ40">
        <f t="shared" si="51"/>
        <v>-9.4777637862657862</v>
      </c>
      <c r="AR40">
        <f t="shared" si="52"/>
        <v>-9.4831283250347909</v>
      </c>
      <c r="AS40">
        <f t="shared" si="53"/>
        <v>-1.2123791167766189</v>
      </c>
      <c r="AT40">
        <f t="shared" si="54"/>
        <v>-1.1121092373575312</v>
      </c>
      <c r="AU40">
        <f t="shared" si="55"/>
        <v>-11.807616679168941</v>
      </c>
      <c r="AW40">
        <v>37</v>
      </c>
      <c r="AX40">
        <f>IF(Z40&gt;0, (R40*SUMPRODUCT(K40:$K$98, X40:$X$98)-K40*$AZ$3)/Z40, 0)</f>
        <v>-68388.431580575576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0.52171199999999995</v>
      </c>
      <c r="Q41" s="5">
        <f t="shared" si="60"/>
        <v>25</v>
      </c>
      <c r="R41">
        <f t="shared" si="41"/>
        <v>50000</v>
      </c>
      <c r="S41">
        <f t="shared" si="42"/>
        <v>-133286.16572409685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-379.96843516075853</v>
      </c>
      <c r="AC41">
        <f t="shared" si="27"/>
        <v>-346.78713696707808</v>
      </c>
      <c r="AE41">
        <f t="shared" si="43"/>
        <v>0</v>
      </c>
      <c r="AF41">
        <f t="shared" si="44"/>
        <v>0</v>
      </c>
      <c r="AG41">
        <f t="shared" si="45"/>
        <v>-6.5045598521629291E-2</v>
      </c>
      <c r="AH41">
        <f t="shared" si="46"/>
        <v>-144.93247444272012</v>
      </c>
      <c r="AI41">
        <f t="shared" si="39"/>
        <v>-144.99752004124176</v>
      </c>
      <c r="AJ41">
        <f t="shared" si="47"/>
        <v>-33.181298193680448</v>
      </c>
      <c r="AK41">
        <f t="shared" si="59"/>
        <v>-26.597790461253101</v>
      </c>
      <c r="AL41">
        <f t="shared" si="40"/>
        <v>-204.77660869617532</v>
      </c>
      <c r="AN41">
        <f t="shared" si="48"/>
        <v>0</v>
      </c>
      <c r="AO41">
        <f t="shared" si="49"/>
        <v>0</v>
      </c>
      <c r="AP41">
        <f t="shared" si="50"/>
        <v>-2.2429902955889568E-3</v>
      </c>
      <c r="AQ41">
        <f t="shared" si="51"/>
        <v>-4.9977575897409539</v>
      </c>
      <c r="AR41">
        <f t="shared" si="52"/>
        <v>-5.0000005800365432</v>
      </c>
      <c r="AS41">
        <f t="shared" si="53"/>
        <v>-1.1442023985484635</v>
      </c>
      <c r="AT41">
        <f t="shared" si="54"/>
        <v>-0.91718098141354265</v>
      </c>
      <c r="AU41">
        <f t="shared" si="55"/>
        <v>-7.0613839599985493</v>
      </c>
      <c r="AW41">
        <v>38</v>
      </c>
      <c r="AX41">
        <f>IF(Z41&gt;0, (R41*SUMPRODUCT(K41:$K$98, X41:$X$98)-K41*$AZ$3)/Z41, 0)</f>
        <v>-133286.16572409685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0.58618000000000003</v>
      </c>
      <c r="Q42" s="5">
        <f t="shared" si="60"/>
        <v>25</v>
      </c>
      <c r="R42">
        <f t="shared" si="41"/>
        <v>50000</v>
      </c>
      <c r="S42">
        <f t="shared" si="42"/>
        <v>-298568.41932835127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-346.78713696707808</v>
      </c>
      <c r="AC42">
        <f t="shared" si="27"/>
        <v>-313.69644636043842</v>
      </c>
      <c r="AE42">
        <f t="shared" si="43"/>
        <v>0</v>
      </c>
      <c r="AF42">
        <f t="shared" si="44"/>
        <v>0</v>
      </c>
      <c r="AG42">
        <f t="shared" si="45"/>
        <v>-2.6266713595004338E-2</v>
      </c>
      <c r="AH42">
        <f t="shared" si="46"/>
        <v>-76.256857882817329</v>
      </c>
      <c r="AI42">
        <f t="shared" si="39"/>
        <v>-76.283124596412335</v>
      </c>
      <c r="AJ42">
        <f t="shared" si="47"/>
        <v>-33.090690606639669</v>
      </c>
      <c r="AK42">
        <f t="shared" si="59"/>
        <v>-24.275099587695468</v>
      </c>
      <c r="AL42">
        <f t="shared" si="40"/>
        <v>-133.64891479074748</v>
      </c>
      <c r="AN42">
        <f t="shared" si="48"/>
        <v>0</v>
      </c>
      <c r="AO42">
        <f t="shared" si="49"/>
        <v>0</v>
      </c>
      <c r="AP42">
        <f t="shared" si="50"/>
        <v>-8.087181617542254E-4</v>
      </c>
      <c r="AQ42">
        <f t="shared" si="51"/>
        <v>-2.3478500919077407</v>
      </c>
      <c r="AR42">
        <f t="shared" si="52"/>
        <v>-2.3486588100694954</v>
      </c>
      <c r="AS42">
        <f t="shared" si="53"/>
        <v>-1.0188195939239664</v>
      </c>
      <c r="AT42">
        <f t="shared" si="54"/>
        <v>-0.74739894063852685</v>
      </c>
      <c r="AU42">
        <f t="shared" si="55"/>
        <v>-4.1148773446319886</v>
      </c>
      <c r="AW42">
        <v>39</v>
      </c>
      <c r="AX42">
        <f>IF(Z42&gt;0, (R42*SUMPRODUCT(K42:$K$98, X42:$X$98)-K42*$AZ$3)/Z42, 0)</f>
        <v>-298568.41932835127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0.65888599999999997</v>
      </c>
      <c r="Q43" s="5">
        <f t="shared" si="60"/>
        <v>25</v>
      </c>
      <c r="R43">
        <f t="shared" si="41"/>
        <v>50000</v>
      </c>
      <c r="S43">
        <f t="shared" si="42"/>
        <v>-810704.21874393208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-313.69644636043842</v>
      </c>
      <c r="AC43">
        <f t="shared" si="27"/>
        <v>-282.03675341986349</v>
      </c>
      <c r="AE43">
        <f t="shared" si="43"/>
        <v>0</v>
      </c>
      <c r="AF43">
        <f t="shared" si="44"/>
        <v>0</v>
      </c>
      <c r="AG43">
        <f t="shared" si="45"/>
        <v>-8.6972766052962665E-3</v>
      </c>
      <c r="AH43">
        <f t="shared" si="46"/>
        <v>-34.613539707516061</v>
      </c>
      <c r="AI43">
        <f t="shared" si="39"/>
        <v>-34.622236984121358</v>
      </c>
      <c r="AJ43">
        <f t="shared" si="47"/>
        <v>-31.659692940574928</v>
      </c>
      <c r="AK43">
        <f t="shared" si="59"/>
        <v>-21.95875124523069</v>
      </c>
      <c r="AL43">
        <f t="shared" si="40"/>
        <v>-88.240681169926972</v>
      </c>
      <c r="AN43">
        <f t="shared" si="48"/>
        <v>0</v>
      </c>
      <c r="AO43">
        <f t="shared" si="49"/>
        <v>0</v>
      </c>
      <c r="AP43">
        <f t="shared" si="50"/>
        <v>-2.3908741554561481E-4</v>
      </c>
      <c r="AQ43">
        <f t="shared" si="51"/>
        <v>-0.95152334772427605</v>
      </c>
      <c r="AR43">
        <f t="shared" si="52"/>
        <v>-0.95176243513982173</v>
      </c>
      <c r="AS43">
        <f t="shared" si="53"/>
        <v>-0.87032234406806686</v>
      </c>
      <c r="AT43">
        <f t="shared" si="54"/>
        <v>-0.60364425809272249</v>
      </c>
      <c r="AU43">
        <f t="shared" si="55"/>
        <v>-2.4257290373006111</v>
      </c>
      <c r="AW43">
        <v>40</v>
      </c>
      <c r="AX43">
        <f>IF(Z43&gt;0, (R43*SUMPRODUCT(K43:$K$98, X43:$X$98)-K43*$AZ$3)/Z43, 0)</f>
        <v>-810704.21874393208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0.73742600000000003</v>
      </c>
      <c r="Q44" s="5">
        <f t="shared" si="60"/>
        <v>25</v>
      </c>
      <c r="R44">
        <f t="shared" si="41"/>
        <v>50000</v>
      </c>
      <c r="S44">
        <f t="shared" si="42"/>
        <v>-2875036.5980916265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-282.03675341986349</v>
      </c>
      <c r="AC44">
        <f t="shared" si="27"/>
        <v>-252.62439906001396</v>
      </c>
      <c r="AE44">
        <f t="shared" si="43"/>
        <v>0</v>
      </c>
      <c r="AF44">
        <f t="shared" si="44"/>
        <v>0</v>
      </c>
      <c r="AG44">
        <f t="shared" si="45"/>
        <v>-2.1967059413060984E-3</v>
      </c>
      <c r="AH44">
        <f t="shared" si="46"/>
        <v>-12.82719579587441</v>
      </c>
      <c r="AI44">
        <f t="shared" si="39"/>
        <v>-12.829392501815716</v>
      </c>
      <c r="AJ44">
        <f t="shared" si="47"/>
        <v>-29.41235435984953</v>
      </c>
      <c r="AK44">
        <f t="shared" si="59"/>
        <v>-19.742572739390447</v>
      </c>
      <c r="AL44">
        <f t="shared" si="40"/>
        <v>-61.984319601055695</v>
      </c>
      <c r="AN44">
        <f t="shared" si="48"/>
        <v>0</v>
      </c>
      <c r="AO44">
        <f t="shared" si="49"/>
        <v>0</v>
      </c>
      <c r="AP44">
        <f t="shared" si="50"/>
        <v>-5.3917200798230432E-5</v>
      </c>
      <c r="AQ44">
        <f t="shared" si="51"/>
        <v>-0.31483799374310811</v>
      </c>
      <c r="AR44">
        <f t="shared" si="52"/>
        <v>-0.31489191094390634</v>
      </c>
      <c r="AS44">
        <f t="shared" si="53"/>
        <v>-0.72191356437349341</v>
      </c>
      <c r="AT44">
        <f t="shared" si="54"/>
        <v>-0.48457294107853377</v>
      </c>
      <c r="AU44">
        <f t="shared" si="55"/>
        <v>-1.5213784163959336</v>
      </c>
      <c r="AW44">
        <v>41</v>
      </c>
      <c r="AX44">
        <f>IF(Z44&gt;0, (R44*SUMPRODUCT(K44:$K$98, X44:$X$98)-K44*$AZ$3)/Z44, 0)</f>
        <v>-2875036.5980916265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0.819492</v>
      </c>
      <c r="Q45" s="5">
        <f t="shared" si="60"/>
        <v>25</v>
      </c>
      <c r="R45">
        <f t="shared" si="41"/>
        <v>50000</v>
      </c>
      <c r="S45">
        <f t="shared" si="42"/>
        <v>-15073091.21725581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-252.62439906001396</v>
      </c>
      <c r="AC45">
        <f t="shared" si="27"/>
        <v>-225.82863195770901</v>
      </c>
      <c r="AE45">
        <f t="shared" si="43"/>
        <v>0</v>
      </c>
      <c r="AF45">
        <f t="shared" si="44"/>
        <v>0</v>
      </c>
      <c r="AG45">
        <f t="shared" si="45"/>
        <v>-3.7455593664022008E-4</v>
      </c>
      <c r="AH45">
        <f t="shared" si="46"/>
        <v>-3.6003658905056346</v>
      </c>
      <c r="AI45">
        <f t="shared" si="39"/>
        <v>-3.6007404464422748</v>
      </c>
      <c r="AJ45">
        <f t="shared" si="47"/>
        <v>-26.79576710230495</v>
      </c>
      <c r="AK45">
        <f t="shared" si="59"/>
        <v>-17.683707934200978</v>
      </c>
      <c r="AL45">
        <f t="shared" si="40"/>
        <v>-48.080215482948205</v>
      </c>
      <c r="AN45">
        <f t="shared" si="48"/>
        <v>0</v>
      </c>
      <c r="AO45">
        <f t="shared" si="49"/>
        <v>0</v>
      </c>
      <c r="AP45">
        <f t="shared" si="50"/>
        <v>-8.2083161372363131E-6</v>
      </c>
      <c r="AQ45">
        <f t="shared" si="51"/>
        <v>-7.8901276279541882E-2</v>
      </c>
      <c r="AR45">
        <f t="shared" si="52"/>
        <v>-7.8909484595679119E-2</v>
      </c>
      <c r="AS45">
        <f t="shared" si="53"/>
        <v>-0.58722371213340807</v>
      </c>
      <c r="AT45">
        <f t="shared" si="54"/>
        <v>-0.38753481390391886</v>
      </c>
      <c r="AU45">
        <f t="shared" si="55"/>
        <v>-1.0536680106330061</v>
      </c>
      <c r="AW45">
        <v>42</v>
      </c>
      <c r="AX45">
        <f>IF(Z45&gt;0, (R45*SUMPRODUCT(K45:$K$98, X45:$X$98)-K45*$AZ$3)/Z45, 0)</f>
        <v>-15073091.21725581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0.82196330200000001</v>
      </c>
      <c r="Q46" s="5">
        <f t="shared" si="60"/>
        <v>25</v>
      </c>
      <c r="R46">
        <f t="shared" si="41"/>
        <v>50000</v>
      </c>
      <c r="S46">
        <f t="shared" si="42"/>
        <v>-80117724.369823962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-225.82863195770901</v>
      </c>
      <c r="AC46">
        <f t="shared" si="27"/>
        <v>-201.70163582680283</v>
      </c>
      <c r="AE46">
        <f t="shared" si="43"/>
        <v>0</v>
      </c>
      <c r="AF46">
        <f t="shared" si="44"/>
        <v>0</v>
      </c>
      <c r="AG46">
        <f t="shared" si="45"/>
        <v>-6.2939142809319791E-5</v>
      </c>
      <c r="AH46">
        <f t="shared" si="46"/>
        <v>-0.6157424689289962</v>
      </c>
      <c r="AI46">
        <f t="shared" si="39"/>
        <v>-0.6158054080718055</v>
      </c>
      <c r="AJ46">
        <f t="shared" si="47"/>
        <v>-24.126996130906178</v>
      </c>
      <c r="AK46">
        <f t="shared" si="59"/>
        <v>-15.808004237039633</v>
      </c>
      <c r="AL46">
        <f t="shared" si="40"/>
        <v>-40.550805776017611</v>
      </c>
      <c r="AN46">
        <f t="shared" si="48"/>
        <v>0</v>
      </c>
      <c r="AO46">
        <f t="shared" si="49"/>
        <v>0</v>
      </c>
      <c r="AP46">
        <f t="shared" si="50"/>
        <v>-1.2315163748583077E-6</v>
      </c>
      <c r="AQ46">
        <f t="shared" si="51"/>
        <v>-1.2048097564326151E-2</v>
      </c>
      <c r="AR46">
        <f t="shared" si="52"/>
        <v>-1.2049329080701009E-2</v>
      </c>
      <c r="AS46">
        <f t="shared" si="53"/>
        <v>-0.47208763076694193</v>
      </c>
      <c r="AT46">
        <f t="shared" si="54"/>
        <v>-0.30931174469158951</v>
      </c>
      <c r="AU46">
        <f t="shared" si="55"/>
        <v>-0.79344870453923244</v>
      </c>
      <c r="AW46">
        <v>43</v>
      </c>
      <c r="AX46">
        <f>IF(Z46&gt;0, (R46*SUMPRODUCT(K46:$K$98, X46:$X$98)-K46*$AZ$3)/Z46, 0)</f>
        <v>-80117724.369823962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0.82463276399999996</v>
      </c>
      <c r="Q47" s="5">
        <f t="shared" si="60"/>
        <v>25</v>
      </c>
      <c r="R47">
        <f t="shared" si="41"/>
        <v>50000</v>
      </c>
      <c r="S47">
        <f t="shared" si="42"/>
        <v>-432599990.89172679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-201.70163582680283</v>
      </c>
      <c r="AC47">
        <f t="shared" si="27"/>
        <v>-180.10127552509414</v>
      </c>
      <c r="AE47">
        <f t="shared" si="43"/>
        <v>0</v>
      </c>
      <c r="AF47">
        <f t="shared" si="44"/>
        <v>0</v>
      </c>
      <c r="AG47">
        <f t="shared" si="45"/>
        <v>-1.0408072082586495E-5</v>
      </c>
      <c r="AH47">
        <f t="shared" si="46"/>
        <v>-0.1038033585972802</v>
      </c>
      <c r="AI47">
        <f t="shared" si="39"/>
        <v>-0.10381376666936279</v>
      </c>
      <c r="AJ47">
        <f t="shared" si="47"/>
        <v>-21.60036030170869</v>
      </c>
      <c r="AK47">
        <f t="shared" si="59"/>
        <v>-14.119114507876199</v>
      </c>
      <c r="AL47">
        <f t="shared" si="40"/>
        <v>-35.823288576254249</v>
      </c>
      <c r="AN47">
        <f t="shared" si="48"/>
        <v>0</v>
      </c>
      <c r="AO47">
        <f t="shared" si="49"/>
        <v>0</v>
      </c>
      <c r="AP47">
        <f t="shared" si="50"/>
        <v>-1.8183255267773065E-7</v>
      </c>
      <c r="AQ47">
        <f t="shared" si="51"/>
        <v>-1.8134799144833324E-3</v>
      </c>
      <c r="AR47">
        <f t="shared" si="52"/>
        <v>-1.8136617470360101E-3</v>
      </c>
      <c r="AS47">
        <f t="shared" si="53"/>
        <v>-0.37736562749115332</v>
      </c>
      <c r="AT47">
        <f t="shared" si="54"/>
        <v>-0.24666572369455675</v>
      </c>
      <c r="AU47">
        <f t="shared" si="55"/>
        <v>-0.62584501293274597</v>
      </c>
      <c r="AW47">
        <v>44</v>
      </c>
      <c r="AX47">
        <f>IF(Z47&gt;0, (R47*SUMPRODUCT(K47:$K$98, X47:$X$98)-K47*$AZ$3)/Z47, 0)</f>
        <v>-432599990.89172679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0.82757423799999996</v>
      </c>
      <c r="Q48" s="5">
        <f t="shared" si="60"/>
        <v>25</v>
      </c>
      <c r="R48">
        <f t="shared" si="41"/>
        <v>50000</v>
      </c>
      <c r="S48">
        <f t="shared" si="42"/>
        <v>-2378032865.3312097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-180.10127552509414</v>
      </c>
      <c r="AC48">
        <f t="shared" si="27"/>
        <v>-160.80629579137204</v>
      </c>
      <c r="AE48">
        <f t="shared" si="43"/>
        <v>0</v>
      </c>
      <c r="AF48">
        <f t="shared" si="44"/>
        <v>0</v>
      </c>
      <c r="AG48">
        <f t="shared" si="45"/>
        <v>-1.6905390389650389E-6</v>
      </c>
      <c r="AH48">
        <f t="shared" si="46"/>
        <v>-1.7226904645591179E-2</v>
      </c>
      <c r="AI48">
        <f t="shared" si="39"/>
        <v>-1.7228595184630144E-2</v>
      </c>
      <c r="AJ48">
        <f t="shared" si="47"/>
        <v>-19.294979733722101</v>
      </c>
      <c r="AK48">
        <f t="shared" si="59"/>
        <v>-12.60708928675659</v>
      </c>
      <c r="AL48">
        <f t="shared" si="40"/>
        <v>-31.919297615663321</v>
      </c>
      <c r="AN48">
        <f t="shared" si="48"/>
        <v>0</v>
      </c>
      <c r="AO48">
        <f t="shared" si="49"/>
        <v>0</v>
      </c>
      <c r="AP48">
        <f t="shared" si="50"/>
        <v>-2.6369902611683528E-8</v>
      </c>
      <c r="AQ48">
        <f t="shared" si="51"/>
        <v>-2.687141718319067E-4</v>
      </c>
      <c r="AR48">
        <f t="shared" si="52"/>
        <v>-2.6874054173451842E-4</v>
      </c>
      <c r="AS48">
        <f t="shared" si="53"/>
        <v>-0.30097307707496335</v>
      </c>
      <c r="AT48">
        <f t="shared" si="54"/>
        <v>-0.19665190158051427</v>
      </c>
      <c r="AU48">
        <f t="shared" si="55"/>
        <v>-0.49789371919721215</v>
      </c>
      <c r="AW48">
        <v>45</v>
      </c>
      <c r="AX48">
        <f>IF(Z48&gt;0, (R48*SUMPRODUCT(K48:$K$98, X48:$X$98)-K48*$AZ$3)/Z48, 0)</f>
        <v>-2378032865.3312097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0.83082719400000005</v>
      </c>
      <c r="Q49" s="5">
        <f t="shared" si="60"/>
        <v>25</v>
      </c>
      <c r="R49">
        <f t="shared" si="41"/>
        <v>50000</v>
      </c>
      <c r="S49">
        <f t="shared" si="42"/>
        <v>-13339257872.522017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-160.80629579137204</v>
      </c>
      <c r="AC49">
        <f t="shared" si="27"/>
        <v>-143.57728485051118</v>
      </c>
      <c r="AE49">
        <f t="shared" si="43"/>
        <v>0</v>
      </c>
      <c r="AF49">
        <f t="shared" si="44"/>
        <v>0</v>
      </c>
      <c r="AG49">
        <f t="shared" si="45"/>
        <v>-2.6908784248460856E-7</v>
      </c>
      <c r="AH49">
        <f t="shared" si="46"/>
        <v>-2.8090916121815599E-3</v>
      </c>
      <c r="AI49">
        <f t="shared" si="39"/>
        <v>-2.8093607000240447E-3</v>
      </c>
      <c r="AJ49">
        <f t="shared" si="47"/>
        <v>-17.22901094086086</v>
      </c>
      <c r="AK49">
        <f t="shared" si="59"/>
        <v>-11.256440705396043</v>
      </c>
      <c r="AL49">
        <f t="shared" si="40"/>
        <v>-28.488261006956925</v>
      </c>
      <c r="AN49">
        <f t="shared" si="48"/>
        <v>0</v>
      </c>
      <c r="AO49">
        <f t="shared" si="49"/>
        <v>0</v>
      </c>
      <c r="AP49">
        <f t="shared" si="50"/>
        <v>-3.747653029150352E-9</v>
      </c>
      <c r="AQ49">
        <f t="shared" si="51"/>
        <v>-3.9122914630211238E-5</v>
      </c>
      <c r="AR49">
        <f t="shared" si="52"/>
        <v>-3.9126662283240393E-5</v>
      </c>
      <c r="AS49">
        <f t="shared" si="53"/>
        <v>-0.23995270260296128</v>
      </c>
      <c r="AT49">
        <f t="shared" si="54"/>
        <v>-0.15677123766541681</v>
      </c>
      <c r="AU49">
        <f t="shared" si="55"/>
        <v>-0.39676306693066127</v>
      </c>
      <c r="AW49">
        <v>46</v>
      </c>
      <c r="AX49">
        <f>IF(Z49&gt;0, (R49*SUMPRODUCT(K49:$K$98, X49:$X$98)-K49*$AZ$3)/Z49, 0)</f>
        <v>-13339257872.522017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0.83405797299999995</v>
      </c>
      <c r="Q50" s="5">
        <f t="shared" si="60"/>
        <v>25</v>
      </c>
      <c r="R50">
        <f t="shared" si="41"/>
        <v>50000</v>
      </c>
      <c r="S50">
        <f t="shared" si="42"/>
        <v>-76374888038.817856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-143.57728485051118</v>
      </c>
      <c r="AC50">
        <f t="shared" si="27"/>
        <v>-128.19403856714663</v>
      </c>
      <c r="AE50">
        <f t="shared" si="43"/>
        <v>0</v>
      </c>
      <c r="AF50">
        <f t="shared" si="44"/>
        <v>0</v>
      </c>
      <c r="AG50">
        <f t="shared" si="45"/>
        <v>-4.1962103598106579E-8</v>
      </c>
      <c r="AH50">
        <f t="shared" si="46"/>
        <v>-4.4886972092331184E-4</v>
      </c>
      <c r="AI50">
        <f t="shared" si="39"/>
        <v>-4.4891168302690996E-4</v>
      </c>
      <c r="AJ50">
        <f t="shared" si="47"/>
        <v>-15.383246283364542</v>
      </c>
      <c r="AK50">
        <f t="shared" si="59"/>
        <v>-10.050409939535783</v>
      </c>
      <c r="AL50">
        <f t="shared" si="40"/>
        <v>-25.434105134583351</v>
      </c>
      <c r="AN50">
        <f t="shared" si="48"/>
        <v>0</v>
      </c>
      <c r="AO50">
        <f t="shared" si="49"/>
        <v>0</v>
      </c>
      <c r="AP50">
        <f t="shared" si="50"/>
        <v>-5.2180054451642499E-10</v>
      </c>
      <c r="AQ50">
        <f t="shared" si="51"/>
        <v>-5.5817140875008085E-6</v>
      </c>
      <c r="AR50">
        <f t="shared" si="52"/>
        <v>-5.582235888045325E-6</v>
      </c>
      <c r="AS50">
        <f t="shared" si="53"/>
        <v>-0.19129132237908311</v>
      </c>
      <c r="AT50">
        <f t="shared" si="54"/>
        <v>-0.12497727543143705</v>
      </c>
      <c r="AU50">
        <f t="shared" si="55"/>
        <v>-0.31627418004640823</v>
      </c>
      <c r="AW50">
        <v>47</v>
      </c>
      <c r="AX50">
        <f>IF(Z50&gt;0, (R50*SUMPRODUCT(K50:$K$98, X50:$X$98)-K50*$AZ$3)/Z50, 0)</f>
        <v>-76374888038.817856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0.83754713300000005</v>
      </c>
      <c r="Q51" s="5">
        <f t="shared" si="60"/>
        <v>25</v>
      </c>
      <c r="R51">
        <f t="shared" si="41"/>
        <v>50000</v>
      </c>
      <c r="S51">
        <f t="shared" si="42"/>
        <v>-447298031016.06042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-128.19403856714663</v>
      </c>
      <c r="AC51">
        <f t="shared" si="27"/>
        <v>-114.45896789325431</v>
      </c>
      <c r="AE51">
        <f t="shared" si="43"/>
        <v>0</v>
      </c>
      <c r="AF51">
        <f t="shared" si="44"/>
        <v>0</v>
      </c>
      <c r="AG51">
        <f t="shared" si="45"/>
        <v>-6.3972429988823606E-9</v>
      </c>
      <c r="AH51">
        <f t="shared" si="46"/>
        <v>-7.0290479126486308E-5</v>
      </c>
      <c r="AI51">
        <f t="shared" si="39"/>
        <v>-7.0296876369485193E-5</v>
      </c>
      <c r="AJ51">
        <f t="shared" si="47"/>
        <v>-13.735070673892324</v>
      </c>
      <c r="AK51">
        <f t="shared" si="59"/>
        <v>-8.9735826997002661</v>
      </c>
      <c r="AL51">
        <f t="shared" si="40"/>
        <v>-22.708723670468959</v>
      </c>
      <c r="AN51">
        <f t="shared" si="48"/>
        <v>0</v>
      </c>
      <c r="AO51">
        <f t="shared" si="49"/>
        <v>0</v>
      </c>
      <c r="AP51">
        <f t="shared" si="50"/>
        <v>-7.1026775905080429E-11</v>
      </c>
      <c r="AQ51">
        <f t="shared" si="51"/>
        <v>-7.8041526795994761E-7</v>
      </c>
      <c r="AR51">
        <f t="shared" si="52"/>
        <v>-7.804862947358527E-7</v>
      </c>
      <c r="AS51">
        <f t="shared" si="53"/>
        <v>-0.15249659688797632</v>
      </c>
      <c r="AT51">
        <f t="shared" si="54"/>
        <v>-9.9631145415090397E-2</v>
      </c>
      <c r="AU51">
        <f t="shared" si="55"/>
        <v>-0.25212852278936143</v>
      </c>
      <c r="AW51">
        <v>48</v>
      </c>
      <c r="AX51">
        <f>IF(Z51&gt;0, (R51*SUMPRODUCT(K51:$K$98, X51:$X$98)-K51*$AZ$3)/Z51, 0)</f>
        <v>-447298031016.06042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0.841203123</v>
      </c>
      <c r="Q52" s="5">
        <f t="shared" si="60"/>
        <v>25</v>
      </c>
      <c r="R52">
        <f t="shared" si="41"/>
        <v>50000</v>
      </c>
      <c r="S52">
        <f t="shared" si="42"/>
        <v>-2684016309362.1167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-114.45896789325431</v>
      </c>
      <c r="AC52">
        <f t="shared" si="27"/>
        <v>-102.19550773116386</v>
      </c>
      <c r="AE52">
        <f t="shared" si="43"/>
        <v>0</v>
      </c>
      <c r="AF52">
        <f t="shared" si="44"/>
        <v>0</v>
      </c>
      <c r="AG52">
        <f t="shared" si="45"/>
        <v>-9.5188977964380958E-10</v>
      </c>
      <c r="AH52">
        <f t="shared" si="46"/>
        <v>-1.0762761578499455E-5</v>
      </c>
      <c r="AI52">
        <f t="shared" si="39"/>
        <v>-1.0763713468279099E-5</v>
      </c>
      <c r="AJ52">
        <f t="shared" si="47"/>
        <v>-12.263460162090453</v>
      </c>
      <c r="AK52">
        <f t="shared" si="59"/>
        <v>-8.0121277525278032</v>
      </c>
      <c r="AL52">
        <f t="shared" si="40"/>
        <v>-20.275598678331725</v>
      </c>
      <c r="AN52">
        <f t="shared" si="48"/>
        <v>0</v>
      </c>
      <c r="AO52">
        <f t="shared" si="49"/>
        <v>0</v>
      </c>
      <c r="AP52">
        <f t="shared" si="50"/>
        <v>-9.4362164625489409E-12</v>
      </c>
      <c r="AQ52">
        <f t="shared" si="51"/>
        <v>-1.0669276019281215E-7</v>
      </c>
      <c r="AR52">
        <f t="shared" si="52"/>
        <v>-1.0670219640927471E-7</v>
      </c>
      <c r="AS52">
        <f t="shared" si="53"/>
        <v>-0.1215693950539451</v>
      </c>
      <c r="AT52">
        <f t="shared" si="54"/>
        <v>-7.9425342529403614E-2</v>
      </c>
      <c r="AU52">
        <f t="shared" si="55"/>
        <v>-0.20099484428554512</v>
      </c>
      <c r="AW52">
        <v>49</v>
      </c>
      <c r="AX52">
        <f>IF(Z52&gt;0, (R52*SUMPRODUCT(K52:$K$98, X52:$X$98)-K52*$AZ$3)/Z52, 0)</f>
        <v>-2684016309362.1167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0.84498057100000001</v>
      </c>
      <c r="Q53" s="5">
        <f t="shared" si="60"/>
        <v>25</v>
      </c>
      <c r="R53">
        <f t="shared" si="41"/>
        <v>50000</v>
      </c>
      <c r="S53">
        <f t="shared" si="42"/>
        <v>-16524979806774.063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-102.19550773116386</v>
      </c>
      <c r="AC53">
        <f t="shared" si="27"/>
        <v>-91.245989139190797</v>
      </c>
      <c r="AE53">
        <f t="shared" si="43"/>
        <v>0</v>
      </c>
      <c r="AF53">
        <f t="shared" si="44"/>
        <v>0</v>
      </c>
      <c r="AG53">
        <f t="shared" si="45"/>
        <v>-1.3804251231488111E-10</v>
      </c>
      <c r="AH53">
        <f t="shared" si="46"/>
        <v>-1.6086567390649808E-6</v>
      </c>
      <c r="AI53">
        <f t="shared" si="39"/>
        <v>-1.6087947815772957E-6</v>
      </c>
      <c r="AJ53">
        <f t="shared" si="47"/>
        <v>-10.94951859197306</v>
      </c>
      <c r="AK53">
        <f t="shared" si="59"/>
        <v>-7.1536855411814706</v>
      </c>
      <c r="AL53">
        <f t="shared" si="40"/>
        <v>-18.10320574194931</v>
      </c>
      <c r="AN53">
        <f t="shared" si="48"/>
        <v>0</v>
      </c>
      <c r="AO53">
        <f t="shared" si="49"/>
        <v>0</v>
      </c>
      <c r="AP53">
        <f t="shared" si="50"/>
        <v>-1.2218167172493278E-12</v>
      </c>
      <c r="AQ53">
        <f t="shared" si="51"/>
        <v>-1.4238249240364647E-8</v>
      </c>
      <c r="AR53">
        <f t="shared" si="52"/>
        <v>-1.4239471057081897E-8</v>
      </c>
      <c r="AS53">
        <f t="shared" si="53"/>
        <v>-9.6914382657630124E-2</v>
      </c>
      <c r="AT53">
        <f t="shared" si="54"/>
        <v>-6.331739721038164E-2</v>
      </c>
      <c r="AU53">
        <f t="shared" si="55"/>
        <v>-0.16023179410748281</v>
      </c>
      <c r="AW53">
        <v>50</v>
      </c>
      <c r="AX53">
        <f>IF(Z53&gt;0, (R53*SUMPRODUCT(K53:$K$98, X53:$X$98)-K53*$AZ$3)/Z53, 0)</f>
        <v>-16524979806774.063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0.84903369399999995</v>
      </c>
      <c r="Q54" s="5">
        <f t="shared" si="60"/>
        <v>25</v>
      </c>
      <c r="R54">
        <f t="shared" si="41"/>
        <v>50000</v>
      </c>
      <c r="S54">
        <f t="shared" si="42"/>
        <v>-104666474400694.5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-91.245989139190797</v>
      </c>
      <c r="AC54">
        <f t="shared" si="27"/>
        <v>-81.469633172477444</v>
      </c>
      <c r="AE54">
        <f t="shared" si="43"/>
        <v>0</v>
      </c>
      <c r="AF54">
        <f t="shared" si="44"/>
        <v>0</v>
      </c>
      <c r="AG54">
        <f t="shared" si="45"/>
        <v>-1.9459343031988298E-11</v>
      </c>
      <c r="AH54">
        <f t="shared" si="46"/>
        <v>-2.3440548831948797E-7</v>
      </c>
      <c r="AI54">
        <f t="shared" si="39"/>
        <v>-2.3442494766251995E-7</v>
      </c>
      <c r="AJ54">
        <f t="shared" si="47"/>
        <v>-9.7763559667133535</v>
      </c>
      <c r="AK54">
        <f t="shared" si="59"/>
        <v>-6.3872192397433567</v>
      </c>
      <c r="AL54">
        <f t="shared" si="40"/>
        <v>-16.163575440881658</v>
      </c>
      <c r="AN54">
        <f t="shared" si="48"/>
        <v>0</v>
      </c>
      <c r="AO54">
        <f t="shared" si="49"/>
        <v>0</v>
      </c>
      <c r="AP54">
        <f t="shared" si="50"/>
        <v>-1.5378124039257521E-13</v>
      </c>
      <c r="AQ54">
        <f t="shared" si="51"/>
        <v>-1.8524349300663397E-9</v>
      </c>
      <c r="AR54">
        <f t="shared" si="52"/>
        <v>-1.8525887113067323E-9</v>
      </c>
      <c r="AS54">
        <f t="shared" si="53"/>
        <v>-7.725955314160049E-2</v>
      </c>
      <c r="AT54">
        <f t="shared" si="54"/>
        <v>-5.0476241450310294E-2</v>
      </c>
      <c r="AU54">
        <f t="shared" si="55"/>
        <v>-0.12773579644449951</v>
      </c>
      <c r="AW54">
        <v>51</v>
      </c>
      <c r="AX54">
        <f>IF(Z54&gt;0, (R54*SUMPRODUCT(K54:$K$98, X54:$X$98)-K54*$AZ$3)/Z54, 0)</f>
        <v>-104666474400694.5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0.853201969</v>
      </c>
      <c r="Q55" s="5">
        <f t="shared" si="60"/>
        <v>25</v>
      </c>
      <c r="R55">
        <f t="shared" si="41"/>
        <v>50000</v>
      </c>
      <c r="S55">
        <f t="shared" si="42"/>
        <v>-683140017478924.75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-81.469633172477444</v>
      </c>
      <c r="AC55">
        <f t="shared" si="27"/>
        <v>-72.740743905623063</v>
      </c>
      <c r="AE55">
        <f t="shared" si="43"/>
        <v>0</v>
      </c>
      <c r="AF55">
        <f t="shared" si="44"/>
        <v>0</v>
      </c>
      <c r="AG55">
        <f t="shared" si="45"/>
        <v>-2.6619998113295698E-12</v>
      </c>
      <c r="AH55">
        <f t="shared" si="46"/>
        <v>-3.3205499580677689E-8</v>
      </c>
      <c r="AI55">
        <f t="shared" si="39"/>
        <v>-3.320816158048902E-8</v>
      </c>
      <c r="AJ55">
        <f t="shared" si="47"/>
        <v>-8.7288892668543809</v>
      </c>
      <c r="AK55">
        <f t="shared" si="59"/>
        <v>-5.7028743220734217</v>
      </c>
      <c r="AL55">
        <f t="shared" si="40"/>
        <v>-14.431763622135964</v>
      </c>
      <c r="AN55">
        <f t="shared" si="48"/>
        <v>0</v>
      </c>
      <c r="AO55">
        <f t="shared" si="49"/>
        <v>0</v>
      </c>
      <c r="AP55">
        <f t="shared" si="50"/>
        <v>-1.8783009723608891E-14</v>
      </c>
      <c r="AQ55">
        <f t="shared" si="51"/>
        <v>-2.3429724481822762E-10</v>
      </c>
      <c r="AR55">
        <f t="shared" si="52"/>
        <v>-2.3431602782795122E-10</v>
      </c>
      <c r="AS55">
        <f t="shared" si="53"/>
        <v>-6.1590842823441745E-2</v>
      </c>
      <c r="AT55">
        <f t="shared" si="54"/>
        <v>-4.0239350652141299E-2</v>
      </c>
      <c r="AU55">
        <f t="shared" si="55"/>
        <v>-0.10183019370989907</v>
      </c>
      <c r="AW55">
        <v>52</v>
      </c>
      <c r="AX55">
        <f>IF(Z55&gt;0, (R55*SUMPRODUCT(K55:$K$98, X55:$X$98)-K55*$AZ$3)/Z55, 0)</f>
        <v>-683140017478924.75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0.85761682500000003</v>
      </c>
      <c r="Q56" s="5">
        <f t="shared" si="60"/>
        <v>25</v>
      </c>
      <c r="R56">
        <f t="shared" si="41"/>
        <v>50000</v>
      </c>
      <c r="S56">
        <f t="shared" si="42"/>
        <v>-4607431753918452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-72.740743905623063</v>
      </c>
      <c r="AC56">
        <f t="shared" si="27"/>
        <v>-64.947092773083426</v>
      </c>
      <c r="AE56">
        <f t="shared" si="43"/>
        <v>0</v>
      </c>
      <c r="AF56">
        <f t="shared" si="44"/>
        <v>0</v>
      </c>
      <c r="AG56">
        <f t="shared" si="45"/>
        <v>-3.5240398687320927E-13</v>
      </c>
      <c r="AH56">
        <f t="shared" si="46"/>
        <v>-4.5659516526861297E-9</v>
      </c>
      <c r="AI56">
        <f t="shared" si="39"/>
        <v>-4.5663040566730028E-9</v>
      </c>
      <c r="AJ56">
        <f t="shared" si="47"/>
        <v>-7.7936511325396367</v>
      </c>
      <c r="AK56">
        <f t="shared" si="59"/>
        <v>-5.091852073393615</v>
      </c>
      <c r="AL56">
        <f t="shared" si="40"/>
        <v>-12.885503210499555</v>
      </c>
      <c r="AN56">
        <f t="shared" si="48"/>
        <v>0</v>
      </c>
      <c r="AO56">
        <f t="shared" si="49"/>
        <v>0</v>
      </c>
      <c r="AP56">
        <f t="shared" si="50"/>
        <v>-2.2201379136314429E-15</v>
      </c>
      <c r="AQ56">
        <f t="shared" si="51"/>
        <v>-2.8765402076974255E-11</v>
      </c>
      <c r="AR56">
        <f t="shared" si="52"/>
        <v>-2.8767622214887886E-11</v>
      </c>
      <c r="AS56">
        <f t="shared" si="53"/>
        <v>-4.9099842820998746E-2</v>
      </c>
      <c r="AT56">
        <f t="shared" si="54"/>
        <v>-3.2078563977232473E-2</v>
      </c>
      <c r="AU56">
        <f t="shared" si="55"/>
        <v>-8.1178406826998839E-2</v>
      </c>
      <c r="AW56">
        <v>53</v>
      </c>
      <c r="AX56">
        <f>IF(Z56&gt;0, (R56*SUMPRODUCT(K56:$K$98, X56:$X$98)-K56*$AZ$3)/Z56, 0)</f>
        <v>-4607431753918452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0.86229046899999995</v>
      </c>
      <c r="Q57" s="5">
        <f t="shared" si="60"/>
        <v>25</v>
      </c>
      <c r="R57">
        <f t="shared" si="41"/>
        <v>50000</v>
      </c>
      <c r="S57">
        <f t="shared" si="42"/>
        <v>-3.2211991693201764E+16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-64.947092773083426</v>
      </c>
      <c r="AC57">
        <f t="shared" si="27"/>
        <v>-57.988475690278321</v>
      </c>
      <c r="AE57">
        <f t="shared" si="43"/>
        <v>0</v>
      </c>
      <c r="AF57">
        <f t="shared" si="44"/>
        <v>0</v>
      </c>
      <c r="AG57">
        <f t="shared" si="45"/>
        <v>-4.500534788610774E-14</v>
      </c>
      <c r="AH57">
        <f t="shared" si="46"/>
        <v>-6.0774919823673884E-10</v>
      </c>
      <c r="AI57">
        <f t="shared" si="39"/>
        <v>-6.0779420358462495E-10</v>
      </c>
      <c r="AJ57">
        <f t="shared" si="47"/>
        <v>-6.9586170828051053</v>
      </c>
      <c r="AK57">
        <f t="shared" si="59"/>
        <v>-4.5462964941158406</v>
      </c>
      <c r="AL57">
        <f t="shared" si="40"/>
        <v>-11.50491357752874</v>
      </c>
      <c r="AN57">
        <f t="shared" si="48"/>
        <v>0</v>
      </c>
      <c r="AO57">
        <f t="shared" si="49"/>
        <v>0</v>
      </c>
      <c r="AP57">
        <f t="shared" si="50"/>
        <v>-2.5315426045106268E-16</v>
      </c>
      <c r="AQ57">
        <f t="shared" si="51"/>
        <v>-3.4185781478391747E-12</v>
      </c>
      <c r="AR57">
        <f t="shared" si="52"/>
        <v>-3.4188313020996258E-12</v>
      </c>
      <c r="AS57">
        <f t="shared" si="53"/>
        <v>-3.9142094086632537E-2</v>
      </c>
      <c r="AT57">
        <f t="shared" si="54"/>
        <v>-2.557283480335943E-2</v>
      </c>
      <c r="AU57">
        <f t="shared" si="55"/>
        <v>-6.4714928893410795E-2</v>
      </c>
      <c r="AW57">
        <v>54</v>
      </c>
      <c r="AX57">
        <f>IF(Z57&gt;0, (R57*SUMPRODUCT(K57:$K$98, X57:$X$98)-K57*$AZ$3)/Z57, 0)</f>
        <v>-3.2211991693201764E+16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0.86705037500000004</v>
      </c>
      <c r="Q58" s="5">
        <f t="shared" si="60"/>
        <v>25</v>
      </c>
      <c r="R58">
        <f t="shared" si="41"/>
        <v>50000</v>
      </c>
      <c r="S58">
        <f t="shared" si="42"/>
        <v>-2.3392268881610512E+17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-57.988475690278321</v>
      </c>
      <c r="AC58">
        <f t="shared" si="27"/>
        <v>-51.775424723465797</v>
      </c>
      <c r="AE58">
        <f t="shared" si="43"/>
        <v>0</v>
      </c>
      <c r="AF58">
        <f t="shared" si="44"/>
        <v>0</v>
      </c>
      <c r="AG58">
        <f t="shared" si="45"/>
        <v>-5.5333906455914891E-15</v>
      </c>
      <c r="AH58">
        <f t="shared" si="46"/>
        <v>-7.8043807523310338E-11</v>
      </c>
      <c r="AI58">
        <f t="shared" si="39"/>
        <v>-7.8049340913955928E-11</v>
      </c>
      <c r="AJ58">
        <f t="shared" si="47"/>
        <v>-6.2130509668125242</v>
      </c>
      <c r="AK58">
        <f t="shared" si="59"/>
        <v>-4.0591932983194825</v>
      </c>
      <c r="AL58">
        <f t="shared" si="40"/>
        <v>-10.272244265210055</v>
      </c>
      <c r="AN58">
        <f t="shared" si="48"/>
        <v>0</v>
      </c>
      <c r="AO58">
        <f t="shared" si="49"/>
        <v>0</v>
      </c>
      <c r="AP58">
        <f t="shared" si="50"/>
        <v>-2.7790376240723653E-17</v>
      </c>
      <c r="AQ58">
        <f t="shared" si="51"/>
        <v>-3.9195981510168136E-13</v>
      </c>
      <c r="AR58">
        <f t="shared" si="52"/>
        <v>-3.9198760547792208E-13</v>
      </c>
      <c r="AS58">
        <f t="shared" si="53"/>
        <v>-3.1203837760501209E-2</v>
      </c>
      <c r="AT58">
        <f t="shared" si="54"/>
        <v>-2.0386507336870668E-2</v>
      </c>
      <c r="AU58">
        <f t="shared" si="55"/>
        <v>-5.1590345097763862E-2</v>
      </c>
      <c r="AW58">
        <v>55</v>
      </c>
      <c r="AX58">
        <f>IF(Z58&gt;0, (R58*SUMPRODUCT(K58:$K$98, X58:$X$98)-K58*$AZ$3)/Z58, 0)</f>
        <v>-2.3392268881610512E+17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0.87202471800000003</v>
      </c>
      <c r="Q59" s="5">
        <f t="shared" si="60"/>
        <v>25</v>
      </c>
      <c r="R59">
        <f t="shared" si="41"/>
        <v>50000</v>
      </c>
      <c r="S59">
        <f t="shared" si="42"/>
        <v>-1.7703669789558938E+18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-51.775424723465797</v>
      </c>
      <c r="AC59">
        <f t="shared" si="27"/>
        <v>-46.228057788809082</v>
      </c>
      <c r="AE59">
        <f t="shared" si="43"/>
        <v>0</v>
      </c>
      <c r="AF59">
        <f t="shared" si="44"/>
        <v>0</v>
      </c>
      <c r="AG59">
        <f t="shared" si="45"/>
        <v>-6.5280332182981806E-16</v>
      </c>
      <c r="AH59">
        <f t="shared" si="46"/>
        <v>-9.650506834611512E-12</v>
      </c>
      <c r="AI59">
        <f t="shared" si="39"/>
        <v>-9.6511596379333421E-12</v>
      </c>
      <c r="AJ59">
        <f t="shared" si="47"/>
        <v>-5.5473669346567149</v>
      </c>
      <c r="AK59">
        <f t="shared" si="59"/>
        <v>-3.624279730642606</v>
      </c>
      <c r="AL59">
        <f t="shared" si="40"/>
        <v>-9.1716466653089714</v>
      </c>
      <c r="AN59">
        <f t="shared" si="48"/>
        <v>0</v>
      </c>
      <c r="AO59">
        <f t="shared" si="49"/>
        <v>0</v>
      </c>
      <c r="AP59">
        <f t="shared" si="50"/>
        <v>-2.9273013159691719E-18</v>
      </c>
      <c r="AQ59">
        <f t="shared" si="51"/>
        <v>-4.3274812507912391E-14</v>
      </c>
      <c r="AR59">
        <f t="shared" si="52"/>
        <v>-4.3277739809228363E-14</v>
      </c>
      <c r="AS59">
        <f t="shared" si="53"/>
        <v>-2.4875508418778905E-2</v>
      </c>
      <c r="AT59">
        <f t="shared" si="54"/>
        <v>-1.62519988336032E-2</v>
      </c>
      <c r="AU59">
        <f t="shared" si="55"/>
        <v>-4.112750725242538E-2</v>
      </c>
      <c r="AW59">
        <v>56</v>
      </c>
      <c r="AX59">
        <f>IF(Z59&gt;0, (R59*SUMPRODUCT(K59:$K$98, X59:$X$98)-K59*$AZ$3)/Z59, 0)</f>
        <v>-1.7703669789558938E+18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0.87703262900000001</v>
      </c>
      <c r="Q60" s="5">
        <f t="shared" si="60"/>
        <v>25</v>
      </c>
      <c r="R60">
        <f t="shared" si="41"/>
        <v>50000</v>
      </c>
      <c r="S60">
        <f t="shared" si="42"/>
        <v>-1.3992401422169872E+19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-46.228057788809082</v>
      </c>
      <c r="AC60">
        <f t="shared" si="27"/>
        <v>-41.275051597151005</v>
      </c>
      <c r="AE60">
        <f t="shared" si="43"/>
        <v>0</v>
      </c>
      <c r="AF60">
        <f t="shared" si="44"/>
        <v>0</v>
      </c>
      <c r="AG60">
        <f t="shared" si="45"/>
        <v>-7.3745475047181491E-17</v>
      </c>
      <c r="AH60">
        <f t="shared" si="46"/>
        <v>-1.1450596271286768E-12</v>
      </c>
      <c r="AI60">
        <f t="shared" si="39"/>
        <v>-1.1451333726037239E-12</v>
      </c>
      <c r="AJ60">
        <f t="shared" si="47"/>
        <v>-4.9530061916580763</v>
      </c>
      <c r="AK60">
        <f t="shared" si="59"/>
        <v>-3.2359640452166358</v>
      </c>
      <c r="AL60">
        <f t="shared" si="40"/>
        <v>-8.188970236875857</v>
      </c>
      <c r="AN60">
        <f t="shared" si="48"/>
        <v>0</v>
      </c>
      <c r="AO60">
        <f t="shared" si="49"/>
        <v>0</v>
      </c>
      <c r="AP60">
        <f t="shared" si="50"/>
        <v>-2.952585123123909E-19</v>
      </c>
      <c r="AQ60">
        <f t="shared" si="51"/>
        <v>-4.5845335161064324E-15</v>
      </c>
      <c r="AR60">
        <f t="shared" si="52"/>
        <v>-4.5848287746187453E-15</v>
      </c>
      <c r="AS60">
        <f t="shared" si="53"/>
        <v>-1.9830603012420588E-2</v>
      </c>
      <c r="AT60">
        <f t="shared" si="54"/>
        <v>-1.2955993968114888E-2</v>
      </c>
      <c r="AU60">
        <f t="shared" si="55"/>
        <v>-3.278659698054006E-2</v>
      </c>
      <c r="AW60">
        <v>57</v>
      </c>
      <c r="AX60">
        <f>IF(Z60&gt;0, (R60*SUMPRODUCT(K60:$K$98, X60:$X$98)-K60*$AZ$3)/Z60, 0)</f>
        <v>-1.3992401422169872E+19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0.88195855000000001</v>
      </c>
      <c r="Q61" s="5">
        <f t="shared" si="60"/>
        <v>25</v>
      </c>
      <c r="R61">
        <f t="shared" si="41"/>
        <v>50000</v>
      </c>
      <c r="S61">
        <f t="shared" si="42"/>
        <v>-1.1563354208508692E+20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-41.275051597151005</v>
      </c>
      <c r="AC61">
        <f t="shared" si="27"/>
        <v>-36.852724640313397</v>
      </c>
      <c r="AE61">
        <f t="shared" si="43"/>
        <v>0</v>
      </c>
      <c r="AF61">
        <f t="shared" si="44"/>
        <v>0</v>
      </c>
      <c r="AG61">
        <f t="shared" si="45"/>
        <v>-7.9675680550363071E-18</v>
      </c>
      <c r="AH61">
        <f t="shared" si="46"/>
        <v>-1.3008090448334674E-13</v>
      </c>
      <c r="AI61">
        <f t="shared" si="39"/>
        <v>-1.3008887205140178E-13</v>
      </c>
      <c r="AJ61">
        <f t="shared" si="47"/>
        <v>-4.4223269568376082</v>
      </c>
      <c r="AK61">
        <f t="shared" si="59"/>
        <v>-2.8892536118005707</v>
      </c>
      <c r="AL61">
        <f t="shared" si="40"/>
        <v>-7.3115805686383091</v>
      </c>
      <c r="AN61">
        <f t="shared" si="48"/>
        <v>0</v>
      </c>
      <c r="AO61">
        <f t="shared" si="49"/>
        <v>0</v>
      </c>
      <c r="AP61">
        <f t="shared" si="50"/>
        <v>-2.8482283745601397E-20</v>
      </c>
      <c r="AQ61">
        <f t="shared" si="51"/>
        <v>-4.650103024896311E-16</v>
      </c>
      <c r="AR61">
        <f t="shared" si="52"/>
        <v>-4.6503878477337671E-16</v>
      </c>
      <c r="AS61">
        <f t="shared" si="53"/>
        <v>-1.5808835309646656E-2</v>
      </c>
      <c r="AT61">
        <f t="shared" si="54"/>
        <v>-1.032843906896915E-2</v>
      </c>
      <c r="AU61">
        <f t="shared" si="55"/>
        <v>-2.6137274378616272E-2</v>
      </c>
      <c r="AW61">
        <v>58</v>
      </c>
      <c r="AX61">
        <f>IF(Z61&gt;0, (R61*SUMPRODUCT(K61:$K$98, X61:$X$98)-K61*$AZ$3)/Z61, 0)</f>
        <v>-1.1563354208508692E+20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0.88700226900000001</v>
      </c>
      <c r="Q62" s="5">
        <f t="shared" si="60"/>
        <v>25</v>
      </c>
      <c r="R62">
        <f t="shared" si="41"/>
        <v>50000</v>
      </c>
      <c r="S62">
        <f t="shared" si="42"/>
        <v>-1.0023932857757992E+21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-36.852724640313397</v>
      </c>
      <c r="AC62">
        <f t="shared" si="27"/>
        <v>-32.904218428851244</v>
      </c>
      <c r="AE62">
        <f t="shared" si="43"/>
        <v>0</v>
      </c>
      <c r="AF62">
        <f t="shared" si="44"/>
        <v>0</v>
      </c>
      <c r="AG62">
        <f t="shared" si="45"/>
        <v>-8.2064143125682266E-19</v>
      </c>
      <c r="AH62">
        <f t="shared" si="46"/>
        <v>-1.4134501886458243E-14</v>
      </c>
      <c r="AI62">
        <f t="shared" si="39"/>
        <v>-1.4135322527889499E-14</v>
      </c>
      <c r="AJ62">
        <f t="shared" si="47"/>
        <v>-3.9485062114621527</v>
      </c>
      <c r="AK62">
        <f t="shared" si="59"/>
        <v>-2.5796907248219378</v>
      </c>
      <c r="AL62">
        <f t="shared" si="40"/>
        <v>-6.5281969362841048</v>
      </c>
      <c r="AN62">
        <f t="shared" si="48"/>
        <v>0</v>
      </c>
      <c r="AO62">
        <f t="shared" si="49"/>
        <v>0</v>
      </c>
      <c r="AP62">
        <f t="shared" si="50"/>
        <v>-2.6192951781206471E-21</v>
      </c>
      <c r="AQ62">
        <f t="shared" si="51"/>
        <v>-4.5114018408304029E-17</v>
      </c>
      <c r="AR62">
        <f t="shared" si="52"/>
        <v>-4.5116637703482149E-17</v>
      </c>
      <c r="AS62">
        <f t="shared" si="53"/>
        <v>-1.2602706720062711E-2</v>
      </c>
      <c r="AT62">
        <f t="shared" si="54"/>
        <v>-8.233768390440965E-3</v>
      </c>
      <c r="AU62">
        <f t="shared" si="55"/>
        <v>-2.0836475110503721E-2</v>
      </c>
      <c r="AW62">
        <v>59</v>
      </c>
      <c r="AX62">
        <f>IF(Z62&gt;0, (R62*SUMPRODUCT(K62:$K$98, X62:$X$98)-K62*$AZ$3)/Z62, 0)</f>
        <v>-1.0023932857757992E+21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0.89213428500000003</v>
      </c>
      <c r="Q63" s="5">
        <f t="shared" si="60"/>
        <v>25</v>
      </c>
      <c r="R63">
        <f t="shared" si="41"/>
        <v>50000</v>
      </c>
      <c r="S63">
        <f t="shared" si="42"/>
        <v>-9.1451230408623029E+21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-32.904218428851244</v>
      </c>
      <c r="AC63">
        <f t="shared" si="27"/>
        <v>-29.378766454331469</v>
      </c>
      <c r="AE63">
        <f t="shared" si="43"/>
        <v>0</v>
      </c>
      <c r="AF63">
        <f t="shared" si="44"/>
        <v>0</v>
      </c>
      <c r="AG63">
        <f t="shared" si="45"/>
        <v>-8.0312660428572299E-20</v>
      </c>
      <c r="AH63">
        <f t="shared" si="46"/>
        <v>-1.4642447130313643E-15</v>
      </c>
      <c r="AI63">
        <f t="shared" si="39"/>
        <v>-1.4643250256917929E-15</v>
      </c>
      <c r="AJ63">
        <f t="shared" si="47"/>
        <v>-3.5254519745197754</v>
      </c>
      <c r="AK63">
        <f t="shared" si="59"/>
        <v>-2.3032952900195873</v>
      </c>
      <c r="AL63">
        <f t="shared" si="40"/>
        <v>-5.8287472645393645</v>
      </c>
      <c r="AN63">
        <f t="shared" si="48"/>
        <v>0</v>
      </c>
      <c r="AO63">
        <f t="shared" si="49"/>
        <v>0</v>
      </c>
      <c r="AP63">
        <f t="shared" si="50"/>
        <v>-2.2887428160966919E-22</v>
      </c>
      <c r="AQ63">
        <f t="shared" si="51"/>
        <v>-4.1727911266725197E-18</v>
      </c>
      <c r="AR63">
        <f t="shared" si="52"/>
        <v>-4.1730200009541299E-18</v>
      </c>
      <c r="AS63">
        <f t="shared" si="53"/>
        <v>-1.0046800637805085E-2</v>
      </c>
      <c r="AT63">
        <f t="shared" si="54"/>
        <v>-6.5639097500326572E-3</v>
      </c>
      <c r="AU63">
        <f t="shared" si="55"/>
        <v>-1.6610710387837745E-2</v>
      </c>
      <c r="AW63">
        <v>60</v>
      </c>
      <c r="AX63">
        <f>IF(Z63&gt;0, (R63*SUMPRODUCT(K63:$K$98, X63:$X$98)-K63*$AZ$3)/Z63, 0)</f>
        <v>-9.1451230408623029E+21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0.89732143600000003</v>
      </c>
      <c r="Q64" s="5">
        <f t="shared" si="60"/>
        <v>25</v>
      </c>
      <c r="R64">
        <f t="shared" si="41"/>
        <v>50000</v>
      </c>
      <c r="S64">
        <f t="shared" si="42"/>
        <v>-8.8103311887108493E+22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-29.378766454331469</v>
      </c>
      <c r="AC64">
        <f t="shared" si="27"/>
        <v>-26.231041477081675</v>
      </c>
      <c r="AE64">
        <f t="shared" si="43"/>
        <v>0</v>
      </c>
      <c r="AF64">
        <f t="shared" si="44"/>
        <v>0</v>
      </c>
      <c r="AG64">
        <f t="shared" si="45"/>
        <v>-7.443262039539704E-21</v>
      </c>
      <c r="AH64">
        <f t="shared" si="46"/>
        <v>-1.4413254356949376E-16</v>
      </c>
      <c r="AI64">
        <f t="shared" si="39"/>
        <v>-1.4413998683153331E-16</v>
      </c>
      <c r="AJ64">
        <f t="shared" si="47"/>
        <v>-3.1477249772497942</v>
      </c>
      <c r="AK64">
        <f t="shared" si="59"/>
        <v>-2.0565136518032032</v>
      </c>
      <c r="AL64">
        <f t="shared" si="40"/>
        <v>-5.2042386290529974</v>
      </c>
      <c r="AN64">
        <f t="shared" si="48"/>
        <v>0</v>
      </c>
      <c r="AO64">
        <f t="shared" si="49"/>
        <v>0</v>
      </c>
      <c r="AP64">
        <f t="shared" si="50"/>
        <v>-1.8939053353674772E-23</v>
      </c>
      <c r="AQ64">
        <f t="shared" si="51"/>
        <v>-3.6673892685260136E-19</v>
      </c>
      <c r="AR64">
        <f t="shared" si="52"/>
        <v>-3.6675786590595506E-19</v>
      </c>
      <c r="AS64">
        <f t="shared" si="53"/>
        <v>-8.0092479574338862E-3</v>
      </c>
      <c r="AT64">
        <f t="shared" si="54"/>
        <v>-5.2327086655234835E-3</v>
      </c>
      <c r="AU64">
        <f t="shared" si="55"/>
        <v>-1.3241956622957371E-2</v>
      </c>
      <c r="AW64">
        <v>61</v>
      </c>
      <c r="AX64">
        <f>IF(Z64&gt;0, (R64*SUMPRODUCT(K64:$K$98, X64:$X$98)-K64*$AZ$3)/Z64, 0)</f>
        <v>-8.8103311887108493E+22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0.90253096600000005</v>
      </c>
      <c r="Q65" s="5">
        <f t="shared" si="60"/>
        <v>25</v>
      </c>
      <c r="R65">
        <f t="shared" si="41"/>
        <v>50000</v>
      </c>
      <c r="S65">
        <f t="shared" si="42"/>
        <v>-8.9933165750722162E+23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-26.231041477081675</v>
      </c>
      <c r="AC65">
        <f t="shared" si="27"/>
        <v>-23.420572747394349</v>
      </c>
      <c r="AE65">
        <f t="shared" si="43"/>
        <v>0</v>
      </c>
      <c r="AF65">
        <f t="shared" si="44"/>
        <v>0</v>
      </c>
      <c r="AG65">
        <f t="shared" si="45"/>
        <v>-6.5105494040740695E-22</v>
      </c>
      <c r="AH65">
        <f t="shared" si="46"/>
        <v>-1.3435548957473801E-17</v>
      </c>
      <c r="AI65">
        <f t="shared" si="39"/>
        <v>-1.3436200012414208E-17</v>
      </c>
      <c r="AJ65">
        <f t="shared" si="47"/>
        <v>-2.8104687296873259</v>
      </c>
      <c r="AK65">
        <f t="shared" si="59"/>
        <v>-1.8361729033957175</v>
      </c>
      <c r="AL65">
        <f t="shared" si="40"/>
        <v>-4.6466416330830436</v>
      </c>
      <c r="AN65">
        <f t="shared" si="48"/>
        <v>0</v>
      </c>
      <c r="AO65">
        <f t="shared" si="49"/>
        <v>0</v>
      </c>
      <c r="AP65">
        <f t="shared" si="50"/>
        <v>-1.4790899122503488E-24</v>
      </c>
      <c r="AQ65">
        <f t="shared" si="51"/>
        <v>-3.0523360925745776E-20</v>
      </c>
      <c r="AR65">
        <f t="shared" si="52"/>
        <v>-3.0524840015658028E-20</v>
      </c>
      <c r="AS65">
        <f t="shared" si="53"/>
        <v>-6.3849234354543321E-3</v>
      </c>
      <c r="AT65">
        <f t="shared" si="54"/>
        <v>-4.1714833111634918E-3</v>
      </c>
      <c r="AU65">
        <f t="shared" si="55"/>
        <v>-1.0556406746617824E-2</v>
      </c>
      <c r="AW65">
        <v>62</v>
      </c>
      <c r="AX65">
        <f>IF(Z65&gt;0, (R65*SUMPRODUCT(K65:$K$98, X65:$X$98)-K65*$AZ$3)/Z65, 0)</f>
        <v>-8.9933165750722162E+23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0.90776816500000002</v>
      </c>
      <c r="Q66" s="5">
        <f t="shared" si="60"/>
        <v>25</v>
      </c>
      <c r="R66">
        <f t="shared" si="41"/>
        <v>50000</v>
      </c>
      <c r="S66">
        <f t="shared" si="42"/>
        <v>-9.7647668230056709E+24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-23.420572747394349</v>
      </c>
      <c r="AC66">
        <f t="shared" si="27"/>
        <v>-20.91122566731638</v>
      </c>
      <c r="AE66">
        <f t="shared" si="43"/>
        <v>0</v>
      </c>
      <c r="AF66">
        <f t="shared" si="44"/>
        <v>0</v>
      </c>
      <c r="AG66">
        <f t="shared" si="45"/>
        <v>-5.3537442435516714E-23</v>
      </c>
      <c r="AH66">
        <f t="shared" si="46"/>
        <v>-1.1820138971356324E-18</v>
      </c>
      <c r="AI66">
        <f t="shared" si="39"/>
        <v>-1.1820674345780679E-18</v>
      </c>
      <c r="AJ66">
        <f t="shared" si="47"/>
        <v>-2.5093470800779691</v>
      </c>
      <c r="AK66">
        <f t="shared" si="59"/>
        <v>-1.6394400923176047</v>
      </c>
      <c r="AL66">
        <f t="shared" si="40"/>
        <v>-4.1487871723955738</v>
      </c>
      <c r="AN66">
        <f t="shared" si="48"/>
        <v>0</v>
      </c>
      <c r="AO66">
        <f t="shared" si="49"/>
        <v>0</v>
      </c>
      <c r="AP66">
        <f t="shared" si="50"/>
        <v>-1.0859667644137065E-25</v>
      </c>
      <c r="AQ66">
        <f t="shared" si="51"/>
        <v>-2.3976263134169824E-21</v>
      </c>
      <c r="AR66">
        <f t="shared" si="52"/>
        <v>-2.3977349100934237E-21</v>
      </c>
      <c r="AS66">
        <f t="shared" si="53"/>
        <v>-5.0900218713762196E-3</v>
      </c>
      <c r="AT66">
        <f t="shared" si="54"/>
        <v>-3.3254809559657931E-3</v>
      </c>
      <c r="AU66">
        <f t="shared" si="55"/>
        <v>-8.4155028273420127E-3</v>
      </c>
      <c r="AW66">
        <v>63</v>
      </c>
      <c r="AX66">
        <f>IF(Z66&gt;0, (R66*SUMPRODUCT(K66:$K$98, X66:$X$98)-K66*$AZ$3)/Z66, 0)</f>
        <v>-9.7647668230056709E+24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1">$C$6</f>
        <v>50000</v>
      </c>
      <c r="S67">
        <f t="shared" ref="S67:S79" si="62">AX67</f>
        <v>-1.1329048590262436E+26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-20.91122566731638</v>
      </c>
      <c r="AC67">
        <f t="shared" si="27"/>
        <v>-18.67073720296105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-4.1201026401742495E-24</v>
      </c>
      <c r="AH67">
        <f t="shared" ref="AH67:AH79" si="66">-X67*R67</f>
        <v>-9.776393074197459E-20</v>
      </c>
      <c r="AI67">
        <f t="shared" si="39"/>
        <v>-9.7768050844614768E-20</v>
      </c>
      <c r="AJ67">
        <f t="shared" ref="AJ67:AJ79" si="67">AB67-AC67</f>
        <v>-2.2404884643553302</v>
      </c>
      <c r="AK67">
        <f t="shared" si="59"/>
        <v>-1.4637857967121468</v>
      </c>
      <c r="AL67">
        <f t="shared" si="40"/>
        <v>-3.7042742610674768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-7.461891437993326E-27</v>
      </c>
      <c r="AQ67">
        <f t="shared" ref="AQ67:AQ79" si="71">AH67*$K67</f>
        <v>-1.7705962726143644E-22</v>
      </c>
      <c r="AR67">
        <f t="shared" ref="AR67:AR79" si="72">AI67*$K67</f>
        <v>-1.7706708915287442E-22</v>
      </c>
      <c r="AS67">
        <f t="shared" ref="AS67:AS79" si="73">AJ67*$K67</f>
        <v>-4.0577342724619101E-3</v>
      </c>
      <c r="AT67">
        <f t="shared" ref="AT67:AT79" si="74">AK67*$K67</f>
        <v>-2.651053058008444E-3</v>
      </c>
      <c r="AU67">
        <f t="shared" ref="AU67:AU79" si="75">AL67*$K67</f>
        <v>-6.7087873304703541E-3</v>
      </c>
      <c r="AW67">
        <v>64</v>
      </c>
      <c r="AX67">
        <f>IF(Z67&gt;0, (R67*SUMPRODUCT(K67:$K$98, X67:$X$98)-K67*$AZ$3)/Z67, 0)</f>
        <v>-1.1329048590262436E+26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0.91832435000000001</v>
      </c>
      <c r="Q68" s="5">
        <f t="shared" si="60"/>
        <v>25</v>
      </c>
      <c r="R68">
        <f t="shared" si="61"/>
        <v>50000</v>
      </c>
      <c r="S68">
        <f t="shared" si="62"/>
        <v>-1.4112494209109317E+27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-18.67073720296105</v>
      </c>
      <c r="AC68">
        <f t="shared" ref="AC68:AC79" si="79">S68*Z68</f>
        <v>-16.670301074072366</v>
      </c>
      <c r="AE68">
        <f t="shared" si="63"/>
        <v>0</v>
      </c>
      <c r="AF68">
        <f t="shared" si="64"/>
        <v>0</v>
      </c>
      <c r="AG68">
        <f t="shared" si="65"/>
        <v>-2.9531103480120543E-25</v>
      </c>
      <c r="AH68">
        <f t="shared" si="66"/>
        <v>-7.5671811579426037E-21</v>
      </c>
      <c r="AI68">
        <f t="shared" si="39"/>
        <v>-7.5674764689774049E-21</v>
      </c>
      <c r="AJ68">
        <f t="shared" si="67"/>
        <v>-2.0004361288886834</v>
      </c>
      <c r="AK68">
        <f t="shared" ref="AK68:AK79" si="80">G68*SUM(AB68:AB68, AE68:AF68)</f>
        <v>-1.3069516042072735</v>
      </c>
      <c r="AL68">
        <f t="shared" si="40"/>
        <v>-3.3073877330959567</v>
      </c>
      <c r="AN68">
        <f t="shared" si="68"/>
        <v>0</v>
      </c>
      <c r="AO68">
        <f t="shared" si="69"/>
        <v>0</v>
      </c>
      <c r="AP68">
        <f t="shared" si="70"/>
        <v>-4.775320705782199E-28</v>
      </c>
      <c r="AQ68">
        <f t="shared" si="71"/>
        <v>-1.223649393672462E-23</v>
      </c>
      <c r="AR68">
        <f t="shared" si="72"/>
        <v>-1.2236971468795198E-23</v>
      </c>
      <c r="AS68">
        <f t="shared" si="73"/>
        <v>-3.2348009187355719E-3</v>
      </c>
      <c r="AT68">
        <f t="shared" si="74"/>
        <v>-2.1134032669072409E-3</v>
      </c>
      <c r="AU68">
        <f t="shared" si="75"/>
        <v>-5.3482041856428124E-3</v>
      </c>
      <c r="AW68">
        <v>65</v>
      </c>
      <c r="AX68">
        <f>IF(Z68&gt;0, (R68*SUMPRODUCT(K68:$K$98, X68:$X$98)-K68*$AZ$3)/Z68, 0)</f>
        <v>-1.4112494209109317E+27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0.92358270799999997</v>
      </c>
      <c r="Q69" s="5">
        <f t="shared" ref="Q69:Q79" si="81">$C$8</f>
        <v>25</v>
      </c>
      <c r="R69">
        <f t="shared" si="61"/>
        <v>50000</v>
      </c>
      <c r="S69">
        <f t="shared" si="62"/>
        <v>-1.8971627536595899E+28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-16.670301074072366</v>
      </c>
      <c r="AC69">
        <f t="shared" si="79"/>
        <v>-14.884197387564612</v>
      </c>
      <c r="AE69">
        <f t="shared" si="63"/>
        <v>0</v>
      </c>
      <c r="AF69">
        <f t="shared" si="64"/>
        <v>0</v>
      </c>
      <c r="AG69">
        <f t="shared" si="65"/>
        <v>-1.9613759229213843E-26</v>
      </c>
      <c r="AH69">
        <f t="shared" si="66"/>
        <v>-5.4548833044795904E-22</v>
      </c>
      <c r="AI69">
        <f t="shared" si="39"/>
        <v>-5.4550794420718822E-22</v>
      </c>
      <c r="AJ69">
        <f t="shared" si="67"/>
        <v>-1.7861036865077544</v>
      </c>
      <c r="AK69">
        <f t="shared" si="80"/>
        <v>-1.1669210751850658</v>
      </c>
      <c r="AL69">
        <f t="shared" si="40"/>
        <v>-2.95302476169282</v>
      </c>
      <c r="AN69">
        <f t="shared" si="68"/>
        <v>0</v>
      </c>
      <c r="AO69">
        <f t="shared" si="69"/>
        <v>0</v>
      </c>
      <c r="AP69">
        <f t="shared" si="70"/>
        <v>-2.8318202652641317E-29</v>
      </c>
      <c r="AQ69">
        <f t="shared" si="71"/>
        <v>-7.8757207660978462E-25</v>
      </c>
      <c r="AR69">
        <f t="shared" si="72"/>
        <v>-7.8760039481243728E-25</v>
      </c>
      <c r="AS69">
        <f t="shared" si="73"/>
        <v>-2.5787634875124158E-3</v>
      </c>
      <c r="AT69">
        <f t="shared" si="74"/>
        <v>-1.6847921451747779E-3</v>
      </c>
      <c r="AU69">
        <f t="shared" si="75"/>
        <v>-4.263555632687193E-3</v>
      </c>
      <c r="AW69">
        <v>66</v>
      </c>
      <c r="AX69">
        <f>IF(Z69&gt;0, (R69*SUMPRODUCT(K69:$K$98, X69:$X$98)-K69*$AZ$3)/Z69, 0)</f>
        <v>-1.8971627536595899E+28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1.2891006367421552E-3</v>
      </c>
      <c r="L70" s="2">
        <v>67</v>
      </c>
      <c r="M70" s="8">
        <v>0.92968762000000005</v>
      </c>
      <c r="Q70" s="5">
        <f t="shared" si="81"/>
        <v>25</v>
      </c>
      <c r="R70">
        <f t="shared" si="61"/>
        <v>50000</v>
      </c>
      <c r="S70">
        <f t="shared" si="62"/>
        <v>-2.8085366814698601E+29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-14.884197387564612</v>
      </c>
      <c r="AC70">
        <f t="shared" si="79"/>
        <v>-13.289461953182688</v>
      </c>
      <c r="AE70">
        <f t="shared" si="63"/>
        <v>0</v>
      </c>
      <c r="AF70">
        <f t="shared" si="64"/>
        <v>0</v>
      </c>
      <c r="AG70">
        <f t="shared" si="65"/>
        <v>-1.1829524998608518E-27</v>
      </c>
      <c r="AH70">
        <f t="shared" si="66"/>
        <v>-3.6469338274121703E-23</v>
      </c>
      <c r="AI70">
        <f t="shared" ref="AI70:AI79" si="88">SUM(AE70:AH70)</f>
        <v>-3.6470521226621565E-23</v>
      </c>
      <c r="AJ70">
        <f t="shared" si="67"/>
        <v>-1.5947354343819242</v>
      </c>
      <c r="AK70">
        <f t="shared" si="80"/>
        <v>-1.0418938171295229</v>
      </c>
      <c r="AL70">
        <f t="shared" ref="AL70:AL79" si="89">SUM(AI70:AK70)</f>
        <v>-2.6366292515114473</v>
      </c>
      <c r="AN70">
        <f t="shared" si="68"/>
        <v>0</v>
      </c>
      <c r="AO70">
        <f t="shared" si="69"/>
        <v>0</v>
      </c>
      <c r="AP70">
        <f t="shared" si="70"/>
        <v>-1.5249448208063483E-30</v>
      </c>
      <c r="AQ70">
        <f t="shared" si="71"/>
        <v>-4.701264719073534E-26</v>
      </c>
      <c r="AR70">
        <f t="shared" si="72"/>
        <v>-4.7014172135556143E-26</v>
      </c>
      <c r="AS70">
        <f t="shared" si="73"/>
        <v>-2.0557744638970161E-3</v>
      </c>
      <c r="AT70">
        <f t="shared" si="74"/>
        <v>-1.3431059830793825E-3</v>
      </c>
      <c r="AU70">
        <f t="shared" si="75"/>
        <v>-3.3988804469763986E-3</v>
      </c>
      <c r="AW70">
        <v>67</v>
      </c>
      <c r="AX70">
        <f>IF(Z70&gt;0, (R70*SUMPRODUCT(K70:$K$98, X70:$X$98)-K70*$AZ$3)/Z70, 0)</f>
        <v>-2.8085366814698601E+29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1.1509827113769242E-3</v>
      </c>
      <c r="L71" s="2">
        <v>68</v>
      </c>
      <c r="M71" s="8">
        <v>0.93575936900000001</v>
      </c>
      <c r="Q71" s="5">
        <f t="shared" si="81"/>
        <v>25</v>
      </c>
      <c r="R71">
        <f t="shared" si="61"/>
        <v>50000</v>
      </c>
      <c r="S71">
        <f t="shared" si="62"/>
        <v>-4.6231431876717304E+30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-13.289461953182688</v>
      </c>
      <c r="AC71">
        <f t="shared" si="79"/>
        <v>-11.865591029627399</v>
      </c>
      <c r="AE71">
        <f t="shared" si="63"/>
        <v>0</v>
      </c>
      <c r="AF71">
        <f t="shared" si="64"/>
        <v>0</v>
      </c>
      <c r="AG71">
        <f t="shared" si="65"/>
        <v>-6.4164090035480013E-29</v>
      </c>
      <c r="AH71">
        <f t="shared" si="66"/>
        <v>-2.2139177696535264E-24</v>
      </c>
      <c r="AI71">
        <f t="shared" si="88"/>
        <v>-2.213981933743562E-24</v>
      </c>
      <c r="AJ71">
        <f t="shared" si="67"/>
        <v>-1.4238709235552882</v>
      </c>
      <c r="AK71">
        <f t="shared" si="80"/>
        <v>-0.93026233672278824</v>
      </c>
      <c r="AL71">
        <f t="shared" si="89"/>
        <v>-2.3541332602780765</v>
      </c>
      <c r="AN71">
        <f t="shared" si="68"/>
        <v>0</v>
      </c>
      <c r="AO71">
        <f t="shared" si="69"/>
        <v>0</v>
      </c>
      <c r="AP71">
        <f t="shared" si="70"/>
        <v>-7.3851758322069868E-32</v>
      </c>
      <c r="AQ71">
        <f t="shared" si="71"/>
        <v>-2.5481810772813686E-27</v>
      </c>
      <c r="AR71">
        <f t="shared" si="72"/>
        <v>-2.5482549290396909E-27</v>
      </c>
      <c r="AS71">
        <f t="shared" si="73"/>
        <v>-1.6388508162444308E-3</v>
      </c>
      <c r="AT71">
        <f t="shared" si="74"/>
        <v>-1.0707158666130282E-3</v>
      </c>
      <c r="AU71">
        <f t="shared" si="75"/>
        <v>-2.709566682857459E-3</v>
      </c>
      <c r="AW71">
        <v>68</v>
      </c>
      <c r="AX71">
        <f>IF(Z71&gt;0, (R71*SUMPRODUCT(K71:$K$98, X71:$X$98)-K71*$AZ$3)/Z71, 0)</f>
        <v>-4.6231431876717304E+30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1.027663135157968E-3</v>
      </c>
      <c r="L72" s="2">
        <v>69</v>
      </c>
      <c r="M72" s="8">
        <v>0.94179042899999998</v>
      </c>
      <c r="Q72" s="5">
        <f t="shared" si="81"/>
        <v>25</v>
      </c>
      <c r="R72">
        <f t="shared" si="61"/>
        <v>50000</v>
      </c>
      <c r="S72">
        <f t="shared" si="62"/>
        <v>-8.5622135437879013E+31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-11.865591029627399</v>
      </c>
      <c r="AC72">
        <f t="shared" si="79"/>
        <v>-10.594277705024462</v>
      </c>
      <c r="AE72">
        <f t="shared" si="63"/>
        <v>0</v>
      </c>
      <c r="AF72">
        <f t="shared" si="64"/>
        <v>0</v>
      </c>
      <c r="AG72">
        <f t="shared" si="65"/>
        <v>-3.0933232542158663E-30</v>
      </c>
      <c r="AH72">
        <f t="shared" si="66"/>
        <v>-1.2085825176181871E-25</v>
      </c>
      <c r="AI72">
        <f t="shared" si="88"/>
        <v>-1.2086134508507292E-25</v>
      </c>
      <c r="AJ72">
        <f t="shared" si="67"/>
        <v>-1.2713133246029376</v>
      </c>
      <c r="AK72">
        <f t="shared" si="80"/>
        <v>-0.83059137207391809</v>
      </c>
      <c r="AL72">
        <f t="shared" si="89"/>
        <v>-2.1019046966768555</v>
      </c>
      <c r="AN72">
        <f t="shared" si="68"/>
        <v>0</v>
      </c>
      <c r="AO72">
        <f t="shared" si="69"/>
        <v>0</v>
      </c>
      <c r="AP72">
        <f t="shared" si="70"/>
        <v>-3.1788942734845254E-33</v>
      </c>
      <c r="AQ72">
        <f t="shared" si="71"/>
        <v>-1.2420156991526162E-28</v>
      </c>
      <c r="AR72">
        <f t="shared" si="72"/>
        <v>-1.242047488095351E-28</v>
      </c>
      <c r="AS72">
        <f t="shared" si="73"/>
        <v>-1.3064818369295543E-3</v>
      </c>
      <c r="AT72">
        <f t="shared" si="74"/>
        <v>-8.5356813346064095E-4</v>
      </c>
      <c r="AU72">
        <f t="shared" si="75"/>
        <v>-2.1600499703901951E-3</v>
      </c>
      <c r="AW72">
        <v>69</v>
      </c>
      <c r="AX72">
        <f>IF(Z72&gt;0, (R72*SUMPRODUCT(K72:$K$98, X72:$X$98)-K72*$AZ$3)/Z72, 0)</f>
        <v>-8.5622135437879013E+31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9.1755637067675712E-4</v>
      </c>
      <c r="L73" s="2">
        <v>70</v>
      </c>
      <c r="M73" s="8">
        <v>0.94777327099999997</v>
      </c>
      <c r="Q73" s="5">
        <f t="shared" si="81"/>
        <v>25</v>
      </c>
      <c r="R73">
        <f t="shared" si="61"/>
        <v>50000</v>
      </c>
      <c r="S73">
        <f t="shared" si="62"/>
        <v>-1.8104252217213371E+33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-10.594277705024462</v>
      </c>
      <c r="AC73">
        <f t="shared" si="79"/>
        <v>-9.4591765223432702</v>
      </c>
      <c r="AE73">
        <f t="shared" si="63"/>
        <v>0</v>
      </c>
      <c r="AF73">
        <f t="shared" si="64"/>
        <v>0</v>
      </c>
      <c r="AG73">
        <f t="shared" si="65"/>
        <v>-1.3062092276517176E-31</v>
      </c>
      <c r="AH73">
        <f t="shared" si="66"/>
        <v>-5.8635381978170718E-27</v>
      </c>
      <c r="AI73">
        <f t="shared" si="88"/>
        <v>-5.8636688187398367E-27</v>
      </c>
      <c r="AJ73">
        <f t="shared" si="67"/>
        <v>-1.1351011826811916</v>
      </c>
      <c r="AK73">
        <f t="shared" si="80"/>
        <v>-0.74159943935171235</v>
      </c>
      <c r="AL73">
        <f t="shared" si="89"/>
        <v>-1.8767006220329039</v>
      </c>
      <c r="AN73">
        <f t="shared" si="68"/>
        <v>0</v>
      </c>
      <c r="AO73">
        <f t="shared" si="69"/>
        <v>0</v>
      </c>
      <c r="AP73">
        <f t="shared" si="70"/>
        <v>-1.1985205982686E-34</v>
      </c>
      <c r="AQ73">
        <f t="shared" si="71"/>
        <v>-5.3801268281135657E-30</v>
      </c>
      <c r="AR73">
        <f t="shared" si="72"/>
        <v>-5.3802466801733919E-30</v>
      </c>
      <c r="AS73">
        <f t="shared" si="73"/>
        <v>-1.041519321531849E-3</v>
      </c>
      <c r="AT73">
        <f t="shared" si="74"/>
        <v>-6.8045929006747504E-4</v>
      </c>
      <c r="AU73">
        <f t="shared" si="75"/>
        <v>-1.7219786115993238E-3</v>
      </c>
      <c r="AW73">
        <v>70</v>
      </c>
      <c r="AX73">
        <f>IF(Z73&gt;0, (R73*SUMPRODUCT(K73:$K$98, X73:$X$98)-K73*$AZ$3)/Z73, 0)</f>
        <v>-1.8104252217213371E+33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8.1924675953281884E-4</v>
      </c>
      <c r="L74" s="2">
        <v>71</v>
      </c>
      <c r="M74" s="8">
        <v>0.95370057100000005</v>
      </c>
      <c r="Q74" s="5">
        <f t="shared" si="81"/>
        <v>25</v>
      </c>
      <c r="R74">
        <f t="shared" si="61"/>
        <v>50000</v>
      </c>
      <c r="S74">
        <f t="shared" si="62"/>
        <v>-4.4531033554897671E+34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-9.4591765223432702</v>
      </c>
      <c r="AC74">
        <f t="shared" si="79"/>
        <v>-8.4456933235207767</v>
      </c>
      <c r="AE74">
        <f t="shared" si="63"/>
        <v>0</v>
      </c>
      <c r="AF74">
        <f t="shared" si="64"/>
        <v>0</v>
      </c>
      <c r="AG74">
        <f t="shared" si="65"/>
        <v>-4.7414649118288264E-33</v>
      </c>
      <c r="AH74">
        <f t="shared" si="66"/>
        <v>-2.4914649725138244E-28</v>
      </c>
      <c r="AI74">
        <f t="shared" si="88"/>
        <v>-2.4915123871629425E-28</v>
      </c>
      <c r="AJ74">
        <f t="shared" si="67"/>
        <v>-1.0134831988224935</v>
      </c>
      <c r="AK74">
        <f t="shared" si="80"/>
        <v>-0.66214235656402898</v>
      </c>
      <c r="AL74">
        <f t="shared" si="89"/>
        <v>-1.6756255553865225</v>
      </c>
      <c r="AN74">
        <f t="shared" si="68"/>
        <v>0</v>
      </c>
      <c r="AO74">
        <f t="shared" si="69"/>
        <v>0</v>
      </c>
      <c r="AP74">
        <f t="shared" si="70"/>
        <v>-3.8844297644543284E-36</v>
      </c>
      <c r="AQ74">
        <f t="shared" si="71"/>
        <v>-2.0411246052214744E-31</v>
      </c>
      <c r="AR74">
        <f t="shared" si="72"/>
        <v>-2.0411634495191186E-31</v>
      </c>
      <c r="AS74">
        <f t="shared" si="73"/>
        <v>-8.302928264762833E-4</v>
      </c>
      <c r="AT74">
        <f t="shared" si="74"/>
        <v>-5.4245797996450504E-4</v>
      </c>
      <c r="AU74">
        <f t="shared" si="75"/>
        <v>-1.3727508064407883E-3</v>
      </c>
      <c r="AW74">
        <v>71</v>
      </c>
      <c r="AX74">
        <f>IF(Z74&gt;0, (R74*SUMPRODUCT(K74:$K$98, X74:$X$98)-K74*$AZ$3)/Z74, 0)</f>
        <v>-4.4531033554897671E+34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7.3147032101144531E-4</v>
      </c>
      <c r="L75" s="2">
        <v>72</v>
      </c>
      <c r="M75" s="8">
        <v>0.95959776100000005</v>
      </c>
      <c r="Q75" s="5">
        <f t="shared" si="81"/>
        <v>25</v>
      </c>
      <c r="R75">
        <f t="shared" si="61"/>
        <v>50000</v>
      </c>
      <c r="S75">
        <f t="shared" si="62"/>
        <v>-1.3077935275853036E+36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-8.4456933235207767</v>
      </c>
      <c r="AC75">
        <f t="shared" si="79"/>
        <v>-7.5407976102864076</v>
      </c>
      <c r="AE75">
        <f t="shared" si="63"/>
        <v>0</v>
      </c>
      <c r="AF75">
        <f t="shared" si="64"/>
        <v>0</v>
      </c>
      <c r="AG75">
        <f t="shared" si="65"/>
        <v>-1.441511494595339E-34</v>
      </c>
      <c r="AH75">
        <f t="shared" si="66"/>
        <v>-9.099798226502009E-30</v>
      </c>
      <c r="AI75">
        <f t="shared" si="88"/>
        <v>-9.0999423776514692E-30</v>
      </c>
      <c r="AJ75">
        <f t="shared" si="67"/>
        <v>-0.90489571323436913</v>
      </c>
      <c r="AK75">
        <f t="shared" si="80"/>
        <v>-0.59119853264645439</v>
      </c>
      <c r="AL75">
        <f t="shared" si="89"/>
        <v>-1.4960942458808235</v>
      </c>
      <c r="AN75">
        <f t="shared" si="68"/>
        <v>0</v>
      </c>
      <c r="AO75">
        <f t="shared" si="69"/>
        <v>0</v>
      </c>
      <c r="AP75">
        <f t="shared" si="70"/>
        <v>-1.0544228756933409E-37</v>
      </c>
      <c r="AQ75">
        <f t="shared" si="71"/>
        <v>-6.6562323298788048E-33</v>
      </c>
      <c r="AR75">
        <f t="shared" si="72"/>
        <v>-6.6563377721663752E-33</v>
      </c>
      <c r="AS75">
        <f t="shared" si="73"/>
        <v>-6.6190435784142473E-4</v>
      </c>
      <c r="AT75">
        <f t="shared" si="74"/>
        <v>-4.3244418045639742E-4</v>
      </c>
      <c r="AU75">
        <f t="shared" si="75"/>
        <v>-1.0943485382978221E-3</v>
      </c>
      <c r="AW75">
        <v>72</v>
      </c>
      <c r="AX75">
        <f>IF(Z75&gt;0, (R75*SUMPRODUCT(K75:$K$98, X75:$X$98)-K75*$AZ$3)/Z75, 0)</f>
        <v>-1.3077935275853036E+36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6.5309850090307614E-4</v>
      </c>
      <c r="L76" s="2">
        <v>73</v>
      </c>
      <c r="M76" s="8">
        <v>0.96549474700000004</v>
      </c>
      <c r="Q76" s="5">
        <f t="shared" si="81"/>
        <v>25</v>
      </c>
      <c r="R76">
        <f t="shared" si="61"/>
        <v>50000</v>
      </c>
      <c r="S76">
        <f t="shared" si="62"/>
        <v>-4.7649897452063903E+37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-7.5407976102864076</v>
      </c>
      <c r="AC76">
        <f t="shared" si="79"/>
        <v>-6.7328550091842922</v>
      </c>
      <c r="AE76">
        <f t="shared" si="63"/>
        <v>0</v>
      </c>
      <c r="AF76">
        <f t="shared" si="64"/>
        <v>0</v>
      </c>
      <c r="AG76">
        <f t="shared" si="65"/>
        <v>-3.5324603877466821E-36</v>
      </c>
      <c r="AH76">
        <f t="shared" si="66"/>
        <v>-2.7835435515438378E-31</v>
      </c>
      <c r="AI76">
        <f t="shared" si="88"/>
        <v>-2.7835788761477154E-31</v>
      </c>
      <c r="AJ76">
        <f t="shared" si="67"/>
        <v>-0.80794260110211535</v>
      </c>
      <c r="AK76">
        <f t="shared" si="80"/>
        <v>-0.52785583272004855</v>
      </c>
      <c r="AL76">
        <f t="shared" si="89"/>
        <v>-1.335798433822164</v>
      </c>
      <c r="AN76">
        <f t="shared" si="68"/>
        <v>0</v>
      </c>
      <c r="AO76">
        <f t="shared" si="69"/>
        <v>0</v>
      </c>
      <c r="AP76">
        <f t="shared" si="70"/>
        <v>-2.3070445837368573E-39</v>
      </c>
      <c r="AQ76">
        <f t="shared" si="71"/>
        <v>-1.817928120711705E-34</v>
      </c>
      <c r="AR76">
        <f t="shared" si="72"/>
        <v>-1.8179511911575424E-34</v>
      </c>
      <c r="AS76">
        <f t="shared" si="73"/>
        <v>-5.2766610159552354E-4</v>
      </c>
      <c r="AT76">
        <f t="shared" si="74"/>
        <v>-3.4474185304240865E-4</v>
      </c>
      <c r="AU76">
        <f t="shared" si="75"/>
        <v>-8.7240795463793225E-4</v>
      </c>
      <c r="AW76">
        <v>73</v>
      </c>
      <c r="AX76">
        <f>IF(Z76&gt;0, (R76*SUMPRODUCT(K76:$K$98, X76:$X$98)-K76*$AZ$3)/Z76, 0)</f>
        <v>-4.7649897452063903E+37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5.8312366152060366E-4</v>
      </c>
      <c r="L77" s="2">
        <v>74</v>
      </c>
      <c r="M77" s="8">
        <v>0.97139193700000004</v>
      </c>
      <c r="Q77" s="5">
        <f t="shared" si="81"/>
        <v>25</v>
      </c>
      <c r="R77">
        <f t="shared" si="61"/>
        <v>50000</v>
      </c>
      <c r="S77">
        <f t="shared" si="62"/>
        <v>-2.2863503469697924E+39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-6.7328550091842922</v>
      </c>
      <c r="AC77">
        <f t="shared" si="79"/>
        <v>-6.0114776867716886</v>
      </c>
      <c r="AE77">
        <f t="shared" si="63"/>
        <v>0</v>
      </c>
      <c r="AF77">
        <f t="shared" si="64"/>
        <v>0</v>
      </c>
      <c r="AG77">
        <f t="shared" si="65"/>
        <v>-6.5732245440194477E-38</v>
      </c>
      <c r="AH77">
        <f t="shared" si="66"/>
        <v>-6.8628070768580419E-33</v>
      </c>
      <c r="AI77">
        <f t="shared" si="88"/>
        <v>-6.8628728091034819E-33</v>
      </c>
      <c r="AJ77">
        <f t="shared" si="67"/>
        <v>-0.72137732241260366</v>
      </c>
      <c r="AK77">
        <f t="shared" si="80"/>
        <v>-0.47129985064290048</v>
      </c>
      <c r="AL77">
        <f t="shared" si="89"/>
        <v>-1.1926771730555041</v>
      </c>
      <c r="AN77">
        <f t="shared" si="68"/>
        <v>0</v>
      </c>
      <c r="AO77">
        <f t="shared" si="69"/>
        <v>0</v>
      </c>
      <c r="AP77">
        <f t="shared" si="70"/>
        <v>-3.8330027641057209E-41</v>
      </c>
      <c r="AQ77">
        <f t="shared" si="71"/>
        <v>-4.0018651909669722E-36</v>
      </c>
      <c r="AR77">
        <f t="shared" si="72"/>
        <v>-4.0019035209946132E-36</v>
      </c>
      <c r="AS77">
        <f t="shared" si="73"/>
        <v>-4.2065218558316649E-4</v>
      </c>
      <c r="AT77">
        <f t="shared" si="74"/>
        <v>-2.7482609458100176E-4</v>
      </c>
      <c r="AU77">
        <f t="shared" si="75"/>
        <v>-6.9547828016416826E-4</v>
      </c>
      <c r="AW77">
        <v>74</v>
      </c>
      <c r="AX77">
        <f>IF(Z77&gt;0, (R77*SUMPRODUCT(K77:$K$98, X77:$X$98)-K77*$AZ$3)/Z77, 0)</f>
        <v>-2.2863503469697924E+39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5.2064612635768185E-4</v>
      </c>
      <c r="L78" s="2">
        <v>75</v>
      </c>
      <c r="M78" s="8">
        <v>0.97728912599999995</v>
      </c>
      <c r="Q78" s="5">
        <f t="shared" si="81"/>
        <v>25</v>
      </c>
      <c r="R78">
        <f t="shared" si="61"/>
        <v>50000</v>
      </c>
      <c r="S78">
        <f t="shared" si="62"/>
        <v>-1.6060140619487468E+41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-6.0114776867716886</v>
      </c>
      <c r="AC78">
        <f t="shared" si="79"/>
        <v>-5.3673907917604371</v>
      </c>
      <c r="AE78">
        <f t="shared" si="63"/>
        <v>0</v>
      </c>
      <c r="AF78">
        <f t="shared" si="64"/>
        <v>0</v>
      </c>
      <c r="AG78">
        <f t="shared" si="65"/>
        <v>-8.3551428952739268E-40</v>
      </c>
      <c r="AH78">
        <f t="shared" si="66"/>
        <v>-1.2847881739253028E-34</v>
      </c>
      <c r="AI78">
        <f t="shared" si="88"/>
        <v>-1.2847965290681981E-34</v>
      </c>
      <c r="AJ78">
        <f t="shared" si="67"/>
        <v>-0.64408689501125149</v>
      </c>
      <c r="AK78">
        <f t="shared" si="80"/>
        <v>-0.42080343807401827</v>
      </c>
      <c r="AL78">
        <f t="shared" si="89"/>
        <v>-1.0648903330852697</v>
      </c>
      <c r="AN78">
        <f t="shared" si="68"/>
        <v>0</v>
      </c>
      <c r="AO78">
        <f t="shared" si="69"/>
        <v>0</v>
      </c>
      <c r="AP78">
        <f t="shared" si="70"/>
        <v>-4.3500727835892763E-43</v>
      </c>
      <c r="AQ78">
        <f t="shared" si="71"/>
        <v>-6.6891998594436849E-38</v>
      </c>
      <c r="AR78">
        <f t="shared" si="72"/>
        <v>-6.6892433601715212E-38</v>
      </c>
      <c r="AS78">
        <f t="shared" si="73"/>
        <v>-3.3534134692535499E-4</v>
      </c>
      <c r="AT78">
        <f t="shared" si="74"/>
        <v>-2.1908967999123227E-4</v>
      </c>
      <c r="AU78">
        <f t="shared" si="75"/>
        <v>-5.5443102691658721E-4</v>
      </c>
      <c r="AW78">
        <v>75</v>
      </c>
      <c r="AX78">
        <f>IF(Z78&gt;0, (R78*SUMPRODUCT(K78:$K$98, X78:$X$98)-K78*$AZ$3)/Z78, 0)</f>
        <v>-1.6060140619487468E+41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4.6486261281935876E-4</v>
      </c>
      <c r="L79" s="2">
        <v>76</v>
      </c>
      <c r="M79" s="8">
        <v>1</v>
      </c>
      <c r="Q79" s="5">
        <f t="shared" si="81"/>
        <v>25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-5.3673907917604371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-5.3673907917604371</v>
      </c>
      <c r="AK79">
        <f t="shared" si="80"/>
        <v>-0.37571735542323065</v>
      </c>
      <c r="AL79">
        <f t="shared" si="89"/>
        <v>-5.7431081471836674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-7.7679871135522809E-40</v>
      </c>
      <c r="AR79">
        <f t="shared" si="72"/>
        <v>-7.7679871135522809E-40</v>
      </c>
      <c r="AS79">
        <f t="shared" si="73"/>
        <v>-2.4950993074803235E-3</v>
      </c>
      <c r="AT79">
        <f t="shared" si="74"/>
        <v>-1.7465695152362267E-4</v>
      </c>
      <c r="AU79">
        <f t="shared" si="75"/>
        <v>-2.669756259003946E-3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17057.804288238931</v>
      </c>
      <c r="AO81" s="6">
        <f t="shared" ref="AO81:AU81" si="90">SUM(AO3:AO79)</f>
        <v>-1705.7804288238931</v>
      </c>
      <c r="AP81" s="6">
        <f t="shared" si="90"/>
        <v>-406.22409461945722</v>
      </c>
      <c r="AQ81" s="6">
        <f t="shared" si="90"/>
        <v>-10309.095794699264</v>
      </c>
      <c r="AR81" s="6">
        <f t="shared" si="90"/>
        <v>4636.7039700963105</v>
      </c>
      <c r="AS81" s="6">
        <f t="shared" si="90"/>
        <v>-1411.5393881236496</v>
      </c>
      <c r="AT81" s="6">
        <f t="shared" si="90"/>
        <v>317.61015481541722</v>
      </c>
      <c r="AU81" s="6">
        <f t="shared" si="90"/>
        <v>3542.7747367880811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'S.55.04.A'!C3*(1+C12)</f>
        <v>28941.133772433866</v>
      </c>
      <c r="K3">
        <v>1</v>
      </c>
      <c r="L3" s="2">
        <v>0</v>
      </c>
      <c r="O3">
        <f>$C$3</f>
        <v>28941.133772433866</v>
      </c>
      <c r="P3" s="2">
        <f>O3*C5</f>
        <v>2894.1133772433868</v>
      </c>
      <c r="Q3" s="5">
        <f>B8</f>
        <v>200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28941.133772433866</v>
      </c>
      <c r="AF3">
        <f t="shared" ref="AF3:AF34" si="3">-$Z3*P3</f>
        <v>-2894.1133772433868</v>
      </c>
      <c r="AG3">
        <f t="shared" ref="AG3:AG34" si="4">-$Z3*Q3</f>
        <v>-200</v>
      </c>
      <c r="AH3">
        <f t="shared" ref="AH3:AH34" si="5">-X3*R3</f>
        <v>0</v>
      </c>
      <c r="AI3">
        <f t="shared" ref="AI3:AI23" si="6">SUM(AE3:AH3)</f>
        <v>25847.02039519048</v>
      </c>
      <c r="AJ3">
        <f t="shared" ref="AJ3:AJ34" si="7">AB3-AC3</f>
        <v>0</v>
      </c>
      <c r="AL3">
        <f t="shared" ref="AL3:AL23" si="8">SUM(AI3:AK3)</f>
        <v>25847.02039519048</v>
      </c>
      <c r="AN3">
        <f t="shared" ref="AN3:AN34" si="9">AE3*$K3</f>
        <v>28941.133772433866</v>
      </c>
      <c r="AO3">
        <f t="shared" ref="AO3:AO34" si="10">AF3*$K3</f>
        <v>-2894.1133772433868</v>
      </c>
      <c r="AP3">
        <f t="shared" ref="AP3:AP34" si="11">AG3*$K3</f>
        <v>-200</v>
      </c>
      <c r="AQ3">
        <f t="shared" ref="AQ3:AQ34" si="12">AH3*$K3</f>
        <v>0</v>
      </c>
      <c r="AR3">
        <f t="shared" ref="AR3:AR34" si="13">AI3*$K3</f>
        <v>25847.02039519048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25847.02039519048</v>
      </c>
      <c r="AW3">
        <v>0</v>
      </c>
      <c r="AX3">
        <f>IF(Z3&gt;0, (R3*SUMPRODUCT(K3:$K$98, X3:$X$98)-K3*$AZ$3)/Z3, 0)</f>
        <v>0</v>
      </c>
      <c r="AZ3">
        <f>C6*ABS(SUMPRODUCT(X4:X69, K4:K69))/1</f>
        <v>19730.550276918682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7">G4+$C$9</f>
        <v>7.1900000000000006E-2</v>
      </c>
      <c r="I4" s="1">
        <f t="shared" ref="I4:I23" si="18">1+H4</f>
        <v>1.0719000000000001</v>
      </c>
      <c r="J4">
        <f t="shared" ref="J4:J23" si="19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1367.0055261612406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1323.4691341640573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-1323.4691341640573</v>
      </c>
      <c r="AK4">
        <f t="shared" ref="AK4:AK35" si="27">G4*SUM(AB4:AB4, AE4:AF4)</f>
        <v>0</v>
      </c>
      <c r="AL4">
        <f t="shared" si="8"/>
        <v>-2415.869134164057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-1019.1249183692507</v>
      </c>
      <c r="AR4">
        <f t="shared" si="13"/>
        <v>-1019.1249183692507</v>
      </c>
      <c r="AS4">
        <f t="shared" si="14"/>
        <v>-1234.6945929322299</v>
      </c>
      <c r="AT4">
        <f t="shared" si="15"/>
        <v>0</v>
      </c>
      <c r="AU4">
        <f t="shared" si="16"/>
        <v>-2253.8195113014804</v>
      </c>
      <c r="AW4">
        <v>1</v>
      </c>
      <c r="AX4">
        <f>IF(Z4&gt;0, (R4*SUMPRODUCT(K4:$K$98, X4:$X$98)-K4*$AZ$3)/Z4, 0)</f>
        <v>1367.0055261612406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7"/>
        <v>9.0999999999999998E-2</v>
      </c>
      <c r="I5" s="1">
        <f t="shared" si="18"/>
        <v>1.091</v>
      </c>
      <c r="J5">
        <f t="shared" si="19"/>
        <v>0.91659028414298815</v>
      </c>
      <c r="K5">
        <f t="shared" ref="K5:K23" si="28">K4*J5</f>
        <v>0.85510801767234645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50000</v>
      </c>
      <c r="S5">
        <f t="shared" si="1"/>
        <v>1970.0978558838717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1323.4691341640573</v>
      </c>
      <c r="AC5">
        <f>S5*Z5</f>
        <v>1839.6736236689285</v>
      </c>
      <c r="AE5">
        <f t="shared" si="2"/>
        <v>0</v>
      </c>
      <c r="AF5">
        <f t="shared" si="3"/>
        <v>0</v>
      </c>
      <c r="AG5">
        <f t="shared" si="4"/>
        <v>-23.344952360800001</v>
      </c>
      <c r="AH5">
        <f t="shared" si="5"/>
        <v>-1233.6192784</v>
      </c>
      <c r="AI5">
        <f t="shared" si="6"/>
        <v>-1256.9642307608001</v>
      </c>
      <c r="AJ5">
        <f t="shared" si="7"/>
        <v>-516.20448950487116</v>
      </c>
      <c r="AK5">
        <f t="shared" si="27"/>
        <v>54.26223450072635</v>
      </c>
      <c r="AL5">
        <f t="shared" si="8"/>
        <v>-1718.9064857649448</v>
      </c>
      <c r="AN5">
        <f t="shared" si="9"/>
        <v>0</v>
      </c>
      <c r="AO5">
        <f t="shared" si="10"/>
        <v>0</v>
      </c>
      <c r="AP5">
        <f t="shared" si="11"/>
        <v>-19.962455935899055</v>
      </c>
      <c r="AQ5">
        <f t="shared" si="12"/>
        <v>-1054.8777357150145</v>
      </c>
      <c r="AR5">
        <f t="shared" si="13"/>
        <v>-1074.8401916509135</v>
      </c>
      <c r="AS5">
        <f t="shared" si="14"/>
        <v>-441.41059773407596</v>
      </c>
      <c r="AT5">
        <f t="shared" si="15"/>
        <v>46.400071778388117</v>
      </c>
      <c r="AU5">
        <f t="shared" si="16"/>
        <v>-1469.8507176066014</v>
      </c>
      <c r="AW5">
        <v>2</v>
      </c>
      <c r="AX5">
        <f>IF(Z5&gt;0, (R5*SUMPRODUCT(K5:$K$98, X5:$X$98)-K5*$AZ$3)/Z5, 0)</f>
        <v>1970.0978558838717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7"/>
        <v>0.10850000000000001</v>
      </c>
      <c r="I6" s="1">
        <f t="shared" si="18"/>
        <v>1.1085</v>
      </c>
      <c r="J6">
        <f t="shared" si="19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50000</v>
      </c>
      <c r="S6">
        <f t="shared" si="1"/>
        <v>2715.5727574918928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1839.6736236689285</v>
      </c>
      <c r="AC6">
        <f t="shared" ref="AC6:AC69" si="30">S6*Z6</f>
        <v>2436.2032521709079</v>
      </c>
      <c r="AE6">
        <f t="shared" si="2"/>
        <v>0</v>
      </c>
      <c r="AF6">
        <f t="shared" si="3"/>
        <v>0</v>
      </c>
      <c r="AG6">
        <f t="shared" si="4"/>
        <v>-22.428079356829581</v>
      </c>
      <c r="AH6">
        <f t="shared" si="5"/>
        <v>-1366.8469607248401</v>
      </c>
      <c r="AI6">
        <f t="shared" si="6"/>
        <v>-1389.2750400816697</v>
      </c>
      <c r="AJ6">
        <f t="shared" si="7"/>
        <v>-596.52962850197946</v>
      </c>
      <c r="AK6">
        <f t="shared" si="27"/>
        <v>107.62090698463233</v>
      </c>
      <c r="AL6">
        <f t="shared" si="8"/>
        <v>-1878.1837615990169</v>
      </c>
      <c r="AN6">
        <f t="shared" si="9"/>
        <v>0</v>
      </c>
      <c r="AO6">
        <f t="shared" si="10"/>
        <v>0</v>
      </c>
      <c r="AP6">
        <f t="shared" si="11"/>
        <v>-17.301245357705564</v>
      </c>
      <c r="AQ6">
        <f t="shared" si="12"/>
        <v>-1054.3994542597109</v>
      </c>
      <c r="AR6">
        <f t="shared" si="13"/>
        <v>-1071.7006996174164</v>
      </c>
      <c r="AS6">
        <f t="shared" si="14"/>
        <v>-460.16893830505086</v>
      </c>
      <c r="AT6">
        <f t="shared" si="15"/>
        <v>83.019847029074356</v>
      </c>
      <c r="AU6">
        <f t="shared" si="16"/>
        <v>-1448.849790893393</v>
      </c>
      <c r="AW6">
        <v>3</v>
      </c>
      <c r="AX6">
        <f>IF(Z6&gt;0, (R6*SUMPRODUCT(K6:$K$98, X6:$X$98)-K6*$AZ$3)/Z6, 0)</f>
        <v>2715.5727574918928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7"/>
        <v>9.9099999999999994E-2</v>
      </c>
      <c r="I7" s="1">
        <f t="shared" si="18"/>
        <v>1.0991</v>
      </c>
      <c r="J7">
        <f t="shared" si="19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25</v>
      </c>
      <c r="R7">
        <f t="shared" si="0"/>
        <v>50000</v>
      </c>
      <c r="S7">
        <f t="shared" si="1"/>
        <v>3209.0201050055016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2436.2032521709079</v>
      </c>
      <c r="AC7">
        <f t="shared" si="30"/>
        <v>2754.1412805176496</v>
      </c>
      <c r="AE7">
        <f t="shared" si="2"/>
        <v>0</v>
      </c>
      <c r="AF7">
        <f t="shared" si="3"/>
        <v>0</v>
      </c>
      <c r="AG7">
        <f t="shared" si="4"/>
        <v>-21.456248250218799</v>
      </c>
      <c r="AH7">
        <f t="shared" si="5"/>
        <v>-1495.1006260849736</v>
      </c>
      <c r="AI7">
        <f t="shared" si="6"/>
        <v>-1516.5568743351923</v>
      </c>
      <c r="AJ7">
        <f t="shared" si="7"/>
        <v>-317.9380283467417</v>
      </c>
      <c r="AK7">
        <f t="shared" si="27"/>
        <v>119.61757968159158</v>
      </c>
      <c r="AL7">
        <f t="shared" si="8"/>
        <v>-1714.8773230003424</v>
      </c>
      <c r="AN7">
        <f t="shared" si="9"/>
        <v>0</v>
      </c>
      <c r="AO7">
        <f t="shared" si="10"/>
        <v>0</v>
      </c>
      <c r="AP7">
        <f t="shared" si="11"/>
        <v>-15.059198521618438</v>
      </c>
      <c r="AQ7">
        <f t="shared" si="12"/>
        <v>-1049.3454808801459</v>
      </c>
      <c r="AR7">
        <f t="shared" si="13"/>
        <v>-1064.4046794017643</v>
      </c>
      <c r="AS7">
        <f t="shared" si="14"/>
        <v>-223.14674171411627</v>
      </c>
      <c r="AT7">
        <f t="shared" si="15"/>
        <v>83.954326874561147</v>
      </c>
      <c r="AU7">
        <f t="shared" si="16"/>
        <v>-1203.5970942413194</v>
      </c>
      <c r="AW7">
        <v>4</v>
      </c>
      <c r="AX7">
        <f>IF(Z7&gt;0, (R7*SUMPRODUCT(K7:$K$98, X7:$X$98)-K7*$AZ$3)/Z7, 0)</f>
        <v>3209.0201050055016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7"/>
        <v>7.1300000000000002E-2</v>
      </c>
      <c r="I8" s="1">
        <f t="shared" si="18"/>
        <v>1.0712999999999999</v>
      </c>
      <c r="J8">
        <f t="shared" si="19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50000</v>
      </c>
      <c r="S8">
        <f t="shared" si="1"/>
        <v>3213.8590711321854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2754.1412805176496</v>
      </c>
      <c r="AC8">
        <f t="shared" si="30"/>
        <v>2626.445095930294</v>
      </c>
      <c r="AE8">
        <f t="shared" si="2"/>
        <v>0</v>
      </c>
      <c r="AF8">
        <f t="shared" si="3"/>
        <v>0</v>
      </c>
      <c r="AG8">
        <f t="shared" si="4"/>
        <v>-20.430618127610089</v>
      </c>
      <c r="AH8">
        <f t="shared" si="5"/>
        <v>-1622.1352802130416</v>
      </c>
      <c r="AI8">
        <f t="shared" si="6"/>
        <v>-1642.5658983406518</v>
      </c>
      <c r="AJ8">
        <f t="shared" si="7"/>
        <v>127.69618458735567</v>
      </c>
      <c r="AK8">
        <f t="shared" si="27"/>
        <v>58.663209275025935</v>
      </c>
      <c r="AL8">
        <f t="shared" si="8"/>
        <v>-1456.2065044782701</v>
      </c>
      <c r="AN8">
        <f t="shared" si="9"/>
        <v>0</v>
      </c>
      <c r="AO8">
        <f t="shared" si="10"/>
        <v>0</v>
      </c>
      <c r="AP8">
        <f t="shared" si="11"/>
        <v>-13.385003055247415</v>
      </c>
      <c r="AQ8">
        <f t="shared" si="12"/>
        <v>-1062.7326861116373</v>
      </c>
      <c r="AR8">
        <f t="shared" si="13"/>
        <v>-1076.1176891668849</v>
      </c>
      <c r="AS8">
        <f t="shared" si="14"/>
        <v>83.659427735832878</v>
      </c>
      <c r="AT8">
        <f t="shared" si="15"/>
        <v>38.432867301048795</v>
      </c>
      <c r="AU8">
        <f t="shared" si="16"/>
        <v>-954.02539413000318</v>
      </c>
      <c r="AW8">
        <v>5</v>
      </c>
      <c r="AX8">
        <f>IF(Z8&gt;0, (R8*SUMPRODUCT(K8:$K$98, X8:$X$98)-K8*$AZ$3)/Z8, 0)</f>
        <v>3213.8590711321854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7"/>
        <v>5.5900000000000005E-2</v>
      </c>
      <c r="I9" s="1">
        <f t="shared" si="18"/>
        <v>1.0559000000000001</v>
      </c>
      <c r="J9">
        <f t="shared" si="19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50000</v>
      </c>
      <c r="S9">
        <f t="shared" si="1"/>
        <v>2905.231746059364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2626.445095930294</v>
      </c>
      <c r="AC9">
        <f t="shared" si="30"/>
        <v>2248.0417870131132</v>
      </c>
      <c r="AE9">
        <f t="shared" si="2"/>
        <v>0</v>
      </c>
      <c r="AF9">
        <f t="shared" si="3"/>
        <v>0</v>
      </c>
      <c r="AG9">
        <f t="shared" si="4"/>
        <v>-19.34477163536387</v>
      </c>
      <c r="AH9">
        <f t="shared" si="5"/>
        <v>-1763.0806219402402</v>
      </c>
      <c r="AI9">
        <f t="shared" si="6"/>
        <v>-1782.4253935756042</v>
      </c>
      <c r="AJ9">
        <f t="shared" si="7"/>
        <v>378.40330891718077</v>
      </c>
      <c r="AK9">
        <f t="shared" si="27"/>
        <v>15.496026065988733</v>
      </c>
      <c r="AL9">
        <f t="shared" si="8"/>
        <v>-1388.5260585924348</v>
      </c>
      <c r="AN9">
        <f t="shared" si="9"/>
        <v>0</v>
      </c>
      <c r="AO9">
        <f t="shared" si="10"/>
        <v>0</v>
      </c>
      <c r="AP9">
        <f t="shared" si="11"/>
        <v>-12.002667783755209</v>
      </c>
      <c r="AQ9">
        <f t="shared" si="12"/>
        <v>-1093.9219847103236</v>
      </c>
      <c r="AR9">
        <f t="shared" si="13"/>
        <v>-1105.9246524940791</v>
      </c>
      <c r="AS9">
        <f t="shared" si="14"/>
        <v>234.7843278182583</v>
      </c>
      <c r="AT9">
        <f t="shared" si="15"/>
        <v>9.614672964061354</v>
      </c>
      <c r="AU9">
        <f t="shared" si="16"/>
        <v>-861.52565171175934</v>
      </c>
      <c r="AW9">
        <v>6</v>
      </c>
      <c r="AX9">
        <f>IF(Z9&gt;0, (R9*SUMPRODUCT(K9:$K$98, X9:$X$98)-K9*$AZ$3)/Z9, 0)</f>
        <v>2905.231746059364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7"/>
        <v>5.4100000000000002E-2</v>
      </c>
      <c r="I10" s="1">
        <f t="shared" si="18"/>
        <v>1.0541</v>
      </c>
      <c r="J10">
        <f t="shared" si="19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50000</v>
      </c>
      <c r="S10">
        <f t="shared" si="1"/>
        <v>2447.5282605205589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2248.0417870131132</v>
      </c>
      <c r="AC10">
        <f t="shared" si="30"/>
        <v>1782.4223603221669</v>
      </c>
      <c r="AE10">
        <f t="shared" si="2"/>
        <v>0</v>
      </c>
      <c r="AF10">
        <f t="shared" si="3"/>
        <v>0</v>
      </c>
      <c r="AG10">
        <f t="shared" si="4"/>
        <v>-18.206351169394342</v>
      </c>
      <c r="AH10">
        <f t="shared" si="5"/>
        <v>-1889.9454992317794</v>
      </c>
      <c r="AI10">
        <f t="shared" si="6"/>
        <v>-1908.1518504011738</v>
      </c>
      <c r="AJ10">
        <f t="shared" si="7"/>
        <v>465.61942669094628</v>
      </c>
      <c r="AK10">
        <f t="shared" si="27"/>
        <v>9.2169713267537645</v>
      </c>
      <c r="AL10">
        <f t="shared" si="8"/>
        <v>-1433.3154523834737</v>
      </c>
      <c r="AN10">
        <f t="shared" si="9"/>
        <v>0</v>
      </c>
      <c r="AO10">
        <f t="shared" si="10"/>
        <v>0</v>
      </c>
      <c r="AP10">
        <f t="shared" si="11"/>
        <v>-10.716557050895549</v>
      </c>
      <c r="AQ10">
        <f t="shared" si="12"/>
        <v>-1112.4529334383042</v>
      </c>
      <c r="AR10">
        <f t="shared" si="13"/>
        <v>-1123.1694904891997</v>
      </c>
      <c r="AS10">
        <f t="shared" si="14"/>
        <v>274.07123501643395</v>
      </c>
      <c r="AT10">
        <f t="shared" si="15"/>
        <v>5.4252605665252043</v>
      </c>
      <c r="AU10">
        <f t="shared" si="16"/>
        <v>-843.67299490624055</v>
      </c>
      <c r="AW10">
        <v>7</v>
      </c>
      <c r="AX10">
        <f>IF(Z10&gt;0, (R10*SUMPRODUCT(K10:$K$98, X10:$X$98)-K10*$AZ$3)/Z10, 0)</f>
        <v>2447.5282605205589</v>
      </c>
    </row>
    <row r="11" spans="1:52" x14ac:dyDescent="0.3">
      <c r="A11" t="s">
        <v>33</v>
      </c>
      <c r="C11" s="25">
        <f>AU71</f>
        <v>6010.8508604285807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7"/>
        <v>5.2400000000000002E-2</v>
      </c>
      <c r="I11" s="1">
        <f t="shared" si="18"/>
        <v>1.0524</v>
      </c>
      <c r="J11">
        <f t="shared" si="19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25</v>
      </c>
      <c r="R11">
        <f t="shared" si="0"/>
        <v>50000</v>
      </c>
      <c r="S11">
        <f t="shared" si="1"/>
        <v>1832.2308379312551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1782.4223603221669</v>
      </c>
      <c r="AC11">
        <f t="shared" si="30"/>
        <v>1248.2279069325505</v>
      </c>
      <c r="AE11">
        <f t="shared" si="2"/>
        <v>0</v>
      </c>
      <c r="AF11">
        <f t="shared" si="3"/>
        <v>0</v>
      </c>
      <c r="AG11">
        <f t="shared" si="4"/>
        <v>-17.031531741135662</v>
      </c>
      <c r="AH11">
        <f t="shared" si="5"/>
        <v>-1985.5118331294696</v>
      </c>
      <c r="AI11">
        <f t="shared" si="6"/>
        <v>-2002.5433648706053</v>
      </c>
      <c r="AJ11">
        <f t="shared" si="7"/>
        <v>534.19445338961646</v>
      </c>
      <c r="AK11">
        <f t="shared" si="27"/>
        <v>4.2778136647732001</v>
      </c>
      <c r="AL11">
        <f t="shared" si="8"/>
        <v>-1464.0710978162156</v>
      </c>
      <c r="AN11">
        <f t="shared" si="9"/>
        <v>0</v>
      </c>
      <c r="AO11">
        <f t="shared" si="10"/>
        <v>0</v>
      </c>
      <c r="AP11">
        <f t="shared" si="11"/>
        <v>-9.5258827988553421</v>
      </c>
      <c r="AQ11">
        <f t="shared" si="12"/>
        <v>-1110.5139165169758</v>
      </c>
      <c r="AR11">
        <f t="shared" si="13"/>
        <v>-1120.039799315831</v>
      </c>
      <c r="AS11">
        <f t="shared" si="14"/>
        <v>298.77957145202527</v>
      </c>
      <c r="AT11">
        <f t="shared" si="15"/>
        <v>2.3926181288526989</v>
      </c>
      <c r="AU11">
        <f t="shared" si="16"/>
        <v>-818.86760973495313</v>
      </c>
      <c r="AW11">
        <v>8</v>
      </c>
      <c r="AX11">
        <f>IF(Z11&gt;0, (R11*SUMPRODUCT(K11:$K$98, X11:$X$98)-K11*$AZ$3)/Z11, 0)</f>
        <v>1832.2308379312551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7"/>
        <v>5.2299999999999999E-2</v>
      </c>
      <c r="I12" s="1">
        <f t="shared" si="18"/>
        <v>1.0523</v>
      </c>
      <c r="J12">
        <f t="shared" si="19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50000</v>
      </c>
      <c r="S12">
        <f t="shared" si="1"/>
        <v>1083.9418075392223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1248.2279069325505</v>
      </c>
      <c r="AC12">
        <f t="shared" si="30"/>
        <v>686.1839451157939</v>
      </c>
      <c r="AE12">
        <f t="shared" si="2"/>
        <v>0</v>
      </c>
      <c r="AF12">
        <f t="shared" si="3"/>
        <v>0</v>
      </c>
      <c r="AG12">
        <f t="shared" si="4"/>
        <v>-15.826125082156784</v>
      </c>
      <c r="AH12">
        <f t="shared" si="5"/>
        <v>-2070.18268313504</v>
      </c>
      <c r="AI12">
        <f t="shared" si="6"/>
        <v>-2086.0088082171969</v>
      </c>
      <c r="AJ12">
        <f t="shared" si="7"/>
        <v>562.04396181675656</v>
      </c>
      <c r="AK12">
        <f t="shared" si="27"/>
        <v>2.8709241859448662</v>
      </c>
      <c r="AL12">
        <f t="shared" si="8"/>
        <v>-1521.0939222144955</v>
      </c>
      <c r="AN12">
        <f t="shared" si="9"/>
        <v>0</v>
      </c>
      <c r="AO12">
        <f t="shared" si="10"/>
        <v>0</v>
      </c>
      <c r="AP12">
        <f t="shared" si="11"/>
        <v>-8.4117537240010964</v>
      </c>
      <c r="AQ12">
        <f t="shared" si="12"/>
        <v>-1100.3241035834521</v>
      </c>
      <c r="AR12">
        <f t="shared" si="13"/>
        <v>-1108.7358573074534</v>
      </c>
      <c r="AS12">
        <f t="shared" si="14"/>
        <v>298.73234062801498</v>
      </c>
      <c r="AT12">
        <f t="shared" si="15"/>
        <v>1.5259267247719395</v>
      </c>
      <c r="AU12">
        <f t="shared" si="16"/>
        <v>-808.47758995466654</v>
      </c>
      <c r="AW12">
        <v>9</v>
      </c>
      <c r="AX12">
        <f>IF(Z12&gt;0, (R12*SUMPRODUCT(K12:$K$98, X12:$X$98)-K12*$AZ$3)/Z12, 0)</f>
        <v>1083.9418075392223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7"/>
        <v>5.2000000000000005E-2</v>
      </c>
      <c r="I13" s="1">
        <f t="shared" si="18"/>
        <v>1.052</v>
      </c>
      <c r="J13">
        <f t="shared" si="19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50000</v>
      </c>
      <c r="S13">
        <f t="shared" si="1"/>
        <v>178.4629111817637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686.1839451157939</v>
      </c>
      <c r="AC13">
        <f t="shared" si="30"/>
        <v>104.22852549971867</v>
      </c>
      <c r="AE13">
        <f t="shared" si="2"/>
        <v>0</v>
      </c>
      <c r="AF13">
        <f t="shared" si="3"/>
        <v>0</v>
      </c>
      <c r="AG13">
        <f t="shared" si="4"/>
        <v>-14.600866478296206</v>
      </c>
      <c r="AH13">
        <f t="shared" si="5"/>
        <v>-2133.9947060780205</v>
      </c>
      <c r="AI13">
        <f t="shared" si="6"/>
        <v>-2148.5955725563167</v>
      </c>
      <c r="AJ13">
        <f t="shared" si="7"/>
        <v>581.95541961607523</v>
      </c>
      <c r="AK13">
        <f t="shared" si="27"/>
        <v>1.3723678902315879</v>
      </c>
      <c r="AL13">
        <f t="shared" si="8"/>
        <v>-1565.2677850500099</v>
      </c>
      <c r="AN13">
        <f t="shared" si="9"/>
        <v>0</v>
      </c>
      <c r="AO13">
        <f t="shared" si="10"/>
        <v>0</v>
      </c>
      <c r="AP13">
        <f t="shared" si="11"/>
        <v>-7.376916112822177</v>
      </c>
      <c r="AQ13">
        <f t="shared" si="12"/>
        <v>-1078.1757339774786</v>
      </c>
      <c r="AR13">
        <f t="shared" si="13"/>
        <v>-1085.5526500903009</v>
      </c>
      <c r="AS13">
        <f t="shared" si="14"/>
        <v>294.02613319500585</v>
      </c>
      <c r="AT13">
        <f t="shared" si="15"/>
        <v>0.6933727403930442</v>
      </c>
      <c r="AU13">
        <f t="shared" si="16"/>
        <v>-790.8331441549019</v>
      </c>
      <c r="AW13">
        <v>10</v>
      </c>
      <c r="AX13">
        <f>IF(Z13&gt;0, (R13*SUMPRODUCT(K13:$K$98, X13:$X$98)-K13*$AZ$3)/Z13, 0)</f>
        <v>178.4629111817637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7"/>
        <v>5.1800000000000006E-2</v>
      </c>
      <c r="I14" s="1">
        <f t="shared" si="18"/>
        <v>1.0518000000000001</v>
      </c>
      <c r="J14">
        <f t="shared" si="19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50000</v>
      </c>
      <c r="S14">
        <f t="shared" si="1"/>
        <v>-903.65753590700479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104.22852549971867</v>
      </c>
      <c r="AC14">
        <f t="shared" si="30"/>
        <v>-483.00315232658068</v>
      </c>
      <c r="AE14">
        <f t="shared" si="2"/>
        <v>0</v>
      </c>
      <c r="AF14">
        <f t="shared" si="3"/>
        <v>0</v>
      </c>
      <c r="AG14">
        <f t="shared" si="4"/>
        <v>-13.36245018534008</v>
      </c>
      <c r="AH14">
        <f t="shared" si="5"/>
        <v>-2184.8152563463309</v>
      </c>
      <c r="AI14">
        <f t="shared" si="6"/>
        <v>-2198.177706531671</v>
      </c>
      <c r="AJ14">
        <f t="shared" si="7"/>
        <v>587.23167782629935</v>
      </c>
      <c r="AK14">
        <f t="shared" si="27"/>
        <v>0.1876113458994936</v>
      </c>
      <c r="AL14">
        <f t="shared" si="8"/>
        <v>-1610.7584173594721</v>
      </c>
      <c r="AN14">
        <f t="shared" si="9"/>
        <v>0</v>
      </c>
      <c r="AO14">
        <f t="shared" si="10"/>
        <v>0</v>
      </c>
      <c r="AP14">
        <f t="shared" si="11"/>
        <v>-6.4187305970382447</v>
      </c>
      <c r="AQ14">
        <f t="shared" si="12"/>
        <v>-1049.48870456195</v>
      </c>
      <c r="AR14">
        <f t="shared" si="13"/>
        <v>-1055.9074351589884</v>
      </c>
      <c r="AS14">
        <f t="shared" si="14"/>
        <v>282.0801489048053</v>
      </c>
      <c r="AT14">
        <f t="shared" si="15"/>
        <v>9.0120200230775063E-2</v>
      </c>
      <c r="AU14">
        <f t="shared" si="16"/>
        <v>-773.73716605395225</v>
      </c>
      <c r="AW14">
        <v>11</v>
      </c>
      <c r="AX14">
        <f>IF(Z14&gt;0, (R14*SUMPRODUCT(K14:$K$98, X14:$X$98)-K14*$AZ$3)/Z14, 0)</f>
        <v>-903.65753590700479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7"/>
        <v>5.4100000000000002E-2</v>
      </c>
      <c r="I15" s="1">
        <f t="shared" si="18"/>
        <v>1.0541</v>
      </c>
      <c r="J15">
        <f t="shared" si="19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50000</v>
      </c>
      <c r="S15">
        <f t="shared" si="1"/>
        <v>-2158.6057166478759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-483.00315232658068</v>
      </c>
      <c r="AC15">
        <f t="shared" si="30"/>
        <v>-1046.0648286568185</v>
      </c>
      <c r="AE15">
        <f t="shared" si="2"/>
        <v>0</v>
      </c>
      <c r="AF15">
        <f t="shared" si="3"/>
        <v>0</v>
      </c>
      <c r="AG15">
        <f t="shared" si="4"/>
        <v>-12.115052098088398</v>
      </c>
      <c r="AH15">
        <f t="shared" si="5"/>
        <v>-2227.5471707965617</v>
      </c>
      <c r="AI15">
        <f t="shared" si="6"/>
        <v>-2239.6622228946499</v>
      </c>
      <c r="AJ15">
        <f t="shared" si="7"/>
        <v>563.06167633023779</v>
      </c>
      <c r="AK15">
        <f t="shared" si="27"/>
        <v>-1.980312924538981</v>
      </c>
      <c r="AL15">
        <f t="shared" si="8"/>
        <v>-1678.5808594889511</v>
      </c>
      <c r="AN15">
        <f t="shared" si="9"/>
        <v>0</v>
      </c>
      <c r="AO15">
        <f t="shared" si="10"/>
        <v>0</v>
      </c>
      <c r="AP15">
        <f t="shared" si="11"/>
        <v>-5.5208572972907008</v>
      </c>
      <c r="AQ15">
        <f t="shared" si="12"/>
        <v>-1015.0984043140777</v>
      </c>
      <c r="AR15">
        <f t="shared" si="13"/>
        <v>-1020.6192616113683</v>
      </c>
      <c r="AS15">
        <f t="shared" si="14"/>
        <v>256.58850984908457</v>
      </c>
      <c r="AT15">
        <f t="shared" si="15"/>
        <v>-0.90243318574628462</v>
      </c>
      <c r="AU15">
        <f t="shared" si="16"/>
        <v>-764.93318494803009</v>
      </c>
      <c r="AW15">
        <v>12</v>
      </c>
      <c r="AX15">
        <f>IF(Z15&gt;0, (R15*SUMPRODUCT(K15:$K$98, X15:$X$98)-K15*$AZ$3)/Z15, 0)</f>
        <v>-2158.6057166478759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7"/>
        <v>5.7100000000000005E-2</v>
      </c>
      <c r="I16" s="1">
        <f t="shared" si="18"/>
        <v>1.0570999999999999</v>
      </c>
      <c r="J16">
        <f t="shared" si="19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50000</v>
      </c>
      <c r="S16">
        <f t="shared" si="1"/>
        <v>-3622.3005002387531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-1046.0648286568185</v>
      </c>
      <c r="AC16">
        <f t="shared" si="30"/>
        <v>-1575.4941377177838</v>
      </c>
      <c r="AE16">
        <f t="shared" si="2"/>
        <v>0</v>
      </c>
      <c r="AF16">
        <f t="shared" si="3"/>
        <v>0</v>
      </c>
      <c r="AG16">
        <f t="shared" si="4"/>
        <v>-10.873574249388888</v>
      </c>
      <c r="AH16">
        <f t="shared" si="5"/>
        <v>-2240.654655437253</v>
      </c>
      <c r="AI16">
        <f t="shared" si="6"/>
        <v>-2251.5282296866421</v>
      </c>
      <c r="AJ16">
        <f t="shared" si="7"/>
        <v>529.42930906096535</v>
      </c>
      <c r="AK16">
        <f t="shared" si="27"/>
        <v>-7.4270602834634118</v>
      </c>
      <c r="AL16">
        <f t="shared" si="8"/>
        <v>-1729.5259809091401</v>
      </c>
      <c r="AN16">
        <f t="shared" si="9"/>
        <v>0</v>
      </c>
      <c r="AO16">
        <f t="shared" si="10"/>
        <v>0</v>
      </c>
      <c r="AP16">
        <f t="shared" si="11"/>
        <v>-4.6874590545909882</v>
      </c>
      <c r="AQ16">
        <f t="shared" si="12"/>
        <v>-965.91761935419595</v>
      </c>
      <c r="AR16">
        <f t="shared" si="13"/>
        <v>-970.60507840878711</v>
      </c>
      <c r="AS16">
        <f t="shared" si="14"/>
        <v>228.23021681791036</v>
      </c>
      <c r="AT16">
        <f t="shared" si="15"/>
        <v>-3.2017108796282221</v>
      </c>
      <c r="AU16">
        <f t="shared" si="16"/>
        <v>-745.57657247050486</v>
      </c>
      <c r="AW16">
        <v>13</v>
      </c>
      <c r="AX16">
        <f>IF(Z16&gt;0, (R16*SUMPRODUCT(K16:$K$98, X16:$X$98)-K16*$AZ$3)/Z16, 0)</f>
        <v>-3622.3005002387531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7"/>
        <v>6.3799999999999996E-2</v>
      </c>
      <c r="I17" s="1">
        <f t="shared" si="18"/>
        <v>1.0638000000000001</v>
      </c>
      <c r="J17">
        <f t="shared" si="19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50000</v>
      </c>
      <c r="S17">
        <f t="shared" si="1"/>
        <v>-5260.2884737752947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-1575.4941377177838</v>
      </c>
      <c r="AC17">
        <f t="shared" si="30"/>
        <v>-2031.3003289341316</v>
      </c>
      <c r="AE17">
        <f t="shared" si="2"/>
        <v>0</v>
      </c>
      <c r="AF17">
        <f t="shared" si="3"/>
        <v>0</v>
      </c>
      <c r="AG17">
        <f t="shared" si="4"/>
        <v>-9.6539397937061846</v>
      </c>
      <c r="AH17">
        <f t="shared" si="5"/>
        <v>-2221.7974263776318</v>
      </c>
      <c r="AI17">
        <f t="shared" si="6"/>
        <v>-2231.4513661713381</v>
      </c>
      <c r="AJ17">
        <f t="shared" si="7"/>
        <v>455.80619121634777</v>
      </c>
      <c r="AK17">
        <f t="shared" si="27"/>
        <v>-21.741819100505417</v>
      </c>
      <c r="AL17">
        <f t="shared" si="8"/>
        <v>-1797.3869940554957</v>
      </c>
      <c r="AN17">
        <f t="shared" si="9"/>
        <v>0</v>
      </c>
      <c r="AO17">
        <f t="shared" si="10"/>
        <v>0</v>
      </c>
      <c r="AP17">
        <f t="shared" si="11"/>
        <v>-3.9120983359022281</v>
      </c>
      <c r="AQ17">
        <f t="shared" si="12"/>
        <v>-900.34640780652069</v>
      </c>
      <c r="AR17">
        <f t="shared" si="13"/>
        <v>-904.25850614242302</v>
      </c>
      <c r="AS17">
        <f t="shared" si="14"/>
        <v>184.70786852368028</v>
      </c>
      <c r="AT17">
        <f t="shared" si="15"/>
        <v>-8.810510127484557</v>
      </c>
      <c r="AU17">
        <f t="shared" si="16"/>
        <v>-728.36114774622729</v>
      </c>
      <c r="AW17">
        <v>14</v>
      </c>
      <c r="AX17">
        <f>IF(Z17&gt;0, (R17*SUMPRODUCT(K17:$K$98, X17:$X$98)-K17*$AZ$3)/Z17, 0)</f>
        <v>-5260.2884737752947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7"/>
        <v>7.1599999999999997E-2</v>
      </c>
      <c r="I18" s="1">
        <f t="shared" si="18"/>
        <v>1.0716000000000001</v>
      </c>
      <c r="J18">
        <f t="shared" si="19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25</v>
      </c>
      <c r="R18">
        <f t="shared" si="0"/>
        <v>50000</v>
      </c>
      <c r="S18">
        <f t="shared" si="1"/>
        <v>-7079.7883301517559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-2031.3003289341316</v>
      </c>
      <c r="AC18">
        <f t="shared" si="30"/>
        <v>-2397.4211411897777</v>
      </c>
      <c r="AE18">
        <f t="shared" si="2"/>
        <v>0</v>
      </c>
      <c r="AF18">
        <f t="shared" si="3"/>
        <v>0</v>
      </c>
      <c r="AG18">
        <f t="shared" si="4"/>
        <v>-8.4657232299570335</v>
      </c>
      <c r="AH18">
        <f t="shared" si="5"/>
        <v>-2183.354331624178</v>
      </c>
      <c r="AI18">
        <f t="shared" si="6"/>
        <v>-2191.8200548541349</v>
      </c>
      <c r="AJ18">
        <f t="shared" si="7"/>
        <v>366.12081225564611</v>
      </c>
      <c r="AK18">
        <f t="shared" si="27"/>
        <v>-43.876087104977245</v>
      </c>
      <c r="AL18">
        <f t="shared" si="8"/>
        <v>-1869.575329703466</v>
      </c>
      <c r="AN18">
        <f t="shared" si="9"/>
        <v>0</v>
      </c>
      <c r="AO18">
        <f t="shared" si="10"/>
        <v>0</v>
      </c>
      <c r="AP18">
        <f t="shared" si="11"/>
        <v>-3.2013749165929881</v>
      </c>
      <c r="AQ18">
        <f t="shared" si="12"/>
        <v>-825.65134737245216</v>
      </c>
      <c r="AR18">
        <f t="shared" si="13"/>
        <v>-828.852722289045</v>
      </c>
      <c r="AS18">
        <f t="shared" si="14"/>
        <v>138.45125253448958</v>
      </c>
      <c r="AT18">
        <f t="shared" si="15"/>
        <v>-16.592061998799377</v>
      </c>
      <c r="AU18">
        <f t="shared" si="16"/>
        <v>-706.99353175335477</v>
      </c>
      <c r="AW18">
        <v>15</v>
      </c>
      <c r="AX18">
        <f>IF(Z18&gt;0, (R18*SUMPRODUCT(K18:$K$98, X18:$X$98)-K18*$AZ$3)/Z18, 0)</f>
        <v>-7079.7883301517559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7"/>
        <v>7.2300000000000003E-2</v>
      </c>
      <c r="I19" s="1">
        <f t="shared" si="18"/>
        <v>1.0723</v>
      </c>
      <c r="J19">
        <f t="shared" si="19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25</v>
      </c>
      <c r="R19">
        <f t="shared" si="0"/>
        <v>50000</v>
      </c>
      <c r="S19">
        <f t="shared" si="1"/>
        <v>-9290.1776845244876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-2397.4211411897777</v>
      </c>
      <c r="AC19">
        <f t="shared" si="30"/>
        <v>-2719.996417047701</v>
      </c>
      <c r="AE19">
        <f t="shared" si="2"/>
        <v>0</v>
      </c>
      <c r="AF19">
        <f t="shared" si="3"/>
        <v>0</v>
      </c>
      <c r="AG19">
        <f t="shared" si="4"/>
        <v>-7.3195489618531511</v>
      </c>
      <c r="AH19">
        <f t="shared" si="5"/>
        <v>-2123.0340716086248</v>
      </c>
      <c r="AI19">
        <f t="shared" si="6"/>
        <v>-2130.3536205704781</v>
      </c>
      <c r="AJ19">
        <f t="shared" si="7"/>
        <v>322.57527585792332</v>
      </c>
      <c r="AK19">
        <f t="shared" si="27"/>
        <v>-53.462491448532042</v>
      </c>
      <c r="AL19">
        <f t="shared" si="8"/>
        <v>-1861.2408361610869</v>
      </c>
      <c r="AN19">
        <f t="shared" si="9"/>
        <v>0</v>
      </c>
      <c r="AO19">
        <f t="shared" si="10"/>
        <v>0</v>
      </c>
      <c r="AP19">
        <f t="shared" si="11"/>
        <v>-2.581311915168762</v>
      </c>
      <c r="AQ19">
        <f t="shared" si="12"/>
        <v>-748.70913138411777</v>
      </c>
      <c r="AR19">
        <f t="shared" si="13"/>
        <v>-751.29044329928661</v>
      </c>
      <c r="AS19">
        <f t="shared" si="14"/>
        <v>113.75938701284326</v>
      </c>
      <c r="AT19">
        <f t="shared" si="15"/>
        <v>-18.854080614793013</v>
      </c>
      <c r="AU19">
        <f t="shared" si="16"/>
        <v>-656.38513690123636</v>
      </c>
      <c r="AW19">
        <v>16</v>
      </c>
      <c r="AX19">
        <f>IF(Z19&gt;0, (R19*SUMPRODUCT(K19:$K$98, X19:$X$98)-K19*$AZ$3)/Z19, 0)</f>
        <v>-9290.1776845244876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7"/>
        <v>5.4300000000000001E-2</v>
      </c>
      <c r="I20" s="1">
        <f t="shared" si="18"/>
        <v>1.0543</v>
      </c>
      <c r="J20">
        <f t="shared" si="19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50000</v>
      </c>
      <c r="S20">
        <f t="shared" si="1"/>
        <v>-12490.417239799062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-2719.996417047701</v>
      </c>
      <c r="AC20">
        <f t="shared" si="30"/>
        <v>-3110.3360930769645</v>
      </c>
      <c r="AE20">
        <f t="shared" si="2"/>
        <v>0</v>
      </c>
      <c r="AF20">
        <f t="shared" si="3"/>
        <v>0</v>
      </c>
      <c r="AG20">
        <f t="shared" si="4"/>
        <v>-6.2254447416822272</v>
      </c>
      <c r="AH20">
        <f t="shared" si="5"/>
        <v>-2041.8174611047834</v>
      </c>
      <c r="AI20">
        <f t="shared" si="6"/>
        <v>-2048.0429058464656</v>
      </c>
      <c r="AJ20">
        <f t="shared" si="7"/>
        <v>390.3396760292635</v>
      </c>
      <c r="AK20">
        <f t="shared" si="27"/>
        <v>-11.695984593305115</v>
      </c>
      <c r="AL20">
        <f t="shared" si="8"/>
        <v>-1669.3992144105073</v>
      </c>
      <c r="AN20">
        <f t="shared" si="9"/>
        <v>0</v>
      </c>
      <c r="AO20">
        <f t="shared" si="10"/>
        <v>0</v>
      </c>
      <c r="AP20">
        <f t="shared" si="11"/>
        <v>-2.0823913061036525</v>
      </c>
      <c r="AQ20">
        <f t="shared" si="12"/>
        <v>-682.98139427486171</v>
      </c>
      <c r="AR20">
        <f t="shared" si="13"/>
        <v>-685.06378558096537</v>
      </c>
      <c r="AS20">
        <f t="shared" si="14"/>
        <v>130.56737012671815</v>
      </c>
      <c r="AT20">
        <f t="shared" si="15"/>
        <v>-3.9122693468546488</v>
      </c>
      <c r="AU20">
        <f t="shared" si="16"/>
        <v>-558.4086848011018</v>
      </c>
      <c r="AW20">
        <v>17</v>
      </c>
      <c r="AX20">
        <f>IF(Z20&gt;0, (R20*SUMPRODUCT(K20:$K$98, X20:$X$98)-K20*$AZ$3)/Z20, 0)</f>
        <v>-12490.417239799062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7"/>
        <v>5.16E-2</v>
      </c>
      <c r="I21" s="1">
        <f t="shared" si="18"/>
        <v>1.0516000000000001</v>
      </c>
      <c r="J21">
        <f t="shared" si="19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50000</v>
      </c>
      <c r="S21">
        <f t="shared" si="1"/>
        <v>-16700.468488652477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-3110.3360930769645</v>
      </c>
      <c r="AC21">
        <f t="shared" si="30"/>
        <v>-3469.4776436144489</v>
      </c>
      <c r="AE21">
        <f t="shared" si="2"/>
        <v>0</v>
      </c>
      <c r="AF21">
        <f t="shared" si="3"/>
        <v>0</v>
      </c>
      <c r="AG21">
        <f t="shared" si="4"/>
        <v>-5.1936831083090071</v>
      </c>
      <c r="AH21">
        <f t="shared" si="5"/>
        <v>-1939.0143719127968</v>
      </c>
      <c r="AI21">
        <f t="shared" si="6"/>
        <v>-1944.2080550211058</v>
      </c>
      <c r="AJ21">
        <f t="shared" si="7"/>
        <v>359.14155053748436</v>
      </c>
      <c r="AK21">
        <f t="shared" si="27"/>
        <v>-4.9765377489231435</v>
      </c>
      <c r="AL21">
        <f t="shared" si="8"/>
        <v>-1590.0430422325446</v>
      </c>
      <c r="AN21">
        <f t="shared" si="9"/>
        <v>0</v>
      </c>
      <c r="AO21">
        <f t="shared" si="10"/>
        <v>0</v>
      </c>
      <c r="AP21">
        <f t="shared" si="11"/>
        <v>-1.6520258156800838</v>
      </c>
      <c r="AQ21">
        <f t="shared" si="12"/>
        <v>-616.76881946260971</v>
      </c>
      <c r="AR21">
        <f t="shared" si="13"/>
        <v>-618.42084527828979</v>
      </c>
      <c r="AS21">
        <f t="shared" si="14"/>
        <v>114.23706464148748</v>
      </c>
      <c r="AT21">
        <f t="shared" si="15"/>
        <v>-1.5829554215147814</v>
      </c>
      <c r="AU21">
        <f t="shared" si="16"/>
        <v>-505.76673605831706</v>
      </c>
      <c r="AW21">
        <v>18</v>
      </c>
      <c r="AX21">
        <f>IF(Z21&gt;0, (R21*SUMPRODUCT(K21:$K$98, X21:$X$98)-K21*$AZ$3)/Z21, 0)</f>
        <v>-16700.468488652477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7"/>
        <v>7.1000000000000008E-2</v>
      </c>
      <c r="I22" s="1">
        <f t="shared" si="18"/>
        <v>1.071</v>
      </c>
      <c r="J22">
        <f t="shared" si="19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50000</v>
      </c>
      <c r="S22">
        <f t="shared" si="1"/>
        <v>-21662.824619149858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-3469.4776436144489</v>
      </c>
      <c r="AC22">
        <f t="shared" si="30"/>
        <v>-3670.1926970293566</v>
      </c>
      <c r="AE22">
        <f t="shared" si="2"/>
        <v>0</v>
      </c>
      <c r="AF22">
        <f t="shared" si="3"/>
        <v>0</v>
      </c>
      <c r="AG22">
        <f t="shared" si="4"/>
        <v>-4.235588804269919</v>
      </c>
      <c r="AH22">
        <f t="shared" si="5"/>
        <v>-1812.3149459119948</v>
      </c>
      <c r="AI22">
        <f t="shared" si="6"/>
        <v>-1816.5505347162646</v>
      </c>
      <c r="AJ22">
        <f t="shared" si="7"/>
        <v>200.71505341490774</v>
      </c>
      <c r="AK22">
        <f t="shared" si="27"/>
        <v>-72.859030515903427</v>
      </c>
      <c r="AL22">
        <f t="shared" si="8"/>
        <v>-1688.6945118172603</v>
      </c>
      <c r="AN22">
        <f t="shared" si="9"/>
        <v>0</v>
      </c>
      <c r="AO22">
        <f t="shared" si="10"/>
        <v>0</v>
      </c>
      <c r="AP22">
        <f t="shared" si="11"/>
        <v>-1.2579567295836895</v>
      </c>
      <c r="AQ22">
        <f t="shared" si="12"/>
        <v>-538.25191435882584</v>
      </c>
      <c r="AR22">
        <f t="shared" si="13"/>
        <v>-539.50987108840945</v>
      </c>
      <c r="AS22">
        <f t="shared" si="14"/>
        <v>59.611747938679869</v>
      </c>
      <c r="AT22">
        <f t="shared" si="15"/>
        <v>-21.638905942906387</v>
      </c>
      <c r="AU22">
        <f t="shared" si="16"/>
        <v>-501.53702909263603</v>
      </c>
      <c r="AW22">
        <v>19</v>
      </c>
      <c r="AX22">
        <f>IF(Z22&gt;0, (R22*SUMPRODUCT(K22:$K$98, X22:$X$98)-K22*$AZ$3)/Z22, 0)</f>
        <v>-21662.824619149858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25</v>
      </c>
      <c r="R23">
        <f t="shared" si="0"/>
        <v>50000</v>
      </c>
      <c r="S23">
        <f t="shared" si="1"/>
        <v>-26643.903056722058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-3670.1926970293566</v>
      </c>
      <c r="AC23">
        <f t="shared" si="30"/>
        <v>-3580.5968759037232</v>
      </c>
      <c r="AE23">
        <f t="shared" si="2"/>
        <v>0</v>
      </c>
      <c r="AF23">
        <f t="shared" si="3"/>
        <v>0</v>
      </c>
      <c r="AG23">
        <f t="shared" si="4"/>
        <v>-3.3596775107245085</v>
      </c>
      <c r="AH23">
        <f t="shared" si="5"/>
        <v>-1667.1108110054231</v>
      </c>
      <c r="AI23">
        <f t="shared" si="6"/>
        <v>-1670.4704885161475</v>
      </c>
      <c r="AJ23">
        <f t="shared" si="7"/>
        <v>-89.595821125633393</v>
      </c>
      <c r="AK23">
        <f t="shared" si="27"/>
        <v>-256.91348879205498</v>
      </c>
      <c r="AL23">
        <f t="shared" si="8"/>
        <v>-2016.9797984338359</v>
      </c>
      <c r="AN23">
        <f t="shared" si="9"/>
        <v>0</v>
      </c>
      <c r="AO23">
        <f t="shared" si="10"/>
        <v>0</v>
      </c>
      <c r="AP23">
        <f t="shared" si="11"/>
        <v>-0.89090517305289441</v>
      </c>
      <c r="AQ23">
        <f t="shared" si="12"/>
        <v>-442.07744369394811</v>
      </c>
      <c r="AR23">
        <f t="shared" si="13"/>
        <v>-442.968348867001</v>
      </c>
      <c r="AS23">
        <f t="shared" si="14"/>
        <v>-23.758643581102298</v>
      </c>
      <c r="AT23">
        <f t="shared" si="15"/>
        <v>-68.127240028626986</v>
      </c>
      <c r="AU23">
        <f t="shared" si="16"/>
        <v>-534.8542324767302</v>
      </c>
      <c r="AW23">
        <v>20</v>
      </c>
      <c r="AX23">
        <f>IF(Z23&gt;0, (R23*SUMPRODUCT(K23:$K$98, X23:$X$98)-K23*$AZ$3)/Z23, 0)</f>
        <v>-26643.903056722058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0.23676410751611635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50000</v>
      </c>
      <c r="S24">
        <f t="shared" si="1"/>
        <v>-33568.285996895429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-3580.5968759037232</v>
      </c>
      <c r="AC24">
        <f t="shared" si="30"/>
        <v>-3462.0959843436881</v>
      </c>
      <c r="AE24">
        <f t="shared" si="2"/>
        <v>0</v>
      </c>
      <c r="AF24">
        <f t="shared" si="3"/>
        <v>0</v>
      </c>
      <c r="AG24">
        <f t="shared" si="4"/>
        <v>-2.5783979443155669</v>
      </c>
      <c r="AH24">
        <f t="shared" si="5"/>
        <v>-1495.3655826033928</v>
      </c>
      <c r="AI24">
        <f t="shared" ref="AI24:AI69" si="39">SUM(AE24:AH24)</f>
        <v>-1497.9439805477084</v>
      </c>
      <c r="AJ24">
        <f t="shared" si="7"/>
        <v>-118.50089156003514</v>
      </c>
      <c r="AK24">
        <f t="shared" si="27"/>
        <v>-250.64178131326065</v>
      </c>
      <c r="AL24">
        <f t="shared" ref="AL24:AL69" si="40">SUM(AI24:AK24)</f>
        <v>-1867.0866534210043</v>
      </c>
      <c r="AN24">
        <f t="shared" si="9"/>
        <v>0</v>
      </c>
      <c r="AO24">
        <f t="shared" si="10"/>
        <v>0</v>
      </c>
      <c r="AP24">
        <f t="shared" si="11"/>
        <v>-0.61047208810726428</v>
      </c>
      <c r="AQ24">
        <f t="shared" si="12"/>
        <v>-354.04889757540963</v>
      </c>
      <c r="AR24">
        <f t="shared" si="13"/>
        <v>-354.65936966351694</v>
      </c>
      <c r="AS24">
        <f t="shared" si="14"/>
        <v>-28.056757830075803</v>
      </c>
      <c r="AT24">
        <f t="shared" si="15"/>
        <v>-59.342977658883768</v>
      </c>
      <c r="AU24">
        <f t="shared" si="16"/>
        <v>-442.05910515247649</v>
      </c>
      <c r="AW24">
        <v>21</v>
      </c>
      <c r="AX24">
        <f>IF(Z24&gt;0, (R24*SUMPRODUCT(K24:$K$98, X24:$X$98)-K24*$AZ$3)/Z24, 0)</f>
        <v>-33568.285996895429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0.21139652456796101</v>
      </c>
      <c r="L25" s="2">
        <v>22</v>
      </c>
      <c r="M25" s="8">
        <v>0.252114</v>
      </c>
      <c r="Q25" s="5">
        <f t="shared" si="29"/>
        <v>25</v>
      </c>
      <c r="R25">
        <f t="shared" si="0"/>
        <v>50000</v>
      </c>
      <c r="S25">
        <f t="shared" si="1"/>
        <v>-43567.903032558825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-3462.0959843436881</v>
      </c>
      <c r="AC25">
        <f t="shared" si="30"/>
        <v>-3315.6285111566144</v>
      </c>
      <c r="AE25">
        <f t="shared" si="2"/>
        <v>0</v>
      </c>
      <c r="AF25">
        <f t="shared" si="3"/>
        <v>0</v>
      </c>
      <c r="AG25">
        <f t="shared" si="4"/>
        <v>-1.9025637455392361</v>
      </c>
      <c r="AH25">
        <f t="shared" si="5"/>
        <v>-1300.1004386663496</v>
      </c>
      <c r="AI25">
        <f t="shared" si="39"/>
        <v>-1302.0030024118889</v>
      </c>
      <c r="AJ25">
        <f t="shared" si="7"/>
        <v>-146.46747318707367</v>
      </c>
      <c r="AK25">
        <f t="shared" si="27"/>
        <v>-242.34671890405818</v>
      </c>
      <c r="AL25">
        <f t="shared" si="40"/>
        <v>-1690.8171945030208</v>
      </c>
      <c r="AN25">
        <f t="shared" si="9"/>
        <v>0</v>
      </c>
      <c r="AO25">
        <f t="shared" si="10"/>
        <v>0</v>
      </c>
      <c r="AP25">
        <f t="shared" si="11"/>
        <v>-0.40219536357599706</v>
      </c>
      <c r="AQ25">
        <f t="shared" si="12"/>
        <v>-274.83671432334785</v>
      </c>
      <c r="AR25">
        <f t="shared" si="13"/>
        <v>-275.23890968692388</v>
      </c>
      <c r="AS25">
        <f t="shared" si="14"/>
        <v>-30.962714793998391</v>
      </c>
      <c r="AT25">
        <f t="shared" si="15"/>
        <v>-51.231254116766479</v>
      </c>
      <c r="AU25">
        <f t="shared" si="16"/>
        <v>-357.43287859768873</v>
      </c>
      <c r="AW25">
        <v>22</v>
      </c>
      <c r="AX25">
        <f>IF(Z25&gt;0, (R25*SUMPRODUCT(K25:$K$98, X25:$X$98)-K25*$AZ$3)/Z25, 0)</f>
        <v>-43567.903032558825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0.18874689693567948</v>
      </c>
      <c r="L26" s="2">
        <v>23</v>
      </c>
      <c r="M26" s="8">
        <v>0.286269</v>
      </c>
      <c r="Q26" s="5">
        <f t="shared" si="29"/>
        <v>25</v>
      </c>
      <c r="R26">
        <f t="shared" si="0"/>
        <v>50000</v>
      </c>
      <c r="S26">
        <f t="shared" si="1"/>
        <v>-58697.28581677677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-3315.6285111566144</v>
      </c>
      <c r="AC26">
        <f t="shared" si="30"/>
        <v>-3143.575608727745</v>
      </c>
      <c r="AE26">
        <f t="shared" si="2"/>
        <v>0</v>
      </c>
      <c r="AF26">
        <f t="shared" si="3"/>
        <v>0</v>
      </c>
      <c r="AG26">
        <f t="shared" si="4"/>
        <v>-1.3388930872120721</v>
      </c>
      <c r="AH26">
        <f t="shared" si="5"/>
        <v>-1089.290041743543</v>
      </c>
      <c r="AI26">
        <f t="shared" si="39"/>
        <v>-1090.628934830755</v>
      </c>
      <c r="AJ26">
        <f t="shared" si="7"/>
        <v>-172.0529024288694</v>
      </c>
      <c r="AK26">
        <f t="shared" si="27"/>
        <v>-232.09399578096304</v>
      </c>
      <c r="AL26">
        <f t="shared" si="40"/>
        <v>-1494.7758330405875</v>
      </c>
      <c r="AN26">
        <f t="shared" si="9"/>
        <v>0</v>
      </c>
      <c r="AO26">
        <f t="shared" si="10"/>
        <v>0</v>
      </c>
      <c r="AP26">
        <f t="shared" si="11"/>
        <v>-0.25271191553991068</v>
      </c>
      <c r="AQ26">
        <f t="shared" si="12"/>
        <v>-205.60011524203051</v>
      </c>
      <c r="AR26">
        <f t="shared" si="13"/>
        <v>-205.8528271575704</v>
      </c>
      <c r="AS26">
        <f t="shared" si="14"/>
        <v>-32.474451442226332</v>
      </c>
      <c r="AT26">
        <f t="shared" si="15"/>
        <v>-43.807021501059459</v>
      </c>
      <c r="AU26">
        <f t="shared" si="16"/>
        <v>-282.13430010085619</v>
      </c>
      <c r="AW26">
        <v>23</v>
      </c>
      <c r="AX26">
        <f>IF(Z26&gt;0, (R26*SUMPRODUCT(K26:$K$98, X26:$X$98)-K26*$AZ$3)/Z26, 0)</f>
        <v>-58697.28581677677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0.16852401512114237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50000</v>
      </c>
      <c r="S27">
        <f t="shared" si="1"/>
        <v>-82768.53398646049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-3143.575608727745</v>
      </c>
      <c r="AC27">
        <f t="shared" si="30"/>
        <v>-2950.167137583866</v>
      </c>
      <c r="AE27">
        <f t="shared" si="2"/>
        <v>0</v>
      </c>
      <c r="AF27">
        <f t="shared" si="3"/>
        <v>0</v>
      </c>
      <c r="AG27">
        <f t="shared" si="4"/>
        <v>-0.89108958304929697</v>
      </c>
      <c r="AH27">
        <f t="shared" si="5"/>
        <v>-868.82914658130903</v>
      </c>
      <c r="AI27">
        <f t="shared" si="39"/>
        <v>-869.72023616435831</v>
      </c>
      <c r="AJ27">
        <f t="shared" si="7"/>
        <v>-193.40847114387907</v>
      </c>
      <c r="AK27">
        <f t="shared" si="27"/>
        <v>-220.05029261094217</v>
      </c>
      <c r="AL27">
        <f t="shared" si="40"/>
        <v>-1283.1789999191797</v>
      </c>
      <c r="AN27">
        <f t="shared" si="9"/>
        <v>0</v>
      </c>
      <c r="AO27">
        <f t="shared" si="10"/>
        <v>0</v>
      </c>
      <c r="AP27">
        <f t="shared" si="11"/>
        <v>-0.15016999436809217</v>
      </c>
      <c r="AQ27">
        <f t="shared" si="12"/>
        <v>-146.41857623615775</v>
      </c>
      <c r="AR27">
        <f t="shared" si="13"/>
        <v>-146.56874623052585</v>
      </c>
      <c r="AS27">
        <f t="shared" si="14"/>
        <v>-32.593972115608103</v>
      </c>
      <c r="AT27">
        <f t="shared" si="15"/>
        <v>-37.08375883937822</v>
      </c>
      <c r="AU27">
        <f t="shared" si="16"/>
        <v>-216.24647718551219</v>
      </c>
      <c r="AW27">
        <v>24</v>
      </c>
      <c r="AX27">
        <f>IF(Z27&gt;0, (R27*SUMPRODUCT(K27:$K$98, X27:$X$98)-K27*$AZ$3)/Z27, 0)</f>
        <v>-82768.53398646049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0.15046787064387712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50000</v>
      </c>
      <c r="S28">
        <f t="shared" si="1"/>
        <v>-123397.58548704616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-2950.167137583866</v>
      </c>
      <c r="AC28">
        <f t="shared" si="30"/>
        <v>-2740.3280474040344</v>
      </c>
      <c r="AE28">
        <f t="shared" si="2"/>
        <v>0</v>
      </c>
      <c r="AF28">
        <f t="shared" si="3"/>
        <v>0</v>
      </c>
      <c r="AG28">
        <f t="shared" si="4"/>
        <v>-0.55518267164386781</v>
      </c>
      <c r="AH28">
        <f t="shared" si="5"/>
        <v>-653.99203114987233</v>
      </c>
      <c r="AI28">
        <f t="shared" si="39"/>
        <v>-654.54721382151615</v>
      </c>
      <c r="AJ28">
        <f t="shared" si="7"/>
        <v>-209.8390901798316</v>
      </c>
      <c r="AK28">
        <f t="shared" si="27"/>
        <v>-206.51169963087062</v>
      </c>
      <c r="AL28">
        <f t="shared" si="40"/>
        <v>-1070.8980036322184</v>
      </c>
      <c r="AN28">
        <f t="shared" si="9"/>
        <v>0</v>
      </c>
      <c r="AO28">
        <f t="shared" si="10"/>
        <v>0</v>
      </c>
      <c r="AP28">
        <f t="shared" si="11"/>
        <v>-8.3537154420631615E-2</v>
      </c>
      <c r="AQ28">
        <f t="shared" si="12"/>
        <v>-98.404788345185452</v>
      </c>
      <c r="AR28">
        <f t="shared" si="13"/>
        <v>-98.488325499606077</v>
      </c>
      <c r="AS28">
        <f t="shared" si="14"/>
        <v>-31.574041077207767</v>
      </c>
      <c r="AT28">
        <f t="shared" si="15"/>
        <v>-31.073375706505047</v>
      </c>
      <c r="AU28">
        <f t="shared" si="16"/>
        <v>-161.1357422833189</v>
      </c>
      <c r="AW28">
        <v>25</v>
      </c>
      <c r="AX28">
        <f>IF(Z28&gt;0, (R28*SUMPRODUCT(K28:$K$98, X28:$X$98)-K28*$AZ$3)/Z28, 0)</f>
        <v>-123397.58548704616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0.13434631307489028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50000</v>
      </c>
      <c r="S29">
        <f t="shared" si="1"/>
        <v>-196836.60404020152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-2740.3280474040344</v>
      </c>
      <c r="AC29">
        <f t="shared" si="30"/>
        <v>-2520.6456335920861</v>
      </c>
      <c r="AE29">
        <f t="shared" si="2"/>
        <v>0</v>
      </c>
      <c r="AF29">
        <f t="shared" si="3"/>
        <v>0</v>
      </c>
      <c r="AG29">
        <f t="shared" si="4"/>
        <v>-0.32014442205542143</v>
      </c>
      <c r="AH29">
        <f t="shared" si="5"/>
        <v>-458.97284574401544</v>
      </c>
      <c r="AI29">
        <f t="shared" si="39"/>
        <v>-459.29299016607087</v>
      </c>
      <c r="AJ29">
        <f t="shared" si="7"/>
        <v>-219.68241381194821</v>
      </c>
      <c r="AK29">
        <f t="shared" si="27"/>
        <v>-191.82296331828243</v>
      </c>
      <c r="AL29">
        <f t="shared" si="40"/>
        <v>-870.79836729630154</v>
      </c>
      <c r="AN29">
        <f t="shared" si="9"/>
        <v>0</v>
      </c>
      <c r="AO29">
        <f t="shared" si="10"/>
        <v>0</v>
      </c>
      <c r="AP29">
        <f t="shared" si="11"/>
        <v>-4.3010222754637457E-2</v>
      </c>
      <c r="AQ29">
        <f t="shared" si="12"/>
        <v>-61.661309627198825</v>
      </c>
      <c r="AR29">
        <f t="shared" si="13"/>
        <v>-61.704319849953464</v>
      </c>
      <c r="AS29">
        <f t="shared" si="14"/>
        <v>-29.513522343027596</v>
      </c>
      <c r="AT29">
        <f t="shared" si="15"/>
        <v>-25.770707884911168</v>
      </c>
      <c r="AU29">
        <f t="shared" si="16"/>
        <v>-116.98855007789223</v>
      </c>
      <c r="AW29">
        <v>26</v>
      </c>
      <c r="AX29">
        <f>IF(Z29&gt;0, (R29*SUMPRODUCT(K29:$K$98, X29:$X$98)-K29*$AZ$3)/Z29, 0)</f>
        <v>-196836.60404020152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0.11995206524543775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50000</v>
      </c>
      <c r="S30">
        <f t="shared" si="1"/>
        <v>-341430.04542327771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-2520.6456335920861</v>
      </c>
      <c r="AC30">
        <f t="shared" si="30"/>
        <v>-2298.3005127218444</v>
      </c>
      <c r="AE30">
        <f t="shared" si="2"/>
        <v>0</v>
      </c>
      <c r="AF30">
        <f t="shared" si="3"/>
        <v>0</v>
      </c>
      <c r="AG30">
        <f t="shared" si="4"/>
        <v>-0.16828487588669847</v>
      </c>
      <c r="AH30">
        <f t="shared" si="5"/>
        <v>-297.31620389633758</v>
      </c>
      <c r="AI30">
        <f t="shared" si="39"/>
        <v>-297.48448877222427</v>
      </c>
      <c r="AJ30">
        <f t="shared" si="7"/>
        <v>-222.34512087024177</v>
      </c>
      <c r="AK30">
        <f t="shared" si="27"/>
        <v>-176.44519435144605</v>
      </c>
      <c r="AL30">
        <f t="shared" si="40"/>
        <v>-696.27480399391209</v>
      </c>
      <c r="AN30">
        <f t="shared" si="9"/>
        <v>0</v>
      </c>
      <c r="AO30">
        <f t="shared" si="10"/>
        <v>0</v>
      </c>
      <c r="AP30">
        <f t="shared" si="11"/>
        <v>-2.0186118412181649E-2</v>
      </c>
      <c r="AQ30">
        <f t="shared" si="12"/>
        <v>-35.663692688299356</v>
      </c>
      <c r="AR30">
        <f t="shared" si="13"/>
        <v>-35.68387880671154</v>
      </c>
      <c r="AS30">
        <f t="shared" si="14"/>
        <v>-26.670756445631984</v>
      </c>
      <c r="AT30">
        <f t="shared" si="15"/>
        <v>-21.164965465088599</v>
      </c>
      <c r="AU30">
        <f t="shared" si="16"/>
        <v>-83.519600717432127</v>
      </c>
      <c r="AW30">
        <v>27</v>
      </c>
      <c r="AX30">
        <f>IF(Z30&gt;0, (R30*SUMPRODUCT(K30:$K$98, X30:$X$98)-K30*$AZ$3)/Z30, 0)</f>
        <v>-341430.04542327771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0.10710005825485512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50000</v>
      </c>
      <c r="S31">
        <f t="shared" si="1"/>
        <v>-659972.79171912454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-2298.3005127218444</v>
      </c>
      <c r="AC31">
        <f t="shared" si="30"/>
        <v>-2080.3870353231428</v>
      </c>
      <c r="AE31">
        <f t="shared" si="2"/>
        <v>0</v>
      </c>
      <c r="AF31">
        <f t="shared" si="3"/>
        <v>0</v>
      </c>
      <c r="AG31">
        <f t="shared" si="4"/>
        <v>-7.8805787959230267E-2</v>
      </c>
      <c r="AH31">
        <f t="shared" si="5"/>
        <v>-175.59247833720244</v>
      </c>
      <c r="AI31">
        <f t="shared" si="39"/>
        <v>-175.67128412516166</v>
      </c>
      <c r="AJ31">
        <f t="shared" si="7"/>
        <v>-217.91347739870162</v>
      </c>
      <c r="AK31">
        <f t="shared" si="27"/>
        <v>-160.88103589052912</v>
      </c>
      <c r="AL31">
        <f t="shared" si="40"/>
        <v>-554.46579741439245</v>
      </c>
      <c r="AN31">
        <f t="shared" si="9"/>
        <v>0</v>
      </c>
      <c r="AO31">
        <f t="shared" si="10"/>
        <v>0</v>
      </c>
      <c r="AP31">
        <f t="shared" si="11"/>
        <v>-8.4401044812533223E-3</v>
      </c>
      <c r="AQ31">
        <f t="shared" si="12"/>
        <v>-18.805964659028767</v>
      </c>
      <c r="AR31">
        <f t="shared" si="13"/>
        <v>-18.814404763510019</v>
      </c>
      <c r="AS31">
        <f t="shared" si="14"/>
        <v>-23.338546123918999</v>
      </c>
      <c r="AT31">
        <f t="shared" si="15"/>
        <v>-17.230368315977106</v>
      </c>
      <c r="AU31">
        <f t="shared" si="16"/>
        <v>-59.383319203406131</v>
      </c>
      <c r="AW31">
        <v>28</v>
      </c>
      <c r="AX31">
        <f>IF(Z31&gt;0, (R31*SUMPRODUCT(K31:$K$98, X31:$X$98)-K31*$AZ$3)/Z31, 0)</f>
        <v>-659972.79171912454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9.562505201326349E-2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50000</v>
      </c>
      <c r="S32">
        <f t="shared" si="1"/>
        <v>-1471234.6583345896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-2080.3870353231428</v>
      </c>
      <c r="AC32">
        <f t="shared" si="30"/>
        <v>-1872.7848124044922</v>
      </c>
      <c r="AE32">
        <f t="shared" si="2"/>
        <v>0</v>
      </c>
      <c r="AF32">
        <f t="shared" si="3"/>
        <v>0</v>
      </c>
      <c r="AG32">
        <f t="shared" si="4"/>
        <v>-3.1823353293696365E-2</v>
      </c>
      <c r="AH32">
        <f t="shared" si="5"/>
        <v>-92.3887535718832</v>
      </c>
      <c r="AI32">
        <f t="shared" si="39"/>
        <v>-92.420576925176903</v>
      </c>
      <c r="AJ32">
        <f t="shared" si="7"/>
        <v>-207.60222291865057</v>
      </c>
      <c r="AK32">
        <f t="shared" si="27"/>
        <v>-145.62709247262001</v>
      </c>
      <c r="AL32">
        <f t="shared" si="40"/>
        <v>-445.64989231644745</v>
      </c>
      <c r="AN32">
        <f t="shared" si="9"/>
        <v>0</v>
      </c>
      <c r="AO32">
        <f t="shared" si="10"/>
        <v>0</v>
      </c>
      <c r="AP32">
        <f t="shared" si="11"/>
        <v>-3.0431098139461748E-3</v>
      </c>
      <c r="AQ32">
        <f t="shared" si="12"/>
        <v>-8.8346793657519136</v>
      </c>
      <c r="AR32">
        <f t="shared" si="13"/>
        <v>-8.8377224755658617</v>
      </c>
      <c r="AS32">
        <f t="shared" si="14"/>
        <v>-19.851973364665081</v>
      </c>
      <c r="AT32">
        <f t="shared" si="15"/>
        <v>-13.92559829223462</v>
      </c>
      <c r="AU32">
        <f t="shared" si="16"/>
        <v>-42.615294132465557</v>
      </c>
      <c r="AW32">
        <v>29</v>
      </c>
      <c r="AX32">
        <f>IF(Z32&gt;0, (R32*SUMPRODUCT(K32:$K$98, X32:$X$98)-K32*$AZ$3)/Z32, 0)</f>
        <v>-1471234.6583345896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8.5379510726128108E-2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50000</v>
      </c>
      <c r="S33">
        <f t="shared" si="1"/>
        <v>-3984635.5055379979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-1872.7848124044922</v>
      </c>
      <c r="AC33">
        <f t="shared" si="30"/>
        <v>-1679.4693242901731</v>
      </c>
      <c r="AE33">
        <f t="shared" si="2"/>
        <v>0</v>
      </c>
      <c r="AF33">
        <f t="shared" si="3"/>
        <v>0</v>
      </c>
      <c r="AG33">
        <f t="shared" si="4"/>
        <v>-1.0537157802488976E-2</v>
      </c>
      <c r="AH33">
        <f t="shared" si="5"/>
        <v>-41.935923916540844</v>
      </c>
      <c r="AI33">
        <f t="shared" si="39"/>
        <v>-41.946461074343333</v>
      </c>
      <c r="AJ33">
        <f t="shared" si="7"/>
        <v>-193.31548811431912</v>
      </c>
      <c r="AK33">
        <f t="shared" si="27"/>
        <v>-131.09493686831448</v>
      </c>
      <c r="AL33">
        <f t="shared" si="40"/>
        <v>-366.35688605697692</v>
      </c>
      <c r="AN33">
        <f t="shared" si="9"/>
        <v>0</v>
      </c>
      <c r="AO33">
        <f t="shared" si="10"/>
        <v>0</v>
      </c>
      <c r="AP33">
        <f t="shared" si="11"/>
        <v>-8.99657377620512E-4</v>
      </c>
      <c r="AQ33">
        <f t="shared" si="12"/>
        <v>-3.5804686658423912</v>
      </c>
      <c r="AR33">
        <f t="shared" si="13"/>
        <v>-3.5813683232200115</v>
      </c>
      <c r="AS33">
        <f t="shared" si="14"/>
        <v>-16.505181790983201</v>
      </c>
      <c r="AT33">
        <f t="shared" si="15"/>
        <v>-11.192821568489343</v>
      </c>
      <c r="AU33">
        <f t="shared" si="16"/>
        <v>-31.279371682692553</v>
      </c>
      <c r="AW33">
        <v>30</v>
      </c>
      <c r="AX33">
        <f>IF(Z33&gt;0, (R33*SUMPRODUCT(K33:$K$98, X33:$X$98)-K33*$AZ$3)/Z33, 0)</f>
        <v>-3984635.5055379979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7.6231706005471522E-2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50000</v>
      </c>
      <c r="S34">
        <f t="shared" si="1"/>
        <v>-14114298.335497702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-1679.4693242901731</v>
      </c>
      <c r="AC34">
        <f t="shared" si="30"/>
        <v>-1502.5585719916667</v>
      </c>
      <c r="AE34">
        <f t="shared" si="2"/>
        <v>0</v>
      </c>
      <c r="AF34">
        <f t="shared" si="3"/>
        <v>0</v>
      </c>
      <c r="AG34">
        <f t="shared" si="4"/>
        <v>-2.6614120948058504E-3</v>
      </c>
      <c r="AH34">
        <f t="shared" si="5"/>
        <v>-15.540748259316475</v>
      </c>
      <c r="AI34">
        <f t="shared" si="39"/>
        <v>-15.543409671411281</v>
      </c>
      <c r="AJ34">
        <f t="shared" si="7"/>
        <v>-176.9107522985064</v>
      </c>
      <c r="AK34">
        <f t="shared" si="27"/>
        <v>-117.56285270031212</v>
      </c>
      <c r="AL34">
        <f t="shared" si="40"/>
        <v>-310.0170146702298</v>
      </c>
      <c r="AN34">
        <f t="shared" si="9"/>
        <v>0</v>
      </c>
      <c r="AO34">
        <f t="shared" si="10"/>
        <v>0</v>
      </c>
      <c r="AP34">
        <f t="shared" si="11"/>
        <v>-2.0288398437064568E-4</v>
      </c>
      <c r="AQ34">
        <f t="shared" si="12"/>
        <v>-1.1846977524092568</v>
      </c>
      <c r="AR34">
        <f t="shared" si="13"/>
        <v>-1.1849006363936274</v>
      </c>
      <c r="AS34">
        <f t="shared" si="14"/>
        <v>-13.486208458426535</v>
      </c>
      <c r="AT34">
        <f t="shared" si="15"/>
        <v>-8.9620168242147482</v>
      </c>
      <c r="AU34">
        <f t="shared" si="16"/>
        <v>-23.63312591903491</v>
      </c>
      <c r="AW34">
        <v>31</v>
      </c>
      <c r="AX34">
        <f>IF(Z34&gt;0, (R34*SUMPRODUCT(K34:$K$98, X34:$X$98)-K34*$AZ$3)/Z34, 0)</f>
        <v>-14114298.335497702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6.8064023219171002E-2</v>
      </c>
      <c r="L35" s="2">
        <v>32</v>
      </c>
      <c r="M35" s="8">
        <v>0.819492</v>
      </c>
      <c r="Q35" s="5">
        <f t="shared" si="29"/>
        <v>25</v>
      </c>
      <c r="R35">
        <f t="shared" ref="R35:R69" si="41">$C$6</f>
        <v>50000</v>
      </c>
      <c r="S35">
        <f t="shared" ref="S35:S69" si="42">AX35</f>
        <v>-73965067.460021853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-1502.5585719916667</v>
      </c>
      <c r="AC35">
        <f t="shared" si="30"/>
        <v>-1342.5903938830502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-4.5379205346115608E-4</v>
      </c>
      <c r="AH35">
        <f t="shared" ref="AH35:AH69" si="46">-X35*R35</f>
        <v>-4.3620118407932713</v>
      </c>
      <c r="AI35">
        <f t="shared" si="39"/>
        <v>-4.3624656328467326</v>
      </c>
      <c r="AJ35">
        <f t="shared" ref="AJ35:AJ69" si="47">AB35-AC35</f>
        <v>-159.96817810861648</v>
      </c>
      <c r="AK35">
        <f t="shared" si="27"/>
        <v>-105.17910003941668</v>
      </c>
      <c r="AL35">
        <f t="shared" si="40"/>
        <v>-269.50974378087989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-3.0886912863455415E-5</v>
      </c>
      <c r="AQ35">
        <f t="shared" ref="AQ35:AQ69" si="51">AH35*$K35</f>
        <v>-0.29689607521405204</v>
      </c>
      <c r="AR35">
        <f t="shared" ref="AR35:AR69" si="52">AI35*$K35</f>
        <v>-0.29692696212691555</v>
      </c>
      <c r="AS35">
        <f t="shared" ref="AS35:AS69" si="53">AJ35*$K35</f>
        <v>-10.888077789113355</v>
      </c>
      <c r="AT35">
        <f t="shared" ref="AT35:AT69" si="54">AK35*$K35</f>
        <v>-7.158912707254367</v>
      </c>
      <c r="AU35">
        <f t="shared" ref="AU35:AU69" si="55">AL35*$K35</f>
        <v>-18.343917458494637</v>
      </c>
      <c r="AW35">
        <v>32</v>
      </c>
      <c r="AX35">
        <f>IF(Z35&gt;0, (R35*SUMPRODUCT(K35:$K$98, X35:$X$98)-K35*$AZ$3)/Z35, 0)</f>
        <v>-73965067.460021853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6.0771449302831244E-2</v>
      </c>
      <c r="L36" s="2">
        <v>33</v>
      </c>
      <c r="M36" s="8">
        <v>0.82196330200000001</v>
      </c>
      <c r="Q36" s="5">
        <f t="shared" si="29"/>
        <v>25</v>
      </c>
      <c r="R36">
        <f t="shared" si="41"/>
        <v>50000</v>
      </c>
      <c r="S36">
        <f t="shared" si="42"/>
        <v>-393095845.45262599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-1342.5903938830502</v>
      </c>
      <c r="AC36">
        <f t="shared" si="30"/>
        <v>-1199.000793653777</v>
      </c>
      <c r="AE36">
        <f t="shared" si="43"/>
        <v>0</v>
      </c>
      <c r="AF36">
        <f t="shared" si="44"/>
        <v>0</v>
      </c>
      <c r="AG36">
        <f t="shared" si="45"/>
        <v>-7.6253718242252122E-5</v>
      </c>
      <c r="AH36">
        <f t="shared" si="46"/>
        <v>-0.74600082936858481</v>
      </c>
      <c r="AI36">
        <f t="shared" si="39"/>
        <v>-0.74607708308682708</v>
      </c>
      <c r="AJ36">
        <f t="shared" si="47"/>
        <v>-143.58960022927317</v>
      </c>
      <c r="AK36">
        <f t="shared" ref="AK36:AK69" si="59">G36*SUM(AB36:AB36, AE36:AF36)</f>
        <v>-93.981327571813523</v>
      </c>
      <c r="AL36">
        <f t="shared" si="40"/>
        <v>-238.31700488417351</v>
      </c>
      <c r="AN36">
        <f t="shared" si="48"/>
        <v>0</v>
      </c>
      <c r="AO36">
        <f t="shared" si="49"/>
        <v>0</v>
      </c>
      <c r="AP36">
        <f t="shared" si="50"/>
        <v>-4.6340489723114026E-6</v>
      </c>
      <c r="AQ36">
        <f t="shared" si="51"/>
        <v>-4.5335551581843013E-2</v>
      </c>
      <c r="AR36">
        <f t="shared" si="52"/>
        <v>-4.5340185630815329E-2</v>
      </c>
      <c r="AS36">
        <f t="shared" si="53"/>
        <v>-8.7261481107470811</v>
      </c>
      <c r="AT36">
        <f t="shared" si="54"/>
        <v>-5.7113814839432413</v>
      </c>
      <c r="AU36">
        <f t="shared" si="55"/>
        <v>-14.482869780321137</v>
      </c>
      <c r="AW36">
        <v>33</v>
      </c>
      <c r="AX36">
        <f>IF(Z36&gt;0, (R36*SUMPRODUCT(K36:$K$98, X36:$X$98)-K36*$AZ$3)/Z36, 0)</f>
        <v>-393095845.45262599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5.4260222591813609E-2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41"/>
        <v>50000</v>
      </c>
      <c r="S37">
        <f t="shared" si="42"/>
        <v>-2122496762.7403677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-1199.000793653777</v>
      </c>
      <c r="AC37">
        <f t="shared" si="30"/>
        <v>-1070.5760432192094</v>
      </c>
      <c r="AE37">
        <f t="shared" si="43"/>
        <v>0</v>
      </c>
      <c r="AF37">
        <f t="shared" si="44"/>
        <v>0</v>
      </c>
      <c r="AG37">
        <f t="shared" si="45"/>
        <v>-1.2609866620444012E-5</v>
      </c>
      <c r="AH37">
        <f t="shared" si="46"/>
        <v>-0.12576262887877118</v>
      </c>
      <c r="AI37">
        <f t="shared" si="39"/>
        <v>-0.12577523874539162</v>
      </c>
      <c r="AJ37">
        <f t="shared" si="47"/>
        <v>-128.42475043456761</v>
      </c>
      <c r="AK37">
        <f t="shared" si="59"/>
        <v>-83.930055555764397</v>
      </c>
      <c r="AL37">
        <f t="shared" si="40"/>
        <v>-212.48058122907742</v>
      </c>
      <c r="AN37">
        <f t="shared" si="48"/>
        <v>0</v>
      </c>
      <c r="AO37">
        <f t="shared" si="49"/>
        <v>0</v>
      </c>
      <c r="AP37">
        <f t="shared" si="50"/>
        <v>-6.8421416967837248E-7</v>
      </c>
      <c r="AQ37">
        <f t="shared" si="51"/>
        <v>-6.8239082366937705E-3</v>
      </c>
      <c r="AR37">
        <f t="shared" si="52"/>
        <v>-6.824592450863449E-3</v>
      </c>
      <c r="AS37">
        <f t="shared" si="53"/>
        <v>-6.9683555448777499</v>
      </c>
      <c r="AT37">
        <f t="shared" si="54"/>
        <v>-4.554063496599059</v>
      </c>
      <c r="AU37">
        <f t="shared" si="55"/>
        <v>-11.529243633927672</v>
      </c>
      <c r="AW37">
        <v>34</v>
      </c>
      <c r="AX37">
        <f>IF(Z37&gt;0, (R37*SUMPRODUCT(K37:$K$98, X37:$X$98)-K37*$AZ$3)/Z37, 0)</f>
        <v>-2122496762.7403677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4.8446627314119292E-2</v>
      </c>
      <c r="L38" s="2">
        <v>35</v>
      </c>
      <c r="M38" s="8">
        <v>0.82757423799999996</v>
      </c>
      <c r="Q38" s="5">
        <f t="shared" si="60"/>
        <v>25</v>
      </c>
      <c r="R38">
        <f t="shared" si="41"/>
        <v>50000</v>
      </c>
      <c r="S38">
        <f t="shared" si="42"/>
        <v>-11667473189.65901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-1070.5760432192094</v>
      </c>
      <c r="AC38">
        <f t="shared" si="30"/>
        <v>-955.8774332112414</v>
      </c>
      <c r="AE38">
        <f t="shared" si="43"/>
        <v>0</v>
      </c>
      <c r="AF38">
        <f t="shared" si="44"/>
        <v>0</v>
      </c>
      <c r="AG38">
        <f t="shared" si="45"/>
        <v>-2.0481671945439836E-6</v>
      </c>
      <c r="AH38">
        <f t="shared" si="46"/>
        <v>-2.0871201519391175E-2</v>
      </c>
      <c r="AI38">
        <f t="shared" si="39"/>
        <v>-2.0873249686585719E-2</v>
      </c>
      <c r="AJ38">
        <f t="shared" si="47"/>
        <v>-114.698610007968</v>
      </c>
      <c r="AK38">
        <f t="shared" si="59"/>
        <v>-74.940323025344668</v>
      </c>
      <c r="AL38">
        <f t="shared" si="40"/>
        <v>-189.65980628299926</v>
      </c>
      <c r="AN38">
        <f t="shared" si="48"/>
        <v>0</v>
      </c>
      <c r="AO38">
        <f t="shared" si="49"/>
        <v>0</v>
      </c>
      <c r="AP38">
        <f t="shared" si="50"/>
        <v>-9.9226792751077633E-8</v>
      </c>
      <c r="AQ38">
        <f t="shared" si="51"/>
        <v>-1.0111393216078247E-3</v>
      </c>
      <c r="AR38">
        <f t="shared" si="52"/>
        <v>-1.0112385484005756E-3</v>
      </c>
      <c r="AS38">
        <f t="shared" si="53"/>
        <v>-5.5567608125035388</v>
      </c>
      <c r="AT38">
        <f t="shared" si="54"/>
        <v>-3.630605900408586</v>
      </c>
      <c r="AU38">
        <f t="shared" si="55"/>
        <v>-9.1883779514605255</v>
      </c>
      <c r="AW38">
        <v>35</v>
      </c>
      <c r="AX38">
        <f>IF(Z38&gt;0, (R38*SUMPRODUCT(K38:$K$98, X38:$X$98)-K38*$AZ$3)/Z38, 0)</f>
        <v>-11667473189.65901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4.3255917244749365E-2</v>
      </c>
      <c r="L39" s="2">
        <v>36</v>
      </c>
      <c r="M39" s="8">
        <v>0.83082719400000005</v>
      </c>
      <c r="Q39" s="5">
        <f t="shared" si="60"/>
        <v>25</v>
      </c>
      <c r="R39">
        <f t="shared" si="41"/>
        <v>50000</v>
      </c>
      <c r="S39">
        <f t="shared" si="42"/>
        <v>-65447093843.942757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-955.8774332112414</v>
      </c>
      <c r="AC39">
        <f t="shared" si="30"/>
        <v>-853.46287835395151</v>
      </c>
      <c r="AE39">
        <f t="shared" si="43"/>
        <v>0</v>
      </c>
      <c r="AF39">
        <f t="shared" si="44"/>
        <v>0</v>
      </c>
      <c r="AG39">
        <f t="shared" si="45"/>
        <v>-3.2601251951271362E-7</v>
      </c>
      <c r="AH39">
        <f t="shared" si="46"/>
        <v>-3.4033460061716598E-3</v>
      </c>
      <c r="AI39">
        <f t="shared" si="39"/>
        <v>-3.4036720186911727E-3</v>
      </c>
      <c r="AJ39">
        <f t="shared" si="47"/>
        <v>-102.41455485728989</v>
      </c>
      <c r="AK39">
        <f t="shared" si="59"/>
        <v>-66.911420324786903</v>
      </c>
      <c r="AL39">
        <f t="shared" si="40"/>
        <v>-169.32937885409547</v>
      </c>
      <c r="AN39">
        <f t="shared" si="48"/>
        <v>0</v>
      </c>
      <c r="AO39">
        <f t="shared" si="49"/>
        <v>0</v>
      </c>
      <c r="AP39">
        <f t="shared" si="50"/>
        <v>-1.4101970564794177E-8</v>
      </c>
      <c r="AQ39">
        <f t="shared" si="51"/>
        <v>-1.4721485319820957E-4</v>
      </c>
      <c r="AR39">
        <f t="shared" si="52"/>
        <v>-1.4722895516877438E-4</v>
      </c>
      <c r="AS39">
        <f t="shared" si="53"/>
        <v>-4.4300355095647754</v>
      </c>
      <c r="AT39">
        <f t="shared" si="54"/>
        <v>-2.894314860297623</v>
      </c>
      <c r="AU39">
        <f t="shared" si="55"/>
        <v>-7.3244975988175662</v>
      </c>
      <c r="AW39">
        <v>36</v>
      </c>
      <c r="AX39">
        <f>IF(Z39&gt;0, (R39*SUMPRODUCT(K39:$K$98, X39:$X$98)-K39*$AZ$3)/Z39, 0)</f>
        <v>-65447093843.942757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3.8621354682811929E-2</v>
      </c>
      <c r="L40" s="2">
        <v>37</v>
      </c>
      <c r="M40" s="8">
        <v>0.83405797299999995</v>
      </c>
      <c r="Q40" s="5">
        <f t="shared" si="60"/>
        <v>25</v>
      </c>
      <c r="R40">
        <f t="shared" si="41"/>
        <v>50000</v>
      </c>
      <c r="S40">
        <f t="shared" si="42"/>
        <v>-374722043960.7052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-853.46287835395151</v>
      </c>
      <c r="AC40">
        <f t="shared" si="30"/>
        <v>-762.02055592897307</v>
      </c>
      <c r="AE40">
        <f t="shared" si="43"/>
        <v>0</v>
      </c>
      <c r="AF40">
        <f t="shared" si="44"/>
        <v>0</v>
      </c>
      <c r="AG40">
        <f t="shared" si="45"/>
        <v>-5.0839053120189637E-8</v>
      </c>
      <c r="AH40">
        <f t="shared" si="46"/>
        <v>-5.4382668239479374E-4</v>
      </c>
      <c r="AI40">
        <f t="shared" si="39"/>
        <v>-5.4387752144791394E-4</v>
      </c>
      <c r="AJ40">
        <f t="shared" si="47"/>
        <v>-91.442322424978443</v>
      </c>
      <c r="AK40">
        <f t="shared" si="59"/>
        <v>-59.742401484776614</v>
      </c>
      <c r="AL40">
        <f t="shared" si="40"/>
        <v>-151.1852677872765</v>
      </c>
      <c r="AN40">
        <f t="shared" si="48"/>
        <v>0</v>
      </c>
      <c r="AO40">
        <f t="shared" si="49"/>
        <v>0</v>
      </c>
      <c r="AP40">
        <f t="shared" si="50"/>
        <v>-1.9634731022931603E-9</v>
      </c>
      <c r="AQ40">
        <f t="shared" si="51"/>
        <v>-2.1003323186746244E-5</v>
      </c>
      <c r="AR40">
        <f t="shared" si="52"/>
        <v>-2.1005286659848538E-5</v>
      </c>
      <c r="AS40">
        <f t="shared" si="53"/>
        <v>-3.5316263673951394</v>
      </c>
      <c r="AT40">
        <f t="shared" si="54"/>
        <v>-2.3073324773465078</v>
      </c>
      <c r="AU40">
        <f t="shared" si="55"/>
        <v>-5.8389798500283066</v>
      </c>
      <c r="AW40">
        <v>37</v>
      </c>
      <c r="AX40">
        <f>IF(Z40&gt;0, (R40*SUMPRODUCT(K40:$K$98, X40:$X$98)-K40*$AZ$3)/Z40, 0)</f>
        <v>-374722043960.7052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3.4483352395367789E-2</v>
      </c>
      <c r="L41" s="2">
        <v>38</v>
      </c>
      <c r="M41" s="8">
        <v>0.83754713300000005</v>
      </c>
      <c r="Q41" s="5">
        <f t="shared" si="60"/>
        <v>25</v>
      </c>
      <c r="R41">
        <f t="shared" si="41"/>
        <v>50000</v>
      </c>
      <c r="S41">
        <f t="shared" si="42"/>
        <v>-2194601316215.0605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-762.02055592897307</v>
      </c>
      <c r="AC41">
        <f t="shared" si="30"/>
        <v>-680.37551475387522</v>
      </c>
      <c r="AE41">
        <f t="shared" si="43"/>
        <v>0</v>
      </c>
      <c r="AF41">
        <f t="shared" si="44"/>
        <v>0</v>
      </c>
      <c r="AG41">
        <f t="shared" si="45"/>
        <v>-7.7505594037382058E-9</v>
      </c>
      <c r="AH41">
        <f t="shared" si="46"/>
        <v>-8.5160206370499063E-5</v>
      </c>
      <c r="AI41">
        <f t="shared" si="39"/>
        <v>-8.5167956929902797E-5</v>
      </c>
      <c r="AJ41">
        <f t="shared" si="47"/>
        <v>-81.645041175097845</v>
      </c>
      <c r="AK41">
        <f t="shared" si="59"/>
        <v>-53.341438915028121</v>
      </c>
      <c r="AL41">
        <f t="shared" si="40"/>
        <v>-134.98656525808289</v>
      </c>
      <c r="AN41">
        <f t="shared" si="48"/>
        <v>0</v>
      </c>
      <c r="AO41">
        <f t="shared" si="49"/>
        <v>0</v>
      </c>
      <c r="AP41">
        <f t="shared" si="50"/>
        <v>-2.6726527118033619E-10</v>
      </c>
      <c r="AQ41">
        <f t="shared" si="51"/>
        <v>-2.9366094063361641E-6</v>
      </c>
      <c r="AR41">
        <f t="shared" si="52"/>
        <v>-2.9368766716073442E-6</v>
      </c>
      <c r="AS41">
        <f t="shared" si="53"/>
        <v>-2.8153947261752119</v>
      </c>
      <c r="AT41">
        <f t="shared" si="54"/>
        <v>-1.8393916353828996</v>
      </c>
      <c r="AU41">
        <f t="shared" si="55"/>
        <v>-4.6547892984347827</v>
      </c>
      <c r="AW41">
        <v>38</v>
      </c>
      <c r="AX41">
        <f>IF(Z41&gt;0, (R41*SUMPRODUCT(K41:$K$98, X41:$X$98)-K41*$AZ$3)/Z41, 0)</f>
        <v>-2194601316215.0605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3.0788707495864095E-2</v>
      </c>
      <c r="L42" s="2">
        <v>39</v>
      </c>
      <c r="M42" s="8">
        <v>0.841203123</v>
      </c>
      <c r="Q42" s="5">
        <f t="shared" si="60"/>
        <v>25</v>
      </c>
      <c r="R42">
        <f t="shared" si="41"/>
        <v>50000</v>
      </c>
      <c r="S42">
        <f t="shared" si="42"/>
        <v>-13168727117865.85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-680.37551475387522</v>
      </c>
      <c r="AC42">
        <f t="shared" si="30"/>
        <v>-607.47814074546579</v>
      </c>
      <c r="AE42">
        <f t="shared" si="43"/>
        <v>0</v>
      </c>
      <c r="AF42">
        <f t="shared" si="44"/>
        <v>0</v>
      </c>
      <c r="AG42">
        <f t="shared" si="45"/>
        <v>-1.1532590342792274E-9</v>
      </c>
      <c r="AH42">
        <f t="shared" si="46"/>
        <v>-1.3039589550843191E-5</v>
      </c>
      <c r="AI42">
        <f t="shared" si="39"/>
        <v>-1.3040742809877469E-5</v>
      </c>
      <c r="AJ42">
        <f t="shared" si="47"/>
        <v>-72.897374008409429</v>
      </c>
      <c r="AK42">
        <f t="shared" si="59"/>
        <v>-47.626286032771269</v>
      </c>
      <c r="AL42">
        <f t="shared" si="40"/>
        <v>-120.5236730819235</v>
      </c>
      <c r="AN42">
        <f t="shared" si="48"/>
        <v>0</v>
      </c>
      <c r="AO42">
        <f t="shared" si="49"/>
        <v>0</v>
      </c>
      <c r="AP42">
        <f t="shared" si="50"/>
        <v>-3.5507355073385836E-11</v>
      </c>
      <c r="AQ42">
        <f t="shared" si="51"/>
        <v>-4.0147210854703688E-7</v>
      </c>
      <c r="AR42">
        <f t="shared" si="52"/>
        <v>-4.0150761590211024E-7</v>
      </c>
      <c r="AS42">
        <f t="shared" si="53"/>
        <v>-2.2444159255615239</v>
      </c>
      <c r="AT42">
        <f t="shared" si="54"/>
        <v>-1.4663517897773521</v>
      </c>
      <c r="AU42">
        <f t="shared" si="55"/>
        <v>-3.7107681168464919</v>
      </c>
      <c r="AW42">
        <v>39</v>
      </c>
      <c r="AX42">
        <f>IF(Z42&gt;0, (R42*SUMPRODUCT(K42:$K$98, X42:$X$98)-K42*$AZ$3)/Z42, 0)</f>
        <v>-13168727117865.85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2.7489917407021513E-2</v>
      </c>
      <c r="L43" s="2">
        <v>40</v>
      </c>
      <c r="M43" s="8">
        <v>0.84498057100000001</v>
      </c>
      <c r="Q43" s="5">
        <f t="shared" si="60"/>
        <v>25</v>
      </c>
      <c r="R43">
        <f t="shared" si="41"/>
        <v>50000</v>
      </c>
      <c r="S43">
        <f t="shared" si="42"/>
        <v>-81077357414989.188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-607.47814074546579</v>
      </c>
      <c r="AC43">
        <f t="shared" si="30"/>
        <v>-542.39119744602829</v>
      </c>
      <c r="AE43">
        <f t="shared" si="43"/>
        <v>0</v>
      </c>
      <c r="AF43">
        <f t="shared" si="44"/>
        <v>0</v>
      </c>
      <c r="AG43">
        <f t="shared" si="45"/>
        <v>-1.6724496664026496E-10</v>
      </c>
      <c r="AH43">
        <f t="shared" si="46"/>
        <v>-1.9489629545923407E-6</v>
      </c>
      <c r="AI43">
        <f t="shared" si="39"/>
        <v>-1.9491301995589808E-6</v>
      </c>
      <c r="AJ43">
        <f t="shared" si="47"/>
        <v>-65.086943299437507</v>
      </c>
      <c r="AK43">
        <f t="shared" si="59"/>
        <v>-42.523469852182608</v>
      </c>
      <c r="AL43">
        <f t="shared" si="40"/>
        <v>-107.61041510075032</v>
      </c>
      <c r="AN43">
        <f t="shared" si="48"/>
        <v>0</v>
      </c>
      <c r="AO43">
        <f t="shared" si="49"/>
        <v>0</v>
      </c>
      <c r="AP43">
        <f t="shared" si="50"/>
        <v>-4.5975503196809517E-12</v>
      </c>
      <c r="AQ43">
        <f t="shared" si="51"/>
        <v>-5.3576830651088064E-8</v>
      </c>
      <c r="AR43">
        <f t="shared" si="52"/>
        <v>-5.3581428201407745E-8</v>
      </c>
      <c r="AS43">
        <f t="shared" si="53"/>
        <v>-1.7892346955770293</v>
      </c>
      <c r="AT43">
        <f t="shared" si="54"/>
        <v>-1.1689666740964693</v>
      </c>
      <c r="AU43">
        <f t="shared" si="55"/>
        <v>-2.958201423254927</v>
      </c>
      <c r="AW43">
        <v>40</v>
      </c>
      <c r="AX43">
        <f>IF(Z43&gt;0, (R43*SUMPRODUCT(K43:$K$98, X43:$X$98)-K43*$AZ$3)/Z43, 0)</f>
        <v>-81077357414989.188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2.4544569113412063E-2</v>
      </c>
      <c r="L44" s="2">
        <v>41</v>
      </c>
      <c r="M44" s="8">
        <v>0.84903369399999995</v>
      </c>
      <c r="Q44" s="5">
        <f t="shared" si="60"/>
        <v>25</v>
      </c>
      <c r="R44">
        <f t="shared" si="41"/>
        <v>50000</v>
      </c>
      <c r="S44">
        <f t="shared" si="42"/>
        <v>-513530500678492.38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-542.39119744602829</v>
      </c>
      <c r="AC44">
        <f t="shared" si="30"/>
        <v>-484.2778549095072</v>
      </c>
      <c r="AE44">
        <f t="shared" si="43"/>
        <v>0</v>
      </c>
      <c r="AF44">
        <f t="shared" si="44"/>
        <v>0</v>
      </c>
      <c r="AG44">
        <f t="shared" si="45"/>
        <v>-2.3575905144371382E-11</v>
      </c>
      <c r="AH44">
        <f t="shared" si="46"/>
        <v>-2.8399322365898187E-7</v>
      </c>
      <c r="AI44">
        <f t="shared" si="39"/>
        <v>-2.8401679956412623E-7</v>
      </c>
      <c r="AJ44">
        <f t="shared" si="47"/>
        <v>-58.113342536521088</v>
      </c>
      <c r="AK44">
        <f t="shared" si="59"/>
        <v>-37.967383821221986</v>
      </c>
      <c r="AL44">
        <f t="shared" si="40"/>
        <v>-96.080726641759867</v>
      </c>
      <c r="AN44">
        <f t="shared" si="48"/>
        <v>0</v>
      </c>
      <c r="AO44">
        <f t="shared" si="49"/>
        <v>0</v>
      </c>
      <c r="AP44">
        <f t="shared" si="50"/>
        <v>-5.7866043322727037E-13</v>
      </c>
      <c r="AQ44">
        <f t="shared" si="51"/>
        <v>-6.9704913058385708E-9</v>
      </c>
      <c r="AR44">
        <f t="shared" si="52"/>
        <v>-6.9710699662717974E-9</v>
      </c>
      <c r="AS44">
        <f t="shared" si="53"/>
        <v>-1.426366952299031</v>
      </c>
      <c r="AT44">
        <f t="shared" si="54"/>
        <v>-0.93189307625542606</v>
      </c>
      <c r="AU44">
        <f t="shared" si="55"/>
        <v>-2.358260035525527</v>
      </c>
      <c r="AW44">
        <v>41</v>
      </c>
      <c r="AX44">
        <f>IF(Z44&gt;0, (R44*SUMPRODUCT(K44:$K$98, X44:$X$98)-K44*$AZ$3)/Z44, 0)</f>
        <v>-513530500678492.38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2.1914793851260769E-2</v>
      </c>
      <c r="L45" s="2">
        <v>42</v>
      </c>
      <c r="M45" s="8">
        <v>0.853201969</v>
      </c>
      <c r="Q45" s="5">
        <f t="shared" si="60"/>
        <v>25</v>
      </c>
      <c r="R45">
        <f t="shared" si="41"/>
        <v>50000</v>
      </c>
      <c r="S45">
        <f t="shared" si="42"/>
        <v>-3351724964610654.5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-484.2778549095072</v>
      </c>
      <c r="AC45">
        <f t="shared" si="30"/>
        <v>-432.39094188960462</v>
      </c>
      <c r="AE45">
        <f t="shared" si="43"/>
        <v>0</v>
      </c>
      <c r="AF45">
        <f t="shared" si="44"/>
        <v>0</v>
      </c>
      <c r="AG45">
        <f t="shared" si="45"/>
        <v>-3.2251374027927761E-12</v>
      </c>
      <c r="AH45">
        <f t="shared" si="46"/>
        <v>-4.0230017380269783E-8</v>
      </c>
      <c r="AI45">
        <f t="shared" si="39"/>
        <v>-4.0233242517672575E-8</v>
      </c>
      <c r="AJ45">
        <f t="shared" si="47"/>
        <v>-51.886913019902579</v>
      </c>
      <c r="AK45">
        <f t="shared" si="59"/>
        <v>-33.899449843665508</v>
      </c>
      <c r="AL45">
        <f t="shared" si="40"/>
        <v>-85.786362903801333</v>
      </c>
      <c r="AN45">
        <f t="shared" si="48"/>
        <v>0</v>
      </c>
      <c r="AO45">
        <f t="shared" si="49"/>
        <v>0</v>
      </c>
      <c r="AP45">
        <f t="shared" si="50"/>
        <v>-7.067822132419426E-14</v>
      </c>
      <c r="AQ45">
        <f t="shared" si="51"/>
        <v>-8.8163253752125013E-10</v>
      </c>
      <c r="AR45">
        <f t="shared" si="52"/>
        <v>-8.8170321574257422E-10</v>
      </c>
      <c r="AS45">
        <f t="shared" si="53"/>
        <v>-1.1370910024094634</v>
      </c>
      <c r="AT45">
        <f t="shared" si="54"/>
        <v>-0.7428994549950837</v>
      </c>
      <c r="AU45">
        <f t="shared" si="55"/>
        <v>-1.8799904582862503</v>
      </c>
      <c r="AW45">
        <v>42</v>
      </c>
      <c r="AX45">
        <f>IF(Z45&gt;0, (R45*SUMPRODUCT(K45:$K$98, X45:$X$98)-K45*$AZ$3)/Z45, 0)</f>
        <v>-3351724964610654.5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1.9566780224339969E-2</v>
      </c>
      <c r="L46" s="2">
        <v>43</v>
      </c>
      <c r="M46" s="8">
        <v>0.85761682500000003</v>
      </c>
      <c r="Q46" s="5">
        <f t="shared" si="60"/>
        <v>25</v>
      </c>
      <c r="R46">
        <f t="shared" si="41"/>
        <v>50000</v>
      </c>
      <c r="S46">
        <f t="shared" si="42"/>
        <v>-2.2605679124641232E+16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-432.39094188960462</v>
      </c>
      <c r="AC46">
        <f t="shared" si="30"/>
        <v>-386.06334097363521</v>
      </c>
      <c r="AE46">
        <f t="shared" si="43"/>
        <v>0</v>
      </c>
      <c r="AF46">
        <f t="shared" si="44"/>
        <v>0</v>
      </c>
      <c r="AG46">
        <f t="shared" si="45"/>
        <v>-4.2695392919296152E-13</v>
      </c>
      <c r="AH46">
        <f t="shared" si="46"/>
        <v>-5.531864199143773E-9</v>
      </c>
      <c r="AI46">
        <f t="shared" si="39"/>
        <v>-5.5322911530729657E-9</v>
      </c>
      <c r="AJ46">
        <f t="shared" si="47"/>
        <v>-46.327600915969413</v>
      </c>
      <c r="AK46">
        <f t="shared" si="59"/>
        <v>-30.267365932272327</v>
      </c>
      <c r="AL46">
        <f t="shared" si="40"/>
        <v>-76.594966853774025</v>
      </c>
      <c r="AN46">
        <f t="shared" si="48"/>
        <v>0</v>
      </c>
      <c r="AO46">
        <f t="shared" si="49"/>
        <v>0</v>
      </c>
      <c r="AP46">
        <f t="shared" si="50"/>
        <v>-8.3541136984370864E-15</v>
      </c>
      <c r="AQ46">
        <f t="shared" si="51"/>
        <v>-1.0824077101554063E-10</v>
      </c>
      <c r="AR46">
        <f t="shared" si="52"/>
        <v>-1.0824912512923907E-10</v>
      </c>
      <c r="AS46">
        <f t="shared" si="53"/>
        <v>-0.90648198544370451</v>
      </c>
      <c r="AT46">
        <f t="shared" si="54"/>
        <v>-0.5922348971664475</v>
      </c>
      <c r="AU46">
        <f t="shared" si="55"/>
        <v>-1.498716882718401</v>
      </c>
      <c r="AW46">
        <v>43</v>
      </c>
      <c r="AX46">
        <f>IF(Z46&gt;0, (R46*SUMPRODUCT(K46:$K$98, X46:$X$98)-K46*$AZ$3)/Z46, 0)</f>
        <v>-2.2605679124641232E+16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1.7470339486017828E-2</v>
      </c>
      <c r="L47" s="2">
        <v>44</v>
      </c>
      <c r="M47" s="8">
        <v>0.86229046899999995</v>
      </c>
      <c r="Q47" s="5">
        <f t="shared" si="60"/>
        <v>25</v>
      </c>
      <c r="R47">
        <f t="shared" si="41"/>
        <v>50000</v>
      </c>
      <c r="S47">
        <f t="shared" si="42"/>
        <v>-1.5804334976046608E+17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-386.06334097363521</v>
      </c>
      <c r="AC47">
        <f t="shared" si="30"/>
        <v>-344.69941158369795</v>
      </c>
      <c r="AE47">
        <f t="shared" si="43"/>
        <v>0</v>
      </c>
      <c r="AF47">
        <f t="shared" si="44"/>
        <v>0</v>
      </c>
      <c r="AG47">
        <f t="shared" si="45"/>
        <v>-5.4526086055840352E-14</v>
      </c>
      <c r="AH47">
        <f t="shared" si="46"/>
        <v>-7.3631660769038309E-10</v>
      </c>
      <c r="AI47">
        <f t="shared" si="39"/>
        <v>-7.3637113377643889E-10</v>
      </c>
      <c r="AJ47">
        <f t="shared" si="47"/>
        <v>-41.363929389937255</v>
      </c>
      <c r="AK47">
        <f t="shared" si="59"/>
        <v>-27.024433868154468</v>
      </c>
      <c r="AL47">
        <f t="shared" si="40"/>
        <v>-68.388363258828093</v>
      </c>
      <c r="AN47">
        <f t="shared" si="48"/>
        <v>0</v>
      </c>
      <c r="AO47">
        <f t="shared" si="49"/>
        <v>0</v>
      </c>
      <c r="AP47">
        <f t="shared" si="50"/>
        <v>-9.5258923423935379E-16</v>
      </c>
      <c r="AQ47">
        <f t="shared" si="51"/>
        <v>-1.2863701105543998E-11</v>
      </c>
      <c r="AR47">
        <f t="shared" si="52"/>
        <v>-1.2864653694778236E-11</v>
      </c>
      <c r="AS47">
        <f t="shared" si="53"/>
        <v>-0.72264188891787418</v>
      </c>
      <c r="AT47">
        <f t="shared" si="54"/>
        <v>-0.47212603409409648</v>
      </c>
      <c r="AU47">
        <f t="shared" si="55"/>
        <v>-1.1947679230248354</v>
      </c>
      <c r="AW47">
        <v>44</v>
      </c>
      <c r="AX47">
        <f>IF(Z47&gt;0, (R47*SUMPRODUCT(K47:$K$98, X47:$X$98)-K47*$AZ$3)/Z47, 0)</f>
        <v>-1.5804334976046608E+17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1.5598517398230203E-2</v>
      </c>
      <c r="L48" s="2">
        <v>45</v>
      </c>
      <c r="M48" s="8">
        <v>0.86705037500000004</v>
      </c>
      <c r="Q48" s="5">
        <f t="shared" si="60"/>
        <v>25</v>
      </c>
      <c r="R48">
        <f t="shared" si="41"/>
        <v>50000</v>
      </c>
      <c r="S48">
        <f t="shared" si="42"/>
        <v>-1.1477069060983882E+18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-344.69941158369795</v>
      </c>
      <c r="AC48">
        <f t="shared" si="30"/>
        <v>-307.76733177117018</v>
      </c>
      <c r="AE48">
        <f t="shared" si="43"/>
        <v>0</v>
      </c>
      <c r="AF48">
        <f t="shared" si="44"/>
        <v>0</v>
      </c>
      <c r="AG48">
        <f t="shared" si="45"/>
        <v>-6.7039618332832997E-15</v>
      </c>
      <c r="AH48">
        <f t="shared" si="46"/>
        <v>-9.4553726723997293E-11</v>
      </c>
      <c r="AI48">
        <f t="shared" si="39"/>
        <v>-9.4560430685830578E-11</v>
      </c>
      <c r="AJ48">
        <f t="shared" si="47"/>
        <v>-36.932079812527775</v>
      </c>
      <c r="AK48">
        <f t="shared" si="59"/>
        <v>-24.128958810858858</v>
      </c>
      <c r="AL48">
        <f t="shared" si="40"/>
        <v>-61.061038623481195</v>
      </c>
      <c r="AN48">
        <f t="shared" si="48"/>
        <v>0</v>
      </c>
      <c r="AO48">
        <f t="shared" si="49"/>
        <v>0</v>
      </c>
      <c r="AP48">
        <f t="shared" si="50"/>
        <v>-1.045718652935408E-16</v>
      </c>
      <c r="AQ48">
        <f t="shared" si="51"/>
        <v>-1.474897951371776E-12</v>
      </c>
      <c r="AR48">
        <f t="shared" si="52"/>
        <v>-1.4750025232370694E-12</v>
      </c>
      <c r="AS48">
        <f t="shared" si="53"/>
        <v>-0.576085689508541</v>
      </c>
      <c r="AT48">
        <f t="shared" si="54"/>
        <v>-0.37637598381236187</v>
      </c>
      <c r="AU48">
        <f t="shared" si="55"/>
        <v>-0.95246167332237786</v>
      </c>
      <c r="AW48">
        <v>45</v>
      </c>
      <c r="AX48">
        <f>IF(Z48&gt;0, (R48*SUMPRODUCT(K48:$K$98, X48:$X$98)-K48*$AZ$3)/Z48, 0)</f>
        <v>-1.1477069060983882E+18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1.3927247676991251E-2</v>
      </c>
      <c r="L49" s="2">
        <v>46</v>
      </c>
      <c r="M49" s="8">
        <v>0.87202471800000003</v>
      </c>
      <c r="Q49" s="5">
        <f t="shared" si="60"/>
        <v>25</v>
      </c>
      <c r="R49">
        <f t="shared" si="41"/>
        <v>50000</v>
      </c>
      <c r="S49">
        <f t="shared" si="42"/>
        <v>-8.6860424628306678E+18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-307.76733177117018</v>
      </c>
      <c r="AC49">
        <f t="shared" si="30"/>
        <v>-274.79226050997465</v>
      </c>
      <c r="AE49">
        <f t="shared" si="43"/>
        <v>0</v>
      </c>
      <c r="AF49">
        <f t="shared" si="44"/>
        <v>0</v>
      </c>
      <c r="AG49">
        <f t="shared" si="45"/>
        <v>-7.9090178779883448E-16</v>
      </c>
      <c r="AH49">
        <f t="shared" si="46"/>
        <v>-1.1692040854303264E-11</v>
      </c>
      <c r="AI49">
        <f t="shared" si="39"/>
        <v>-1.1692831756091063E-11</v>
      </c>
      <c r="AJ49">
        <f t="shared" si="47"/>
        <v>-32.975071261195524</v>
      </c>
      <c r="AK49">
        <f t="shared" si="59"/>
        <v>-21.543713223981914</v>
      </c>
      <c r="AL49">
        <f t="shared" si="40"/>
        <v>-54.51878448518913</v>
      </c>
      <c r="AN49">
        <f t="shared" si="48"/>
        <v>0</v>
      </c>
      <c r="AO49">
        <f t="shared" si="49"/>
        <v>0</v>
      </c>
      <c r="AP49">
        <f t="shared" si="50"/>
        <v>-1.1015085086849545E-17</v>
      </c>
      <c r="AQ49">
        <f t="shared" si="51"/>
        <v>-1.6283794882738194E-13</v>
      </c>
      <c r="AR49">
        <f t="shared" si="52"/>
        <v>-1.6284896391246879E-13</v>
      </c>
      <c r="AS49">
        <f t="shared" si="53"/>
        <v>-0.45925198462110634</v>
      </c>
      <c r="AT49">
        <f t="shared" si="54"/>
        <v>-0.30004462995246783</v>
      </c>
      <c r="AU49">
        <f t="shared" si="55"/>
        <v>-0.75929661457373698</v>
      </c>
      <c r="AW49">
        <v>46</v>
      </c>
      <c r="AX49">
        <f>IF(Z49&gt;0, (R49*SUMPRODUCT(K49:$K$98, X49:$X$98)-K49*$AZ$3)/Z49, 0)</f>
        <v>-8.6860424628306678E+18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1.2435042568742187E-2</v>
      </c>
      <c r="L50" s="2">
        <v>47</v>
      </c>
      <c r="M50" s="8">
        <v>0.87703262900000001</v>
      </c>
      <c r="Q50" s="5">
        <f t="shared" si="60"/>
        <v>25</v>
      </c>
      <c r="R50">
        <f t="shared" si="41"/>
        <v>50000</v>
      </c>
      <c r="S50">
        <f t="shared" si="42"/>
        <v>-6.8651637968089162E+19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-274.79226050997465</v>
      </c>
      <c r="AC50">
        <f t="shared" si="30"/>
        <v>-245.35023259819175</v>
      </c>
      <c r="AE50">
        <f t="shared" si="43"/>
        <v>0</v>
      </c>
      <c r="AF50">
        <f t="shared" si="44"/>
        <v>0</v>
      </c>
      <c r="AG50">
        <f t="shared" si="45"/>
        <v>-8.9346095686834197E-17</v>
      </c>
      <c r="AH50">
        <f t="shared" si="46"/>
        <v>-1.3872933484680239E-12</v>
      </c>
      <c r="AI50">
        <f t="shared" si="39"/>
        <v>-1.3873826945637107E-12</v>
      </c>
      <c r="AJ50">
        <f t="shared" si="47"/>
        <v>-29.442027911782901</v>
      </c>
      <c r="AK50">
        <f t="shared" si="59"/>
        <v>-19.235458235698228</v>
      </c>
      <c r="AL50">
        <f t="shared" si="40"/>
        <v>-48.677486147482519</v>
      </c>
      <c r="AN50">
        <f t="shared" si="48"/>
        <v>0</v>
      </c>
      <c r="AO50">
        <f t="shared" si="49"/>
        <v>0</v>
      </c>
      <c r="AP50">
        <f t="shared" si="50"/>
        <v>-1.111022503216696E-18</v>
      </c>
      <c r="AQ50">
        <f t="shared" si="51"/>
        <v>-1.7251051843532767E-14</v>
      </c>
      <c r="AR50">
        <f t="shared" si="52"/>
        <v>-1.7252162866035983E-14</v>
      </c>
      <c r="AS50">
        <f t="shared" si="53"/>
        <v>-0.36611287039311602</v>
      </c>
      <c r="AT50">
        <f t="shared" si="54"/>
        <v>-0.23919374199016996</v>
      </c>
      <c r="AU50">
        <f t="shared" si="55"/>
        <v>-0.6053066123833033</v>
      </c>
      <c r="AW50">
        <v>47</v>
      </c>
      <c r="AX50">
        <f>IF(Z50&gt;0, (R50*SUMPRODUCT(K50:$K$98, X50:$X$98)-K50*$AZ$3)/Z50, 0)</f>
        <v>-6.8651637968089162E+19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1.1102716579234095E-2</v>
      </c>
      <c r="L51" s="2">
        <v>48</v>
      </c>
      <c r="M51" s="8">
        <v>0.88195855000000001</v>
      </c>
      <c r="Q51" s="5">
        <f t="shared" si="60"/>
        <v>25</v>
      </c>
      <c r="R51">
        <f t="shared" si="41"/>
        <v>50000</v>
      </c>
      <c r="S51">
        <f t="shared" si="42"/>
        <v>-5.6733878829515034E+20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-245.35023259819175</v>
      </c>
      <c r="AC51">
        <f t="shared" si="30"/>
        <v>-219.06270767695693</v>
      </c>
      <c r="AE51">
        <f t="shared" si="43"/>
        <v>0</v>
      </c>
      <c r="AF51">
        <f t="shared" si="44"/>
        <v>0</v>
      </c>
      <c r="AG51">
        <f t="shared" si="45"/>
        <v>-9.6530817298443072E-18</v>
      </c>
      <c r="AH51">
        <f t="shared" si="46"/>
        <v>-1.575991060002431E-13</v>
      </c>
      <c r="AI51">
        <f t="shared" si="39"/>
        <v>-1.5760875908197295E-13</v>
      </c>
      <c r="AJ51">
        <f t="shared" si="47"/>
        <v>-26.287524921234819</v>
      </c>
      <c r="AK51">
        <f t="shared" si="59"/>
        <v>-17.174516281873423</v>
      </c>
      <c r="AL51">
        <f t="shared" si="40"/>
        <v>-43.462041203108399</v>
      </c>
      <c r="AN51">
        <f t="shared" si="48"/>
        <v>0</v>
      </c>
      <c r="AO51">
        <f t="shared" si="49"/>
        <v>0</v>
      </c>
      <c r="AP51">
        <f t="shared" si="50"/>
        <v>-1.0717543056264412E-19</v>
      </c>
      <c r="AQ51">
        <f t="shared" si="51"/>
        <v>-1.7497782070613706E-15</v>
      </c>
      <c r="AR51">
        <f t="shared" si="52"/>
        <v>-1.7498853824919333E-15</v>
      </c>
      <c r="AS51">
        <f t="shared" si="53"/>
        <v>-0.29186293877002328</v>
      </c>
      <c r="AT51">
        <f t="shared" si="54"/>
        <v>-0.19068378666308197</v>
      </c>
      <c r="AU51">
        <f t="shared" si="55"/>
        <v>-0.48254672543310695</v>
      </c>
      <c r="AW51">
        <v>48</v>
      </c>
      <c r="AX51">
        <f>IF(Z51&gt;0, (R51*SUMPRODUCT(K51:$K$98, X51:$X$98)-K51*$AZ$3)/Z51, 0)</f>
        <v>-5.6733878829515034E+20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9.9131398028875842E-3</v>
      </c>
      <c r="L52" s="2">
        <v>49</v>
      </c>
      <c r="M52" s="8">
        <v>0.88700226900000001</v>
      </c>
      <c r="Q52" s="5">
        <f t="shared" si="60"/>
        <v>25</v>
      </c>
      <c r="R52">
        <f t="shared" si="41"/>
        <v>50000</v>
      </c>
      <c r="S52">
        <f t="shared" si="42"/>
        <v>-4.9180936767358653E+21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-219.06270767695693</v>
      </c>
      <c r="AC52">
        <f t="shared" si="30"/>
        <v>-195.59170328299723</v>
      </c>
      <c r="AE52">
        <f t="shared" si="43"/>
        <v>0</v>
      </c>
      <c r="AF52">
        <f t="shared" si="44"/>
        <v>0</v>
      </c>
      <c r="AG52">
        <f t="shared" si="45"/>
        <v>-9.9424551533151806E-19</v>
      </c>
      <c r="AH52">
        <f t="shared" si="46"/>
        <v>-1.7124610794428692E-14</v>
      </c>
      <c r="AI52">
        <f t="shared" si="39"/>
        <v>-1.7125605039944024E-14</v>
      </c>
      <c r="AJ52">
        <f t="shared" si="47"/>
        <v>-23.471004393959703</v>
      </c>
      <c r="AK52">
        <f t="shared" si="59"/>
        <v>-15.334389537386986</v>
      </c>
      <c r="AL52">
        <f t="shared" si="40"/>
        <v>-38.805393931346707</v>
      </c>
      <c r="AN52">
        <f t="shared" si="48"/>
        <v>0</v>
      </c>
      <c r="AO52">
        <f t="shared" si="49"/>
        <v>0</v>
      </c>
      <c r="AP52">
        <f t="shared" si="50"/>
        <v>-9.8560947918753492E-21</v>
      </c>
      <c r="AQ52">
        <f t="shared" si="51"/>
        <v>-1.6975866087520944E-16</v>
      </c>
      <c r="AR52">
        <f t="shared" si="52"/>
        <v>-1.6976851697000133E-16</v>
      </c>
      <c r="AS52">
        <f t="shared" si="53"/>
        <v>-0.23267134787151131</v>
      </c>
      <c r="AT52">
        <f t="shared" si="54"/>
        <v>-0.15201194727605385</v>
      </c>
      <c r="AU52">
        <f t="shared" si="55"/>
        <v>-0.38468329514756533</v>
      </c>
      <c r="AW52">
        <v>49</v>
      </c>
      <c r="AX52">
        <f>IF(Z52&gt;0, (R52*SUMPRODUCT(K52:$K$98, X52:$X$98)-K52*$AZ$3)/Z52, 0)</f>
        <v>-4.9180936767358653E+21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8.8510176811496272E-3</v>
      </c>
      <c r="L53" s="2">
        <v>50</v>
      </c>
      <c r="M53" s="8">
        <v>0.89213428500000003</v>
      </c>
      <c r="Q53" s="5">
        <f t="shared" si="60"/>
        <v>25</v>
      </c>
      <c r="R53">
        <f t="shared" si="41"/>
        <v>50000</v>
      </c>
      <c r="S53">
        <f t="shared" si="42"/>
        <v>-4.4869187013186045E+22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-195.59170328299723</v>
      </c>
      <c r="AC53">
        <f t="shared" si="30"/>
        <v>-174.63544935981892</v>
      </c>
      <c r="AE53">
        <f t="shared" si="43"/>
        <v>0</v>
      </c>
      <c r="AF53">
        <f t="shared" si="44"/>
        <v>0</v>
      </c>
      <c r="AG53">
        <f t="shared" si="45"/>
        <v>-9.7302548243462433E-20</v>
      </c>
      <c r="AH53">
        <f t="shared" si="46"/>
        <v>-1.7740010238694809E-15</v>
      </c>
      <c r="AI53">
        <f t="shared" si="39"/>
        <v>-1.7740983264177243E-15</v>
      </c>
      <c r="AJ53">
        <f t="shared" si="47"/>
        <v>-20.956253923178309</v>
      </c>
      <c r="AK53">
        <f t="shared" si="59"/>
        <v>-13.691419229809807</v>
      </c>
      <c r="AL53">
        <f t="shared" si="40"/>
        <v>-34.647673152988119</v>
      </c>
      <c r="AN53">
        <f t="shared" si="48"/>
        <v>0</v>
      </c>
      <c r="AO53">
        <f t="shared" si="49"/>
        <v>0</v>
      </c>
      <c r="AP53">
        <f t="shared" si="50"/>
        <v>-8.6122657492380067E-22</v>
      </c>
      <c r="AQ53">
        <f t="shared" si="51"/>
        <v>-1.5701714428646317E-17</v>
      </c>
      <c r="AR53">
        <f t="shared" si="52"/>
        <v>-1.5702575655221239E-17</v>
      </c>
      <c r="AS53">
        <f t="shared" si="53"/>
        <v>-0.18548417400471245</v>
      </c>
      <c r="AT53">
        <f t="shared" si="54"/>
        <v>-0.12118299368307861</v>
      </c>
      <c r="AU53">
        <f t="shared" si="55"/>
        <v>-0.30666716768779112</v>
      </c>
      <c r="AW53">
        <v>50</v>
      </c>
      <c r="AX53">
        <f>IF(Z53&gt;0, (R53*SUMPRODUCT(K53:$K$98, X53:$X$98)-K53*$AZ$3)/Z53, 0)</f>
        <v>-4.4869187013186045E+22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7.9026943581693102E-3</v>
      </c>
      <c r="L54" s="2">
        <v>51</v>
      </c>
      <c r="M54" s="8">
        <v>0.89732143600000003</v>
      </c>
      <c r="Q54" s="5">
        <f t="shared" si="60"/>
        <v>25</v>
      </c>
      <c r="R54">
        <f t="shared" si="41"/>
        <v>50000</v>
      </c>
      <c r="S54">
        <f t="shared" si="42"/>
        <v>-4.3226580548783781E+23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-174.63544935981892</v>
      </c>
      <c r="AC54">
        <f t="shared" si="30"/>
        <v>-155.92450835698119</v>
      </c>
      <c r="AE54">
        <f t="shared" si="43"/>
        <v>0</v>
      </c>
      <c r="AF54">
        <f t="shared" si="44"/>
        <v>0</v>
      </c>
      <c r="AG54">
        <f t="shared" si="45"/>
        <v>-9.0178604447448176E-21</v>
      </c>
      <c r="AH54">
        <f t="shared" si="46"/>
        <v>-1.7462332463256598E-16</v>
      </c>
      <c r="AI54">
        <f t="shared" si="39"/>
        <v>-1.7463234249301073E-16</v>
      </c>
      <c r="AJ54">
        <f t="shared" si="47"/>
        <v>-18.710941002837728</v>
      </c>
      <c r="AK54">
        <f t="shared" si="59"/>
        <v>-12.224481455187325</v>
      </c>
      <c r="AL54">
        <f t="shared" si="40"/>
        <v>-30.935422458025052</v>
      </c>
      <c r="AN54">
        <f t="shared" si="48"/>
        <v>0</v>
      </c>
      <c r="AO54">
        <f t="shared" si="49"/>
        <v>0</v>
      </c>
      <c r="AP54">
        <f t="shared" si="50"/>
        <v>-7.1265394859443057E-23</v>
      </c>
      <c r="AQ54">
        <f t="shared" si="51"/>
        <v>-1.3799947623785471E-18</v>
      </c>
      <c r="AR54">
        <f t="shared" si="52"/>
        <v>-1.3800660277734065E-18</v>
      </c>
      <c r="AS54">
        <f t="shared" si="53"/>
        <v>-0.14786684789916454</v>
      </c>
      <c r="AT54">
        <f t="shared" si="54"/>
        <v>-9.660634062745424E-2</v>
      </c>
      <c r="AU54">
        <f t="shared" si="55"/>
        <v>-0.24447318852661876</v>
      </c>
      <c r="AW54">
        <v>51</v>
      </c>
      <c r="AX54">
        <f>IF(Z54&gt;0, (R54*SUMPRODUCT(K54:$K$98, X54:$X$98)-K54*$AZ$3)/Z54, 0)</f>
        <v>-4.3226580548783781E+23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7.0559771055083119E-3</v>
      </c>
      <c r="L55" s="2">
        <v>52</v>
      </c>
      <c r="M55" s="8">
        <v>0.90253096600000005</v>
      </c>
      <c r="Q55" s="5">
        <f t="shared" si="60"/>
        <v>25</v>
      </c>
      <c r="R55">
        <f t="shared" si="41"/>
        <v>50000</v>
      </c>
      <c r="S55">
        <f t="shared" si="42"/>
        <v>-4.4124371150904952E+24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-155.92450835698119</v>
      </c>
      <c r="AC55">
        <f t="shared" si="30"/>
        <v>-139.21831103301889</v>
      </c>
      <c r="AE55">
        <f t="shared" si="43"/>
        <v>0</v>
      </c>
      <c r="AF55">
        <f t="shared" si="44"/>
        <v>0</v>
      </c>
      <c r="AG55">
        <f t="shared" si="45"/>
        <v>-7.887835418486392E-22</v>
      </c>
      <c r="AH55">
        <f t="shared" si="46"/>
        <v>-1.6277796596897459E-17</v>
      </c>
      <c r="AI55">
        <f t="shared" si="39"/>
        <v>-1.6278585380439307E-17</v>
      </c>
      <c r="AJ55">
        <f t="shared" si="47"/>
        <v>-16.7061973239623</v>
      </c>
      <c r="AK55">
        <f t="shared" si="59"/>
        <v>-10.914715584988684</v>
      </c>
      <c r="AL55">
        <f t="shared" si="40"/>
        <v>-27.620912908950984</v>
      </c>
      <c r="AN55">
        <f t="shared" si="48"/>
        <v>0</v>
      </c>
      <c r="AO55">
        <f t="shared" si="49"/>
        <v>0</v>
      </c>
      <c r="AP55">
        <f t="shared" si="50"/>
        <v>-5.5656386124857557E-24</v>
      </c>
      <c r="AQ55">
        <f t="shared" si="51"/>
        <v>-1.1485576011582959E-19</v>
      </c>
      <c r="AR55">
        <f t="shared" si="52"/>
        <v>-1.1486132575444206E-19</v>
      </c>
      <c r="AS55">
        <f t="shared" si="53"/>
        <v>-0.11787854583798221</v>
      </c>
      <c r="AT55">
        <f t="shared" si="54"/>
        <v>-7.7013983280814921E-2</v>
      </c>
      <c r="AU55">
        <f t="shared" si="55"/>
        <v>-0.19489252911879715</v>
      </c>
      <c r="AW55">
        <v>52</v>
      </c>
      <c r="AX55">
        <f>IF(Z55&gt;0, (R55*SUMPRODUCT(K55:$K$98, X55:$X$98)-K55*$AZ$3)/Z55, 0)</f>
        <v>-4.4124371150904952E+24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6.2999795584895634E-3</v>
      </c>
      <c r="L56" s="2">
        <v>53</v>
      </c>
      <c r="M56" s="8">
        <v>0.90776816500000002</v>
      </c>
      <c r="Q56" s="5">
        <f t="shared" si="60"/>
        <v>25</v>
      </c>
      <c r="R56">
        <f t="shared" si="41"/>
        <v>50000</v>
      </c>
      <c r="S56">
        <f t="shared" si="42"/>
        <v>-4.7909377136196859E+25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-139.21831103301889</v>
      </c>
      <c r="AC56">
        <f t="shared" si="30"/>
        <v>-124.30206342233829</v>
      </c>
      <c r="AE56">
        <f t="shared" si="43"/>
        <v>0</v>
      </c>
      <c r="AF56">
        <f t="shared" si="44"/>
        <v>0</v>
      </c>
      <c r="AG56">
        <f t="shared" si="45"/>
        <v>-6.4863118064012908E-23</v>
      </c>
      <c r="AH56">
        <f t="shared" si="46"/>
        <v>-1.4320651767322798E-18</v>
      </c>
      <c r="AI56">
        <f t="shared" si="39"/>
        <v>-1.4321300398503439E-18</v>
      </c>
      <c r="AJ56">
        <f t="shared" si="47"/>
        <v>-14.9162476106806</v>
      </c>
      <c r="AK56">
        <f t="shared" si="59"/>
        <v>-9.7452817723113228</v>
      </c>
      <c r="AL56">
        <f t="shared" si="40"/>
        <v>-24.661529382991922</v>
      </c>
      <c r="AN56">
        <f t="shared" si="48"/>
        <v>0</v>
      </c>
      <c r="AO56">
        <f t="shared" si="49"/>
        <v>0</v>
      </c>
      <c r="AP56">
        <f t="shared" si="50"/>
        <v>-4.0863631790317648E-25</v>
      </c>
      <c r="AQ56">
        <f t="shared" si="51"/>
        <v>-9.0219813398381063E-21</v>
      </c>
      <c r="AR56">
        <f t="shared" si="52"/>
        <v>-9.0223899761560099E-21</v>
      </c>
      <c r="AS56">
        <f t="shared" si="53"/>
        <v>-9.3972055036656565E-2</v>
      </c>
      <c r="AT56">
        <f t="shared" si="54"/>
        <v>-6.1395075957282275E-2</v>
      </c>
      <c r="AU56">
        <f t="shared" si="55"/>
        <v>-0.15536713099393884</v>
      </c>
      <c r="AW56">
        <v>53</v>
      </c>
      <c r="AX56">
        <f>IF(Z56&gt;0, (R56*SUMPRODUCT(K56:$K$98, X56:$X$98)-K56*$AZ$3)/Z56, 0)</f>
        <v>-4.7909377136196859E+25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5.6249817486513955E-3</v>
      </c>
      <c r="L57" s="2">
        <v>54</v>
      </c>
      <c r="M57" s="8">
        <v>0.91304259499999996</v>
      </c>
      <c r="Q57" s="5">
        <f t="shared" si="60"/>
        <v>25</v>
      </c>
      <c r="R57">
        <f t="shared" si="41"/>
        <v>50000</v>
      </c>
      <c r="S57">
        <f t="shared" si="42"/>
        <v>-5.5584293137080203E+26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-124.30206342233829</v>
      </c>
      <c r="AC57">
        <f t="shared" si="30"/>
        <v>-110.98398519851632</v>
      </c>
      <c r="AE57">
        <f t="shared" si="43"/>
        <v>0</v>
      </c>
      <c r="AF57">
        <f t="shared" si="44"/>
        <v>0</v>
      </c>
      <c r="AG57">
        <f t="shared" si="45"/>
        <v>-4.9916972464150604E-24</v>
      </c>
      <c r="AH57">
        <f t="shared" si="46"/>
        <v>-1.1844557927391543E-19</v>
      </c>
      <c r="AI57">
        <f t="shared" si="39"/>
        <v>-1.1845057097116186E-19</v>
      </c>
      <c r="AJ57">
        <f t="shared" si="47"/>
        <v>-13.318078223821971</v>
      </c>
      <c r="AK57">
        <f t="shared" si="59"/>
        <v>-8.7011444395636808</v>
      </c>
      <c r="AL57">
        <f t="shared" si="40"/>
        <v>-22.019222663385651</v>
      </c>
      <c r="AN57">
        <f t="shared" si="48"/>
        <v>0</v>
      </c>
      <c r="AO57">
        <f t="shared" si="49"/>
        <v>0</v>
      </c>
      <c r="AP57">
        <f t="shared" si="50"/>
        <v>-2.8078205905878143E-26</v>
      </c>
      <c r="AQ57">
        <f t="shared" si="51"/>
        <v>-6.6625422162421635E-22</v>
      </c>
      <c r="AR57">
        <f t="shared" si="52"/>
        <v>-6.6628229983012222E-22</v>
      </c>
      <c r="AS57">
        <f t="shared" si="53"/>
        <v>-7.4913946936110185E-2</v>
      </c>
      <c r="AT57">
        <f t="shared" si="54"/>
        <v>-4.8943778664925282E-2</v>
      </c>
      <c r="AU57">
        <f t="shared" si="55"/>
        <v>-0.12385772560103546</v>
      </c>
      <c r="AW57">
        <v>54</v>
      </c>
      <c r="AX57">
        <f>IF(Z57&gt;0, (R57*SUMPRODUCT(K57:$K$98, X57:$X$98)-K57*$AZ$3)/Z57, 0)</f>
        <v>-5.5584293137080203E+26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5.0223051327244602E-3</v>
      </c>
      <c r="L58" s="2">
        <v>55</v>
      </c>
      <c r="M58" s="8">
        <v>0.91832435000000001</v>
      </c>
      <c r="Q58" s="5">
        <f t="shared" si="60"/>
        <v>25</v>
      </c>
      <c r="R58">
        <f t="shared" si="41"/>
        <v>50000</v>
      </c>
      <c r="S58">
        <f t="shared" si="42"/>
        <v>-6.9240855378510499E+27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-110.98398519851632</v>
      </c>
      <c r="AC58">
        <f t="shared" si="30"/>
        <v>-99.092843927246719</v>
      </c>
      <c r="AE58">
        <f t="shared" si="43"/>
        <v>0</v>
      </c>
      <c r="AF58">
        <f t="shared" si="44"/>
        <v>0</v>
      </c>
      <c r="AG58">
        <f t="shared" si="45"/>
        <v>-3.5778314474000944E-25</v>
      </c>
      <c r="AH58">
        <f t="shared" si="46"/>
        <v>-9.167994258421802E-21</v>
      </c>
      <c r="AI58">
        <f t="shared" si="39"/>
        <v>-9.1683520415665418E-21</v>
      </c>
      <c r="AJ58">
        <f t="shared" si="47"/>
        <v>-11.891141271269603</v>
      </c>
      <c r="AK58">
        <f t="shared" si="59"/>
        <v>-7.7688789638961433</v>
      </c>
      <c r="AL58">
        <f t="shared" si="40"/>
        <v>-19.660020235165746</v>
      </c>
      <c r="AN58">
        <f t="shared" si="48"/>
        <v>0</v>
      </c>
      <c r="AO58">
        <f t="shared" si="49"/>
        <v>0</v>
      </c>
      <c r="AP58">
        <f t="shared" si="50"/>
        <v>-1.796896124230048E-27</v>
      </c>
      <c r="AQ58">
        <f t="shared" si="51"/>
        <v>-4.6044464620860199E-23</v>
      </c>
      <c r="AR58">
        <f t="shared" si="52"/>
        <v>-4.6046261516984429E-23</v>
      </c>
      <c r="AS58">
        <f t="shared" si="53"/>
        <v>-5.9720939840648996E-2</v>
      </c>
      <c r="AT58">
        <f t="shared" si="54"/>
        <v>-3.9017680695890684E-2</v>
      </c>
      <c r="AU58">
        <f t="shared" si="55"/>
        <v>-9.8738620536539673E-2</v>
      </c>
      <c r="AW58">
        <v>55</v>
      </c>
      <c r="AX58">
        <f>IF(Z58&gt;0, (R58*SUMPRODUCT(K58:$K$98, X58:$X$98)-K58*$AZ$3)/Z58, 0)</f>
        <v>-6.9240855378510499E+27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4.4842010113611249E-3</v>
      </c>
      <c r="L59" s="2">
        <v>56</v>
      </c>
      <c r="M59" s="8">
        <v>0.92358270799999997</v>
      </c>
      <c r="Q59" s="5">
        <f t="shared" si="60"/>
        <v>25</v>
      </c>
      <c r="R59">
        <f t="shared" si="41"/>
        <v>50000</v>
      </c>
      <c r="S59">
        <f t="shared" si="42"/>
        <v>-9.3081470864908912E+28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-99.092843927246719</v>
      </c>
      <c r="AC59">
        <f t="shared" si="30"/>
        <v>-88.475753506470284</v>
      </c>
      <c r="AE59">
        <f t="shared" si="43"/>
        <v>0</v>
      </c>
      <c r="AF59">
        <f t="shared" si="44"/>
        <v>0</v>
      </c>
      <c r="AG59">
        <f t="shared" si="45"/>
        <v>-2.3762987596875485E-26</v>
      </c>
      <c r="AH59">
        <f t="shared" si="46"/>
        <v>-6.6088465139146766E-22</v>
      </c>
      <c r="AI59">
        <f t="shared" si="39"/>
        <v>-6.6090841437906453E-22</v>
      </c>
      <c r="AJ59">
        <f t="shared" si="47"/>
        <v>-10.617090420776435</v>
      </c>
      <c r="AK59">
        <f t="shared" si="59"/>
        <v>-6.936499074907271</v>
      </c>
      <c r="AL59">
        <f t="shared" si="40"/>
        <v>-17.553589495683706</v>
      </c>
      <c r="AN59">
        <f t="shared" si="48"/>
        <v>0</v>
      </c>
      <c r="AO59">
        <f t="shared" si="49"/>
        <v>0</v>
      </c>
      <c r="AP59">
        <f t="shared" si="50"/>
        <v>-1.0655801301487091E-28</v>
      </c>
      <c r="AQ59">
        <f t="shared" si="51"/>
        <v>-2.9635396221626637E-24</v>
      </c>
      <c r="AR59">
        <f t="shared" si="52"/>
        <v>-2.9636461801756787E-24</v>
      </c>
      <c r="AS59">
        <f t="shared" si="53"/>
        <v>-4.7609167602558199E-2</v>
      </c>
      <c r="AT59">
        <f t="shared" si="54"/>
        <v>-3.1104656167004693E-2</v>
      </c>
      <c r="AU59">
        <f t="shared" si="55"/>
        <v>-7.8713823769562888E-2</v>
      </c>
      <c r="AW59">
        <v>56</v>
      </c>
      <c r="AX59">
        <f>IF(Z59&gt;0, (R59*SUMPRODUCT(K59:$K$98, X59:$X$98)-K59*$AZ$3)/Z59, 0)</f>
        <v>-9.3081470864908912E+28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4.0037509030010042E-3</v>
      </c>
      <c r="L60" s="2">
        <v>57</v>
      </c>
      <c r="M60" s="8">
        <v>0.92968762000000005</v>
      </c>
      <c r="Q60" s="5">
        <f t="shared" si="60"/>
        <v>25</v>
      </c>
      <c r="R60">
        <f t="shared" si="41"/>
        <v>50000</v>
      </c>
      <c r="S60">
        <f t="shared" si="42"/>
        <v>-1.3779667811050236E+30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-88.475753506470284</v>
      </c>
      <c r="AC60">
        <f t="shared" si="30"/>
        <v>-78.996208487919887</v>
      </c>
      <c r="AE60">
        <f t="shared" si="43"/>
        <v>0</v>
      </c>
      <c r="AF60">
        <f t="shared" si="44"/>
        <v>0</v>
      </c>
      <c r="AG60">
        <f t="shared" si="45"/>
        <v>-1.43320233787804E-27</v>
      </c>
      <c r="AH60">
        <f t="shared" si="46"/>
        <v>-4.4184310766057377E-23</v>
      </c>
      <c r="AI60">
        <f t="shared" si="39"/>
        <v>-4.4185743968395256E-23</v>
      </c>
      <c r="AJ60">
        <f t="shared" si="47"/>
        <v>-9.4795450185503967</v>
      </c>
      <c r="AK60">
        <f t="shared" si="59"/>
        <v>-6.1933027454529208</v>
      </c>
      <c r="AL60">
        <f t="shared" si="40"/>
        <v>-15.672847764003318</v>
      </c>
      <c r="AN60">
        <f t="shared" si="48"/>
        <v>0</v>
      </c>
      <c r="AO60">
        <f t="shared" si="49"/>
        <v>0</v>
      </c>
      <c r="AP60">
        <f t="shared" si="50"/>
        <v>-5.7381851544623528E-30</v>
      </c>
      <c r="AQ60">
        <f t="shared" si="51"/>
        <v>-1.7690297412807922E-25</v>
      </c>
      <c r="AR60">
        <f t="shared" si="52"/>
        <v>-1.7690871231323369E-25</v>
      </c>
      <c r="AS60">
        <f t="shared" si="53"/>
        <v>-3.7953736928059818E-2</v>
      </c>
      <c r="AT60">
        <f t="shared" si="54"/>
        <v>-2.4796441459665731E-2</v>
      </c>
      <c r="AU60">
        <f t="shared" si="55"/>
        <v>-6.275017838772555E-2</v>
      </c>
      <c r="AW60">
        <v>57</v>
      </c>
      <c r="AX60">
        <f>IF(Z60&gt;0, (R60*SUMPRODUCT(K60:$K$98, X60:$X$98)-K60*$AZ$3)/Z60, 0)</f>
        <v>-1.3779667811050236E+30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3.5747775919651821E-3</v>
      </c>
      <c r="L61" s="2">
        <v>58</v>
      </c>
      <c r="M61" s="8">
        <v>0.93575936900000001</v>
      </c>
      <c r="Q61" s="5">
        <f t="shared" si="60"/>
        <v>25</v>
      </c>
      <c r="R61">
        <f t="shared" si="41"/>
        <v>50000</v>
      </c>
      <c r="S61">
        <f t="shared" si="42"/>
        <v>-2.2682764939247946E+31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-78.996208487919887</v>
      </c>
      <c r="AC61">
        <f t="shared" si="30"/>
        <v>-70.532329007071326</v>
      </c>
      <c r="AE61">
        <f t="shared" si="43"/>
        <v>0</v>
      </c>
      <c r="AF61">
        <f t="shared" si="44"/>
        <v>0</v>
      </c>
      <c r="AG61">
        <f t="shared" si="45"/>
        <v>-7.7737799157180098E-29</v>
      </c>
      <c r="AH61">
        <f t="shared" si="46"/>
        <v>-2.682265030684159E-24</v>
      </c>
      <c r="AI61">
        <f t="shared" si="39"/>
        <v>-2.682342768483316E-24</v>
      </c>
      <c r="AJ61">
        <f t="shared" si="47"/>
        <v>-8.4638794808485613</v>
      </c>
      <c r="AK61">
        <f t="shared" si="59"/>
        <v>-5.5297345941543927</v>
      </c>
      <c r="AL61">
        <f t="shared" si="40"/>
        <v>-13.993614075002954</v>
      </c>
      <c r="AN61">
        <f t="shared" si="48"/>
        <v>0</v>
      </c>
      <c r="AO61">
        <f t="shared" si="49"/>
        <v>0</v>
      </c>
      <c r="AP61">
        <f t="shared" si="50"/>
        <v>-2.7789534247577722E-31</v>
      </c>
      <c r="AQ61">
        <f t="shared" si="51"/>
        <v>-9.5885009274015328E-27</v>
      </c>
      <c r="AR61">
        <f t="shared" si="52"/>
        <v>-9.5887788227440088E-27</v>
      </c>
      <c r="AS61">
        <f t="shared" si="53"/>
        <v>-3.0256486709231336E-2</v>
      </c>
      <c r="AT61">
        <f t="shared" si="54"/>
        <v>-1.9767571316697805E-2</v>
      </c>
      <c r="AU61">
        <f t="shared" si="55"/>
        <v>-5.0024058025929137E-2</v>
      </c>
      <c r="AW61">
        <v>58</v>
      </c>
      <c r="AX61">
        <f>IF(Z61&gt;0, (R61*SUMPRODUCT(K61:$K$98, X61:$X$98)-K61*$AZ$3)/Z61, 0)</f>
        <v>-2.2682764939247946E+31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3.1917657071117694E-3</v>
      </c>
      <c r="L62" s="2">
        <v>59</v>
      </c>
      <c r="M62" s="8">
        <v>0.94179042899999998</v>
      </c>
      <c r="Q62" s="5">
        <f t="shared" si="60"/>
        <v>25</v>
      </c>
      <c r="R62">
        <f t="shared" si="41"/>
        <v>50000</v>
      </c>
      <c r="S62">
        <f t="shared" si="42"/>
        <v>-4.20092282002615E+32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-70.532329007071326</v>
      </c>
      <c r="AC62">
        <f t="shared" si="30"/>
        <v>-62.975293756313668</v>
      </c>
      <c r="AE62">
        <f t="shared" si="43"/>
        <v>0</v>
      </c>
      <c r="AF62">
        <f t="shared" si="44"/>
        <v>0</v>
      </c>
      <c r="AG62">
        <f t="shared" si="45"/>
        <v>-3.747705947851814E-30</v>
      </c>
      <c r="AH62">
        <f t="shared" si="46"/>
        <v>-1.4642543043551296E-25</v>
      </c>
      <c r="AI62">
        <f t="shared" si="39"/>
        <v>-1.4642917814146082E-25</v>
      </c>
      <c r="AJ62">
        <f t="shared" si="47"/>
        <v>-7.5570352507576573</v>
      </c>
      <c r="AK62">
        <f t="shared" si="59"/>
        <v>-4.9372630304949929</v>
      </c>
      <c r="AL62">
        <f t="shared" si="40"/>
        <v>-12.49429828125265</v>
      </c>
      <c r="AN62">
        <f t="shared" si="48"/>
        <v>0</v>
      </c>
      <c r="AO62">
        <f t="shared" si="49"/>
        <v>0</v>
      </c>
      <c r="AP62">
        <f t="shared" si="50"/>
        <v>-1.1961799324692229E-32</v>
      </c>
      <c r="AQ62">
        <f t="shared" si="51"/>
        <v>-4.6735566751315017E-28</v>
      </c>
      <c r="AR62">
        <f t="shared" si="52"/>
        <v>-4.6736762931247496E-28</v>
      </c>
      <c r="AS62">
        <f t="shared" si="53"/>
        <v>-2.4120285960803081E-2</v>
      </c>
      <c r="AT62">
        <f t="shared" si="54"/>
        <v>-1.5758586827724647E-2</v>
      </c>
      <c r="AU62">
        <f t="shared" si="55"/>
        <v>-3.9878872788527732E-2</v>
      </c>
      <c r="AW62">
        <v>59</v>
      </c>
      <c r="AX62">
        <f>IF(Z62&gt;0, (R62*SUMPRODUCT(K62:$K$98, X62:$X$98)-K62*$AZ$3)/Z62, 0)</f>
        <v>-4.20092282002615E+32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2.8497908099212226E-3</v>
      </c>
      <c r="L63" s="2">
        <v>60</v>
      </c>
      <c r="M63" s="8">
        <v>0.94777327099999997</v>
      </c>
      <c r="Q63" s="5">
        <f t="shared" si="60"/>
        <v>25</v>
      </c>
      <c r="R63">
        <f t="shared" si="41"/>
        <v>50000</v>
      </c>
      <c r="S63">
        <f t="shared" si="42"/>
        <v>-8.8825822773341317E+33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-62.975293756313668</v>
      </c>
      <c r="AC63">
        <f t="shared" si="30"/>
        <v>-56.227940853851493</v>
      </c>
      <c r="AE63">
        <f t="shared" si="43"/>
        <v>0</v>
      </c>
      <c r="AF63">
        <f t="shared" si="44"/>
        <v>0</v>
      </c>
      <c r="AG63">
        <f t="shared" si="45"/>
        <v>-1.5825336343162701E-31</v>
      </c>
      <c r="AH63">
        <f t="shared" si="46"/>
        <v>-7.1039510498833381E-27</v>
      </c>
      <c r="AI63">
        <f t="shared" si="39"/>
        <v>-7.1041093032467693E-27</v>
      </c>
      <c r="AJ63">
        <f t="shared" si="47"/>
        <v>-6.7473529024621755</v>
      </c>
      <c r="AK63">
        <f t="shared" si="59"/>
        <v>-4.408270562941957</v>
      </c>
      <c r="AL63">
        <f t="shared" si="40"/>
        <v>-11.155623465404133</v>
      </c>
      <c r="AN63">
        <f t="shared" si="48"/>
        <v>0</v>
      </c>
      <c r="AO63">
        <f t="shared" si="49"/>
        <v>0</v>
      </c>
      <c r="AP63">
        <f t="shared" si="50"/>
        <v>-4.5098898074657395E-34</v>
      </c>
      <c r="AQ63">
        <f t="shared" si="51"/>
        <v>-2.0244774416087759E-29</v>
      </c>
      <c r="AR63">
        <f t="shared" si="52"/>
        <v>-2.0245225405068504E-29</v>
      </c>
      <c r="AS63">
        <f t="shared" si="53"/>
        <v>-1.9228544292731995E-2</v>
      </c>
      <c r="AT63">
        <f t="shared" si="54"/>
        <v>-1.2562648937918244E-2</v>
      </c>
      <c r="AU63">
        <f t="shared" si="55"/>
        <v>-3.1791193230650244E-2</v>
      </c>
      <c r="AW63">
        <v>60</v>
      </c>
      <c r="AX63">
        <f>IF(Z63&gt;0, (R63*SUMPRODUCT(K63:$K$98, X63:$X$98)-K63*$AZ$3)/Z63, 0)</f>
        <v>-8.8825822773341317E+33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2.5444560802868059E-3</v>
      </c>
      <c r="L64" s="2">
        <v>61</v>
      </c>
      <c r="M64" s="8">
        <v>0.95370057100000005</v>
      </c>
      <c r="Q64" s="5">
        <f t="shared" si="60"/>
        <v>25</v>
      </c>
      <c r="R64">
        <f t="shared" si="41"/>
        <v>50000</v>
      </c>
      <c r="S64">
        <f t="shared" si="42"/>
        <v>-2.1848489774685075E+35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-56.227940853851493</v>
      </c>
      <c r="AC64">
        <f t="shared" si="30"/>
        <v>-50.203518619510263</v>
      </c>
      <c r="AE64">
        <f t="shared" si="43"/>
        <v>0</v>
      </c>
      <c r="AF64">
        <f t="shared" si="44"/>
        <v>0</v>
      </c>
      <c r="AG64">
        <f t="shared" si="45"/>
        <v>-5.7445067298975239E-33</v>
      </c>
      <c r="AH64">
        <f t="shared" si="46"/>
        <v>-3.018526461348264E-28</v>
      </c>
      <c r="AI64">
        <f t="shared" si="39"/>
        <v>-3.0185839064155631E-28</v>
      </c>
      <c r="AJ64">
        <f t="shared" si="47"/>
        <v>-6.0244222343412304</v>
      </c>
      <c r="AK64">
        <f t="shared" si="59"/>
        <v>-3.9359558597696047</v>
      </c>
      <c r="AL64">
        <f t="shared" si="40"/>
        <v>-9.9603780941108351</v>
      </c>
      <c r="AN64">
        <f t="shared" si="48"/>
        <v>0</v>
      </c>
      <c r="AO64">
        <f t="shared" si="49"/>
        <v>0</v>
      </c>
      <c r="AP64">
        <f t="shared" si="50"/>
        <v>-1.461664507713623E-35</v>
      </c>
      <c r="AQ64">
        <f t="shared" si="51"/>
        <v>-7.6805080080842063E-31</v>
      </c>
      <c r="AR64">
        <f t="shared" si="52"/>
        <v>-7.680654174534978E-31</v>
      </c>
      <c r="AS64">
        <f t="shared" si="53"/>
        <v>-1.5328877784384569E-2</v>
      </c>
      <c r="AT64">
        <f t="shared" si="54"/>
        <v>-1.0014866819131253E-2</v>
      </c>
      <c r="AU64">
        <f t="shared" si="55"/>
        <v>-2.5343744603515822E-2</v>
      </c>
      <c r="AW64">
        <v>61</v>
      </c>
      <c r="AX64">
        <f>IF(Z64&gt;0, (R64*SUMPRODUCT(K64:$K$98, X64:$X$98)-K64*$AZ$3)/Z64, 0)</f>
        <v>-2.1848489774685075E+35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2.2718357859703624E-3</v>
      </c>
      <c r="L65" s="2">
        <v>62</v>
      </c>
      <c r="M65" s="8">
        <v>0.95959776100000005</v>
      </c>
      <c r="Q65" s="5">
        <f t="shared" si="60"/>
        <v>25</v>
      </c>
      <c r="R65">
        <f t="shared" si="41"/>
        <v>50000</v>
      </c>
      <c r="S65">
        <f t="shared" si="42"/>
        <v>-6.4164945733006301E+36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-50.203518619510263</v>
      </c>
      <c r="AC65">
        <f t="shared" si="30"/>
        <v>-44.824570195991306</v>
      </c>
      <c r="AE65">
        <f t="shared" si="43"/>
        <v>0</v>
      </c>
      <c r="AF65">
        <f t="shared" si="44"/>
        <v>0</v>
      </c>
      <c r="AG65">
        <f t="shared" si="45"/>
        <v>-1.7464586653945244E-34</v>
      </c>
      <c r="AH65">
        <f t="shared" si="46"/>
        <v>-1.1024831592118192E-29</v>
      </c>
      <c r="AI65">
        <f t="shared" si="39"/>
        <v>-1.1025006237984732E-29</v>
      </c>
      <c r="AJ65">
        <f t="shared" si="47"/>
        <v>-5.3789484235189562</v>
      </c>
      <c r="AK65">
        <f t="shared" si="59"/>
        <v>-3.5142463033657187</v>
      </c>
      <c r="AL65">
        <f t="shared" si="40"/>
        <v>-8.8931947268846745</v>
      </c>
      <c r="AN65">
        <f t="shared" si="48"/>
        <v>0</v>
      </c>
      <c r="AO65">
        <f t="shared" si="49"/>
        <v>0</v>
      </c>
      <c r="AP65">
        <f t="shared" si="50"/>
        <v>-3.9676672947613198E-37</v>
      </c>
      <c r="AQ65">
        <f t="shared" si="51"/>
        <v>-2.5046606945270713E-32</v>
      </c>
      <c r="AR65">
        <f t="shared" si="52"/>
        <v>-2.5047003712000195E-32</v>
      </c>
      <c r="AS65">
        <f t="shared" si="53"/>
        <v>-1.222008751943923E-2</v>
      </c>
      <c r="AT65">
        <f t="shared" si="54"/>
        <v>-7.9837905127002982E-3</v>
      </c>
      <c r="AU65">
        <f t="shared" si="55"/>
        <v>-2.0203878032139525E-2</v>
      </c>
      <c r="AW65">
        <v>62</v>
      </c>
      <c r="AX65">
        <f>IF(Z65&gt;0, (R65*SUMPRODUCT(K65:$K$98, X65:$X$98)-K65*$AZ$3)/Z65, 0)</f>
        <v>-6.4164945733006301E+36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2.0284248089021089E-3</v>
      </c>
      <c r="L66" s="2">
        <v>63</v>
      </c>
      <c r="M66" s="8">
        <v>0.96549474700000004</v>
      </c>
      <c r="Q66" s="5">
        <f t="shared" si="60"/>
        <v>25</v>
      </c>
      <c r="R66">
        <f t="shared" si="41"/>
        <v>50000</v>
      </c>
      <c r="S66">
        <f t="shared" si="42"/>
        <v>-2.3378713991957413E+38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-44.824570195991306</v>
      </c>
      <c r="AC66">
        <f t="shared" si="30"/>
        <v>-40.02193767499223</v>
      </c>
      <c r="AE66">
        <f t="shared" si="43"/>
        <v>0</v>
      </c>
      <c r="AF66">
        <f t="shared" si="44"/>
        <v>0</v>
      </c>
      <c r="AG66">
        <f t="shared" si="45"/>
        <v>-4.2797411449535149E-36</v>
      </c>
      <c r="AH66">
        <f t="shared" si="46"/>
        <v>-3.3723933345820879E-31</v>
      </c>
      <c r="AI66">
        <f t="shared" si="39"/>
        <v>-3.3724361319935373E-31</v>
      </c>
      <c r="AJ66">
        <f t="shared" si="47"/>
        <v>-4.8026325209990759</v>
      </c>
      <c r="AK66">
        <f t="shared" si="59"/>
        <v>-3.1377199137193919</v>
      </c>
      <c r="AL66">
        <f t="shared" si="40"/>
        <v>-7.9403524347184682</v>
      </c>
      <c r="AN66">
        <f t="shared" si="48"/>
        <v>0</v>
      </c>
      <c r="AO66">
        <f t="shared" si="49"/>
        <v>0</v>
      </c>
      <c r="AP66">
        <f t="shared" si="50"/>
        <v>-8.6811331141028257E-39</v>
      </c>
      <c r="AQ66">
        <f t="shared" si="51"/>
        <v>-6.8406463052424177E-34</v>
      </c>
      <c r="AR66">
        <f t="shared" si="52"/>
        <v>-6.8407331165735586E-34</v>
      </c>
      <c r="AS66">
        <f t="shared" si="53"/>
        <v>-9.7417789536346049E-3</v>
      </c>
      <c r="AT66">
        <f t="shared" si="54"/>
        <v>-6.3646289163745992E-3</v>
      </c>
      <c r="AU66">
        <f t="shared" si="55"/>
        <v>-1.6106407870009203E-2</v>
      </c>
      <c r="AW66">
        <v>63</v>
      </c>
      <c r="AX66">
        <f>IF(Z66&gt;0, (R66*SUMPRODUCT(K66:$K$98, X66:$X$98)-K66*$AZ$3)/Z66, 0)</f>
        <v>-2.3378713991957413E+38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1.8110935793768828E-3</v>
      </c>
      <c r="L67" s="2">
        <v>64</v>
      </c>
      <c r="M67" s="8">
        <v>0.97139193700000004</v>
      </c>
      <c r="Q67" s="5">
        <f t="shared" si="60"/>
        <v>25</v>
      </c>
      <c r="R67">
        <f t="shared" si="41"/>
        <v>50000</v>
      </c>
      <c r="S67">
        <f t="shared" si="42"/>
        <v>-1.1217638170363804E+40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-40.02193767499223</v>
      </c>
      <c r="AC67">
        <f t="shared" si="30"/>
        <v>-35.733872924100204</v>
      </c>
      <c r="AE67">
        <f t="shared" si="43"/>
        <v>0</v>
      </c>
      <c r="AF67">
        <f t="shared" si="44"/>
        <v>0</v>
      </c>
      <c r="AG67">
        <f t="shared" si="45"/>
        <v>-7.9637692848986996E-38</v>
      </c>
      <c r="AH67">
        <f t="shared" si="46"/>
        <v>-8.3146120813099853E-33</v>
      </c>
      <c r="AI67">
        <f t="shared" si="39"/>
        <v>-8.3146917190028342E-33</v>
      </c>
      <c r="AJ67">
        <f t="shared" si="47"/>
        <v>-4.2880647508920262</v>
      </c>
      <c r="AK67">
        <f t="shared" si="59"/>
        <v>-2.8015356372494562</v>
      </c>
      <c r="AL67">
        <f t="shared" si="40"/>
        <v>-7.0896003881414824</v>
      </c>
      <c r="AN67">
        <f t="shared" si="48"/>
        <v>0</v>
      </c>
      <c r="AO67">
        <f t="shared" si="49"/>
        <v>0</v>
      </c>
      <c r="AP67">
        <f t="shared" si="50"/>
        <v>-1.4423131419518864E-40</v>
      </c>
      <c r="AQ67">
        <f t="shared" si="51"/>
        <v>-1.5058540555469974E-35</v>
      </c>
      <c r="AR67">
        <f t="shared" si="52"/>
        <v>-1.505868478678417E-35</v>
      </c>
      <c r="AS67">
        <f t="shared" si="53"/>
        <v>-7.7660865382928809E-3</v>
      </c>
      <c r="AT67">
        <f t="shared" si="54"/>
        <v>-5.0738432050180136E-3</v>
      </c>
      <c r="AU67">
        <f t="shared" si="55"/>
        <v>-1.2839929743310895E-2</v>
      </c>
      <c r="AW67">
        <v>64</v>
      </c>
      <c r="AX67">
        <f>IF(Z67&gt;0, (R67*SUMPRODUCT(K67:$K$98, X67:$X$98)-K67*$AZ$3)/Z67, 0)</f>
        <v>-1.1217638170363804E+40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1.6170478387293595E-3</v>
      </c>
      <c r="L68" s="2">
        <v>65</v>
      </c>
      <c r="M68" s="8">
        <v>0.97728912599999995</v>
      </c>
      <c r="Q68" s="5">
        <f t="shared" si="60"/>
        <v>25</v>
      </c>
      <c r="R68">
        <f t="shared" si="41"/>
        <v>50000</v>
      </c>
      <c r="S68">
        <f t="shared" si="42"/>
        <v>-7.8796693023596587E+41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-35.733872924100204</v>
      </c>
      <c r="AC68">
        <f t="shared" si="30"/>
        <v>-31.905243682232321</v>
      </c>
      <c r="AE68">
        <f t="shared" si="43"/>
        <v>0</v>
      </c>
      <c r="AF68">
        <f t="shared" si="44"/>
        <v>0</v>
      </c>
      <c r="AG68">
        <f t="shared" si="45"/>
        <v>-1.0122646794541848E-39</v>
      </c>
      <c r="AH68">
        <f t="shared" si="46"/>
        <v>-1.5565810248208588E-34</v>
      </c>
      <c r="AI68">
        <f t="shared" si="39"/>
        <v>-1.5565911474676534E-34</v>
      </c>
      <c r="AJ68">
        <f t="shared" si="47"/>
        <v>-3.8286292418678833</v>
      </c>
      <c r="AK68">
        <f t="shared" si="59"/>
        <v>-2.5013711046870144</v>
      </c>
      <c r="AL68">
        <f t="shared" si="40"/>
        <v>-6.3300003465548977</v>
      </c>
      <c r="AN68">
        <f t="shared" si="48"/>
        <v>0</v>
      </c>
      <c r="AO68">
        <f t="shared" si="49"/>
        <v>0</v>
      </c>
      <c r="AP68">
        <f t="shared" si="50"/>
        <v>-1.6368804121334573E-42</v>
      </c>
      <c r="AQ68">
        <f t="shared" si="51"/>
        <v>-2.5170659819937014E-37</v>
      </c>
      <c r="AR68">
        <f t="shared" si="52"/>
        <v>-2.5170823507978228E-37</v>
      </c>
      <c r="AS68">
        <f t="shared" si="53"/>
        <v>-6.1910766408584872E-3</v>
      </c>
      <c r="AT68">
        <f t="shared" si="54"/>
        <v>-4.0448367386942069E-3</v>
      </c>
      <c r="AU68">
        <f t="shared" si="55"/>
        <v>-1.0235913379552694E-2</v>
      </c>
      <c r="AW68">
        <v>65</v>
      </c>
      <c r="AX68">
        <f>IF(Z68&gt;0, (R68*SUMPRODUCT(K68:$K$98, X68:$X$98)-K68*$AZ$3)/Z68, 0)</f>
        <v>-7.8796693023596587E+41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-31.905243682232321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-31.905243682232321</v>
      </c>
      <c r="AK69">
        <f t="shared" si="59"/>
        <v>-2.2333670577562628</v>
      </c>
      <c r="AL69">
        <f t="shared" si="40"/>
        <v>-34.138610739988586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-2.9230007359526027E-39</v>
      </c>
      <c r="AR69">
        <f t="shared" si="52"/>
        <v>-2.9230007359526027E-39</v>
      </c>
      <c r="AS69">
        <f t="shared" si="53"/>
        <v>-4.6064558339720826E-2</v>
      </c>
      <c r="AT69">
        <f t="shared" si="54"/>
        <v>-3.2245190837804582E-3</v>
      </c>
      <c r="AU69">
        <f t="shared" si="55"/>
        <v>-4.928907742350129E-2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28941.133772433866</v>
      </c>
      <c r="AO71" s="6">
        <f t="shared" si="62"/>
        <v>-2894.1133772433868</v>
      </c>
      <c r="AP71" s="6">
        <f t="shared" si="62"/>
        <v>-347.52169641541622</v>
      </c>
      <c r="AQ71" s="6">
        <f t="shared" si="62"/>
        <v>-19730.550276918682</v>
      </c>
      <c r="AR71" s="6">
        <f t="shared" si="62"/>
        <v>5968.9484218563884</v>
      </c>
      <c r="AS71" s="6">
        <f t="shared" si="62"/>
        <v>270.07402880435063</v>
      </c>
      <c r="AT71" s="6">
        <f t="shared" si="62"/>
        <v>-228.17159023216084</v>
      </c>
      <c r="AU71" s="6">
        <f t="shared" si="62"/>
        <v>6010.8508604285807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'S.26.04.B'!C3*(1+C12)</f>
        <v>7257.091483828025</v>
      </c>
      <c r="K3">
        <v>1</v>
      </c>
      <c r="L3" s="2">
        <v>0</v>
      </c>
      <c r="O3">
        <f>$C$3</f>
        <v>7257.091483828025</v>
      </c>
      <c r="P3">
        <f>O3*C5</f>
        <v>725.7091483828026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7257.091483828025</v>
      </c>
      <c r="AF3">
        <f t="shared" ref="AF3:AF34" si="4">-$Z3*P3</f>
        <v>-725.7091483828026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6331.3823354452225</v>
      </c>
      <c r="AJ3">
        <f t="shared" ref="AJ3:AJ34" si="8">AB3-AC3</f>
        <v>0</v>
      </c>
      <c r="AL3">
        <f t="shared" ref="AL3:AL34" si="9">SUM(AI3:AK3)</f>
        <v>6331.3823354452225</v>
      </c>
      <c r="AN3">
        <f t="shared" ref="AN3:AN34" si="10">AE3*$K3</f>
        <v>7257.091483828025</v>
      </c>
      <c r="AO3">
        <f t="shared" ref="AO3:AO34" si="11">AF3*$K3</f>
        <v>-725.7091483828026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6331.3823354452225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6331.3823354452225</v>
      </c>
      <c r="AW3">
        <v>0</v>
      </c>
      <c r="AX3">
        <f>IF(Z3&gt;0, (R3*SUMPRODUCT(K3:$K$98, X3:$X$98)-K3*$AZ$3)/Z3, 0)</f>
        <v>0</v>
      </c>
      <c r="AZ3">
        <f>C6*SUMPRODUCT(X4:X98, K4:K98)/1</f>
        <v>3957.0747089403135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268.44175038034149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265.42930457394232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-265.42930457394232</v>
      </c>
      <c r="AK4">
        <f>G4*SUM(AB4, AE4:AF4)</f>
        <v>0</v>
      </c>
      <c r="AL4">
        <f t="shared" si="9"/>
        <v>-387.62650457394233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-114.00055975370836</v>
      </c>
      <c r="AR4">
        <f t="shared" si="14"/>
        <v>-114.00055975370836</v>
      </c>
      <c r="AS4">
        <f t="shared" si="15"/>
        <v>-247.62506257481323</v>
      </c>
      <c r="AT4">
        <f t="shared" si="16"/>
        <v>0</v>
      </c>
      <c r="AU4">
        <f t="shared" si="17"/>
        <v>-361.62562232852162</v>
      </c>
      <c r="AW4">
        <v>1</v>
      </c>
      <c r="AX4">
        <f>IF(Z4&gt;0, (R4*SUMPRODUCT(K4:$K$98, X4:$X$98)-K4*$AZ$3)/Z4, 0)</f>
        <v>268.44175038034149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100000</v>
      </c>
      <c r="S5">
        <f t="shared" si="1"/>
        <v>469.83928870326525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265.42930457394232</v>
      </c>
      <c r="AC5">
        <f t="shared" si="2"/>
        <v>459.34783904327605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-122.01164905429918</v>
      </c>
      <c r="AI5">
        <f t="shared" si="7"/>
        <v>-146.45340233503561</v>
      </c>
      <c r="AJ5">
        <f t="shared" si="8"/>
        <v>-193.91853446933374</v>
      </c>
      <c r="AK5">
        <f>G5*SUM(AB5, AE5:AF5)</f>
        <v>10.882601487531636</v>
      </c>
      <c r="AL5">
        <f t="shared" si="9"/>
        <v>-329.4893353168377</v>
      </c>
      <c r="AN5">
        <f t="shared" si="10"/>
        <v>0</v>
      </c>
      <c r="AO5">
        <f t="shared" si="11"/>
        <v>0</v>
      </c>
      <c r="AP5">
        <f t="shared" si="12"/>
        <v>-20.900339196327096</v>
      </c>
      <c r="AQ5">
        <f t="shared" si="13"/>
        <v>-104.3331393557558</v>
      </c>
      <c r="AR5">
        <f t="shared" si="14"/>
        <v>-125.23347855208289</v>
      </c>
      <c r="AS5">
        <f t="shared" si="15"/>
        <v>-165.82129359999857</v>
      </c>
      <c r="AT5">
        <f t="shared" si="16"/>
        <v>9.3057997851213052</v>
      </c>
      <c r="AU5">
        <f t="shared" si="17"/>
        <v>-281.74897236696012</v>
      </c>
      <c r="AW5">
        <v>2</v>
      </c>
      <c r="AX5">
        <f>IF(Z5&gt;0, (R5*SUMPRODUCT(K5:$K$98, X5:$X$98)-K5*$AZ$3)/Z5, 0)</f>
        <v>469.83928870326525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25</v>
      </c>
      <c r="R6">
        <f t="shared" si="0"/>
        <v>100000</v>
      </c>
      <c r="S6">
        <f t="shared" si="1"/>
        <v>709.87225547578237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459.34783904327605</v>
      </c>
      <c r="AC6">
        <f t="shared" si="2"/>
        <v>686.21389197489088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-122.10650210795554</v>
      </c>
      <c r="AI6">
        <f t="shared" si="7"/>
        <v>-146.27331123035759</v>
      </c>
      <c r="AJ6">
        <f t="shared" si="8"/>
        <v>-226.86605293161483</v>
      </c>
      <c r="AK6">
        <f>G6*SUM(AB6, AE6:AF6)</f>
        <v>26.87184858403165</v>
      </c>
      <c r="AL6">
        <f t="shared" si="9"/>
        <v>-346.2675155779408</v>
      </c>
      <c r="AN6">
        <f t="shared" si="10"/>
        <v>0</v>
      </c>
      <c r="AO6">
        <f t="shared" si="11"/>
        <v>0</v>
      </c>
      <c r="AP6">
        <f t="shared" si="12"/>
        <v>-18.642518937413815</v>
      </c>
      <c r="AQ6">
        <f t="shared" si="13"/>
        <v>-94.194180390111001</v>
      </c>
      <c r="AR6">
        <f t="shared" si="14"/>
        <v>-112.8366993275248</v>
      </c>
      <c r="AS6">
        <f t="shared" si="15"/>
        <v>-175.00674857871246</v>
      </c>
      <c r="AT6">
        <f t="shared" si="16"/>
        <v>20.729213508238839</v>
      </c>
      <c r="AU6">
        <f t="shared" si="17"/>
        <v>-267.11423439799847</v>
      </c>
      <c r="AW6">
        <v>3</v>
      </c>
      <c r="AX6">
        <f>IF(Z6&gt;0, (R6*SUMPRODUCT(K6:$K$98, X6:$X$98)-K6*$AZ$3)/Z6, 0)</f>
        <v>709.87225547578237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100000</v>
      </c>
      <c r="S7">
        <f t="shared" si="1"/>
        <v>907.37120641818217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686.21389197489088</v>
      </c>
      <c r="AC7">
        <f t="shared" si="2"/>
        <v>867.24984294637261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-122.27854412687456</v>
      </c>
      <c r="AI7">
        <f t="shared" si="7"/>
        <v>-146.17311552202091</v>
      </c>
      <c r="AJ7">
        <f t="shared" si="8"/>
        <v>-181.03595097148172</v>
      </c>
      <c r="AK7">
        <f>G7*SUM(AB7, AE7:AF7)</f>
        <v>33.693102095967141</v>
      </c>
      <c r="AL7">
        <f t="shared" si="9"/>
        <v>-293.51596439753547</v>
      </c>
      <c r="AN7">
        <f t="shared" si="10"/>
        <v>0</v>
      </c>
      <c r="AO7">
        <f t="shared" si="11"/>
        <v>0</v>
      </c>
      <c r="AP7">
        <f t="shared" si="12"/>
        <v>-16.770550472393257</v>
      </c>
      <c r="AQ7">
        <f t="shared" si="13"/>
        <v>-85.821940978069478</v>
      </c>
      <c r="AR7">
        <f t="shared" si="14"/>
        <v>-102.59249145046275</v>
      </c>
      <c r="AS7">
        <f t="shared" si="15"/>
        <v>-127.06118485563871</v>
      </c>
      <c r="AT7">
        <f t="shared" si="16"/>
        <v>23.647708926333539</v>
      </c>
      <c r="AU7">
        <f t="shared" si="17"/>
        <v>-206.00596737976792</v>
      </c>
      <c r="AW7">
        <v>4</v>
      </c>
      <c r="AX7">
        <f>IF(Z7&gt;0, (R7*SUMPRODUCT(K7:$K$98, X7:$X$98)-K7*$AZ$3)/Z7, 0)</f>
        <v>907.37120641818217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100000</v>
      </c>
      <c r="S8">
        <f t="shared" si="1"/>
        <v>1022.5112128174961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867.24984294637261</v>
      </c>
      <c r="AC8">
        <f t="shared" si="2"/>
        <v>966.269939807421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-122.81140649106153</v>
      </c>
      <c r="AI8">
        <f t="shared" si="7"/>
        <v>-146.43632932063363</v>
      </c>
      <c r="AJ8">
        <f t="shared" si="8"/>
        <v>-99.020096861048387</v>
      </c>
      <c r="AK8">
        <f>G8*SUM(AB8, AE8:AF8)</f>
        <v>18.472421654757735</v>
      </c>
      <c r="AL8">
        <f t="shared" si="9"/>
        <v>-226.98400452692428</v>
      </c>
      <c r="AN8">
        <f t="shared" si="10"/>
        <v>0</v>
      </c>
      <c r="AO8">
        <f t="shared" si="11"/>
        <v>0</v>
      </c>
      <c r="AP8">
        <f t="shared" si="12"/>
        <v>-15.477733579997043</v>
      </c>
      <c r="AQ8">
        <f t="shared" si="13"/>
        <v>-80.459193198888357</v>
      </c>
      <c r="AR8">
        <f t="shared" si="14"/>
        <v>-95.936926778885393</v>
      </c>
      <c r="AS8">
        <f t="shared" si="15"/>
        <v>-64.872452254633131</v>
      </c>
      <c r="AT8">
        <f t="shared" si="16"/>
        <v>12.102101793611945</v>
      </c>
      <c r="AU8">
        <f t="shared" si="17"/>
        <v>-148.70727723990657</v>
      </c>
      <c r="AW8">
        <v>5</v>
      </c>
      <c r="AX8">
        <f>IF(Z8&gt;0, (R8*SUMPRODUCT(K8:$K$98, X8:$X$98)-K8*$AZ$3)/Z8, 0)</f>
        <v>1022.5112128174961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100000</v>
      </c>
      <c r="S9">
        <f t="shared" si="1"/>
        <v>1094.9943046859016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966.269939807421</v>
      </c>
      <c r="AC9">
        <f t="shared" si="2"/>
        <v>1023.0569172968817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-124.3529943029576</v>
      </c>
      <c r="AI9">
        <f t="shared" si="7"/>
        <v>-147.71057965565825</v>
      </c>
      <c r="AJ9">
        <f t="shared" si="8"/>
        <v>-56.786977489460696</v>
      </c>
      <c r="AK9">
        <f t="shared" ref="AK9:AK40" si="30">G9*SUM(AB9:AB9, AE9:AF9)</f>
        <v>5.700992644863784</v>
      </c>
      <c r="AL9">
        <f t="shared" si="9"/>
        <v>-198.79656450025516</v>
      </c>
      <c r="AN9">
        <f t="shared" si="10"/>
        <v>0</v>
      </c>
      <c r="AO9">
        <f t="shared" si="11"/>
        <v>0</v>
      </c>
      <c r="AP9">
        <f t="shared" si="12"/>
        <v>-14.492460417917938</v>
      </c>
      <c r="AQ9">
        <f t="shared" si="13"/>
        <v>-77.156128108799436</v>
      </c>
      <c r="AR9">
        <f t="shared" si="14"/>
        <v>-91.648588526717376</v>
      </c>
      <c r="AS9">
        <f t="shared" si="15"/>
        <v>-35.234079682986213</v>
      </c>
      <c r="AT9">
        <f t="shared" si="16"/>
        <v>3.5372410718377987</v>
      </c>
      <c r="AU9">
        <f t="shared" si="17"/>
        <v>-123.34542713786578</v>
      </c>
      <c r="AW9">
        <v>6</v>
      </c>
      <c r="AX9">
        <f>IF(Z9&gt;0, (R9*SUMPRODUCT(K9:$K$98, X9:$X$98)-K9*$AZ$3)/Z9, 0)</f>
        <v>1094.9943046859016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100000</v>
      </c>
      <c r="S10">
        <f t="shared" si="1"/>
        <v>1160.4575798840915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1023.0569172968817</v>
      </c>
      <c r="AC10">
        <f t="shared" si="2"/>
        <v>1071.9104608397365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-126.40041400921224</v>
      </c>
      <c r="AI10">
        <f t="shared" si="7"/>
        <v>-149.49282340488358</v>
      </c>
      <c r="AJ10">
        <f t="shared" si="8"/>
        <v>-48.853543542854823</v>
      </c>
      <c r="AK10">
        <f t="shared" si="30"/>
        <v>4.1945333609172151</v>
      </c>
      <c r="AL10">
        <f t="shared" si="9"/>
        <v>-194.1518335868212</v>
      </c>
      <c r="AN10">
        <f t="shared" si="10"/>
        <v>0</v>
      </c>
      <c r="AO10">
        <f t="shared" si="11"/>
        <v>0</v>
      </c>
      <c r="AP10">
        <f t="shared" si="12"/>
        <v>-13.592571099439072</v>
      </c>
      <c r="AQ10">
        <f t="shared" si="13"/>
        <v>-74.401357821969427</v>
      </c>
      <c r="AR10">
        <f t="shared" si="14"/>
        <v>-87.993928921408511</v>
      </c>
      <c r="AS10">
        <f t="shared" si="15"/>
        <v>-28.755997379393069</v>
      </c>
      <c r="AT10">
        <f t="shared" si="16"/>
        <v>2.4689711653875204</v>
      </c>
      <c r="AU10">
        <f t="shared" si="17"/>
        <v>-114.28095513541406</v>
      </c>
      <c r="AW10">
        <v>7</v>
      </c>
      <c r="AX10">
        <f>IF(Z10&gt;0, (R10*SUMPRODUCT(K10:$K$98, X10:$X$98)-K10*$AZ$3)/Z10, 0)</f>
        <v>1160.4575798840915</v>
      </c>
    </row>
    <row r="11" spans="1:52" x14ac:dyDescent="0.3">
      <c r="A11" t="s">
        <v>33</v>
      </c>
      <c r="C11" s="25">
        <f>AU100</f>
        <v>1507.2420774104362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25</v>
      </c>
      <c r="R11">
        <f t="shared" si="0"/>
        <v>100000</v>
      </c>
      <c r="S11">
        <f t="shared" si="1"/>
        <v>1219.3503835581846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1071.9104608397365</v>
      </c>
      <c r="AC11">
        <f t="shared" si="2"/>
        <v>1113.4821486001688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-128.28849485308837</v>
      </c>
      <c r="AI11">
        <f t="shared" si="7"/>
        <v>-151.11790803108971</v>
      </c>
      <c r="AJ11">
        <f t="shared" si="8"/>
        <v>-41.571687760432269</v>
      </c>
      <c r="AK11">
        <f t="shared" si="30"/>
        <v>2.5725851060153673</v>
      </c>
      <c r="AL11">
        <f t="shared" si="9"/>
        <v>-190.11701068550661</v>
      </c>
      <c r="AN11">
        <f t="shared" si="10"/>
        <v>0</v>
      </c>
      <c r="AO11">
        <f t="shared" si="11"/>
        <v>0</v>
      </c>
      <c r="AP11">
        <f t="shared" si="12"/>
        <v>-12.768687960991558</v>
      </c>
      <c r="AQ11">
        <f t="shared" si="13"/>
        <v>-71.752863159129419</v>
      </c>
      <c r="AR11">
        <f t="shared" si="14"/>
        <v>-84.521551120120975</v>
      </c>
      <c r="AS11">
        <f t="shared" si="15"/>
        <v>-23.251404006136745</v>
      </c>
      <c r="AT11">
        <f t="shared" si="16"/>
        <v>1.4388690684111753</v>
      </c>
      <c r="AU11">
        <f t="shared" si="17"/>
        <v>-106.33408605784655</v>
      </c>
      <c r="AW11">
        <v>8</v>
      </c>
      <c r="AX11">
        <f>IF(Z11&gt;0, (R11*SUMPRODUCT(K11:$K$98, X11:$X$98)-K11*$AZ$3)/Z11, 0)</f>
        <v>1219.3503835581846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25</v>
      </c>
      <c r="R12">
        <f t="shared" si="0"/>
        <v>100000</v>
      </c>
      <c r="S12">
        <f t="shared" si="1"/>
        <v>1275.8214743030271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1113.4821486001688</v>
      </c>
      <c r="AC12">
        <f t="shared" si="2"/>
        <v>1151.7280718862808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-131.0253076407667</v>
      </c>
      <c r="AI12">
        <f t="shared" si="7"/>
        <v>-153.59367036007785</v>
      </c>
      <c r="AJ12">
        <f t="shared" si="8"/>
        <v>-38.245923286111974</v>
      </c>
      <c r="AK12">
        <f t="shared" si="30"/>
        <v>2.5610089417803881</v>
      </c>
      <c r="AL12">
        <f t="shared" si="9"/>
        <v>-189.27858470440944</v>
      </c>
      <c r="AN12">
        <f t="shared" si="10"/>
        <v>0</v>
      </c>
      <c r="AO12">
        <f t="shared" si="11"/>
        <v>0</v>
      </c>
      <c r="AP12">
        <f t="shared" si="12"/>
        <v>-11.995324702874248</v>
      </c>
      <c r="AQ12">
        <f t="shared" si="13"/>
        <v>-69.641343902193341</v>
      </c>
      <c r="AR12">
        <f t="shared" si="14"/>
        <v>-81.636668605067598</v>
      </c>
      <c r="AS12">
        <f t="shared" si="15"/>
        <v>-20.328114807618423</v>
      </c>
      <c r="AT12">
        <f t="shared" si="16"/>
        <v>1.3612034778816158</v>
      </c>
      <c r="AU12">
        <f t="shared" si="17"/>
        <v>-100.6035799348044</v>
      </c>
      <c r="AW12">
        <v>9</v>
      </c>
      <c r="AX12">
        <f>IF(Z12&gt;0, (R12*SUMPRODUCT(K12:$K$98, X12:$X$98)-K12*$AZ$3)/Z12, 0)</f>
        <v>1275.8214743030271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25</v>
      </c>
      <c r="R13">
        <f t="shared" si="0"/>
        <v>100000</v>
      </c>
      <c r="S13">
        <f t="shared" si="1"/>
        <v>1329.1016119310771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1151.7280718862808</v>
      </c>
      <c r="AC13">
        <f t="shared" si="2"/>
        <v>1186.0485324165541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-133.85729241387651</v>
      </c>
      <c r="AI13">
        <f t="shared" si="7"/>
        <v>-156.16650718289108</v>
      </c>
      <c r="AJ13">
        <f t="shared" si="8"/>
        <v>-34.320460530273294</v>
      </c>
      <c r="AK13">
        <f t="shared" si="30"/>
        <v>2.3034561437725616</v>
      </c>
      <c r="AL13">
        <f t="shared" si="9"/>
        <v>-188.18351156939181</v>
      </c>
      <c r="AN13">
        <f t="shared" si="10"/>
        <v>0</v>
      </c>
      <c r="AO13">
        <f t="shared" si="11"/>
        <v>0</v>
      </c>
      <c r="AP13">
        <f t="shared" si="12"/>
        <v>-11.271468452820089</v>
      </c>
      <c r="AQ13">
        <f t="shared" si="13"/>
        <v>-67.629823113203528</v>
      </c>
      <c r="AR13">
        <f t="shared" si="14"/>
        <v>-78.901291566023616</v>
      </c>
      <c r="AS13">
        <f t="shared" si="15"/>
        <v>-17.340009146826635</v>
      </c>
      <c r="AT13">
        <f t="shared" si="16"/>
        <v>1.1637941328642238</v>
      </c>
      <c r="AU13">
        <f t="shared" si="17"/>
        <v>-95.077506579986036</v>
      </c>
      <c r="AW13">
        <v>10</v>
      </c>
      <c r="AX13">
        <f>IF(Z13&gt;0, (R13*SUMPRODUCT(K13:$K$98, X13:$X$98)-K13*$AZ$3)/Z13, 0)</f>
        <v>1329.1016119310771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100000</v>
      </c>
      <c r="S14">
        <f t="shared" si="1"/>
        <v>1379.5706854754862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1186.0485324165541</v>
      </c>
      <c r="AC14">
        <f t="shared" si="2"/>
        <v>1216.8803477693102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-137.3141092718754</v>
      </c>
      <c r="AI14">
        <f t="shared" si="7"/>
        <v>-159.36590336588185</v>
      </c>
      <c r="AJ14">
        <f t="shared" si="8"/>
        <v>-30.831815352756166</v>
      </c>
      <c r="AK14">
        <f t="shared" si="30"/>
        <v>2.1348873583497974</v>
      </c>
      <c r="AL14">
        <f t="shared" si="9"/>
        <v>-188.06283136028821</v>
      </c>
      <c r="AN14">
        <f t="shared" si="10"/>
        <v>0</v>
      </c>
      <c r="AO14">
        <f t="shared" si="11"/>
        <v>0</v>
      </c>
      <c r="AP14">
        <f t="shared" si="12"/>
        <v>-10.592707438196829</v>
      </c>
      <c r="AQ14">
        <f t="shared" si="13"/>
        <v>-65.959630334517726</v>
      </c>
      <c r="AR14">
        <f t="shared" si="14"/>
        <v>-76.552337772714566</v>
      </c>
      <c r="AS14">
        <f t="shared" si="15"/>
        <v>-14.810241671402935</v>
      </c>
      <c r="AT14">
        <f t="shared" si="16"/>
        <v>1.0255055486233973</v>
      </c>
      <c r="AU14">
        <f t="shared" si="17"/>
        <v>-90.3370738954941</v>
      </c>
      <c r="AW14">
        <v>11</v>
      </c>
      <c r="AX14">
        <f>IF(Z14&gt;0, (R14*SUMPRODUCT(K14:$K$98, X14:$X$98)-K14*$AZ$3)/Z14, 0)</f>
        <v>1379.5706854754862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100000</v>
      </c>
      <c r="S15">
        <f t="shared" si="1"/>
        <v>1432.0249904853429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1216.8803477693102</v>
      </c>
      <c r="AC15">
        <f t="shared" si="2"/>
        <v>1248.4764401158991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-142.51712873533225</v>
      </c>
      <c r="AI15">
        <f t="shared" si="7"/>
        <v>-164.31277560621481</v>
      </c>
      <c r="AJ15">
        <f t="shared" si="8"/>
        <v>-31.596092346588875</v>
      </c>
      <c r="AK15">
        <f t="shared" si="30"/>
        <v>4.9892094258541722</v>
      </c>
      <c r="AL15">
        <f t="shared" si="9"/>
        <v>-190.91965852694952</v>
      </c>
      <c r="AN15">
        <f t="shared" si="10"/>
        <v>0</v>
      </c>
      <c r="AO15">
        <f t="shared" si="11"/>
        <v>0</v>
      </c>
      <c r="AP15">
        <f t="shared" si="12"/>
        <v>-9.9323267536975592</v>
      </c>
      <c r="AQ15">
        <f t="shared" si="13"/>
        <v>-64.945385607671227</v>
      </c>
      <c r="AR15">
        <f t="shared" si="14"/>
        <v>-74.877712361368793</v>
      </c>
      <c r="AS15">
        <f t="shared" si="15"/>
        <v>-14.398412452973281</v>
      </c>
      <c r="AT15">
        <f t="shared" si="16"/>
        <v>2.2735942894364243</v>
      </c>
      <c r="AU15">
        <f t="shared" si="17"/>
        <v>-87.002530524905637</v>
      </c>
      <c r="AW15">
        <v>12</v>
      </c>
      <c r="AX15">
        <f>IF(Z15&gt;0, (R15*SUMPRODUCT(K15:$K$98, X15:$X$98)-K15*$AZ$3)/Z15, 0)</f>
        <v>1432.0249904853429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25</v>
      </c>
      <c r="R16">
        <f t="shared" si="0"/>
        <v>100000</v>
      </c>
      <c r="S16">
        <f t="shared" si="1"/>
        <v>1486.6560684387509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1248.4764401158991</v>
      </c>
      <c r="AC16">
        <f t="shared" si="2"/>
        <v>1280.934769395401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-148.61579775379977</v>
      </c>
      <c r="AI16">
        <f t="shared" si="7"/>
        <v>-170.15633420653504</v>
      </c>
      <c r="AJ16">
        <f t="shared" si="8"/>
        <v>-32.458329279501868</v>
      </c>
      <c r="AK16">
        <f t="shared" si="30"/>
        <v>8.8641827248228839</v>
      </c>
      <c r="AL16">
        <f t="shared" si="9"/>
        <v>-193.75048076121402</v>
      </c>
      <c r="AN16">
        <f t="shared" si="10"/>
        <v>0</v>
      </c>
      <c r="AO16">
        <f t="shared" si="11"/>
        <v>0</v>
      </c>
      <c r="AP16">
        <f t="shared" si="12"/>
        <v>-9.2858502935955869</v>
      </c>
      <c r="AQ16">
        <f t="shared" si="13"/>
        <v>-64.06637328801645</v>
      </c>
      <c r="AR16">
        <f t="shared" si="14"/>
        <v>-73.352223581612037</v>
      </c>
      <c r="AS16">
        <f t="shared" si="15"/>
        <v>-13.992371412431172</v>
      </c>
      <c r="AT16">
        <f t="shared" si="16"/>
        <v>3.8212360188146275</v>
      </c>
      <c r="AU16">
        <f t="shared" si="17"/>
        <v>-83.523358975228589</v>
      </c>
      <c r="AW16">
        <v>13</v>
      </c>
      <c r="AX16">
        <f>IF(Z16&gt;0, (R16*SUMPRODUCT(K16:$K$98, X16:$X$98)-K16*$AZ$3)/Z16, 0)</f>
        <v>1486.6560684387509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25</v>
      </c>
      <c r="R17">
        <f t="shared" si="0"/>
        <v>100000</v>
      </c>
      <c r="S17">
        <f t="shared" si="1"/>
        <v>1549.3118464934696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1280.934769395401</v>
      </c>
      <c r="AC17">
        <f t="shared" si="2"/>
        <v>1319.1741606550186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-154.71180123452194</v>
      </c>
      <c r="AI17">
        <f t="shared" si="7"/>
        <v>-175.99825437242123</v>
      </c>
      <c r="AJ17">
        <f t="shared" si="8"/>
        <v>-38.239391259617605</v>
      </c>
      <c r="AK17">
        <f t="shared" si="30"/>
        <v>17.676899817656533</v>
      </c>
      <c r="AL17">
        <f t="shared" si="9"/>
        <v>-196.5607458143823</v>
      </c>
      <c r="AN17">
        <f t="shared" si="10"/>
        <v>0</v>
      </c>
      <c r="AO17">
        <f t="shared" si="11"/>
        <v>0</v>
      </c>
      <c r="AP17">
        <f t="shared" si="12"/>
        <v>-8.625980654274116</v>
      </c>
      <c r="AQ17">
        <f t="shared" si="13"/>
        <v>-62.694381059699218</v>
      </c>
      <c r="AR17">
        <f t="shared" si="14"/>
        <v>-71.320361713973327</v>
      </c>
      <c r="AS17">
        <f t="shared" si="15"/>
        <v>-15.495876513565211</v>
      </c>
      <c r="AT17">
        <f t="shared" si="16"/>
        <v>7.163269280553088</v>
      </c>
      <c r="AU17">
        <f t="shared" si="17"/>
        <v>-79.652968946985453</v>
      </c>
      <c r="AW17">
        <v>14</v>
      </c>
      <c r="AX17">
        <f>IF(Z17&gt;0, (R17*SUMPRODUCT(K17:$K$98, X17:$X$98)-K17*$AZ$3)/Z17, 0)</f>
        <v>1549.3118464934696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25</v>
      </c>
      <c r="R18">
        <f t="shared" si="0"/>
        <v>100000</v>
      </c>
      <c r="S18">
        <f t="shared" si="1"/>
        <v>1620.7872443640081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1319.1741606550186</v>
      </c>
      <c r="AC18">
        <f t="shared" si="2"/>
        <v>1363.621778341088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-161.05543308665986</v>
      </c>
      <c r="AI18">
        <f t="shared" si="7"/>
        <v>-182.08875783490851</v>
      </c>
      <c r="AJ18">
        <f t="shared" si="8"/>
        <v>-44.447617686069407</v>
      </c>
      <c r="AK18">
        <f t="shared" si="30"/>
        <v>28.494161870148403</v>
      </c>
      <c r="AL18">
        <f t="shared" si="9"/>
        <v>-198.04221365082952</v>
      </c>
      <c r="AN18">
        <f t="shared" si="10"/>
        <v>0</v>
      </c>
      <c r="AO18">
        <f t="shared" si="11"/>
        <v>0</v>
      </c>
      <c r="AP18">
        <f t="shared" si="12"/>
        <v>-7.953904992230588</v>
      </c>
      <c r="AQ18">
        <f t="shared" si="13"/>
        <v>-60.904285394086777</v>
      </c>
      <c r="AR18">
        <f t="shared" si="14"/>
        <v>-68.858190386317361</v>
      </c>
      <c r="AS18">
        <f t="shared" si="15"/>
        <v>-16.808190451936103</v>
      </c>
      <c r="AT18">
        <f t="shared" si="16"/>
        <v>10.775274905945208</v>
      </c>
      <c r="AU18">
        <f t="shared" si="17"/>
        <v>-74.891105932308264</v>
      </c>
      <c r="AW18">
        <v>15</v>
      </c>
      <c r="AX18">
        <f>IF(Z18&gt;0, (R18*SUMPRODUCT(K18:$K$98, X18:$X$98)-K18*$AZ$3)/Z18, 0)</f>
        <v>1620.7872443640081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100000</v>
      </c>
      <c r="S19">
        <f t="shared" si="1"/>
        <v>1688.5867310730093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1363.621778341088</v>
      </c>
      <c r="AC19">
        <f t="shared" si="2"/>
        <v>1403.6122764843858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-168.47280870182092</v>
      </c>
      <c r="AI19">
        <f t="shared" si="7"/>
        <v>-189.25368200041163</v>
      </c>
      <c r="AJ19">
        <f t="shared" si="8"/>
        <v>-39.990498143297827</v>
      </c>
      <c r="AK19">
        <f t="shared" si="30"/>
        <v>30.408765657006263</v>
      </c>
      <c r="AL19">
        <f t="shared" si="9"/>
        <v>-198.8354144867032</v>
      </c>
      <c r="AN19">
        <f t="shared" si="10"/>
        <v>0</v>
      </c>
      <c r="AO19">
        <f t="shared" si="11"/>
        <v>0</v>
      </c>
      <c r="AP19">
        <f t="shared" si="12"/>
        <v>-7.3285821480021314</v>
      </c>
      <c r="AQ19">
        <f t="shared" si="13"/>
        <v>-59.413615613530297</v>
      </c>
      <c r="AR19">
        <f t="shared" si="14"/>
        <v>-66.742197761532438</v>
      </c>
      <c r="AS19">
        <f t="shared" si="15"/>
        <v>-14.103047863852783</v>
      </c>
      <c r="AT19">
        <f t="shared" si="16"/>
        <v>10.723954375479963</v>
      </c>
      <c r="AU19">
        <f t="shared" si="17"/>
        <v>-70.121291249905255</v>
      </c>
      <c r="AW19">
        <v>16</v>
      </c>
      <c r="AX19">
        <f>IF(Z19&gt;0, (R19*SUMPRODUCT(K19:$K$98, X19:$X$98)-K19*$AZ$3)/Z19, 0)</f>
        <v>1688.5867310730093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100000</v>
      </c>
      <c r="S20">
        <f t="shared" si="1"/>
        <v>1724.4631381877639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1403.6122764843858</v>
      </c>
      <c r="AC20">
        <f t="shared" si="2"/>
        <v>1416.0717048730965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-175.58823830692162</v>
      </c>
      <c r="AI20">
        <f t="shared" si="7"/>
        <v>-196.11740581294967</v>
      </c>
      <c r="AJ20">
        <f t="shared" si="8"/>
        <v>-12.459428388710649</v>
      </c>
      <c r="AK20">
        <f t="shared" si="30"/>
        <v>6.0355327888828594</v>
      </c>
      <c r="AL20">
        <f t="shared" si="9"/>
        <v>-202.54130141277747</v>
      </c>
      <c r="AN20">
        <f t="shared" si="10"/>
        <v>0</v>
      </c>
      <c r="AO20">
        <f t="shared" si="11"/>
        <v>0</v>
      </c>
      <c r="AP20">
        <f t="shared" si="12"/>
        <v>-6.8669407102546494</v>
      </c>
      <c r="AQ20">
        <f t="shared" si="13"/>
        <v>-58.733702743554751</v>
      </c>
      <c r="AR20">
        <f t="shared" si="14"/>
        <v>-65.600643453809397</v>
      </c>
      <c r="AS20">
        <f t="shared" si="15"/>
        <v>-4.1676388486682123</v>
      </c>
      <c r="AT20">
        <f t="shared" si="16"/>
        <v>2.0188663667869946</v>
      </c>
      <c r="AU20">
        <f t="shared" si="17"/>
        <v>-67.749415935690621</v>
      </c>
      <c r="AW20">
        <v>17</v>
      </c>
      <c r="AX20">
        <f>IF(Z20&gt;0, (R20*SUMPRODUCT(K20:$K$98, X20:$X$98)-K20*$AZ$3)/Z20, 0)</f>
        <v>1724.4631381877639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25</v>
      </c>
      <c r="R21">
        <f t="shared" si="0"/>
        <v>100000</v>
      </c>
      <c r="S21">
        <f t="shared" si="1"/>
        <v>1753.4904319079369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1416.0717048730965</v>
      </c>
      <c r="AC21">
        <f t="shared" si="2"/>
        <v>1422.2859350262461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-183.80124981495024</v>
      </c>
      <c r="AI21">
        <f t="shared" si="7"/>
        <v>-204.07917533346426</v>
      </c>
      <c r="AJ21">
        <f t="shared" si="8"/>
        <v>-6.2142301531496287</v>
      </c>
      <c r="AK21">
        <f t="shared" si="30"/>
        <v>2.2657147277969543</v>
      </c>
      <c r="AL21">
        <f t="shared" si="9"/>
        <v>-208.02769075881693</v>
      </c>
      <c r="AN21">
        <f t="shared" si="10"/>
        <v>0</v>
      </c>
      <c r="AO21">
        <f t="shared" si="11"/>
        <v>0</v>
      </c>
      <c r="AP21">
        <f t="shared" si="12"/>
        <v>-6.4500770929649907</v>
      </c>
      <c r="AQ21">
        <f t="shared" si="13"/>
        <v>-58.464177216122941</v>
      </c>
      <c r="AR21">
        <f t="shared" si="14"/>
        <v>-64.914254309087923</v>
      </c>
      <c r="AS21">
        <f t="shared" si="15"/>
        <v>-1.9766451713537987</v>
      </c>
      <c r="AT21">
        <f t="shared" si="16"/>
        <v>0.72068686965112483</v>
      </c>
      <c r="AU21">
        <f t="shared" si="17"/>
        <v>-66.1702126107906</v>
      </c>
      <c r="AW21">
        <v>18</v>
      </c>
      <c r="AX21">
        <f>IF(Z21&gt;0, (R21*SUMPRODUCT(K21:$K$98, X21:$X$98)-K21*$AZ$3)/Z21, 0)</f>
        <v>1753.4904319079369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100000</v>
      </c>
      <c r="S22">
        <f t="shared" si="1"/>
        <v>1806.6404732411058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1422.2859350262461</v>
      </c>
      <c r="AC22">
        <f t="shared" si="2"/>
        <v>1447.2637202531414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-192.57564639933031</v>
      </c>
      <c r="AI22">
        <f t="shared" si="7"/>
        <v>-212.60264875105938</v>
      </c>
      <c r="AJ22">
        <f t="shared" si="8"/>
        <v>-24.977785226895321</v>
      </c>
      <c r="AK22">
        <f t="shared" si="30"/>
        <v>29.86800463555117</v>
      </c>
      <c r="AL22">
        <f t="shared" si="9"/>
        <v>-207.71242934240354</v>
      </c>
      <c r="AN22">
        <f t="shared" si="10"/>
        <v>0</v>
      </c>
      <c r="AO22">
        <f t="shared" si="11"/>
        <v>0</v>
      </c>
      <c r="AP22">
        <f t="shared" si="12"/>
        <v>-5.9479575440252024</v>
      </c>
      <c r="AQ22">
        <f t="shared" si="13"/>
        <v>-57.194369315961751</v>
      </c>
      <c r="AR22">
        <f t="shared" si="14"/>
        <v>-63.142326859986952</v>
      </c>
      <c r="AS22">
        <f t="shared" si="15"/>
        <v>-7.4183246930375741</v>
      </c>
      <c r="AT22">
        <f t="shared" si="16"/>
        <v>8.8707046804569973</v>
      </c>
      <c r="AU22">
        <f t="shared" si="17"/>
        <v>-61.689946872567532</v>
      </c>
      <c r="AW22">
        <v>19</v>
      </c>
      <c r="AX22">
        <f>IF(Z22&gt;0, (R22*SUMPRODUCT(K22:$K$98, X22:$X$98)-K22*$AZ$3)/Z22, 0)</f>
        <v>1806.6404732411058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100000</v>
      </c>
      <c r="S23">
        <f t="shared" si="1"/>
        <v>1916.4274598451698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1447.2637202531414</v>
      </c>
      <c r="AC23">
        <f t="shared" si="2"/>
        <v>1515.987805328052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-202.04081106523054</v>
      </c>
      <c r="AI23">
        <f t="shared" si="7"/>
        <v>-221.817033190676</v>
      </c>
      <c r="AJ23">
        <f t="shared" si="8"/>
        <v>-68.72408507491059</v>
      </c>
      <c r="AK23">
        <f t="shared" si="30"/>
        <v>101.30846041771991</v>
      </c>
      <c r="AL23">
        <f t="shared" si="9"/>
        <v>-189.23265784786668</v>
      </c>
      <c r="AN23">
        <f t="shared" si="10"/>
        <v>0</v>
      </c>
      <c r="AO23">
        <f t="shared" si="11"/>
        <v>0</v>
      </c>
      <c r="AP23">
        <f t="shared" si="12"/>
        <v>-5.2441755313601588</v>
      </c>
      <c r="AQ23">
        <f t="shared" si="13"/>
        <v>-53.576333791334591</v>
      </c>
      <c r="AR23">
        <f t="shared" si="14"/>
        <v>-58.820509322694747</v>
      </c>
      <c r="AS23">
        <f t="shared" si="15"/>
        <v>-18.223964267737603</v>
      </c>
      <c r="AT23">
        <f t="shared" si="16"/>
        <v>26.864552080389249</v>
      </c>
      <c r="AU23">
        <f t="shared" si="17"/>
        <v>-50.179921510043101</v>
      </c>
      <c r="AW23">
        <v>20</v>
      </c>
      <c r="AX23">
        <f>IF(Z23&gt;0, (R23*SUMPRODUCT(K23:$K$98, X23:$X$98)-K23*$AZ$3)/Z23, 0)</f>
        <v>1916.4274598451698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25</v>
      </c>
      <c r="R24">
        <f t="shared" si="0"/>
        <v>100000</v>
      </c>
      <c r="S24">
        <f t="shared" si="1"/>
        <v>2016.3892397751183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1515.987805328052</v>
      </c>
      <c r="AC24">
        <f t="shared" si="2"/>
        <v>1574.8386629571394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-211.92199629627365</v>
      </c>
      <c r="AI24">
        <f t="shared" si="7"/>
        <v>-231.4474757013906</v>
      </c>
      <c r="AJ24">
        <f t="shared" si="8"/>
        <v>-58.850857629087386</v>
      </c>
      <c r="AK24">
        <f t="shared" si="30"/>
        <v>106.11914637296366</v>
      </c>
      <c r="AL24">
        <f t="shared" si="9"/>
        <v>-184.17918695751433</v>
      </c>
      <c r="AN24">
        <f t="shared" si="10"/>
        <v>0</v>
      </c>
      <c r="AO24">
        <f t="shared" si="11"/>
        <v>0</v>
      </c>
      <c r="AP24">
        <f t="shared" si="12"/>
        <v>-4.6229327051768232</v>
      </c>
      <c r="AQ24">
        <f t="shared" si="13"/>
        <v>-50.175522316120947</v>
      </c>
      <c r="AR24">
        <f t="shared" si="14"/>
        <v>-54.798455021297769</v>
      </c>
      <c r="AS24">
        <f t="shared" si="15"/>
        <v>-13.933770783108901</v>
      </c>
      <c r="AT24">
        <f t="shared" si="16"/>
        <v>25.125204981366856</v>
      </c>
      <c r="AU24">
        <f t="shared" si="17"/>
        <v>-43.607020823039818</v>
      </c>
      <c r="AW24">
        <v>21</v>
      </c>
      <c r="AX24">
        <f>IF(Z24&gt;0, (R24*SUMPRODUCT(K24:$K$98, X24:$X$98)-K24*$AZ$3)/Z24, 0)</f>
        <v>2016.3892397751183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100000</v>
      </c>
      <c r="S25">
        <f t="shared" si="1"/>
        <v>2110.308961597183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1574.8386629571394</v>
      </c>
      <c r="AC25">
        <f t="shared" si="2"/>
        <v>1625.0445615521094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-315.8441548571717</v>
      </c>
      <c r="AI25">
        <f t="shared" si="7"/>
        <v>-335.09541842952319</v>
      </c>
      <c r="AJ25">
        <f t="shared" si="8"/>
        <v>-50.205898594969995</v>
      </c>
      <c r="AK25">
        <f t="shared" si="30"/>
        <v>110.23870640699977</v>
      </c>
      <c r="AL25">
        <f t="shared" si="9"/>
        <v>-275.06261061749342</v>
      </c>
      <c r="AN25">
        <f t="shared" si="10"/>
        <v>0</v>
      </c>
      <c r="AO25">
        <f t="shared" si="11"/>
        <v>0</v>
      </c>
      <c r="AP25">
        <f t="shared" si="12"/>
        <v>-4.0696502127368932</v>
      </c>
      <c r="AQ25">
        <f t="shared" si="13"/>
        <v>-66.768356641910984</v>
      </c>
      <c r="AR25">
        <f t="shared" si="14"/>
        <v>-70.838006854647873</v>
      </c>
      <c r="AS25">
        <f t="shared" si="15"/>
        <v>-10.613352475788133</v>
      </c>
      <c r="AT25">
        <f t="shared" si="16"/>
        <v>23.304079407307569</v>
      </c>
      <c r="AU25">
        <f t="shared" si="17"/>
        <v>-58.147279923128444</v>
      </c>
      <c r="AW25">
        <v>22</v>
      </c>
      <c r="AX25">
        <f>IF(Z25&gt;0, (R25*SUMPRODUCT(K25:$K$98, X25:$X$98)-K25*$AZ$3)/Z25, 0)</f>
        <v>2110.308961597183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25</v>
      </c>
      <c r="R26">
        <f t="shared" si="0"/>
        <v>100000</v>
      </c>
      <c r="S26">
        <f t="shared" si="1"/>
        <v>2173.9209982150901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1625.0445615521094</v>
      </c>
      <c r="AC26">
        <f t="shared" si="2"/>
        <v>1647.9024735808157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-431.76733940069903</v>
      </c>
      <c r="AI26">
        <f t="shared" si="7"/>
        <v>-450.71814850247682</v>
      </c>
      <c r="AJ26">
        <f t="shared" si="8"/>
        <v>-22.857912028706323</v>
      </c>
      <c r="AK26">
        <f t="shared" si="30"/>
        <v>113.75311930864767</v>
      </c>
      <c r="AL26">
        <f t="shared" si="9"/>
        <v>-359.82294122253546</v>
      </c>
      <c r="AN26">
        <f t="shared" si="10"/>
        <v>0</v>
      </c>
      <c r="AO26">
        <f t="shared" si="11"/>
        <v>0</v>
      </c>
      <c r="AP26">
        <f t="shared" si="12"/>
        <v>-3.5769064123809891</v>
      </c>
      <c r="AQ26">
        <f t="shared" si="13"/>
        <v>-81.494745510056276</v>
      </c>
      <c r="AR26">
        <f t="shared" si="14"/>
        <v>-85.071651922437269</v>
      </c>
      <c r="AS26">
        <f t="shared" si="15"/>
        <v>-4.3143599658470606</v>
      </c>
      <c r="AT26">
        <f t="shared" si="16"/>
        <v>21.470548286261373</v>
      </c>
      <c r="AU26">
        <f t="shared" si="17"/>
        <v>-67.915463602022953</v>
      </c>
      <c r="AW26">
        <v>23</v>
      </c>
      <c r="AX26">
        <f>IF(Z26&gt;0, (R26*SUMPRODUCT(K26:$K$98, X26:$X$98)-K26*$AZ$3)/Z26, 0)</f>
        <v>2173.9209982150901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100000</v>
      </c>
      <c r="S27">
        <f t="shared" si="1"/>
        <v>2210.1246040286951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1647.9024735808157</v>
      </c>
      <c r="AC27">
        <f t="shared" si="2"/>
        <v>1646.4311822409527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-550.2556930792199</v>
      </c>
      <c r="AI27">
        <f t="shared" si="7"/>
        <v>-568.87943016671011</v>
      </c>
      <c r="AJ27">
        <f t="shared" si="8"/>
        <v>1.4712913398630008</v>
      </c>
      <c r="AK27">
        <f t="shared" si="30"/>
        <v>115.35317315065711</v>
      </c>
      <c r="AL27">
        <f t="shared" si="9"/>
        <v>-452.05496567619002</v>
      </c>
      <c r="AN27">
        <f t="shared" si="10"/>
        <v>0</v>
      </c>
      <c r="AO27">
        <f t="shared" si="11"/>
        <v>0</v>
      </c>
      <c r="AP27">
        <f t="shared" si="12"/>
        <v>-3.1385469505443799</v>
      </c>
      <c r="AQ27">
        <f t="shared" si="13"/>
        <v>-92.731298740977124</v>
      </c>
      <c r="AR27">
        <f t="shared" si="14"/>
        <v>-95.869845691521505</v>
      </c>
      <c r="AS27">
        <f t="shared" si="15"/>
        <v>0.24794792400667817</v>
      </c>
      <c r="AT27">
        <f t="shared" si="16"/>
        <v>19.439779896313095</v>
      </c>
      <c r="AU27">
        <f t="shared" si="17"/>
        <v>-76.18211787120174</v>
      </c>
      <c r="AW27">
        <v>24</v>
      </c>
      <c r="AX27">
        <f>IF(Z27&gt;0, (R27*SUMPRODUCT(K27:$K$98, X27:$X$98)-K27*$AZ$3)/Z27, 0)</f>
        <v>2210.1246040286951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100000</v>
      </c>
      <c r="S28">
        <f t="shared" si="1"/>
        <v>2223.9766415375748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1646.4311822409527</v>
      </c>
      <c r="AC28">
        <f t="shared" si="2"/>
        <v>1625.1493961519345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-675.96716132754466</v>
      </c>
      <c r="AI28">
        <f t="shared" si="7"/>
        <v>-694.23566925382806</v>
      </c>
      <c r="AJ28">
        <f t="shared" si="8"/>
        <v>21.281786089018169</v>
      </c>
      <c r="AK28">
        <f t="shared" si="30"/>
        <v>115.25018275686669</v>
      </c>
      <c r="AL28">
        <f t="shared" si="9"/>
        <v>-557.70370040794319</v>
      </c>
      <c r="AN28">
        <f t="shared" si="10"/>
        <v>0</v>
      </c>
      <c r="AO28">
        <f t="shared" si="11"/>
        <v>0</v>
      </c>
      <c r="AP28">
        <f t="shared" si="12"/>
        <v>-2.7488234875086572</v>
      </c>
      <c r="AQ28">
        <f t="shared" si="13"/>
        <v>-101.7113393901418</v>
      </c>
      <c r="AR28">
        <f t="shared" si="14"/>
        <v>-104.46016287765046</v>
      </c>
      <c r="AS28">
        <f t="shared" si="15"/>
        <v>3.2022250363130493</v>
      </c>
      <c r="AT28">
        <f t="shared" si="16"/>
        <v>17.341449590743416</v>
      </c>
      <c r="AU28">
        <f t="shared" si="17"/>
        <v>-83.916488250594</v>
      </c>
      <c r="AW28">
        <v>25</v>
      </c>
      <c r="AX28">
        <f>IF(Z28&gt;0, (R28*SUMPRODUCT(K28:$K$98, X28:$X$98)-K28*$AZ$3)/Z28, 0)</f>
        <v>2223.9766415375748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25</v>
      </c>
      <c r="R29">
        <f t="shared" si="0"/>
        <v>100000</v>
      </c>
      <c r="S29">
        <f t="shared" si="1"/>
        <v>2218.7278657435631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1625.1493961519345</v>
      </c>
      <c r="AC29">
        <f t="shared" si="2"/>
        <v>1587.2322644867561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-805.34890342227834</v>
      </c>
      <c r="AI29">
        <f t="shared" si="7"/>
        <v>-823.23338904344337</v>
      </c>
      <c r="AJ29">
        <f t="shared" si="8"/>
        <v>37.917131665178431</v>
      </c>
      <c r="AK29">
        <f t="shared" si="30"/>
        <v>113.76045773063542</v>
      </c>
      <c r="AL29">
        <f t="shared" si="9"/>
        <v>-671.55579964762956</v>
      </c>
      <c r="AN29">
        <f t="shared" si="10"/>
        <v>0</v>
      </c>
      <c r="AO29">
        <f t="shared" si="11"/>
        <v>0</v>
      </c>
      <c r="AP29">
        <f t="shared" si="12"/>
        <v>-2.402714704444409</v>
      </c>
      <c r="AQ29">
        <f t="shared" si="13"/>
        <v>-108.19565591368898</v>
      </c>
      <c r="AR29">
        <f t="shared" si="14"/>
        <v>-110.5983706181334</v>
      </c>
      <c r="AS29">
        <f t="shared" si="15"/>
        <v>5.094026841591897</v>
      </c>
      <c r="AT29">
        <f t="shared" si="16"/>
        <v>15.283298069822768</v>
      </c>
      <c r="AU29">
        <f t="shared" si="17"/>
        <v>-90.221045706718741</v>
      </c>
      <c r="AW29">
        <v>26</v>
      </c>
      <c r="AX29">
        <f>IF(Z29&gt;0, (R29*SUMPRODUCT(K29:$K$98, X29:$X$98)-K29*$AZ$3)/Z29, 0)</f>
        <v>2218.7278657435631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25</v>
      </c>
      <c r="R30">
        <f t="shared" si="0"/>
        <v>100000</v>
      </c>
      <c r="S30">
        <f t="shared" si="1"/>
        <v>2198.2441266952319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1587.2322644867561</v>
      </c>
      <c r="AC30">
        <f t="shared" si="2"/>
        <v>1535.9957226132126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-948.80773117404647</v>
      </c>
      <c r="AI30">
        <f t="shared" si="7"/>
        <v>-966.27617000620637</v>
      </c>
      <c r="AJ30">
        <f t="shared" si="8"/>
        <v>51.236541873543501</v>
      </c>
      <c r="AK30">
        <f t="shared" si="30"/>
        <v>111.10625851407293</v>
      </c>
      <c r="AL30">
        <f t="shared" si="9"/>
        <v>-803.93336961858995</v>
      </c>
      <c r="AN30">
        <f t="shared" si="10"/>
        <v>0</v>
      </c>
      <c r="AO30">
        <f t="shared" si="11"/>
        <v>0</v>
      </c>
      <c r="AP30">
        <f t="shared" si="12"/>
        <v>-2.0953753145311773</v>
      </c>
      <c r="AQ30">
        <f t="shared" si="13"/>
        <v>-113.81144687516499</v>
      </c>
      <c r="AR30">
        <f t="shared" si="14"/>
        <v>-115.90682218969617</v>
      </c>
      <c r="AS30">
        <f t="shared" si="15"/>
        <v>6.1459290137658931</v>
      </c>
      <c r="AT30">
        <f t="shared" si="16"/>
        <v>13.32742517045655</v>
      </c>
      <c r="AU30">
        <f t="shared" si="17"/>
        <v>-96.433468005473728</v>
      </c>
      <c r="AW30">
        <v>27</v>
      </c>
      <c r="AX30">
        <f>IF(Z30&gt;0, (R30*SUMPRODUCT(K30:$K$98, X30:$X$98)-K30*$AZ$3)/Z30, 0)</f>
        <v>2198.2441266952319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100000</v>
      </c>
      <c r="S31">
        <f t="shared" si="1"/>
        <v>2164.0096949571475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1535.9957226132126</v>
      </c>
      <c r="AC31">
        <f t="shared" si="2"/>
        <v>1473.0406275596065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-1105.0534405224323</v>
      </c>
      <c r="AI31">
        <f t="shared" si="7"/>
        <v>-1122.07093160614</v>
      </c>
      <c r="AJ31">
        <f t="shared" si="8"/>
        <v>62.955095053606101</v>
      </c>
      <c r="AK31">
        <f t="shared" si="30"/>
        <v>107.5197005829249</v>
      </c>
      <c r="AL31">
        <f t="shared" si="9"/>
        <v>-951.59613596960901</v>
      </c>
      <c r="AN31">
        <f t="shared" si="10"/>
        <v>0</v>
      </c>
      <c r="AO31">
        <f t="shared" si="11"/>
        <v>0</v>
      </c>
      <c r="AP31">
        <f t="shared" si="12"/>
        <v>-1.8225742864165666</v>
      </c>
      <c r="AQ31">
        <f t="shared" si="13"/>
        <v>-118.35128785468058</v>
      </c>
      <c r="AR31">
        <f t="shared" si="14"/>
        <v>-120.17386214109715</v>
      </c>
      <c r="AS31">
        <f t="shared" si="15"/>
        <v>6.7424943476811547</v>
      </c>
      <c r="AT31">
        <f t="shared" si="16"/>
        <v>11.515366195975837</v>
      </c>
      <c r="AU31">
        <f t="shared" si="17"/>
        <v>-101.91600159744016</v>
      </c>
      <c r="AW31">
        <v>28</v>
      </c>
      <c r="AX31">
        <f>IF(Z31&gt;0, (R31*SUMPRODUCT(K31:$K$98, X31:$X$98)-K31*$AZ$3)/Z31, 0)</f>
        <v>2164.0096949571475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25</v>
      </c>
      <c r="R32">
        <f t="shared" si="0"/>
        <v>100000</v>
      </c>
      <c r="S32">
        <f t="shared" si="1"/>
        <v>2117.4946580954975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1473.0406275596065</v>
      </c>
      <c r="AC32">
        <f t="shared" si="2"/>
        <v>1400.09679668846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-1268.8241352012421</v>
      </c>
      <c r="AI32">
        <f t="shared" si="7"/>
        <v>-1285.3542453403124</v>
      </c>
      <c r="AJ32">
        <f t="shared" si="8"/>
        <v>72.943830871146474</v>
      </c>
      <c r="AK32">
        <f t="shared" si="30"/>
        <v>103.11284392917247</v>
      </c>
      <c r="AL32">
        <f t="shared" si="9"/>
        <v>-1109.2975705399936</v>
      </c>
      <c r="AN32">
        <f t="shared" si="10"/>
        <v>0</v>
      </c>
      <c r="AO32">
        <f t="shared" si="11"/>
        <v>0</v>
      </c>
      <c r="AP32">
        <f t="shared" si="12"/>
        <v>-1.5806926418335678</v>
      </c>
      <c r="AQ32">
        <f t="shared" si="13"/>
        <v>-121.33137392430285</v>
      </c>
      <c r="AR32">
        <f t="shared" si="14"/>
        <v>-122.91206656613642</v>
      </c>
      <c r="AS32">
        <f t="shared" si="15"/>
        <v>6.9752576211000763</v>
      </c>
      <c r="AT32">
        <f t="shared" si="16"/>
        <v>9.8601710639626372</v>
      </c>
      <c r="AU32">
        <f t="shared" si="17"/>
        <v>-106.07663788107371</v>
      </c>
      <c r="AW32">
        <v>29</v>
      </c>
      <c r="AX32">
        <f>IF(Z32&gt;0, (R32*SUMPRODUCT(K32:$K$98, X32:$X$98)-K32*$AZ$3)/Z32, 0)</f>
        <v>2117.4946580954975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100000</v>
      </c>
      <c r="S33">
        <f t="shared" si="1"/>
        <v>2060.9470923110084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1400.09679668846</v>
      </c>
      <c r="AC33">
        <f t="shared" si="2"/>
        <v>1319.3077950708844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-1444.5993852736283</v>
      </c>
      <c r="AI33">
        <f t="shared" si="7"/>
        <v>-1460.6030444649894</v>
      </c>
      <c r="AJ33">
        <f t="shared" si="8"/>
        <v>80.78900161757565</v>
      </c>
      <c r="AK33">
        <f t="shared" si="30"/>
        <v>98.006775768192213</v>
      </c>
      <c r="AL33">
        <f t="shared" si="9"/>
        <v>-1281.8072670792214</v>
      </c>
      <c r="AN33">
        <f t="shared" si="10"/>
        <v>0</v>
      </c>
      <c r="AO33">
        <f t="shared" si="11"/>
        <v>0</v>
      </c>
      <c r="AP33">
        <f t="shared" si="12"/>
        <v>-1.3663845915861181</v>
      </c>
      <c r="AQ33">
        <f t="shared" si="13"/>
        <v>-123.33918870992781</v>
      </c>
      <c r="AR33">
        <f t="shared" si="14"/>
        <v>-124.70557330151392</v>
      </c>
      <c r="AS33">
        <f t="shared" si="15"/>
        <v>6.8977254301609809</v>
      </c>
      <c r="AT33">
        <f t="shared" si="16"/>
        <v>8.3677705629335986</v>
      </c>
      <c r="AU33">
        <f t="shared" si="17"/>
        <v>-109.44007730841935</v>
      </c>
      <c r="AW33">
        <v>30</v>
      </c>
      <c r="AX33">
        <f>IF(Z33&gt;0, (R33*SUMPRODUCT(K33:$K$98, X33:$X$98)-K33*$AZ$3)/Z33, 0)</f>
        <v>2060.9470923110084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25</v>
      </c>
      <c r="R34">
        <f t="shared" si="0"/>
        <v>100000</v>
      </c>
      <c r="S34">
        <f t="shared" si="1"/>
        <v>1995.6340497666324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1319.3077950708844</v>
      </c>
      <c r="AC34">
        <f t="shared" si="2"/>
        <v>1232.1671530633914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-1631.3490033305902</v>
      </c>
      <c r="AI34">
        <f t="shared" si="7"/>
        <v>-1646.7847886792051</v>
      </c>
      <c r="AJ34">
        <f t="shared" si="8"/>
        <v>87.140642007492943</v>
      </c>
      <c r="AK34">
        <f t="shared" si="30"/>
        <v>92.35154565496191</v>
      </c>
      <c r="AL34">
        <f t="shared" si="9"/>
        <v>-1467.2926010167503</v>
      </c>
      <c r="AN34">
        <f t="shared" si="10"/>
        <v>0</v>
      </c>
      <c r="AO34">
        <f t="shared" si="11"/>
        <v>0</v>
      </c>
      <c r="AP34">
        <f t="shared" si="12"/>
        <v>-1.1766962506591752</v>
      </c>
      <c r="AQ34">
        <f t="shared" si="13"/>
        <v>-124.36051761421653</v>
      </c>
      <c r="AR34">
        <f t="shared" si="14"/>
        <v>-125.53721386487571</v>
      </c>
      <c r="AS34">
        <f t="shared" si="15"/>
        <v>6.6428798026432441</v>
      </c>
      <c r="AT34">
        <f t="shared" si="16"/>
        <v>7.0401158775199377</v>
      </c>
      <c r="AU34">
        <f t="shared" si="17"/>
        <v>-111.85421818471254</v>
      </c>
      <c r="AW34">
        <v>31</v>
      </c>
      <c r="AX34">
        <f>IF(Z34&gt;0, (R34*SUMPRODUCT(K34:$K$98, X34:$X$98)-K34*$AZ$3)/Z34, 0)</f>
        <v>1995.6340497666324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1922.0528609147045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1232.1671530633914</v>
      </c>
      <c r="AC35">
        <f t="shared" ref="AC35:AC66" si="33">S35*Z35</f>
        <v>1140.1267664334919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-1807.5304643228037</v>
      </c>
      <c r="AI35">
        <f t="shared" ref="AI35:AI66" si="38">SUM(AE35:AH35)</f>
        <v>-1822.3600092018517</v>
      </c>
      <c r="AJ35">
        <f t="shared" ref="AJ35:AJ66" si="39">AB35-AC35</f>
        <v>92.040386629899558</v>
      </c>
      <c r="AK35">
        <f t="shared" si="30"/>
        <v>86.251700714437405</v>
      </c>
      <c r="AL35">
        <f t="shared" ref="AL35:AL66" si="40">SUM(AI35:AK35)</f>
        <v>-1644.0679218575146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-1.0093584869772645</v>
      </c>
      <c r="AQ35">
        <f t="shared" ref="AQ35:AQ66" si="44">AH35*$K35</f>
        <v>-123.02779549302626</v>
      </c>
      <c r="AR35">
        <f t="shared" ref="AR35:AR66" si="45">AI35*$K35</f>
        <v>-124.03715398000351</v>
      </c>
      <c r="AS35">
        <f t="shared" ref="AS35:AS66" si="46">AJ35*$K35</f>
        <v>6.26463901267896</v>
      </c>
      <c r="AT35">
        <f t="shared" ref="AT35:AT66" si="47">AK35*$K35</f>
        <v>5.8706377601204558</v>
      </c>
      <c r="AU35">
        <f t="shared" ref="AU35:AU66" si="48">AL35*$K35</f>
        <v>-111.90187720720409</v>
      </c>
      <c r="AW35">
        <v>32</v>
      </c>
      <c r="AX35">
        <f>IF(Z35&gt;0, (R35*SUMPRODUCT(K35:$K$98, X35:$X$98)-K35*$AZ$3)/Z35, 0)</f>
        <v>1922.0528609147045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25</v>
      </c>
      <c r="R36">
        <f t="shared" si="31"/>
        <v>100000</v>
      </c>
      <c r="S36">
        <f t="shared" si="32"/>
        <v>1843.1640710567692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1140.1267664334919</v>
      </c>
      <c r="AC36">
        <f t="shared" si="33"/>
        <v>1045.9562307478914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-1977.1342414542012</v>
      </c>
      <c r="AI36">
        <f t="shared" si="38"/>
        <v>-1991.3212073240952</v>
      </c>
      <c r="AJ36">
        <f t="shared" si="39"/>
        <v>94.170535685600498</v>
      </c>
      <c r="AK36">
        <f t="shared" si="30"/>
        <v>79.808873650344438</v>
      </c>
      <c r="AL36">
        <f t="shared" si="40"/>
        <v>-1817.3417979881503</v>
      </c>
      <c r="AN36">
        <f t="shared" si="41"/>
        <v>0</v>
      </c>
      <c r="AO36">
        <f t="shared" si="42"/>
        <v>0</v>
      </c>
      <c r="AP36">
        <f t="shared" si="43"/>
        <v>-0.86216247712326111</v>
      </c>
      <c r="AQ36">
        <f t="shared" si="44"/>
        <v>-120.15331331942569</v>
      </c>
      <c r="AR36">
        <f t="shared" si="45"/>
        <v>-121.01547579654896</v>
      </c>
      <c r="AS36">
        <f t="shared" si="46"/>
        <v>5.7228799352379314</v>
      </c>
      <c r="AT36">
        <f t="shared" si="47"/>
        <v>4.8501009189579714</v>
      </c>
      <c r="AU36">
        <f t="shared" si="48"/>
        <v>-110.44249494235306</v>
      </c>
      <c r="AW36">
        <v>33</v>
      </c>
      <c r="AX36">
        <f>IF(Z36&gt;0, (R36*SUMPRODUCT(K36:$K$98, X36:$X$98)-K36*$AZ$3)/Z36, 0)</f>
        <v>1843.1640710567692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100000</v>
      </c>
      <c r="S37">
        <f t="shared" si="32"/>
        <v>1761.013730834921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1045.9562307478914</v>
      </c>
      <c r="AC37">
        <f t="shared" si="33"/>
        <v>951.56832797081029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-2145.1259873914541</v>
      </c>
      <c r="AI37">
        <f t="shared" si="38"/>
        <v>-2158.6348021058016</v>
      </c>
      <c r="AJ37">
        <f t="shared" si="39"/>
        <v>94.387902777081081</v>
      </c>
      <c r="AK37">
        <f t="shared" si="30"/>
        <v>73.216936152352403</v>
      </c>
      <c r="AL37">
        <f t="shared" si="40"/>
        <v>-1991.0299631763678</v>
      </c>
      <c r="AN37">
        <f t="shared" si="41"/>
        <v>0</v>
      </c>
      <c r="AO37">
        <f t="shared" si="42"/>
        <v>0</v>
      </c>
      <c r="AP37">
        <f t="shared" si="43"/>
        <v>-0.73299129335204649</v>
      </c>
      <c r="AQ37">
        <f t="shared" si="44"/>
        <v>-116.39501356334425</v>
      </c>
      <c r="AR37">
        <f t="shared" si="45"/>
        <v>-117.12800485669631</v>
      </c>
      <c r="AS37">
        <f t="shared" si="46"/>
        <v>5.1215086146588815</v>
      </c>
      <c r="AT37">
        <f t="shared" si="47"/>
        <v>3.9727672531172464</v>
      </c>
      <c r="AU37">
        <f t="shared" si="48"/>
        <v>-108.03372898892017</v>
      </c>
      <c r="AW37">
        <v>34</v>
      </c>
      <c r="AX37">
        <f>IF(Z37&gt;0, (R37*SUMPRODUCT(K37:$K$98, X37:$X$98)-K37*$AZ$3)/Z37, 0)</f>
        <v>1761.013730834921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100000</v>
      </c>
      <c r="S38">
        <f t="shared" si="32"/>
        <v>1677.3284496530707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951.56832797081029</v>
      </c>
      <c r="AC38">
        <f t="shared" si="33"/>
        <v>858.178145248845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-2331.5133491786132</v>
      </c>
      <c r="AI38">
        <f t="shared" si="38"/>
        <v>-2344.3041974085222</v>
      </c>
      <c r="AJ38">
        <f t="shared" si="39"/>
        <v>93.390182721965289</v>
      </c>
      <c r="AK38">
        <f t="shared" si="30"/>
        <v>66.609782957956725</v>
      </c>
      <c r="AL38">
        <f t="shared" si="40"/>
        <v>-2184.3042317286004</v>
      </c>
      <c r="AN38">
        <f t="shared" si="41"/>
        <v>0</v>
      </c>
      <c r="AO38">
        <f t="shared" si="42"/>
        <v>0</v>
      </c>
      <c r="AP38">
        <f t="shared" si="43"/>
        <v>-0.61967345722586775</v>
      </c>
      <c r="AQ38">
        <f t="shared" si="44"/>
        <v>-112.95395830555036</v>
      </c>
      <c r="AR38">
        <f t="shared" si="45"/>
        <v>-113.57363176277622</v>
      </c>
      <c r="AS38">
        <f t="shared" si="46"/>
        <v>4.5244393771285552</v>
      </c>
      <c r="AT38">
        <f t="shared" si="47"/>
        <v>3.227019330438504</v>
      </c>
      <c r="AU38">
        <f t="shared" si="48"/>
        <v>-105.82217305520916</v>
      </c>
      <c r="AW38">
        <v>35</v>
      </c>
      <c r="AX38">
        <f>IF(Z38&gt;0, (R38*SUMPRODUCT(K38:$K$98, X38:$X$98)-K38*$AZ$3)/Z38, 0)</f>
        <v>1677.3284496530707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100000</v>
      </c>
      <c r="S39">
        <f t="shared" si="32"/>
        <v>1590.2903438628498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858.178145248845</v>
      </c>
      <c r="AC39">
        <f t="shared" si="33"/>
        <v>765.76421448024018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-2499.2805807313152</v>
      </c>
      <c r="AI39">
        <f t="shared" si="38"/>
        <v>-2511.3187003337425</v>
      </c>
      <c r="AJ39">
        <f t="shared" si="39"/>
        <v>92.413930768604814</v>
      </c>
      <c r="AK39">
        <f t="shared" si="30"/>
        <v>60.072470167419155</v>
      </c>
      <c r="AL39">
        <f t="shared" si="40"/>
        <v>-2358.832299397719</v>
      </c>
      <c r="AN39">
        <f t="shared" si="41"/>
        <v>0</v>
      </c>
      <c r="AO39">
        <f t="shared" si="42"/>
        <v>0</v>
      </c>
      <c r="AP39">
        <f t="shared" si="43"/>
        <v>-0.52071990530498447</v>
      </c>
      <c r="AQ39">
        <f t="shared" si="44"/>
        <v>-108.1086739715229</v>
      </c>
      <c r="AR39">
        <f t="shared" si="45"/>
        <v>-108.62939387682789</v>
      </c>
      <c r="AS39">
        <f t="shared" si="46"/>
        <v>3.9974493415887671</v>
      </c>
      <c r="AT39">
        <f t="shared" si="47"/>
        <v>2.5984897982495578</v>
      </c>
      <c r="AU39">
        <f t="shared" si="48"/>
        <v>-102.03345473698958</v>
      </c>
      <c r="AW39">
        <v>36</v>
      </c>
      <c r="AX39">
        <f>IF(Z39&gt;0, (R39*SUMPRODUCT(K39:$K$98, X39:$X$98)-K39*$AZ$3)/Z39, 0)</f>
        <v>1590.2903438628498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25</v>
      </c>
      <c r="R40">
        <f t="shared" si="31"/>
        <v>100000</v>
      </c>
      <c r="S40">
        <f t="shared" si="32"/>
        <v>1500.7002319871062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765.76421448024018</v>
      </c>
      <c r="AC40">
        <f t="shared" si="33"/>
        <v>675.99485080956174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-2625.6583427245932</v>
      </c>
      <c r="AI40">
        <f t="shared" si="38"/>
        <v>-2636.9196665453151</v>
      </c>
      <c r="AJ40">
        <f t="shared" si="39"/>
        <v>89.769363670678445</v>
      </c>
      <c r="AK40">
        <f t="shared" si="30"/>
        <v>53.603495013616815</v>
      </c>
      <c r="AL40">
        <f t="shared" si="40"/>
        <v>-2493.5468078610197</v>
      </c>
      <c r="AN40">
        <f t="shared" si="41"/>
        <v>0</v>
      </c>
      <c r="AO40">
        <f t="shared" si="42"/>
        <v>0</v>
      </c>
      <c r="AP40">
        <f t="shared" si="43"/>
        <v>-0.43492758147809318</v>
      </c>
      <c r="AQ40">
        <f t="shared" si="44"/>
        <v>-101.40648213025068</v>
      </c>
      <c r="AR40">
        <f t="shared" si="45"/>
        <v>-101.84140971172877</v>
      </c>
      <c r="AS40">
        <f t="shared" si="46"/>
        <v>3.4670144339756042</v>
      </c>
      <c r="AT40">
        <f t="shared" si="47"/>
        <v>2.0702395931592354</v>
      </c>
      <c r="AU40">
        <f t="shared" si="48"/>
        <v>-96.304155684593937</v>
      </c>
      <c r="AW40">
        <v>37</v>
      </c>
      <c r="AX40">
        <f>IF(Z40&gt;0, (R40*SUMPRODUCT(K40:$K$98, X40:$X$98)-K40*$AZ$3)/Z40, 0)</f>
        <v>1500.7002319871062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100000</v>
      </c>
      <c r="S41">
        <f t="shared" si="32"/>
        <v>1411.8539893428142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675.99485080956174</v>
      </c>
      <c r="AC41">
        <f t="shared" si="33"/>
        <v>590.96275287649325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-2737.6278208174554</v>
      </c>
      <c r="AI41">
        <f t="shared" si="38"/>
        <v>-2748.0921244447654</v>
      </c>
      <c r="AJ41">
        <f t="shared" si="39"/>
        <v>85.032097933068485</v>
      </c>
      <c r="AK41">
        <f t="shared" ref="AK41:AK72" si="61">G41*SUM(AB41:AB41, AE41:AF41)</f>
        <v>47.31963955666933</v>
      </c>
      <c r="AL41">
        <f t="shared" si="40"/>
        <v>-2615.7403869550276</v>
      </c>
      <c r="AN41">
        <f t="shared" si="41"/>
        <v>0</v>
      </c>
      <c r="AO41">
        <f t="shared" si="42"/>
        <v>0</v>
      </c>
      <c r="AP41">
        <f t="shared" si="43"/>
        <v>-0.36084426955266169</v>
      </c>
      <c r="AQ41">
        <f t="shared" si="44"/>
        <v>-94.402584872611101</v>
      </c>
      <c r="AR41">
        <f t="shared" si="45"/>
        <v>-94.763429142163758</v>
      </c>
      <c r="AS41">
        <f t="shared" si="46"/>
        <v>2.9321917979434255</v>
      </c>
      <c r="AT41">
        <f t="shared" si="47"/>
        <v>1.6317398060544137</v>
      </c>
      <c r="AU41">
        <f t="shared" si="48"/>
        <v>-90.199497538165915</v>
      </c>
      <c r="AW41">
        <v>38</v>
      </c>
      <c r="AX41">
        <f>IF(Z41&gt;0, (R41*SUMPRODUCT(K41:$K$98, X41:$X$98)-K41*$AZ$3)/Z41, 0)</f>
        <v>1411.8539893428142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100000</v>
      </c>
      <c r="S42">
        <f t="shared" si="32"/>
        <v>1323.7306508501781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590.96275287649325</v>
      </c>
      <c r="AC42">
        <f t="shared" si="33"/>
        <v>511.18015389422368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-2822.0134022130037</v>
      </c>
      <c r="AI42">
        <f t="shared" si="38"/>
        <v>-2831.6675594534877</v>
      </c>
      <c r="AJ42">
        <f t="shared" si="39"/>
        <v>79.782598982269576</v>
      </c>
      <c r="AK42">
        <f t="shared" si="61"/>
        <v>41.367392701354532</v>
      </c>
      <c r="AL42">
        <f t="shared" si="40"/>
        <v>-2710.5175677698635</v>
      </c>
      <c r="AN42">
        <f t="shared" si="41"/>
        <v>0</v>
      </c>
      <c r="AO42">
        <f t="shared" si="42"/>
        <v>0</v>
      </c>
      <c r="AP42">
        <f t="shared" si="43"/>
        <v>-0.29723902339633446</v>
      </c>
      <c r="AQ42">
        <f t="shared" si="44"/>
        <v>-86.886145190144447</v>
      </c>
      <c r="AR42">
        <f t="shared" si="45"/>
        <v>-87.183384213540791</v>
      </c>
      <c r="AS42">
        <f t="shared" si="46"/>
        <v>2.4564031033249223</v>
      </c>
      <c r="AT42">
        <f t="shared" si="47"/>
        <v>1.273648553748548</v>
      </c>
      <c r="AU42">
        <f t="shared" si="48"/>
        <v>-83.453332556467316</v>
      </c>
      <c r="AW42">
        <v>39</v>
      </c>
      <c r="AX42">
        <f>IF(Z42&gt;0, (R42*SUMPRODUCT(K42:$K$98, X42:$X$98)-K42*$AZ$3)/Z42, 0)</f>
        <v>1323.7306508501781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100000</v>
      </c>
      <c r="S43">
        <f t="shared" si="32"/>
        <v>1237.4990844055917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511.18015389422368</v>
      </c>
      <c r="AC43">
        <f t="shared" si="33"/>
        <v>437.34756753474107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-2889.2189456740703</v>
      </c>
      <c r="AI43">
        <f t="shared" si="38"/>
        <v>-2898.0542566057306</v>
      </c>
      <c r="AJ43">
        <f t="shared" si="39"/>
        <v>73.832586359482605</v>
      </c>
      <c r="AK43">
        <f t="shared" si="61"/>
        <v>35.78261077259566</v>
      </c>
      <c r="AL43">
        <f t="shared" si="40"/>
        <v>-2788.4390594736524</v>
      </c>
      <c r="AN43">
        <f t="shared" si="41"/>
        <v>0</v>
      </c>
      <c r="AO43">
        <f t="shared" si="42"/>
        <v>0</v>
      </c>
      <c r="AP43">
        <f t="shared" si="43"/>
        <v>-0.24288196777670015</v>
      </c>
      <c r="AQ43">
        <f t="shared" si="44"/>
        <v>-79.42439018738196</v>
      </c>
      <c r="AR43">
        <f t="shared" si="45"/>
        <v>-79.66727215515867</v>
      </c>
      <c r="AS43">
        <f t="shared" si="46"/>
        <v>2.0296517009689601</v>
      </c>
      <c r="AT43">
        <f t="shared" si="47"/>
        <v>0.98366101474625289</v>
      </c>
      <c r="AU43">
        <f t="shared" si="48"/>
        <v>-76.653959439443454</v>
      </c>
      <c r="AW43">
        <v>40</v>
      </c>
      <c r="AX43">
        <f>IF(Z43&gt;0, (R43*SUMPRODUCT(K43:$K$98, X43:$X$98)-K43*$AZ$3)/Z43, 0)</f>
        <v>1237.4990844055917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100000</v>
      </c>
      <c r="S44">
        <f t="shared" si="32"/>
        <v>1153.41411054982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437.34756753474107</v>
      </c>
      <c r="AC44">
        <f t="shared" si="33"/>
        <v>369.57814058902153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-2945.7280058593215</v>
      </c>
      <c r="AI44">
        <f t="shared" si="38"/>
        <v>-2953.7385316802006</v>
      </c>
      <c r="AJ44">
        <f t="shared" si="39"/>
        <v>67.769426945719545</v>
      </c>
      <c r="AK44">
        <f t="shared" si="61"/>
        <v>30.61432972743188</v>
      </c>
      <c r="AL44">
        <f t="shared" si="40"/>
        <v>-2855.3547750070488</v>
      </c>
      <c r="AN44">
        <f t="shared" si="41"/>
        <v>0</v>
      </c>
      <c r="AO44">
        <f t="shared" si="42"/>
        <v>0</v>
      </c>
      <c r="AP44">
        <f t="shared" si="43"/>
        <v>-0.19661490464533696</v>
      </c>
      <c r="AQ44">
        <f t="shared" si="44"/>
        <v>-72.301624629127616</v>
      </c>
      <c r="AR44">
        <f t="shared" si="45"/>
        <v>-72.498239533772946</v>
      </c>
      <c r="AS44">
        <f t="shared" si="46"/>
        <v>1.6633713834455433</v>
      </c>
      <c r="AT44">
        <f t="shared" si="47"/>
        <v>0.75141553185573728</v>
      </c>
      <c r="AU44">
        <f t="shared" si="48"/>
        <v>-70.083452618471668</v>
      </c>
      <c r="AW44">
        <v>41</v>
      </c>
      <c r="AX44">
        <f>IF(Z44&gt;0, (R44*SUMPRODUCT(K44:$K$98, X44:$X$98)-K44*$AZ$3)/Z44, 0)</f>
        <v>1153.41411054982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100000</v>
      </c>
      <c r="S45">
        <f t="shared" si="32"/>
        <v>1069.8800035270833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369.57814058902153</v>
      </c>
      <c r="AC45">
        <f t="shared" si="33"/>
        <v>307.68273313994973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-2963.0614590398654</v>
      </c>
      <c r="AI45">
        <f t="shared" si="38"/>
        <v>-2970.2511142377757</v>
      </c>
      <c r="AJ45">
        <f t="shared" si="39"/>
        <v>61.895407449071797</v>
      </c>
      <c r="AK45">
        <f t="shared" si="61"/>
        <v>25.870469841231511</v>
      </c>
      <c r="AL45">
        <f t="shared" si="40"/>
        <v>-2882.4852369474725</v>
      </c>
      <c r="AN45">
        <f t="shared" si="41"/>
        <v>0</v>
      </c>
      <c r="AO45">
        <f t="shared" si="42"/>
        <v>0</v>
      </c>
      <c r="AP45">
        <f t="shared" si="43"/>
        <v>-0.15755981152384882</v>
      </c>
      <c r="AQ45">
        <f t="shared" si="44"/>
        <v>-64.934881043474604</v>
      </c>
      <c r="AR45">
        <f t="shared" si="45"/>
        <v>-65.092440854998458</v>
      </c>
      <c r="AS45">
        <f t="shared" si="46"/>
        <v>1.3564250945861986</v>
      </c>
      <c r="AT45">
        <f t="shared" si="47"/>
        <v>0.56694601340584749</v>
      </c>
      <c r="AU45">
        <f t="shared" si="48"/>
        <v>-63.169069747006411</v>
      </c>
      <c r="AW45">
        <v>42</v>
      </c>
      <c r="AX45">
        <f>IF(Z45&gt;0, (R45*SUMPRODUCT(K45:$K$98, X45:$X$98)-K45*$AZ$3)/Z45, 0)</f>
        <v>1069.8800035270833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100000</v>
      </c>
      <c r="S46">
        <f t="shared" si="32"/>
        <v>987.11473365946779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307.68273313994973</v>
      </c>
      <c r="AC46">
        <f t="shared" si="33"/>
        <v>252.03911743581068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-2938.1244931780075</v>
      </c>
      <c r="AI46">
        <f t="shared" si="38"/>
        <v>-2944.5077207006443</v>
      </c>
      <c r="AJ46">
        <f t="shared" si="39"/>
        <v>55.643615704139052</v>
      </c>
      <c r="AK46">
        <f t="shared" si="61"/>
        <v>21.537791319796483</v>
      </c>
      <c r="AL46">
        <f t="shared" si="40"/>
        <v>-2867.3263136767091</v>
      </c>
      <c r="AN46">
        <f t="shared" si="41"/>
        <v>0</v>
      </c>
      <c r="AO46">
        <f t="shared" si="42"/>
        <v>0</v>
      </c>
      <c r="AP46">
        <f t="shared" si="43"/>
        <v>-0.12489921005738952</v>
      </c>
      <c r="AQ46">
        <f t="shared" si="44"/>
        <v>-57.489636229764329</v>
      </c>
      <c r="AR46">
        <f t="shared" si="45"/>
        <v>-57.614535439821722</v>
      </c>
      <c r="AS46">
        <f t="shared" si="46"/>
        <v>1.088766399370521</v>
      </c>
      <c r="AT46">
        <f t="shared" si="47"/>
        <v>0.42142522927215487</v>
      </c>
      <c r="AU46">
        <f t="shared" si="48"/>
        <v>-56.104343811179056</v>
      </c>
      <c r="AW46">
        <v>43</v>
      </c>
      <c r="AX46">
        <f>IF(Z46&gt;0, (R46*SUMPRODUCT(K46:$K$98, X46:$X$98)-K46*$AZ$3)/Z46, 0)</f>
        <v>987.11473365946779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25</v>
      </c>
      <c r="R47">
        <f t="shared" si="31"/>
        <v>100000</v>
      </c>
      <c r="S47">
        <f t="shared" si="32"/>
        <v>905.95172166205202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252.03911743581068</v>
      </c>
      <c r="AC47">
        <f t="shared" si="33"/>
        <v>202.84525383045303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-2887.2870059491029</v>
      </c>
      <c r="AI47">
        <f t="shared" si="38"/>
        <v>-2892.8845794450258</v>
      </c>
      <c r="AJ47">
        <f t="shared" si="39"/>
        <v>49.193863605357649</v>
      </c>
      <c r="AK47">
        <f t="shared" si="61"/>
        <v>17.64273822050675</v>
      </c>
      <c r="AL47">
        <f t="shared" si="40"/>
        <v>-2826.0479776191614</v>
      </c>
      <c r="AN47">
        <f t="shared" si="41"/>
        <v>0</v>
      </c>
      <c r="AO47">
        <f t="shared" si="42"/>
        <v>0</v>
      </c>
      <c r="AP47">
        <f t="shared" si="43"/>
        <v>-9.779150927171068E-2</v>
      </c>
      <c r="AQ47">
        <f t="shared" si="44"/>
        <v>-50.4418841874988</v>
      </c>
      <c r="AR47">
        <f t="shared" si="45"/>
        <v>-50.539675696770516</v>
      </c>
      <c r="AS47">
        <f t="shared" si="46"/>
        <v>0.85943349781445511</v>
      </c>
      <c r="AT47">
        <f t="shared" si="47"/>
        <v>0.30822462617519497</v>
      </c>
      <c r="AU47">
        <f t="shared" si="48"/>
        <v>-49.372017572780862</v>
      </c>
      <c r="AW47">
        <v>44</v>
      </c>
      <c r="AX47">
        <f>IF(Z47&gt;0, (R47*SUMPRODUCT(K47:$K$98, X47:$X$98)-K47*$AZ$3)/Z47, 0)</f>
        <v>905.95172166205202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25</v>
      </c>
      <c r="R48">
        <f t="shared" si="31"/>
        <v>100000</v>
      </c>
      <c r="S48">
        <f t="shared" si="32"/>
        <v>825.51456931750226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202.84525383045303</v>
      </c>
      <c r="AC48">
        <f t="shared" si="33"/>
        <v>159.81030948617448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-2807.5189626151468</v>
      </c>
      <c r="AI48">
        <f t="shared" si="38"/>
        <v>-2812.3586806354569</v>
      </c>
      <c r="AJ48">
        <f t="shared" si="39"/>
        <v>43.034944344278557</v>
      </c>
      <c r="AK48">
        <f t="shared" si="61"/>
        <v>14.199167768131714</v>
      </c>
      <c r="AL48">
        <f t="shared" si="40"/>
        <v>-2755.1245685230465</v>
      </c>
      <c r="AN48">
        <f t="shared" si="41"/>
        <v>0</v>
      </c>
      <c r="AO48">
        <f t="shared" si="42"/>
        <v>0</v>
      </c>
      <c r="AP48">
        <f t="shared" si="43"/>
        <v>-7.5492425742333738E-2</v>
      </c>
      <c r="AQ48">
        <f t="shared" si="44"/>
        <v>-43.793133384213583</v>
      </c>
      <c r="AR48">
        <f t="shared" si="45"/>
        <v>-43.868625809955915</v>
      </c>
      <c r="AS48">
        <f t="shared" si="46"/>
        <v>0.67128132808609753</v>
      </c>
      <c r="AT48">
        <f t="shared" si="47"/>
        <v>0.22148596547159205</v>
      </c>
      <c r="AU48">
        <f t="shared" si="48"/>
        <v>-42.975858516398226</v>
      </c>
      <c r="AW48">
        <v>45</v>
      </c>
      <c r="AX48">
        <f>IF(Z48&gt;0, (R48*SUMPRODUCT(K48:$K$98, X48:$X$98)-K48*$AZ$3)/Z48, 0)</f>
        <v>825.51456931750226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100000</v>
      </c>
      <c r="S49">
        <f t="shared" si="32"/>
        <v>744.78760525050575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159.81030948617448</v>
      </c>
      <c r="AC49">
        <f t="shared" si="33"/>
        <v>122.63051524769322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-2700.1174012751098</v>
      </c>
      <c r="AI49">
        <f t="shared" si="38"/>
        <v>-2704.233692764898</v>
      </c>
      <c r="AJ49">
        <f t="shared" si="39"/>
        <v>37.17979423848125</v>
      </c>
      <c r="AK49">
        <f t="shared" si="61"/>
        <v>11.186721664032214</v>
      </c>
      <c r="AL49">
        <f t="shared" si="40"/>
        <v>-2655.8671768623844</v>
      </c>
      <c r="AN49">
        <f t="shared" si="41"/>
        <v>0</v>
      </c>
      <c r="AO49">
        <f t="shared" si="42"/>
        <v>0</v>
      </c>
      <c r="AP49">
        <f t="shared" si="43"/>
        <v>-5.7328611088970451E-2</v>
      </c>
      <c r="AQ49">
        <f t="shared" si="44"/>
        <v>-37.605203804512428</v>
      </c>
      <c r="AR49">
        <f t="shared" si="45"/>
        <v>-37.662532415601397</v>
      </c>
      <c r="AS49">
        <f t="shared" si="46"/>
        <v>0.51781220293890073</v>
      </c>
      <c r="AT49">
        <f t="shared" si="47"/>
        <v>0.15580024330854036</v>
      </c>
      <c r="AU49">
        <f t="shared" si="48"/>
        <v>-36.988919969353958</v>
      </c>
      <c r="AW49">
        <v>46</v>
      </c>
      <c r="AX49">
        <f>IF(Z49&gt;0, (R49*SUMPRODUCT(K49:$K$98, X49:$X$98)-K49*$AZ$3)/Z49, 0)</f>
        <v>744.78760525050575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100000</v>
      </c>
      <c r="S50">
        <f t="shared" si="32"/>
        <v>661.96707438739395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122.63051524769322</v>
      </c>
      <c r="AC50">
        <f t="shared" si="33"/>
        <v>90.930078537584734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-2564.1696903166935</v>
      </c>
      <c r="AI50">
        <f t="shared" si="38"/>
        <v>-2567.6037764690045</v>
      </c>
      <c r="AJ50">
        <f t="shared" si="39"/>
        <v>31.700436710108491</v>
      </c>
      <c r="AK50">
        <f t="shared" si="61"/>
        <v>8.5841360673385267</v>
      </c>
      <c r="AL50">
        <f t="shared" si="40"/>
        <v>-2527.3192036915575</v>
      </c>
      <c r="AN50">
        <f t="shared" si="41"/>
        <v>0</v>
      </c>
      <c r="AO50">
        <f t="shared" si="42"/>
        <v>0</v>
      </c>
      <c r="AP50">
        <f t="shared" si="43"/>
        <v>-4.2703007488716166E-2</v>
      </c>
      <c r="AQ50">
        <f t="shared" si="44"/>
        <v>-31.885559252566555</v>
      </c>
      <c r="AR50">
        <f t="shared" si="45"/>
        <v>-31.92826226005527</v>
      </c>
      <c r="AS50">
        <f t="shared" si="46"/>
        <v>0.39419627993791662</v>
      </c>
      <c r="AT50">
        <f t="shared" si="47"/>
        <v>0.10674409741322974</v>
      </c>
      <c r="AU50">
        <f t="shared" si="48"/>
        <v>-31.427321882704124</v>
      </c>
      <c r="AW50">
        <v>47</v>
      </c>
      <c r="AX50">
        <f>IF(Z50&gt;0, (R50*SUMPRODUCT(K50:$K$98, X50:$X$98)-K50*$AZ$3)/Z50, 0)</f>
        <v>661.96707438739395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100000</v>
      </c>
      <c r="S51">
        <f t="shared" si="32"/>
        <v>574.13467589029369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90.930078537584734</v>
      </c>
      <c r="AC51">
        <f t="shared" si="33"/>
        <v>64.316632762164545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-2396.6212530086741</v>
      </c>
      <c r="AI51">
        <f t="shared" si="38"/>
        <v>-2399.4218429862099</v>
      </c>
      <c r="AJ51">
        <f t="shared" si="39"/>
        <v>26.613445775420189</v>
      </c>
      <c r="AK51">
        <f t="shared" si="61"/>
        <v>6.3651054976309318</v>
      </c>
      <c r="AL51">
        <f t="shared" si="40"/>
        <v>-2366.4432917131589</v>
      </c>
      <c r="AN51">
        <f t="shared" si="41"/>
        <v>0</v>
      </c>
      <c r="AO51">
        <f t="shared" si="42"/>
        <v>0</v>
      </c>
      <c r="AP51">
        <f t="shared" si="43"/>
        <v>-3.1094156775223415E-2</v>
      </c>
      <c r="AQ51">
        <f t="shared" si="44"/>
        <v>-26.609006519924197</v>
      </c>
      <c r="AR51">
        <f t="shared" si="45"/>
        <v>-26.640100676699419</v>
      </c>
      <c r="AS51">
        <f t="shared" si="46"/>
        <v>0.2954815456413053</v>
      </c>
      <c r="AT51">
        <f t="shared" si="47"/>
        <v>7.0669962337121028E-2</v>
      </c>
      <c r="AU51">
        <f t="shared" si="48"/>
        <v>-26.273949168720996</v>
      </c>
      <c r="AW51">
        <v>48</v>
      </c>
      <c r="AX51">
        <f>IF(Z51&gt;0, (R51*SUMPRODUCT(K51:$K$98, X51:$X$98)-K51*$AZ$3)/Z51, 0)</f>
        <v>574.13467589029369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25</v>
      </c>
      <c r="R52">
        <f t="shared" si="31"/>
        <v>100000</v>
      </c>
      <c r="S52">
        <f t="shared" si="32"/>
        <v>477.33669560363182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64.316632762164545</v>
      </c>
      <c r="AC52">
        <f t="shared" si="33"/>
        <v>42.414870418263888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-2204.6020255963508</v>
      </c>
      <c r="AI52">
        <f t="shared" si="38"/>
        <v>-2206.8234591677124</v>
      </c>
      <c r="AJ52">
        <f t="shared" si="39"/>
        <v>21.901762343900657</v>
      </c>
      <c r="AK52">
        <f t="shared" si="61"/>
        <v>4.5021642933515187</v>
      </c>
      <c r="AL52">
        <f t="shared" si="40"/>
        <v>-2180.4195325304599</v>
      </c>
      <c r="AN52">
        <f t="shared" si="41"/>
        <v>0</v>
      </c>
      <c r="AO52">
        <f t="shared" si="42"/>
        <v>0</v>
      </c>
      <c r="AP52">
        <f t="shared" si="43"/>
        <v>-2.2021381555732827E-2</v>
      </c>
      <c r="AQ52">
        <f t="shared" si="44"/>
        <v>-21.854528089465777</v>
      </c>
      <c r="AR52">
        <f t="shared" si="45"/>
        <v>-21.876549471021512</v>
      </c>
      <c r="AS52">
        <f t="shared" si="46"/>
        <v>0.21711523204470606</v>
      </c>
      <c r="AT52">
        <f t="shared" si="47"/>
        <v>4.4630584055562195E-2</v>
      </c>
      <c r="AU52">
        <f t="shared" si="48"/>
        <v>-21.614803654921243</v>
      </c>
      <c r="AW52">
        <v>49</v>
      </c>
      <c r="AX52">
        <f>IF(Z52&gt;0, (R52*SUMPRODUCT(K52:$K$98, X52:$X$98)-K52*$AZ$3)/Z52, 0)</f>
        <v>477.33669560363182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100000</v>
      </c>
      <c r="S53">
        <f t="shared" si="32"/>
        <v>363.12970058651905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42.414870418263888</v>
      </c>
      <c r="AC53">
        <f t="shared" si="33"/>
        <v>24.763238914533403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-1977.4846222887238</v>
      </c>
      <c r="AI53">
        <f t="shared" si="38"/>
        <v>-1979.1894703687994</v>
      </c>
      <c r="AJ53">
        <f t="shared" si="39"/>
        <v>17.651631503730485</v>
      </c>
      <c r="AK53">
        <f t="shared" si="61"/>
        <v>2.9690409292784725</v>
      </c>
      <c r="AL53">
        <f t="shared" si="40"/>
        <v>-1958.5687979357906</v>
      </c>
      <c r="AN53">
        <f t="shared" si="41"/>
        <v>0</v>
      </c>
      <c r="AO53">
        <f t="shared" si="42"/>
        <v>0</v>
      </c>
      <c r="AP53">
        <f t="shared" si="43"/>
        <v>-1.508964050042266E-2</v>
      </c>
      <c r="AQ53">
        <f t="shared" si="44"/>
        <v>-17.502751356078988</v>
      </c>
      <c r="AR53">
        <f t="shared" si="45"/>
        <v>-17.517840996579409</v>
      </c>
      <c r="AS53">
        <f t="shared" si="46"/>
        <v>0.15623490254065631</v>
      </c>
      <c r="AT53">
        <f t="shared" si="47"/>
        <v>2.6279033761100679E-2</v>
      </c>
      <c r="AU53">
        <f t="shared" si="48"/>
        <v>-17.335327060277653</v>
      </c>
      <c r="AW53">
        <v>50</v>
      </c>
      <c r="AX53">
        <f>IF(Z53&gt;0, (R53*SUMPRODUCT(K53:$K$98, X53:$X$98)-K53*$AZ$3)/Z53, 0)</f>
        <v>363.12970058651905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25</v>
      </c>
      <c r="R54">
        <f t="shared" si="31"/>
        <v>100000</v>
      </c>
      <c r="S54">
        <f t="shared" si="32"/>
        <v>218.8636323419953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24.763238914533403</v>
      </c>
      <c r="AC54">
        <f t="shared" si="33"/>
        <v>11.013073795718068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-1719.2642754406656</v>
      </c>
      <c r="AI54">
        <f t="shared" si="38"/>
        <v>-1720.5222589710802</v>
      </c>
      <c r="AJ54">
        <f t="shared" si="39"/>
        <v>13.750165118815335</v>
      </c>
      <c r="AK54">
        <f t="shared" si="61"/>
        <v>1.7334267240173384</v>
      </c>
      <c r="AL54">
        <f t="shared" si="40"/>
        <v>-1705.0386671282474</v>
      </c>
      <c r="AN54">
        <f t="shared" si="41"/>
        <v>0</v>
      </c>
      <c r="AO54">
        <f t="shared" si="42"/>
        <v>0</v>
      </c>
      <c r="AP54">
        <f t="shared" si="43"/>
        <v>-9.941459348477566E-3</v>
      </c>
      <c r="AQ54">
        <f t="shared" si="44"/>
        <v>-13.586820089726995</v>
      </c>
      <c r="AR54">
        <f t="shared" si="45"/>
        <v>-13.596761549075472</v>
      </c>
      <c r="AS54">
        <f t="shared" si="46"/>
        <v>0.1086633523083584</v>
      </c>
      <c r="AT54">
        <f t="shared" si="47"/>
        <v>1.369874159219173E-2</v>
      </c>
      <c r="AU54">
        <f t="shared" si="48"/>
        <v>-13.474399455174922</v>
      </c>
      <c r="AW54">
        <v>51</v>
      </c>
      <c r="AX54">
        <f>IF(Z54&gt;0, (R54*SUMPRODUCT(K54:$K$98, X54:$X$98)-K54*$AZ$3)/Z54, 0)</f>
        <v>218.8636323419953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25</v>
      </c>
      <c r="R55">
        <f t="shared" si="31"/>
        <v>100000</v>
      </c>
      <c r="S55">
        <f t="shared" si="32"/>
        <v>21.935866911286482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11.013073795718068</v>
      </c>
      <c r="AC55">
        <f t="shared" si="33"/>
        <v>0.77677713211933153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-1440.4867490730567</v>
      </c>
      <c r="AI55">
        <f t="shared" si="38"/>
        <v>-1441.372031080899</v>
      </c>
      <c r="AJ55">
        <f t="shared" si="39"/>
        <v>10.236296663598736</v>
      </c>
      <c r="AK55">
        <f t="shared" si="61"/>
        <v>0.77091516570026486</v>
      </c>
      <c r="AL55">
        <f t="shared" si="40"/>
        <v>-1430.3648192516</v>
      </c>
      <c r="AN55">
        <f t="shared" si="41"/>
        <v>0</v>
      </c>
      <c r="AO55">
        <f t="shared" si="42"/>
        <v>0</v>
      </c>
      <c r="AP55">
        <f t="shared" si="43"/>
        <v>-6.2465295792530941E-3</v>
      </c>
      <c r="AQ55">
        <f t="shared" si="44"/>
        <v>-10.164041522247585</v>
      </c>
      <c r="AR55">
        <f t="shared" si="45"/>
        <v>-10.170288051826837</v>
      </c>
      <c r="AS55">
        <f t="shared" si="46"/>
        <v>7.2227074903543798E-2</v>
      </c>
      <c r="AT55">
        <f t="shared" si="47"/>
        <v>5.4395597594702151E-3</v>
      </c>
      <c r="AU55">
        <f t="shared" si="48"/>
        <v>-10.092621417163825</v>
      </c>
      <c r="AW55">
        <v>52</v>
      </c>
      <c r="AX55">
        <f>IF(Z55&gt;0, (R55*SUMPRODUCT(K55:$K$98, X55:$X$98)-K55*$AZ$3)/Z55, 0)</f>
        <v>21.935866911286482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100000</v>
      </c>
      <c r="S56">
        <f t="shared" si="32"/>
        <v>-271.37680628709353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0.77677713211933153</v>
      </c>
      <c r="AC56">
        <f t="shared" si="33"/>
        <v>-6.3957256167994494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-1148.9473188018767</v>
      </c>
      <c r="AI56">
        <f t="shared" si="38"/>
        <v>-1149.5365111599401</v>
      </c>
      <c r="AJ56">
        <f t="shared" si="39"/>
        <v>7.1725027489187809</v>
      </c>
      <c r="AK56">
        <f t="shared" si="61"/>
        <v>5.437439924835321E-2</v>
      </c>
      <c r="AL56">
        <f t="shared" si="40"/>
        <v>-1142.3096340117729</v>
      </c>
      <c r="AN56">
        <f t="shared" si="41"/>
        <v>0</v>
      </c>
      <c r="AO56">
        <f t="shared" si="42"/>
        <v>0</v>
      </c>
      <c r="AP56">
        <f t="shared" si="43"/>
        <v>-3.7118998118171979E-3</v>
      </c>
      <c r="AQ56">
        <f t="shared" si="44"/>
        <v>-7.2383446222332148</v>
      </c>
      <c r="AR56">
        <f t="shared" si="45"/>
        <v>-7.2420565220450328</v>
      </c>
      <c r="AS56">
        <f t="shared" si="46"/>
        <v>4.5186620701398519E-2</v>
      </c>
      <c r="AT56">
        <f t="shared" si="47"/>
        <v>3.425576037697755E-4</v>
      </c>
      <c r="AU56">
        <f t="shared" si="48"/>
        <v>-7.1965273437398638</v>
      </c>
      <c r="AW56">
        <v>53</v>
      </c>
      <c r="AX56">
        <f>IF(Z56&gt;0, (R56*SUMPRODUCT(K56:$K$98, X56:$X$98)-K56*$AZ$3)/Z56, 0)</f>
        <v>-271.37680628709353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100000</v>
      </c>
      <c r="S57">
        <f t="shared" si="32"/>
        <v>-746.62048280616045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-6.3957256167994494</v>
      </c>
      <c r="AC57">
        <f t="shared" si="33"/>
        <v>-10.963053477131945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-864.84482439853241</v>
      </c>
      <c r="AI57">
        <f t="shared" si="38"/>
        <v>-865.21191362691548</v>
      </c>
      <c r="AJ57">
        <f t="shared" si="39"/>
        <v>4.5673278603324956</v>
      </c>
      <c r="AK57">
        <f t="shared" si="61"/>
        <v>-0.44770079317596151</v>
      </c>
      <c r="AL57">
        <f t="shared" si="40"/>
        <v>-861.09228655975892</v>
      </c>
      <c r="AN57">
        <f t="shared" si="41"/>
        <v>0</v>
      </c>
      <c r="AO57">
        <f t="shared" si="42"/>
        <v>0</v>
      </c>
      <c r="AP57">
        <f t="shared" si="43"/>
        <v>-2.0648702097812175E-3</v>
      </c>
      <c r="AQ57">
        <f t="shared" si="44"/>
        <v>-4.8647363526573661</v>
      </c>
      <c r="AR57">
        <f t="shared" si="45"/>
        <v>-4.8668012228671476</v>
      </c>
      <c r="AS57">
        <f t="shared" si="46"/>
        <v>2.5691135854477319E-2</v>
      </c>
      <c r="AT57">
        <f t="shared" si="47"/>
        <v>-2.5183087904715367E-3</v>
      </c>
      <c r="AU57">
        <f t="shared" si="48"/>
        <v>-4.8436283958031412</v>
      </c>
      <c r="AW57">
        <v>54</v>
      </c>
      <c r="AX57">
        <f>IF(Z57&gt;0, (R57*SUMPRODUCT(K57:$K$98, X57:$X$98)-K57*$AZ$3)/Z57, 0)</f>
        <v>-746.62048280616045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100000</v>
      </c>
      <c r="S58">
        <f t="shared" si="32"/>
        <v>-1587.6436289811484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-10.963053477131945</v>
      </c>
      <c r="AC58">
        <f t="shared" si="33"/>
        <v>-13.442953435235101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-606.94973527928641</v>
      </c>
      <c r="AI58">
        <f t="shared" si="38"/>
        <v>-607.16141618156587</v>
      </c>
      <c r="AJ58">
        <f t="shared" si="39"/>
        <v>2.4798999581031556</v>
      </c>
      <c r="AK58">
        <f t="shared" si="61"/>
        <v>-0.76741374339923618</v>
      </c>
      <c r="AL58">
        <f t="shared" si="40"/>
        <v>-605.44892996686201</v>
      </c>
      <c r="AN58">
        <f t="shared" si="41"/>
        <v>0</v>
      </c>
      <c r="AO58">
        <f t="shared" si="42"/>
        <v>0</v>
      </c>
      <c r="AP58">
        <f t="shared" si="43"/>
        <v>-1.0631260820175977E-3</v>
      </c>
      <c r="AQ58">
        <f t="shared" si="44"/>
        <v>-3.0482867707989127</v>
      </c>
      <c r="AR58">
        <f t="shared" si="45"/>
        <v>-3.0493498968809303</v>
      </c>
      <c r="AS58">
        <f t="shared" si="46"/>
        <v>1.2454814288224652E-2</v>
      </c>
      <c r="AT58">
        <f t="shared" si="47"/>
        <v>-3.8541859823972759E-3</v>
      </c>
      <c r="AU58">
        <f t="shared" si="48"/>
        <v>-3.0407492685751034</v>
      </c>
      <c r="AW58">
        <v>55</v>
      </c>
      <c r="AX58">
        <f>IF(Z58&gt;0, (R58*SUMPRODUCT(K58:$K$98, X58:$X$98)-K58*$AZ$3)/Z58, 0)</f>
        <v>-1587.6436289811484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100000</v>
      </c>
      <c r="S59">
        <f t="shared" si="32"/>
        <v>-3226.7977611081105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-13.442953435235101</v>
      </c>
      <c r="AC59">
        <f t="shared" si="33"/>
        <v>-14.361921996610612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-393.1735677229384</v>
      </c>
      <c r="AI59">
        <f t="shared" si="38"/>
        <v>-393.28483842426425</v>
      </c>
      <c r="AJ59">
        <f t="shared" si="39"/>
        <v>0.91896856137551097</v>
      </c>
      <c r="AK59">
        <f t="shared" si="61"/>
        <v>-0.94100674046645716</v>
      </c>
      <c r="AL59">
        <f t="shared" si="40"/>
        <v>-393.30687660335519</v>
      </c>
      <c r="AN59">
        <f t="shared" si="41"/>
        <v>0</v>
      </c>
      <c r="AO59">
        <f t="shared" si="42"/>
        <v>0</v>
      </c>
      <c r="AP59">
        <f t="shared" si="43"/>
        <v>-4.9896019142035397E-4</v>
      </c>
      <c r="AQ59">
        <f t="shared" si="44"/>
        <v>-1.7630693100236621</v>
      </c>
      <c r="AR59">
        <f t="shared" si="45"/>
        <v>-1.7635682702150823</v>
      </c>
      <c r="AS59">
        <f t="shared" si="46"/>
        <v>4.1208397523291446E-3</v>
      </c>
      <c r="AT59">
        <f t="shared" si="47"/>
        <v>-4.219663377297323E-3</v>
      </c>
      <c r="AU59">
        <f t="shared" si="48"/>
        <v>-1.7636670938400505</v>
      </c>
      <c r="AW59">
        <v>56</v>
      </c>
      <c r="AX59">
        <f>IF(Z59&gt;0, (R59*SUMPRODUCT(K59:$K$98, X59:$X$98)-K59*$AZ$3)/Z59, 0)</f>
        <v>-3226.7977611081105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100000</v>
      </c>
      <c r="S60">
        <f t="shared" si="32"/>
        <v>-6824.3647184446454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-14.361921996610612</v>
      </c>
      <c r="AC60">
        <f t="shared" si="33"/>
        <v>-14.223814333934806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-232.20504052050123</v>
      </c>
      <c r="AI60">
        <f t="shared" si="38"/>
        <v>-232.25714725468373</v>
      </c>
      <c r="AJ60">
        <f t="shared" si="39"/>
        <v>-0.13810766267580554</v>
      </c>
      <c r="AK60">
        <f t="shared" si="61"/>
        <v>-1.0053345397627429</v>
      </c>
      <c r="AL60">
        <f t="shared" si="40"/>
        <v>-233.40058945712227</v>
      </c>
      <c r="AN60">
        <f t="shared" si="41"/>
        <v>0</v>
      </c>
      <c r="AO60">
        <f t="shared" si="42"/>
        <v>0</v>
      </c>
      <c r="AP60">
        <f t="shared" si="43"/>
        <v>-2.0862238403558452E-4</v>
      </c>
      <c r="AQ60">
        <f t="shared" si="44"/>
        <v>-0.92969114066534153</v>
      </c>
      <c r="AR60">
        <f t="shared" si="45"/>
        <v>-0.92989976304937716</v>
      </c>
      <c r="AS60">
        <f t="shared" si="46"/>
        <v>-5.5294867914961452E-4</v>
      </c>
      <c r="AT60">
        <f t="shared" si="47"/>
        <v>-4.0251090713931811E-3</v>
      </c>
      <c r="AU60">
        <f t="shared" si="48"/>
        <v>-0.93447782079991992</v>
      </c>
      <c r="AW60">
        <v>57</v>
      </c>
      <c r="AX60">
        <f>IF(Z60&gt;0, (R60*SUMPRODUCT(K60:$K$98, X60:$X$98)-K60*$AZ$3)/Z60, 0)</f>
        <v>-6824.3647184446454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100000</v>
      </c>
      <c r="S61">
        <f t="shared" si="32"/>
        <v>-15987.300884994052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-14.223814333934806</v>
      </c>
      <c r="AC61">
        <f t="shared" si="33"/>
        <v>-13.456026034689909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-122.17570177237201</v>
      </c>
      <c r="AI61">
        <f t="shared" si="38"/>
        <v>-122.19674351376958</v>
      </c>
      <c r="AJ61">
        <f t="shared" si="39"/>
        <v>-0.76778829924489678</v>
      </c>
      <c r="AK61">
        <f t="shared" si="61"/>
        <v>-0.99566700337543657</v>
      </c>
      <c r="AL61">
        <f t="shared" si="40"/>
        <v>-123.96019881638991</v>
      </c>
      <c r="AN61">
        <f t="shared" si="41"/>
        <v>0</v>
      </c>
      <c r="AO61">
        <f t="shared" si="42"/>
        <v>0</v>
      </c>
      <c r="AP61">
        <f t="shared" si="43"/>
        <v>-7.5219545643972983E-5</v>
      </c>
      <c r="AQ61">
        <f t="shared" si="44"/>
        <v>-0.43675096097849625</v>
      </c>
      <c r="AR61">
        <f t="shared" si="45"/>
        <v>-0.43682618052414018</v>
      </c>
      <c r="AS61">
        <f t="shared" si="46"/>
        <v>-2.7446724075137147E-3</v>
      </c>
      <c r="AT61">
        <f t="shared" si="47"/>
        <v>-3.5592880927256317E-3</v>
      </c>
      <c r="AU61">
        <f t="shared" si="48"/>
        <v>-0.44313014102437953</v>
      </c>
      <c r="AW61">
        <v>58</v>
      </c>
      <c r="AX61">
        <f>IF(Z61&gt;0, (R61*SUMPRODUCT(K61:$K$98, X61:$X$98)-K61*$AZ$3)/Z61, 0)</f>
        <v>-15987.300884994052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100000</v>
      </c>
      <c r="S62">
        <f t="shared" si="32"/>
        <v>-44412.186457108037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-13.456026034689909</v>
      </c>
      <c r="AC62">
        <f t="shared" si="33"/>
        <v>-12.377170352891406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-55.456435289927263</v>
      </c>
      <c r="AI62">
        <f t="shared" si="38"/>
        <v>-55.463402505088382</v>
      </c>
      <c r="AJ62">
        <f t="shared" si="39"/>
        <v>-1.0788556817985029</v>
      </c>
      <c r="AK62">
        <f t="shared" si="61"/>
        <v>-0.9419218224282937</v>
      </c>
      <c r="AL62">
        <f t="shared" si="40"/>
        <v>-57.484180009315175</v>
      </c>
      <c r="AN62">
        <f t="shared" si="41"/>
        <v>0</v>
      </c>
      <c r="AO62">
        <f t="shared" si="42"/>
        <v>0</v>
      </c>
      <c r="AP62">
        <f t="shared" si="43"/>
        <v>-2.2237718425320066E-5</v>
      </c>
      <c r="AQ62">
        <f t="shared" si="44"/>
        <v>-0.17700394839705277</v>
      </c>
      <c r="AR62">
        <f t="shared" si="45"/>
        <v>-0.1770261861154781</v>
      </c>
      <c r="AS62">
        <f t="shared" si="46"/>
        <v>-3.4434545680871488E-3</v>
      </c>
      <c r="AT62">
        <f t="shared" si="47"/>
        <v>-3.0063937716068492E-3</v>
      </c>
      <c r="AU62">
        <f t="shared" si="48"/>
        <v>-0.18347603445517208</v>
      </c>
      <c r="AW62">
        <v>59</v>
      </c>
      <c r="AX62">
        <f>IF(Z62&gt;0, (R62*SUMPRODUCT(K62:$K$98, X62:$X$98)-K62*$AZ$3)/Z62, 0)</f>
        <v>-44412.186457108037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100000</v>
      </c>
      <c r="S63">
        <f t="shared" si="32"/>
        <v>-159128.20388900739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-12.377170352891406</v>
      </c>
      <c r="AC63">
        <f t="shared" si="33"/>
        <v>-11.200954084523282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-20.551222429605264</v>
      </c>
      <c r="AI63">
        <f t="shared" si="38"/>
        <v>-20.552982167007368</v>
      </c>
      <c r="AJ63">
        <f t="shared" si="39"/>
        <v>-1.1762162683681243</v>
      </c>
      <c r="AK63">
        <f t="shared" si="61"/>
        <v>-0.86640192470239852</v>
      </c>
      <c r="AL63">
        <f t="shared" si="40"/>
        <v>-22.595600360077892</v>
      </c>
      <c r="AN63">
        <f t="shared" si="41"/>
        <v>0</v>
      </c>
      <c r="AO63">
        <f t="shared" si="42"/>
        <v>0</v>
      </c>
      <c r="AP63">
        <f t="shared" si="43"/>
        <v>-5.0148834763899907E-6</v>
      </c>
      <c r="AQ63">
        <f t="shared" si="44"/>
        <v>-5.8566684812535984E-2</v>
      </c>
      <c r="AR63">
        <f t="shared" si="45"/>
        <v>-5.8571699696012371E-2</v>
      </c>
      <c r="AS63">
        <f t="shared" si="46"/>
        <v>-3.3519703120753149E-3</v>
      </c>
      <c r="AT63">
        <f t="shared" si="47"/>
        <v>-2.4690642427149545E-3</v>
      </c>
      <c r="AU63">
        <f t="shared" si="48"/>
        <v>-6.439273425080265E-2</v>
      </c>
      <c r="AW63">
        <v>60</v>
      </c>
      <c r="AX63">
        <f>IF(Z63&gt;0, (R63*SUMPRODUCT(K63:$K$98, X63:$X$98)-K63*$AZ$3)/Z63, 0)</f>
        <v>-159128.20388900739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25</v>
      </c>
      <c r="R64">
        <f t="shared" si="31"/>
        <v>100000</v>
      </c>
      <c r="S64">
        <f t="shared" si="32"/>
        <v>-837469.73137867101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-11.200954084523282</v>
      </c>
      <c r="AC64">
        <f t="shared" si="33"/>
        <v>-10.051288432938341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-5.7683628924993142</v>
      </c>
      <c r="AI64">
        <f t="shared" si="38"/>
        <v>-5.7686629418042719</v>
      </c>
      <c r="AJ64">
        <f t="shared" si="39"/>
        <v>-1.1496656515849413</v>
      </c>
      <c r="AK64">
        <f t="shared" si="61"/>
        <v>-0.78406678591662982</v>
      </c>
      <c r="AL64">
        <f t="shared" si="40"/>
        <v>-7.7023953793058428</v>
      </c>
      <c r="AN64">
        <f t="shared" si="41"/>
        <v>0</v>
      </c>
      <c r="AO64">
        <f t="shared" si="42"/>
        <v>0</v>
      </c>
      <c r="AP64">
        <f t="shared" si="43"/>
        <v>-7.6346227838598628E-7</v>
      </c>
      <c r="AQ64">
        <f t="shared" si="44"/>
        <v>-1.4677346035120668E-2</v>
      </c>
      <c r="AR64">
        <f t="shared" si="45"/>
        <v>-1.4678109497399052E-2</v>
      </c>
      <c r="AS64">
        <f t="shared" si="46"/>
        <v>-2.9252737574721964E-3</v>
      </c>
      <c r="AT64">
        <f t="shared" si="47"/>
        <v>-1.9950235007765021E-3</v>
      </c>
      <c r="AU64">
        <f t="shared" si="48"/>
        <v>-1.9598406755647751E-2</v>
      </c>
      <c r="AW64">
        <v>61</v>
      </c>
      <c r="AX64">
        <f>IF(Z64&gt;0, (R64*SUMPRODUCT(K64:$K$98, X64:$X$98)-K64*$AZ$3)/Z64, 0)</f>
        <v>-837469.73137867101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100000</v>
      </c>
      <c r="S65">
        <f t="shared" si="32"/>
        <v>-4456224.0540032638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-10.051288432938341</v>
      </c>
      <c r="AC65">
        <f t="shared" si="33"/>
        <v>-8.987186907189999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-0.98651806986403745</v>
      </c>
      <c r="AI65">
        <f t="shared" si="38"/>
        <v>-0.98656848915847972</v>
      </c>
      <c r="AJ65">
        <f t="shared" si="39"/>
        <v>-1.0641015257483417</v>
      </c>
      <c r="AK65">
        <f t="shared" si="61"/>
        <v>-0.70359019030568393</v>
      </c>
      <c r="AL65">
        <f t="shared" si="40"/>
        <v>-2.7542602052125051</v>
      </c>
      <c r="AN65">
        <f t="shared" si="41"/>
        <v>0</v>
      </c>
      <c r="AO65">
        <f t="shared" si="42"/>
        <v>0</v>
      </c>
      <c r="AP65">
        <f t="shared" si="43"/>
        <v>-1.1454435741744455E-7</v>
      </c>
      <c r="AQ65">
        <f t="shared" si="44"/>
        <v>-2.2412070546235304E-3</v>
      </c>
      <c r="AR65">
        <f t="shared" si="45"/>
        <v>-2.2413215989809479E-3</v>
      </c>
      <c r="AS65">
        <f t="shared" si="46"/>
        <v>-2.4174639261007459E-3</v>
      </c>
      <c r="AT65">
        <f t="shared" si="47"/>
        <v>-1.5984413729941502E-3</v>
      </c>
      <c r="AU65">
        <f t="shared" si="48"/>
        <v>-6.2572268980758431E-3</v>
      </c>
      <c r="AW65">
        <v>62</v>
      </c>
      <c r="AX65">
        <f>IF(Z65&gt;0, (R65*SUMPRODUCT(K65:$K$98, X65:$X$98)-K65*$AZ$3)/Z65, 0)</f>
        <v>-4456224.0540032638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100000</v>
      </c>
      <c r="S66">
        <f t="shared" si="32"/>
        <v>-24066089.287861805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-8.987186907189999</v>
      </c>
      <c r="AC66">
        <f t="shared" si="33"/>
        <v>-8.0262326930093852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-0.16630960853960849</v>
      </c>
      <c r="AI66">
        <f t="shared" si="38"/>
        <v>-0.1663179462389715</v>
      </c>
      <c r="AJ66">
        <f t="shared" si="39"/>
        <v>-0.96095421418061377</v>
      </c>
      <c r="AK66">
        <f t="shared" si="61"/>
        <v>-0.62910308350330002</v>
      </c>
      <c r="AL66">
        <f t="shared" si="40"/>
        <v>-1.7563752439228852</v>
      </c>
      <c r="AN66">
        <f t="shared" si="41"/>
        <v>0</v>
      </c>
      <c r="AO66">
        <f t="shared" si="42"/>
        <v>0</v>
      </c>
      <c r="AP66">
        <f t="shared" si="43"/>
        <v>-1.6912396237070453E-8</v>
      </c>
      <c r="AQ66">
        <f t="shared" si="44"/>
        <v>-3.3734653592053991E-4</v>
      </c>
      <c r="AR66">
        <f t="shared" si="45"/>
        <v>-3.3736344831677701E-4</v>
      </c>
      <c r="AS66">
        <f t="shared" si="46"/>
        <v>-1.9492233682629877E-3</v>
      </c>
      <c r="AT66">
        <f t="shared" si="47"/>
        <v>-1.2760883019349088E-3</v>
      </c>
      <c r="AU66">
        <f t="shared" si="48"/>
        <v>-3.5626751185146733E-3</v>
      </c>
      <c r="AW66">
        <v>63</v>
      </c>
      <c r="AX66">
        <f>IF(Z66&gt;0, (R66*SUMPRODUCT(K66:$K$98, X66:$X$98)-K66*$AZ$3)/Z66, 0)</f>
        <v>-24066089.287861805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100000</v>
      </c>
      <c r="S67">
        <f t="shared" ref="S67:S98" si="63">AX67</f>
        <v>-132297141.82037997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-8.0262326930093852</v>
      </c>
      <c r="AC67">
        <f t="shared" ref="AC67:AC98" si="64">S67*Z67</f>
        <v>-7.166574127728131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-2.7600260788021351E-2</v>
      </c>
      <c r="AI67">
        <f t="shared" ref="AI67:AI98" si="69">SUM(AE67:AH67)</f>
        <v>-2.7601615045193713E-2</v>
      </c>
      <c r="AJ67">
        <f t="shared" ref="AJ67:AJ98" si="70">AB67-AC67</f>
        <v>-0.85965856528125428</v>
      </c>
      <c r="AK67">
        <f t="shared" si="61"/>
        <v>-0.56183628851065703</v>
      </c>
      <c r="AL67">
        <f t="shared" ref="AL67:AL98" si="71">SUM(AI67:AK67)</f>
        <v>-1.4490964688371051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-2.4526864696893771E-9</v>
      </c>
      <c r="AQ67">
        <f t="shared" ref="AQ67:AQ98" si="75">AH67*$K67</f>
        <v>-4.9986655102313012E-5</v>
      </c>
      <c r="AR67">
        <f t="shared" ref="AR67:AR98" si="76">AI67*$K67</f>
        <v>-4.9989107788782699E-5</v>
      </c>
      <c r="AS67">
        <f t="shared" ref="AS67:AS98" si="77">AJ67*$K67</f>
        <v>-1.5569221080372225E-3</v>
      </c>
      <c r="AT67">
        <f t="shared" ref="AT67:AT98" si="78">AK67*$K67</f>
        <v>-1.0175380947825888E-3</v>
      </c>
      <c r="AU67">
        <f t="shared" ref="AU67:AU98" si="79">AL67*$K67</f>
        <v>-2.624449310608594E-3</v>
      </c>
      <c r="AW67">
        <v>64</v>
      </c>
      <c r="AX67">
        <f>IF(Z67&gt;0, (R67*SUMPRODUCT(K67:$K$98, X67:$X$98)-K67*$AZ$3)/Z67, 0)</f>
        <v>-132297141.82037997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100000</v>
      </c>
      <c r="S68">
        <f t="shared" si="63"/>
        <v>-742107010.25209892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-7.166574127728131</v>
      </c>
      <c r="AC68">
        <f t="shared" si="64"/>
        <v>-6.3987706216893283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-4.5006147458705997E-3</v>
      </c>
      <c r="AI68">
        <f t="shared" si="69"/>
        <v>-4.5008303067847703E-3</v>
      </c>
      <c r="AJ68">
        <f t="shared" si="70"/>
        <v>-0.76780350603880265</v>
      </c>
      <c r="AK68">
        <f t="shared" si="61"/>
        <v>-0.5016601889409692</v>
      </c>
      <c r="AL68">
        <f t="shared" si="71"/>
        <v>-1.2739645252865566</v>
      </c>
      <c r="AN68">
        <f t="shared" si="72"/>
        <v>0</v>
      </c>
      <c r="AO68">
        <f t="shared" si="73"/>
        <v>0</v>
      </c>
      <c r="AP68">
        <f t="shared" si="74"/>
        <v>-3.485723103738321E-10</v>
      </c>
      <c r="AQ68">
        <f t="shared" si="75"/>
        <v>-7.2777093477635391E-6</v>
      </c>
      <c r="AR68">
        <f t="shared" si="76"/>
        <v>-7.2780579200739134E-6</v>
      </c>
      <c r="AS68">
        <f t="shared" si="77"/>
        <v>-1.2415750000088707E-3</v>
      </c>
      <c r="AT68">
        <f t="shared" si="78"/>
        <v>-8.1120852430355641E-4</v>
      </c>
      <c r="AU68">
        <f t="shared" si="79"/>
        <v>-2.0600615822325007E-3</v>
      </c>
      <c r="AW68">
        <v>65</v>
      </c>
      <c r="AX68">
        <f>IF(Z68&gt;0, (R68*SUMPRODUCT(K68:$K$98, X68:$X$98)-K68*$AZ$3)/Z68, 0)</f>
        <v>-742107010.25209892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100000</v>
      </c>
      <c r="S69">
        <f t="shared" si="63"/>
        <v>-4248991091.3329077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-6.3987706216893283</v>
      </c>
      <c r="AC69">
        <f t="shared" si="64"/>
        <v>-5.7131944237791163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-7.1916119652409068E-4</v>
      </c>
      <c r="AI69">
        <f t="shared" si="69"/>
        <v>-7.1919481152998843E-4</v>
      </c>
      <c r="AJ69">
        <f t="shared" si="70"/>
        <v>-0.68557619791021196</v>
      </c>
      <c r="AK69">
        <f t="shared" si="61"/>
        <v>-0.44791394351825303</v>
      </c>
      <c r="AL69">
        <f t="shared" si="71"/>
        <v>-1.134209336239995</v>
      </c>
      <c r="AN69">
        <f t="shared" si="72"/>
        <v>0</v>
      </c>
      <c r="AO69">
        <f t="shared" si="73"/>
        <v>0</v>
      </c>
      <c r="AP69">
        <f t="shared" si="74"/>
        <v>-4.8533100567650465E-11</v>
      </c>
      <c r="AQ69">
        <f t="shared" si="75"/>
        <v>-1.0383196951225901E-6</v>
      </c>
      <c r="AR69">
        <f t="shared" si="76"/>
        <v>-1.0383682282231578E-6</v>
      </c>
      <c r="AS69">
        <f t="shared" si="77"/>
        <v>-9.8982991885267842E-4</v>
      </c>
      <c r="AT69">
        <f t="shared" si="78"/>
        <v>-6.4669488777047807E-4</v>
      </c>
      <c r="AU69">
        <f t="shared" si="79"/>
        <v>-1.6375631748513798E-3</v>
      </c>
      <c r="AW69">
        <v>66</v>
      </c>
      <c r="AX69">
        <f>IF(Z69&gt;0, (R69*SUMPRODUCT(K69:$K$98, X69:$X$98)-K69*$AZ$3)/Z69, 0)</f>
        <v>-4248991091.3329077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100000</v>
      </c>
      <c r="S70">
        <f t="shared" si="63"/>
        <v>-24884692538.56752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-5.7131944237791163</v>
      </c>
      <c r="AC70">
        <f t="shared" si="64"/>
        <v>-5.1010673588670628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-1.1261660726162433E-4</v>
      </c>
      <c r="AI70">
        <f t="shared" si="69"/>
        <v>-1.1262173196564766E-4</v>
      </c>
      <c r="AJ70">
        <f t="shared" si="70"/>
        <v>-0.6121270649120536</v>
      </c>
      <c r="AK70">
        <f t="shared" si="61"/>
        <v>-0.39992360966453816</v>
      </c>
      <c r="AL70">
        <f t="shared" si="71"/>
        <v>-1.0121632963085574</v>
      </c>
      <c r="AN70">
        <f t="shared" si="72"/>
        <v>0</v>
      </c>
      <c r="AO70">
        <f t="shared" si="73"/>
        <v>0</v>
      </c>
      <c r="AP70">
        <f t="shared" si="74"/>
        <v>-6.606259219587175E-12</v>
      </c>
      <c r="AQ70">
        <f t="shared" si="75"/>
        <v>-1.4517414012870116E-7</v>
      </c>
      <c r="AR70">
        <f t="shared" si="76"/>
        <v>-1.4518074638792072E-7</v>
      </c>
      <c r="AS70">
        <f t="shared" si="77"/>
        <v>-7.8909338914523485E-4</v>
      </c>
      <c r="AT70">
        <f t="shared" si="78"/>
        <v>-5.1554177986677728E-4</v>
      </c>
      <c r="AU70">
        <f t="shared" si="79"/>
        <v>-1.3047803497583999E-3</v>
      </c>
      <c r="AW70">
        <v>67</v>
      </c>
      <c r="AX70">
        <f>IF(Z70&gt;0, (R70*SUMPRODUCT(K70:$K$98, X70:$X$98)-K70*$AZ$3)/Z70, 0)</f>
        <v>-24884692538.56752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25</v>
      </c>
      <c r="R71">
        <f t="shared" si="62"/>
        <v>100000</v>
      </c>
      <c r="S71">
        <f t="shared" si="63"/>
        <v>-149320849665.60016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-5.1010673588670628</v>
      </c>
      <c r="AC71">
        <f t="shared" si="64"/>
        <v>-4.5545245547271422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-1.7243668115496623E-5</v>
      </c>
      <c r="AI71">
        <f t="shared" si="69"/>
        <v>-1.7244430655450845E-5</v>
      </c>
      <c r="AJ71">
        <f t="shared" si="70"/>
        <v>-0.54654280413992051</v>
      </c>
      <c r="AK71">
        <f t="shared" si="61"/>
        <v>-0.35707471512069444</v>
      </c>
      <c r="AL71">
        <f t="shared" si="71"/>
        <v>-0.90363476369127038</v>
      </c>
      <c r="AN71">
        <f t="shared" si="72"/>
        <v>0</v>
      </c>
      <c r="AO71">
        <f t="shared" si="73"/>
        <v>0</v>
      </c>
      <c r="AP71">
        <f t="shared" si="74"/>
        <v>-8.776703040419902E-13</v>
      </c>
      <c r="AQ71">
        <f t="shared" si="75"/>
        <v>-1.984716388165812E-8</v>
      </c>
      <c r="AR71">
        <f t="shared" si="76"/>
        <v>-1.9848041551962164E-8</v>
      </c>
      <c r="AS71">
        <f t="shared" si="77"/>
        <v>-6.2906131859251293E-4</v>
      </c>
      <c r="AT71">
        <f t="shared" si="78"/>
        <v>-4.1098682377375967E-4</v>
      </c>
      <c r="AU71">
        <f t="shared" si="79"/>
        <v>-1.0400679904078245E-3</v>
      </c>
      <c r="AW71">
        <v>68</v>
      </c>
      <c r="AX71">
        <f>IF(Z71&gt;0, (R71*SUMPRODUCT(K71:$K$98, X71:$X$98)-K71*$AZ$3)/Z71, 0)</f>
        <v>-149320849665.60016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100000</v>
      </c>
      <c r="S72">
        <f t="shared" si="63"/>
        <v>-919340178699.19788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-4.5545245547271422</v>
      </c>
      <c r="AC72">
        <f t="shared" si="64"/>
        <v>-4.0665397984010374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-2.5773257837103357E-6</v>
      </c>
      <c r="AI72">
        <f t="shared" si="69"/>
        <v>-2.5774363668190864E-6</v>
      </c>
      <c r="AJ72">
        <f t="shared" si="70"/>
        <v>-0.48798475632610483</v>
      </c>
      <c r="AK72">
        <f t="shared" si="61"/>
        <v>-0.31881671883090001</v>
      </c>
      <c r="AL72">
        <f t="shared" si="71"/>
        <v>-0.80680405259337173</v>
      </c>
      <c r="AN72">
        <f t="shared" si="72"/>
        <v>0</v>
      </c>
      <c r="AO72">
        <f t="shared" si="73"/>
        <v>0</v>
      </c>
      <c r="AP72">
        <f t="shared" si="74"/>
        <v>-1.1364218423430871E-13</v>
      </c>
      <c r="AQ72">
        <f t="shared" si="75"/>
        <v>-2.6486226952112305E-9</v>
      </c>
      <c r="AR72">
        <f t="shared" si="76"/>
        <v>-2.6487363373954646E-9</v>
      </c>
      <c r="AS72">
        <f t="shared" si="77"/>
        <v>-5.0148394459538189E-4</v>
      </c>
      <c r="AT72">
        <f t="shared" si="78"/>
        <v>-3.2763618881453906E-4</v>
      </c>
      <c r="AU72">
        <f t="shared" si="79"/>
        <v>-8.2912278214625852E-4</v>
      </c>
      <c r="AW72">
        <v>69</v>
      </c>
      <c r="AX72">
        <f>IF(Z72&gt;0, (R72*SUMPRODUCT(K72:$K$98, X72:$X$98)-K72*$AZ$3)/Z72, 0)</f>
        <v>-919340178699.19788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100000</v>
      </c>
      <c r="S73">
        <f t="shared" si="63"/>
        <v>-5822947831180.4629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-4.0665397984010374</v>
      </c>
      <c r="AC73">
        <f t="shared" si="64"/>
        <v>-3.6308391080378133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-3.7555514126660681E-7</v>
      </c>
      <c r="AI73">
        <f t="shared" si="69"/>
        <v>-3.755707297589534E-7</v>
      </c>
      <c r="AJ73">
        <f t="shared" si="70"/>
        <v>-0.43570069036322412</v>
      </c>
      <c r="AK73">
        <f t="shared" ref="AK73:AK98" si="92">G73*SUM(AB73:AB73, AE73:AF73)</f>
        <v>-0.28465778588807267</v>
      </c>
      <c r="AL73">
        <f t="shared" si="71"/>
        <v>-0.72035885182202652</v>
      </c>
      <c r="AN73">
        <f t="shared" si="72"/>
        <v>0</v>
      </c>
      <c r="AO73">
        <f t="shared" si="73"/>
        <v>0</v>
      </c>
      <c r="AP73">
        <f t="shared" si="74"/>
        <v>-1.430332046185887E-14</v>
      </c>
      <c r="AQ73">
        <f t="shared" si="75"/>
        <v>-3.4459301240958458E-10</v>
      </c>
      <c r="AR73">
        <f t="shared" si="76"/>
        <v>-3.4460731573004644E-10</v>
      </c>
      <c r="AS73">
        <f t="shared" si="77"/>
        <v>-3.9977994415103747E-4</v>
      </c>
      <c r="AT73">
        <f t="shared" si="78"/>
        <v>-2.6118956490434135E-4</v>
      </c>
      <c r="AU73">
        <f t="shared" si="79"/>
        <v>-6.6096985366269454E-4</v>
      </c>
      <c r="AW73">
        <v>70</v>
      </c>
      <c r="AX73">
        <f>IF(Z73&gt;0, (R73*SUMPRODUCT(K73:$K$98, X73:$X$98)-K73*$AZ$3)/Z73, 0)</f>
        <v>-5822947831180.4629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100000</v>
      </c>
      <c r="S74">
        <f t="shared" si="63"/>
        <v>-38005375706313.219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-3.6308391080378133</v>
      </c>
      <c r="AC74">
        <f t="shared" si="64"/>
        <v>-3.2418206324789711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-5.3200529455405636E-8</v>
      </c>
      <c r="AI74">
        <f t="shared" si="69"/>
        <v>-5.320266193046491E-8</v>
      </c>
      <c r="AJ74">
        <f t="shared" si="70"/>
        <v>-0.38901847555884217</v>
      </c>
      <c r="AK74">
        <f t="shared" si="92"/>
        <v>-0.25415873756264695</v>
      </c>
      <c r="AL74">
        <f t="shared" si="71"/>
        <v>-0.64317726632415106</v>
      </c>
      <c r="AN74">
        <f t="shared" si="72"/>
        <v>0</v>
      </c>
      <c r="AO74">
        <f t="shared" si="73"/>
        <v>0</v>
      </c>
      <c r="AP74">
        <f t="shared" si="74"/>
        <v>-1.747023282093128E-15</v>
      </c>
      <c r="AQ74">
        <f t="shared" si="75"/>
        <v>-4.3584361361771347E-11</v>
      </c>
      <c r="AR74">
        <f t="shared" si="76"/>
        <v>-4.3586108385053438E-11</v>
      </c>
      <c r="AS74">
        <f t="shared" si="77"/>
        <v>-3.1870212549997855E-4</v>
      </c>
      <c r="AT74">
        <f t="shared" si="78"/>
        <v>-2.0821872215515065E-4</v>
      </c>
      <c r="AU74">
        <f t="shared" si="79"/>
        <v>-5.2692089124123755E-4</v>
      </c>
      <c r="AW74">
        <v>71</v>
      </c>
      <c r="AX74">
        <f>IF(Z74&gt;0, (R74*SUMPRODUCT(K74:$K$98, X74:$X$98)-K74*$AZ$3)/Z74, 0)</f>
        <v>-38005375706313.219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100000</v>
      </c>
      <c r="S75">
        <f t="shared" si="63"/>
        <v>-256326917425871.38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-3.2418206324789711</v>
      </c>
      <c r="AC75">
        <f t="shared" si="64"/>
        <v>-2.8944827076087738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-7.3153859588981012E-9</v>
      </c>
      <c r="AI75">
        <f t="shared" si="69"/>
        <v>-7.3156682627170558E-9</v>
      </c>
      <c r="AJ75">
        <f t="shared" si="70"/>
        <v>-0.34733792487019732</v>
      </c>
      <c r="AK75">
        <f t="shared" si="92"/>
        <v>-0.22692744427352801</v>
      </c>
      <c r="AL75">
        <f t="shared" si="71"/>
        <v>-0.57426537645939357</v>
      </c>
      <c r="AN75">
        <f t="shared" si="72"/>
        <v>0</v>
      </c>
      <c r="AO75">
        <f t="shared" si="73"/>
        <v>0</v>
      </c>
      <c r="AP75">
        <f t="shared" si="74"/>
        <v>-2.0649686507357937E-16</v>
      </c>
      <c r="AQ75">
        <f t="shared" si="75"/>
        <v>-5.3509877156778137E-12</v>
      </c>
      <c r="AR75">
        <f t="shared" si="76"/>
        <v>-5.3511942125428869E-12</v>
      </c>
      <c r="AS75">
        <f t="shared" si="77"/>
        <v>-2.5406738340425248E-4</v>
      </c>
      <c r="AT75">
        <f t="shared" si="78"/>
        <v>-1.659906905090644E-4</v>
      </c>
      <c r="AU75">
        <f t="shared" si="79"/>
        <v>-4.2005807926451109E-4</v>
      </c>
      <c r="AW75">
        <v>72</v>
      </c>
      <c r="AX75">
        <f>IF(Z75&gt;0, (R75*SUMPRODUCT(K75:$K$98, X75:$X$98)-K75*$AZ$3)/Z75, 0)</f>
        <v>-256326917425871.38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100000</v>
      </c>
      <c r="S76">
        <f t="shared" si="63"/>
        <v>-1792061386010873.5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-2.8944827076087738</v>
      </c>
      <c r="AC76">
        <f t="shared" si="64"/>
        <v>-2.5843595603696774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-9.7371156978788949E-10</v>
      </c>
      <c r="AI76">
        <f t="shared" si="69"/>
        <v>-9.7374762267620765E-10</v>
      </c>
      <c r="AJ76">
        <f t="shared" si="70"/>
        <v>-0.3101231472390964</v>
      </c>
      <c r="AK76">
        <f t="shared" si="92"/>
        <v>-0.20261378953261419</v>
      </c>
      <c r="AL76">
        <f t="shared" si="71"/>
        <v>-0.51273693774545825</v>
      </c>
      <c r="AN76">
        <f t="shared" si="72"/>
        <v>0</v>
      </c>
      <c r="AO76">
        <f t="shared" si="73"/>
        <v>0</v>
      </c>
      <c r="AP76">
        <f t="shared" si="74"/>
        <v>-2.3546087313854548E-17</v>
      </c>
      <c r="AQ76">
        <f t="shared" si="75"/>
        <v>-6.359295665404516E-13</v>
      </c>
      <c r="AR76">
        <f t="shared" si="76"/>
        <v>-6.3595311262776549E-13</v>
      </c>
      <c r="AS76">
        <f t="shared" si="77"/>
        <v>-2.0254096255719782E-4</v>
      </c>
      <c r="AT76">
        <f t="shared" si="78"/>
        <v>-1.3232676220604171E-4</v>
      </c>
      <c r="AU76">
        <f t="shared" si="79"/>
        <v>-3.3486772539919268E-4</v>
      </c>
      <c r="AW76">
        <v>73</v>
      </c>
      <c r="AX76">
        <f>IF(Z76&gt;0, (R76*SUMPRODUCT(K76:$K$98, X76:$X$98)-K76*$AZ$3)/Z76, 0)</f>
        <v>-1792061386010873.5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100000</v>
      </c>
      <c r="S77">
        <f t="shared" si="63"/>
        <v>-1.301390556448356E+16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-2.5843595603696774</v>
      </c>
      <c r="AC77">
        <f t="shared" si="64"/>
        <v>-2.3074638931877707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-1.2503868134457798E-10</v>
      </c>
      <c r="AI77">
        <f t="shared" si="69"/>
        <v>-1.2504311403367687E-10</v>
      </c>
      <c r="AJ77">
        <f t="shared" si="70"/>
        <v>-0.27689566718190672</v>
      </c>
      <c r="AK77">
        <f t="shared" si="92"/>
        <v>-0.18090516922587743</v>
      </c>
      <c r="AL77">
        <f t="shared" si="71"/>
        <v>-0.45780083653282722</v>
      </c>
      <c r="AN77">
        <f t="shared" si="72"/>
        <v>0</v>
      </c>
      <c r="AO77">
        <f t="shared" si="73"/>
        <v>0</v>
      </c>
      <c r="AP77">
        <f t="shared" si="74"/>
        <v>-2.5848058977282813E-18</v>
      </c>
      <c r="AQ77">
        <f t="shared" si="75"/>
        <v>-7.2913013697358312E-14</v>
      </c>
      <c r="AR77">
        <f t="shared" si="76"/>
        <v>-7.2915598503256027E-14</v>
      </c>
      <c r="AS77">
        <f t="shared" si="77"/>
        <v>-1.6146441530630391E-4</v>
      </c>
      <c r="AT77">
        <f t="shared" si="78"/>
        <v>-1.0549008466699807E-4</v>
      </c>
      <c r="AU77">
        <f t="shared" si="79"/>
        <v>-2.6695450004621756E-4</v>
      </c>
      <c r="AW77">
        <v>74</v>
      </c>
      <c r="AX77">
        <f>IF(Z77&gt;0, (R77*SUMPRODUCT(K77:$K$98, X77:$X$98)-K77*$AZ$3)/Z77, 0)</f>
        <v>-1.301390556448356E+16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100000</v>
      </c>
      <c r="S78">
        <f t="shared" si="63"/>
        <v>-9.84914665405744E+16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-2.3074638931877707</v>
      </c>
      <c r="AC78">
        <f t="shared" si="64"/>
        <v>-2.0602356189177167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-1.5461657845771362E-11</v>
      </c>
      <c r="AI78">
        <f t="shared" si="69"/>
        <v>-1.5462180793517821E-11</v>
      </c>
      <c r="AJ78">
        <f t="shared" si="70"/>
        <v>-0.247228274270054</v>
      </c>
      <c r="AK78">
        <f t="shared" si="92"/>
        <v>-0.16152247252314397</v>
      </c>
      <c r="AL78">
        <f t="shared" si="71"/>
        <v>-0.40875074680866019</v>
      </c>
      <c r="AN78">
        <f t="shared" si="72"/>
        <v>0</v>
      </c>
      <c r="AO78">
        <f t="shared" si="73"/>
        <v>0</v>
      </c>
      <c r="AP78">
        <f t="shared" si="74"/>
        <v>-2.7227071848192589E-19</v>
      </c>
      <c r="AQ78">
        <f t="shared" si="75"/>
        <v>-8.0500522644687198E-15</v>
      </c>
      <c r="AR78">
        <f t="shared" si="76"/>
        <v>-8.0503245351872016E-15</v>
      </c>
      <c r="AS78">
        <f t="shared" si="77"/>
        <v>-1.2871844332479817E-4</v>
      </c>
      <c r="AT78">
        <f t="shared" si="78"/>
        <v>-8.4096049638890006E-5</v>
      </c>
      <c r="AU78">
        <f t="shared" si="79"/>
        <v>-2.1281449297173852E-4</v>
      </c>
      <c r="AW78">
        <v>75</v>
      </c>
      <c r="AX78">
        <f>IF(Z78&gt;0, (R78*SUMPRODUCT(K78:$K$98, X78:$X$98)-K78*$AZ$3)/Z78, 0)</f>
        <v>-9.84914665405744E+16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100000</v>
      </c>
      <c r="S79">
        <f t="shared" si="63"/>
        <v>-7.7844432983420902E+17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-2.0602356189177167</v>
      </c>
      <c r="AC79">
        <f t="shared" si="64"/>
        <v>-1.8394960883193967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-1.8345689476300788E-12</v>
      </c>
      <c r="AI79">
        <f t="shared" si="69"/>
        <v>-1.8346280236621669E-12</v>
      </c>
      <c r="AJ79">
        <f t="shared" si="70"/>
        <v>-0.22073953059831997</v>
      </c>
      <c r="AK79">
        <f t="shared" si="92"/>
        <v>-0.14421649332424019</v>
      </c>
      <c r="AL79">
        <f t="shared" si="71"/>
        <v>-0.36495602392439475</v>
      </c>
      <c r="AN79">
        <f t="shared" si="72"/>
        <v>0</v>
      </c>
      <c r="AO79">
        <f t="shared" si="73"/>
        <v>0</v>
      </c>
      <c r="AP79">
        <f t="shared" si="74"/>
        <v>-2.746223863141454E-20</v>
      </c>
      <c r="AQ79">
        <f t="shared" si="75"/>
        <v>-8.5282251439257973E-16</v>
      </c>
      <c r="AR79">
        <f t="shared" si="76"/>
        <v>-8.5284997663121126E-16</v>
      </c>
      <c r="AS79">
        <f t="shared" si="77"/>
        <v>-1.0261355494645381E-4</v>
      </c>
      <c r="AT79">
        <f t="shared" si="78"/>
        <v>-6.7040855898351903E-5</v>
      </c>
      <c r="AU79">
        <f t="shared" si="79"/>
        <v>-1.6965441084565856E-4</v>
      </c>
      <c r="AW79">
        <v>76</v>
      </c>
      <c r="AX79">
        <f>IF(Z79&gt;0, (R79*SUMPRODUCT(K79:$K$98, X79:$X$98)-K79*$AZ$3)/Z79, 0)</f>
        <v>-7.7844432983420902E+17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100000</v>
      </c>
      <c r="S80">
        <f t="shared" si="63"/>
        <v>-6.4330826752983777E+18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-1.8394960883193967</v>
      </c>
      <c r="AC80">
        <f t="shared" si="64"/>
        <v>-1.6424072217137478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-2.08410446400242E-13</v>
      </c>
      <c r="AI80">
        <f t="shared" si="69"/>
        <v>-2.0841682906040902E-13</v>
      </c>
      <c r="AJ80">
        <f t="shared" si="70"/>
        <v>-0.19708886660564895</v>
      </c>
      <c r="AK80">
        <f t="shared" si="92"/>
        <v>-0.12876472618235779</v>
      </c>
      <c r="AL80">
        <f t="shared" si="71"/>
        <v>-0.32585359278821513</v>
      </c>
      <c r="AN80">
        <f t="shared" si="72"/>
        <v>0</v>
      </c>
      <c r="AO80">
        <f t="shared" si="73"/>
        <v>0</v>
      </c>
      <c r="AP80">
        <f t="shared" si="74"/>
        <v>-2.6491607874857501E-21</v>
      </c>
      <c r="AQ80">
        <f t="shared" si="75"/>
        <v>-8.6501986296844114E-17</v>
      </c>
      <c r="AR80">
        <f t="shared" si="76"/>
        <v>-8.6504635457631601E-17</v>
      </c>
      <c r="AS80">
        <f t="shared" si="77"/>
        <v>-8.1802897757060736E-5</v>
      </c>
      <c r="AT80">
        <f t="shared" si="78"/>
        <v>-5.3444559867946544E-5</v>
      </c>
      <c r="AU80">
        <f t="shared" si="79"/>
        <v>-1.3524745762509379E-4</v>
      </c>
      <c r="AW80">
        <v>77</v>
      </c>
      <c r="AX80">
        <f>IF(Z80&gt;0, (R80*SUMPRODUCT(K80:$K$98, X80:$X$98)-K80*$AZ$3)/Z80, 0)</f>
        <v>-6.4330826752983777E+18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100000</v>
      </c>
      <c r="S81">
        <f t="shared" si="63"/>
        <v>-5.5766508266387923E+19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-1.6424072217137478</v>
      </c>
      <c r="AC81">
        <f t="shared" si="64"/>
        <v>-1.4664350193872748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-2.2645736201649399E-14</v>
      </c>
      <c r="AI81">
        <f t="shared" si="69"/>
        <v>-2.2646393601164345E-14</v>
      </c>
      <c r="AJ81">
        <f t="shared" si="70"/>
        <v>-0.17597220232647293</v>
      </c>
      <c r="AK81">
        <f t="shared" si="92"/>
        <v>-0.11496850551996235</v>
      </c>
      <c r="AL81">
        <f t="shared" si="71"/>
        <v>-0.29094070784645792</v>
      </c>
      <c r="AN81">
        <f t="shared" si="72"/>
        <v>0</v>
      </c>
      <c r="AO81">
        <f t="shared" si="73"/>
        <v>0</v>
      </c>
      <c r="AP81">
        <f t="shared" si="74"/>
        <v>-2.4362281264750467E-22</v>
      </c>
      <c r="AQ81">
        <f t="shared" si="75"/>
        <v>-8.3921843908774547E-18</v>
      </c>
      <c r="AR81">
        <f t="shared" si="76"/>
        <v>-8.392428013690102E-18</v>
      </c>
      <c r="AS81">
        <f t="shared" si="77"/>
        <v>-6.5212769257861158E-5</v>
      </c>
      <c r="AT81">
        <f t="shared" si="78"/>
        <v>-4.2605675915135971E-5</v>
      </c>
      <c r="AU81">
        <f t="shared" si="79"/>
        <v>-1.0781844517300552E-4</v>
      </c>
      <c r="AW81">
        <v>78</v>
      </c>
      <c r="AX81">
        <f>IF(Z81&gt;0, (R81*SUMPRODUCT(K81:$K$98, X81:$X$98)-K81*$AZ$3)/Z81, 0)</f>
        <v>-5.5766508266387923E+19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100000</v>
      </c>
      <c r="S82">
        <f t="shared" si="63"/>
        <v>-5.0877393822592886E+20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-1.4664350193872748</v>
      </c>
      <c r="AC82">
        <f t="shared" si="64"/>
        <v>-1.3093169815957808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-2.3459545849108715E-15</v>
      </c>
      <c r="AI82">
        <f t="shared" si="69"/>
        <v>-2.3460189217844424E-15</v>
      </c>
      <c r="AJ82">
        <f t="shared" si="70"/>
        <v>-0.15711803779149403</v>
      </c>
      <c r="AK82">
        <f t="shared" si="92"/>
        <v>-0.10265045135710925</v>
      </c>
      <c r="AL82">
        <f t="shared" si="71"/>
        <v>-0.25976848914860562</v>
      </c>
      <c r="AN82">
        <f t="shared" si="72"/>
        <v>0</v>
      </c>
      <c r="AO82">
        <f t="shared" si="73"/>
        <v>0</v>
      </c>
      <c r="AP82">
        <f t="shared" si="74"/>
        <v>-2.1287786383981319E-23</v>
      </c>
      <c r="AQ82">
        <f t="shared" si="75"/>
        <v>-7.7622951346775183E-19</v>
      </c>
      <c r="AR82">
        <f t="shared" si="76"/>
        <v>-7.7625080125413577E-19</v>
      </c>
      <c r="AS82">
        <f t="shared" si="77"/>
        <v>-5.1987220390514421E-5</v>
      </c>
      <c r="AT82">
        <f t="shared" si="78"/>
        <v>-3.3964983988469361E-5</v>
      </c>
      <c r="AU82">
        <f t="shared" si="79"/>
        <v>-8.5952204378984568E-5</v>
      </c>
      <c r="AW82">
        <v>79</v>
      </c>
      <c r="AX82">
        <f>IF(Z82&gt;0, (R82*SUMPRODUCT(K82:$K$98, X82:$X$98)-K82*$AZ$3)/Z82, 0)</f>
        <v>-5.0877393822592886E+20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100000</v>
      </c>
      <c r="S83">
        <f t="shared" si="63"/>
        <v>-4.9014834200989474E+21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-1.3093169815957808</v>
      </c>
      <c r="AC83">
        <f t="shared" si="64"/>
        <v>-1.1690330192819471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-2.3092342312215467E-16</v>
      </c>
      <c r="AI83">
        <f t="shared" si="69"/>
        <v>-2.309293857712095E-16</v>
      </c>
      <c r="AJ83">
        <f t="shared" si="70"/>
        <v>-0.14028396231383367</v>
      </c>
      <c r="AK83">
        <f t="shared" si="92"/>
        <v>-9.1652188711704663E-2</v>
      </c>
      <c r="AL83">
        <f t="shared" si="71"/>
        <v>-0.23193615102553855</v>
      </c>
      <c r="AN83">
        <f t="shared" si="72"/>
        <v>0</v>
      </c>
      <c r="AO83">
        <f t="shared" si="73"/>
        <v>0</v>
      </c>
      <c r="AP83">
        <f t="shared" si="74"/>
        <v>-1.761537029291198E-24</v>
      </c>
      <c r="AQ83">
        <f t="shared" si="75"/>
        <v>-6.822138231191201E-20</v>
      </c>
      <c r="AR83">
        <f t="shared" si="76"/>
        <v>-6.82231438489413E-20</v>
      </c>
      <c r="AS83">
        <f t="shared" si="77"/>
        <v>-4.1443893806213575E-5</v>
      </c>
      <c r="AT83">
        <f t="shared" si="78"/>
        <v>-2.7076677286726204E-5</v>
      </c>
      <c r="AU83">
        <f t="shared" si="79"/>
        <v>-6.852057109293984E-5</v>
      </c>
      <c r="AW83">
        <v>80</v>
      </c>
      <c r="AX83">
        <f>IF(Z83&gt;0, (R83*SUMPRODUCT(K83:$K$98, X83:$X$98)-K83*$AZ$3)/Z83, 0)</f>
        <v>-4.9014834200989474E+21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100000</v>
      </c>
      <c r="S84">
        <f t="shared" si="63"/>
        <v>-5.0032843420120658E+22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-1.1690330192819471</v>
      </c>
      <c r="AC84">
        <f t="shared" si="64"/>
        <v>-1.0437794815017385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-2.152590164544784E-17</v>
      </c>
      <c r="AI84">
        <f t="shared" si="69"/>
        <v>-2.1526423192600747E-17</v>
      </c>
      <c r="AJ84">
        <f t="shared" si="70"/>
        <v>-0.12525353778020865</v>
      </c>
      <c r="AK84">
        <f t="shared" si="92"/>
        <v>-8.1832311349736314E-2</v>
      </c>
      <c r="AL84">
        <f t="shared" si="71"/>
        <v>-0.20708584912994499</v>
      </c>
      <c r="AN84">
        <f t="shared" si="72"/>
        <v>0</v>
      </c>
      <c r="AO84">
        <f t="shared" si="73"/>
        <v>0</v>
      </c>
      <c r="AP84">
        <f t="shared" si="74"/>
        <v>-1.3757137706011656E-25</v>
      </c>
      <c r="AQ84">
        <f t="shared" si="75"/>
        <v>-5.6780061310391261E-21</v>
      </c>
      <c r="AR84">
        <f t="shared" si="76"/>
        <v>-5.6781437024161862E-21</v>
      </c>
      <c r="AS84">
        <f t="shared" si="77"/>
        <v>-3.3038818404188126E-5</v>
      </c>
      <c r="AT84">
        <f t="shared" si="78"/>
        <v>-2.1585361357402908E-5</v>
      </c>
      <c r="AU84">
        <f t="shared" si="79"/>
        <v>-5.4624179761591033E-5</v>
      </c>
      <c r="AW84">
        <v>81</v>
      </c>
      <c r="AX84">
        <f>IF(Z84&gt;0, (R84*SUMPRODUCT(K84:$K$98, X84:$X$98)-K84*$AZ$3)/Z84, 0)</f>
        <v>-5.0032843420120658E+22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100000</v>
      </c>
      <c r="S85">
        <f t="shared" si="63"/>
        <v>-5.4324680490357161E+23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-1.0437794815017385</v>
      </c>
      <c r="AC85">
        <f t="shared" si="64"/>
        <v>-0.93194596562655208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-1.8937756078169336E-18</v>
      </c>
      <c r="AI85">
        <f t="shared" si="69"/>
        <v>-1.8938184955963559E-18</v>
      </c>
      <c r="AJ85">
        <f t="shared" si="70"/>
        <v>-0.11183351587518642</v>
      </c>
      <c r="AK85">
        <f t="shared" si="92"/>
        <v>-7.3064563705121696E-2</v>
      </c>
      <c r="AL85">
        <f t="shared" si="71"/>
        <v>-0.18489807958030813</v>
      </c>
      <c r="AN85">
        <f t="shared" si="72"/>
        <v>0</v>
      </c>
      <c r="AO85">
        <f t="shared" si="73"/>
        <v>0</v>
      </c>
      <c r="AP85">
        <f t="shared" si="74"/>
        <v>-1.0100666767080622E-26</v>
      </c>
      <c r="AQ85">
        <f t="shared" si="75"/>
        <v>-4.460104161085182E-22</v>
      </c>
      <c r="AR85">
        <f t="shared" si="76"/>
        <v>-4.4602051677528526E-22</v>
      </c>
      <c r="AS85">
        <f t="shared" si="77"/>
        <v>-2.6338343753338773E-5</v>
      </c>
      <c r="AT85">
        <f t="shared" si="78"/>
        <v>-1.7207717918847976E-5</v>
      </c>
      <c r="AU85">
        <f t="shared" si="79"/>
        <v>-4.3546061672186753E-5</v>
      </c>
      <c r="AW85">
        <v>82</v>
      </c>
      <c r="AX85">
        <f>IF(Z85&gt;0, (R85*SUMPRODUCT(K85:$K$98, X85:$X$98)-K85*$AZ$3)/Z85, 0)</f>
        <v>-5.4324680490357161E+23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100000</v>
      </c>
      <c r="S86">
        <f t="shared" si="63"/>
        <v>-6.3027305831384838E+24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-0.93194596562655208</v>
      </c>
      <c r="AC86">
        <f t="shared" si="64"/>
        <v>-0.83209461216656433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-1.5663347767070384E-19</v>
      </c>
      <c r="AI86">
        <f t="shared" si="69"/>
        <v>-1.566367782029144E-19</v>
      </c>
      <c r="AJ86">
        <f t="shared" si="70"/>
        <v>-9.9851353459987746E-2</v>
      </c>
      <c r="AK86">
        <f t="shared" si="92"/>
        <v>-6.5236217593858656E-2</v>
      </c>
      <c r="AL86">
        <f t="shared" si="71"/>
        <v>-0.16508757105384642</v>
      </c>
      <c r="AN86">
        <f t="shared" si="72"/>
        <v>0</v>
      </c>
      <c r="AO86">
        <f t="shared" si="73"/>
        <v>0</v>
      </c>
      <c r="AP86">
        <f t="shared" si="74"/>
        <v>-6.9403669925380751E-28</v>
      </c>
      <c r="AQ86">
        <f t="shared" si="75"/>
        <v>-3.2936924986591256E-23</v>
      </c>
      <c r="AR86">
        <f t="shared" si="76"/>
        <v>-3.293761902329051E-23</v>
      </c>
      <c r="AS86">
        <f t="shared" si="77"/>
        <v>-2.0996766384995806E-5</v>
      </c>
      <c r="AT86">
        <f t="shared" si="78"/>
        <v>-1.3717887371530593E-5</v>
      </c>
      <c r="AU86">
        <f t="shared" si="79"/>
        <v>-3.4714653756526399E-5</v>
      </c>
      <c r="AW86">
        <v>83</v>
      </c>
      <c r="AX86">
        <f>IF(Z86&gt;0, (R86*SUMPRODUCT(K86:$K$98, X86:$X$98)-K86*$AZ$3)/Z86, 0)</f>
        <v>-6.3027305831384838E+24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100000</v>
      </c>
      <c r="S87">
        <f t="shared" si="63"/>
        <v>-7.8512549529154667E+25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-0.83209461216656433</v>
      </c>
      <c r="AC87">
        <f t="shared" si="64"/>
        <v>-0.742941618005861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-1.2123836387686075E-20</v>
      </c>
      <c r="AI87">
        <f t="shared" si="69"/>
        <v>-1.2124072955477614E-20</v>
      </c>
      <c r="AJ87">
        <f t="shared" si="70"/>
        <v>-8.9152994160703325E-2</v>
      </c>
      <c r="AK87">
        <f t="shared" si="92"/>
        <v>-5.8246622851659512E-2</v>
      </c>
      <c r="AL87">
        <f t="shared" si="71"/>
        <v>-0.14739961701236284</v>
      </c>
      <c r="AN87">
        <f t="shared" si="72"/>
        <v>0</v>
      </c>
      <c r="AO87">
        <f t="shared" si="73"/>
        <v>0</v>
      </c>
      <c r="AP87">
        <f t="shared" si="74"/>
        <v>-4.4415653163277873E-29</v>
      </c>
      <c r="AQ87">
        <f t="shared" si="75"/>
        <v>-2.276252859708565E-24</v>
      </c>
      <c r="AR87">
        <f t="shared" si="76"/>
        <v>-2.2762972753617283E-24</v>
      </c>
      <c r="AS87">
        <f t="shared" si="77"/>
        <v>-1.6738493610487724E-5</v>
      </c>
      <c r="AT87">
        <f t="shared" si="78"/>
        <v>-1.0935815825518646E-5</v>
      </c>
      <c r="AU87">
        <f t="shared" si="79"/>
        <v>-2.7674309436006372E-5</v>
      </c>
      <c r="AW87">
        <v>84</v>
      </c>
      <c r="AX87">
        <f>IF(Z87&gt;0, (R87*SUMPRODUCT(K87:$K$98, X87:$X$98)-K87*$AZ$3)/Z87, 0)</f>
        <v>-7.8512549529154667E+25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100000</v>
      </c>
      <c r="S88">
        <f t="shared" si="63"/>
        <v>-1.0554554174089322E+27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-0.742941618005861</v>
      </c>
      <c r="AC88">
        <f t="shared" si="64"/>
        <v>-0.66334073036237584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-8.7395968613776162E-22</v>
      </c>
      <c r="AI88">
        <f t="shared" si="69"/>
        <v>-8.7397539832984998E-22</v>
      </c>
      <c r="AJ88">
        <f t="shared" si="70"/>
        <v>-7.9600887643485163E-2</v>
      </c>
      <c r="AK88">
        <f t="shared" si="92"/>
        <v>-5.2005913260410278E-2</v>
      </c>
      <c r="AL88">
        <f t="shared" si="71"/>
        <v>-0.13160680090389543</v>
      </c>
      <c r="AN88">
        <f t="shared" si="72"/>
        <v>0</v>
      </c>
      <c r="AO88">
        <f t="shared" si="73"/>
        <v>0</v>
      </c>
      <c r="AP88">
        <f t="shared" si="74"/>
        <v>-2.6338994692108489E-30</v>
      </c>
      <c r="AQ88">
        <f t="shared" si="75"/>
        <v>-1.465054615218891E-25</v>
      </c>
      <c r="AR88">
        <f t="shared" si="76"/>
        <v>-1.4650809542135829E-25</v>
      </c>
      <c r="AS88">
        <f t="shared" si="77"/>
        <v>-1.3343824625707697E-5</v>
      </c>
      <c r="AT88">
        <f t="shared" si="78"/>
        <v>-8.717965422129023E-6</v>
      </c>
      <c r="AU88">
        <f t="shared" si="79"/>
        <v>-2.2061790047836716E-5</v>
      </c>
      <c r="AW88">
        <v>85</v>
      </c>
      <c r="AX88">
        <f>IF(Z88&gt;0, (R88*SUMPRODUCT(K88:$K$98, X88:$X$98)-K88*$AZ$3)/Z88, 0)</f>
        <v>-1.0554554174089322E+27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100000</v>
      </c>
      <c r="S89">
        <f t="shared" si="63"/>
        <v>-1.5624833714087122E+28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-0.66334073036237584</v>
      </c>
      <c r="AC89">
        <f t="shared" si="64"/>
        <v>-0.59226850925212127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-5.8429721870546914E-23</v>
      </c>
      <c r="AI89">
        <f t="shared" si="69"/>
        <v>-5.8430669510246784E-23</v>
      </c>
      <c r="AJ89">
        <f t="shared" si="70"/>
        <v>-7.1072221110254574E-2</v>
      </c>
      <c r="AK89">
        <f t="shared" si="92"/>
        <v>-4.6433851125366313E-2</v>
      </c>
      <c r="AL89">
        <f t="shared" si="71"/>
        <v>-0.11750607223562089</v>
      </c>
      <c r="AN89">
        <f t="shared" si="72"/>
        <v>0</v>
      </c>
      <c r="AO89">
        <f t="shared" si="73"/>
        <v>0</v>
      </c>
      <c r="AP89">
        <f t="shared" si="74"/>
        <v>-1.4183638006146668E-31</v>
      </c>
      <c r="AQ89">
        <f t="shared" si="75"/>
        <v>-8.7453704601782052E-27</v>
      </c>
      <c r="AR89">
        <f t="shared" si="76"/>
        <v>-8.7455122965582674E-27</v>
      </c>
      <c r="AS89">
        <f t="shared" si="77"/>
        <v>-1.0637615294728706E-5</v>
      </c>
      <c r="AT89">
        <f t="shared" si="78"/>
        <v>-6.9499086592227531E-6</v>
      </c>
      <c r="AU89">
        <f t="shared" si="79"/>
        <v>-1.7587523953951457E-5</v>
      </c>
      <c r="AW89">
        <v>86</v>
      </c>
      <c r="AX89">
        <f>IF(Z89&gt;0, (R89*SUMPRODUCT(K89:$K$98, X89:$X$98)-K89*$AZ$3)/Z89, 0)</f>
        <v>-1.5624833714087122E+28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25</v>
      </c>
      <c r="R90">
        <f t="shared" si="62"/>
        <v>100000</v>
      </c>
      <c r="S90">
        <f t="shared" si="63"/>
        <v>-2.5720099730362228E+29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-0.59226850925212127</v>
      </c>
      <c r="AC90">
        <f t="shared" si="64"/>
        <v>-0.52881116897510827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-3.5470509103508618E-24</v>
      </c>
      <c r="AI90">
        <f t="shared" si="69"/>
        <v>-3.5471023109261436E-24</v>
      </c>
      <c r="AJ90">
        <f t="shared" si="70"/>
        <v>-6.3457340277012997E-2</v>
      </c>
      <c r="AK90">
        <f t="shared" si="92"/>
        <v>-4.145879564764849E-2</v>
      </c>
      <c r="AL90">
        <f t="shared" si="71"/>
        <v>-0.10491613592466148</v>
      </c>
      <c r="AN90">
        <f t="shared" si="72"/>
        <v>0</v>
      </c>
      <c r="AO90">
        <f t="shared" si="73"/>
        <v>0</v>
      </c>
      <c r="AP90">
        <f t="shared" si="74"/>
        <v>-6.8690131725801642E-33</v>
      </c>
      <c r="AQ90">
        <f t="shared" si="75"/>
        <v>-4.7401686252700808E-28</v>
      </c>
      <c r="AR90">
        <f t="shared" si="76"/>
        <v>-4.7402373154018071E-28</v>
      </c>
      <c r="AS90">
        <f t="shared" si="77"/>
        <v>-8.4802417847008152E-6</v>
      </c>
      <c r="AT90">
        <f t="shared" si="78"/>
        <v>-5.540424632671199E-6</v>
      </c>
      <c r="AU90">
        <f t="shared" si="79"/>
        <v>-1.4020666417372013E-5</v>
      </c>
      <c r="AW90">
        <v>87</v>
      </c>
      <c r="AX90">
        <f>IF(Z90&gt;0, (R90*SUMPRODUCT(K90:$K$98, X90:$X$98)-K90*$AZ$3)/Z90, 0)</f>
        <v>-2.5720099730362228E+29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25</v>
      </c>
      <c r="R91">
        <f t="shared" si="62"/>
        <v>100000</v>
      </c>
      <c r="S91">
        <f t="shared" si="63"/>
        <v>-4.763447233175335E+30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-0.52881116897510827</v>
      </c>
      <c r="AC91">
        <f t="shared" si="64"/>
        <v>-0.47215282944206088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-1.9363427938078401E-25</v>
      </c>
      <c r="AI91">
        <f t="shared" si="69"/>
        <v>-1.9363675738046749E-25</v>
      </c>
      <c r="AJ91">
        <f t="shared" si="70"/>
        <v>-5.6658339533047386E-2</v>
      </c>
      <c r="AK91">
        <f t="shared" si="92"/>
        <v>-3.7016781828257579E-2</v>
      </c>
      <c r="AL91">
        <f t="shared" si="71"/>
        <v>-9.3675121361304958E-2</v>
      </c>
      <c r="AN91">
        <f t="shared" si="72"/>
        <v>0</v>
      </c>
      <c r="AO91">
        <f t="shared" si="73"/>
        <v>0</v>
      </c>
      <c r="AP91">
        <f t="shared" si="74"/>
        <v>-2.9567158771735589E-34</v>
      </c>
      <c r="AQ91">
        <f t="shared" si="75"/>
        <v>-2.3104181652181866E-29</v>
      </c>
      <c r="AR91">
        <f t="shared" si="76"/>
        <v>-2.3104477323769583E-29</v>
      </c>
      <c r="AS91">
        <f t="shared" si="77"/>
        <v>-6.760396830915836E-6</v>
      </c>
      <c r="AT91">
        <f t="shared" si="78"/>
        <v>-4.4167925961983409E-6</v>
      </c>
      <c r="AU91">
        <f t="shared" si="79"/>
        <v>-1.1177189427114175E-5</v>
      </c>
      <c r="AW91">
        <v>88</v>
      </c>
      <c r="AX91">
        <f>IF(Z91&gt;0, (R91*SUMPRODUCT(K91:$K$98, X91:$X$98)-K91*$AZ$3)/Z91, 0)</f>
        <v>-4.763447233175335E+30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25</v>
      </c>
      <c r="R92">
        <f t="shared" si="62"/>
        <v>100000</v>
      </c>
      <c r="S92">
        <f t="shared" si="63"/>
        <v>-1.0072004125073692E+32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-0.47215282944206088</v>
      </c>
      <c r="AC92">
        <f t="shared" si="64"/>
        <v>-0.42156502628755432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-9.3943274621708307E-27</v>
      </c>
      <c r="AI92">
        <f t="shared" si="69"/>
        <v>-9.3944320999919271E-27</v>
      </c>
      <c r="AJ92">
        <f t="shared" si="70"/>
        <v>-5.0587803154506561E-2</v>
      </c>
      <c r="AK92">
        <f t="shared" si="92"/>
        <v>-3.3050698060944267E-2</v>
      </c>
      <c r="AL92">
        <f t="shared" si="71"/>
        <v>-8.3638501215450828E-2</v>
      </c>
      <c r="AN92">
        <f t="shared" si="72"/>
        <v>0</v>
      </c>
      <c r="AO92">
        <f t="shared" si="73"/>
        <v>0</v>
      </c>
      <c r="AP92">
        <f t="shared" si="74"/>
        <v>-1.1147539292446894E-35</v>
      </c>
      <c r="AQ92">
        <f t="shared" si="75"/>
        <v>-1.0008200994022921E-30</v>
      </c>
      <c r="AR92">
        <f t="shared" si="76"/>
        <v>-1.0008312469415845E-30</v>
      </c>
      <c r="AS92">
        <f t="shared" si="77"/>
        <v>-5.3893469634214213E-6</v>
      </c>
      <c r="AT92">
        <f t="shared" si="78"/>
        <v>-3.5210400161019935E-6</v>
      </c>
      <c r="AU92">
        <f t="shared" si="79"/>
        <v>-8.9103869795234153E-6</v>
      </c>
      <c r="AW92">
        <v>89</v>
      </c>
      <c r="AX92">
        <f>IF(Z92&gt;0, (R92*SUMPRODUCT(K92:$K$98, X92:$X$98)-K92*$AZ$3)/Z92, 0)</f>
        <v>-1.0072004125073692E+32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100000</v>
      </c>
      <c r="S93">
        <f t="shared" si="63"/>
        <v>-2.4774110981080854E+33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-0.42156502628755432</v>
      </c>
      <c r="AC93">
        <f t="shared" si="64"/>
        <v>-0.37639734489960208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-3.9917259891027794E-28</v>
      </c>
      <c r="AI93">
        <f t="shared" si="69"/>
        <v>-3.9917639720343554E-28</v>
      </c>
      <c r="AJ93">
        <f t="shared" si="70"/>
        <v>-4.5167681387952241E-2</v>
      </c>
      <c r="AK93">
        <f t="shared" si="92"/>
        <v>-2.9509551840128805E-2</v>
      </c>
      <c r="AL93">
        <f t="shared" si="71"/>
        <v>-7.467723322808105E-2</v>
      </c>
      <c r="AN93">
        <f t="shared" si="72"/>
        <v>0</v>
      </c>
      <c r="AO93">
        <f t="shared" si="73"/>
        <v>0</v>
      </c>
      <c r="AP93">
        <f t="shared" si="74"/>
        <v>-3.6129402774186296E-37</v>
      </c>
      <c r="AQ93">
        <f t="shared" si="75"/>
        <v>-3.796933781589835E-32</v>
      </c>
      <c r="AR93">
        <f t="shared" si="76"/>
        <v>-3.7969699109926093E-32</v>
      </c>
      <c r="AS93">
        <f t="shared" si="77"/>
        <v>-4.2963544032377358E-6</v>
      </c>
      <c r="AT93">
        <f t="shared" si="78"/>
        <v>-2.8069515434486548E-6</v>
      </c>
      <c r="AU93">
        <f t="shared" si="79"/>
        <v>-7.103305946686391E-6</v>
      </c>
      <c r="AW93">
        <v>90</v>
      </c>
      <c r="AX93">
        <f>IF(Z93&gt;0, (R93*SUMPRODUCT(K93:$K$98, X93:$X$98)-K93*$AZ$3)/Z93, 0)</f>
        <v>-2.4774110981080854E+33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100000</v>
      </c>
      <c r="S94">
        <f t="shared" si="63"/>
        <v>-7.2756950392349775E+34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-0.37639734489960208</v>
      </c>
      <c r="AC94">
        <f t="shared" si="64"/>
        <v>-0.33606905794607328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-1.4579334438593235E-29</v>
      </c>
      <c r="AI94">
        <f t="shared" si="69"/>
        <v>-1.4579449915209606E-29</v>
      </c>
      <c r="AJ94">
        <f t="shared" si="70"/>
        <v>-4.0328286953528802E-2</v>
      </c>
      <c r="AK94">
        <f t="shared" si="92"/>
        <v>-2.6347814142972149E-2</v>
      </c>
      <c r="AL94">
        <f t="shared" si="71"/>
        <v>-6.6676101096500948E-2</v>
      </c>
      <c r="AN94">
        <f t="shared" si="72"/>
        <v>0</v>
      </c>
      <c r="AO94">
        <f t="shared" si="73"/>
        <v>0</v>
      </c>
      <c r="AP94">
        <f t="shared" si="74"/>
        <v>-9.8072744470363825E-39</v>
      </c>
      <c r="AQ94">
        <f t="shared" si="75"/>
        <v>-1.2382033574420128E-33</v>
      </c>
      <c r="AR94">
        <f t="shared" si="76"/>
        <v>-1.23821316471646E-33</v>
      </c>
      <c r="AS94">
        <f t="shared" si="77"/>
        <v>-3.425027426050492E-6</v>
      </c>
      <c r="AT94">
        <f t="shared" si="78"/>
        <v>-2.2376845850196546E-6</v>
      </c>
      <c r="AU94">
        <f t="shared" si="79"/>
        <v>-5.6627120110701467E-6</v>
      </c>
      <c r="AW94">
        <v>91</v>
      </c>
      <c r="AX94">
        <f>IF(Z94&gt;0, (R94*SUMPRODUCT(K94:$K$98, X94:$X$98)-K94*$AZ$3)/Z94, 0)</f>
        <v>-7.2756950392349775E+34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100000</v>
      </c>
      <c r="S95">
        <f t="shared" si="63"/>
        <v>-2.6509239814954062E+36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-0.33606905794607328</v>
      </c>
      <c r="AC95">
        <f t="shared" si="64"/>
        <v>-0.30006165888042252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-4.4596826602326907E-31</v>
      </c>
      <c r="AI95">
        <f t="shared" si="69"/>
        <v>-4.4597109580696877E-31</v>
      </c>
      <c r="AJ95">
        <f t="shared" si="70"/>
        <v>-3.6007399065650758E-2</v>
      </c>
      <c r="AK95">
        <f t="shared" si="92"/>
        <v>-2.352483405622513E-2</v>
      </c>
      <c r="AL95">
        <f t="shared" si="71"/>
        <v>-5.9532233121875888E-2</v>
      </c>
      <c r="AN95">
        <f t="shared" si="72"/>
        <v>0</v>
      </c>
      <c r="AO95">
        <f t="shared" si="73"/>
        <v>0</v>
      </c>
      <c r="AP95">
        <f t="shared" si="74"/>
        <v>-2.1458012639737659E-40</v>
      </c>
      <c r="AQ95">
        <f t="shared" si="75"/>
        <v>-3.3817399860717699E-35</v>
      </c>
      <c r="AR95">
        <f t="shared" si="76"/>
        <v>-3.3817614440844098E-35</v>
      </c>
      <c r="AS95">
        <f t="shared" si="77"/>
        <v>-2.7304108944917853E-6</v>
      </c>
      <c r="AT95">
        <f t="shared" si="78"/>
        <v>-1.783868451067964E-6</v>
      </c>
      <c r="AU95">
        <f t="shared" si="79"/>
        <v>-4.5142793455597491E-6</v>
      </c>
      <c r="AW95">
        <v>92</v>
      </c>
      <c r="AX95">
        <f>IF(Z95&gt;0, (R95*SUMPRODUCT(K95:$K$98, X95:$X$98)-K95*$AZ$3)/Z95, 0)</f>
        <v>-2.6509239814954062E+36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100000</v>
      </c>
      <c r="S96">
        <f t="shared" si="63"/>
        <v>-1.2719735590155035E+38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-0.30006165888042252</v>
      </c>
      <c r="AC96">
        <f t="shared" si="64"/>
        <v>-0.26791219542894862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-1.0995316277415931E-32</v>
      </c>
      <c r="AI96">
        <f t="shared" si="69"/>
        <v>-1.0995368934209293E-32</v>
      </c>
      <c r="AJ96">
        <f t="shared" si="70"/>
        <v>-3.2149463451473903E-2</v>
      </c>
      <c r="AK96">
        <f t="shared" si="92"/>
        <v>-2.100431612162958E-2</v>
      </c>
      <c r="AL96">
        <f t="shared" si="71"/>
        <v>-5.315377957310348E-2</v>
      </c>
      <c r="AN96">
        <f t="shared" si="72"/>
        <v>0</v>
      </c>
      <c r="AO96">
        <f t="shared" si="73"/>
        <v>0</v>
      </c>
      <c r="AP96">
        <f t="shared" si="74"/>
        <v>-3.5651075987056644E-42</v>
      </c>
      <c r="AQ96">
        <f t="shared" si="75"/>
        <v>-7.4443358793875876E-37</v>
      </c>
      <c r="AR96">
        <f t="shared" si="76"/>
        <v>-7.4443715304635746E-37</v>
      </c>
      <c r="AS96">
        <f t="shared" si="77"/>
        <v>-2.176666848287457E-6</v>
      </c>
      <c r="AT96">
        <f t="shared" si="78"/>
        <v>-1.4220890075478026E-6</v>
      </c>
      <c r="AU96">
        <f t="shared" si="79"/>
        <v>-3.5987558558352594E-6</v>
      </c>
      <c r="AW96">
        <v>93</v>
      </c>
      <c r="AX96">
        <f>IF(Z96&gt;0, (R96*SUMPRODUCT(K96:$K$98, X96:$X$98)-K96*$AZ$3)/Z96, 0)</f>
        <v>-1.2719735590155035E+38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100000</v>
      </c>
      <c r="S97">
        <f t="shared" si="63"/>
        <v>-8.9347961256827118E+39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-0.26791219542894862</v>
      </c>
      <c r="AC97">
        <f t="shared" si="64"/>
        <v>-0.23920731734727554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-2.0584364624540679E-34</v>
      </c>
      <c r="AI97">
        <f t="shared" si="69"/>
        <v>-2.0584431555927246E-34</v>
      </c>
      <c r="AJ97">
        <f t="shared" si="70"/>
        <v>-2.8704878081673074E-2</v>
      </c>
      <c r="AK97">
        <f t="shared" si="92"/>
        <v>-1.8753853680026404E-2</v>
      </c>
      <c r="AL97">
        <f t="shared" si="71"/>
        <v>-4.7458731761699478E-2</v>
      </c>
      <c r="AN97">
        <f t="shared" si="72"/>
        <v>0</v>
      </c>
      <c r="AO97">
        <f t="shared" si="73"/>
        <v>0</v>
      </c>
      <c r="AP97">
        <f t="shared" si="74"/>
        <v>-4.0460387038919965E-44</v>
      </c>
      <c r="AQ97">
        <f t="shared" si="75"/>
        <v>-1.2443360318696487E-38</v>
      </c>
      <c r="AR97">
        <f t="shared" si="76"/>
        <v>-1.2443400779083527E-38</v>
      </c>
      <c r="AS97">
        <f t="shared" si="77"/>
        <v>-1.735225484923033E-6</v>
      </c>
      <c r="AT97">
        <f t="shared" si="78"/>
        <v>-1.1336806501497147E-6</v>
      </c>
      <c r="AU97">
        <f t="shared" si="79"/>
        <v>-2.8689061350727479E-6</v>
      </c>
      <c r="AW97">
        <v>94</v>
      </c>
      <c r="AX97">
        <f>IF(Z97&gt;0, (R97*SUMPRODUCT(K97:$K$98, X97:$X$98)-K97*$AZ$3)/Z97, 0)</f>
        <v>-8.9347961256827118E+39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-0.23920731734727554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-0.23920731734727554</v>
      </c>
      <c r="AK98">
        <f t="shared" si="92"/>
        <v>-1.6744512214309289E-2</v>
      </c>
      <c r="AL98">
        <f t="shared" si="71"/>
        <v>-0.25595182956158485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-1.4450138228185699E-40</v>
      </c>
      <c r="AR98">
        <f t="shared" si="76"/>
        <v>-1.4450138228185699E-40</v>
      </c>
      <c r="AS98">
        <f t="shared" si="77"/>
        <v>-1.2910903905677324E-5</v>
      </c>
      <c r="AT98">
        <f t="shared" si="78"/>
        <v>-9.0376327339741272E-7</v>
      </c>
      <c r="AU98">
        <f t="shared" si="79"/>
        <v>-1.3814667179074738E-5</v>
      </c>
      <c r="AW98">
        <v>95</v>
      </c>
    </row>
    <row r="100" spans="5:50" x14ac:dyDescent="0.3">
      <c r="AN100" s="6">
        <f t="shared" ref="AN100:AU100" si="93">SUM(AN3:AN98)</f>
        <v>7257.091483828025</v>
      </c>
      <c r="AO100" s="6">
        <f t="shared" si="93"/>
        <v>-725.7091483828026</v>
      </c>
      <c r="AP100" s="6">
        <f t="shared" si="93"/>
        <v>-448.66668749496245</v>
      </c>
      <c r="AQ100" s="6">
        <f t="shared" si="93"/>
        <v>-3957.0747089403121</v>
      </c>
      <c r="AR100" s="6">
        <f t="shared" si="93"/>
        <v>2125.6409390099466</v>
      </c>
      <c r="AS100" s="6">
        <f t="shared" si="93"/>
        <v>-969.62448872422101</v>
      </c>
      <c r="AT100" s="6">
        <f t="shared" si="93"/>
        <v>351.22562712471029</v>
      </c>
      <c r="AU100" s="6">
        <f t="shared" si="93"/>
        <v>1507.2420774104362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'S.35.04.B'!C3*(1+C12)</f>
        <v>15250.468479418651</v>
      </c>
      <c r="K3">
        <v>1</v>
      </c>
      <c r="L3" s="2">
        <v>0</v>
      </c>
      <c r="O3">
        <f>$C$3</f>
        <v>15250.468479418651</v>
      </c>
      <c r="P3">
        <f>O3*C5</f>
        <v>1525.0468479418651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15250.468479418651</v>
      </c>
      <c r="AF3">
        <f t="shared" ref="AF3:AF34" si="4">-$Z3*P3</f>
        <v>-1525.0468479418651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13525.421631476785</v>
      </c>
      <c r="AJ3">
        <f t="shared" ref="AJ3:AJ34" si="8">AB3-AC3</f>
        <v>0</v>
      </c>
      <c r="AL3">
        <f t="shared" ref="AL3:AL34" si="9">SUM(AI3:AK3)</f>
        <v>13525.421631476785</v>
      </c>
      <c r="AN3">
        <f t="shared" ref="AN3:AN34" si="10">AE3*$K3</f>
        <v>15250.468479418651</v>
      </c>
      <c r="AO3">
        <f t="shared" ref="AO3:AO34" si="11">AF3*$K3</f>
        <v>-1525.0468479418651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13525.421631476785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13525.421631476785</v>
      </c>
      <c r="AW3">
        <v>0</v>
      </c>
      <c r="AX3">
        <f>IF(Z3&gt;0, (R3*SUMPRODUCT(K3:$K$98, X3:$X$98)-K3*$AZ$3)/Z3, 0)</f>
        <v>0</v>
      </c>
      <c r="AZ3">
        <f>C6*SUMPRODUCT(X4:X89, K4:K89)/1</f>
        <v>8676.6305184306384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588.76433227227494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582.00367037518754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-582.00367037518754</v>
      </c>
      <c r="AK4">
        <f>G4*SUM(AB4, AE4:AF4)</f>
        <v>0</v>
      </c>
      <c r="AL4">
        <f t="shared" si="9"/>
        <v>-730.28347037518756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-138.33361321018751</v>
      </c>
      <c r="AR4">
        <f t="shared" si="14"/>
        <v>-138.33361321018751</v>
      </c>
      <c r="AS4">
        <f t="shared" si="15"/>
        <v>-542.96452129413899</v>
      </c>
      <c r="AT4">
        <f t="shared" si="16"/>
        <v>0</v>
      </c>
      <c r="AU4">
        <f t="shared" si="17"/>
        <v>-681.29813450432653</v>
      </c>
      <c r="AW4">
        <v>1</v>
      </c>
      <c r="AX4">
        <f>IF(Z4&gt;0, (R4*SUMPRODUCT(K4:$K$98, X4:$X$98)-K4*$AZ$3)/Z4, 0)</f>
        <v>588.76433227227494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100000</v>
      </c>
      <c r="S5">
        <f t="shared" si="1"/>
        <v>1145.0496945498794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582.00367037518754</v>
      </c>
      <c r="AC5">
        <f t="shared" si="2"/>
        <v>1118.8405825298451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-152.109072974952</v>
      </c>
      <c r="AI5">
        <f t="shared" si="7"/>
        <v>-176.53684645620825</v>
      </c>
      <c r="AJ5">
        <f t="shared" si="8"/>
        <v>-536.83691215465751</v>
      </c>
      <c r="AK5">
        <f>G5*SUM(AB5, AE5:AF5)</f>
        <v>23.862150485382688</v>
      </c>
      <c r="AL5">
        <f t="shared" si="9"/>
        <v>-689.51160812548301</v>
      </c>
      <c r="AN5">
        <f t="shared" si="10"/>
        <v>0</v>
      </c>
      <c r="AO5">
        <f t="shared" si="11"/>
        <v>0</v>
      </c>
      <c r="AP5">
        <f t="shared" si="12"/>
        <v>-20.888384957706158</v>
      </c>
      <c r="AQ5">
        <f t="shared" si="13"/>
        <v>-130.0696878615895</v>
      </c>
      <c r="AR5">
        <f t="shared" si="14"/>
        <v>-150.95807281929564</v>
      </c>
      <c r="AS5">
        <f t="shared" si="15"/>
        <v>-459.05354776591275</v>
      </c>
      <c r="AT5">
        <f t="shared" si="16"/>
        <v>20.404716198954812</v>
      </c>
      <c r="AU5">
        <f t="shared" si="17"/>
        <v>-589.60690438625352</v>
      </c>
      <c r="AW5">
        <v>2</v>
      </c>
      <c r="AX5">
        <f>IF(Z5&gt;0, (R5*SUMPRODUCT(K5:$K$98, X5:$X$98)-K5*$AZ$3)/Z5, 0)</f>
        <v>1145.0496945498794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100000</v>
      </c>
      <c r="S6">
        <f t="shared" si="1"/>
        <v>1775.788451423567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1118.8405825298451</v>
      </c>
      <c r="AC6">
        <f t="shared" si="2"/>
        <v>1714.9874133980074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-157.8726938545083</v>
      </c>
      <c r="AI6">
        <f t="shared" si="7"/>
        <v>-182.01672142748836</v>
      </c>
      <c r="AJ6">
        <f t="shared" si="8"/>
        <v>-596.1468308681624</v>
      </c>
      <c r="AK6">
        <f>G6*SUM(AB6, AE6:AF6)</f>
        <v>65.452174077995934</v>
      </c>
      <c r="AL6">
        <f t="shared" si="9"/>
        <v>-712.7113782176549</v>
      </c>
      <c r="AN6">
        <f t="shared" si="10"/>
        <v>0</v>
      </c>
      <c r="AO6">
        <f t="shared" si="11"/>
        <v>0</v>
      </c>
      <c r="AP6">
        <f t="shared" si="12"/>
        <v>-18.624945021702718</v>
      </c>
      <c r="AQ6">
        <f t="shared" si="13"/>
        <v>-121.78457941950548</v>
      </c>
      <c r="AR6">
        <f t="shared" si="14"/>
        <v>-140.40952444120819</v>
      </c>
      <c r="AS6">
        <f t="shared" si="15"/>
        <v>-459.87364437106532</v>
      </c>
      <c r="AT6">
        <f t="shared" si="16"/>
        <v>50.490463534668869</v>
      </c>
      <c r="AU6">
        <f t="shared" si="17"/>
        <v>-549.79270527760468</v>
      </c>
      <c r="AW6">
        <v>3</v>
      </c>
      <c r="AX6">
        <f>IF(Z6&gt;0, (R6*SUMPRODUCT(K6:$K$98, X6:$X$98)-K6*$AZ$3)/Z6, 0)</f>
        <v>1775.788451423567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25</v>
      </c>
      <c r="R7">
        <f t="shared" si="0"/>
        <v>100000</v>
      </c>
      <c r="S7">
        <f t="shared" si="1"/>
        <v>2301.5140372207011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1714.9874133980074</v>
      </c>
      <c r="AC7">
        <f t="shared" si="2"/>
        <v>2196.6966603569217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-164.62846640912193</v>
      </c>
      <c r="AI7">
        <f t="shared" si="7"/>
        <v>-188.48989658976993</v>
      </c>
      <c r="AJ7">
        <f t="shared" si="8"/>
        <v>-481.70924695891426</v>
      </c>
      <c r="AK7">
        <f>G7*SUM(AB7, AE7:AF7)</f>
        <v>84.205881997842155</v>
      </c>
      <c r="AL7">
        <f t="shared" si="9"/>
        <v>-585.99326155084202</v>
      </c>
      <c r="AN7">
        <f t="shared" si="10"/>
        <v>0</v>
      </c>
      <c r="AO7">
        <f t="shared" si="11"/>
        <v>0</v>
      </c>
      <c r="AP7">
        <f t="shared" si="12"/>
        <v>-16.747290109138795</v>
      </c>
      <c r="AQ7">
        <f t="shared" si="13"/>
        <v>-115.54549187970355</v>
      </c>
      <c r="AR7">
        <f t="shared" si="14"/>
        <v>-132.29278198884234</v>
      </c>
      <c r="AS7">
        <f t="shared" si="15"/>
        <v>-338.09056900614667</v>
      </c>
      <c r="AT7">
        <f t="shared" si="16"/>
        <v>59.100411167201614</v>
      </c>
      <c r="AU7">
        <f t="shared" si="17"/>
        <v>-411.2829398277874</v>
      </c>
      <c r="AW7">
        <v>4</v>
      </c>
      <c r="AX7">
        <f>IF(Z7&gt;0, (R7*SUMPRODUCT(K7:$K$98, X7:$X$98)-K7*$AZ$3)/Z7, 0)</f>
        <v>2301.5140372207011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25</v>
      </c>
      <c r="R8">
        <f t="shared" si="0"/>
        <v>100000</v>
      </c>
      <c r="S8">
        <f t="shared" si="1"/>
        <v>2636.1908448987765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2196.6966603569217</v>
      </c>
      <c r="AC8">
        <f t="shared" si="2"/>
        <v>2486.4521002438833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-171.38128622655816</v>
      </c>
      <c r="AI8">
        <f t="shared" si="7"/>
        <v>-194.96125678384303</v>
      </c>
      <c r="AJ8">
        <f t="shared" si="8"/>
        <v>-289.75543988696154</v>
      </c>
      <c r="AK8">
        <f t="shared" ref="AK8:AK39" si="30">G8*SUM(AB8:AB8, AE8:AF8)</f>
        <v>46.789638865602434</v>
      </c>
      <c r="AL8">
        <f t="shared" si="9"/>
        <v>-437.92705780520214</v>
      </c>
      <c r="AN8">
        <f t="shared" si="10"/>
        <v>0</v>
      </c>
      <c r="AO8">
        <f t="shared" si="11"/>
        <v>0</v>
      </c>
      <c r="AP8">
        <f t="shared" si="12"/>
        <v>-15.448283354940378</v>
      </c>
      <c r="AQ8">
        <f t="shared" si="13"/>
        <v>-112.27947316261893</v>
      </c>
      <c r="AR8">
        <f t="shared" si="14"/>
        <v>-127.7277565175593</v>
      </c>
      <c r="AS8">
        <f t="shared" si="15"/>
        <v>-189.83162545240228</v>
      </c>
      <c r="AT8">
        <f t="shared" si="16"/>
        <v>30.65396530140481</v>
      </c>
      <c r="AU8">
        <f t="shared" si="17"/>
        <v>-286.90541666855677</v>
      </c>
      <c r="AW8">
        <v>5</v>
      </c>
      <c r="AX8">
        <f>IF(Z8&gt;0, (R8*SUMPRODUCT(K8:$K$98, X8:$X$98)-K8*$AZ$3)/Z8, 0)</f>
        <v>2636.1908448987765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25</v>
      </c>
      <c r="R9">
        <f t="shared" si="0"/>
        <v>100000</v>
      </c>
      <c r="S9">
        <f t="shared" si="1"/>
        <v>2870.3435432265474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2486.4521002438833</v>
      </c>
      <c r="AC9">
        <f t="shared" si="2"/>
        <v>2675.110668620332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-178.40841523347305</v>
      </c>
      <c r="AI9">
        <f t="shared" si="7"/>
        <v>-201.70798398137671</v>
      </c>
      <c r="AJ9">
        <f t="shared" si="8"/>
        <v>-188.65856837644878</v>
      </c>
      <c r="AK9">
        <f t="shared" si="30"/>
        <v>14.670067391438911</v>
      </c>
      <c r="AL9">
        <f t="shared" si="9"/>
        <v>-375.69648496638661</v>
      </c>
      <c r="AN9">
        <f t="shared" si="10"/>
        <v>0</v>
      </c>
      <c r="AO9">
        <f t="shared" si="11"/>
        <v>0</v>
      </c>
      <c r="AP9">
        <f t="shared" si="12"/>
        <v>-14.456463402990831</v>
      </c>
      <c r="AQ9">
        <f t="shared" si="13"/>
        <v>-110.69538468776814</v>
      </c>
      <c r="AR9">
        <f t="shared" si="14"/>
        <v>-125.15184809075897</v>
      </c>
      <c r="AS9">
        <f t="shared" si="15"/>
        <v>-117.05520041610913</v>
      </c>
      <c r="AT9">
        <f t="shared" si="16"/>
        <v>9.1021981847980395</v>
      </c>
      <c r="AU9">
        <f t="shared" si="17"/>
        <v>-233.10485032207009</v>
      </c>
      <c r="AW9">
        <v>6</v>
      </c>
      <c r="AX9">
        <f>IF(Z9&gt;0, (R9*SUMPRODUCT(K9:$K$98, X9:$X$98)-K9*$AZ$3)/Z9, 0)</f>
        <v>2870.3435432265474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100000</v>
      </c>
      <c r="S10">
        <f t="shared" si="1"/>
        <v>3085.0623948773905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2675.110668620332</v>
      </c>
      <c r="AC10">
        <f t="shared" si="2"/>
        <v>2840.7151880511192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-186.6249789552337</v>
      </c>
      <c r="AI10">
        <f t="shared" si="7"/>
        <v>-209.6448957709195</v>
      </c>
      <c r="AJ10">
        <f t="shared" si="8"/>
        <v>-165.60451943078715</v>
      </c>
      <c r="AK10">
        <f t="shared" si="30"/>
        <v>10.967953741343361</v>
      </c>
      <c r="AL10">
        <f t="shared" si="9"/>
        <v>-364.28146146036329</v>
      </c>
      <c r="AN10">
        <f t="shared" si="10"/>
        <v>0</v>
      </c>
      <c r="AO10">
        <f t="shared" si="11"/>
        <v>0</v>
      </c>
      <c r="AP10">
        <f t="shared" si="12"/>
        <v>-13.549900777310636</v>
      </c>
      <c r="AQ10">
        <f t="shared" si="13"/>
        <v>-109.85052498921316</v>
      </c>
      <c r="AR10">
        <f t="shared" si="14"/>
        <v>-123.40042576652378</v>
      </c>
      <c r="AS10">
        <f t="shared" si="15"/>
        <v>-97.477537583122938</v>
      </c>
      <c r="AT10">
        <f t="shared" si="16"/>
        <v>6.4559175480629545</v>
      </c>
      <c r="AU10">
        <f t="shared" si="17"/>
        <v>-214.42204580158375</v>
      </c>
      <c r="AW10">
        <v>7</v>
      </c>
      <c r="AX10">
        <f>IF(Z10&gt;0, (R10*SUMPRODUCT(K10:$K$98, X10:$X$98)-K10*$AZ$3)/Z10, 0)</f>
        <v>3085.0623948773905</v>
      </c>
    </row>
    <row r="11" spans="1:52" x14ac:dyDescent="0.3">
      <c r="A11" t="s">
        <v>33</v>
      </c>
      <c r="C11" s="25">
        <f>AU91</f>
        <v>3167.4049918792571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100000</v>
      </c>
      <c r="S11">
        <f t="shared" si="1"/>
        <v>3281.6778584145377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2840.7151880511192</v>
      </c>
      <c r="AC11">
        <f t="shared" si="2"/>
        <v>2985.1573769048236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-194.50706337313903</v>
      </c>
      <c r="AI11">
        <f t="shared" si="7"/>
        <v>-217.2481542548247</v>
      </c>
      <c r="AJ11">
        <f t="shared" si="8"/>
        <v>-144.44218885370447</v>
      </c>
      <c r="AK11">
        <f t="shared" si="30"/>
        <v>6.8177164513226858</v>
      </c>
      <c r="AL11">
        <f t="shared" si="9"/>
        <v>-354.87262665720652</v>
      </c>
      <c r="AN11">
        <f t="shared" si="10"/>
        <v>0</v>
      </c>
      <c r="AO11">
        <f t="shared" si="11"/>
        <v>0</v>
      </c>
      <c r="AP11">
        <f t="shared" si="12"/>
        <v>-12.719288537850014</v>
      </c>
      <c r="AQ11">
        <f t="shared" si="13"/>
        <v>-108.78948044155791</v>
      </c>
      <c r="AR11">
        <f t="shared" si="14"/>
        <v>-121.50876897940793</v>
      </c>
      <c r="AS11">
        <f t="shared" si="15"/>
        <v>-80.787763728100856</v>
      </c>
      <c r="AT11">
        <f t="shared" si="16"/>
        <v>3.8132076937195865</v>
      </c>
      <c r="AU11">
        <f t="shared" si="17"/>
        <v>-198.48332501378923</v>
      </c>
      <c r="AW11">
        <v>8</v>
      </c>
      <c r="AX11">
        <f>IF(Z11&gt;0, (R11*SUMPRODUCT(K11:$K$98, X11:$X$98)-K11*$AZ$3)/Z11, 0)</f>
        <v>3281.6778584145377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25</v>
      </c>
      <c r="R12">
        <f t="shared" si="0"/>
        <v>100000</v>
      </c>
      <c r="S12">
        <f t="shared" si="1"/>
        <v>3469.6964271817969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2985.1573769048236</v>
      </c>
      <c r="AC12">
        <f t="shared" si="2"/>
        <v>3117.5609235508728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-203.60498909572695</v>
      </c>
      <c r="AI12">
        <f t="shared" si="7"/>
        <v>-226.06776782132184</v>
      </c>
      <c r="AJ12">
        <f t="shared" si="8"/>
        <v>-132.40354664604911</v>
      </c>
      <c r="AK12">
        <f t="shared" si="30"/>
        <v>6.8658619668810941</v>
      </c>
      <c r="AL12">
        <f t="shared" si="9"/>
        <v>-351.60545250048983</v>
      </c>
      <c r="AN12">
        <f t="shared" si="10"/>
        <v>0</v>
      </c>
      <c r="AO12">
        <f t="shared" si="11"/>
        <v>0</v>
      </c>
      <c r="AP12">
        <f t="shared" si="12"/>
        <v>-11.939205687781978</v>
      </c>
      <c r="AQ12">
        <f t="shared" si="13"/>
        <v>-108.21821616853924</v>
      </c>
      <c r="AR12">
        <f t="shared" si="14"/>
        <v>-120.15742185632122</v>
      </c>
      <c r="AS12">
        <f t="shared" si="15"/>
        <v>-70.373892585150415</v>
      </c>
      <c r="AT12">
        <f t="shared" si="16"/>
        <v>3.6492786243364397</v>
      </c>
      <c r="AU12">
        <f t="shared" si="17"/>
        <v>-186.8820358171352</v>
      </c>
      <c r="AW12">
        <v>9</v>
      </c>
      <c r="AX12">
        <f>IF(Z12&gt;0, (R12*SUMPRODUCT(K12:$K$98, X12:$X$98)-K12*$AZ$3)/Z12, 0)</f>
        <v>3469.6964271817969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100000</v>
      </c>
      <c r="S13">
        <f t="shared" si="1"/>
        <v>3648.1009916978069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3117.5609235508728</v>
      </c>
      <c r="AC13">
        <f t="shared" si="2"/>
        <v>3237.2985160133558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-213.32478655457413</v>
      </c>
      <c r="AI13">
        <f t="shared" si="7"/>
        <v>-235.50960629627443</v>
      </c>
      <c r="AJ13">
        <f t="shared" si="8"/>
        <v>-119.73759246248301</v>
      </c>
      <c r="AK13">
        <f t="shared" si="30"/>
        <v>6.2351218471017456</v>
      </c>
      <c r="AL13">
        <f t="shared" si="9"/>
        <v>-349.0120769116557</v>
      </c>
      <c r="AN13">
        <f t="shared" si="10"/>
        <v>0</v>
      </c>
      <c r="AO13">
        <f t="shared" si="11"/>
        <v>0</v>
      </c>
      <c r="AP13">
        <f t="shared" si="12"/>
        <v>-11.208619327892212</v>
      </c>
      <c r="AQ13">
        <f t="shared" si="13"/>
        <v>-107.77984015798111</v>
      </c>
      <c r="AR13">
        <f t="shared" si="14"/>
        <v>-118.98845948587332</v>
      </c>
      <c r="AS13">
        <f t="shared" si="15"/>
        <v>-60.496010730597334</v>
      </c>
      <c r="AT13">
        <f t="shared" si="16"/>
        <v>3.1502220013905484</v>
      </c>
      <c r="AU13">
        <f t="shared" si="17"/>
        <v>-176.33424821508012</v>
      </c>
      <c r="AW13">
        <v>10</v>
      </c>
      <c r="AX13">
        <f>IF(Z13&gt;0, (R13*SUMPRODUCT(K13:$K$98, X13:$X$98)-K13*$AZ$3)/Z13, 0)</f>
        <v>3648.1009916978069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100000</v>
      </c>
      <c r="S14">
        <f t="shared" si="1"/>
        <v>3817.7425246435896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3237.2985160133558</v>
      </c>
      <c r="AC14">
        <f t="shared" si="2"/>
        <v>3345.4143361718843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-223.80977917856401</v>
      </c>
      <c r="AI14">
        <f t="shared" si="7"/>
        <v>-245.71679827805266</v>
      </c>
      <c r="AJ14">
        <f t="shared" si="8"/>
        <v>-108.11582015852855</v>
      </c>
      <c r="AK14">
        <f t="shared" si="30"/>
        <v>5.8271373288240405</v>
      </c>
      <c r="AL14">
        <f t="shared" si="9"/>
        <v>-348.00548110775719</v>
      </c>
      <c r="AN14">
        <f t="shared" si="10"/>
        <v>0</v>
      </c>
      <c r="AO14">
        <f t="shared" si="11"/>
        <v>0</v>
      </c>
      <c r="AP14">
        <f t="shared" si="12"/>
        <v>-10.523163928278493</v>
      </c>
      <c r="AQ14">
        <f t="shared" si="13"/>
        <v>-107.50832800902678</v>
      </c>
      <c r="AR14">
        <f t="shared" si="14"/>
        <v>-118.03149193730528</v>
      </c>
      <c r="AS14">
        <f t="shared" si="15"/>
        <v>-51.934062484796442</v>
      </c>
      <c r="AT14">
        <f t="shared" si="16"/>
        <v>2.799099277967835</v>
      </c>
      <c r="AU14">
        <f t="shared" si="17"/>
        <v>-167.16645514413389</v>
      </c>
      <c r="AW14">
        <v>11</v>
      </c>
      <c r="AX14">
        <f>IF(Z14&gt;0, (R14*SUMPRODUCT(K14:$K$98, X14:$X$98)-K14*$AZ$3)/Z14, 0)</f>
        <v>3817.7425246435896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25</v>
      </c>
      <c r="R15">
        <f t="shared" si="0"/>
        <v>100000</v>
      </c>
      <c r="S15">
        <f t="shared" si="1"/>
        <v>3989.7519344770894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3345.4143361718843</v>
      </c>
      <c r="AC15">
        <f t="shared" si="2"/>
        <v>3451.8152777427399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-234.7556166701203</v>
      </c>
      <c r="AI15">
        <f t="shared" si="7"/>
        <v>-256.38487667444656</v>
      </c>
      <c r="AJ15">
        <f t="shared" si="8"/>
        <v>-106.40094157085559</v>
      </c>
      <c r="AK15">
        <f t="shared" si="30"/>
        <v>13.716198778304728</v>
      </c>
      <c r="AL15">
        <f t="shared" si="9"/>
        <v>-349.06961946699744</v>
      </c>
      <c r="AN15">
        <f t="shared" si="10"/>
        <v>0</v>
      </c>
      <c r="AO15">
        <f t="shared" si="11"/>
        <v>0</v>
      </c>
      <c r="AP15">
        <f t="shared" si="12"/>
        <v>-9.8565038732870214</v>
      </c>
      <c r="AQ15">
        <f t="shared" si="13"/>
        <v>-106.97867816661827</v>
      </c>
      <c r="AR15">
        <f t="shared" si="14"/>
        <v>-116.83518203990531</v>
      </c>
      <c r="AS15">
        <f t="shared" si="15"/>
        <v>-48.487155478493378</v>
      </c>
      <c r="AT15">
        <f t="shared" si="16"/>
        <v>6.2505035474211397</v>
      </c>
      <c r="AU15">
        <f t="shared" si="17"/>
        <v>-159.07183397097754</v>
      </c>
      <c r="AW15">
        <v>12</v>
      </c>
      <c r="AX15">
        <f>IF(Z15&gt;0, (R15*SUMPRODUCT(K15:$K$98, X15:$X$98)-K15*$AZ$3)/Z15, 0)</f>
        <v>3989.7519344770894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100000</v>
      </c>
      <c r="S16">
        <f t="shared" si="1"/>
        <v>4171.5467213741895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3451.8152777427399</v>
      </c>
      <c r="AC16">
        <f t="shared" si="2"/>
        <v>3558.4125634792354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-349.87490982998099</v>
      </c>
      <c r="AI16">
        <f t="shared" si="7"/>
        <v>-371.20040850680647</v>
      </c>
      <c r="AJ16">
        <f t="shared" si="8"/>
        <v>-106.59728573649545</v>
      </c>
      <c r="AK16">
        <f t="shared" si="30"/>
        <v>24.507888471973455</v>
      </c>
      <c r="AL16">
        <f t="shared" si="9"/>
        <v>-453.28980577132847</v>
      </c>
      <c r="AN16">
        <f t="shared" si="10"/>
        <v>0</v>
      </c>
      <c r="AO16">
        <f t="shared" si="11"/>
        <v>0</v>
      </c>
      <c r="AP16">
        <f t="shared" si="12"/>
        <v>-9.1931502534202778</v>
      </c>
      <c r="AQ16">
        <f t="shared" si="13"/>
        <v>-150.82660737327674</v>
      </c>
      <c r="AR16">
        <f t="shared" si="14"/>
        <v>-160.01975762669701</v>
      </c>
      <c r="AS16">
        <f t="shared" si="15"/>
        <v>-45.952729135816654</v>
      </c>
      <c r="AT16">
        <f t="shared" si="16"/>
        <v>10.56503786998231</v>
      </c>
      <c r="AU16">
        <f t="shared" si="17"/>
        <v>-195.40744889253136</v>
      </c>
      <c r="AW16">
        <v>13</v>
      </c>
      <c r="AX16">
        <f>IF(Z16&gt;0, (R16*SUMPRODUCT(K16:$K$98, X16:$X$98)-K16*$AZ$3)/Z16, 0)</f>
        <v>4171.5467213741895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25</v>
      </c>
      <c r="R17">
        <f t="shared" si="0"/>
        <v>100000</v>
      </c>
      <c r="S17">
        <f t="shared" si="1"/>
        <v>4325.2124500318187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3558.4125634792354</v>
      </c>
      <c r="AC17">
        <f t="shared" si="2"/>
        <v>3631.9105858330277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-478.28828432384154</v>
      </c>
      <c r="AI17">
        <f t="shared" si="7"/>
        <v>-499.2809559428178</v>
      </c>
      <c r="AJ17">
        <f t="shared" si="8"/>
        <v>-73.498022353792294</v>
      </c>
      <c r="AK17">
        <f t="shared" si="30"/>
        <v>49.106093376013447</v>
      </c>
      <c r="AL17">
        <f t="shared" si="9"/>
        <v>-523.67288492059674</v>
      </c>
      <c r="AN17">
        <f t="shared" si="10"/>
        <v>0</v>
      </c>
      <c r="AO17">
        <f t="shared" si="11"/>
        <v>0</v>
      </c>
      <c r="AP17">
        <f t="shared" si="12"/>
        <v>-8.5069305860266464</v>
      </c>
      <c r="AQ17">
        <f t="shared" si="13"/>
        <v>-193.8183623648336</v>
      </c>
      <c r="AR17">
        <f t="shared" si="14"/>
        <v>-202.32529295086024</v>
      </c>
      <c r="AS17">
        <f t="shared" si="15"/>
        <v>-29.783849608201376</v>
      </c>
      <c r="AT17">
        <f t="shared" si="16"/>
        <v>19.899426584802711</v>
      </c>
      <c r="AU17">
        <f t="shared" si="17"/>
        <v>-212.20971597425896</v>
      </c>
      <c r="AW17">
        <v>14</v>
      </c>
      <c r="AX17">
        <f>IF(Z17&gt;0, (R17*SUMPRODUCT(K17:$K$98, X17:$X$98)-K17*$AZ$3)/Z17, 0)</f>
        <v>4325.2124500318187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100000</v>
      </c>
      <c r="S18">
        <f t="shared" si="1"/>
        <v>4450.9903929982956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3631.9105858330277</v>
      </c>
      <c r="AC18">
        <f t="shared" si="2"/>
        <v>3673.0212062399514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-609.5432131285944</v>
      </c>
      <c r="AI18">
        <f t="shared" si="7"/>
        <v>-630.17357222809869</v>
      </c>
      <c r="AJ18">
        <f t="shared" si="8"/>
        <v>-41.110620406923772</v>
      </c>
      <c r="AK18">
        <f t="shared" si="30"/>
        <v>78.4492686539934</v>
      </c>
      <c r="AL18">
        <f t="shared" si="9"/>
        <v>-592.83492398102908</v>
      </c>
      <c r="AN18">
        <f t="shared" si="10"/>
        <v>0</v>
      </c>
      <c r="AO18">
        <f t="shared" si="11"/>
        <v>0</v>
      </c>
      <c r="AP18">
        <f t="shared" si="12"/>
        <v>-7.8015205963441705</v>
      </c>
      <c r="AQ18">
        <f t="shared" si="13"/>
        <v>-230.50320688304379</v>
      </c>
      <c r="AR18">
        <f t="shared" si="14"/>
        <v>-238.30472747938794</v>
      </c>
      <c r="AS18">
        <f t="shared" si="15"/>
        <v>-15.546280619071165</v>
      </c>
      <c r="AT18">
        <f t="shared" si="16"/>
        <v>29.666162485119855</v>
      </c>
      <c r="AU18">
        <f t="shared" si="17"/>
        <v>-224.18484561333926</v>
      </c>
      <c r="AW18">
        <v>15</v>
      </c>
      <c r="AX18">
        <f>IF(Z18&gt;0, (R18*SUMPRODUCT(K18:$K$98, X18:$X$98)-K18*$AZ$3)/Z18, 0)</f>
        <v>4450.9903929982956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100000</v>
      </c>
      <c r="S19">
        <f t="shared" si="1"/>
        <v>4526.0845543772348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3673.0212062399514</v>
      </c>
      <c r="AC19">
        <f t="shared" si="2"/>
        <v>3663.7487878515121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-748.79951387560948</v>
      </c>
      <c r="AI19">
        <f t="shared" si="7"/>
        <v>-769.03636950564987</v>
      </c>
      <c r="AJ19">
        <f t="shared" si="8"/>
        <v>9.2724183884392914</v>
      </c>
      <c r="AK19">
        <f t="shared" si="30"/>
        <v>81.908372899150919</v>
      </c>
      <c r="AL19">
        <f t="shared" si="9"/>
        <v>-677.85557821805969</v>
      </c>
      <c r="AN19">
        <f t="shared" si="10"/>
        <v>0</v>
      </c>
      <c r="AO19">
        <f t="shared" si="11"/>
        <v>0</v>
      </c>
      <c r="AP19">
        <f t="shared" si="12"/>
        <v>-7.1367288934901625</v>
      </c>
      <c r="AQ19">
        <f t="shared" si="13"/>
        <v>-264.07161388129072</v>
      </c>
      <c r="AR19">
        <f t="shared" si="14"/>
        <v>-271.20834277478087</v>
      </c>
      <c r="AS19">
        <f t="shared" si="15"/>
        <v>3.2700107879937521</v>
      </c>
      <c r="AT19">
        <f t="shared" si="16"/>
        <v>28.885804305506635</v>
      </c>
      <c r="AU19">
        <f t="shared" si="17"/>
        <v>-239.05252768128048</v>
      </c>
      <c r="AW19">
        <v>16</v>
      </c>
      <c r="AX19">
        <f>IF(Z19&gt;0, (R19*SUMPRODUCT(K19:$K$98, X19:$X$98)-K19*$AZ$3)/Z19, 0)</f>
        <v>4526.0845543772348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25</v>
      </c>
      <c r="R20">
        <f t="shared" si="0"/>
        <v>100000</v>
      </c>
      <c r="S20">
        <f t="shared" si="1"/>
        <v>4488.9081055184961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3663.7487878515121</v>
      </c>
      <c r="AC20">
        <f t="shared" si="2"/>
        <v>3557.2723403271798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-892.1215435947006</v>
      </c>
      <c r="AI20">
        <f t="shared" si="7"/>
        <v>-911.93300028254191</v>
      </c>
      <c r="AJ20">
        <f t="shared" si="8"/>
        <v>106.47644752433234</v>
      </c>
      <c r="AK20">
        <f t="shared" si="30"/>
        <v>15.754119787761502</v>
      </c>
      <c r="AL20">
        <f t="shared" si="9"/>
        <v>-789.70243297044806</v>
      </c>
      <c r="AN20">
        <f t="shared" si="10"/>
        <v>0</v>
      </c>
      <c r="AO20">
        <f t="shared" si="11"/>
        <v>0</v>
      </c>
      <c r="AP20">
        <f t="shared" si="12"/>
        <v>-6.6268687426919346</v>
      </c>
      <c r="AQ20">
        <f t="shared" si="13"/>
        <v>-298.41179601690254</v>
      </c>
      <c r="AR20">
        <f t="shared" si="14"/>
        <v>-305.03866475959444</v>
      </c>
      <c r="AS20">
        <f t="shared" si="15"/>
        <v>35.616030312648348</v>
      </c>
      <c r="AT20">
        <f t="shared" si="16"/>
        <v>5.2697025582280297</v>
      </c>
      <c r="AU20">
        <f t="shared" si="17"/>
        <v>-264.15293188871806</v>
      </c>
      <c r="AW20">
        <v>17</v>
      </c>
      <c r="AX20">
        <f>IF(Z20&gt;0, (R20*SUMPRODUCT(K20:$K$98, X20:$X$98)-K20*$AZ$3)/Z20, 0)</f>
        <v>4488.9081055184961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25</v>
      </c>
      <c r="R21">
        <f t="shared" si="0"/>
        <v>100000</v>
      </c>
      <c r="S21">
        <f t="shared" si="1"/>
        <v>4394.2747647559836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3557.2723403271798</v>
      </c>
      <c r="AC21">
        <f t="shared" si="2"/>
        <v>3401.2711021416317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-1051.0374002033575</v>
      </c>
      <c r="AI21">
        <f t="shared" si="7"/>
        <v>-1070.3879829742696</v>
      </c>
      <c r="AJ21">
        <f t="shared" si="8"/>
        <v>156.00123818554812</v>
      </c>
      <c r="AK21">
        <f t="shared" si="30"/>
        <v>5.691635744523488</v>
      </c>
      <c r="AL21">
        <f t="shared" si="9"/>
        <v>-908.69510904419792</v>
      </c>
      <c r="AN21">
        <f t="shared" si="10"/>
        <v>0</v>
      </c>
      <c r="AO21">
        <f t="shared" si="11"/>
        <v>0</v>
      </c>
      <c r="AP21">
        <f t="shared" si="12"/>
        <v>-6.1551045027868891</v>
      </c>
      <c r="AQ21">
        <f t="shared" si="13"/>
        <v>-334.3178399936217</v>
      </c>
      <c r="AR21">
        <f t="shared" si="14"/>
        <v>-340.47294449640856</v>
      </c>
      <c r="AS21">
        <f t="shared" si="15"/>
        <v>49.621447320934578</v>
      </c>
      <c r="AT21">
        <f t="shared" si="16"/>
        <v>1.8104164207395661</v>
      </c>
      <c r="AU21">
        <f t="shared" si="17"/>
        <v>-289.04108075473442</v>
      </c>
      <c r="AW21">
        <v>18</v>
      </c>
      <c r="AX21">
        <f>IF(Z21&gt;0, (R21*SUMPRODUCT(K21:$K$98, X21:$X$98)-K21*$AZ$3)/Z21, 0)</f>
        <v>4394.2747647559836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100000</v>
      </c>
      <c r="S22">
        <f t="shared" si="1"/>
        <v>4309.9932006540384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3401.2711021416317</v>
      </c>
      <c r="AC22">
        <f t="shared" si="2"/>
        <v>3249.9154579880578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-1224.117866087897</v>
      </c>
      <c r="AI22">
        <f t="shared" si="7"/>
        <v>-1242.9689135645781</v>
      </c>
      <c r="AJ22">
        <f t="shared" si="8"/>
        <v>151.35564415357385</v>
      </c>
      <c r="AK22">
        <f t="shared" si="30"/>
        <v>71.426693144974266</v>
      </c>
      <c r="AL22">
        <f t="shared" si="9"/>
        <v>-1020.18657626603</v>
      </c>
      <c r="AN22">
        <f t="shared" si="10"/>
        <v>0</v>
      </c>
      <c r="AO22">
        <f t="shared" si="11"/>
        <v>0</v>
      </c>
      <c r="AP22">
        <f t="shared" si="12"/>
        <v>-5.5987025957492484</v>
      </c>
      <c r="AQ22">
        <f t="shared" si="13"/>
        <v>-363.55920713940111</v>
      </c>
      <c r="AR22">
        <f t="shared" si="14"/>
        <v>-369.15790973515038</v>
      </c>
      <c r="AS22">
        <f t="shared" si="15"/>
        <v>44.952156576559169</v>
      </c>
      <c r="AT22">
        <f t="shared" si="16"/>
        <v>21.213506189044981</v>
      </c>
      <c r="AU22">
        <f t="shared" si="17"/>
        <v>-302.99224696954622</v>
      </c>
      <c r="AW22">
        <v>19</v>
      </c>
      <c r="AX22">
        <f>IF(Z22&gt;0, (R22*SUMPRODUCT(K22:$K$98, X22:$X$98)-K22*$AZ$3)/Z22, 0)</f>
        <v>4309.9932006540384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25</v>
      </c>
      <c r="R23">
        <f t="shared" si="0"/>
        <v>100000</v>
      </c>
      <c r="S23">
        <f t="shared" si="1"/>
        <v>4317.6637506049628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3249.9154579880578</v>
      </c>
      <c r="AC23">
        <f t="shared" si="2"/>
        <v>3162.4561439674385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-1405.5340998613331</v>
      </c>
      <c r="AI23">
        <f t="shared" si="7"/>
        <v>-1423.845253338282</v>
      </c>
      <c r="AJ23">
        <f t="shared" si="8"/>
        <v>87.459314020619331</v>
      </c>
      <c r="AK23">
        <f t="shared" si="30"/>
        <v>227.49408205916407</v>
      </c>
      <c r="AL23">
        <f t="shared" si="9"/>
        <v>-1108.8918572584985</v>
      </c>
      <c r="AN23">
        <f t="shared" si="10"/>
        <v>0</v>
      </c>
      <c r="AO23">
        <f t="shared" si="11"/>
        <v>0</v>
      </c>
      <c r="AP23">
        <f t="shared" si="12"/>
        <v>-4.8556747798276696</v>
      </c>
      <c r="AQ23">
        <f t="shared" si="13"/>
        <v>-372.71362994559286</v>
      </c>
      <c r="AR23">
        <f t="shared" si="14"/>
        <v>-377.56930472542058</v>
      </c>
      <c r="AS23">
        <f t="shared" si="15"/>
        <v>23.192093599431342</v>
      </c>
      <c r="AT23">
        <f t="shared" si="16"/>
        <v>60.325925300408457</v>
      </c>
      <c r="AU23">
        <f t="shared" si="17"/>
        <v>-294.05128582558075</v>
      </c>
      <c r="AW23">
        <v>20</v>
      </c>
      <c r="AX23">
        <f>IF(Z23&gt;0, (R23*SUMPRODUCT(K23:$K$98, X23:$X$98)-K23*$AZ$3)/Z23, 0)</f>
        <v>4317.6637506049628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100000</v>
      </c>
      <c r="S24">
        <f t="shared" si="1"/>
        <v>4281.7347203952859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3162.4561439674385</v>
      </c>
      <c r="AC24">
        <f t="shared" si="2"/>
        <v>3036.2602757350451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-1600.2483246575116</v>
      </c>
      <c r="AI24">
        <f t="shared" si="7"/>
        <v>-1617.9763045185266</v>
      </c>
      <c r="AJ24">
        <f t="shared" si="8"/>
        <v>126.19586823239342</v>
      </c>
      <c r="AK24">
        <f t="shared" si="30"/>
        <v>221.37193007772072</v>
      </c>
      <c r="AL24">
        <f t="shared" si="9"/>
        <v>-1270.4085062084125</v>
      </c>
      <c r="AN24">
        <f t="shared" si="10"/>
        <v>0</v>
      </c>
      <c r="AO24">
        <f t="shared" si="11"/>
        <v>0</v>
      </c>
      <c r="AP24">
        <f t="shared" si="12"/>
        <v>-4.1973493298568902</v>
      </c>
      <c r="AQ24">
        <f t="shared" si="13"/>
        <v>-378.88136639169613</v>
      </c>
      <c r="AR24">
        <f t="shared" si="14"/>
        <v>-383.07871572155301</v>
      </c>
      <c r="AS24">
        <f t="shared" si="15"/>
        <v>29.878652114264046</v>
      </c>
      <c r="AT24">
        <f t="shared" si="16"/>
        <v>52.412927453971655</v>
      </c>
      <c r="AU24">
        <f t="shared" si="17"/>
        <v>-300.78713615331736</v>
      </c>
      <c r="AW24">
        <v>21</v>
      </c>
      <c r="AX24">
        <f>IF(Z24&gt;0, (R24*SUMPRODUCT(K24:$K$98, X24:$X$98)-K24*$AZ$3)/Z24, 0)</f>
        <v>4281.7347203952859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25</v>
      </c>
      <c r="R25">
        <f t="shared" si="0"/>
        <v>100000</v>
      </c>
      <c r="S25">
        <f t="shared" si="1"/>
        <v>4207.113689193844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3036.2602757350451</v>
      </c>
      <c r="AC25">
        <f t="shared" si="2"/>
        <v>2877.4840537301343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-1807.1193551124204</v>
      </c>
      <c r="AI25">
        <f t="shared" si="7"/>
        <v>-1824.2182753360471</v>
      </c>
      <c r="AJ25">
        <f t="shared" si="8"/>
        <v>158.77622200491078</v>
      </c>
      <c r="AK25">
        <f t="shared" si="30"/>
        <v>212.53821930145318</v>
      </c>
      <c r="AL25">
        <f t="shared" si="9"/>
        <v>-1452.9038340296831</v>
      </c>
      <c r="AN25">
        <f t="shared" si="10"/>
        <v>0</v>
      </c>
      <c r="AO25">
        <f t="shared" si="11"/>
        <v>0</v>
      </c>
      <c r="AP25">
        <f t="shared" si="12"/>
        <v>-3.6146523091395077</v>
      </c>
      <c r="AQ25">
        <f t="shared" si="13"/>
        <v>-382.01875115026064</v>
      </c>
      <c r="AR25">
        <f t="shared" si="14"/>
        <v>-385.63340345940014</v>
      </c>
      <c r="AS25">
        <f t="shared" si="15"/>
        <v>33.564741515869152</v>
      </c>
      <c r="AT25">
        <f t="shared" si="16"/>
        <v>44.929840898190335</v>
      </c>
      <c r="AU25">
        <f t="shared" si="17"/>
        <v>-307.13882104534065</v>
      </c>
      <c r="AW25">
        <v>22</v>
      </c>
      <c r="AX25">
        <f>IF(Z25&gt;0, (R25*SUMPRODUCT(K25:$K$98, X25:$X$98)-K25*$AZ$3)/Z25, 0)</f>
        <v>4207.113689193844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100000</v>
      </c>
      <c r="S26">
        <f t="shared" si="1"/>
        <v>4096.8051642498986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2877.4840537301343</v>
      </c>
      <c r="AC26">
        <f t="shared" si="2"/>
        <v>2691.9877529252167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-2002.2835581866866</v>
      </c>
      <c r="AI26">
        <f t="shared" si="7"/>
        <v>-2018.7109183185303</v>
      </c>
      <c r="AJ26">
        <f t="shared" si="8"/>
        <v>185.49630080491761</v>
      </c>
      <c r="AK26">
        <f t="shared" si="30"/>
        <v>201.42388376110941</v>
      </c>
      <c r="AL26">
        <f t="shared" si="9"/>
        <v>-1631.7907337525032</v>
      </c>
      <c r="AN26">
        <f t="shared" si="10"/>
        <v>0</v>
      </c>
      <c r="AO26">
        <f t="shared" si="11"/>
        <v>0</v>
      </c>
      <c r="AP26">
        <f t="shared" si="12"/>
        <v>-3.1006132497304049</v>
      </c>
      <c r="AQ26">
        <f t="shared" si="13"/>
        <v>-377.92480839306813</v>
      </c>
      <c r="AR26">
        <f t="shared" si="14"/>
        <v>-381.02542164279851</v>
      </c>
      <c r="AS26">
        <f t="shared" si="15"/>
        <v>35.011851169975579</v>
      </c>
      <c r="AT26">
        <f t="shared" si="16"/>
        <v>38.018133028642403</v>
      </c>
      <c r="AU26">
        <f t="shared" si="17"/>
        <v>-307.99543744418054</v>
      </c>
      <c r="AW26">
        <v>23</v>
      </c>
      <c r="AX26">
        <f>IF(Z26&gt;0, (R26*SUMPRODUCT(K26:$K$98, X26:$X$98)-K26*$AZ$3)/Z26, 0)</f>
        <v>4096.8051642498986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25</v>
      </c>
      <c r="R27">
        <f t="shared" si="0"/>
        <v>100000</v>
      </c>
      <c r="S27">
        <f t="shared" si="1"/>
        <v>3960.2973195476911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2691.9877529252167</v>
      </c>
      <c r="AC27">
        <f t="shared" si="2"/>
        <v>2489.529418054778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-2190.1613622179379</v>
      </c>
      <c r="AI27">
        <f t="shared" si="7"/>
        <v>-2205.876908407909</v>
      </c>
      <c r="AJ27">
        <f t="shared" si="8"/>
        <v>202.45833487043865</v>
      </c>
      <c r="AK27">
        <f t="shared" si="30"/>
        <v>188.43914270476517</v>
      </c>
      <c r="AL27">
        <f t="shared" si="9"/>
        <v>-1814.9794308327052</v>
      </c>
      <c r="AN27">
        <f t="shared" si="10"/>
        <v>0</v>
      </c>
      <c r="AO27">
        <f t="shared" si="11"/>
        <v>0</v>
      </c>
      <c r="AP27">
        <f t="shared" si="12"/>
        <v>-2.6484469437556575</v>
      </c>
      <c r="AQ27">
        <f t="shared" si="13"/>
        <v>-369.09478652415754</v>
      </c>
      <c r="AR27">
        <f t="shared" si="14"/>
        <v>-371.74323346791323</v>
      </c>
      <c r="AS27">
        <f t="shared" si="15"/>
        <v>34.119091487107106</v>
      </c>
      <c r="AT27">
        <f t="shared" si="16"/>
        <v>31.756520934592952</v>
      </c>
      <c r="AU27">
        <f t="shared" si="17"/>
        <v>-305.86762104621317</v>
      </c>
      <c r="AW27">
        <v>24</v>
      </c>
      <c r="AX27">
        <f>IF(Z27&gt;0, (R27*SUMPRODUCT(K27:$K$98, X27:$X$98)-K27*$AZ$3)/Z27, 0)</f>
        <v>3960.2973195476911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100000</v>
      </c>
      <c r="S28">
        <f t="shared" si="1"/>
        <v>3804.215635575777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2489.529418054778</v>
      </c>
      <c r="AC28">
        <f t="shared" si="2"/>
        <v>2277.1011257472537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-2376.2534461083515</v>
      </c>
      <c r="AI28">
        <f t="shared" si="7"/>
        <v>-2391.2177734748957</v>
      </c>
      <c r="AJ28">
        <f t="shared" si="8"/>
        <v>212.42829230752432</v>
      </c>
      <c r="AK28">
        <f t="shared" si="30"/>
        <v>174.26705926383448</v>
      </c>
      <c r="AL28">
        <f t="shared" si="9"/>
        <v>-2004.522421903537</v>
      </c>
      <c r="AN28">
        <f t="shared" si="10"/>
        <v>0</v>
      </c>
      <c r="AO28">
        <f t="shared" si="11"/>
        <v>0</v>
      </c>
      <c r="AP28">
        <f t="shared" si="12"/>
        <v>-2.2516504744617798</v>
      </c>
      <c r="AQ28">
        <f t="shared" si="13"/>
        <v>-357.54979614609869</v>
      </c>
      <c r="AR28">
        <f t="shared" si="14"/>
        <v>-359.80144662056045</v>
      </c>
      <c r="AS28">
        <f t="shared" si="15"/>
        <v>31.963632808028287</v>
      </c>
      <c r="AT28">
        <f t="shared" si="16"/>
        <v>26.221593330799514</v>
      </c>
      <c r="AU28">
        <f t="shared" si="17"/>
        <v>-301.61622048173268</v>
      </c>
      <c r="AW28">
        <v>25</v>
      </c>
      <c r="AX28">
        <f>IF(Z28&gt;0, (R28*SUMPRODUCT(K28:$K$98, X28:$X$98)-K28*$AZ$3)/Z28, 0)</f>
        <v>3804.215635575777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100000</v>
      </c>
      <c r="S29">
        <f t="shared" si="1"/>
        <v>3633.6926547237431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2277.1011257472537</v>
      </c>
      <c r="AC29">
        <f t="shared" si="2"/>
        <v>2059.432128008862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-2582.7231888465694</v>
      </c>
      <c r="AI29">
        <f t="shared" si="7"/>
        <v>-2596.8921921422366</v>
      </c>
      <c r="AJ29">
        <f t="shared" si="8"/>
        <v>217.66899773839168</v>
      </c>
      <c r="AK29">
        <f t="shared" si="30"/>
        <v>159.39707880230779</v>
      </c>
      <c r="AL29">
        <f t="shared" si="9"/>
        <v>-2219.8261156015369</v>
      </c>
      <c r="AN29">
        <f t="shared" si="10"/>
        <v>0</v>
      </c>
      <c r="AO29">
        <f t="shared" si="11"/>
        <v>0</v>
      </c>
      <c r="AP29">
        <f t="shared" si="12"/>
        <v>-1.903553352718826</v>
      </c>
      <c r="AQ29">
        <f t="shared" si="13"/>
        <v>-346.97933811456022</v>
      </c>
      <c r="AR29">
        <f t="shared" si="14"/>
        <v>-348.88289146727902</v>
      </c>
      <c r="AS29">
        <f t="shared" si="15"/>
        <v>29.243027316859553</v>
      </c>
      <c r="AT29">
        <f t="shared" si="16"/>
        <v>21.414409851997799</v>
      </c>
      <c r="AU29">
        <f t="shared" si="17"/>
        <v>-298.22545429842165</v>
      </c>
      <c r="AW29">
        <v>26</v>
      </c>
      <c r="AX29">
        <f>IF(Z29&gt;0, (R29*SUMPRODUCT(K29:$K$98, X29:$X$98)-K29*$AZ$3)/Z29, 0)</f>
        <v>3633.6926547237431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100000</v>
      </c>
      <c r="S30">
        <f t="shared" si="1"/>
        <v>3444.5495194195769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2059.432128008862</v>
      </c>
      <c r="AC30">
        <f t="shared" si="2"/>
        <v>1837.3463599011816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-2768.5665679601416</v>
      </c>
      <c r="AI30">
        <f t="shared" si="7"/>
        <v>-2781.9017395808619</v>
      </c>
      <c r="AJ30">
        <f t="shared" si="8"/>
        <v>222.08576810768045</v>
      </c>
      <c r="AK30">
        <f t="shared" si="30"/>
        <v>144.16024896062035</v>
      </c>
      <c r="AL30">
        <f t="shared" si="9"/>
        <v>-2415.6557225125612</v>
      </c>
      <c r="AN30">
        <f t="shared" si="10"/>
        <v>0</v>
      </c>
      <c r="AO30">
        <f t="shared" si="11"/>
        <v>0</v>
      </c>
      <c r="AP30">
        <f t="shared" si="12"/>
        <v>-1.599581376307746</v>
      </c>
      <c r="AQ30">
        <f t="shared" si="13"/>
        <v>-332.09527759629259</v>
      </c>
      <c r="AR30">
        <f t="shared" si="14"/>
        <v>-333.69485897260034</v>
      </c>
      <c r="AS30">
        <f t="shared" si="15"/>
        <v>26.639646546135644</v>
      </c>
      <c r="AT30">
        <f t="shared" si="16"/>
        <v>17.292319589122883</v>
      </c>
      <c r="AU30">
        <f t="shared" si="17"/>
        <v>-289.76289283734178</v>
      </c>
      <c r="AW30">
        <v>27</v>
      </c>
      <c r="AX30">
        <f>IF(Z30&gt;0, (R30*SUMPRODUCT(K30:$K$98, X30:$X$98)-K30*$AZ$3)/Z30, 0)</f>
        <v>3444.5495194195769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25</v>
      </c>
      <c r="R31">
        <f t="shared" si="0"/>
        <v>100000</v>
      </c>
      <c r="S31">
        <f t="shared" si="1"/>
        <v>3240.0896087535207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1837.3463599011816</v>
      </c>
      <c r="AC31">
        <f t="shared" si="2"/>
        <v>1616.763198382462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-2908.5609525385366</v>
      </c>
      <c r="AI31">
        <f t="shared" si="7"/>
        <v>-2921.0356322049151</v>
      </c>
      <c r="AJ31">
        <f t="shared" si="8"/>
        <v>220.58316151871963</v>
      </c>
      <c r="AK31">
        <f t="shared" si="30"/>
        <v>128.61424519308272</v>
      </c>
      <c r="AL31">
        <f t="shared" si="9"/>
        <v>-2571.838225493113</v>
      </c>
      <c r="AN31">
        <f t="shared" si="10"/>
        <v>0</v>
      </c>
      <c r="AO31">
        <f t="shared" si="11"/>
        <v>0</v>
      </c>
      <c r="AP31">
        <f t="shared" si="12"/>
        <v>-1.3360389189797854</v>
      </c>
      <c r="AQ31">
        <f t="shared" si="13"/>
        <v>-311.50704745467419</v>
      </c>
      <c r="AR31">
        <f t="shared" si="14"/>
        <v>-312.84308637365399</v>
      </c>
      <c r="AS31">
        <f t="shared" si="15"/>
        <v>23.624469448694988</v>
      </c>
      <c r="AT31">
        <f t="shared" si="16"/>
        <v>13.77459315258338</v>
      </c>
      <c r="AU31">
        <f t="shared" si="17"/>
        <v>-275.4440237723756</v>
      </c>
      <c r="AW31">
        <v>28</v>
      </c>
      <c r="AX31">
        <f>IF(Z31&gt;0, (R31*SUMPRODUCT(K31:$K$98, X31:$X$98)-K31*$AZ$3)/Z31, 0)</f>
        <v>3240.0896087535207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100000</v>
      </c>
      <c r="S32">
        <f t="shared" si="1"/>
        <v>3029.7763365635155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1616.763198382462</v>
      </c>
      <c r="AC32">
        <f t="shared" si="2"/>
        <v>1404.8205402827643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-3032.5946268965936</v>
      </c>
      <c r="AI32">
        <f t="shared" si="7"/>
        <v>-3044.1864111095842</v>
      </c>
      <c r="AJ32">
        <f t="shared" si="8"/>
        <v>211.94265809969761</v>
      </c>
      <c r="AK32">
        <f t="shared" si="30"/>
        <v>113.17342388677234</v>
      </c>
      <c r="AL32">
        <f t="shared" si="9"/>
        <v>-2719.0703291231143</v>
      </c>
      <c r="AN32">
        <f t="shared" si="10"/>
        <v>0</v>
      </c>
      <c r="AO32">
        <f t="shared" si="11"/>
        <v>0</v>
      </c>
      <c r="AP32">
        <f t="shared" si="12"/>
        <v>-1.1084649682937417</v>
      </c>
      <c r="AQ32">
        <f t="shared" si="13"/>
        <v>-289.99201893213012</v>
      </c>
      <c r="AR32">
        <f t="shared" si="14"/>
        <v>-291.10048390042391</v>
      </c>
      <c r="AS32">
        <f t="shared" si="15"/>
        <v>20.267027704612904</v>
      </c>
      <c r="AT32">
        <f t="shared" si="16"/>
        <v>10.822214545691722</v>
      </c>
      <c r="AU32">
        <f t="shared" si="17"/>
        <v>-260.0112416501193</v>
      </c>
      <c r="AW32">
        <v>29</v>
      </c>
      <c r="AX32">
        <f>IF(Z32&gt;0, (R32*SUMPRODUCT(K32:$K$98, X32:$X$98)-K32*$AZ$3)/Z32, 0)</f>
        <v>3029.7763365635155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100000</v>
      </c>
      <c r="S33">
        <f t="shared" si="1"/>
        <v>2813.9285960493858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1404.8205402827643</v>
      </c>
      <c r="AC33">
        <f t="shared" si="2"/>
        <v>1203.7252975604338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-3126.0723665592736</v>
      </c>
      <c r="AI33">
        <f t="shared" si="7"/>
        <v>-3136.7667148384944</v>
      </c>
      <c r="AJ33">
        <f t="shared" si="8"/>
        <v>201.09524272233057</v>
      </c>
      <c r="AK33">
        <f t="shared" si="30"/>
        <v>98.337437819793507</v>
      </c>
      <c r="AL33">
        <f t="shared" si="9"/>
        <v>-2837.3340342963702</v>
      </c>
      <c r="AN33">
        <f t="shared" si="10"/>
        <v>0</v>
      </c>
      <c r="AO33">
        <f t="shared" si="11"/>
        <v>0</v>
      </c>
      <c r="AP33">
        <f t="shared" si="12"/>
        <v>-0.91307822361467872</v>
      </c>
      <c r="AQ33">
        <f t="shared" si="13"/>
        <v>-266.9025291513002</v>
      </c>
      <c r="AR33">
        <f t="shared" si="14"/>
        <v>-267.81560737491486</v>
      </c>
      <c r="AS33">
        <f t="shared" si="15"/>
        <v>17.169413432984559</v>
      </c>
      <c r="AT33">
        <f t="shared" si="16"/>
        <v>8.3960023271150153</v>
      </c>
      <c r="AU33">
        <f t="shared" si="17"/>
        <v>-242.25019161481526</v>
      </c>
      <c r="AW33">
        <v>30</v>
      </c>
      <c r="AX33">
        <f>IF(Z33&gt;0, (R33*SUMPRODUCT(K33:$K$98, X33:$X$98)-K33*$AZ$3)/Z33, 0)</f>
        <v>2813.9285960493858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100000</v>
      </c>
      <c r="S34">
        <f t="shared" si="1"/>
        <v>2595.7043333261895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1203.7252975604338</v>
      </c>
      <c r="AC34">
        <f t="shared" si="2"/>
        <v>1016.194890025026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-3200.5189982189554</v>
      </c>
      <c r="AI34">
        <f t="shared" si="7"/>
        <v>-3210.3062732658291</v>
      </c>
      <c r="AJ34">
        <f t="shared" si="8"/>
        <v>187.53040753540779</v>
      </c>
      <c r="AK34">
        <f t="shared" si="30"/>
        <v>84.260770829230367</v>
      </c>
      <c r="AL34">
        <f t="shared" si="9"/>
        <v>-2938.5150949011909</v>
      </c>
      <c r="AN34">
        <f t="shared" si="10"/>
        <v>0</v>
      </c>
      <c r="AO34">
        <f t="shared" si="11"/>
        <v>0</v>
      </c>
      <c r="AP34">
        <f t="shared" si="12"/>
        <v>-0.74610067396797231</v>
      </c>
      <c r="AQ34">
        <f t="shared" si="13"/>
        <v>-243.98102333715363</v>
      </c>
      <c r="AR34">
        <f t="shared" si="14"/>
        <v>-244.72712401112162</v>
      </c>
      <c r="AS34">
        <f t="shared" si="15"/>
        <v>14.295762894325469</v>
      </c>
      <c r="AT34">
        <f t="shared" si="16"/>
        <v>6.4233423096483007</v>
      </c>
      <c r="AU34">
        <f t="shared" si="17"/>
        <v>-224.00801880714783</v>
      </c>
      <c r="AW34">
        <v>31</v>
      </c>
      <c r="AX34">
        <f>IF(Z34&gt;0, (R34*SUMPRODUCT(K34:$K$98, X34:$X$98)-K34*$AZ$3)/Z34, 0)</f>
        <v>2595.7043333261895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2375.2468965820976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1016.194890025026</v>
      </c>
      <c r="AC35">
        <f t="shared" ref="AC35:AC66" si="33">S35*Z35</f>
        <v>843.08183241634845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-3263.1166497279178</v>
      </c>
      <c r="AI35">
        <f t="shared" ref="AI35:AI66" si="38">SUM(AE35:AH35)</f>
        <v>-3271.9902728618908</v>
      </c>
      <c r="AJ35">
        <f t="shared" ref="AJ35:AJ66" si="39">AB35-AC35</f>
        <v>173.11305760867754</v>
      </c>
      <c r="AK35">
        <f t="shared" si="30"/>
        <v>71.13364230175182</v>
      </c>
      <c r="AL35">
        <f t="shared" ref="AL35:AL66" si="40">SUM(AI35:AK35)</f>
        <v>-3027.7435729514614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-0.60397449102891798</v>
      </c>
      <c r="AQ35">
        <f t="shared" ref="AQ35:AQ66" si="44">AH35*$K35</f>
        <v>-222.10084741394448</v>
      </c>
      <c r="AR35">
        <f t="shared" ref="AR35:AR66" si="45">AI35*$K35</f>
        <v>-222.70482190497341</v>
      </c>
      <c r="AS35">
        <f t="shared" ref="AS35:AS66" si="46">AJ35*$K35</f>
        <v>11.782771172618714</v>
      </c>
      <c r="AT35">
        <f t="shared" ref="AT35:AT66" si="47">AK35*$K35</f>
        <v>4.8416418812906405</v>
      </c>
      <c r="AU35">
        <f t="shared" ref="AU35:AU66" si="48">AL35*$K35</f>
        <v>-206.08040885106405</v>
      </c>
      <c r="AW35">
        <v>32</v>
      </c>
      <c r="AX35">
        <f>IF(Z35&gt;0, (R35*SUMPRODUCT(K35:$K$98, X35:$X$98)-K35*$AZ$3)/Z35, 0)</f>
        <v>2375.2468965820976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100000</v>
      </c>
      <c r="S36">
        <f t="shared" si="32"/>
        <v>2147.8827769515256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843.08183241634845</v>
      </c>
      <c r="AC36">
        <f t="shared" si="33"/>
        <v>684.25595440282837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-3282.3177027641136</v>
      </c>
      <c r="AI36">
        <f t="shared" si="38"/>
        <v>-3290.282010241056</v>
      </c>
      <c r="AJ36">
        <f t="shared" si="39"/>
        <v>158.82587801352008</v>
      </c>
      <c r="AK36">
        <f t="shared" si="30"/>
        <v>59.015728269144397</v>
      </c>
      <c r="AL36">
        <f t="shared" si="40"/>
        <v>-3072.4404039583915</v>
      </c>
      <c r="AN36">
        <f t="shared" si="41"/>
        <v>0</v>
      </c>
      <c r="AO36">
        <f t="shared" si="42"/>
        <v>0</v>
      </c>
      <c r="AP36">
        <f t="shared" si="43"/>
        <v>-0.48400250806716122</v>
      </c>
      <c r="AQ36">
        <f t="shared" si="44"/>
        <v>-199.47120386931485</v>
      </c>
      <c r="AR36">
        <f t="shared" si="45"/>
        <v>-199.95520637738201</v>
      </c>
      <c r="AS36">
        <f t="shared" si="46"/>
        <v>9.6520787936762957</v>
      </c>
      <c r="AT36">
        <f t="shared" si="47"/>
        <v>3.5864713385779736</v>
      </c>
      <c r="AU36">
        <f t="shared" si="48"/>
        <v>-186.71665624512772</v>
      </c>
      <c r="AW36">
        <v>33</v>
      </c>
      <c r="AX36">
        <f>IF(Z36&gt;0, (R36*SUMPRODUCT(K36:$K$98, X36:$X$98)-K36*$AZ$3)/Z36, 0)</f>
        <v>2147.8827769515256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100000</v>
      </c>
      <c r="S37">
        <f t="shared" si="32"/>
        <v>1913.7355159190213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684.25595440282837</v>
      </c>
      <c r="AC37">
        <f t="shared" si="33"/>
        <v>541.28025892675032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-3254.6938935272565</v>
      </c>
      <c r="AI37">
        <f t="shared" si="38"/>
        <v>-3261.7648844560476</v>
      </c>
      <c r="AJ37">
        <f t="shared" si="39"/>
        <v>142.97569547607804</v>
      </c>
      <c r="AK37">
        <f t="shared" si="30"/>
        <v>47.897916808197991</v>
      </c>
      <c r="AL37">
        <f t="shared" si="40"/>
        <v>-3070.8912721717716</v>
      </c>
      <c r="AN37">
        <f t="shared" si="41"/>
        <v>0</v>
      </c>
      <c r="AO37">
        <f t="shared" si="42"/>
        <v>0</v>
      </c>
      <c r="AP37">
        <f t="shared" si="43"/>
        <v>-0.38367354174090001</v>
      </c>
      <c r="AQ37">
        <f t="shared" si="44"/>
        <v>-176.60041513100543</v>
      </c>
      <c r="AR37">
        <f t="shared" si="45"/>
        <v>-176.98408867274634</v>
      </c>
      <c r="AS37">
        <f t="shared" si="46"/>
        <v>7.7578930617513526</v>
      </c>
      <c r="AT37">
        <f t="shared" si="47"/>
        <v>2.5989516276969935</v>
      </c>
      <c r="AU37">
        <f t="shared" si="48"/>
        <v>-166.627243983298</v>
      </c>
      <c r="AW37">
        <v>34</v>
      </c>
      <c r="AX37">
        <f>IF(Z37&gt;0, (R37*SUMPRODUCT(K37:$K$98, X37:$X$98)-K37*$AZ$3)/Z37, 0)</f>
        <v>1913.7355159190213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25</v>
      </c>
      <c r="R38">
        <f t="shared" si="31"/>
        <v>100000</v>
      </c>
      <c r="S38">
        <f t="shared" si="32"/>
        <v>1673.6948230497774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541.28025892675032</v>
      </c>
      <c r="AC38">
        <f t="shared" si="33"/>
        <v>415.12226200399135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-3198.3789008745066</v>
      </c>
      <c r="AI38">
        <f t="shared" si="38"/>
        <v>-3204.579587168791</v>
      </c>
      <c r="AJ38">
        <f t="shared" si="39"/>
        <v>126.15799692275897</v>
      </c>
      <c r="AK38">
        <f t="shared" si="30"/>
        <v>37.889618124872527</v>
      </c>
      <c r="AL38">
        <f t="shared" si="40"/>
        <v>-3040.5319721211595</v>
      </c>
      <c r="AN38">
        <f t="shared" si="41"/>
        <v>0</v>
      </c>
      <c r="AO38">
        <f t="shared" si="42"/>
        <v>0</v>
      </c>
      <c r="AP38">
        <f t="shared" si="43"/>
        <v>-0.30040233799097171</v>
      </c>
      <c r="AQ38">
        <f t="shared" si="44"/>
        <v>-154.9506706200097</v>
      </c>
      <c r="AR38">
        <f t="shared" si="45"/>
        <v>-155.25107295800066</v>
      </c>
      <c r="AS38">
        <f t="shared" si="46"/>
        <v>6.1119294596127123</v>
      </c>
      <c r="AT38">
        <f t="shared" si="47"/>
        <v>1.8356242083699987</v>
      </c>
      <c r="AU38">
        <f t="shared" si="48"/>
        <v>-147.30351929001796</v>
      </c>
      <c r="AW38">
        <v>35</v>
      </c>
      <c r="AX38">
        <f>IF(Z38&gt;0, (R38*SUMPRODUCT(K38:$K$98, X38:$X$98)-K38*$AZ$3)/Z38, 0)</f>
        <v>1673.6948230497774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25</v>
      </c>
      <c r="R39">
        <f t="shared" si="31"/>
        <v>100000</v>
      </c>
      <c r="S39">
        <f t="shared" si="32"/>
        <v>1423.2395105894013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415.12226200399135</v>
      </c>
      <c r="AC39">
        <f t="shared" si="33"/>
        <v>305.20946478420262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-3110.0162177613661</v>
      </c>
      <c r="AI39">
        <f t="shared" si="38"/>
        <v>-3115.3773931382675</v>
      </c>
      <c r="AJ39">
        <f t="shared" si="39"/>
        <v>109.91279721978873</v>
      </c>
      <c r="AK39">
        <f t="shared" si="30"/>
        <v>29.058558340279397</v>
      </c>
      <c r="AL39">
        <f t="shared" si="40"/>
        <v>-2976.4060375781992</v>
      </c>
      <c r="AN39">
        <f t="shared" si="41"/>
        <v>0</v>
      </c>
      <c r="AO39">
        <f t="shared" si="42"/>
        <v>0</v>
      </c>
      <c r="AP39">
        <f t="shared" si="43"/>
        <v>-0.23190255843783394</v>
      </c>
      <c r="AQ39">
        <f t="shared" si="44"/>
        <v>-134.52660414531408</v>
      </c>
      <c r="AR39">
        <f t="shared" si="45"/>
        <v>-134.75850670375192</v>
      </c>
      <c r="AS39">
        <f t="shared" si="46"/>
        <v>4.7543788606780994</v>
      </c>
      <c r="AT39">
        <f t="shared" si="47"/>
        <v>1.256954594818847</v>
      </c>
      <c r="AU39">
        <f t="shared" si="48"/>
        <v>-128.74717324825494</v>
      </c>
      <c r="AW39">
        <v>36</v>
      </c>
      <c r="AX39">
        <f>IF(Z39&gt;0, (R39*SUMPRODUCT(K39:$K$98, X39:$X$98)-K39*$AZ$3)/Z39, 0)</f>
        <v>1423.2395105894013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100000</v>
      </c>
      <c r="S40">
        <f t="shared" si="32"/>
        <v>1156.2739071077801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305.20946478420262</v>
      </c>
      <c r="AC40">
        <f t="shared" si="33"/>
        <v>210.89524760337113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-2991.0426321762934</v>
      </c>
      <c r="AI40">
        <f t="shared" si="38"/>
        <v>-2995.6024351413816</v>
      </c>
      <c r="AJ40">
        <f t="shared" si="39"/>
        <v>94.314217180831491</v>
      </c>
      <c r="AK40">
        <f t="shared" ref="AK40:AK71" si="61">G40*SUM(AB40:AB40, AE40:AF40)</f>
        <v>21.364662534894187</v>
      </c>
      <c r="AL40">
        <f t="shared" si="40"/>
        <v>-2879.9235554256561</v>
      </c>
      <c r="AN40">
        <f t="shared" si="41"/>
        <v>0</v>
      </c>
      <c r="AO40">
        <f t="shared" si="42"/>
        <v>0</v>
      </c>
      <c r="AP40">
        <f t="shared" si="43"/>
        <v>-0.17610576759841237</v>
      </c>
      <c r="AQ40">
        <f t="shared" si="44"/>
        <v>-115.518118368692</v>
      </c>
      <c r="AR40">
        <f t="shared" si="45"/>
        <v>-115.69422413629042</v>
      </c>
      <c r="AS40">
        <f t="shared" si="46"/>
        <v>3.6425428333726475</v>
      </c>
      <c r="AT40">
        <f t="shared" si="47"/>
        <v>0.82513220943873222</v>
      </c>
      <c r="AU40">
        <f t="shared" si="48"/>
        <v>-111.22654909347904</v>
      </c>
      <c r="AW40">
        <v>37</v>
      </c>
      <c r="AX40">
        <f>IF(Z40&gt;0, (R40*SUMPRODUCT(K40:$K$98, X40:$X$98)-K40*$AZ$3)/Z40, 0)</f>
        <v>1156.2739071077801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100000</v>
      </c>
      <c r="S41">
        <f t="shared" si="32"/>
        <v>862.76177610724483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210.89524760337113</v>
      </c>
      <c r="AC41">
        <f t="shared" si="33"/>
        <v>131.28104616725261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-2840.4471806483789</v>
      </c>
      <c r="AI41">
        <f t="shared" si="38"/>
        <v>-2844.2512737886541</v>
      </c>
      <c r="AJ41">
        <f t="shared" si="39"/>
        <v>79.61420143611852</v>
      </c>
      <c r="AK41">
        <f t="shared" si="61"/>
        <v>14.762667332235981</v>
      </c>
      <c r="AL41">
        <f t="shared" si="40"/>
        <v>-2749.8744050202995</v>
      </c>
      <c r="AN41">
        <f t="shared" si="41"/>
        <v>0</v>
      </c>
      <c r="AO41">
        <f t="shared" si="42"/>
        <v>0</v>
      </c>
      <c r="AP41">
        <f t="shared" si="43"/>
        <v>-0.1311778843009149</v>
      </c>
      <c r="AQ41">
        <f t="shared" si="44"/>
        <v>-97.948141090726963</v>
      </c>
      <c r="AR41">
        <f t="shared" si="45"/>
        <v>-98.079318975027874</v>
      </c>
      <c r="AS41">
        <f t="shared" si="46"/>
        <v>2.7453645637974713</v>
      </c>
      <c r="AT41">
        <f t="shared" si="47"/>
        <v>0.50906625991307741</v>
      </c>
      <c r="AU41">
        <f t="shared" si="48"/>
        <v>-94.824888151317325</v>
      </c>
      <c r="AW41">
        <v>38</v>
      </c>
      <c r="AX41">
        <f>IF(Z41&gt;0, (R41*SUMPRODUCT(K41:$K$98, X41:$X$98)-K41*$AZ$3)/Z41, 0)</f>
        <v>862.76177610724483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100000</v>
      </c>
      <c r="S42">
        <f t="shared" si="32"/>
        <v>526.94062965372655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131.28104616725261</v>
      </c>
      <c r="AC42">
        <f t="shared" si="33"/>
        <v>65.389973766323237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-2654.8461698530182</v>
      </c>
      <c r="AI42">
        <f t="shared" si="38"/>
        <v>-2657.9485105194276</v>
      </c>
      <c r="AJ42">
        <f t="shared" si="39"/>
        <v>65.891072400929374</v>
      </c>
      <c r="AK42">
        <f t="shared" si="61"/>
        <v>9.1896732317076832</v>
      </c>
      <c r="AL42">
        <f t="shared" si="40"/>
        <v>-2582.8677648867906</v>
      </c>
      <c r="AN42">
        <f t="shared" si="41"/>
        <v>0</v>
      </c>
      <c r="AO42">
        <f t="shared" si="42"/>
        <v>0</v>
      </c>
      <c r="AP42">
        <f t="shared" si="43"/>
        <v>-9.5517059330600187E-2</v>
      </c>
      <c r="AQ42">
        <f t="shared" si="44"/>
        <v>-81.739282170119708</v>
      </c>
      <c r="AR42">
        <f t="shared" si="45"/>
        <v>-81.834799229450311</v>
      </c>
      <c r="AS42">
        <f t="shared" si="46"/>
        <v>2.028700954741018</v>
      </c>
      <c r="AT42">
        <f t="shared" si="47"/>
        <v>0.28293816111361997</v>
      </c>
      <c r="AU42">
        <f t="shared" si="48"/>
        <v>-79.523160113595665</v>
      </c>
      <c r="AW42">
        <v>39</v>
      </c>
      <c r="AX42">
        <f>IF(Z42&gt;0, (R42*SUMPRODUCT(K42:$K$98, X42:$X$98)-K42*$AZ$3)/Z42, 0)</f>
        <v>526.94062965372655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25</v>
      </c>
      <c r="R43">
        <f t="shared" si="31"/>
        <v>100000</v>
      </c>
      <c r="S43">
        <f t="shared" si="32"/>
        <v>124.68668759421021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65.389973766323237</v>
      </c>
      <c r="AC43">
        <f t="shared" si="33"/>
        <v>12.273074354951547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-2442.137753872074</v>
      </c>
      <c r="AI43">
        <f t="shared" si="38"/>
        <v>-2444.598536693351</v>
      </c>
      <c r="AJ43">
        <f t="shared" si="39"/>
        <v>53.116899411371691</v>
      </c>
      <c r="AK43">
        <f t="shared" si="61"/>
        <v>4.5772981636426273</v>
      </c>
      <c r="AL43">
        <f t="shared" si="40"/>
        <v>-2386.9043391183363</v>
      </c>
      <c r="AN43">
        <f t="shared" si="41"/>
        <v>0</v>
      </c>
      <c r="AO43">
        <f t="shared" si="42"/>
        <v>0</v>
      </c>
      <c r="AP43">
        <f t="shared" si="43"/>
        <v>-6.7646716513527438E-2</v>
      </c>
      <c r="AQ43">
        <f t="shared" si="44"/>
        <v>-67.134165150512345</v>
      </c>
      <c r="AR43">
        <f t="shared" si="45"/>
        <v>-67.201811867025867</v>
      </c>
      <c r="AS43">
        <f t="shared" si="46"/>
        <v>1.4601791777356774</v>
      </c>
      <c r="AT43">
        <f t="shared" si="47"/>
        <v>0.12582954846584707</v>
      </c>
      <c r="AU43">
        <f t="shared" si="48"/>
        <v>-65.61580314082434</v>
      </c>
      <c r="AW43">
        <v>40</v>
      </c>
      <c r="AX43">
        <f>IF(Z43&gt;0, (R43*SUMPRODUCT(K43:$K$98, X43:$X$98)-K43*$AZ$3)/Z43, 0)</f>
        <v>124.68668759421021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100000</v>
      </c>
      <c r="S44">
        <f t="shared" si="32"/>
        <v>-387.93762438216646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12.273074354951547</v>
      </c>
      <c r="AC44">
        <f t="shared" si="33"/>
        <v>-29.305391903821373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-2190.5494949758172</v>
      </c>
      <c r="AI44">
        <f t="shared" si="38"/>
        <v>-2192.4380325951379</v>
      </c>
      <c r="AJ44">
        <f t="shared" si="39"/>
        <v>41.57846625877292</v>
      </c>
      <c r="AK44">
        <f t="shared" si="61"/>
        <v>0.8591152048466083</v>
      </c>
      <c r="AL44">
        <f t="shared" si="40"/>
        <v>-2150.0004511315183</v>
      </c>
      <c r="AN44">
        <f t="shared" si="41"/>
        <v>0</v>
      </c>
      <c r="AO44">
        <f t="shared" si="42"/>
        <v>0</v>
      </c>
      <c r="AP44">
        <f t="shared" si="43"/>
        <v>-4.6353342120689887E-2</v>
      </c>
      <c r="AQ44">
        <f t="shared" si="44"/>
        <v>-53.766093475783833</v>
      </c>
      <c r="AR44">
        <f t="shared" si="45"/>
        <v>-53.812446817904529</v>
      </c>
      <c r="AS44">
        <f t="shared" si="46"/>
        <v>1.0205255387181233</v>
      </c>
      <c r="AT44">
        <f t="shared" si="47"/>
        <v>2.1086612521740739E-2</v>
      </c>
      <c r="AU44">
        <f t="shared" si="48"/>
        <v>-52.770834666664662</v>
      </c>
      <c r="AW44">
        <v>41</v>
      </c>
      <c r="AX44">
        <f>IF(Z44&gt;0, (R44*SUMPRODUCT(K44:$K$98, X44:$X$98)-K44*$AZ$3)/Z44, 0)</f>
        <v>-387.93762438216646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25</v>
      </c>
      <c r="R45">
        <f t="shared" si="31"/>
        <v>100000</v>
      </c>
      <c r="S45">
        <f t="shared" si="32"/>
        <v>-1080.9615322882908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-29.305391903821373</v>
      </c>
      <c r="AC45">
        <f t="shared" si="33"/>
        <v>-60.253897083409349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-1904.5070934294413</v>
      </c>
      <c r="AI45">
        <f t="shared" si="38"/>
        <v>-1905.9006188992112</v>
      </c>
      <c r="AJ45">
        <f t="shared" si="39"/>
        <v>30.948505179587976</v>
      </c>
      <c r="AK45">
        <f t="shared" si="61"/>
        <v>-2.0513774332674966</v>
      </c>
      <c r="AL45">
        <f t="shared" si="40"/>
        <v>-1877.0034911528908</v>
      </c>
      <c r="AN45">
        <f t="shared" si="41"/>
        <v>0</v>
      </c>
      <c r="AO45">
        <f t="shared" si="42"/>
        <v>0</v>
      </c>
      <c r="AP45">
        <f t="shared" si="43"/>
        <v>-3.0538823396488727E-2</v>
      </c>
      <c r="AQ45">
        <f t="shared" si="44"/>
        <v>-41.736880340770036</v>
      </c>
      <c r="AR45">
        <f t="shared" si="45"/>
        <v>-41.767419164166526</v>
      </c>
      <c r="AS45">
        <f t="shared" si="46"/>
        <v>0.67823011101534658</v>
      </c>
      <c r="AT45">
        <f t="shared" si="47"/>
        <v>-4.4955513561185628E-2</v>
      </c>
      <c r="AU45">
        <f t="shared" si="48"/>
        <v>-41.134144566712365</v>
      </c>
      <c r="AW45">
        <v>42</v>
      </c>
      <c r="AX45">
        <f>IF(Z45&gt;0, (R45*SUMPRODUCT(K45:$K$98, X45:$X$98)-K45*$AZ$3)/Z45, 0)</f>
        <v>-1080.9615322882908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25</v>
      </c>
      <c r="R46">
        <f t="shared" si="31"/>
        <v>100000</v>
      </c>
      <c r="S46">
        <f t="shared" si="32"/>
        <v>-2080.6737839728548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-60.253897083409349</v>
      </c>
      <c r="AC46">
        <f t="shared" si="33"/>
        <v>-81.617930731147396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-1595.6925708222404</v>
      </c>
      <c r="AI46">
        <f t="shared" si="38"/>
        <v>-1596.6732378946072</v>
      </c>
      <c r="AJ46">
        <f t="shared" si="39"/>
        <v>21.364033647738047</v>
      </c>
      <c r="AK46">
        <f t="shared" si="61"/>
        <v>-4.2177727958386546</v>
      </c>
      <c r="AL46">
        <f t="shared" si="40"/>
        <v>-1579.5269770427078</v>
      </c>
      <c r="AN46">
        <f t="shared" si="41"/>
        <v>0</v>
      </c>
      <c r="AO46">
        <f t="shared" si="42"/>
        <v>0</v>
      </c>
      <c r="AP46">
        <f t="shared" si="43"/>
        <v>-1.9188497078245006E-2</v>
      </c>
      <c r="AQ46">
        <f t="shared" si="44"/>
        <v>-31.222565838890819</v>
      </c>
      <c r="AR46">
        <f t="shared" si="45"/>
        <v>-31.241754335969066</v>
      </c>
      <c r="AS46">
        <f t="shared" si="46"/>
        <v>0.4180253510906945</v>
      </c>
      <c r="AT46">
        <f t="shared" si="47"/>
        <v>-8.2528233332374884E-2</v>
      </c>
      <c r="AU46">
        <f t="shared" si="48"/>
        <v>-30.906257218210747</v>
      </c>
      <c r="AW46">
        <v>43</v>
      </c>
      <c r="AX46">
        <f>IF(Z46&gt;0, (R46*SUMPRODUCT(K46:$K$98, X46:$X$98)-K46*$AZ$3)/Z46, 0)</f>
        <v>-2080.6737839728548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100000</v>
      </c>
      <c r="S47">
        <f t="shared" si="32"/>
        <v>-3625.4811659424895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-81.617930731147396</v>
      </c>
      <c r="AC47">
        <f t="shared" si="33"/>
        <v>-94.650454879831059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-1272.7411078637454</v>
      </c>
      <c r="AI47">
        <f t="shared" si="38"/>
        <v>-1273.3937829884223</v>
      </c>
      <c r="AJ47">
        <f t="shared" si="39"/>
        <v>13.032524148683663</v>
      </c>
      <c r="AK47">
        <f t="shared" si="61"/>
        <v>-5.7132551511803182</v>
      </c>
      <c r="AL47">
        <f t="shared" si="40"/>
        <v>-1266.0745139909191</v>
      </c>
      <c r="AN47">
        <f t="shared" si="41"/>
        <v>0</v>
      </c>
      <c r="AO47">
        <f t="shared" si="42"/>
        <v>0</v>
      </c>
      <c r="AP47">
        <f t="shared" si="43"/>
        <v>-1.1402456002186909E-2</v>
      </c>
      <c r="AQ47">
        <f t="shared" si="44"/>
        <v>-22.235219232190065</v>
      </c>
      <c r="AR47">
        <f t="shared" si="45"/>
        <v>-22.246621688192253</v>
      </c>
      <c r="AS47">
        <f t="shared" si="46"/>
        <v>0.22768262123722907</v>
      </c>
      <c r="AT47">
        <f t="shared" si="47"/>
        <v>-9.9812507061360273E-2</v>
      </c>
      <c r="AU47">
        <f t="shared" si="48"/>
        <v>-22.118751574016386</v>
      </c>
      <c r="AW47">
        <v>44</v>
      </c>
      <c r="AX47">
        <f>IF(Z47&gt;0, (R47*SUMPRODUCT(K47:$K$98, X47:$X$98)-K47*$AZ$3)/Z47, 0)</f>
        <v>-3625.4811659424895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100000</v>
      </c>
      <c r="S48">
        <f t="shared" si="32"/>
        <v>-6187.5502831690037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-94.650454879831059</v>
      </c>
      <c r="AC48">
        <f t="shared" si="33"/>
        <v>-100.64456546005047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-958.02787640694464</v>
      </c>
      <c r="AI48">
        <f t="shared" si="38"/>
        <v>-958.43451781127317</v>
      </c>
      <c r="AJ48">
        <f t="shared" si="39"/>
        <v>5.994110580219413</v>
      </c>
      <c r="AK48">
        <f t="shared" si="61"/>
        <v>-6.6255318415881748</v>
      </c>
      <c r="AL48">
        <f t="shared" si="40"/>
        <v>-959.06593907264198</v>
      </c>
      <c r="AN48">
        <f t="shared" si="41"/>
        <v>0</v>
      </c>
      <c r="AO48">
        <f t="shared" si="42"/>
        <v>0</v>
      </c>
      <c r="AP48">
        <f t="shared" si="43"/>
        <v>-6.3430030202593999E-3</v>
      </c>
      <c r="AQ48">
        <f t="shared" si="44"/>
        <v>-14.943814498123261</v>
      </c>
      <c r="AR48">
        <f t="shared" si="45"/>
        <v>-14.95015750114352</v>
      </c>
      <c r="AS48">
        <f t="shared" si="46"/>
        <v>9.3499238172468246E-2</v>
      </c>
      <c r="AT48">
        <f t="shared" si="47"/>
        <v>-0.10334847370354135</v>
      </c>
      <c r="AU48">
        <f t="shared" si="48"/>
        <v>-14.960006736674593</v>
      </c>
      <c r="AW48">
        <v>45</v>
      </c>
      <c r="AX48">
        <f>IF(Z48&gt;0, (R48*SUMPRODUCT(K48:$K$98, X48:$X$98)-K48*$AZ$3)/Z48, 0)</f>
        <v>-6187.5502831690037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100000</v>
      </c>
      <c r="S49">
        <f t="shared" si="32"/>
        <v>-10777.433681268476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-100.64456546005047</v>
      </c>
      <c r="AC49">
        <f t="shared" si="33"/>
        <v>-101.08739009034275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-672.34577761365006</v>
      </c>
      <c r="AI49">
        <f t="shared" si="38"/>
        <v>-672.5802661595319</v>
      </c>
      <c r="AJ49">
        <f t="shared" si="39"/>
        <v>0.4428246302922787</v>
      </c>
      <c r="AK49">
        <f t="shared" si="61"/>
        <v>-7.045119582203534</v>
      </c>
      <c r="AL49">
        <f t="shared" si="40"/>
        <v>-679.18256111144308</v>
      </c>
      <c r="AN49">
        <f t="shared" si="41"/>
        <v>0</v>
      </c>
      <c r="AO49">
        <f t="shared" si="42"/>
        <v>0</v>
      </c>
      <c r="AP49">
        <f t="shared" si="43"/>
        <v>-3.2657800559138584E-3</v>
      </c>
      <c r="AQ49">
        <f t="shared" si="44"/>
        <v>-9.3639261694045839</v>
      </c>
      <c r="AR49">
        <f t="shared" si="45"/>
        <v>-9.3671919494604978</v>
      </c>
      <c r="AS49">
        <f t="shared" si="46"/>
        <v>6.167328303552648E-3</v>
      </c>
      <c r="AT49">
        <f t="shared" si="47"/>
        <v>-9.8119125335369747E-2</v>
      </c>
      <c r="AU49">
        <f t="shared" si="48"/>
        <v>-9.4591437464923143</v>
      </c>
      <c r="AW49">
        <v>46</v>
      </c>
      <c r="AX49">
        <f>IF(Z49&gt;0, (R49*SUMPRODUCT(K49:$K$98, X49:$X$98)-K49*$AZ$3)/Z49, 0)</f>
        <v>-10777.433681268476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100000</v>
      </c>
      <c r="S50">
        <f t="shared" si="32"/>
        <v>-19776.146819221867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-101.08739009034275</v>
      </c>
      <c r="AC50">
        <f t="shared" si="33"/>
        <v>-97.504003877755423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-435.53621125837179</v>
      </c>
      <c r="AI50">
        <f t="shared" si="38"/>
        <v>-435.65947086598021</v>
      </c>
      <c r="AJ50">
        <f t="shared" si="39"/>
        <v>-3.5833862125873281</v>
      </c>
      <c r="AK50">
        <f t="shared" si="61"/>
        <v>-7.0761173063239928</v>
      </c>
      <c r="AL50">
        <f t="shared" si="40"/>
        <v>-446.31897438489153</v>
      </c>
      <c r="AN50">
        <f t="shared" si="41"/>
        <v>0</v>
      </c>
      <c r="AO50">
        <f t="shared" si="42"/>
        <v>0</v>
      </c>
      <c r="AP50">
        <f t="shared" si="43"/>
        <v>-1.5327384676172206E-3</v>
      </c>
      <c r="AQ50">
        <f t="shared" si="44"/>
        <v>-5.4159113272265431</v>
      </c>
      <c r="AR50">
        <f t="shared" si="45"/>
        <v>-5.4174440656941609</v>
      </c>
      <c r="AS50">
        <f t="shared" si="46"/>
        <v>-4.455956009376727E-2</v>
      </c>
      <c r="AT50">
        <f t="shared" si="47"/>
        <v>-8.7991819925552148E-2</v>
      </c>
      <c r="AU50">
        <f t="shared" si="48"/>
        <v>-5.5499954457134804</v>
      </c>
      <c r="AW50">
        <v>47</v>
      </c>
      <c r="AX50">
        <f>IF(Z50&gt;0, (R50*SUMPRODUCT(K50:$K$98, X50:$X$98)-K50*$AZ$3)/Z50, 0)</f>
        <v>-19776.146819221867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100000</v>
      </c>
      <c r="S51">
        <f t="shared" si="32"/>
        <v>-39569.577179734377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-97.504003877755423</v>
      </c>
      <c r="AC51">
        <f t="shared" si="33"/>
        <v>-91.359814863917748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-257.22406561842604</v>
      </c>
      <c r="AI51">
        <f t="shared" si="38"/>
        <v>-257.28178661355378</v>
      </c>
      <c r="AJ51">
        <f t="shared" si="39"/>
        <v>-6.1441890138376749</v>
      </c>
      <c r="AK51">
        <f t="shared" si="61"/>
        <v>-6.82528027144288</v>
      </c>
      <c r="AL51">
        <f t="shared" si="40"/>
        <v>-270.2512558988343</v>
      </c>
      <c r="AN51">
        <f t="shared" si="41"/>
        <v>0</v>
      </c>
      <c r="AO51">
        <f t="shared" si="42"/>
        <v>0</v>
      </c>
      <c r="AP51">
        <f t="shared" si="43"/>
        <v>-6.4085984957458302E-4</v>
      </c>
      <c r="AQ51">
        <f t="shared" si="44"/>
        <v>-2.8558858979196975</v>
      </c>
      <c r="AR51">
        <f t="shared" si="45"/>
        <v>-2.8565267577692723</v>
      </c>
      <c r="AS51">
        <f t="shared" si="46"/>
        <v>-6.821718922988354E-2</v>
      </c>
      <c r="AT51">
        <f t="shared" si="47"/>
        <v>-7.577915242766825E-2</v>
      </c>
      <c r="AU51">
        <f t="shared" si="48"/>
        <v>-3.0005230994268235</v>
      </c>
      <c r="AW51">
        <v>48</v>
      </c>
      <c r="AX51">
        <f>IF(Z51&gt;0, (R51*SUMPRODUCT(K51:$K$98, X51:$X$98)-K51*$AZ$3)/Z51, 0)</f>
        <v>-39569.577179734377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100000</v>
      </c>
      <c r="S52">
        <f t="shared" si="32"/>
        <v>-89980.876923957287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-91.359814863917748</v>
      </c>
      <c r="AC52">
        <f t="shared" si="33"/>
        <v>-83.894182600172968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-135.33957169590056</v>
      </c>
      <c r="AI52">
        <f t="shared" si="38"/>
        <v>-135.36288058815305</v>
      </c>
      <c r="AJ52">
        <f t="shared" si="39"/>
        <v>-7.4656322637447801</v>
      </c>
      <c r="AK52">
        <f t="shared" si="61"/>
        <v>-6.3951870404742426</v>
      </c>
      <c r="AL52">
        <f t="shared" si="40"/>
        <v>-149.22369989237205</v>
      </c>
      <c r="AN52">
        <f t="shared" si="41"/>
        <v>0</v>
      </c>
      <c r="AO52">
        <f t="shared" si="42"/>
        <v>0</v>
      </c>
      <c r="AP52">
        <f t="shared" si="43"/>
        <v>-2.310643075492929E-4</v>
      </c>
      <c r="AQ52">
        <f t="shared" si="44"/>
        <v>-1.3416400950843896</v>
      </c>
      <c r="AR52">
        <f t="shared" si="45"/>
        <v>-1.341871159391939</v>
      </c>
      <c r="AS52">
        <f t="shared" si="46"/>
        <v>-7.4007856347450121E-2</v>
      </c>
      <c r="AT52">
        <f t="shared" si="47"/>
        <v>-6.3396383197836068E-2</v>
      </c>
      <c r="AU52">
        <f t="shared" si="48"/>
        <v>-1.4792753989372251</v>
      </c>
      <c r="AW52">
        <v>49</v>
      </c>
      <c r="AX52">
        <f>IF(Z52&gt;0, (R52*SUMPRODUCT(K52:$K$98, X52:$X$98)-K52*$AZ$3)/Z52, 0)</f>
        <v>-89980.876923957287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100000</v>
      </c>
      <c r="S53">
        <f t="shared" si="32"/>
        <v>-246246.31074864281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-83.894182600172968</v>
      </c>
      <c r="AC53">
        <f t="shared" si="33"/>
        <v>-76.020181479485501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-61.431611122674241</v>
      </c>
      <c r="AI53">
        <f t="shared" si="38"/>
        <v>-61.439329023223529</v>
      </c>
      <c r="AJ53">
        <f t="shared" si="39"/>
        <v>-7.8740011206874669</v>
      </c>
      <c r="AK53">
        <f t="shared" si="61"/>
        <v>-5.8725927820121084</v>
      </c>
      <c r="AL53">
        <f t="shared" si="40"/>
        <v>-75.185922925923109</v>
      </c>
      <c r="AN53">
        <f t="shared" si="41"/>
        <v>0</v>
      </c>
      <c r="AO53">
        <f t="shared" si="42"/>
        <v>0</v>
      </c>
      <c r="AP53">
        <f t="shared" si="43"/>
        <v>-6.831127422310408E-5</v>
      </c>
      <c r="AQ53">
        <f t="shared" si="44"/>
        <v>-0.54373227622829778</v>
      </c>
      <c r="AR53">
        <f t="shared" si="45"/>
        <v>-0.54380058750252092</v>
      </c>
      <c r="AS53">
        <f t="shared" si="46"/>
        <v>-6.9692923140596746E-2</v>
      </c>
      <c r="AT53">
        <f t="shared" si="47"/>
        <v>-5.1978422547780852E-2</v>
      </c>
      <c r="AU53">
        <f t="shared" si="48"/>
        <v>-0.66547193319089859</v>
      </c>
      <c r="AW53">
        <v>50</v>
      </c>
      <c r="AX53">
        <f>IF(Z53&gt;0, (R53*SUMPRODUCT(K53:$K$98, X53:$X$98)-K53*$AZ$3)/Z53, 0)</f>
        <v>-246246.31074864281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100000</v>
      </c>
      <c r="S54">
        <f t="shared" si="32"/>
        <v>-876394.40973516821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-76.020181479485501</v>
      </c>
      <c r="AC54">
        <f t="shared" si="33"/>
        <v>-68.335662670203234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-22.765522121837535</v>
      </c>
      <c r="AI54">
        <f t="shared" si="38"/>
        <v>-22.767471462850871</v>
      </c>
      <c r="AJ54">
        <f t="shared" si="39"/>
        <v>-7.6845188092822667</v>
      </c>
      <c r="AK54">
        <f t="shared" si="61"/>
        <v>-5.3214127035639853</v>
      </c>
      <c r="AL54">
        <f t="shared" si="40"/>
        <v>-35.773402975697124</v>
      </c>
      <c r="AN54">
        <f t="shared" si="41"/>
        <v>0</v>
      </c>
      <c r="AO54">
        <f t="shared" si="42"/>
        <v>0</v>
      </c>
      <c r="AP54">
        <f t="shared" si="43"/>
        <v>-1.5405046228237756E-5</v>
      </c>
      <c r="AQ54">
        <f t="shared" si="44"/>
        <v>-0.17990896323302411</v>
      </c>
      <c r="AR54">
        <f t="shared" si="45"/>
        <v>-0.17992436827925234</v>
      </c>
      <c r="AS54">
        <f t="shared" si="46"/>
        <v>-6.0728403439360916E-2</v>
      </c>
      <c r="AT54">
        <f t="shared" si="47"/>
        <v>-4.2053498149945606E-2</v>
      </c>
      <c r="AU54">
        <f t="shared" si="48"/>
        <v>-0.2827062698685589</v>
      </c>
      <c r="AW54">
        <v>51</v>
      </c>
      <c r="AX54">
        <f>IF(Z54&gt;0, (R54*SUMPRODUCT(K54:$K$98, X54:$X$98)-K54*$AZ$3)/Z54, 0)</f>
        <v>-876394.40973516821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25</v>
      </c>
      <c r="R55">
        <f t="shared" si="31"/>
        <v>100000</v>
      </c>
      <c r="S55">
        <f t="shared" si="32"/>
        <v>-4600851.6786670005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-68.335662670203234</v>
      </c>
      <c r="AC55">
        <f t="shared" si="33"/>
        <v>-61.168918878516081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-6.3898774628026915</v>
      </c>
      <c r="AI55">
        <f t="shared" si="38"/>
        <v>-6.3902098410401935</v>
      </c>
      <c r="AJ55">
        <f t="shared" si="39"/>
        <v>-7.1667437916871535</v>
      </c>
      <c r="AK55">
        <f t="shared" si="61"/>
        <v>-4.7834963869142273</v>
      </c>
      <c r="AL55">
        <f t="shared" si="40"/>
        <v>-18.340450019641573</v>
      </c>
      <c r="AN55">
        <f t="shared" si="41"/>
        <v>0</v>
      </c>
      <c r="AO55">
        <f t="shared" si="42"/>
        <v>0</v>
      </c>
      <c r="AP55">
        <f t="shared" si="43"/>
        <v>-2.3452532341824668E-6</v>
      </c>
      <c r="AQ55">
        <f t="shared" si="44"/>
        <v>-4.5086829084539329E-2</v>
      </c>
      <c r="AR55">
        <f t="shared" si="45"/>
        <v>-4.5089174337773513E-2</v>
      </c>
      <c r="AS55">
        <f t="shared" si="46"/>
        <v>-5.0568380115188383E-2</v>
      </c>
      <c r="AT55">
        <f t="shared" si="47"/>
        <v>-3.3752240990348514E-2</v>
      </c>
      <c r="AU55">
        <f t="shared" si="48"/>
        <v>-0.12940979544331041</v>
      </c>
      <c r="AW55">
        <v>52</v>
      </c>
      <c r="AX55">
        <f>IF(Z55&gt;0, (R55*SUMPRODUCT(K55:$K$98, X55:$X$98)-K55*$AZ$3)/Z55, 0)</f>
        <v>-4600851.6786670005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100000</v>
      </c>
      <c r="S56">
        <f t="shared" si="32"/>
        <v>-24464095.852214906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-61.168918878516081</v>
      </c>
      <c r="AC56">
        <f t="shared" si="33"/>
        <v>-54.654494319279053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-1.0928108544399409</v>
      </c>
      <c r="AI56">
        <f t="shared" si="38"/>
        <v>-1.0928667061814576</v>
      </c>
      <c r="AJ56">
        <f t="shared" si="39"/>
        <v>-6.5144245592370282</v>
      </c>
      <c r="AK56">
        <f t="shared" si="61"/>
        <v>-4.281824321496126</v>
      </c>
      <c r="AL56">
        <f t="shared" si="40"/>
        <v>-11.889115586914611</v>
      </c>
      <c r="AN56">
        <f t="shared" si="41"/>
        <v>0</v>
      </c>
      <c r="AO56">
        <f t="shared" si="42"/>
        <v>0</v>
      </c>
      <c r="AP56">
        <f t="shared" si="43"/>
        <v>-3.518648298623594E-7</v>
      </c>
      <c r="AQ56">
        <f t="shared" si="44"/>
        <v>-6.8846860442671413E-3</v>
      </c>
      <c r="AR56">
        <f t="shared" si="45"/>
        <v>-6.8850379090970026E-3</v>
      </c>
      <c r="AS56">
        <f t="shared" si="46"/>
        <v>-4.1040741558515663E-2</v>
      </c>
      <c r="AT56">
        <f t="shared" si="47"/>
        <v>-2.6975405698469037E-2</v>
      </c>
      <c r="AU56">
        <f t="shared" si="48"/>
        <v>-7.4901185166081699E-2</v>
      </c>
      <c r="AW56">
        <v>53</v>
      </c>
      <c r="AX56">
        <f>IF(Z56&gt;0, (R56*SUMPRODUCT(K56:$K$98, X56:$X$98)-K56*$AZ$3)/Z56, 0)</f>
        <v>-24464095.852214906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100000</v>
      </c>
      <c r="S57">
        <f t="shared" si="32"/>
        <v>-132103773.63842699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-54.654494319279053</v>
      </c>
      <c r="AC57">
        <f t="shared" si="33"/>
        <v>-48.80467240860763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-0.18422870392509882</v>
      </c>
      <c r="AI57">
        <f t="shared" si="38"/>
        <v>-0.18423793997321924</v>
      </c>
      <c r="AJ57">
        <f t="shared" si="39"/>
        <v>-5.8498219106714231</v>
      </c>
      <c r="AK57">
        <f t="shared" si="61"/>
        <v>-3.8258146023495341</v>
      </c>
      <c r="AL57">
        <f t="shared" si="40"/>
        <v>-9.8598744529941769</v>
      </c>
      <c r="AN57">
        <f t="shared" si="41"/>
        <v>0</v>
      </c>
      <c r="AO57">
        <f t="shared" si="42"/>
        <v>0</v>
      </c>
      <c r="AP57">
        <f t="shared" si="43"/>
        <v>-5.1952602107096994E-8</v>
      </c>
      <c r="AQ57">
        <f t="shared" si="44"/>
        <v>-1.0362830971563826E-3</v>
      </c>
      <c r="AR57">
        <f t="shared" si="45"/>
        <v>-1.0363350497584896E-3</v>
      </c>
      <c r="AS57">
        <f t="shared" si="46"/>
        <v>-3.2905141480387791E-2</v>
      </c>
      <c r="AT57">
        <f t="shared" si="47"/>
        <v>-2.1520137311940125E-2</v>
      </c>
      <c r="AU57">
        <f t="shared" si="48"/>
        <v>-5.5461613842086407E-2</v>
      </c>
      <c r="AW57">
        <v>54</v>
      </c>
      <c r="AX57">
        <f>IF(Z57&gt;0, (R57*SUMPRODUCT(K57:$K$98, X57:$X$98)-K57*$AZ$3)/Z57, 0)</f>
        <v>-132103773.63842699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100000</v>
      </c>
      <c r="S58">
        <f t="shared" si="32"/>
        <v>-726191761.75814271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-48.80467240860763</v>
      </c>
      <c r="AC58">
        <f t="shared" si="33"/>
        <v>-43.576506373208638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-3.057406194159195E-2</v>
      </c>
      <c r="AI58">
        <f t="shared" si="38"/>
        <v>-3.0575562113745781E-2</v>
      </c>
      <c r="AJ58">
        <f t="shared" si="39"/>
        <v>-5.2281660353989921</v>
      </c>
      <c r="AK58">
        <f t="shared" si="61"/>
        <v>-3.4163270686025342</v>
      </c>
      <c r="AL58">
        <f t="shared" si="40"/>
        <v>-8.6750686661152727</v>
      </c>
      <c r="AN58">
        <f t="shared" si="41"/>
        <v>0</v>
      </c>
      <c r="AO58">
        <f t="shared" si="42"/>
        <v>0</v>
      </c>
      <c r="AP58">
        <f t="shared" si="43"/>
        <v>-7.5343223081500303E-9</v>
      </c>
      <c r="AQ58">
        <f t="shared" si="44"/>
        <v>-1.5355226821749284E-4</v>
      </c>
      <c r="AR58">
        <f t="shared" si="45"/>
        <v>-1.5355980253980097E-4</v>
      </c>
      <c r="AS58">
        <f t="shared" si="46"/>
        <v>-2.6257445114320051E-2</v>
      </c>
      <c r="AT58">
        <f t="shared" si="47"/>
        <v>-1.7157836971708015E-2</v>
      </c>
      <c r="AU58">
        <f t="shared" si="48"/>
        <v>-4.3568841888567869E-2</v>
      </c>
      <c r="AW58">
        <v>55</v>
      </c>
      <c r="AX58">
        <f>IF(Z58&gt;0, (R58*SUMPRODUCT(K58:$K$98, X58:$X$98)-K58*$AZ$3)/Z58, 0)</f>
        <v>-726191761.75814271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100000</v>
      </c>
      <c r="S59">
        <f t="shared" si="32"/>
        <v>-4073483128.6294894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-43.576506373208638</v>
      </c>
      <c r="AC59">
        <f t="shared" si="33"/>
        <v>-38.907729283962432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-4.985535284333608E-3</v>
      </c>
      <c r="AI59">
        <f t="shared" si="38"/>
        <v>-4.9857740709448161E-3</v>
      </c>
      <c r="AJ59">
        <f t="shared" si="39"/>
        <v>-4.6687770892462055</v>
      </c>
      <c r="AK59">
        <f t="shared" si="61"/>
        <v>-3.050355446124605</v>
      </c>
      <c r="AL59">
        <f t="shared" si="40"/>
        <v>-7.7241183094417547</v>
      </c>
      <c r="AN59">
        <f t="shared" si="41"/>
        <v>0</v>
      </c>
      <c r="AO59">
        <f t="shared" si="42"/>
        <v>0</v>
      </c>
      <c r="AP59">
        <f t="shared" si="43"/>
        <v>-1.0707671634791396E-9</v>
      </c>
      <c r="AQ59">
        <f t="shared" si="44"/>
        <v>-2.2356142364185339E-5</v>
      </c>
      <c r="AR59">
        <f t="shared" si="45"/>
        <v>-2.2357213131348819E-5</v>
      </c>
      <c r="AS59">
        <f t="shared" si="46"/>
        <v>-2.0935734945417485E-2</v>
      </c>
      <c r="AT59">
        <f t="shared" si="47"/>
        <v>-1.3678406976522868E-2</v>
      </c>
      <c r="AU59">
        <f t="shared" si="48"/>
        <v>-3.4636499135071698E-2</v>
      </c>
      <c r="AW59">
        <v>56</v>
      </c>
      <c r="AX59">
        <f>IF(Z59&gt;0, (R59*SUMPRODUCT(K59:$K$98, X59:$X$98)-K59*$AZ$3)/Z59, 0)</f>
        <v>-4073483128.6294894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100000</v>
      </c>
      <c r="S60">
        <f t="shared" si="32"/>
        <v>-23323029884.39933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-38.907729283962432</v>
      </c>
      <c r="AC60">
        <f t="shared" si="33"/>
        <v>-34.739063567324067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-7.9664750769527757E-4</v>
      </c>
      <c r="AI60">
        <f t="shared" si="38"/>
        <v>-7.9668474456344983E-4</v>
      </c>
      <c r="AJ60">
        <f t="shared" si="39"/>
        <v>-4.1686657166383654</v>
      </c>
      <c r="AK60">
        <f t="shared" si="61"/>
        <v>-2.7235410498773707</v>
      </c>
      <c r="AL60">
        <f t="shared" si="40"/>
        <v>-6.8930034512602996</v>
      </c>
      <c r="AN60">
        <f t="shared" si="41"/>
        <v>0</v>
      </c>
      <c r="AO60">
        <f t="shared" si="42"/>
        <v>0</v>
      </c>
      <c r="AP60">
        <f t="shared" si="43"/>
        <v>-1.4908714456962279E-10</v>
      </c>
      <c r="AQ60">
        <f t="shared" si="44"/>
        <v>-3.1895781783084671E-6</v>
      </c>
      <c r="AR60">
        <f t="shared" si="45"/>
        <v>-3.1897272654530367E-6</v>
      </c>
      <c r="AS60">
        <f t="shared" si="46"/>
        <v>-1.6690299127300183E-2</v>
      </c>
      <c r="AT60">
        <f t="shared" si="47"/>
        <v>-1.0904379937806826E-2</v>
      </c>
      <c r="AU60">
        <f t="shared" si="48"/>
        <v>-2.7597868792372464E-2</v>
      </c>
      <c r="AW60">
        <v>57</v>
      </c>
      <c r="AX60">
        <f>IF(Z60&gt;0, (R60*SUMPRODUCT(K60:$K$98, X60:$X$98)-K60*$AZ$3)/Z60, 0)</f>
        <v>-23323029884.39933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100000</v>
      </c>
      <c r="S61">
        <f t="shared" si="32"/>
        <v>-136593926437.56567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-34.739063567324067</v>
      </c>
      <c r="AC61">
        <f t="shared" si="33"/>
        <v>-31.017023834776598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-1.2475052871830749E-4</v>
      </c>
      <c r="AI61">
        <f t="shared" si="38"/>
        <v>-1.2475620558561844E-4</v>
      </c>
      <c r="AJ61">
        <f t="shared" si="39"/>
        <v>-3.7220397325474686</v>
      </c>
      <c r="AK61">
        <f t="shared" si="61"/>
        <v>-2.4317344497126849</v>
      </c>
      <c r="AL61">
        <f t="shared" si="40"/>
        <v>-6.1538989384657388</v>
      </c>
      <c r="AN61">
        <f t="shared" si="41"/>
        <v>0</v>
      </c>
      <c r="AO61">
        <f t="shared" si="42"/>
        <v>0</v>
      </c>
      <c r="AP61">
        <f t="shared" si="43"/>
        <v>-2.0293538055787912E-11</v>
      </c>
      <c r="AQ61">
        <f t="shared" si="44"/>
        <v>-4.4595539464801453E-7</v>
      </c>
      <c r="AR61">
        <f t="shared" si="45"/>
        <v>-4.4597568818607032E-7</v>
      </c>
      <c r="AS61">
        <f t="shared" si="46"/>
        <v>-1.3305464232314769E-2</v>
      </c>
      <c r="AT61">
        <f t="shared" si="47"/>
        <v>-8.6929098204426881E-3</v>
      </c>
      <c r="AU61">
        <f t="shared" si="48"/>
        <v>-2.1998820028445644E-2</v>
      </c>
      <c r="AW61">
        <v>58</v>
      </c>
      <c r="AX61">
        <f>IF(Z61&gt;0, (R61*SUMPRODUCT(K61:$K$98, X61:$X$98)-K61*$AZ$3)/Z61, 0)</f>
        <v>-136593926437.56567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100000</v>
      </c>
      <c r="S62">
        <f t="shared" si="32"/>
        <v>-819633227994.44055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-31.017023834776598</v>
      </c>
      <c r="AC62">
        <f t="shared" si="33"/>
        <v>-27.693771671691227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-1.9101594043352624E-5</v>
      </c>
      <c r="AI62">
        <f t="shared" si="38"/>
        <v>-1.9102438743479638E-5</v>
      </c>
      <c r="AJ62">
        <f t="shared" si="39"/>
        <v>-3.3232521630853711</v>
      </c>
      <c r="AK62">
        <f t="shared" si="61"/>
        <v>-2.171191668434362</v>
      </c>
      <c r="AL62">
        <f t="shared" si="40"/>
        <v>-5.4944629339584772</v>
      </c>
      <c r="AN62">
        <f t="shared" si="41"/>
        <v>0</v>
      </c>
      <c r="AO62">
        <f t="shared" si="42"/>
        <v>0</v>
      </c>
      <c r="AP62">
        <f t="shared" si="43"/>
        <v>-2.6960848981981183E-12</v>
      </c>
      <c r="AQ62">
        <f t="shared" si="44"/>
        <v>-6.0967812818743344E-8</v>
      </c>
      <c r="AR62">
        <f t="shared" si="45"/>
        <v>-6.0970508903641548E-8</v>
      </c>
      <c r="AS62">
        <f t="shared" si="46"/>
        <v>-1.0607042290220896E-2</v>
      </c>
      <c r="AT62">
        <f t="shared" si="47"/>
        <v>-6.9299351108755838E-3</v>
      </c>
      <c r="AU62">
        <f t="shared" si="48"/>
        <v>-1.7537038371605387E-2</v>
      </c>
      <c r="AW62">
        <v>59</v>
      </c>
      <c r="AX62">
        <f>IF(Z62&gt;0, (R62*SUMPRODUCT(K62:$K$98, X62:$X$98)-K62*$AZ$3)/Z62, 0)</f>
        <v>-819633227994.44055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100000</v>
      </c>
      <c r="S63">
        <f t="shared" si="32"/>
        <v>-5046326473395.1201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-27.693771671691227</v>
      </c>
      <c r="AC63">
        <f t="shared" si="33"/>
        <v>-24.726581903158365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-2.8550207825942368E-6</v>
      </c>
      <c r="AI63">
        <f t="shared" si="38"/>
        <v>-2.8551432805243327E-6</v>
      </c>
      <c r="AJ63">
        <f t="shared" si="39"/>
        <v>-2.9671897685328616</v>
      </c>
      <c r="AK63">
        <f t="shared" si="61"/>
        <v>-1.938564017018386</v>
      </c>
      <c r="AL63">
        <f t="shared" si="40"/>
        <v>-4.9057566406945279</v>
      </c>
      <c r="AN63">
        <f t="shared" si="41"/>
        <v>0</v>
      </c>
      <c r="AO63">
        <f t="shared" si="42"/>
        <v>0</v>
      </c>
      <c r="AP63">
        <f t="shared" si="43"/>
        <v>-3.4909347542161964E-13</v>
      </c>
      <c r="AQ63">
        <f t="shared" si="44"/>
        <v>-8.1362119883711531E-9</v>
      </c>
      <c r="AR63">
        <f t="shared" si="45"/>
        <v>-8.1365610818465746E-9</v>
      </c>
      <c r="AS63">
        <f t="shared" si="46"/>
        <v>-8.4558701336572284E-3</v>
      </c>
      <c r="AT63">
        <f t="shared" si="47"/>
        <v>-5.5245019201429647E-3</v>
      </c>
      <c r="AU63">
        <f t="shared" si="48"/>
        <v>-1.3980380190361274E-2</v>
      </c>
      <c r="AW63">
        <v>60</v>
      </c>
      <c r="AX63">
        <f>IF(Z63&gt;0, (R63*SUMPRODUCT(K63:$K$98, X63:$X$98)-K63*$AZ$3)/Z63, 0)</f>
        <v>-5046326473395.1201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100000</v>
      </c>
      <c r="S64">
        <f t="shared" si="32"/>
        <v>-31962592808639.063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-24.726581903158365</v>
      </c>
      <c r="AC64">
        <f t="shared" si="33"/>
        <v>-22.077305277811828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-4.1601948038664514E-7</v>
      </c>
      <c r="AI64">
        <f t="shared" si="38"/>
        <v>-4.1603674846734341E-7</v>
      </c>
      <c r="AJ64">
        <f t="shared" si="39"/>
        <v>-2.6492766253465376</v>
      </c>
      <c r="AK64">
        <f t="shared" si="61"/>
        <v>-1.7308607332210857</v>
      </c>
      <c r="AL64">
        <f t="shared" si="40"/>
        <v>-4.3801377746043721</v>
      </c>
      <c r="AN64">
        <f t="shared" si="41"/>
        <v>0</v>
      </c>
      <c r="AO64">
        <f t="shared" si="42"/>
        <v>0</v>
      </c>
      <c r="AP64">
        <f t="shared" si="43"/>
        <v>-4.3937872927578181E-14</v>
      </c>
      <c r="AQ64">
        <f t="shared" si="44"/>
        <v>-1.0585432963875569E-9</v>
      </c>
      <c r="AR64">
        <f t="shared" si="45"/>
        <v>-1.0585872342604843E-9</v>
      </c>
      <c r="AS64">
        <f t="shared" si="46"/>
        <v>-6.7409680177247079E-3</v>
      </c>
      <c r="AT64">
        <f t="shared" si="47"/>
        <v>-4.4040991167740703E-3</v>
      </c>
      <c r="AU64">
        <f t="shared" si="48"/>
        <v>-1.1145068193086013E-2</v>
      </c>
      <c r="AW64">
        <v>61</v>
      </c>
      <c r="AX64">
        <f>IF(Z64&gt;0, (R64*SUMPRODUCT(K64:$K$98, X64:$X$98)-K64*$AZ$3)/Z64, 0)</f>
        <v>-31962592808639.063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100000</v>
      </c>
      <c r="S65">
        <f t="shared" si="32"/>
        <v>-208614327897544.06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-22.077305277811828</v>
      </c>
      <c r="AC65">
        <f t="shared" si="33"/>
        <v>-19.711879713260775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-5.8932641810435093E-8</v>
      </c>
      <c r="AI65">
        <f t="shared" si="38"/>
        <v>-5.8935004049873762E-8</v>
      </c>
      <c r="AJ65">
        <f t="shared" si="39"/>
        <v>-2.3654255645510531</v>
      </c>
      <c r="AK65">
        <f t="shared" si="61"/>
        <v>-1.5454113694468281</v>
      </c>
      <c r="AL65">
        <f t="shared" si="40"/>
        <v>-3.910836992932885</v>
      </c>
      <c r="AN65">
        <f t="shared" si="41"/>
        <v>0</v>
      </c>
      <c r="AO65">
        <f t="shared" si="42"/>
        <v>0</v>
      </c>
      <c r="AP65">
        <f t="shared" si="43"/>
        <v>-5.3666200918043746E-15</v>
      </c>
      <c r="AQ65">
        <f t="shared" si="44"/>
        <v>-1.3388528462671965E-10</v>
      </c>
      <c r="AR65">
        <f t="shared" si="45"/>
        <v>-1.3389065124681145E-10</v>
      </c>
      <c r="AS65">
        <f t="shared" si="46"/>
        <v>-5.3738584465962301E-3</v>
      </c>
      <c r="AT65">
        <f t="shared" si="47"/>
        <v>-3.5109208531547689E-3</v>
      </c>
      <c r="AU65">
        <f t="shared" si="48"/>
        <v>-8.8847794336416493E-3</v>
      </c>
      <c r="AW65">
        <v>62</v>
      </c>
      <c r="AX65">
        <f>IF(Z65&gt;0, (R65*SUMPRODUCT(K65:$K$98, X65:$X$98)-K65*$AZ$3)/Z65, 0)</f>
        <v>-208614327897544.06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100000</v>
      </c>
      <c r="S66">
        <f t="shared" si="32"/>
        <v>-1406997473560430.3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-19.711879713260775</v>
      </c>
      <c r="AC66">
        <f t="shared" si="33"/>
        <v>-17.599892601243234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-8.1035851491328155E-9</v>
      </c>
      <c r="AI66">
        <f t="shared" si="38"/>
        <v>-8.1038978698898166E-9</v>
      </c>
      <c r="AJ66">
        <f t="shared" si="39"/>
        <v>-2.1119871120175411</v>
      </c>
      <c r="AK66">
        <f t="shared" si="61"/>
        <v>-1.3798315799282543</v>
      </c>
      <c r="AL66">
        <f t="shared" si="40"/>
        <v>-3.4918187000496932</v>
      </c>
      <c r="AN66">
        <f t="shared" si="41"/>
        <v>0</v>
      </c>
      <c r="AO66">
        <f t="shared" si="42"/>
        <v>0</v>
      </c>
      <c r="AP66">
        <f t="shared" si="43"/>
        <v>-6.343305417605844E-16</v>
      </c>
      <c r="AQ66">
        <f t="shared" si="44"/>
        <v>-1.6437513157551698E-11</v>
      </c>
      <c r="AR66">
        <f t="shared" si="45"/>
        <v>-1.6438147488093459E-11</v>
      </c>
      <c r="AS66">
        <f t="shared" si="46"/>
        <v>-4.2840070540978974E-3</v>
      </c>
      <c r="AT66">
        <f t="shared" si="47"/>
        <v>-2.7988846088330644E-3</v>
      </c>
      <c r="AU66">
        <f t="shared" si="48"/>
        <v>-7.0828916793691096E-3</v>
      </c>
      <c r="AW66">
        <v>63</v>
      </c>
      <c r="AX66">
        <f>IF(Z66&gt;0, (R66*SUMPRODUCT(K66:$K$98, X66:$X$98)-K66*$AZ$3)/Z66, 0)</f>
        <v>-1406997473560430.3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100000</v>
      </c>
      <c r="S67">
        <f t="shared" ref="S67:S89" si="63">AX67</f>
        <v>-9836757949189698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-17.599892601243234</v>
      </c>
      <c r="AC67">
        <f t="shared" ref="AC67:AC89" si="64">S67*Z67</f>
        <v>-15.714189822553038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-1.0786245128835934E-9</v>
      </c>
      <c r="AI67">
        <f t="shared" ref="AI67:AI89" si="69">SUM(AE67:AH67)</f>
        <v>-1.0786644503048039E-9</v>
      </c>
      <c r="AJ67">
        <f t="shared" ref="AJ67:AJ89" si="70">AB67-AC67</f>
        <v>-1.8857027786901952</v>
      </c>
      <c r="AK67">
        <f t="shared" si="61"/>
        <v>-1.2319924820870265</v>
      </c>
      <c r="AL67">
        <f t="shared" ref="AL67:AL89" si="71">SUM(AI67:AK67)</f>
        <v>-3.1176952618558862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-7.2330407131446561E-17</v>
      </c>
      <c r="AQ67">
        <f t="shared" ref="AQ67:AQ89" si="75">AH67*$K67</f>
        <v>-1.9534899298419938E-12</v>
      </c>
      <c r="AR67">
        <f t="shared" ref="AR67:AR89" si="76">AI67*$K67</f>
        <v>-1.9535622602491249E-12</v>
      </c>
      <c r="AS67">
        <f t="shared" ref="AS67:AS89" si="77">AJ67*$K67</f>
        <v>-3.4151841950989595E-3</v>
      </c>
      <c r="AT67">
        <f t="shared" ref="AT67:AT89" si="78">AK67*$K67</f>
        <v>-2.2312536741484028E-3</v>
      </c>
      <c r="AU67">
        <f t="shared" ref="AU67:AU89" si="79">AL67*$K67</f>
        <v>-5.6464378712009246E-3</v>
      </c>
      <c r="AW67">
        <v>64</v>
      </c>
      <c r="AX67">
        <f>IF(Z67&gt;0, (R67*SUMPRODUCT(K67:$K$98, X67:$X$98)-K67*$AZ$3)/Z67, 0)</f>
        <v>-9836757949189698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100000</v>
      </c>
      <c r="S68">
        <f t="shared" si="63"/>
        <v>-7.1434293496152384E+16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-15.714189822553038</v>
      </c>
      <c r="AC68">
        <f t="shared" si="64"/>
        <v>-14.030526627281214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-1.3851102414884727E-10</v>
      </c>
      <c r="AI68">
        <f t="shared" si="69"/>
        <v>-1.3851593443980859E-10</v>
      </c>
      <c r="AJ68">
        <f t="shared" si="70"/>
        <v>-1.6836631952718246</v>
      </c>
      <c r="AK68">
        <f t="shared" si="61"/>
        <v>-1.0999932875787128</v>
      </c>
      <c r="AL68">
        <f t="shared" si="71"/>
        <v>-2.7836564829890533</v>
      </c>
      <c r="AN68">
        <f t="shared" si="72"/>
        <v>0</v>
      </c>
      <c r="AO68">
        <f t="shared" si="73"/>
        <v>0</v>
      </c>
      <c r="AP68">
        <f t="shared" si="74"/>
        <v>-7.9401753865256074E-18</v>
      </c>
      <c r="AQ68">
        <f t="shared" si="75"/>
        <v>-2.239789522400836E-13</v>
      </c>
      <c r="AR68">
        <f t="shared" si="76"/>
        <v>-2.2398689241547013E-13</v>
      </c>
      <c r="AS68">
        <f t="shared" si="77"/>
        <v>-2.7225639310624718E-3</v>
      </c>
      <c r="AT68">
        <f t="shared" si="78"/>
        <v>-1.7787417682959604E-3</v>
      </c>
      <c r="AU68">
        <f t="shared" si="79"/>
        <v>-4.5013056995824186E-3</v>
      </c>
      <c r="AW68">
        <v>65</v>
      </c>
      <c r="AX68">
        <f>IF(Z68&gt;0, (R68*SUMPRODUCT(K68:$K$98, X68:$X$98)-K68*$AZ$3)/Z68, 0)</f>
        <v>-7.1434293496152384E+16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100000</v>
      </c>
      <c r="S69">
        <f t="shared" si="63"/>
        <v>-5.4062696957990093E+17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-14.030526627281214</v>
      </c>
      <c r="AC69">
        <f t="shared" si="64"/>
        <v>-12.527255917215566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-1.7127580363352227E-11</v>
      </c>
      <c r="AI69">
        <f t="shared" si="69"/>
        <v>-1.712815965631309E-11</v>
      </c>
      <c r="AJ69">
        <f t="shared" si="70"/>
        <v>-1.5032707100656477</v>
      </c>
      <c r="AK69">
        <f t="shared" si="61"/>
        <v>-0.98213686390968502</v>
      </c>
      <c r="AL69">
        <f t="shared" si="71"/>
        <v>-2.485407573992461</v>
      </c>
      <c r="AN69">
        <f t="shared" si="72"/>
        <v>0</v>
      </c>
      <c r="AO69">
        <f t="shared" si="73"/>
        <v>0</v>
      </c>
      <c r="AP69">
        <f t="shared" si="74"/>
        <v>-8.3637895567394366E-19</v>
      </c>
      <c r="AQ69">
        <f t="shared" si="75"/>
        <v>-2.4728675722519765E-14</v>
      </c>
      <c r="AR69">
        <f t="shared" si="76"/>
        <v>-2.4729512101475437E-14</v>
      </c>
      <c r="AS69">
        <f t="shared" si="77"/>
        <v>-2.1704112970864333E-3</v>
      </c>
      <c r="AT69">
        <f t="shared" si="78"/>
        <v>-1.4180020474299886E-3</v>
      </c>
      <c r="AU69">
        <f t="shared" si="79"/>
        <v>-3.5884133445411516E-3</v>
      </c>
      <c r="AW69">
        <v>66</v>
      </c>
      <c r="AX69">
        <f>IF(Z69&gt;0, (R69*SUMPRODUCT(K69:$K$98, X69:$X$98)-K69*$AZ$3)/Z69, 0)</f>
        <v>-5.4062696957990093E+17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100000</v>
      </c>
      <c r="S70">
        <f t="shared" si="63"/>
        <v>-4.2729387002431616E+18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-12.527255917215566</v>
      </c>
      <c r="AC70">
        <f t="shared" si="64"/>
        <v>-11.185049926085348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-2.0322353137078557E-12</v>
      </c>
      <c r="AI70">
        <f t="shared" si="69"/>
        <v>-2.0323007549106831E-12</v>
      </c>
      <c r="AJ70">
        <f t="shared" si="70"/>
        <v>-1.3422059911302178</v>
      </c>
      <c r="AK70">
        <f t="shared" si="61"/>
        <v>-0.87690791420508973</v>
      </c>
      <c r="AL70">
        <f t="shared" si="71"/>
        <v>-2.2191139053373399</v>
      </c>
      <c r="AN70">
        <f t="shared" si="72"/>
        <v>0</v>
      </c>
      <c r="AO70">
        <f t="shared" si="73"/>
        <v>0</v>
      </c>
      <c r="AP70">
        <f t="shared" si="74"/>
        <v>-8.4360296234116875E-20</v>
      </c>
      <c r="AQ70">
        <f t="shared" si="75"/>
        <v>-2.6197558369106903E-15</v>
      </c>
      <c r="AR70">
        <f t="shared" si="76"/>
        <v>-2.6198401972069243E-15</v>
      </c>
      <c r="AS70">
        <f t="shared" si="77"/>
        <v>-1.7302385978050991E-3</v>
      </c>
      <c r="AT70">
        <f t="shared" si="78"/>
        <v>-1.1304225505660162E-3</v>
      </c>
      <c r="AU70">
        <f t="shared" si="79"/>
        <v>-2.8606611483737356E-3</v>
      </c>
      <c r="AW70">
        <v>67</v>
      </c>
      <c r="AX70">
        <f>IF(Z70&gt;0, (R70*SUMPRODUCT(K70:$K$98, X70:$X$98)-K70*$AZ$3)/Z70, 0)</f>
        <v>-4.2729387002431616E+18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100000</v>
      </c>
      <c r="S71">
        <f t="shared" si="63"/>
        <v>-3.5311668248647393E+19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-11.185049926085348</v>
      </c>
      <c r="AC71">
        <f t="shared" si="64"/>
        <v>-9.9866517197190632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-2.3086571342402981E-13</v>
      </c>
      <c r="AI71">
        <f t="shared" si="69"/>
        <v>-2.3087278378647306E-13</v>
      </c>
      <c r="AJ71">
        <f t="shared" si="70"/>
        <v>-1.198398206366285</v>
      </c>
      <c r="AK71">
        <f t="shared" si="61"/>
        <v>-0.78295349482597443</v>
      </c>
      <c r="AL71">
        <f t="shared" si="71"/>
        <v>-1.9813517011924904</v>
      </c>
      <c r="AN71">
        <f t="shared" si="72"/>
        <v>0</v>
      </c>
      <c r="AO71">
        <f t="shared" si="73"/>
        <v>0</v>
      </c>
      <c r="AP71">
        <f t="shared" si="74"/>
        <v>-8.1378649353245744E-21</v>
      </c>
      <c r="AQ71">
        <f t="shared" si="75"/>
        <v>-2.6572244480075781E-16</v>
      </c>
      <c r="AR71">
        <f t="shared" si="76"/>
        <v>-2.6573058266569316E-16</v>
      </c>
      <c r="AS71">
        <f t="shared" si="77"/>
        <v>-1.3793356168727096E-3</v>
      </c>
      <c r="AT71">
        <f t="shared" si="78"/>
        <v>-9.0116593635683863E-4</v>
      </c>
      <c r="AU71">
        <f t="shared" si="79"/>
        <v>-2.2805015532298138E-3</v>
      </c>
      <c r="AW71">
        <v>68</v>
      </c>
      <c r="AX71">
        <f>IF(Z71&gt;0, (R71*SUMPRODUCT(K71:$K$98, X71:$X$98)-K71*$AZ$3)/Z71, 0)</f>
        <v>-3.5311668248647393E+19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100000</v>
      </c>
      <c r="S72">
        <f t="shared" si="63"/>
        <v>-3.0610650269574024E+20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-9.9866517197190632</v>
      </c>
      <c r="AC72">
        <f t="shared" si="64"/>
        <v>-8.9166533211777352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-2.5085710119183828E-14</v>
      </c>
      <c r="AI72">
        <f t="shared" si="69"/>
        <v>-2.508643835047283E-14</v>
      </c>
      <c r="AJ72">
        <f t="shared" si="70"/>
        <v>-1.0699983985413279</v>
      </c>
      <c r="AK72">
        <f t="shared" ref="AK72:AK89" si="92">G72*SUM(AB72:AB72, AE72:AF72)</f>
        <v>-0.69906562038033448</v>
      </c>
      <c r="AL72">
        <f t="shared" si="71"/>
        <v>-1.7690640189216875</v>
      </c>
      <c r="AN72">
        <f t="shared" si="72"/>
        <v>0</v>
      </c>
      <c r="AO72">
        <f t="shared" si="73"/>
        <v>0</v>
      </c>
      <c r="AP72">
        <f t="shared" si="74"/>
        <v>-7.4837644957401087E-22</v>
      </c>
      <c r="AQ72">
        <f t="shared" si="75"/>
        <v>-2.5779659508744414E-17</v>
      </c>
      <c r="AR72">
        <f t="shared" si="76"/>
        <v>-2.5780407885193992E-17</v>
      </c>
      <c r="AS72">
        <f t="shared" si="77"/>
        <v>-1.099597908858986E-3</v>
      </c>
      <c r="AT72">
        <f t="shared" si="78"/>
        <v>-7.1840396712120446E-4</v>
      </c>
      <c r="AU72">
        <f t="shared" si="79"/>
        <v>-1.8180018759802162E-3</v>
      </c>
      <c r="AW72">
        <v>69</v>
      </c>
      <c r="AX72">
        <f>IF(Z72&gt;0, (R72*SUMPRODUCT(K72:$K$98, X72:$X$98)-K72*$AZ$3)/Z72, 0)</f>
        <v>-3.0610650269574024E+20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100000</v>
      </c>
      <c r="S73">
        <f t="shared" si="63"/>
        <v>-2.7926979065846605E+21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-8.9166533211777352</v>
      </c>
      <c r="AC73">
        <f t="shared" si="64"/>
        <v>-7.9612976081944069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-2.5987204013070688E-15</v>
      </c>
      <c r="AI73">
        <f t="shared" si="69"/>
        <v>-2.5987916701828523E-15</v>
      </c>
      <c r="AJ73">
        <f t="shared" si="70"/>
        <v>-0.95535571298332833</v>
      </c>
      <c r="AK73">
        <f t="shared" si="92"/>
        <v>-0.62416573248244156</v>
      </c>
      <c r="AL73">
        <f t="shared" si="71"/>
        <v>-1.5795214454657724</v>
      </c>
      <c r="AN73">
        <f t="shared" si="72"/>
        <v>0</v>
      </c>
      <c r="AO73">
        <f t="shared" si="73"/>
        <v>0</v>
      </c>
      <c r="AP73">
        <f t="shared" si="74"/>
        <v>-6.5393211006001788E-23</v>
      </c>
      <c r="AQ73">
        <f t="shared" si="75"/>
        <v>-2.3844724598269597E-18</v>
      </c>
      <c r="AR73">
        <f t="shared" si="76"/>
        <v>-2.3845378530379661E-18</v>
      </c>
      <c r="AS73">
        <f t="shared" si="77"/>
        <v>-8.7659272071028836E-4</v>
      </c>
      <c r="AT73">
        <f t="shared" si="78"/>
        <v>-5.7270724419738875E-4</v>
      </c>
      <c r="AU73">
        <f t="shared" si="79"/>
        <v>-1.4492999649076796E-3</v>
      </c>
      <c r="AW73">
        <v>70</v>
      </c>
      <c r="AX73">
        <f>IF(Z73&gt;0, (R73*SUMPRODUCT(K73:$K$98, X73:$X$98)-K73*$AZ$3)/Z73, 0)</f>
        <v>-2.7926979065846605E+21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100000</v>
      </c>
      <c r="S74">
        <f t="shared" si="63"/>
        <v>-2.6904606266194473E+22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-7.9612976081944069</v>
      </c>
      <c r="AC74">
        <f t="shared" si="64"/>
        <v>-7.1083014358878627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-2.5580435984015754E-16</v>
      </c>
      <c r="AI74">
        <f t="shared" si="69"/>
        <v>-2.5581096493722302E-16</v>
      </c>
      <c r="AJ74">
        <f t="shared" si="70"/>
        <v>-0.85299617230654423</v>
      </c>
      <c r="AK74">
        <f t="shared" si="92"/>
        <v>-0.55729083257360856</v>
      </c>
      <c r="AL74">
        <f t="shared" si="71"/>
        <v>-1.410287004880153</v>
      </c>
      <c r="AN74">
        <f t="shared" si="72"/>
        <v>0</v>
      </c>
      <c r="AO74">
        <f t="shared" si="73"/>
        <v>0</v>
      </c>
      <c r="AP74">
        <f t="shared" si="74"/>
        <v>-5.4112043673082468E-24</v>
      </c>
      <c r="AQ74">
        <f t="shared" si="75"/>
        <v>-2.0956689287341621E-19</v>
      </c>
      <c r="AR74">
        <f t="shared" si="76"/>
        <v>-2.0957230407778349E-19</v>
      </c>
      <c r="AS74">
        <f t="shared" si="77"/>
        <v>-6.9881435005603437E-4</v>
      </c>
      <c r="AT74">
        <f t="shared" si="78"/>
        <v>-4.5655870870327551E-4</v>
      </c>
      <c r="AU74">
        <f t="shared" si="79"/>
        <v>-1.15537305875931E-3</v>
      </c>
      <c r="AW74">
        <v>71</v>
      </c>
      <c r="AX74">
        <f>IF(Z74&gt;0, (R74*SUMPRODUCT(K74:$K$98, X74:$X$98)-K74*$AZ$3)/Z74, 0)</f>
        <v>-2.6904606266194473E+22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100000</v>
      </c>
      <c r="S75">
        <f t="shared" si="63"/>
        <v>-2.7463399081932016E+23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-7.1083014358878627</v>
      </c>
      <c r="AC75">
        <f t="shared" si="64"/>
        <v>-6.346697710614162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-2.3845218540187531E-17</v>
      </c>
      <c r="AI75">
        <f t="shared" si="69"/>
        <v>-2.3845796281647325E-17</v>
      </c>
      <c r="AJ75">
        <f t="shared" si="70"/>
        <v>-0.76160372527370068</v>
      </c>
      <c r="AK75">
        <f t="shared" si="92"/>
        <v>-0.49758110051215043</v>
      </c>
      <c r="AL75">
        <f t="shared" si="71"/>
        <v>-1.2591848257858511</v>
      </c>
      <c r="AN75">
        <f t="shared" si="72"/>
        <v>0</v>
      </c>
      <c r="AO75">
        <f t="shared" si="73"/>
        <v>0</v>
      </c>
      <c r="AP75">
        <f t="shared" si="74"/>
        <v>-4.2260073105806519E-25</v>
      </c>
      <c r="AQ75">
        <f t="shared" si="75"/>
        <v>-1.7442069660179041E-20</v>
      </c>
      <c r="AR75">
        <f t="shared" si="76"/>
        <v>-1.7442492260910098E-20</v>
      </c>
      <c r="AS75">
        <f t="shared" si="77"/>
        <v>-5.5709052140946649E-4</v>
      </c>
      <c r="AT75">
        <f t="shared" si="78"/>
        <v>-3.6396580732085091E-4</v>
      </c>
      <c r="AU75">
        <f t="shared" si="79"/>
        <v>-9.2105632873031734E-4</v>
      </c>
      <c r="AW75">
        <v>72</v>
      </c>
      <c r="AX75">
        <f>IF(Z75&gt;0, (R75*SUMPRODUCT(K75:$K$98, X75:$X$98)-K75*$AZ$3)/Z75, 0)</f>
        <v>-2.7463399081932016E+23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100000</v>
      </c>
      <c r="S76">
        <f t="shared" si="63"/>
        <v>-2.981922030250121E+24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-6.346697710614162</v>
      </c>
      <c r="AC76">
        <f t="shared" si="64"/>
        <v>-5.66669438447693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-2.0978212192110841E-18</v>
      </c>
      <c r="AI76">
        <f t="shared" si="69"/>
        <v>-2.0978687279514787E-18</v>
      </c>
      <c r="AJ76">
        <f t="shared" si="70"/>
        <v>-0.68000332613723202</v>
      </c>
      <c r="AK76">
        <f t="shared" si="92"/>
        <v>-0.44426883974299136</v>
      </c>
      <c r="AL76">
        <f t="shared" si="71"/>
        <v>-1.1242721658802233</v>
      </c>
      <c r="AN76">
        <f t="shared" si="72"/>
        <v>0</v>
      </c>
      <c r="AO76">
        <f t="shared" si="73"/>
        <v>0</v>
      </c>
      <c r="AP76">
        <f t="shared" si="74"/>
        <v>-3.1027887131469818E-26</v>
      </c>
      <c r="AQ76">
        <f t="shared" si="75"/>
        <v>-1.3700838934294225E-21</v>
      </c>
      <c r="AR76">
        <f t="shared" si="76"/>
        <v>-1.370114921316554E-21</v>
      </c>
      <c r="AS76">
        <f t="shared" si="77"/>
        <v>-4.4410915290933183E-4</v>
      </c>
      <c r="AT76">
        <f t="shared" si="78"/>
        <v>-2.9015131323409664E-4</v>
      </c>
      <c r="AU76">
        <f t="shared" si="79"/>
        <v>-7.3426046614342836E-4</v>
      </c>
      <c r="AW76">
        <v>73</v>
      </c>
      <c r="AX76">
        <f>IF(Z76&gt;0, (R76*SUMPRODUCT(K76:$K$98, X76:$X$98)-K76*$AZ$3)/Z76, 0)</f>
        <v>-2.981922030250121E+24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100000</v>
      </c>
      <c r="S77">
        <f t="shared" si="63"/>
        <v>-3.4596155940443803E+25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-5.66669438447693</v>
      </c>
      <c r="AC77">
        <f t="shared" si="64"/>
        <v>-5.0595485575686876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-1.7351001446006146E-19</v>
      </c>
      <c r="AI77">
        <f t="shared" si="69"/>
        <v>-1.7351367060943703E-19</v>
      </c>
      <c r="AJ77">
        <f t="shared" si="70"/>
        <v>-0.60714582690824237</v>
      </c>
      <c r="AK77">
        <f t="shared" si="92"/>
        <v>-0.39666860691338512</v>
      </c>
      <c r="AL77">
        <f t="shared" si="71"/>
        <v>-1.0038144338216275</v>
      </c>
      <c r="AN77">
        <f t="shared" si="72"/>
        <v>0</v>
      </c>
      <c r="AO77">
        <f t="shared" si="73"/>
        <v>0</v>
      </c>
      <c r="AP77">
        <f t="shared" si="74"/>
        <v>-2.1319872109560843E-27</v>
      </c>
      <c r="AQ77">
        <f t="shared" si="75"/>
        <v>-1.0117779494244393E-22</v>
      </c>
      <c r="AR77">
        <f t="shared" si="76"/>
        <v>-1.0117992692965488E-22</v>
      </c>
      <c r="AS77">
        <f t="shared" si="77"/>
        <v>-3.5404109766368897E-4</v>
      </c>
      <c r="AT77">
        <f t="shared" si="78"/>
        <v>-2.3130685047361018E-4</v>
      </c>
      <c r="AU77">
        <f t="shared" si="79"/>
        <v>-5.8534794813729909E-4</v>
      </c>
      <c r="AW77">
        <v>74</v>
      </c>
      <c r="AX77">
        <f>IF(Z77&gt;0, (R77*SUMPRODUCT(K77:$K$98, X77:$X$98)-K77*$AZ$3)/Z77, 0)</f>
        <v>-3.4596155940443803E+25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100000</v>
      </c>
      <c r="S78">
        <f t="shared" si="63"/>
        <v>-4.3096121132943815E+26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-5.0595485575686876</v>
      </c>
      <c r="AC78">
        <f t="shared" si="64"/>
        <v>-4.5174540692577567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-1.3430123995339754E-20</v>
      </c>
      <c r="AI78">
        <f t="shared" si="69"/>
        <v>-1.3430386052222747E-20</v>
      </c>
      <c r="AJ78">
        <f t="shared" si="70"/>
        <v>-0.54209448831093088</v>
      </c>
      <c r="AK78">
        <f t="shared" si="92"/>
        <v>-0.35416839902980818</v>
      </c>
      <c r="AL78">
        <f t="shared" si="71"/>
        <v>-0.896262887340739</v>
      </c>
      <c r="AN78">
        <f t="shared" si="72"/>
        <v>0</v>
      </c>
      <c r="AO78">
        <f t="shared" si="73"/>
        <v>0</v>
      </c>
      <c r="AP78">
        <f t="shared" si="74"/>
        <v>-1.3643890101514676E-28</v>
      </c>
      <c r="AQ78">
        <f t="shared" si="75"/>
        <v>-6.9923420346769961E-24</v>
      </c>
      <c r="AR78">
        <f t="shared" si="76"/>
        <v>-6.9924784735780126E-24</v>
      </c>
      <c r="AS78">
        <f t="shared" si="77"/>
        <v>-2.8223939545893583E-4</v>
      </c>
      <c r="AT78">
        <f t="shared" si="78"/>
        <v>-1.8439640503317139E-4</v>
      </c>
      <c r="AU78">
        <f t="shared" si="79"/>
        <v>-4.6663580049210719E-4</v>
      </c>
      <c r="AW78">
        <v>75</v>
      </c>
      <c r="AX78">
        <f>IF(Z78&gt;0, (R78*SUMPRODUCT(K78:$K$98, X78:$X$98)-K78*$AZ$3)/Z78, 0)</f>
        <v>-4.3096121132943815E+26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100000</v>
      </c>
      <c r="S79">
        <f t="shared" si="63"/>
        <v>-5.793473118865725E+27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-4.5174540692577567</v>
      </c>
      <c r="AC79">
        <f t="shared" si="64"/>
        <v>-4.0334411332658542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-9.6812482257511715E-22</v>
      </c>
      <c r="AI79">
        <f t="shared" si="69"/>
        <v>-9.6814222768363549E-22</v>
      </c>
      <c r="AJ79">
        <f t="shared" si="70"/>
        <v>-0.48401293599190254</v>
      </c>
      <c r="AK79">
        <f t="shared" si="92"/>
        <v>-0.31622178484804297</v>
      </c>
      <c r="AL79">
        <f t="shared" si="71"/>
        <v>-0.80023472083994551</v>
      </c>
      <c r="AN79">
        <f t="shared" si="72"/>
        <v>0</v>
      </c>
      <c r="AO79">
        <f t="shared" si="73"/>
        <v>0</v>
      </c>
      <c r="AP79">
        <f t="shared" si="74"/>
        <v>-8.0909842222161574E-30</v>
      </c>
      <c r="AQ79">
        <f t="shared" si="75"/>
        <v>-4.5004503455754705E-25</v>
      </c>
      <c r="AR79">
        <f t="shared" si="76"/>
        <v>-4.5005312554176932E-25</v>
      </c>
      <c r="AS79">
        <f t="shared" si="77"/>
        <v>-2.2499951806356487E-4</v>
      </c>
      <c r="AT79">
        <f t="shared" si="78"/>
        <v>-1.4699968513486237E-4</v>
      </c>
      <c r="AU79">
        <f t="shared" si="79"/>
        <v>-3.7199920319842724E-4</v>
      </c>
      <c r="AW79">
        <v>76</v>
      </c>
      <c r="AX79">
        <f>IF(Z79&gt;0, (R79*SUMPRODUCT(K79:$K$98, X79:$X$98)-K79*$AZ$3)/Z79, 0)</f>
        <v>-5.793473118865725E+27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100000</v>
      </c>
      <c r="S80">
        <f t="shared" si="63"/>
        <v>-8.5765871884513825E+28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-4.0334411332658542</v>
      </c>
      <c r="AC80">
        <f t="shared" si="64"/>
        <v>-3.6012867261302266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-6.472525565683814E-23</v>
      </c>
      <c r="AI80">
        <f t="shared" si="69"/>
        <v>-6.4726305400357031E-23</v>
      </c>
      <c r="AJ80">
        <f t="shared" si="70"/>
        <v>-0.43215440713562758</v>
      </c>
      <c r="AK80">
        <f t="shared" si="92"/>
        <v>-0.2823408793286098</v>
      </c>
      <c r="AL80">
        <f t="shared" si="71"/>
        <v>-0.71449528646423732</v>
      </c>
      <c r="AN80">
        <f t="shared" si="72"/>
        <v>0</v>
      </c>
      <c r="AO80">
        <f t="shared" si="73"/>
        <v>0</v>
      </c>
      <c r="AP80">
        <f t="shared" si="74"/>
        <v>-4.357022455217009E-31</v>
      </c>
      <c r="AQ80">
        <f t="shared" si="75"/>
        <v>-2.6864599517891749E-26</v>
      </c>
      <c r="AR80">
        <f t="shared" si="76"/>
        <v>-2.6865035220137265E-26</v>
      </c>
      <c r="AS80">
        <f t="shared" si="77"/>
        <v>-1.7936823825220424E-4</v>
      </c>
      <c r="AT80">
        <f t="shared" si="78"/>
        <v>-1.1718724899144002E-4</v>
      </c>
      <c r="AU80">
        <f t="shared" si="79"/>
        <v>-2.9655548724364424E-4</v>
      </c>
      <c r="AW80">
        <v>77</v>
      </c>
      <c r="AX80">
        <f>IF(Z80&gt;0, (R80*SUMPRODUCT(K80:$K$98, X80:$X$98)-K80*$AZ$3)/Z80, 0)</f>
        <v>-8.5765871884513825E+28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100000</v>
      </c>
      <c r="S81">
        <f t="shared" si="63"/>
        <v>-1.4117953628795139E+30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-3.6012867261302266</v>
      </c>
      <c r="AC81">
        <f t="shared" si="64"/>
        <v>-3.2154345769019876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-3.9292293314168286E-24</v>
      </c>
      <c r="AI81">
        <f t="shared" si="69"/>
        <v>-3.9292862701676815E-24</v>
      </c>
      <c r="AJ81">
        <f t="shared" si="70"/>
        <v>-0.38585214922823896</v>
      </c>
      <c r="AK81">
        <f t="shared" si="92"/>
        <v>-0.25209007082911589</v>
      </c>
      <c r="AL81">
        <f t="shared" si="71"/>
        <v>-0.63794222005735479</v>
      </c>
      <c r="AN81">
        <f t="shared" si="72"/>
        <v>0</v>
      </c>
      <c r="AO81">
        <f t="shared" si="73"/>
        <v>0</v>
      </c>
      <c r="AP81">
        <f t="shared" si="74"/>
        <v>-2.1100682790369608E-32</v>
      </c>
      <c r="AQ81">
        <f t="shared" si="75"/>
        <v>-1.4561159226473922E-27</v>
      </c>
      <c r="AR81">
        <f t="shared" si="76"/>
        <v>-1.4561370233301826E-27</v>
      </c>
      <c r="AS81">
        <f t="shared" si="77"/>
        <v>-1.4299126136176998E-4</v>
      </c>
      <c r="AT81">
        <f t="shared" si="78"/>
        <v>-9.3420957423022966E-5</v>
      </c>
      <c r="AU81">
        <f t="shared" si="79"/>
        <v>-2.3641221878479293E-4</v>
      </c>
      <c r="AW81">
        <v>78</v>
      </c>
      <c r="AX81">
        <f>IF(Z81&gt;0, (R81*SUMPRODUCT(K81:$K$98, X81:$X$98)-K81*$AZ$3)/Z81, 0)</f>
        <v>-1.4117953628795139E+30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100000</v>
      </c>
      <c r="S82">
        <f t="shared" si="63"/>
        <v>-2.6146915391542605E+31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-3.2154345769019876</v>
      </c>
      <c r="AC82">
        <f t="shared" si="64"/>
        <v>-2.8709237293767744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-2.1449748237063703E-25</v>
      </c>
      <c r="AI82">
        <f t="shared" si="69"/>
        <v>-2.1450022736338893E-25</v>
      </c>
      <c r="AJ82">
        <f t="shared" si="70"/>
        <v>-0.34451084752521322</v>
      </c>
      <c r="AK82">
        <f t="shared" si="92"/>
        <v>-0.22508042038313916</v>
      </c>
      <c r="AL82">
        <f t="shared" si="71"/>
        <v>-0.56959126790835235</v>
      </c>
      <c r="AN82">
        <f t="shared" si="72"/>
        <v>0</v>
      </c>
      <c r="AO82">
        <f t="shared" si="73"/>
        <v>0</v>
      </c>
      <c r="AP82">
        <f t="shared" si="74"/>
        <v>-9.0826327243821574E-34</v>
      </c>
      <c r="AQ82">
        <f t="shared" si="75"/>
        <v>-7.0972932490482537E-29</v>
      </c>
      <c r="AR82">
        <f t="shared" si="76"/>
        <v>-7.0973840753754972E-29</v>
      </c>
      <c r="AS82">
        <f t="shared" si="77"/>
        <v>-1.1399175810090075E-4</v>
      </c>
      <c r="AT82">
        <f t="shared" si="78"/>
        <v>-7.4474615292588451E-5</v>
      </c>
      <c r="AU82">
        <f t="shared" si="79"/>
        <v>-1.884663733934892E-4</v>
      </c>
      <c r="AW82">
        <v>79</v>
      </c>
      <c r="AX82">
        <f>IF(Z82&gt;0, (R82*SUMPRODUCT(K82:$K$98, X82:$X$98)-K82*$AZ$3)/Z82, 0)</f>
        <v>-2.6146915391542605E+31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100000</v>
      </c>
      <c r="S83">
        <f t="shared" si="63"/>
        <v>-5.5285978156205668E+32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-2.8709237293767744</v>
      </c>
      <c r="AC83">
        <f t="shared" si="64"/>
        <v>-2.5633247583721195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-1.0406523037371609E-26</v>
      </c>
      <c r="AI83">
        <f t="shared" si="69"/>
        <v>-1.0406638949436651E-26</v>
      </c>
      <c r="AJ83">
        <f t="shared" si="70"/>
        <v>-0.30759897100465494</v>
      </c>
      <c r="AK83">
        <f t="shared" si="92"/>
        <v>-0.20096466105637423</v>
      </c>
      <c r="AL83">
        <f t="shared" si="71"/>
        <v>-0.50856363206102917</v>
      </c>
      <c r="AN83">
        <f t="shared" si="72"/>
        <v>0</v>
      </c>
      <c r="AO83">
        <f t="shared" si="73"/>
        <v>0</v>
      </c>
      <c r="AP83">
        <f t="shared" si="74"/>
        <v>-3.424373845169797E-35</v>
      </c>
      <c r="AQ83">
        <f t="shared" si="75"/>
        <v>-3.0743844737426133E-30</v>
      </c>
      <c r="AR83">
        <f t="shared" si="76"/>
        <v>-3.0744187174810651E-30</v>
      </c>
      <c r="AS83">
        <f t="shared" si="77"/>
        <v>-9.0873531649315089E-5</v>
      </c>
      <c r="AT83">
        <f t="shared" si="78"/>
        <v>-5.9370707344219089E-5</v>
      </c>
      <c r="AU83">
        <f t="shared" si="79"/>
        <v>-1.5024423899353417E-4</v>
      </c>
      <c r="AW83">
        <v>80</v>
      </c>
      <c r="AX83">
        <f>IF(Z83&gt;0, (R83*SUMPRODUCT(K83:$K$98, X83:$X$98)-K83*$AZ$3)/Z83, 0)</f>
        <v>-5.5285978156205668E+32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100000</v>
      </c>
      <c r="S84">
        <f t="shared" si="63"/>
        <v>-1.3598693383472335E+34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-2.5633247583721195</v>
      </c>
      <c r="AC84">
        <f t="shared" si="64"/>
        <v>-2.288682819975107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-4.4218161046383228E-28</v>
      </c>
      <c r="AI84">
        <f t="shared" si="69"/>
        <v>-4.4218581800560753E-28</v>
      </c>
      <c r="AJ84">
        <f t="shared" si="70"/>
        <v>-0.27464193839701245</v>
      </c>
      <c r="AK84">
        <f t="shared" si="92"/>
        <v>-0.17943273308604837</v>
      </c>
      <c r="AL84">
        <f t="shared" si="71"/>
        <v>-0.4540746714830608</v>
      </c>
      <c r="AN84">
        <f t="shared" si="72"/>
        <v>0</v>
      </c>
      <c r="AO84">
        <f t="shared" si="73"/>
        <v>0</v>
      </c>
      <c r="AP84">
        <f t="shared" si="74"/>
        <v>-1.10984656484105E-36</v>
      </c>
      <c r="AQ84">
        <f t="shared" si="75"/>
        <v>-1.166366889805679E-31</v>
      </c>
      <c r="AR84">
        <f t="shared" si="76"/>
        <v>-1.1663779882713275E-31</v>
      </c>
      <c r="AS84">
        <f t="shared" si="77"/>
        <v>-7.2443823062272631E-5</v>
      </c>
      <c r="AT84">
        <f t="shared" si="78"/>
        <v>-4.7329964400684847E-5</v>
      </c>
      <c r="AU84">
        <f t="shared" si="79"/>
        <v>-1.1977378746295748E-4</v>
      </c>
      <c r="AW84">
        <v>81</v>
      </c>
      <c r="AX84">
        <f>IF(Z84&gt;0, (R84*SUMPRODUCT(K84:$K$98, X84:$X$98)-K84*$AZ$3)/Z84, 0)</f>
        <v>-1.3598693383472335E+34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100000</v>
      </c>
      <c r="S85">
        <f t="shared" si="63"/>
        <v>-3.9936830050436331E+35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-2.288682819975107</v>
      </c>
      <c r="AC85">
        <f t="shared" si="64"/>
        <v>-2.0434668035492023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-1.6150190667263141E-29</v>
      </c>
      <c r="AI85">
        <f t="shared" si="69"/>
        <v>-1.6150318585953793E-29</v>
      </c>
      <c r="AJ85">
        <f t="shared" si="70"/>
        <v>-0.24521601642590474</v>
      </c>
      <c r="AK85">
        <f t="shared" si="92"/>
        <v>-0.1602077973982575</v>
      </c>
      <c r="AL85">
        <f t="shared" si="71"/>
        <v>-0.40542381382416226</v>
      </c>
      <c r="AN85">
        <f t="shared" si="72"/>
        <v>0</v>
      </c>
      <c r="AO85">
        <f t="shared" si="73"/>
        <v>0</v>
      </c>
      <c r="AP85">
        <f t="shared" si="74"/>
        <v>-3.0126625462166517E-38</v>
      </c>
      <c r="AQ85">
        <f t="shared" si="75"/>
        <v>-3.8035938524107611E-33</v>
      </c>
      <c r="AR85">
        <f t="shared" si="76"/>
        <v>-3.8036239790362231E-33</v>
      </c>
      <c r="AS85">
        <f t="shared" si="77"/>
        <v>-5.7751772211633332E-5</v>
      </c>
      <c r="AT85">
        <f t="shared" si="78"/>
        <v>-3.7731157844933713E-5</v>
      </c>
      <c r="AU85">
        <f t="shared" si="79"/>
        <v>-9.5482930056567058E-5</v>
      </c>
      <c r="AW85">
        <v>82</v>
      </c>
      <c r="AX85">
        <f>IF(Z85&gt;0, (R85*SUMPRODUCT(K85:$K$98, X85:$X$98)-K85*$AZ$3)/Z85, 0)</f>
        <v>-3.9936830050436331E+35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100000</v>
      </c>
      <c r="S86">
        <f t="shared" si="63"/>
        <v>-1.4551118477986724E+37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-2.0434668035492023</v>
      </c>
      <c r="AC86">
        <f t="shared" si="64"/>
        <v>-1.8245239317403592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-4.9401929547337224E-31</v>
      </c>
      <c r="AI86">
        <f t="shared" si="69"/>
        <v>-4.9402243015325015E-31</v>
      </c>
      <c r="AJ86">
        <f t="shared" si="70"/>
        <v>-0.21894287180884309</v>
      </c>
      <c r="AK86">
        <f t="shared" si="92"/>
        <v>-0.14304267624844416</v>
      </c>
      <c r="AL86">
        <f t="shared" si="71"/>
        <v>-0.36198554805728722</v>
      </c>
      <c r="AN86">
        <f t="shared" si="72"/>
        <v>0</v>
      </c>
      <c r="AO86">
        <f t="shared" si="73"/>
        <v>0</v>
      </c>
      <c r="AP86">
        <f t="shared" si="74"/>
        <v>-6.5916123123806302E-40</v>
      </c>
      <c r="AQ86">
        <f t="shared" si="75"/>
        <v>-1.0388249510199365E-34</v>
      </c>
      <c r="AR86">
        <f t="shared" si="76"/>
        <v>-1.0388315426322489E-34</v>
      </c>
      <c r="AS86">
        <f t="shared" si="77"/>
        <v>-4.6039359224835151E-5</v>
      </c>
      <c r="AT86">
        <f t="shared" si="78"/>
        <v>-3.0079048026892302E-5</v>
      </c>
      <c r="AU86">
        <f t="shared" si="79"/>
        <v>-7.611840725172745E-5</v>
      </c>
      <c r="AW86">
        <v>83</v>
      </c>
      <c r="AX86">
        <f>IF(Z86&gt;0, (R86*SUMPRODUCT(K86:$K$98, X86:$X$98)-K86*$AZ$3)/Z86, 0)</f>
        <v>-1.4551118477986724E+37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100000</v>
      </c>
      <c r="S87">
        <f t="shared" si="63"/>
        <v>-6.9819572674657607E+38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-1.8245239317403592</v>
      </c>
      <c r="AC87">
        <f t="shared" si="64"/>
        <v>-1.6290392247681778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-1.2180011033772716E-32</v>
      </c>
      <c r="AI87">
        <f t="shared" si="69"/>
        <v>-1.2180069364093369E-32</v>
      </c>
      <c r="AJ87">
        <f t="shared" si="70"/>
        <v>-0.19548470697218145</v>
      </c>
      <c r="AK87">
        <f t="shared" si="92"/>
        <v>-0.12771667522182514</v>
      </c>
      <c r="AL87">
        <f t="shared" si="71"/>
        <v>-0.32320138219400663</v>
      </c>
      <c r="AN87">
        <f t="shared" si="72"/>
        <v>0</v>
      </c>
      <c r="AO87">
        <f t="shared" si="73"/>
        <v>0</v>
      </c>
      <c r="AP87">
        <f t="shared" si="74"/>
        <v>-1.0951530105388729E-41</v>
      </c>
      <c r="AQ87">
        <f t="shared" si="75"/>
        <v>-2.2867996614558819E-36</v>
      </c>
      <c r="AR87">
        <f t="shared" si="76"/>
        <v>-2.2868106129859875E-36</v>
      </c>
      <c r="AS87">
        <f t="shared" si="77"/>
        <v>-3.67022953004107E-5</v>
      </c>
      <c r="AT87">
        <f t="shared" si="78"/>
        <v>-2.3978832929601643E-5</v>
      </c>
      <c r="AU87">
        <f t="shared" si="79"/>
        <v>-6.0681128230012346E-5</v>
      </c>
      <c r="AW87">
        <v>84</v>
      </c>
      <c r="AX87">
        <f>IF(Z87&gt;0, (R87*SUMPRODUCT(K87:$K$98, X87:$X$98)-K87*$AZ$3)/Z87, 0)</f>
        <v>-6.9819572674657607E+38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100000</v>
      </c>
      <c r="S88">
        <f t="shared" si="63"/>
        <v>-4.9043759047411827E+40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-1.6290392247681778</v>
      </c>
      <c r="AC88">
        <f t="shared" si="64"/>
        <v>-1.45449930782873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-2.2802235235840583E-34</v>
      </c>
      <c r="AI88">
        <f t="shared" si="69"/>
        <v>-2.2802309378776203E-34</v>
      </c>
      <c r="AJ88">
        <f t="shared" si="70"/>
        <v>-0.1745399169394477</v>
      </c>
      <c r="AK88">
        <f t="shared" si="92"/>
        <v>-0.11403274573377245</v>
      </c>
      <c r="AL88">
        <f t="shared" si="71"/>
        <v>-0.28857266267322013</v>
      </c>
      <c r="AN88">
        <f t="shared" si="72"/>
        <v>0</v>
      </c>
      <c r="AO88">
        <f t="shared" si="73"/>
        <v>0</v>
      </c>
      <c r="AP88">
        <f t="shared" si="74"/>
        <v>-1.2428885649714591E-43</v>
      </c>
      <c r="AQ88">
        <f t="shared" si="75"/>
        <v>-3.8224326018064427E-38</v>
      </c>
      <c r="AR88">
        <f t="shared" si="76"/>
        <v>-3.8224450306920929E-38</v>
      </c>
      <c r="AS88">
        <f t="shared" si="77"/>
        <v>-2.9258845105556997E-5</v>
      </c>
      <c r="AT88">
        <f t="shared" si="78"/>
        <v>-1.9115778802297228E-5</v>
      </c>
      <c r="AU88">
        <f t="shared" si="79"/>
        <v>-4.8374623907854221E-5</v>
      </c>
      <c r="AW88">
        <v>85</v>
      </c>
      <c r="AX88">
        <f>IF(Z88&gt;0, (R88*SUMPRODUCT(K88:$K$98, X88:$X$98)-K88*$AZ$3)/Z88, 0)</f>
        <v>-4.9043759047411827E+40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-1.45449930782873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-1.45449930782873</v>
      </c>
      <c r="AK89">
        <f t="shared" si="92"/>
        <v>-0.10181495154801111</v>
      </c>
      <c r="AL89">
        <f t="shared" si="71"/>
        <v>-1.5563142593767412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-4.4388877320409251E-40</v>
      </c>
      <c r="AR89">
        <f t="shared" si="76"/>
        <v>-4.4388877320409251E-40</v>
      </c>
      <c r="AS89">
        <f t="shared" si="77"/>
        <v>-2.176997403687275E-4</v>
      </c>
      <c r="AT89">
        <f t="shared" si="78"/>
        <v>-1.5238981825810925E-5</v>
      </c>
      <c r="AU89">
        <f t="shared" si="79"/>
        <v>-2.3293872219453841E-4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15250.468479418651</v>
      </c>
      <c r="AO91" s="6">
        <f t="shared" si="93"/>
        <v>-1525.0468479418651</v>
      </c>
      <c r="AP91" s="6">
        <f t="shared" si="93"/>
        <v>-437.85024565351978</v>
      </c>
      <c r="AQ91" s="6">
        <f t="shared" si="93"/>
        <v>-8676.630518430642</v>
      </c>
      <c r="AR91" s="6">
        <f t="shared" si="93"/>
        <v>4610.9408673926264</v>
      </c>
      <c r="AS91" s="6">
        <f t="shared" si="93"/>
        <v>-2103.4706793798737</v>
      </c>
      <c r="AT91" s="6">
        <f t="shared" si="93"/>
        <v>659.93480386651163</v>
      </c>
      <c r="AU91" s="6">
        <f t="shared" si="93"/>
        <v>3167.4049918792571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'S.45.04.B'!C3*(1+C12)</f>
        <v>33528.84043980531</v>
      </c>
      <c r="K3">
        <v>1</v>
      </c>
      <c r="L3" s="2">
        <v>0</v>
      </c>
      <c r="O3">
        <f>$C$3</f>
        <v>33528.84043980531</v>
      </c>
      <c r="P3">
        <f>O3*C5</f>
        <v>3352.8840439805313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33528.84043980531</v>
      </c>
      <c r="AF3">
        <f t="shared" ref="AF3:AF34" si="4">-$Z3*P3</f>
        <v>-3352.8840439805313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29975.956395824778</v>
      </c>
      <c r="AJ3">
        <f t="shared" ref="AJ3:AJ34" si="8">AB3-AC3</f>
        <v>0</v>
      </c>
      <c r="AL3">
        <f t="shared" ref="AL3:AL34" si="9">SUM(AI3:AK3)</f>
        <v>29975.956395824778</v>
      </c>
      <c r="AN3">
        <f t="shared" ref="AN3:AN34" si="10">AE3*$K3</f>
        <v>33528.84043980531</v>
      </c>
      <c r="AO3">
        <f t="shared" ref="AO3:AO34" si="11">AF3*$K3</f>
        <v>-3352.8840439805313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29975.956395824778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29975.956395824778</v>
      </c>
      <c r="AW3">
        <v>0</v>
      </c>
      <c r="AX3">
        <f>IF(Z3&gt;0, (R3*SUMPRODUCT(K3:$K$98, X3:$X$98)-K3*$AZ$3)/Z3, 0)</f>
        <v>0</v>
      </c>
      <c r="AZ3">
        <f>C6*ABS(SUMPRODUCT(X4:X79, K4:K79))/1</f>
        <v>20618.191589398517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1400.5473874849406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1383.0095860413785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-1383.0095860413785</v>
      </c>
      <c r="AK4">
        <f>G4*SUM(AB4, AE4:AF4)</f>
        <v>0</v>
      </c>
      <c r="AL4">
        <f t="shared" si="9"/>
        <v>-1635.2200860413786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-235.2929377740461</v>
      </c>
      <c r="AR4">
        <f t="shared" si="14"/>
        <v>-235.2929377740461</v>
      </c>
      <c r="AS4">
        <f t="shared" si="15"/>
        <v>-1290.2412408259897</v>
      </c>
      <c r="AT4">
        <f t="shared" si="16"/>
        <v>0</v>
      </c>
      <c r="AU4">
        <f t="shared" si="17"/>
        <v>-1525.5341786000361</v>
      </c>
      <c r="AW4">
        <v>1</v>
      </c>
      <c r="AX4">
        <f>IF(Z4&gt;0, (R4*SUMPRODUCT(K4:$K$98, X4:$X$98)-K4*$AZ$3)/Z4, 0)</f>
        <v>1400.5473874849406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100000</v>
      </c>
      <c r="S5">
        <f t="shared" si="1"/>
        <v>2822.807408691036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1383.0095860413785</v>
      </c>
      <c r="AC5">
        <f t="shared" si="2"/>
        <v>2752.1177136252627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-264.54532807049998</v>
      </c>
      <c r="AI5">
        <f t="shared" si="7"/>
        <v>-288.91926963973236</v>
      </c>
      <c r="AJ5">
        <f t="shared" si="8"/>
        <v>-1369.1081275838842</v>
      </c>
      <c r="AK5">
        <f>G5*SUM(AB5, AE5:AF5)</f>
        <v>56.703393027696521</v>
      </c>
      <c r="AL5">
        <f t="shared" si="9"/>
        <v>-1601.32400419592</v>
      </c>
      <c r="AN5">
        <f t="shared" si="10"/>
        <v>0</v>
      </c>
      <c r="AO5">
        <f t="shared" si="11"/>
        <v>0</v>
      </c>
      <c r="AP5">
        <f t="shared" si="12"/>
        <v>-20.842352858127899</v>
      </c>
      <c r="AQ5">
        <f t="shared" si="13"/>
        <v>-226.21483107084578</v>
      </c>
      <c r="AR5">
        <f t="shared" si="14"/>
        <v>-247.0571839289737</v>
      </c>
      <c r="AS5">
        <f t="shared" si="15"/>
        <v>-1170.7353369573532</v>
      </c>
      <c r="AT5">
        <f t="shared" si="16"/>
        <v>48.487526007209524</v>
      </c>
      <c r="AU5">
        <f t="shared" si="17"/>
        <v>-1369.3049948791174</v>
      </c>
      <c r="AW5">
        <v>2</v>
      </c>
      <c r="AX5">
        <f>IF(Z5&gt;0, (R5*SUMPRODUCT(K5:$K$98, X5:$X$98)-K5*$AZ$3)/Z5, 0)</f>
        <v>2822.807408691036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100000</v>
      </c>
      <c r="S6">
        <f t="shared" si="1"/>
        <v>4422.9244363629714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2752.1177136252627</v>
      </c>
      <c r="AC6">
        <f t="shared" si="2"/>
        <v>4251.6040388673737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-394.27287882390289</v>
      </c>
      <c r="AI6">
        <f t="shared" si="7"/>
        <v>-418.30451275773697</v>
      </c>
      <c r="AJ6">
        <f t="shared" si="8"/>
        <v>-1499.486325242111</v>
      </c>
      <c r="AK6">
        <f>G6*SUM(AB6, AE6:AF6)</f>
        <v>160.99888624707788</v>
      </c>
      <c r="AL6">
        <f t="shared" si="9"/>
        <v>-1756.79195175277</v>
      </c>
      <c r="AN6">
        <f t="shared" si="10"/>
        <v>0</v>
      </c>
      <c r="AO6">
        <f t="shared" si="11"/>
        <v>0</v>
      </c>
      <c r="AP6">
        <f t="shared" si="12"/>
        <v>-18.538243441216373</v>
      </c>
      <c r="AQ6">
        <f t="shared" si="13"/>
        <v>-304.1460530744942</v>
      </c>
      <c r="AR6">
        <f t="shared" si="14"/>
        <v>-322.68429651571057</v>
      </c>
      <c r="AS6">
        <f t="shared" si="15"/>
        <v>-1156.7187903514414</v>
      </c>
      <c r="AT6">
        <f t="shared" si="16"/>
        <v>124.19615558520015</v>
      </c>
      <c r="AU6">
        <f t="shared" si="17"/>
        <v>-1355.2069312819517</v>
      </c>
      <c r="AW6">
        <v>3</v>
      </c>
      <c r="AX6">
        <f>IF(Z6&gt;0, (R6*SUMPRODUCT(K6:$K$98, X6:$X$98)-K6*$AZ$3)/Z6, 0)</f>
        <v>4422.9244363629714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25</v>
      </c>
      <c r="R7">
        <f t="shared" si="0"/>
        <v>100000</v>
      </c>
      <c r="S7">
        <f t="shared" si="1"/>
        <v>5687.1451694428397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4251.6040388673737</v>
      </c>
      <c r="AC7">
        <f t="shared" si="2"/>
        <v>5381.5344177509396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-538.98148586803063</v>
      </c>
      <c r="AI7">
        <f t="shared" si="7"/>
        <v>-562.63805809105941</v>
      </c>
      <c r="AJ7">
        <f t="shared" si="8"/>
        <v>-1129.9303788835659</v>
      </c>
      <c r="AK7">
        <f>G7*SUM(AB7, AE7:AF7)</f>
        <v>208.75375830838803</v>
      </c>
      <c r="AL7">
        <f t="shared" si="9"/>
        <v>-1483.8146786662373</v>
      </c>
      <c r="AN7">
        <f t="shared" si="10"/>
        <v>0</v>
      </c>
      <c r="AO7">
        <f t="shared" si="11"/>
        <v>0</v>
      </c>
      <c r="AP7">
        <f t="shared" si="12"/>
        <v>-16.60350930382068</v>
      </c>
      <c r="AQ7">
        <f t="shared" si="13"/>
        <v>-378.28743872222805</v>
      </c>
      <c r="AR7">
        <f t="shared" si="14"/>
        <v>-394.89094802604876</v>
      </c>
      <c r="AS7">
        <f t="shared" si="15"/>
        <v>-793.04851867761363</v>
      </c>
      <c r="AT7">
        <f t="shared" si="16"/>
        <v>146.5150967605864</v>
      </c>
      <c r="AU7">
        <f t="shared" si="17"/>
        <v>-1041.424369943076</v>
      </c>
      <c r="AW7">
        <v>4</v>
      </c>
      <c r="AX7">
        <f>IF(Z7&gt;0, (R7*SUMPRODUCT(K7:$K$98, X7:$X$98)-K7*$AZ$3)/Z7, 0)</f>
        <v>5687.1451694428397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100000</v>
      </c>
      <c r="S8">
        <f t="shared" si="1"/>
        <v>6415.9141076035457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5381.5344177509396</v>
      </c>
      <c r="AC8">
        <f t="shared" si="2"/>
        <v>5966.359588788464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-686.89223106786221</v>
      </c>
      <c r="AI8">
        <f t="shared" si="7"/>
        <v>-710.14051451089369</v>
      </c>
      <c r="AJ8">
        <f t="shared" si="8"/>
        <v>-584.82517103752434</v>
      </c>
      <c r="AK8">
        <f t="shared" ref="AK8:AK39" si="30">G8*SUM(AB8:AB8, AE8:AF8)</f>
        <v>114.62668309809501</v>
      </c>
      <c r="AL8">
        <f t="shared" si="9"/>
        <v>-1180.3390024503231</v>
      </c>
      <c r="AN8">
        <f t="shared" si="10"/>
        <v>0</v>
      </c>
      <c r="AO8">
        <f t="shared" si="11"/>
        <v>0</v>
      </c>
      <c r="AP8">
        <f t="shared" si="12"/>
        <v>-15.23098043194814</v>
      </c>
      <c r="AQ8">
        <f t="shared" si="13"/>
        <v>-450.01353135978474</v>
      </c>
      <c r="AR8">
        <f t="shared" si="14"/>
        <v>-465.24451179173286</v>
      </c>
      <c r="AS8">
        <f t="shared" si="15"/>
        <v>-383.14487854599912</v>
      </c>
      <c r="AT8">
        <f t="shared" si="16"/>
        <v>75.097018303496341</v>
      </c>
      <c r="AU8">
        <f t="shared" si="17"/>
        <v>-773.29237203423565</v>
      </c>
      <c r="AW8">
        <v>5</v>
      </c>
      <c r="AX8">
        <f>IF(Z8&gt;0, (R8*SUMPRODUCT(K8:$K$98, X8:$X$98)-K8*$AZ$3)/Z8, 0)</f>
        <v>6415.9141076035457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100000</v>
      </c>
      <c r="S9">
        <f t="shared" si="1"/>
        <v>6831.2917415119991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5966.359588788464</v>
      </c>
      <c r="AC9">
        <f t="shared" si="2"/>
        <v>6231.4621596772249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-843.81969584827061</v>
      </c>
      <c r="AI9">
        <f t="shared" si="7"/>
        <v>-866.62454153290969</v>
      </c>
      <c r="AJ9">
        <f t="shared" si="8"/>
        <v>-265.10257088876097</v>
      </c>
      <c r="AK9">
        <f t="shared" si="30"/>
        <v>35.201521573851934</v>
      </c>
      <c r="AL9">
        <f t="shared" si="9"/>
        <v>-1096.5255908478186</v>
      </c>
      <c r="AN9">
        <f t="shared" si="10"/>
        <v>0</v>
      </c>
      <c r="AO9">
        <f t="shared" si="11"/>
        <v>0</v>
      </c>
      <c r="AP9">
        <f t="shared" si="12"/>
        <v>-14.149507255601062</v>
      </c>
      <c r="AQ9">
        <f t="shared" si="13"/>
        <v>-523.55683848658941</v>
      </c>
      <c r="AR9">
        <f t="shared" si="14"/>
        <v>-537.70634574219036</v>
      </c>
      <c r="AS9">
        <f t="shared" si="15"/>
        <v>-164.48568879357367</v>
      </c>
      <c r="AT9">
        <f t="shared" si="16"/>
        <v>21.841155682667704</v>
      </c>
      <c r="AU9">
        <f t="shared" si="17"/>
        <v>-680.35087885309633</v>
      </c>
      <c r="AW9">
        <v>6</v>
      </c>
      <c r="AX9">
        <f>IF(Z9&gt;0, (R9*SUMPRODUCT(K9:$K$98, X9:$X$98)-K9*$AZ$3)/Z9, 0)</f>
        <v>6831.2917415119991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25</v>
      </c>
      <c r="R10">
        <f t="shared" si="0"/>
        <v>100000</v>
      </c>
      <c r="S10">
        <f t="shared" si="1"/>
        <v>7126.9221644490026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6231.4621596772249</v>
      </c>
      <c r="AC10">
        <f t="shared" si="2"/>
        <v>6364.4740603051796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-1005.32881716163</v>
      </c>
      <c r="AI10">
        <f t="shared" si="7"/>
        <v>-1027.6542821851324</v>
      </c>
      <c r="AJ10">
        <f t="shared" si="8"/>
        <v>-133.01190062795467</v>
      </c>
      <c r="AK10">
        <f t="shared" si="30"/>
        <v>25.548994854676625</v>
      </c>
      <c r="AL10">
        <f t="shared" si="9"/>
        <v>-1135.1171879584103</v>
      </c>
      <c r="AN10">
        <f t="shared" si="10"/>
        <v>0</v>
      </c>
      <c r="AO10">
        <f t="shared" si="11"/>
        <v>0</v>
      </c>
      <c r="AP10">
        <f t="shared" si="12"/>
        <v>-13.141135056997506</v>
      </c>
      <c r="AQ10">
        <f t="shared" si="13"/>
        <v>-591.75303847444957</v>
      </c>
      <c r="AR10">
        <f t="shared" si="14"/>
        <v>-604.89417353144711</v>
      </c>
      <c r="AS10">
        <f t="shared" si="15"/>
        <v>-78.292987335306051</v>
      </c>
      <c r="AT10">
        <f t="shared" si="16"/>
        <v>15.038557611337513</v>
      </c>
      <c r="AU10">
        <f t="shared" si="17"/>
        <v>-668.14860325541554</v>
      </c>
      <c r="AW10">
        <v>7</v>
      </c>
      <c r="AX10">
        <f>IF(Z10&gt;0, (R10*SUMPRODUCT(K10:$K$98, X10:$X$98)-K10*$AZ$3)/Z10, 0)</f>
        <v>7126.9221644490026</v>
      </c>
    </row>
    <row r="11" spans="1:52" x14ac:dyDescent="0.3">
      <c r="A11" t="s">
        <v>33</v>
      </c>
      <c r="C11" s="25">
        <f>AU81</f>
        <v>6963.6822451903363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25</v>
      </c>
      <c r="R11">
        <f t="shared" si="0"/>
        <v>100000</v>
      </c>
      <c r="S11">
        <f t="shared" si="1"/>
        <v>7311.0185118184272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6364.4740603051796</v>
      </c>
      <c r="AC11">
        <f t="shared" si="2"/>
        <v>6376.9942915826523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-1184.4105704268438</v>
      </c>
      <c r="AI11">
        <f t="shared" si="7"/>
        <v>-1206.2166781575045</v>
      </c>
      <c r="AJ11">
        <f t="shared" si="8"/>
        <v>-12.520231277472703</v>
      </c>
      <c r="AK11">
        <f t="shared" si="30"/>
        <v>15.27473774473243</v>
      </c>
      <c r="AL11">
        <f t="shared" si="9"/>
        <v>-1203.4621716902448</v>
      </c>
      <c r="AN11">
        <f t="shared" si="10"/>
        <v>0</v>
      </c>
      <c r="AO11">
        <f t="shared" si="11"/>
        <v>0</v>
      </c>
      <c r="AP11">
        <f t="shared" si="12"/>
        <v>-12.196344386323236</v>
      </c>
      <c r="AQ11">
        <f t="shared" si="13"/>
        <v>-662.45106142515363</v>
      </c>
      <c r="AR11">
        <f t="shared" si="14"/>
        <v>-674.64740581147692</v>
      </c>
      <c r="AS11">
        <f t="shared" si="15"/>
        <v>-7.0026734868307967</v>
      </c>
      <c r="AT11">
        <f t="shared" si="16"/>
        <v>8.5432927437841126</v>
      </c>
      <c r="AU11">
        <f t="shared" si="17"/>
        <v>-673.10678655452364</v>
      </c>
      <c r="AW11">
        <v>8</v>
      </c>
      <c r="AX11">
        <f>IF(Z11&gt;0, (R11*SUMPRODUCT(K11:$K$98, X11:$X$98)-K11*$AZ$3)/Z11, 0)</f>
        <v>7311.0185118184272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100000</v>
      </c>
      <c r="S12">
        <f t="shared" si="1"/>
        <v>7399.6536038600898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6376.9942915826523</v>
      </c>
      <c r="AC12">
        <f t="shared" si="2"/>
        <v>6287.6878433752445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-1379.4543750415874</v>
      </c>
      <c r="AI12">
        <f t="shared" si="7"/>
        <v>-1400.6975581011809</v>
      </c>
      <c r="AJ12">
        <f t="shared" si="8"/>
        <v>89.306448207407811</v>
      </c>
      <c r="AK12">
        <f t="shared" si="30"/>
        <v>14.6670868706401</v>
      </c>
      <c r="AL12">
        <f t="shared" si="9"/>
        <v>-1296.724023023133</v>
      </c>
      <c r="AN12">
        <f t="shared" si="10"/>
        <v>0</v>
      </c>
      <c r="AO12">
        <f t="shared" si="11"/>
        <v>0</v>
      </c>
      <c r="AP12">
        <f t="shared" si="12"/>
        <v>-11.290977626143022</v>
      </c>
      <c r="AQ12">
        <f t="shared" si="13"/>
        <v>-733.19466490431239</v>
      </c>
      <c r="AR12">
        <f t="shared" si="14"/>
        <v>-744.48564253045538</v>
      </c>
      <c r="AS12">
        <f t="shared" si="15"/>
        <v>47.467326612560605</v>
      </c>
      <c r="AT12">
        <f t="shared" si="16"/>
        <v>7.7957125931890312</v>
      </c>
      <c r="AU12">
        <f t="shared" si="17"/>
        <v>-689.2226033247058</v>
      </c>
      <c r="AW12">
        <v>9</v>
      </c>
      <c r="AX12">
        <f>IF(Z12&gt;0, (R12*SUMPRODUCT(K12:$K$98, X12:$X$98)-K12*$AZ$3)/Z12, 0)</f>
        <v>7399.6536038600898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25</v>
      </c>
      <c r="R13">
        <f t="shared" si="0"/>
        <v>100000</v>
      </c>
      <c r="S13">
        <f t="shared" si="1"/>
        <v>7385.8102959160515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6287.6878433752445</v>
      </c>
      <c r="AC13">
        <f t="shared" si="2"/>
        <v>6096.1823199282135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-1583.8917289232961</v>
      </c>
      <c r="AI13">
        <f t="shared" si="7"/>
        <v>-1604.526507220063</v>
      </c>
      <c r="AJ13">
        <f t="shared" si="8"/>
        <v>191.50552344703101</v>
      </c>
      <c r="AK13">
        <f t="shared" si="30"/>
        <v>12.575375686750489</v>
      </c>
      <c r="AL13">
        <f t="shared" si="9"/>
        <v>-1400.4456080862815</v>
      </c>
      <c r="AN13">
        <f t="shared" si="10"/>
        <v>0</v>
      </c>
      <c r="AO13">
        <f t="shared" si="11"/>
        <v>0</v>
      </c>
      <c r="AP13">
        <f t="shared" si="12"/>
        <v>-10.425479113051601</v>
      </c>
      <c r="AQ13">
        <f t="shared" si="13"/>
        <v>-800.24267281865366</v>
      </c>
      <c r="AR13">
        <f t="shared" si="14"/>
        <v>-810.66815193170532</v>
      </c>
      <c r="AS13">
        <f t="shared" si="15"/>
        <v>96.755914021323235</v>
      </c>
      <c r="AT13">
        <f t="shared" si="16"/>
        <v>6.3535607058853873</v>
      </c>
      <c r="AU13">
        <f t="shared" si="17"/>
        <v>-707.55867720449669</v>
      </c>
      <c r="AW13">
        <v>10</v>
      </c>
      <c r="AX13">
        <f>IF(Z13&gt;0, (R13*SUMPRODUCT(K13:$K$98, X13:$X$98)-K13*$AZ$3)/Z13, 0)</f>
        <v>7385.8102959160515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100000</v>
      </c>
      <c r="S14">
        <f t="shared" si="1"/>
        <v>7269.3539652351155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6096.1823199282135</v>
      </c>
      <c r="AC14">
        <f t="shared" si="2"/>
        <v>5808.9703769844782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-1803.3145449110443</v>
      </c>
      <c r="AI14">
        <f t="shared" si="7"/>
        <v>-1823.2921467886158</v>
      </c>
      <c r="AJ14">
        <f t="shared" si="8"/>
        <v>287.21194294373527</v>
      </c>
      <c r="AK14">
        <f t="shared" si="30"/>
        <v>10.973128175870784</v>
      </c>
      <c r="AL14">
        <f t="shared" si="9"/>
        <v>-1525.1070756690096</v>
      </c>
      <c r="AN14">
        <f t="shared" si="10"/>
        <v>0</v>
      </c>
      <c r="AO14">
        <f t="shared" si="11"/>
        <v>0</v>
      </c>
      <c r="AP14">
        <f t="shared" si="12"/>
        <v>-9.596357153697598</v>
      </c>
      <c r="AQ14">
        <f t="shared" si="13"/>
        <v>-866.23262088591503</v>
      </c>
      <c r="AR14">
        <f t="shared" si="14"/>
        <v>-875.82897803961271</v>
      </c>
      <c r="AS14">
        <f t="shared" si="15"/>
        <v>137.96392580982612</v>
      </c>
      <c r="AT14">
        <f t="shared" si="16"/>
        <v>5.2710058852048549</v>
      </c>
      <c r="AU14">
        <f t="shared" si="17"/>
        <v>-732.59404634458167</v>
      </c>
      <c r="AW14">
        <v>11</v>
      </c>
      <c r="AX14">
        <f>IF(Z14&gt;0, (R14*SUMPRODUCT(K14:$K$98, X14:$X$98)-K14*$AZ$3)/Z14, 0)</f>
        <v>7269.3539652351155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25</v>
      </c>
      <c r="R15">
        <f t="shared" si="0"/>
        <v>100000</v>
      </c>
      <c r="S15">
        <f t="shared" si="1"/>
        <v>7072.4069790630947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5808.9703769844782</v>
      </c>
      <c r="AC15">
        <f t="shared" si="2"/>
        <v>5451.0482452426859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-2036.4368249921158</v>
      </c>
      <c r="AI15">
        <f t="shared" si="7"/>
        <v>-2055.7055416446633</v>
      </c>
      <c r="AJ15">
        <f t="shared" si="8"/>
        <v>357.92213174179233</v>
      </c>
      <c r="AK15">
        <f t="shared" si="30"/>
        <v>23.816778545636364</v>
      </c>
      <c r="AL15">
        <f t="shared" si="9"/>
        <v>-1673.9666313572345</v>
      </c>
      <c r="AN15">
        <f t="shared" si="10"/>
        <v>0</v>
      </c>
      <c r="AO15">
        <f t="shared" si="11"/>
        <v>0</v>
      </c>
      <c r="AP15">
        <f t="shared" si="12"/>
        <v>-8.7807988013051812</v>
      </c>
      <c r="AQ15">
        <f t="shared" si="13"/>
        <v>-928.00897715522103</v>
      </c>
      <c r="AR15">
        <f t="shared" si="14"/>
        <v>-936.78977595652611</v>
      </c>
      <c r="AS15">
        <f t="shared" si="15"/>
        <v>163.10594431536217</v>
      </c>
      <c r="AT15">
        <f t="shared" si="16"/>
        <v>10.853361138445326</v>
      </c>
      <c r="AU15">
        <f t="shared" si="17"/>
        <v>-762.83047050271853</v>
      </c>
      <c r="AW15">
        <v>12</v>
      </c>
      <c r="AX15">
        <f>IF(Z15&gt;0, (R15*SUMPRODUCT(K15:$K$98, X15:$X$98)-K15*$AZ$3)/Z15, 0)</f>
        <v>7072.4069790630947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100000</v>
      </c>
      <c r="S16">
        <f t="shared" si="1"/>
        <v>6793.6671176060554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5451.0482452426859</v>
      </c>
      <c r="AC16">
        <f t="shared" si="2"/>
        <v>5030.5577262367387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-2256.3667200133277</v>
      </c>
      <c r="AI16">
        <f t="shared" si="7"/>
        <v>-2274.8786578193467</v>
      </c>
      <c r="AJ16">
        <f t="shared" si="8"/>
        <v>420.49051900594714</v>
      </c>
      <c r="AK16">
        <f t="shared" si="30"/>
        <v>38.702442541223071</v>
      </c>
      <c r="AL16">
        <f t="shared" si="9"/>
        <v>-1815.6856962721765</v>
      </c>
      <c r="AN16">
        <f t="shared" si="10"/>
        <v>0</v>
      </c>
      <c r="AO16">
        <f t="shared" si="11"/>
        <v>0</v>
      </c>
      <c r="AP16">
        <f t="shared" si="12"/>
        <v>-7.9802600779338961</v>
      </c>
      <c r="AQ16">
        <f t="shared" si="13"/>
        <v>-972.69088982389258</v>
      </c>
      <c r="AR16">
        <f t="shared" si="14"/>
        <v>-980.67114990182654</v>
      </c>
      <c r="AS16">
        <f t="shared" si="15"/>
        <v>181.26809506035849</v>
      </c>
      <c r="AT16">
        <f t="shared" si="16"/>
        <v>16.684128931647237</v>
      </c>
      <c r="AU16">
        <f t="shared" si="17"/>
        <v>-782.71892590982088</v>
      </c>
      <c r="AW16">
        <v>13</v>
      </c>
      <c r="AX16">
        <f>IF(Z16&gt;0, (R16*SUMPRODUCT(K16:$K$98, X16:$X$98)-K16*$AZ$3)/Z16, 0)</f>
        <v>6793.6671176060554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25</v>
      </c>
      <c r="R17">
        <f t="shared" si="0"/>
        <v>100000</v>
      </c>
      <c r="S17">
        <f t="shared" si="1"/>
        <v>6480.7733760635056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5030.5577262367387</v>
      </c>
      <c r="AC17">
        <f t="shared" si="2"/>
        <v>4590.9272432273301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-2468.0855960496538</v>
      </c>
      <c r="AI17">
        <f t="shared" si="7"/>
        <v>-2485.7953930785998</v>
      </c>
      <c r="AJ17">
        <f t="shared" si="8"/>
        <v>439.63048300940864</v>
      </c>
      <c r="AK17">
        <f t="shared" si="30"/>
        <v>69.421696622066989</v>
      </c>
      <c r="AL17">
        <f t="shared" si="9"/>
        <v>-1976.7432134471242</v>
      </c>
      <c r="AN17">
        <f t="shared" si="10"/>
        <v>0</v>
      </c>
      <c r="AO17">
        <f t="shared" si="11"/>
        <v>0</v>
      </c>
      <c r="AP17">
        <f t="shared" si="12"/>
        <v>-7.1766003275962982</v>
      </c>
      <c r="AQ17">
        <f t="shared" si="13"/>
        <v>-1000.1505871690719</v>
      </c>
      <c r="AR17">
        <f t="shared" si="14"/>
        <v>-1007.3271874966681</v>
      </c>
      <c r="AS17">
        <f t="shared" si="15"/>
        <v>178.15293214426944</v>
      </c>
      <c r="AT17">
        <f t="shared" si="16"/>
        <v>28.131986487812483</v>
      </c>
      <c r="AU17">
        <f t="shared" si="17"/>
        <v>-801.04226886458616</v>
      </c>
      <c r="AW17">
        <v>14</v>
      </c>
      <c r="AX17">
        <f>IF(Z17&gt;0, (R17*SUMPRODUCT(K17:$K$98, X17:$X$98)-K17*$AZ$3)/Z17, 0)</f>
        <v>6480.7733760635056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100000</v>
      </c>
      <c r="S18">
        <f t="shared" si="1"/>
        <v>6151.0026703855319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4590.9272432273301</v>
      </c>
      <c r="AC18">
        <f t="shared" si="2"/>
        <v>4149.0360825028374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-2677.7921499647846</v>
      </c>
      <c r="AI18">
        <f t="shared" si="7"/>
        <v>-2694.6554009859501</v>
      </c>
      <c r="AJ18">
        <f t="shared" si="8"/>
        <v>441.89116072449269</v>
      </c>
      <c r="AK18">
        <f t="shared" si="30"/>
        <v>99.16402845371033</v>
      </c>
      <c r="AL18">
        <f t="shared" si="9"/>
        <v>-2153.6002118077472</v>
      </c>
      <c r="AN18">
        <f t="shared" si="10"/>
        <v>0</v>
      </c>
      <c r="AO18">
        <f t="shared" si="11"/>
        <v>0</v>
      </c>
      <c r="AP18">
        <f t="shared" si="12"/>
        <v>-6.3769612311840866</v>
      </c>
      <c r="AQ18">
        <f t="shared" si="13"/>
        <v>-1012.6266106139143</v>
      </c>
      <c r="AR18">
        <f t="shared" si="14"/>
        <v>-1019.0035718450985</v>
      </c>
      <c r="AS18">
        <f t="shared" si="15"/>
        <v>167.10436183427311</v>
      </c>
      <c r="AT18">
        <f t="shared" si="16"/>
        <v>37.499599821152295</v>
      </c>
      <c r="AU18">
        <f t="shared" si="17"/>
        <v>-814.39961018967301</v>
      </c>
      <c r="AW18">
        <v>15</v>
      </c>
      <c r="AX18">
        <f>IF(Z18&gt;0, (R18*SUMPRODUCT(K18:$K$98, X18:$X$98)-K18*$AZ$3)/Z18, 0)</f>
        <v>6151.0026703855319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100000</v>
      </c>
      <c r="S19">
        <f t="shared" si="1"/>
        <v>5733.8844747351104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4149.0360825028374</v>
      </c>
      <c r="AC19">
        <f t="shared" si="2"/>
        <v>3662.1180142737012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-2910.4622202450068</v>
      </c>
      <c r="AI19">
        <f t="shared" si="7"/>
        <v>-2926.4292232008993</v>
      </c>
      <c r="AJ19">
        <f t="shared" si="8"/>
        <v>486.91806822913622</v>
      </c>
      <c r="AK19">
        <f t="shared" si="30"/>
        <v>92.523504639813282</v>
      </c>
      <c r="AL19">
        <f t="shared" si="9"/>
        <v>-2346.9876503319497</v>
      </c>
      <c r="AN19">
        <f t="shared" si="10"/>
        <v>0</v>
      </c>
      <c r="AO19">
        <f t="shared" si="11"/>
        <v>0</v>
      </c>
      <c r="AP19">
        <f t="shared" si="12"/>
        <v>-5.6309227787644458</v>
      </c>
      <c r="AQ19">
        <f t="shared" si="13"/>
        <v>-1026.4035184300326</v>
      </c>
      <c r="AR19">
        <f t="shared" si="14"/>
        <v>-1032.0344412087968</v>
      </c>
      <c r="AS19">
        <f t="shared" si="15"/>
        <v>171.71651119232473</v>
      </c>
      <c r="AT19">
        <f t="shared" si="16"/>
        <v>32.629336343622896</v>
      </c>
      <c r="AU19">
        <f t="shared" si="17"/>
        <v>-827.68859367284915</v>
      </c>
      <c r="AW19">
        <v>16</v>
      </c>
      <c r="AX19">
        <f>IF(Z19&gt;0, (R19*SUMPRODUCT(K19:$K$98, X19:$X$98)-K19*$AZ$3)/Z19, 0)</f>
        <v>5733.8844747351104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100000</v>
      </c>
      <c r="S20">
        <f t="shared" si="1"/>
        <v>5007.8759284006783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3662.1180142737012</v>
      </c>
      <c r="AC20">
        <f t="shared" si="2"/>
        <v>3010.2063364964115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-3119.8885095696014</v>
      </c>
      <c r="AI20">
        <f t="shared" si="7"/>
        <v>-3134.9158703685425</v>
      </c>
      <c r="AJ20">
        <f t="shared" si="8"/>
        <v>651.9116777772897</v>
      </c>
      <c r="AK20">
        <f t="shared" si="30"/>
        <v>15.747107461376915</v>
      </c>
      <c r="AL20">
        <f t="shared" si="9"/>
        <v>-2467.257085129876</v>
      </c>
      <c r="AN20">
        <f t="shared" si="10"/>
        <v>0</v>
      </c>
      <c r="AO20">
        <f t="shared" si="11"/>
        <v>0</v>
      </c>
      <c r="AP20">
        <f t="shared" si="12"/>
        <v>-5.0266040065986317</v>
      </c>
      <c r="AQ20">
        <f t="shared" si="13"/>
        <v>-1043.5927034804681</v>
      </c>
      <c r="AR20">
        <f t="shared" si="14"/>
        <v>-1048.6193074870666</v>
      </c>
      <c r="AS20">
        <f t="shared" si="15"/>
        <v>218.06236606062032</v>
      </c>
      <c r="AT20">
        <f t="shared" si="16"/>
        <v>5.267356957535271</v>
      </c>
      <c r="AU20">
        <f t="shared" si="17"/>
        <v>-825.28958446891113</v>
      </c>
      <c r="AW20">
        <v>17</v>
      </c>
      <c r="AX20">
        <f>IF(Z20&gt;0, (R20*SUMPRODUCT(K20:$K$98, X20:$X$98)-K20*$AZ$3)/Z20, 0)</f>
        <v>5007.8759284006783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25</v>
      </c>
      <c r="R21">
        <f t="shared" si="0"/>
        <v>100000</v>
      </c>
      <c r="S21">
        <f t="shared" si="1"/>
        <v>4099.2240808547731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3010.2063364964115</v>
      </c>
      <c r="AC21">
        <f t="shared" si="2"/>
        <v>2305.0224380794834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-3277.6477185786921</v>
      </c>
      <c r="AI21">
        <f t="shared" si="7"/>
        <v>-3291.7053938399995</v>
      </c>
      <c r="AJ21">
        <f t="shared" si="8"/>
        <v>705.18389841692806</v>
      </c>
      <c r="AK21">
        <f t="shared" si="30"/>
        <v>4.8163301383942585</v>
      </c>
      <c r="AL21">
        <f t="shared" si="9"/>
        <v>-2581.7051652846772</v>
      </c>
      <c r="AN21">
        <f t="shared" si="10"/>
        <v>0</v>
      </c>
      <c r="AO21">
        <f t="shared" si="11"/>
        <v>0</v>
      </c>
      <c r="AP21">
        <f t="shared" si="12"/>
        <v>-4.4715170247820808</v>
      </c>
      <c r="AQ21">
        <f t="shared" si="13"/>
        <v>-1042.5662353435155</v>
      </c>
      <c r="AR21">
        <f t="shared" si="14"/>
        <v>-1047.0377523682976</v>
      </c>
      <c r="AS21">
        <f t="shared" si="15"/>
        <v>224.30748674729779</v>
      </c>
      <c r="AT21">
        <f t="shared" si="16"/>
        <v>1.5319959958157594</v>
      </c>
      <c r="AU21">
        <f t="shared" si="17"/>
        <v>-821.19826962518414</v>
      </c>
      <c r="AW21">
        <v>18</v>
      </c>
      <c r="AX21">
        <f>IF(Z21&gt;0, (R21*SUMPRODUCT(K21:$K$98, X21:$X$98)-K21*$AZ$3)/Z21, 0)</f>
        <v>4099.2240808547731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100000</v>
      </c>
      <c r="S22">
        <f t="shared" si="1"/>
        <v>3248.2217311842355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2305.0224380794834</v>
      </c>
      <c r="AC22">
        <f t="shared" si="2"/>
        <v>1697.2274655474985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-3417.4208560237921</v>
      </c>
      <c r="AI22">
        <f t="shared" si="7"/>
        <v>-3430.4835993184802</v>
      </c>
      <c r="AJ22">
        <f t="shared" si="8"/>
        <v>607.79497253198497</v>
      </c>
      <c r="AK22">
        <f t="shared" si="30"/>
        <v>48.405471199669158</v>
      </c>
      <c r="AL22">
        <f t="shared" si="9"/>
        <v>-2774.2831555868261</v>
      </c>
      <c r="AN22">
        <f t="shared" si="10"/>
        <v>0</v>
      </c>
      <c r="AO22">
        <f t="shared" si="11"/>
        <v>0</v>
      </c>
      <c r="AP22">
        <f t="shared" si="12"/>
        <v>-3.8795942178834073</v>
      </c>
      <c r="AQ22">
        <f t="shared" si="13"/>
        <v>-1014.9633881648215</v>
      </c>
      <c r="AR22">
        <f t="shared" si="14"/>
        <v>-1018.8429823827049</v>
      </c>
      <c r="AS22">
        <f t="shared" si="15"/>
        <v>180.51322053098434</v>
      </c>
      <c r="AT22">
        <f t="shared" si="16"/>
        <v>14.376274718383369</v>
      </c>
      <c r="AU22">
        <f t="shared" si="17"/>
        <v>-823.95348713333715</v>
      </c>
      <c r="AW22">
        <v>19</v>
      </c>
      <c r="AX22">
        <f>IF(Z22&gt;0, (R22*SUMPRODUCT(K22:$K$98, X22:$X$98)-K22*$AZ$3)/Z22, 0)</f>
        <v>3248.2217311842355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100000</v>
      </c>
      <c r="S23">
        <f t="shared" si="1"/>
        <v>2776.3468917849345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1697.2274655474985</v>
      </c>
      <c r="AC23">
        <f t="shared" si="2"/>
        <v>1338.3575323296527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-3522.7606117115206</v>
      </c>
      <c r="AI23">
        <f t="shared" si="7"/>
        <v>-3534.812037420334</v>
      </c>
      <c r="AJ23">
        <f t="shared" si="8"/>
        <v>358.86993321784576</v>
      </c>
      <c r="AK23">
        <f t="shared" si="30"/>
        <v>118.8059225883249</v>
      </c>
      <c r="AL23">
        <f t="shared" si="9"/>
        <v>-3057.1361816141634</v>
      </c>
      <c r="AN23">
        <f t="shared" si="10"/>
        <v>0</v>
      </c>
      <c r="AO23">
        <f t="shared" si="11"/>
        <v>0</v>
      </c>
      <c r="AP23">
        <f t="shared" si="12"/>
        <v>-3.19574645851328</v>
      </c>
      <c r="AQ23">
        <f t="shared" si="13"/>
        <v>-934.15086489178304</v>
      </c>
      <c r="AR23">
        <f t="shared" si="14"/>
        <v>-937.34661135029637</v>
      </c>
      <c r="AS23">
        <f t="shared" si="15"/>
        <v>95.16362178701452</v>
      </c>
      <c r="AT23">
        <f t="shared" si="16"/>
        <v>31.504455616763984</v>
      </c>
      <c r="AU23">
        <f t="shared" si="17"/>
        <v>-810.67853394651786</v>
      </c>
      <c r="AW23">
        <v>20</v>
      </c>
      <c r="AX23">
        <f>IF(Z23&gt;0, (R23*SUMPRODUCT(K23:$K$98, X23:$X$98)-K23*$AZ$3)/Z23, 0)</f>
        <v>2776.3468917849345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100000</v>
      </c>
      <c r="S24">
        <f t="shared" si="1"/>
        <v>2244.0433055076164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1338.3575323296527</v>
      </c>
      <c r="AC24">
        <f t="shared" si="2"/>
        <v>990.00439506909697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-3606.6542747280232</v>
      </c>
      <c r="AI24">
        <f t="shared" si="7"/>
        <v>-3617.6835226110666</v>
      </c>
      <c r="AJ24">
        <f t="shared" si="8"/>
        <v>348.35313726055574</v>
      </c>
      <c r="AK24">
        <f t="shared" si="30"/>
        <v>93.685027263075696</v>
      </c>
      <c r="AL24">
        <f t="shared" si="9"/>
        <v>-3175.6453580874349</v>
      </c>
      <c r="AN24">
        <f t="shared" si="10"/>
        <v>0</v>
      </c>
      <c r="AO24">
        <f t="shared" si="11"/>
        <v>0</v>
      </c>
      <c r="AP24">
        <f t="shared" si="12"/>
        <v>-2.6113300316027686</v>
      </c>
      <c r="AQ24">
        <f t="shared" si="13"/>
        <v>-853.92628047516632</v>
      </c>
      <c r="AR24">
        <f t="shared" si="14"/>
        <v>-856.53761050676906</v>
      </c>
      <c r="AS24">
        <f t="shared" si="15"/>
        <v>82.477519643934656</v>
      </c>
      <c r="AT24">
        <f t="shared" si="16"/>
        <v>22.181251867565145</v>
      </c>
      <c r="AU24">
        <f t="shared" si="17"/>
        <v>-751.87883899526923</v>
      </c>
      <c r="AW24">
        <v>21</v>
      </c>
      <c r="AX24">
        <f>IF(Z24&gt;0, (R24*SUMPRODUCT(K24:$K$98, X24:$X$98)-K24*$AZ$3)/Z24, 0)</f>
        <v>2244.0433055076164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100000</v>
      </c>
      <c r="S25">
        <f t="shared" si="1"/>
        <v>1647.8360925852976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990.00439506909697</v>
      </c>
      <c r="AC25">
        <f t="shared" si="2"/>
        <v>659.11179997895579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-3677.1953611981767</v>
      </c>
      <c r="AI25">
        <f t="shared" si="7"/>
        <v>-3687.1950177620902</v>
      </c>
      <c r="AJ25">
        <f t="shared" si="8"/>
        <v>330.89259509014119</v>
      </c>
      <c r="AK25">
        <f t="shared" si="30"/>
        <v>69.3003076548368</v>
      </c>
      <c r="AL25">
        <f t="shared" si="9"/>
        <v>-3287.0021150171124</v>
      </c>
      <c r="AN25">
        <f t="shared" si="10"/>
        <v>0</v>
      </c>
      <c r="AO25">
        <f t="shared" si="11"/>
        <v>0</v>
      </c>
      <c r="AP25">
        <f t="shared" si="12"/>
        <v>-2.1138926444844808</v>
      </c>
      <c r="AQ25">
        <f t="shared" si="13"/>
        <v>-777.34631951472261</v>
      </c>
      <c r="AR25">
        <f t="shared" si="14"/>
        <v>-779.46021215920712</v>
      </c>
      <c r="AS25">
        <f t="shared" si="15"/>
        <v>69.9495446073294</v>
      </c>
      <c r="AT25">
        <f t="shared" si="16"/>
        <v>14.649844189722964</v>
      </c>
      <c r="AU25">
        <f t="shared" si="17"/>
        <v>-694.86082336215486</v>
      </c>
      <c r="AW25">
        <v>22</v>
      </c>
      <c r="AX25">
        <f>IF(Z25&gt;0, (R25*SUMPRODUCT(K25:$K$98, X25:$X$98)-K25*$AZ$3)/Z25, 0)</f>
        <v>1647.8360925852976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100000</v>
      </c>
      <c r="S26">
        <f t="shared" si="1"/>
        <v>971.48110611298432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659.11179997895579</v>
      </c>
      <c r="AC26">
        <f t="shared" si="2"/>
        <v>348.75984241514834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-3698.8329643652914</v>
      </c>
      <c r="AI26">
        <f t="shared" si="7"/>
        <v>-3707.8079161224741</v>
      </c>
      <c r="AJ26">
        <f t="shared" si="8"/>
        <v>310.35195756380745</v>
      </c>
      <c r="AK26">
        <f t="shared" si="30"/>
        <v>46.137825998526907</v>
      </c>
      <c r="AL26">
        <f t="shared" si="9"/>
        <v>-3351.3181325601399</v>
      </c>
      <c r="AN26">
        <f t="shared" si="10"/>
        <v>0</v>
      </c>
      <c r="AO26">
        <f t="shared" si="11"/>
        <v>0</v>
      </c>
      <c r="AP26">
        <f t="shared" si="12"/>
        <v>-1.6939942943156947</v>
      </c>
      <c r="AQ26">
        <f t="shared" si="13"/>
        <v>-698.14324430734951</v>
      </c>
      <c r="AR26">
        <f t="shared" si="14"/>
        <v>-699.83723860166515</v>
      </c>
      <c r="AS26">
        <f t="shared" si="15"/>
        <v>58.577968948082336</v>
      </c>
      <c r="AT26">
        <f t="shared" si="16"/>
        <v>8.708371488580271</v>
      </c>
      <c r="AU26">
        <f t="shared" si="17"/>
        <v>-632.55089816500254</v>
      </c>
      <c r="AW26">
        <v>23</v>
      </c>
      <c r="AX26">
        <f>IF(Z26&gt;0, (R26*SUMPRODUCT(K26:$K$98, X26:$X$98)-K26*$AZ$3)/Z26, 0)</f>
        <v>971.48110611298432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100000</v>
      </c>
      <c r="S27">
        <f t="shared" si="1"/>
        <v>212.01526955767648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348.75984241514834</v>
      </c>
      <c r="AC27">
        <f t="shared" si="2"/>
        <v>67.575849849687984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-3667.7037850903607</v>
      </c>
      <c r="AI27">
        <f t="shared" si="7"/>
        <v>-3675.6720613836992</v>
      </c>
      <c r="AJ27">
        <f t="shared" si="8"/>
        <v>281.18399256546036</v>
      </c>
      <c r="AK27">
        <f t="shared" si="30"/>
        <v>24.413188969060386</v>
      </c>
      <c r="AL27">
        <f t="shared" si="9"/>
        <v>-3370.0748798491786</v>
      </c>
      <c r="AN27">
        <f t="shared" si="10"/>
        <v>0</v>
      </c>
      <c r="AO27">
        <f t="shared" si="11"/>
        <v>0</v>
      </c>
      <c r="AP27">
        <f t="shared" si="12"/>
        <v>-1.3428459145480132</v>
      </c>
      <c r="AQ27">
        <f t="shared" si="13"/>
        <v>-618.09616813843911</v>
      </c>
      <c r="AR27">
        <f t="shared" si="14"/>
        <v>-619.43901405298709</v>
      </c>
      <c r="AS27">
        <f t="shared" si="15"/>
        <v>47.386255414924825</v>
      </c>
      <c r="AT27">
        <f t="shared" si="16"/>
        <v>4.1142086269772387</v>
      </c>
      <c r="AU27">
        <f t="shared" si="17"/>
        <v>-567.938550011085</v>
      </c>
      <c r="AW27">
        <v>24</v>
      </c>
      <c r="AX27">
        <f>IF(Z27&gt;0, (R27*SUMPRODUCT(K27:$K$98, X27:$X$98)-K27*$AZ$3)/Z27, 0)</f>
        <v>212.01526955767648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25</v>
      </c>
      <c r="R28">
        <f t="shared" si="0"/>
        <v>100000</v>
      </c>
      <c r="S28">
        <f t="shared" si="1"/>
        <v>-637.690280604637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67.575849849687984</v>
      </c>
      <c r="AC28">
        <f t="shared" si="2"/>
        <v>-178.23527209063562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-3604.2426061080319</v>
      </c>
      <c r="AI28">
        <f t="shared" si="7"/>
        <v>-3611.2301389869099</v>
      </c>
      <c r="AJ28">
        <f t="shared" si="8"/>
        <v>245.8111219403236</v>
      </c>
      <c r="AK28">
        <f t="shared" si="30"/>
        <v>4.7303094894781594</v>
      </c>
      <c r="AL28">
        <f t="shared" si="9"/>
        <v>-3360.688707557108</v>
      </c>
      <c r="AN28">
        <f t="shared" si="10"/>
        <v>0</v>
      </c>
      <c r="AO28">
        <f t="shared" si="11"/>
        <v>0</v>
      </c>
      <c r="AP28">
        <f t="shared" si="12"/>
        <v>-1.0513991933388653</v>
      </c>
      <c r="AQ28">
        <f t="shared" si="13"/>
        <v>-542.32271022501391</v>
      </c>
      <c r="AR28">
        <f t="shared" si="14"/>
        <v>-543.37410941835276</v>
      </c>
      <c r="AS28">
        <f t="shared" si="15"/>
        <v>36.986676098942915</v>
      </c>
      <c r="AT28">
        <f t="shared" si="16"/>
        <v>0.7117595963683041</v>
      </c>
      <c r="AU28">
        <f t="shared" si="17"/>
        <v>-505.67567372304154</v>
      </c>
      <c r="AW28">
        <v>25</v>
      </c>
      <c r="AX28">
        <f>IF(Z28&gt;0, (R28*SUMPRODUCT(K28:$K$98, X28:$X$98)-K28*$AZ$3)/Z28, 0)</f>
        <v>-637.690280604637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25</v>
      </c>
      <c r="R29">
        <f t="shared" si="0"/>
        <v>100000</v>
      </c>
      <c r="S29">
        <f t="shared" si="1"/>
        <v>-1606.2286293812085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-178.23527209063562</v>
      </c>
      <c r="AC29">
        <f t="shared" si="2"/>
        <v>-388.16061963876064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-3504.6669907300902</v>
      </c>
      <c r="AI29">
        <f t="shared" si="7"/>
        <v>-3510.708481532497</v>
      </c>
      <c r="AJ29">
        <f t="shared" si="8"/>
        <v>209.92534754812502</v>
      </c>
      <c r="AK29">
        <f t="shared" si="30"/>
        <v>-12.476469046344494</v>
      </c>
      <c r="AL29">
        <f t="shared" si="9"/>
        <v>-3313.2596030307163</v>
      </c>
      <c r="AN29">
        <f t="shared" si="10"/>
        <v>0</v>
      </c>
      <c r="AO29">
        <f t="shared" si="11"/>
        <v>0</v>
      </c>
      <c r="AP29">
        <f t="shared" si="12"/>
        <v>-0.81165201477921101</v>
      </c>
      <c r="AQ29">
        <f t="shared" si="13"/>
        <v>-470.83908875985833</v>
      </c>
      <c r="AR29">
        <f t="shared" si="14"/>
        <v>-471.65074077463754</v>
      </c>
      <c r="AS29">
        <f t="shared" si="15"/>
        <v>28.202696464055556</v>
      </c>
      <c r="AT29">
        <f t="shared" si="16"/>
        <v>-1.6761676165693753</v>
      </c>
      <c r="AU29">
        <f t="shared" si="17"/>
        <v>-445.12421192715129</v>
      </c>
      <c r="AW29">
        <v>26</v>
      </c>
      <c r="AX29">
        <f>IF(Z29&gt;0, (R29*SUMPRODUCT(K29:$K$98, X29:$X$98)-K29*$AZ$3)/Z29, 0)</f>
        <v>-1606.2286293812085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100000</v>
      </c>
      <c r="S30">
        <f t="shared" si="1"/>
        <v>-2735.3524814378784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-388.16061963876064</v>
      </c>
      <c r="AC30">
        <f t="shared" si="2"/>
        <v>-562.21634886568313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-3370.5960505891599</v>
      </c>
      <c r="AI30">
        <f t="shared" si="7"/>
        <v>-3375.7344774708954</v>
      </c>
      <c r="AJ30">
        <f t="shared" si="8"/>
        <v>174.05572922692249</v>
      </c>
      <c r="AK30">
        <f t="shared" si="30"/>
        <v>-27.171243374713246</v>
      </c>
      <c r="AL30">
        <f t="shared" si="9"/>
        <v>-3228.8499916186865</v>
      </c>
      <c r="AN30">
        <f t="shared" si="10"/>
        <v>0</v>
      </c>
      <c r="AO30">
        <f t="shared" si="11"/>
        <v>0</v>
      </c>
      <c r="AP30">
        <f t="shared" si="12"/>
        <v>-0.61636491657683823</v>
      </c>
      <c r="AQ30">
        <f t="shared" si="13"/>
        <v>-404.30995737628569</v>
      </c>
      <c r="AR30">
        <f t="shared" si="14"/>
        <v>-404.92632229286255</v>
      </c>
      <c r="AS30">
        <f t="shared" si="15"/>
        <v>20.878344188570054</v>
      </c>
      <c r="AT30">
        <f t="shared" si="16"/>
        <v>-3.2592467580832714</v>
      </c>
      <c r="AU30">
        <f t="shared" si="17"/>
        <v>-387.30722486237585</v>
      </c>
      <c r="AW30">
        <v>27</v>
      </c>
      <c r="AX30">
        <f>IF(Z30&gt;0, (R30*SUMPRODUCT(K30:$K$98, X30:$X$98)-K30*$AZ$3)/Z30, 0)</f>
        <v>-2735.3524814378784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100000</v>
      </c>
      <c r="S31">
        <f t="shared" si="1"/>
        <v>-4091.2679281034207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-562.21634886568313</v>
      </c>
      <c r="AC31">
        <f t="shared" si="2"/>
        <v>-701.54116380184792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-3200.8905342932085</v>
      </c>
      <c r="AI31">
        <f t="shared" si="7"/>
        <v>-3205.1773542725532</v>
      </c>
      <c r="AJ31">
        <f t="shared" si="8"/>
        <v>139.32481493616478</v>
      </c>
      <c r="AK31">
        <f t="shared" si="30"/>
        <v>-39.355144420597824</v>
      </c>
      <c r="AL31">
        <f t="shared" si="9"/>
        <v>-3105.2076837569862</v>
      </c>
      <c r="AN31">
        <f t="shared" si="10"/>
        <v>0</v>
      </c>
      <c r="AO31">
        <f t="shared" si="11"/>
        <v>0</v>
      </c>
      <c r="AP31">
        <f t="shared" si="12"/>
        <v>-0.45911866951590097</v>
      </c>
      <c r="AQ31">
        <f t="shared" si="13"/>
        <v>-342.81556269021695</v>
      </c>
      <c r="AR31">
        <f t="shared" si="14"/>
        <v>-343.27468135973288</v>
      </c>
      <c r="AS31">
        <f t="shared" si="15"/>
        <v>14.921695796010157</v>
      </c>
      <c r="AT31">
        <f t="shared" si="16"/>
        <v>-4.2149382600742635</v>
      </c>
      <c r="AU31">
        <f t="shared" si="17"/>
        <v>-332.56792382379695</v>
      </c>
      <c r="AW31">
        <v>28</v>
      </c>
      <c r="AX31">
        <f>IF(Z31&gt;0, (R31*SUMPRODUCT(K31:$K$98, X31:$X$98)-K31*$AZ$3)/Z31, 0)</f>
        <v>-4091.2679281034207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100000</v>
      </c>
      <c r="S32">
        <f t="shared" si="1"/>
        <v>-5776.3073540213727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-701.54116380184792</v>
      </c>
      <c r="AC32">
        <f t="shared" si="2"/>
        <v>-807.76284931338478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-2991.7373690248751</v>
      </c>
      <c r="AI32">
        <f t="shared" si="7"/>
        <v>-2995.2333864621701</v>
      </c>
      <c r="AJ32">
        <f t="shared" si="8"/>
        <v>106.22168551153686</v>
      </c>
      <c r="AK32">
        <f t="shared" si="30"/>
        <v>-49.107881466129356</v>
      </c>
      <c r="AL32">
        <f t="shared" si="9"/>
        <v>-2938.1195824167626</v>
      </c>
      <c r="AN32">
        <f t="shared" si="10"/>
        <v>0</v>
      </c>
      <c r="AO32">
        <f t="shared" si="11"/>
        <v>0</v>
      </c>
      <c r="AP32">
        <f t="shared" si="12"/>
        <v>-0.33430684928061977</v>
      </c>
      <c r="AQ32">
        <f t="shared" si="13"/>
        <v>-286.08504152302777</v>
      </c>
      <c r="AR32">
        <f t="shared" si="14"/>
        <v>-286.41934837230838</v>
      </c>
      <c r="AS32">
        <f t="shared" si="15"/>
        <v>10.157454201977229</v>
      </c>
      <c r="AT32">
        <f t="shared" si="16"/>
        <v>-4.6959437194597982</v>
      </c>
      <c r="AU32">
        <f t="shared" si="17"/>
        <v>-280.95783788979094</v>
      </c>
      <c r="AW32">
        <v>29</v>
      </c>
      <c r="AX32">
        <f>IF(Z32&gt;0, (R32*SUMPRODUCT(K32:$K$98, X32:$X$98)-K32*$AZ$3)/Z32, 0)</f>
        <v>-5776.3073540213727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25</v>
      </c>
      <c r="R33">
        <f t="shared" si="0"/>
        <v>100000</v>
      </c>
      <c r="S33">
        <f t="shared" si="1"/>
        <v>-7956.9786587367344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-807.76284931338478</v>
      </c>
      <c r="AC33">
        <f t="shared" si="2"/>
        <v>-882.60335764116246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-2752.0369584992018</v>
      </c>
      <c r="AI33">
        <f t="shared" si="7"/>
        <v>-2754.810006522499</v>
      </c>
      <c r="AJ33">
        <f t="shared" si="8"/>
        <v>74.840508327777684</v>
      </c>
      <c r="AK33">
        <f t="shared" si="30"/>
        <v>-56.543399451936942</v>
      </c>
      <c r="AL33">
        <f t="shared" si="9"/>
        <v>-2736.5128976466585</v>
      </c>
      <c r="AN33">
        <f t="shared" si="10"/>
        <v>0</v>
      </c>
      <c r="AO33">
        <f t="shared" si="11"/>
        <v>0</v>
      </c>
      <c r="AP33">
        <f t="shared" si="12"/>
        <v>-0.23676148344918402</v>
      </c>
      <c r="AQ33">
        <f t="shared" si="13"/>
        <v>-234.96756901688357</v>
      </c>
      <c r="AR33">
        <f t="shared" si="14"/>
        <v>-235.20433050033273</v>
      </c>
      <c r="AS33">
        <f t="shared" si="15"/>
        <v>6.3898459835203747</v>
      </c>
      <c r="AT33">
        <f t="shared" si="16"/>
        <v>-4.8276477799983963</v>
      </c>
      <c r="AU33">
        <f t="shared" si="17"/>
        <v>-233.64213229681079</v>
      </c>
      <c r="AW33">
        <v>30</v>
      </c>
      <c r="AX33">
        <f>IF(Z33&gt;0, (R33*SUMPRODUCT(K33:$K$98, X33:$X$98)-K33*$AZ$3)/Z33, 0)</f>
        <v>-7956.9786587367344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100000</v>
      </c>
      <c r="S34">
        <f t="shared" si="1"/>
        <v>-10912.572821632477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-882.60335764116246</v>
      </c>
      <c r="AC34">
        <f t="shared" si="2"/>
        <v>-928.95973630514413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-2468.522981570924</v>
      </c>
      <c r="AI34">
        <f t="shared" si="7"/>
        <v>-2470.6511683685958</v>
      </c>
      <c r="AJ34">
        <f t="shared" si="8"/>
        <v>46.356378663981673</v>
      </c>
      <c r="AK34">
        <f t="shared" si="30"/>
        <v>-61.782235034881381</v>
      </c>
      <c r="AL34">
        <f t="shared" si="9"/>
        <v>-2486.0770247394958</v>
      </c>
      <c r="AN34">
        <f t="shared" si="10"/>
        <v>0</v>
      </c>
      <c r="AO34">
        <f t="shared" si="11"/>
        <v>0</v>
      </c>
      <c r="AP34">
        <f t="shared" si="12"/>
        <v>-0.1622353102848304</v>
      </c>
      <c r="AQ34">
        <f t="shared" si="13"/>
        <v>-188.17971819886466</v>
      </c>
      <c r="AR34">
        <f t="shared" si="14"/>
        <v>-188.3419535091495</v>
      </c>
      <c r="AS34">
        <f t="shared" si="15"/>
        <v>3.5338258297909637</v>
      </c>
      <c r="AT34">
        <f t="shared" si="16"/>
        <v>-4.70976517754002</v>
      </c>
      <c r="AU34">
        <f t="shared" si="17"/>
        <v>-189.51789285689858</v>
      </c>
      <c r="AW34">
        <v>31</v>
      </c>
      <c r="AX34">
        <f>IF(Z34&gt;0, (R34*SUMPRODUCT(K34:$K$98, X34:$X$98)-K34*$AZ$3)/Z34, 0)</f>
        <v>-10912.572821632477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100000</v>
      </c>
      <c r="S35">
        <f t="shared" ref="S35:S66" si="32">AX35</f>
        <v>-15103.814779485214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-928.95973630514413</v>
      </c>
      <c r="AC35">
        <f t="shared" ref="AC35:AC66" si="33">S35*Z35</f>
        <v>-948.73660597463231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-2146.182745232752</v>
      </c>
      <c r="AI35">
        <f t="shared" ref="AI35:AI66" si="38">SUM(AE35:AH35)</f>
        <v>-2147.7531044761386</v>
      </c>
      <c r="AJ35">
        <f t="shared" ref="AJ35:AJ66" si="39">AB35-AC35</f>
        <v>19.776869669488178</v>
      </c>
      <c r="AK35">
        <f t="shared" si="30"/>
        <v>-65.027181541360093</v>
      </c>
      <c r="AL35">
        <f t="shared" ref="AL35:AL66" si="40">SUM(AI35:AK35)</f>
        <v>-2193.0034163480109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-0.10688496800431463</v>
      </c>
      <c r="AQ35">
        <f t="shared" ref="AQ35:AQ66" si="44">AH35*$K35</f>
        <v>-146.07783220410619</v>
      </c>
      <c r="AR35">
        <f t="shared" ref="AR35:AR66" si="45">AI35*$K35</f>
        <v>-146.18471717211051</v>
      </c>
      <c r="AS35">
        <f t="shared" ref="AS35:AS66" si="46">AJ35*$K35</f>
        <v>1.346093316386562</v>
      </c>
      <c r="AT35">
        <f t="shared" ref="AT35:AT66" si="47">AK35*$K35</f>
        <v>-4.4260115943083811</v>
      </c>
      <c r="AU35">
        <f t="shared" ref="AU35:AU66" si="48">AL35*$K35</f>
        <v>-149.26463545003236</v>
      </c>
      <c r="AW35">
        <v>32</v>
      </c>
      <c r="AX35">
        <f>IF(Z35&gt;0, (R35*SUMPRODUCT(K35:$K$98, X35:$X$98)-K35*$AZ$3)/Z35, 0)</f>
        <v>-15103.814779485214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25</v>
      </c>
      <c r="R36">
        <f t="shared" si="31"/>
        <v>100000</v>
      </c>
      <c r="S36">
        <f t="shared" si="32"/>
        <v>-21365.618381134598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-948.73660597463231</v>
      </c>
      <c r="AC36">
        <f t="shared" si="33"/>
        <v>-944.45475199179532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-1798.1806809803106</v>
      </c>
      <c r="AI36">
        <f t="shared" si="38"/>
        <v>-1799.2857914610183</v>
      </c>
      <c r="AJ36">
        <f t="shared" si="39"/>
        <v>-4.2818539828369921</v>
      </c>
      <c r="AK36">
        <f t="shared" si="30"/>
        <v>-66.411562418224264</v>
      </c>
      <c r="AL36">
        <f t="shared" si="40"/>
        <v>-1869.9792078620796</v>
      </c>
      <c r="AN36">
        <f t="shared" si="41"/>
        <v>0</v>
      </c>
      <c r="AO36">
        <f t="shared" si="42"/>
        <v>0</v>
      </c>
      <c r="AP36">
        <f t="shared" si="43"/>
        <v>-6.7159165552361025E-2</v>
      </c>
      <c r="AQ36">
        <f t="shared" si="44"/>
        <v>-109.27804609152551</v>
      </c>
      <c r="AR36">
        <f t="shared" si="45"/>
        <v>-109.34520525707786</v>
      </c>
      <c r="AS36">
        <f t="shared" si="46"/>
        <v>-0.2602144722401043</v>
      </c>
      <c r="AT36">
        <f t="shared" si="47"/>
        <v>-4.0359268986209287</v>
      </c>
      <c r="AU36">
        <f t="shared" si="48"/>
        <v>-113.6413466279389</v>
      </c>
      <c r="AW36">
        <v>33</v>
      </c>
      <c r="AX36">
        <f>IF(Z36&gt;0, (R36*SUMPRODUCT(K36:$K$98, X36:$X$98)-K36*$AZ$3)/Z36, 0)</f>
        <v>-21365.618381134598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100000</v>
      </c>
      <c r="S37">
        <f t="shared" si="32"/>
        <v>-31253.782434463221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-944.45475199179532</v>
      </c>
      <c r="AC37">
        <f t="shared" si="33"/>
        <v>-919.48307827355006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-1434.2477453979545</v>
      </c>
      <c r="AI37">
        <f t="shared" si="38"/>
        <v>-1434.9832428375057</v>
      </c>
      <c r="AJ37">
        <f t="shared" si="39"/>
        <v>-24.971673718245256</v>
      </c>
      <c r="AK37">
        <f t="shared" si="30"/>
        <v>-66.111832639425685</v>
      </c>
      <c r="AL37">
        <f t="shared" si="40"/>
        <v>-1526.0667491951767</v>
      </c>
      <c r="AN37">
        <f t="shared" si="41"/>
        <v>0</v>
      </c>
      <c r="AO37">
        <f t="shared" si="42"/>
        <v>0</v>
      </c>
      <c r="AP37">
        <f t="shared" si="43"/>
        <v>-3.9908254785758449E-2</v>
      </c>
      <c r="AQ37">
        <f t="shared" si="44"/>
        <v>-77.822601917099831</v>
      </c>
      <c r="AR37">
        <f t="shared" si="45"/>
        <v>-77.862510171885575</v>
      </c>
      <c r="AS37">
        <f t="shared" si="46"/>
        <v>-1.3549685744421294</v>
      </c>
      <c r="AT37">
        <f t="shared" si="47"/>
        <v>-3.5872427549679657</v>
      </c>
      <c r="AU37">
        <f t="shared" si="48"/>
        <v>-82.804721501295674</v>
      </c>
      <c r="AW37">
        <v>34</v>
      </c>
      <c r="AX37">
        <f>IF(Z37&gt;0, (R37*SUMPRODUCT(K37:$K$98, X37:$X$98)-K37*$AZ$3)/Z37, 0)</f>
        <v>-31253.782434463221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100000</v>
      </c>
      <c r="S38">
        <f t="shared" si="32"/>
        <v>-47869.805920847226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-919.48307827355006</v>
      </c>
      <c r="AC38">
        <f t="shared" si="33"/>
        <v>-877.4398589319261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-1079.5984456503866</v>
      </c>
      <c r="AI38">
        <f t="shared" si="38"/>
        <v>-1080.0566885041296</v>
      </c>
      <c r="AJ38">
        <f t="shared" si="39"/>
        <v>-42.043219341623967</v>
      </c>
      <c r="AK38">
        <f t="shared" si="30"/>
        <v>-64.363815479148514</v>
      </c>
      <c r="AL38">
        <f t="shared" si="40"/>
        <v>-1186.463723324902</v>
      </c>
      <c r="AN38">
        <f t="shared" si="41"/>
        <v>0</v>
      </c>
      <c r="AO38">
        <f t="shared" si="42"/>
        <v>0</v>
      </c>
      <c r="AP38">
        <f t="shared" si="43"/>
        <v>-2.2200320754651223E-2</v>
      </c>
      <c r="AQ38">
        <f t="shared" si="44"/>
        <v>-52.30290354532675</v>
      </c>
      <c r="AR38">
        <f t="shared" si="45"/>
        <v>-52.325103866081399</v>
      </c>
      <c r="AS38">
        <f t="shared" si="46"/>
        <v>-2.0368521785294282</v>
      </c>
      <c r="AT38">
        <f t="shared" si="47"/>
        <v>-3.1182097810330505</v>
      </c>
      <c r="AU38">
        <f t="shared" si="48"/>
        <v>-57.480165825643873</v>
      </c>
      <c r="AW38">
        <v>35</v>
      </c>
      <c r="AX38">
        <f>IF(Z38&gt;0, (R38*SUMPRODUCT(K38:$K$98, X38:$X$98)-K38*$AZ$3)/Z38, 0)</f>
        <v>-47869.805920847226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100000</v>
      </c>
      <c r="S39">
        <f t="shared" si="32"/>
        <v>-77837.014795105177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-877.4398589319261</v>
      </c>
      <c r="AC39">
        <f t="shared" si="33"/>
        <v>-822.71970778196362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-757.66423329311317</v>
      </c>
      <c r="AI39">
        <f t="shared" si="38"/>
        <v>-757.92847765999556</v>
      </c>
      <c r="AJ39">
        <f t="shared" si="39"/>
        <v>-54.720151149962476</v>
      </c>
      <c r="AK39">
        <f t="shared" si="30"/>
        <v>-61.420790125234831</v>
      </c>
      <c r="AL39">
        <f t="shared" si="40"/>
        <v>-874.06941893519286</v>
      </c>
      <c r="AN39">
        <f t="shared" si="41"/>
        <v>0</v>
      </c>
      <c r="AO39">
        <f t="shared" si="42"/>
        <v>0</v>
      </c>
      <c r="AP39">
        <f t="shared" si="43"/>
        <v>-1.1430132466256574E-2</v>
      </c>
      <c r="AQ39">
        <f t="shared" si="44"/>
        <v>-32.773461374633378</v>
      </c>
      <c r="AR39">
        <f t="shared" si="45"/>
        <v>-32.784891507099637</v>
      </c>
      <c r="AS39">
        <f t="shared" si="46"/>
        <v>-2.3669703297629536</v>
      </c>
      <c r="AT39">
        <f t="shared" si="47"/>
        <v>-2.6568126147642768</v>
      </c>
      <c r="AU39">
        <f t="shared" si="48"/>
        <v>-37.808674451626864</v>
      </c>
      <c r="AW39">
        <v>36</v>
      </c>
      <c r="AX39">
        <f>IF(Z39&gt;0, (R39*SUMPRODUCT(K39:$K$98, X39:$X$98)-K39*$AZ$3)/Z39, 0)</f>
        <v>-77837.014795105177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100000</v>
      </c>
      <c r="S40">
        <f t="shared" si="32"/>
        <v>-136776.86316115115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-822.71970778196362</v>
      </c>
      <c r="AC40">
        <f t="shared" si="33"/>
        <v>-759.93687032151706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-490.8043161149796</v>
      </c>
      <c r="AI40">
        <f t="shared" si="38"/>
        <v>-490.94321695916443</v>
      </c>
      <c r="AJ40">
        <f t="shared" si="39"/>
        <v>-62.782837460446558</v>
      </c>
      <c r="AK40">
        <f t="shared" ref="AK40:AK71" si="61">G40*SUM(AB40:AB40, AE40:AF40)</f>
        <v>-57.590379544737459</v>
      </c>
      <c r="AL40">
        <f t="shared" si="40"/>
        <v>-611.31643396434856</v>
      </c>
      <c r="AN40">
        <f t="shared" si="41"/>
        <v>0</v>
      </c>
      <c r="AO40">
        <f t="shared" si="42"/>
        <v>0</v>
      </c>
      <c r="AP40">
        <f t="shared" si="43"/>
        <v>-5.3645387690046129E-3</v>
      </c>
      <c r="AQ40">
        <f t="shared" si="44"/>
        <v>-18.955527572531572</v>
      </c>
      <c r="AR40">
        <f t="shared" si="45"/>
        <v>-18.960892111300577</v>
      </c>
      <c r="AS40">
        <f t="shared" si="46"/>
        <v>-2.4247582335532378</v>
      </c>
      <c r="AT40">
        <f t="shared" si="47"/>
        <v>-2.2242184747150624</v>
      </c>
      <c r="AU40">
        <f t="shared" si="48"/>
        <v>-23.609868819568881</v>
      </c>
      <c r="AW40">
        <v>37</v>
      </c>
      <c r="AX40">
        <f>IF(Z40&gt;0, (R40*SUMPRODUCT(K40:$K$98, X40:$X$98)-K40*$AZ$3)/Z40, 0)</f>
        <v>-136776.86316115115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100000</v>
      </c>
      <c r="S41">
        <f t="shared" si="32"/>
        <v>-266572.3314481937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-759.93687032151706</v>
      </c>
      <c r="AC41">
        <f t="shared" si="33"/>
        <v>-693.57427393415617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-289.86494888544024</v>
      </c>
      <c r="AI41">
        <f t="shared" si="38"/>
        <v>-289.92999448396188</v>
      </c>
      <c r="AJ41">
        <f t="shared" si="39"/>
        <v>-66.362596387360895</v>
      </c>
      <c r="AK41">
        <f t="shared" si="61"/>
        <v>-53.195580922506203</v>
      </c>
      <c r="AL41">
        <f t="shared" si="40"/>
        <v>-409.488171793829</v>
      </c>
      <c r="AN41">
        <f t="shared" si="41"/>
        <v>0</v>
      </c>
      <c r="AO41">
        <f t="shared" si="42"/>
        <v>0</v>
      </c>
      <c r="AP41">
        <f t="shared" si="43"/>
        <v>-2.2429902955889568E-3</v>
      </c>
      <c r="AQ41">
        <f t="shared" si="44"/>
        <v>-9.9955151794819077</v>
      </c>
      <c r="AR41">
        <f t="shared" si="45"/>
        <v>-9.9977581697774962</v>
      </c>
      <c r="AS41">
        <f t="shared" si="46"/>
        <v>-2.288404797096927</v>
      </c>
      <c r="AT41">
        <f t="shared" si="47"/>
        <v>-1.8343619628270853</v>
      </c>
      <c r="AU41">
        <f t="shared" si="48"/>
        <v>-14.12052492970151</v>
      </c>
      <c r="AW41">
        <v>38</v>
      </c>
      <c r="AX41">
        <f>IF(Z41&gt;0, (R41*SUMPRODUCT(K41:$K$98, X41:$X$98)-K41*$AZ$3)/Z41, 0)</f>
        <v>-266572.3314481937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100000</v>
      </c>
      <c r="S42">
        <f t="shared" si="32"/>
        <v>-597136.83865670254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-693.57427393415617</v>
      </c>
      <c r="AC42">
        <f t="shared" si="33"/>
        <v>-627.39289272087683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-152.51371576563466</v>
      </c>
      <c r="AI42">
        <f t="shared" si="38"/>
        <v>-152.53998247922965</v>
      </c>
      <c r="AJ42">
        <f t="shared" si="39"/>
        <v>-66.181381213279337</v>
      </c>
      <c r="AK42">
        <f t="shared" si="61"/>
        <v>-48.550199175390937</v>
      </c>
      <c r="AL42">
        <f t="shared" si="40"/>
        <v>-267.27156286789995</v>
      </c>
      <c r="AN42">
        <f t="shared" si="41"/>
        <v>0</v>
      </c>
      <c r="AO42">
        <f t="shared" si="42"/>
        <v>0</v>
      </c>
      <c r="AP42">
        <f t="shared" si="43"/>
        <v>-8.087181617542254E-4</v>
      </c>
      <c r="AQ42">
        <f t="shared" si="44"/>
        <v>-4.6957001838154815</v>
      </c>
      <c r="AR42">
        <f t="shared" si="45"/>
        <v>-4.6965089019772357</v>
      </c>
      <c r="AS42">
        <f t="shared" si="46"/>
        <v>-2.0376391878479327</v>
      </c>
      <c r="AT42">
        <f t="shared" si="47"/>
        <v>-1.4947978812770537</v>
      </c>
      <c r="AU42">
        <f t="shared" si="48"/>
        <v>-8.2289459711022221</v>
      </c>
      <c r="AW42">
        <v>39</v>
      </c>
      <c r="AX42">
        <f>IF(Z42&gt;0, (R42*SUMPRODUCT(K42:$K$98, X42:$X$98)-K42*$AZ$3)/Z42, 0)</f>
        <v>-597136.83865670254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100000</v>
      </c>
      <c r="S43">
        <f t="shared" si="32"/>
        <v>-1621408.4374878642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-627.39289272087683</v>
      </c>
      <c r="AC43">
        <f t="shared" si="33"/>
        <v>-564.07350683972697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-69.227079415032122</v>
      </c>
      <c r="AI43">
        <f t="shared" si="38"/>
        <v>-69.235776691637412</v>
      </c>
      <c r="AJ43">
        <f t="shared" si="39"/>
        <v>-63.319385881149856</v>
      </c>
      <c r="AK43">
        <f t="shared" si="61"/>
        <v>-43.917502490461381</v>
      </c>
      <c r="AL43">
        <f t="shared" si="40"/>
        <v>-176.47266506324863</v>
      </c>
      <c r="AN43">
        <f t="shared" si="41"/>
        <v>0</v>
      </c>
      <c r="AO43">
        <f t="shared" si="42"/>
        <v>0</v>
      </c>
      <c r="AP43">
        <f t="shared" si="43"/>
        <v>-2.3908741554561481E-4</v>
      </c>
      <c r="AQ43">
        <f t="shared" si="44"/>
        <v>-1.9030466954485521</v>
      </c>
      <c r="AR43">
        <f t="shared" si="45"/>
        <v>-1.9032857828640977</v>
      </c>
      <c r="AS43">
        <f t="shared" si="46"/>
        <v>-1.7406446881361337</v>
      </c>
      <c r="AT43">
        <f t="shared" si="47"/>
        <v>-1.207288516185445</v>
      </c>
      <c r="AU43">
        <f t="shared" si="48"/>
        <v>-4.8512189871856757</v>
      </c>
      <c r="AW43">
        <v>40</v>
      </c>
      <c r="AX43">
        <f>IF(Z43&gt;0, (R43*SUMPRODUCT(K43:$K$98, X43:$X$98)-K43*$AZ$3)/Z43, 0)</f>
        <v>-1621408.4374878642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100000</v>
      </c>
      <c r="S44">
        <f t="shared" si="32"/>
        <v>-5750073.1961832531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-564.07350683972697</v>
      </c>
      <c r="AC44">
        <f t="shared" si="33"/>
        <v>-505.24879812002791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-25.654391591748819</v>
      </c>
      <c r="AI44">
        <f t="shared" si="38"/>
        <v>-25.656588297690124</v>
      </c>
      <c r="AJ44">
        <f t="shared" si="39"/>
        <v>-58.824708719699061</v>
      </c>
      <c r="AK44">
        <f t="shared" si="61"/>
        <v>-39.485145478780893</v>
      </c>
      <c r="AL44">
        <f t="shared" si="40"/>
        <v>-123.96644249617007</v>
      </c>
      <c r="AN44">
        <f t="shared" si="41"/>
        <v>0</v>
      </c>
      <c r="AO44">
        <f t="shared" si="42"/>
        <v>0</v>
      </c>
      <c r="AP44">
        <f t="shared" si="43"/>
        <v>-5.3917200798230432E-5</v>
      </c>
      <c r="AQ44">
        <f t="shared" si="44"/>
        <v>-0.62967598748621623</v>
      </c>
      <c r="AR44">
        <f t="shared" si="45"/>
        <v>-0.6297299046870144</v>
      </c>
      <c r="AS44">
        <f t="shared" si="46"/>
        <v>-1.4438271287469868</v>
      </c>
      <c r="AT44">
        <f t="shared" si="47"/>
        <v>-0.96914588215706754</v>
      </c>
      <c r="AU44">
        <f t="shared" si="48"/>
        <v>-3.0427029155910685</v>
      </c>
      <c r="AW44">
        <v>41</v>
      </c>
      <c r="AX44">
        <f>IF(Z44&gt;0, (R44*SUMPRODUCT(K44:$K$98, X44:$X$98)-K44*$AZ$3)/Z44, 0)</f>
        <v>-5750073.1961832531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25</v>
      </c>
      <c r="R45">
        <f t="shared" si="31"/>
        <v>100000</v>
      </c>
      <c r="S45">
        <f t="shared" si="32"/>
        <v>-30146182.434511621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-505.24879812002791</v>
      </c>
      <c r="AC45">
        <f t="shared" si="33"/>
        <v>-451.65726391541801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-7.2007317810112692</v>
      </c>
      <c r="AI45">
        <f t="shared" si="38"/>
        <v>-7.2011063369479098</v>
      </c>
      <c r="AJ45">
        <f t="shared" si="39"/>
        <v>-53.5915342046099</v>
      </c>
      <c r="AK45">
        <f t="shared" si="61"/>
        <v>-35.367415868401956</v>
      </c>
      <c r="AL45">
        <f t="shared" si="40"/>
        <v>-96.160056409959765</v>
      </c>
      <c r="AN45">
        <f t="shared" si="41"/>
        <v>0</v>
      </c>
      <c r="AO45">
        <f t="shared" si="42"/>
        <v>0</v>
      </c>
      <c r="AP45">
        <f t="shared" si="43"/>
        <v>-8.2083161372363131E-6</v>
      </c>
      <c r="AQ45">
        <f t="shared" si="44"/>
        <v>-0.15780255255908376</v>
      </c>
      <c r="AR45">
        <f t="shared" si="45"/>
        <v>-0.157810760875221</v>
      </c>
      <c r="AS45">
        <f t="shared" si="46"/>
        <v>-1.1744474242668161</v>
      </c>
      <c r="AT45">
        <f t="shared" si="47"/>
        <v>-0.77506962780783772</v>
      </c>
      <c r="AU45">
        <f t="shared" si="48"/>
        <v>-2.1073278129498747</v>
      </c>
      <c r="AW45">
        <v>42</v>
      </c>
      <c r="AX45">
        <f>IF(Z45&gt;0, (R45*SUMPRODUCT(K45:$K$98, X45:$X$98)-K45*$AZ$3)/Z45, 0)</f>
        <v>-30146182.434511621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100000</v>
      </c>
      <c r="S46">
        <f t="shared" si="32"/>
        <v>-160235448.73964792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-451.65726391541801</v>
      </c>
      <c r="AC46">
        <f t="shared" si="33"/>
        <v>-403.40327165360566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-1.2314849378579924</v>
      </c>
      <c r="AI46">
        <f t="shared" si="38"/>
        <v>-1.2315478770008017</v>
      </c>
      <c r="AJ46">
        <f t="shared" si="39"/>
        <v>-48.253992261812357</v>
      </c>
      <c r="AK46">
        <f t="shared" si="61"/>
        <v>-31.616008474079266</v>
      </c>
      <c r="AL46">
        <f t="shared" si="40"/>
        <v>-81.101548612892429</v>
      </c>
      <c r="AN46">
        <f t="shared" si="41"/>
        <v>0</v>
      </c>
      <c r="AO46">
        <f t="shared" si="42"/>
        <v>0</v>
      </c>
      <c r="AP46">
        <f t="shared" si="43"/>
        <v>-1.2315163748583077E-6</v>
      </c>
      <c r="AQ46">
        <f t="shared" si="44"/>
        <v>-2.4096195128652301E-2</v>
      </c>
      <c r="AR46">
        <f t="shared" si="45"/>
        <v>-2.4097426645027158E-2</v>
      </c>
      <c r="AS46">
        <f t="shared" si="46"/>
        <v>-0.94417526153388387</v>
      </c>
      <c r="AT46">
        <f t="shared" si="47"/>
        <v>-0.61862348938317901</v>
      </c>
      <c r="AU46">
        <f t="shared" si="48"/>
        <v>-1.5868961775620902</v>
      </c>
      <c r="AW46">
        <v>43</v>
      </c>
      <c r="AX46">
        <f>IF(Z46&gt;0, (R46*SUMPRODUCT(K46:$K$98, X46:$X$98)-K46*$AZ$3)/Z46, 0)</f>
        <v>-160235448.73964792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100000</v>
      </c>
      <c r="S47">
        <f t="shared" si="32"/>
        <v>-865199981.78345358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-403.40327165360566</v>
      </c>
      <c r="AC47">
        <f t="shared" si="33"/>
        <v>-360.20255105018828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-0.20760671719456039</v>
      </c>
      <c r="AI47">
        <f t="shared" si="38"/>
        <v>-0.20761712526664297</v>
      </c>
      <c r="AJ47">
        <f t="shared" si="39"/>
        <v>-43.200720603417381</v>
      </c>
      <c r="AK47">
        <f t="shared" si="61"/>
        <v>-28.238229015752399</v>
      </c>
      <c r="AL47">
        <f t="shared" si="40"/>
        <v>-71.646566744436427</v>
      </c>
      <c r="AN47">
        <f t="shared" si="41"/>
        <v>0</v>
      </c>
      <c r="AO47">
        <f t="shared" si="42"/>
        <v>0</v>
      </c>
      <c r="AP47">
        <f t="shared" si="43"/>
        <v>-1.8183255267773065E-7</v>
      </c>
      <c r="AQ47">
        <f t="shared" si="44"/>
        <v>-3.6269598289666648E-3</v>
      </c>
      <c r="AR47">
        <f t="shared" si="45"/>
        <v>-3.6271416615193423E-3</v>
      </c>
      <c r="AS47">
        <f t="shared" si="46"/>
        <v>-0.75473125498230664</v>
      </c>
      <c r="AT47">
        <f t="shared" si="47"/>
        <v>-0.4933314473891135</v>
      </c>
      <c r="AU47">
        <f t="shared" si="48"/>
        <v>-1.2516898440329396</v>
      </c>
      <c r="AW47">
        <v>44</v>
      </c>
      <c r="AX47">
        <f>IF(Z47&gt;0, (R47*SUMPRODUCT(K47:$K$98, X47:$X$98)-K47*$AZ$3)/Z47, 0)</f>
        <v>-865199981.78345358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100000</v>
      </c>
      <c r="S48">
        <f t="shared" si="32"/>
        <v>-4756065730.6624193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-360.20255105018828</v>
      </c>
      <c r="AC48">
        <f t="shared" si="33"/>
        <v>-321.61259158274407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-3.4453809291182358E-2</v>
      </c>
      <c r="AI48">
        <f t="shared" si="38"/>
        <v>-3.4455499830221323E-2</v>
      </c>
      <c r="AJ48">
        <f t="shared" si="39"/>
        <v>-38.589959467444203</v>
      </c>
      <c r="AK48">
        <f t="shared" si="61"/>
        <v>-25.21417857351318</v>
      </c>
      <c r="AL48">
        <f t="shared" si="40"/>
        <v>-63.838593540787606</v>
      </c>
      <c r="AN48">
        <f t="shared" si="41"/>
        <v>0</v>
      </c>
      <c r="AO48">
        <f t="shared" si="42"/>
        <v>0</v>
      </c>
      <c r="AP48">
        <f t="shared" si="43"/>
        <v>-2.6369902611683528E-8</v>
      </c>
      <c r="AQ48">
        <f t="shared" si="44"/>
        <v>-5.374283436638134E-4</v>
      </c>
      <c r="AR48">
        <f t="shared" si="45"/>
        <v>-5.3745471356642517E-4</v>
      </c>
      <c r="AS48">
        <f t="shared" si="46"/>
        <v>-0.60194615414992669</v>
      </c>
      <c r="AT48">
        <f t="shared" si="47"/>
        <v>-0.39330380316102853</v>
      </c>
      <c r="AU48">
        <f t="shared" si="48"/>
        <v>-0.9957874120245217</v>
      </c>
      <c r="AW48">
        <v>45</v>
      </c>
      <c r="AX48">
        <f>IF(Z48&gt;0, (R48*SUMPRODUCT(K48:$K$98, X48:$X$98)-K48*$AZ$3)/Z48, 0)</f>
        <v>-4756065730.6624193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100000</v>
      </c>
      <c r="S49">
        <f t="shared" si="32"/>
        <v>-26678515745.044033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-321.61259158274407</v>
      </c>
      <c r="AC49">
        <f t="shared" si="33"/>
        <v>-287.15456970102235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-5.6181832243631198E-3</v>
      </c>
      <c r="AI49">
        <f t="shared" si="38"/>
        <v>-5.6184523122056046E-3</v>
      </c>
      <c r="AJ49">
        <f t="shared" si="39"/>
        <v>-34.45802188172172</v>
      </c>
      <c r="AK49">
        <f t="shared" si="61"/>
        <v>-22.512881410792087</v>
      </c>
      <c r="AL49">
        <f t="shared" si="40"/>
        <v>-56.976521744826016</v>
      </c>
      <c r="AN49">
        <f t="shared" si="41"/>
        <v>0</v>
      </c>
      <c r="AO49">
        <f t="shared" si="42"/>
        <v>0</v>
      </c>
      <c r="AP49">
        <f t="shared" si="43"/>
        <v>-3.747653029150352E-9</v>
      </c>
      <c r="AQ49">
        <f t="shared" si="44"/>
        <v>-7.8245829260422477E-5</v>
      </c>
      <c r="AR49">
        <f t="shared" si="45"/>
        <v>-7.8249576913451638E-5</v>
      </c>
      <c r="AS49">
        <f t="shared" si="46"/>
        <v>-0.47990540520592256</v>
      </c>
      <c r="AT49">
        <f t="shared" si="47"/>
        <v>-0.31354247533083363</v>
      </c>
      <c r="AU49">
        <f t="shared" si="48"/>
        <v>-0.79352613011366968</v>
      </c>
      <c r="AW49">
        <v>46</v>
      </c>
      <c r="AX49">
        <f>IF(Z49&gt;0, (R49*SUMPRODUCT(K49:$K$98, X49:$X$98)-K49*$AZ$3)/Z49, 0)</f>
        <v>-26678515745.044033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100000</v>
      </c>
      <c r="S50">
        <f t="shared" si="32"/>
        <v>-152749776077.63571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-287.15456970102235</v>
      </c>
      <c r="AC50">
        <f t="shared" si="33"/>
        <v>-256.38807713429327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-8.9773944184662368E-4</v>
      </c>
      <c r="AI50">
        <f t="shared" si="38"/>
        <v>-8.9778140395022174E-4</v>
      </c>
      <c r="AJ50">
        <f t="shared" si="39"/>
        <v>-30.766492566729085</v>
      </c>
      <c r="AK50">
        <f t="shared" si="61"/>
        <v>-20.100819879071565</v>
      </c>
      <c r="AL50">
        <f t="shared" si="40"/>
        <v>-50.8682102272046</v>
      </c>
      <c r="AN50">
        <f t="shared" si="41"/>
        <v>0</v>
      </c>
      <c r="AO50">
        <f t="shared" si="42"/>
        <v>0</v>
      </c>
      <c r="AP50">
        <f t="shared" si="43"/>
        <v>-5.2180054451642499E-10</v>
      </c>
      <c r="AQ50">
        <f t="shared" si="44"/>
        <v>-1.1163428175001617E-5</v>
      </c>
      <c r="AR50">
        <f t="shared" si="45"/>
        <v>-1.1163949975546133E-5</v>
      </c>
      <c r="AS50">
        <f t="shared" si="46"/>
        <v>-0.38258264475816622</v>
      </c>
      <c r="AT50">
        <f t="shared" si="47"/>
        <v>-0.2499545508628741</v>
      </c>
      <c r="AU50">
        <f t="shared" si="48"/>
        <v>-0.63254835957101585</v>
      </c>
      <c r="AW50">
        <v>47</v>
      </c>
      <c r="AX50">
        <f>IF(Z50&gt;0, (R50*SUMPRODUCT(K50:$K$98, X50:$X$98)-K50*$AZ$3)/Z50, 0)</f>
        <v>-152749776077.63571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100000</v>
      </c>
      <c r="S51">
        <f t="shared" si="32"/>
        <v>-894596062032.12085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-256.38807713429327</v>
      </c>
      <c r="AC51">
        <f t="shared" si="33"/>
        <v>-228.91793578650862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-1.4058095825297262E-4</v>
      </c>
      <c r="AI51">
        <f t="shared" si="38"/>
        <v>-1.4058735549597149E-4</v>
      </c>
      <c r="AJ51">
        <f t="shared" si="39"/>
        <v>-27.470141347784647</v>
      </c>
      <c r="AK51">
        <f t="shared" si="61"/>
        <v>-17.947165399400532</v>
      </c>
      <c r="AL51">
        <f t="shared" si="40"/>
        <v>-45.417447334540675</v>
      </c>
      <c r="AN51">
        <f t="shared" si="41"/>
        <v>0</v>
      </c>
      <c r="AO51">
        <f t="shared" si="42"/>
        <v>0</v>
      </c>
      <c r="AP51">
        <f t="shared" si="43"/>
        <v>-7.1026775905080429E-11</v>
      </c>
      <c r="AQ51">
        <f t="shared" si="44"/>
        <v>-1.5608305359198952E-6</v>
      </c>
      <c r="AR51">
        <f t="shared" si="45"/>
        <v>-1.5609015626958002E-6</v>
      </c>
      <c r="AS51">
        <f t="shared" si="46"/>
        <v>-0.30499319377595263</v>
      </c>
      <c r="AT51">
        <f t="shared" si="47"/>
        <v>-0.19926229083018079</v>
      </c>
      <c r="AU51">
        <f t="shared" si="48"/>
        <v>-0.50425704550769612</v>
      </c>
      <c r="AW51">
        <v>48</v>
      </c>
      <c r="AX51">
        <f>IF(Z51&gt;0, (R51*SUMPRODUCT(K51:$K$98, X51:$X$98)-K51*$AZ$3)/Z51, 0)</f>
        <v>-894596062032.12085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100000</v>
      </c>
      <c r="S52">
        <f t="shared" si="32"/>
        <v>-5368032618724.2334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-228.91793578650862</v>
      </c>
      <c r="AC52">
        <f t="shared" si="33"/>
        <v>-204.39101546232772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-2.1525523156998911E-5</v>
      </c>
      <c r="AI52">
        <f t="shared" si="38"/>
        <v>-2.1526475046778556E-5</v>
      </c>
      <c r="AJ52">
        <f t="shared" si="39"/>
        <v>-24.526920324180907</v>
      </c>
      <c r="AK52">
        <f t="shared" si="61"/>
        <v>-16.024255505055606</v>
      </c>
      <c r="AL52">
        <f t="shared" si="40"/>
        <v>-40.551197355711558</v>
      </c>
      <c r="AN52">
        <f t="shared" si="41"/>
        <v>0</v>
      </c>
      <c r="AO52">
        <f t="shared" si="42"/>
        <v>0</v>
      </c>
      <c r="AP52">
        <f t="shared" si="43"/>
        <v>-9.4362164625489409E-12</v>
      </c>
      <c r="AQ52">
        <f t="shared" si="44"/>
        <v>-2.133855203856243E-7</v>
      </c>
      <c r="AR52">
        <f t="shared" si="45"/>
        <v>-2.1339495660208689E-7</v>
      </c>
      <c r="AS52">
        <f t="shared" si="46"/>
        <v>-0.24313879010789019</v>
      </c>
      <c r="AT52">
        <f t="shared" si="47"/>
        <v>-0.15885068505880723</v>
      </c>
      <c r="AU52">
        <f t="shared" si="48"/>
        <v>-0.40198968856165401</v>
      </c>
      <c r="AW52">
        <v>49</v>
      </c>
      <c r="AX52">
        <f>IF(Z52&gt;0, (R52*SUMPRODUCT(K52:$K$98, X52:$X$98)-K52*$AZ$3)/Z52, 0)</f>
        <v>-5368032618724.2334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100000</v>
      </c>
      <c r="S53">
        <f t="shared" si="32"/>
        <v>-33049959613548.125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-204.39101546232772</v>
      </c>
      <c r="AC53">
        <f t="shared" si="33"/>
        <v>-182.49197827838159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-3.2173134781299616E-6</v>
      </c>
      <c r="AI53">
        <f t="shared" si="38"/>
        <v>-3.2174515206422763E-6</v>
      </c>
      <c r="AJ53">
        <f t="shared" si="39"/>
        <v>-21.89903718394612</v>
      </c>
      <c r="AK53">
        <f t="shared" si="61"/>
        <v>-14.307371082362941</v>
      </c>
      <c r="AL53">
        <f t="shared" si="40"/>
        <v>-36.206411483760583</v>
      </c>
      <c r="AN53">
        <f t="shared" si="41"/>
        <v>0</v>
      </c>
      <c r="AO53">
        <f t="shared" si="42"/>
        <v>0</v>
      </c>
      <c r="AP53">
        <f t="shared" si="43"/>
        <v>-1.2218167172493278E-12</v>
      </c>
      <c r="AQ53">
        <f t="shared" si="44"/>
        <v>-2.8476498480729294E-8</v>
      </c>
      <c r="AR53">
        <f t="shared" si="45"/>
        <v>-2.8477720297446544E-8</v>
      </c>
      <c r="AS53">
        <f t="shared" si="46"/>
        <v>-0.19382876531526025</v>
      </c>
      <c r="AT53">
        <f t="shared" si="47"/>
        <v>-0.12663479442076328</v>
      </c>
      <c r="AU53">
        <f t="shared" si="48"/>
        <v>-0.32046358821374382</v>
      </c>
      <c r="AW53">
        <v>50</v>
      </c>
      <c r="AX53">
        <f>IF(Z53&gt;0, (R53*SUMPRODUCT(K53:$K$98, X53:$X$98)-K53*$AZ$3)/Z53, 0)</f>
        <v>-33049959613548.125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100000</v>
      </c>
      <c r="S54">
        <f t="shared" si="32"/>
        <v>-209332948801389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-182.49197827838159</v>
      </c>
      <c r="AC54">
        <f t="shared" si="33"/>
        <v>-162.93926634495489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-4.6881097663897595E-7</v>
      </c>
      <c r="AI54">
        <f t="shared" si="38"/>
        <v>-4.6883043598200795E-7</v>
      </c>
      <c r="AJ54">
        <f t="shared" si="39"/>
        <v>-19.552711933426707</v>
      </c>
      <c r="AK54">
        <f t="shared" si="61"/>
        <v>-12.774438479486713</v>
      </c>
      <c r="AL54">
        <f t="shared" si="40"/>
        <v>-32.327150881743854</v>
      </c>
      <c r="AN54">
        <f t="shared" si="41"/>
        <v>0</v>
      </c>
      <c r="AO54">
        <f t="shared" si="42"/>
        <v>0</v>
      </c>
      <c r="AP54">
        <f t="shared" si="43"/>
        <v>-1.5378124039257521E-13</v>
      </c>
      <c r="AQ54">
        <f t="shared" si="44"/>
        <v>-3.7048698601326794E-9</v>
      </c>
      <c r="AR54">
        <f t="shared" si="45"/>
        <v>-3.705023641373072E-9</v>
      </c>
      <c r="AS54">
        <f t="shared" si="46"/>
        <v>-0.15451910628320098</v>
      </c>
      <c r="AT54">
        <f t="shared" si="47"/>
        <v>-0.10095248290062059</v>
      </c>
      <c r="AU54">
        <f t="shared" si="48"/>
        <v>-0.25547159288884519</v>
      </c>
      <c r="AW54">
        <v>51</v>
      </c>
      <c r="AX54">
        <f>IF(Z54&gt;0, (R54*SUMPRODUCT(K54:$K$98, X54:$X$98)-K54*$AZ$3)/Z54, 0)</f>
        <v>-209332948801389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100000</v>
      </c>
      <c r="S55">
        <f t="shared" si="32"/>
        <v>-1366280034957849.5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-162.93926634495489</v>
      </c>
      <c r="AC55">
        <f t="shared" si="33"/>
        <v>-145.48148781124613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-6.6410999161355377E-8</v>
      </c>
      <c r="AI55">
        <f t="shared" si="38"/>
        <v>-6.6413661161166709E-8</v>
      </c>
      <c r="AJ55">
        <f t="shared" si="39"/>
        <v>-17.457778533708762</v>
      </c>
      <c r="AK55">
        <f t="shared" si="61"/>
        <v>-11.405748644146843</v>
      </c>
      <c r="AL55">
        <f t="shared" si="40"/>
        <v>-28.863527244269267</v>
      </c>
      <c r="AN55">
        <f t="shared" si="41"/>
        <v>0</v>
      </c>
      <c r="AO55">
        <f t="shared" si="42"/>
        <v>0</v>
      </c>
      <c r="AP55">
        <f t="shared" si="43"/>
        <v>-1.8783009723608891E-14</v>
      </c>
      <c r="AQ55">
        <f t="shared" si="44"/>
        <v>-4.6859448963645523E-10</v>
      </c>
      <c r="AR55">
        <f t="shared" si="45"/>
        <v>-4.6861327264617889E-10</v>
      </c>
      <c r="AS55">
        <f t="shared" si="46"/>
        <v>-0.12318168564688349</v>
      </c>
      <c r="AT55">
        <f t="shared" si="47"/>
        <v>-8.0478701304282599E-2</v>
      </c>
      <c r="AU55">
        <f t="shared" si="48"/>
        <v>-0.20366038741977938</v>
      </c>
      <c r="AW55">
        <v>52</v>
      </c>
      <c r="AX55">
        <f>IF(Z55&gt;0, (R55*SUMPRODUCT(K55:$K$98, X55:$X$98)-K55*$AZ$3)/Z55, 0)</f>
        <v>-1366280034957849.5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100000</v>
      </c>
      <c r="S56">
        <f t="shared" si="32"/>
        <v>-9214863507836904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-145.48148781124613</v>
      </c>
      <c r="AC56">
        <f t="shared" si="33"/>
        <v>-129.89418554616685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-9.1319033053722594E-9</v>
      </c>
      <c r="AI56">
        <f t="shared" si="38"/>
        <v>-9.1322557093591325E-9</v>
      </c>
      <c r="AJ56">
        <f t="shared" si="39"/>
        <v>-15.587302265079273</v>
      </c>
      <c r="AK56">
        <f t="shared" si="61"/>
        <v>-10.18370414678723</v>
      </c>
      <c r="AL56">
        <f t="shared" si="40"/>
        <v>-25.771006420998759</v>
      </c>
      <c r="AN56">
        <f t="shared" si="41"/>
        <v>0</v>
      </c>
      <c r="AO56">
        <f t="shared" si="42"/>
        <v>0</v>
      </c>
      <c r="AP56">
        <f t="shared" si="43"/>
        <v>-2.2201379136314429E-15</v>
      </c>
      <c r="AQ56">
        <f t="shared" si="44"/>
        <v>-5.7530804153948509E-11</v>
      </c>
      <c r="AR56">
        <f t="shared" si="45"/>
        <v>-5.7533024291862144E-11</v>
      </c>
      <c r="AS56">
        <f t="shared" si="46"/>
        <v>-9.8199685641997492E-2</v>
      </c>
      <c r="AT56">
        <f t="shared" si="47"/>
        <v>-6.4157127954464946E-2</v>
      </c>
      <c r="AU56">
        <f t="shared" si="48"/>
        <v>-0.16235681365399546</v>
      </c>
      <c r="AW56">
        <v>53</v>
      </c>
      <c r="AX56">
        <f>IF(Z56&gt;0, (R56*SUMPRODUCT(K56:$K$98, X56:$X$98)-K56*$AZ$3)/Z56, 0)</f>
        <v>-9214863507836904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100000</v>
      </c>
      <c r="S57">
        <f t="shared" si="32"/>
        <v>-6.4423983386403528E+16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-129.89418554616685</v>
      </c>
      <c r="AC57">
        <f t="shared" si="33"/>
        <v>-115.97695138055664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-1.2154983964734777E-9</v>
      </c>
      <c r="AI57">
        <f t="shared" si="38"/>
        <v>-1.2155434018213638E-9</v>
      </c>
      <c r="AJ57">
        <f t="shared" si="39"/>
        <v>-13.917234165610211</v>
      </c>
      <c r="AK57">
        <f t="shared" si="61"/>
        <v>-9.0925929882316812</v>
      </c>
      <c r="AL57">
        <f t="shared" si="40"/>
        <v>-23.009827155057437</v>
      </c>
      <c r="AN57">
        <f t="shared" si="41"/>
        <v>0</v>
      </c>
      <c r="AO57">
        <f t="shared" si="42"/>
        <v>0</v>
      </c>
      <c r="AP57">
        <f t="shared" si="43"/>
        <v>-2.5315426045106268E-16</v>
      </c>
      <c r="AQ57">
        <f t="shared" si="44"/>
        <v>-6.8371562956783495E-12</v>
      </c>
      <c r="AR57">
        <f t="shared" si="45"/>
        <v>-6.8374094499388005E-12</v>
      </c>
      <c r="AS57">
        <f t="shared" si="46"/>
        <v>-7.8284188173265074E-2</v>
      </c>
      <c r="AT57">
        <f t="shared" si="47"/>
        <v>-5.114566960671886E-2</v>
      </c>
      <c r="AU57">
        <f t="shared" si="48"/>
        <v>-0.12942985778682134</v>
      </c>
      <c r="AW57">
        <v>54</v>
      </c>
      <c r="AX57">
        <f>IF(Z57&gt;0, (R57*SUMPRODUCT(K57:$K$98, X57:$X$98)-K57*$AZ$3)/Z57, 0)</f>
        <v>-6.4423983386403528E+16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100000</v>
      </c>
      <c r="S58">
        <f t="shared" si="32"/>
        <v>-4.6784537763221024E+17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-115.97695138055664</v>
      </c>
      <c r="AC58">
        <f t="shared" si="33"/>
        <v>-103.55084944693159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-1.5608761504662068E-10</v>
      </c>
      <c r="AI58">
        <f t="shared" si="38"/>
        <v>-1.5609314843726627E-10</v>
      </c>
      <c r="AJ58">
        <f t="shared" si="39"/>
        <v>-12.426101933625048</v>
      </c>
      <c r="AK58">
        <f t="shared" si="61"/>
        <v>-8.118386596638965</v>
      </c>
      <c r="AL58">
        <f t="shared" si="40"/>
        <v>-20.544488530420107</v>
      </c>
      <c r="AN58">
        <f t="shared" si="41"/>
        <v>0</v>
      </c>
      <c r="AO58">
        <f t="shared" si="42"/>
        <v>0</v>
      </c>
      <c r="AP58">
        <f t="shared" si="43"/>
        <v>-2.7790376240723653E-17</v>
      </c>
      <c r="AQ58">
        <f t="shared" si="44"/>
        <v>-7.8391963020336272E-13</v>
      </c>
      <c r="AR58">
        <f t="shared" si="45"/>
        <v>-7.8394742057960339E-13</v>
      </c>
      <c r="AS58">
        <f t="shared" si="46"/>
        <v>-6.2407675521002418E-2</v>
      </c>
      <c r="AT58">
        <f t="shared" si="47"/>
        <v>-4.0773014673741337E-2</v>
      </c>
      <c r="AU58">
        <f t="shared" si="48"/>
        <v>-0.10318069019552771</v>
      </c>
      <c r="AW58">
        <v>55</v>
      </c>
      <c r="AX58">
        <f>IF(Z58&gt;0, (R58*SUMPRODUCT(K58:$K$98, X58:$X$98)-K58*$AZ$3)/Z58, 0)</f>
        <v>-4.6784537763221024E+17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100000</v>
      </c>
      <c r="S59">
        <f t="shared" si="32"/>
        <v>-3.5407339579117875E+18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-103.55084944693159</v>
      </c>
      <c r="AC59">
        <f t="shared" si="33"/>
        <v>-92.456115577618164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-1.9301013669223024E-11</v>
      </c>
      <c r="AI59">
        <f t="shared" si="38"/>
        <v>-1.9301666472544854E-11</v>
      </c>
      <c r="AJ59">
        <f t="shared" si="39"/>
        <v>-11.09473386931343</v>
      </c>
      <c r="AK59">
        <f t="shared" si="61"/>
        <v>-7.248559461285212</v>
      </c>
      <c r="AL59">
        <f t="shared" si="40"/>
        <v>-18.343293330617943</v>
      </c>
      <c r="AN59">
        <f t="shared" si="41"/>
        <v>0</v>
      </c>
      <c r="AO59">
        <f t="shared" si="42"/>
        <v>0</v>
      </c>
      <c r="AP59">
        <f t="shared" si="43"/>
        <v>-2.9273013159691719E-18</v>
      </c>
      <c r="AQ59">
        <f t="shared" si="44"/>
        <v>-8.6549625015824782E-14</v>
      </c>
      <c r="AR59">
        <f t="shared" si="45"/>
        <v>-8.6552552317140754E-14</v>
      </c>
      <c r="AS59">
        <f t="shared" si="46"/>
        <v>-4.975101683755781E-2</v>
      </c>
      <c r="AT59">
        <f t="shared" si="47"/>
        <v>-3.2503997667206401E-2</v>
      </c>
      <c r="AU59">
        <f t="shared" si="48"/>
        <v>-8.225501450485076E-2</v>
      </c>
      <c r="AW59">
        <v>56</v>
      </c>
      <c r="AX59">
        <f>IF(Z59&gt;0, (R59*SUMPRODUCT(K59:$K$98, X59:$X$98)-K59*$AZ$3)/Z59, 0)</f>
        <v>-3.5407339579117875E+18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100000</v>
      </c>
      <c r="S60">
        <f t="shared" si="32"/>
        <v>-2.7984802844339745E+19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-92.456115577618164</v>
      </c>
      <c r="AC60">
        <f t="shared" si="33"/>
        <v>-82.550103194302011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-2.2901192542573535E-12</v>
      </c>
      <c r="AI60">
        <f t="shared" si="38"/>
        <v>-2.2901929997324007E-12</v>
      </c>
      <c r="AJ60">
        <f t="shared" si="39"/>
        <v>-9.9060123833161526</v>
      </c>
      <c r="AK60">
        <f t="shared" si="61"/>
        <v>-6.4719280904332717</v>
      </c>
      <c r="AL60">
        <f t="shared" si="40"/>
        <v>-16.377940473751714</v>
      </c>
      <c r="AN60">
        <f t="shared" si="41"/>
        <v>0</v>
      </c>
      <c r="AO60">
        <f t="shared" si="42"/>
        <v>0</v>
      </c>
      <c r="AP60">
        <f t="shared" si="43"/>
        <v>-2.952585123123909E-19</v>
      </c>
      <c r="AQ60">
        <f t="shared" si="44"/>
        <v>-9.1690670322128647E-15</v>
      </c>
      <c r="AR60">
        <f t="shared" si="45"/>
        <v>-9.1693622907251777E-15</v>
      </c>
      <c r="AS60">
        <f t="shared" si="46"/>
        <v>-3.9661206024841175E-2</v>
      </c>
      <c r="AT60">
        <f t="shared" si="47"/>
        <v>-2.5911987936229775E-2</v>
      </c>
      <c r="AU60">
        <f t="shared" si="48"/>
        <v>-6.557319396108012E-2</v>
      </c>
      <c r="AW60">
        <v>57</v>
      </c>
      <c r="AX60">
        <f>IF(Z60&gt;0, (R60*SUMPRODUCT(K60:$K$98, X60:$X$98)-K60*$AZ$3)/Z60, 0)</f>
        <v>-2.7984802844339745E+19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100000</v>
      </c>
      <c r="S61">
        <f t="shared" si="32"/>
        <v>-2.3126708417017384E+20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-82.550103194302011</v>
      </c>
      <c r="AC61">
        <f t="shared" si="33"/>
        <v>-73.705449280626794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-2.6016180896669348E-13</v>
      </c>
      <c r="AI61">
        <f t="shared" si="38"/>
        <v>-2.6016977653474852E-13</v>
      </c>
      <c r="AJ61">
        <f t="shared" si="39"/>
        <v>-8.8446539136752165</v>
      </c>
      <c r="AK61">
        <f t="shared" si="61"/>
        <v>-5.7785072236011414</v>
      </c>
      <c r="AL61">
        <f t="shared" si="40"/>
        <v>-14.623161137276618</v>
      </c>
      <c r="AN61">
        <f t="shared" si="41"/>
        <v>0</v>
      </c>
      <c r="AO61">
        <f t="shared" si="42"/>
        <v>0</v>
      </c>
      <c r="AP61">
        <f t="shared" si="43"/>
        <v>-2.8482283745601397E-20</v>
      </c>
      <c r="AQ61">
        <f t="shared" si="44"/>
        <v>-9.3002060497926219E-16</v>
      </c>
      <c r="AR61">
        <f t="shared" si="45"/>
        <v>-9.3004908726300781E-16</v>
      </c>
      <c r="AS61">
        <f t="shared" si="46"/>
        <v>-3.1617670619293312E-2</v>
      </c>
      <c r="AT61">
        <f t="shared" si="47"/>
        <v>-2.06568781379383E-2</v>
      </c>
      <c r="AU61">
        <f t="shared" si="48"/>
        <v>-5.2274548757232545E-2</v>
      </c>
      <c r="AW61">
        <v>58</v>
      </c>
      <c r="AX61">
        <f>IF(Z61&gt;0, (R61*SUMPRODUCT(K61:$K$98, X61:$X$98)-K61*$AZ$3)/Z61, 0)</f>
        <v>-2.3126708417017384E+20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100000</v>
      </c>
      <c r="S62">
        <f t="shared" si="32"/>
        <v>-2.0047865715515984E+21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-73.705449280626794</v>
      </c>
      <c r="AC62">
        <f t="shared" si="33"/>
        <v>-65.808436857702489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-2.8269003772916485E-14</v>
      </c>
      <c r="AI62">
        <f t="shared" si="38"/>
        <v>-2.8269824414347741E-14</v>
      </c>
      <c r="AJ62">
        <f t="shared" si="39"/>
        <v>-7.8970124229243055</v>
      </c>
      <c r="AK62">
        <f t="shared" si="61"/>
        <v>-5.1593814496438757</v>
      </c>
      <c r="AL62">
        <f t="shared" si="40"/>
        <v>-13.05639387256821</v>
      </c>
      <c r="AN62">
        <f t="shared" si="41"/>
        <v>0</v>
      </c>
      <c r="AO62">
        <f t="shared" si="42"/>
        <v>0</v>
      </c>
      <c r="AP62">
        <f t="shared" si="43"/>
        <v>-2.6192951781206471E-21</v>
      </c>
      <c r="AQ62">
        <f t="shared" si="44"/>
        <v>-9.0228036816608057E-17</v>
      </c>
      <c r="AR62">
        <f t="shared" si="45"/>
        <v>-9.0230656111786177E-17</v>
      </c>
      <c r="AS62">
        <f t="shared" si="46"/>
        <v>-2.5205413440125422E-2</v>
      </c>
      <c r="AT62">
        <f t="shared" si="47"/>
        <v>-1.646753678088193E-2</v>
      </c>
      <c r="AU62">
        <f t="shared" si="48"/>
        <v>-4.1672950221007442E-2</v>
      </c>
      <c r="AW62">
        <v>59</v>
      </c>
      <c r="AX62">
        <f>IF(Z62&gt;0, (R62*SUMPRODUCT(K62:$K$98, X62:$X$98)-K62*$AZ$3)/Z62, 0)</f>
        <v>-2.0047865715515984E+21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100000</v>
      </c>
      <c r="S63">
        <f t="shared" si="32"/>
        <v>-1.8290246081724606E+22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-65.808436857702489</v>
      </c>
      <c r="AC63">
        <f t="shared" si="33"/>
        <v>-58.757532908662938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-2.9284894260627287E-15</v>
      </c>
      <c r="AI63">
        <f t="shared" si="38"/>
        <v>-2.9285697387231571E-15</v>
      </c>
      <c r="AJ63">
        <f t="shared" si="39"/>
        <v>-7.0509039490395509</v>
      </c>
      <c r="AK63">
        <f t="shared" si="61"/>
        <v>-4.6065905800391747</v>
      </c>
      <c r="AL63">
        <f t="shared" si="40"/>
        <v>-11.657494529078729</v>
      </c>
      <c r="AN63">
        <f t="shared" si="41"/>
        <v>0</v>
      </c>
      <c r="AO63">
        <f t="shared" si="42"/>
        <v>0</v>
      </c>
      <c r="AP63">
        <f t="shared" si="43"/>
        <v>-2.2887428160966919E-22</v>
      </c>
      <c r="AQ63">
        <f t="shared" si="44"/>
        <v>-8.3455822533450394E-18</v>
      </c>
      <c r="AR63">
        <f t="shared" si="45"/>
        <v>-8.3458111276266488E-18</v>
      </c>
      <c r="AS63">
        <f t="shared" si="46"/>
        <v>-2.0093601275610169E-2</v>
      </c>
      <c r="AT63">
        <f t="shared" si="47"/>
        <v>-1.3127819500065314E-2</v>
      </c>
      <c r="AU63">
        <f t="shared" si="48"/>
        <v>-3.3221420775675491E-2</v>
      </c>
      <c r="AW63">
        <v>60</v>
      </c>
      <c r="AX63">
        <f>IF(Z63&gt;0, (R63*SUMPRODUCT(K63:$K$98, X63:$X$98)-K63*$AZ$3)/Z63, 0)</f>
        <v>-1.8290246081724606E+22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100000</v>
      </c>
      <c r="S64">
        <f t="shared" si="32"/>
        <v>-1.7620662377421699E+23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-58.757532908662938</v>
      </c>
      <c r="AC64">
        <f t="shared" si="33"/>
        <v>-52.46208295416335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-2.8826508713898751E-16</v>
      </c>
      <c r="AI64">
        <f t="shared" si="38"/>
        <v>-2.8827253040102704E-16</v>
      </c>
      <c r="AJ64">
        <f t="shared" si="39"/>
        <v>-6.2954499544995883</v>
      </c>
      <c r="AK64">
        <f t="shared" si="61"/>
        <v>-4.1130273036064064</v>
      </c>
      <c r="AL64">
        <f t="shared" si="40"/>
        <v>-10.408477258105995</v>
      </c>
      <c r="AN64">
        <f t="shared" si="41"/>
        <v>0</v>
      </c>
      <c r="AO64">
        <f t="shared" si="42"/>
        <v>0</v>
      </c>
      <c r="AP64">
        <f t="shared" si="43"/>
        <v>-1.8939053353674772E-23</v>
      </c>
      <c r="AQ64">
        <f t="shared" si="44"/>
        <v>-7.3347785370520273E-19</v>
      </c>
      <c r="AR64">
        <f t="shared" si="45"/>
        <v>-7.3349679275855632E-19</v>
      </c>
      <c r="AS64">
        <f t="shared" si="46"/>
        <v>-1.6018495914867772E-2</v>
      </c>
      <c r="AT64">
        <f t="shared" si="47"/>
        <v>-1.0465417331046967E-2</v>
      </c>
      <c r="AU64">
        <f t="shared" si="48"/>
        <v>-2.6483913245914741E-2</v>
      </c>
      <c r="AW64">
        <v>61</v>
      </c>
      <c r="AX64">
        <f>IF(Z64&gt;0, (R64*SUMPRODUCT(K64:$K$98, X64:$X$98)-K64*$AZ$3)/Z64, 0)</f>
        <v>-1.7620662377421699E+23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100000</v>
      </c>
      <c r="S65">
        <f t="shared" si="32"/>
        <v>-1.7986633150144432E+24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-52.46208295416335</v>
      </c>
      <c r="AC65">
        <f t="shared" si="33"/>
        <v>-46.841145494788698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-2.6871097914947602E-17</v>
      </c>
      <c r="AI65">
        <f t="shared" si="38"/>
        <v>-2.6871748969888009E-17</v>
      </c>
      <c r="AJ65">
        <f t="shared" si="39"/>
        <v>-5.6209374593746517</v>
      </c>
      <c r="AK65">
        <f t="shared" si="61"/>
        <v>-3.672345806791435</v>
      </c>
      <c r="AL65">
        <f t="shared" si="40"/>
        <v>-9.2932832661660871</v>
      </c>
      <c r="AN65">
        <f t="shared" si="41"/>
        <v>0</v>
      </c>
      <c r="AO65">
        <f t="shared" si="42"/>
        <v>0</v>
      </c>
      <c r="AP65">
        <f t="shared" si="43"/>
        <v>-1.4790899122503488E-24</v>
      </c>
      <c r="AQ65">
        <f t="shared" si="44"/>
        <v>-6.1046721851491552E-20</v>
      </c>
      <c r="AR65">
        <f t="shared" si="45"/>
        <v>-6.1048200941403803E-20</v>
      </c>
      <c r="AS65">
        <f t="shared" si="46"/>
        <v>-1.2769846870908664E-2</v>
      </c>
      <c r="AT65">
        <f t="shared" si="47"/>
        <v>-8.3429666223269836E-3</v>
      </c>
      <c r="AU65">
        <f t="shared" si="48"/>
        <v>-2.1112813493235648E-2</v>
      </c>
      <c r="AW65">
        <v>62</v>
      </c>
      <c r="AX65">
        <f>IF(Z65&gt;0, (R65*SUMPRODUCT(K65:$K$98, X65:$X$98)-K65*$AZ$3)/Z65, 0)</f>
        <v>-1.7986633150144432E+24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100000</v>
      </c>
      <c r="S66">
        <f t="shared" si="32"/>
        <v>-1.9529533646011342E+25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-46.841145494788698</v>
      </c>
      <c r="AC66">
        <f t="shared" si="33"/>
        <v>-41.82245133463276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-2.3640277942712648E-18</v>
      </c>
      <c r="AI66">
        <f t="shared" si="38"/>
        <v>-2.3640813317137003E-18</v>
      </c>
      <c r="AJ66">
        <f t="shared" si="39"/>
        <v>-5.0186941601559383</v>
      </c>
      <c r="AK66">
        <f t="shared" si="61"/>
        <v>-3.2788801846352094</v>
      </c>
      <c r="AL66">
        <f t="shared" si="40"/>
        <v>-8.2975743447911476</v>
      </c>
      <c r="AN66">
        <f t="shared" si="41"/>
        <v>0</v>
      </c>
      <c r="AO66">
        <f t="shared" si="42"/>
        <v>0</v>
      </c>
      <c r="AP66">
        <f t="shared" si="43"/>
        <v>-1.0859667644137065E-25</v>
      </c>
      <c r="AQ66">
        <f t="shared" si="44"/>
        <v>-4.7952526268339647E-21</v>
      </c>
      <c r="AR66">
        <f t="shared" si="45"/>
        <v>-4.795361223510406E-21</v>
      </c>
      <c r="AS66">
        <f t="shared" si="46"/>
        <v>-1.0180043742752439E-2</v>
      </c>
      <c r="AT66">
        <f t="shared" si="47"/>
        <v>-6.6509619119315862E-3</v>
      </c>
      <c r="AU66">
        <f t="shared" si="48"/>
        <v>-1.6831005654684025E-2</v>
      </c>
      <c r="AW66">
        <v>63</v>
      </c>
      <c r="AX66">
        <f>IF(Z66&gt;0, (R66*SUMPRODUCT(K66:$K$98, X66:$X$98)-K66*$AZ$3)/Z66, 0)</f>
        <v>-1.9529533646011342E+25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100000</v>
      </c>
      <c r="S67">
        <f t="shared" ref="S67:S79" si="63">AX67</f>
        <v>-2.2658097180524871E+26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-41.82245133463276</v>
      </c>
      <c r="AC67">
        <f t="shared" ref="AC67:AC79" si="64">S67*Z67</f>
        <v>-37.341474405922099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-1.9552786148394918E-19</v>
      </c>
      <c r="AI67">
        <f t="shared" ref="AI67:AI79" si="69">SUM(AE67:AH67)</f>
        <v>-1.9553198158658935E-19</v>
      </c>
      <c r="AJ67">
        <f t="shared" ref="AJ67:AJ79" si="70">AB67-AC67</f>
        <v>-4.4809769287106604</v>
      </c>
      <c r="AK67">
        <f t="shared" si="61"/>
        <v>-2.9275715934242936</v>
      </c>
      <c r="AL67">
        <f t="shared" ref="AL67:AL79" si="71">SUM(AI67:AK67)</f>
        <v>-7.4085485221349536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-7.461891437993326E-27</v>
      </c>
      <c r="AQ67">
        <f t="shared" ref="AQ67:AQ79" si="75">AH67*$K67</f>
        <v>-3.5411925452287287E-22</v>
      </c>
      <c r="AR67">
        <f t="shared" ref="AR67:AR79" si="76">AI67*$K67</f>
        <v>-3.5412671641431085E-22</v>
      </c>
      <c r="AS67">
        <f t="shared" ref="AS67:AS79" si="77">AJ67*$K67</f>
        <v>-8.1154685449238203E-3</v>
      </c>
      <c r="AT67">
        <f t="shared" ref="AT67:AT79" si="78">AK67*$K67</f>
        <v>-5.3021061160168879E-3</v>
      </c>
      <c r="AU67">
        <f t="shared" ref="AU67:AU79" si="79">AL67*$K67</f>
        <v>-1.3417574660940708E-2</v>
      </c>
      <c r="AW67">
        <v>64</v>
      </c>
      <c r="AX67">
        <f>IF(Z67&gt;0, (R67*SUMPRODUCT(K67:$K$98, X67:$X$98)-K67*$AZ$3)/Z67, 0)</f>
        <v>-2.2658097180524871E+26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100000</v>
      </c>
      <c r="S68">
        <f t="shared" si="63"/>
        <v>-2.8224988418218634E+27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-37.341474405922099</v>
      </c>
      <c r="AC68">
        <f t="shared" si="64"/>
        <v>-33.340602148144733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-1.5134362315885207E-20</v>
      </c>
      <c r="AI68">
        <f t="shared" si="69"/>
        <v>-1.5134657626920007E-20</v>
      </c>
      <c r="AJ68">
        <f t="shared" si="70"/>
        <v>-4.0008722577773668</v>
      </c>
      <c r="AK68">
        <f t="shared" si="61"/>
        <v>-2.613903208414547</v>
      </c>
      <c r="AL68">
        <f t="shared" si="71"/>
        <v>-6.6147754661919134</v>
      </c>
      <c r="AN68">
        <f t="shared" si="72"/>
        <v>0</v>
      </c>
      <c r="AO68">
        <f t="shared" si="73"/>
        <v>0</v>
      </c>
      <c r="AP68">
        <f t="shared" si="74"/>
        <v>-4.775320705782199E-28</v>
      </c>
      <c r="AQ68">
        <f t="shared" si="75"/>
        <v>-2.4472987873449241E-23</v>
      </c>
      <c r="AR68">
        <f t="shared" si="76"/>
        <v>-2.4473465405519816E-23</v>
      </c>
      <c r="AS68">
        <f t="shared" si="77"/>
        <v>-6.4696018374711438E-3</v>
      </c>
      <c r="AT68">
        <f t="shared" si="78"/>
        <v>-4.2268065338144818E-3</v>
      </c>
      <c r="AU68">
        <f t="shared" si="79"/>
        <v>-1.0696408371285625E-2</v>
      </c>
      <c r="AW68">
        <v>65</v>
      </c>
      <c r="AX68">
        <f>IF(Z68&gt;0, (R68*SUMPRODUCT(K68:$K$98, X68:$X$98)-K68*$AZ$3)/Z68, 0)</f>
        <v>-2.8224988418218634E+27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100000</v>
      </c>
      <c r="S69">
        <f t="shared" si="63"/>
        <v>-3.7943255073191797E+28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-33.340602148144733</v>
      </c>
      <c r="AC69">
        <f t="shared" si="64"/>
        <v>-29.768394775129224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-1.0909766608959181E-21</v>
      </c>
      <c r="AI69">
        <f t="shared" si="69"/>
        <v>-1.0909962746551473E-21</v>
      </c>
      <c r="AJ69">
        <f t="shared" si="70"/>
        <v>-3.5722073730155088</v>
      </c>
      <c r="AK69">
        <f t="shared" si="61"/>
        <v>-2.3338421503701317</v>
      </c>
      <c r="AL69">
        <f t="shared" si="71"/>
        <v>-5.90604952338564</v>
      </c>
      <c r="AN69">
        <f t="shared" si="72"/>
        <v>0</v>
      </c>
      <c r="AO69">
        <f t="shared" si="73"/>
        <v>0</v>
      </c>
      <c r="AP69">
        <f t="shared" si="74"/>
        <v>-2.8318202652641317E-29</v>
      </c>
      <c r="AQ69">
        <f t="shared" si="75"/>
        <v>-1.5751441532195692E-24</v>
      </c>
      <c r="AR69">
        <f t="shared" si="76"/>
        <v>-1.575172471422222E-24</v>
      </c>
      <c r="AS69">
        <f t="shared" si="77"/>
        <v>-5.1575269750248317E-3</v>
      </c>
      <c r="AT69">
        <f t="shared" si="78"/>
        <v>-3.3695842903495557E-3</v>
      </c>
      <c r="AU69">
        <f t="shared" si="79"/>
        <v>-8.5271112653743861E-3</v>
      </c>
      <c r="AW69">
        <v>66</v>
      </c>
      <c r="AX69">
        <f>IF(Z69&gt;0, (R69*SUMPRODUCT(K69:$K$98, X69:$X$98)-K69*$AZ$3)/Z69, 0)</f>
        <v>-3.7943255073191797E+28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100000</v>
      </c>
      <c r="S70">
        <f t="shared" si="63"/>
        <v>-5.6170733629397203E+29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-29.768394775129224</v>
      </c>
      <c r="AC70">
        <f t="shared" si="64"/>
        <v>-26.578923906365375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-7.2938676548243406E-23</v>
      </c>
      <c r="AI70">
        <f t="shared" si="69"/>
        <v>-7.2939859500743268E-23</v>
      </c>
      <c r="AJ70">
        <f t="shared" si="70"/>
        <v>-3.1894708687638484</v>
      </c>
      <c r="AK70">
        <f t="shared" si="61"/>
        <v>-2.0837876342590458</v>
      </c>
      <c r="AL70">
        <f t="shared" si="71"/>
        <v>-5.2732585030228947</v>
      </c>
      <c r="AN70">
        <f t="shared" si="72"/>
        <v>0</v>
      </c>
      <c r="AO70">
        <f t="shared" si="73"/>
        <v>0</v>
      </c>
      <c r="AP70">
        <f t="shared" si="74"/>
        <v>-1.5249448208063483E-30</v>
      </c>
      <c r="AQ70">
        <f t="shared" si="75"/>
        <v>-9.4025294381470679E-26</v>
      </c>
      <c r="AR70">
        <f t="shared" si="76"/>
        <v>-9.4026819326291483E-26</v>
      </c>
      <c r="AS70">
        <f t="shared" si="77"/>
        <v>-4.1115489277940322E-3</v>
      </c>
      <c r="AT70">
        <f t="shared" si="78"/>
        <v>-2.686211966158765E-3</v>
      </c>
      <c r="AU70">
        <f t="shared" si="79"/>
        <v>-6.7977608939527971E-3</v>
      </c>
      <c r="AW70">
        <v>67</v>
      </c>
      <c r="AX70">
        <f>IF(Z70&gt;0, (R70*SUMPRODUCT(K70:$K$98, X70:$X$98)-K70*$AZ$3)/Z70, 0)</f>
        <v>-5.6170733629397203E+29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100000</v>
      </c>
      <c r="S71">
        <f t="shared" si="63"/>
        <v>-9.2462863753434608E+30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-26.578923906365375</v>
      </c>
      <c r="AC71">
        <f t="shared" si="64"/>
        <v>-23.731182059254799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-4.4278355393070528E-24</v>
      </c>
      <c r="AI71">
        <f t="shared" si="69"/>
        <v>-4.427899703397088E-24</v>
      </c>
      <c r="AJ71">
        <f t="shared" si="70"/>
        <v>-2.8477418471105764</v>
      </c>
      <c r="AK71">
        <f t="shared" si="61"/>
        <v>-1.8605246734455765</v>
      </c>
      <c r="AL71">
        <f t="shared" si="71"/>
        <v>-4.7082665205561529</v>
      </c>
      <c r="AN71">
        <f t="shared" si="72"/>
        <v>0</v>
      </c>
      <c r="AO71">
        <f t="shared" si="73"/>
        <v>0</v>
      </c>
      <c r="AP71">
        <f t="shared" si="74"/>
        <v>-7.3851758322069868E-32</v>
      </c>
      <c r="AQ71">
        <f t="shared" si="75"/>
        <v>-5.0963621545627372E-27</v>
      </c>
      <c r="AR71">
        <f t="shared" si="76"/>
        <v>-5.0964360063210591E-27</v>
      </c>
      <c r="AS71">
        <f t="shared" si="77"/>
        <v>-3.2777016324888617E-3</v>
      </c>
      <c r="AT71">
        <f t="shared" si="78"/>
        <v>-2.1414317332260563E-3</v>
      </c>
      <c r="AU71">
        <f t="shared" si="79"/>
        <v>-5.419133365714918E-3</v>
      </c>
      <c r="AW71">
        <v>68</v>
      </c>
      <c r="AX71">
        <f>IF(Z71&gt;0, (R71*SUMPRODUCT(K71:$K$98, X71:$X$98)-K71*$AZ$3)/Z71, 0)</f>
        <v>-9.2462863753434608E+30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100000</v>
      </c>
      <c r="S72">
        <f t="shared" si="63"/>
        <v>-1.7124427087575803E+32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-23.731182059254799</v>
      </c>
      <c r="AC72">
        <f t="shared" si="64"/>
        <v>-21.188555410048924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-2.4171650352363742E-25</v>
      </c>
      <c r="AI72">
        <f t="shared" si="69"/>
        <v>-2.4171959684689163E-25</v>
      </c>
      <c r="AJ72">
        <f t="shared" si="70"/>
        <v>-2.5426266492058751</v>
      </c>
      <c r="AK72">
        <f t="shared" ref="AK72:AK79" si="92">G72*SUM(AB72:AB72, AE72:AF72)</f>
        <v>-1.6611827441478362</v>
      </c>
      <c r="AL72">
        <f t="shared" si="71"/>
        <v>-4.2038093933537111</v>
      </c>
      <c r="AN72">
        <f t="shared" si="72"/>
        <v>0</v>
      </c>
      <c r="AO72">
        <f t="shared" si="73"/>
        <v>0</v>
      </c>
      <c r="AP72">
        <f t="shared" si="74"/>
        <v>-3.1788942734845254E-33</v>
      </c>
      <c r="AQ72">
        <f t="shared" si="75"/>
        <v>-2.4840313983052323E-28</v>
      </c>
      <c r="AR72">
        <f t="shared" si="76"/>
        <v>-2.4840631872479672E-28</v>
      </c>
      <c r="AS72">
        <f t="shared" si="77"/>
        <v>-2.6129636738591085E-3</v>
      </c>
      <c r="AT72">
        <f t="shared" si="78"/>
        <v>-1.7071362669212819E-3</v>
      </c>
      <c r="AU72">
        <f t="shared" si="79"/>
        <v>-4.3200999407803902E-3</v>
      </c>
      <c r="AW72">
        <v>69</v>
      </c>
      <c r="AX72">
        <f>IF(Z72&gt;0, (R72*SUMPRODUCT(K72:$K$98, X72:$X$98)-K72*$AZ$3)/Z72, 0)</f>
        <v>-1.7124427087575803E+32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100000</v>
      </c>
      <c r="S73">
        <f t="shared" si="63"/>
        <v>-3.6208504434426741E+33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-21.188555410048924</v>
      </c>
      <c r="AC73">
        <f t="shared" si="64"/>
        <v>-18.91835304468654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-1.1727076395634144E-26</v>
      </c>
      <c r="AI73">
        <f t="shared" si="69"/>
        <v>-1.1727207016556909E-26</v>
      </c>
      <c r="AJ73">
        <f t="shared" si="70"/>
        <v>-2.2702023653623833</v>
      </c>
      <c r="AK73">
        <f t="shared" si="92"/>
        <v>-1.4831988787034247</v>
      </c>
      <c r="AL73">
        <f t="shared" si="71"/>
        <v>-3.7534012440658078</v>
      </c>
      <c r="AN73">
        <f t="shared" si="72"/>
        <v>0</v>
      </c>
      <c r="AO73">
        <f t="shared" si="73"/>
        <v>0</v>
      </c>
      <c r="AP73">
        <f t="shared" si="74"/>
        <v>-1.1985205982686E-34</v>
      </c>
      <c r="AQ73">
        <f t="shared" si="75"/>
        <v>-1.0760253656227131E-29</v>
      </c>
      <c r="AR73">
        <f t="shared" si="76"/>
        <v>-1.0760373508286958E-29</v>
      </c>
      <c r="AS73">
        <f t="shared" si="77"/>
        <v>-2.0830386430636979E-3</v>
      </c>
      <c r="AT73">
        <f t="shared" si="78"/>
        <v>-1.3609185801349501E-3</v>
      </c>
      <c r="AU73">
        <f t="shared" si="79"/>
        <v>-3.4439572231986476E-3</v>
      </c>
      <c r="AW73">
        <v>70</v>
      </c>
      <c r="AX73">
        <f>IF(Z73&gt;0, (R73*SUMPRODUCT(K73:$K$98, X73:$X$98)-K73*$AZ$3)/Z73, 0)</f>
        <v>-3.6208504434426741E+33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100000</v>
      </c>
      <c r="S74">
        <f t="shared" si="63"/>
        <v>-8.9062067109795341E+34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-18.91835304468654</v>
      </c>
      <c r="AC74">
        <f t="shared" si="64"/>
        <v>-16.891386647041553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-4.9829299450276488E-28</v>
      </c>
      <c r="AI74">
        <f t="shared" si="69"/>
        <v>-4.9829773596767668E-28</v>
      </c>
      <c r="AJ74">
        <f t="shared" si="70"/>
        <v>-2.026966397644987</v>
      </c>
      <c r="AK74">
        <f t="shared" si="92"/>
        <v>-1.324284713128058</v>
      </c>
      <c r="AL74">
        <f t="shared" si="71"/>
        <v>-3.3512511107730449</v>
      </c>
      <c r="AN74">
        <f t="shared" si="72"/>
        <v>0</v>
      </c>
      <c r="AO74">
        <f t="shared" si="73"/>
        <v>0</v>
      </c>
      <c r="AP74">
        <f t="shared" si="74"/>
        <v>-3.8844297644543284E-36</v>
      </c>
      <c r="AQ74">
        <f t="shared" si="75"/>
        <v>-4.0822492104429487E-31</v>
      </c>
      <c r="AR74">
        <f t="shared" si="76"/>
        <v>-4.0822880547405929E-31</v>
      </c>
      <c r="AS74">
        <f t="shared" si="77"/>
        <v>-1.6605856529525666E-3</v>
      </c>
      <c r="AT74">
        <f t="shared" si="78"/>
        <v>-1.0849159599290101E-3</v>
      </c>
      <c r="AU74">
        <f t="shared" si="79"/>
        <v>-2.7455016128815767E-3</v>
      </c>
      <c r="AW74">
        <v>71</v>
      </c>
      <c r="AX74">
        <f>IF(Z74&gt;0, (R74*SUMPRODUCT(K74:$K$98, X74:$X$98)-K74*$AZ$3)/Z74, 0)</f>
        <v>-8.9062067109795341E+34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100000</v>
      </c>
      <c r="S75">
        <f t="shared" si="63"/>
        <v>-2.6155870551706073E+36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-16.891386647041553</v>
      </c>
      <c r="AC75">
        <f t="shared" si="64"/>
        <v>-15.081595220572815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-1.8199596453004018E-29</v>
      </c>
      <c r="AI75">
        <f t="shared" si="69"/>
        <v>-1.8199740604153478E-29</v>
      </c>
      <c r="AJ75">
        <f t="shared" si="70"/>
        <v>-1.8097914264687383</v>
      </c>
      <c r="AK75">
        <f t="shared" si="92"/>
        <v>-1.1823970652929088</v>
      </c>
      <c r="AL75">
        <f t="shared" si="71"/>
        <v>-2.992188491761647</v>
      </c>
      <c r="AN75">
        <f t="shared" si="72"/>
        <v>0</v>
      </c>
      <c r="AO75">
        <f t="shared" si="73"/>
        <v>0</v>
      </c>
      <c r="AP75">
        <f t="shared" si="74"/>
        <v>-1.0544228756933409E-37</v>
      </c>
      <c r="AQ75">
        <f t="shared" si="75"/>
        <v>-1.331246465975761E-32</v>
      </c>
      <c r="AR75">
        <f t="shared" si="76"/>
        <v>-1.331257010204518E-32</v>
      </c>
      <c r="AS75">
        <f t="shared" si="77"/>
        <v>-1.3238087156828495E-3</v>
      </c>
      <c r="AT75">
        <f t="shared" si="78"/>
        <v>-8.6488836091279484E-4</v>
      </c>
      <c r="AU75">
        <f t="shared" si="79"/>
        <v>-2.1886970765956442E-3</v>
      </c>
      <c r="AW75">
        <v>72</v>
      </c>
      <c r="AX75">
        <f>IF(Z75&gt;0, (R75*SUMPRODUCT(K75:$K$98, X75:$X$98)-K75*$AZ$3)/Z75, 0)</f>
        <v>-2.6155870551706073E+36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100000</v>
      </c>
      <c r="S76">
        <f t="shared" si="63"/>
        <v>-9.5299794904127806E+37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-15.081595220572815</v>
      </c>
      <c r="AC76">
        <f t="shared" si="64"/>
        <v>-13.465710018368584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-5.5670871030876756E-31</v>
      </c>
      <c r="AI76">
        <f t="shared" si="69"/>
        <v>-5.5671224276915532E-31</v>
      </c>
      <c r="AJ76">
        <f t="shared" si="70"/>
        <v>-1.6158852022042307</v>
      </c>
      <c r="AK76">
        <f t="shared" si="92"/>
        <v>-1.0557116654400971</v>
      </c>
      <c r="AL76">
        <f t="shared" si="71"/>
        <v>-2.671596867644328</v>
      </c>
      <c r="AN76">
        <f t="shared" si="72"/>
        <v>0</v>
      </c>
      <c r="AO76">
        <f t="shared" si="73"/>
        <v>0</v>
      </c>
      <c r="AP76">
        <f t="shared" si="74"/>
        <v>-2.3070445837368573E-39</v>
      </c>
      <c r="AQ76">
        <f t="shared" si="75"/>
        <v>-3.6358562414234099E-34</v>
      </c>
      <c r="AR76">
        <f t="shared" si="76"/>
        <v>-3.6358793118692471E-34</v>
      </c>
      <c r="AS76">
        <f t="shared" si="77"/>
        <v>-1.0553322031910471E-3</v>
      </c>
      <c r="AT76">
        <f t="shared" si="78"/>
        <v>-6.8948370608481731E-4</v>
      </c>
      <c r="AU76">
        <f t="shared" si="79"/>
        <v>-1.7448159092758645E-3</v>
      </c>
      <c r="AW76">
        <v>73</v>
      </c>
      <c r="AX76">
        <f>IF(Z76&gt;0, (R76*SUMPRODUCT(K76:$K$98, X76:$X$98)-K76*$AZ$3)/Z76, 0)</f>
        <v>-9.5299794904127806E+37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100000</v>
      </c>
      <c r="S77">
        <f t="shared" si="63"/>
        <v>-4.5727006939395848E+39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-13.465710018368584</v>
      </c>
      <c r="AC77">
        <f t="shared" si="64"/>
        <v>-12.022955373543377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-1.3725614153716084E-32</v>
      </c>
      <c r="AI77">
        <f t="shared" si="69"/>
        <v>-1.3725679885961524E-32</v>
      </c>
      <c r="AJ77">
        <f t="shared" si="70"/>
        <v>-1.4427546448252073</v>
      </c>
      <c r="AK77">
        <f t="shared" si="92"/>
        <v>-0.94259970128580095</v>
      </c>
      <c r="AL77">
        <f t="shared" si="71"/>
        <v>-2.3853543461110083</v>
      </c>
      <c r="AN77">
        <f t="shared" si="72"/>
        <v>0</v>
      </c>
      <c r="AO77">
        <f t="shared" si="73"/>
        <v>0</v>
      </c>
      <c r="AP77">
        <f t="shared" si="74"/>
        <v>-3.8330027641057209E-41</v>
      </c>
      <c r="AQ77">
        <f t="shared" si="75"/>
        <v>-8.0037303819339444E-36</v>
      </c>
      <c r="AR77">
        <f t="shared" si="76"/>
        <v>-8.0037687119615854E-36</v>
      </c>
      <c r="AS77">
        <f t="shared" si="77"/>
        <v>-8.4130437116633299E-4</v>
      </c>
      <c r="AT77">
        <f t="shared" si="78"/>
        <v>-5.4965218916200353E-4</v>
      </c>
      <c r="AU77">
        <f t="shared" si="79"/>
        <v>-1.3909565603283365E-3</v>
      </c>
      <c r="AW77">
        <v>74</v>
      </c>
      <c r="AX77">
        <f>IF(Z77&gt;0, (R77*SUMPRODUCT(K77:$K$98, X77:$X$98)-K77*$AZ$3)/Z77, 0)</f>
        <v>-4.5727006939395848E+39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100000</v>
      </c>
      <c r="S78">
        <f t="shared" si="63"/>
        <v>-3.2120281238974935E+41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-12.022955373543377</v>
      </c>
      <c r="AC78">
        <f t="shared" si="64"/>
        <v>-10.734781583520874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-2.5695763478506056E-34</v>
      </c>
      <c r="AI78">
        <f t="shared" si="69"/>
        <v>-2.5695847029935011E-34</v>
      </c>
      <c r="AJ78">
        <f t="shared" si="70"/>
        <v>-1.288173790022503</v>
      </c>
      <c r="AK78">
        <f t="shared" si="92"/>
        <v>-0.84160687614803653</v>
      </c>
      <c r="AL78">
        <f t="shared" si="71"/>
        <v>-2.1297806661705394</v>
      </c>
      <c r="AN78">
        <f t="shared" si="72"/>
        <v>0</v>
      </c>
      <c r="AO78">
        <f t="shared" si="73"/>
        <v>0</v>
      </c>
      <c r="AP78">
        <f t="shared" si="74"/>
        <v>-4.3500727835892763E-43</v>
      </c>
      <c r="AQ78">
        <f t="shared" si="75"/>
        <v>-1.337839971888737E-37</v>
      </c>
      <c r="AR78">
        <f t="shared" si="76"/>
        <v>-1.3378443219615208E-37</v>
      </c>
      <c r="AS78">
        <f t="shared" si="77"/>
        <v>-6.7068269385070999E-4</v>
      </c>
      <c r="AT78">
        <f t="shared" si="78"/>
        <v>-4.3817935998246454E-4</v>
      </c>
      <c r="AU78">
        <f t="shared" si="79"/>
        <v>-1.1088620538331744E-3</v>
      </c>
      <c r="AW78">
        <v>75</v>
      </c>
      <c r="AX78">
        <f>IF(Z78&gt;0, (R78*SUMPRODUCT(K78:$K$98, X78:$X$98)-K78*$AZ$3)/Z78, 0)</f>
        <v>-3.2120281238974935E+41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-10.734781583520874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-10.734781583520874</v>
      </c>
      <c r="AK79">
        <f t="shared" si="92"/>
        <v>-0.7514347108464613</v>
      </c>
      <c r="AL79">
        <f t="shared" si="71"/>
        <v>-11.486216294367335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-1.5535974227104562E-39</v>
      </c>
      <c r="AR79">
        <f t="shared" si="76"/>
        <v>-1.5535974227104562E-39</v>
      </c>
      <c r="AS79">
        <f t="shared" si="77"/>
        <v>-4.990198614960647E-3</v>
      </c>
      <c r="AT79">
        <f t="shared" si="78"/>
        <v>-3.4931390304724535E-4</v>
      </c>
      <c r="AU79">
        <f t="shared" si="79"/>
        <v>-5.339512518007892E-3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33528.84043980531</v>
      </c>
      <c r="AO81" s="6">
        <f t="shared" si="93"/>
        <v>-3352.8840439805313</v>
      </c>
      <c r="AP81" s="6">
        <f t="shared" si="93"/>
        <v>-406.22409461945722</v>
      </c>
      <c r="AQ81" s="6">
        <f t="shared" si="93"/>
        <v>-20618.191589398528</v>
      </c>
      <c r="AR81" s="6">
        <f t="shared" si="93"/>
        <v>9151.5407118067833</v>
      </c>
      <c r="AS81" s="6">
        <f t="shared" si="93"/>
        <v>-2823.0787762472992</v>
      </c>
      <c r="AT81" s="6">
        <f t="shared" si="93"/>
        <v>635.22030963083444</v>
      </c>
      <c r="AU81" s="6">
        <f t="shared" si="93"/>
        <v>6963.6822451903363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'S.55.04.B'!C3*(1+C12)</f>
        <v>57380.291761156572</v>
      </c>
      <c r="K3">
        <v>1</v>
      </c>
      <c r="L3" s="2">
        <v>0</v>
      </c>
      <c r="O3">
        <f>$C$3</f>
        <v>57380.291761156572</v>
      </c>
      <c r="P3" s="2">
        <f>O3*C5</f>
        <v>5738.0291761156577</v>
      </c>
      <c r="Q3" s="5">
        <f>B8</f>
        <v>200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57380.291761156572</v>
      </c>
      <c r="AF3">
        <f t="shared" ref="AF3:AF34" si="4">-$Z3*P3</f>
        <v>-5738.0291761156577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51442.262585040917</v>
      </c>
      <c r="AJ3">
        <f t="shared" ref="AJ3:AJ34" si="8">AB3-AC3</f>
        <v>0</v>
      </c>
      <c r="AL3">
        <f t="shared" ref="AL3:AL34" si="9">SUM(AI3:AK3)</f>
        <v>51442.262585040917</v>
      </c>
      <c r="AN3">
        <f t="shared" ref="AN3:AN34" si="10">AE3*$K3</f>
        <v>57380.291761156572</v>
      </c>
      <c r="AO3">
        <f t="shared" ref="AO3:AO34" si="11">AF3*$K3</f>
        <v>-5738.0291761156577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51442.262585040917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51442.262585040917</v>
      </c>
      <c r="AW3">
        <v>0</v>
      </c>
      <c r="AX3">
        <f>IF(Z3&gt;0, (R3*SUMPRODUCT(K3:$K$98, X3:$X$98)-K3*$AZ$3)/Z3, 0)</f>
        <v>0</v>
      </c>
      <c r="AZ3">
        <f>C6*ABS(SUMPRODUCT(X4:X69, K4:K69))/1</f>
        <v>39461.100553837365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2734.0110523224812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2646.9382683281146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-2646.9382683281146</v>
      </c>
      <c r="AK4">
        <f>G4*SUM(AB4, AE4:AF4)</f>
        <v>0</v>
      </c>
      <c r="AL4">
        <f t="shared" si="9"/>
        <v>-4831.7382683281139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-2038.2498367385015</v>
      </c>
      <c r="AR4">
        <f t="shared" si="14"/>
        <v>-2038.2498367385015</v>
      </c>
      <c r="AS4">
        <f t="shared" si="15"/>
        <v>-2469.3891858644597</v>
      </c>
      <c r="AT4">
        <f t="shared" si="16"/>
        <v>0</v>
      </c>
      <c r="AU4">
        <f t="shared" si="17"/>
        <v>-4507.6390226029607</v>
      </c>
      <c r="AW4">
        <v>1</v>
      </c>
      <c r="AX4">
        <f>IF(Z4&gt;0, (R4*SUMPRODUCT(K4:$K$98, X4:$X$98)-K4*$AZ$3)/Z4, 0)</f>
        <v>2734.0110523224812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100000</v>
      </c>
      <c r="S5">
        <f t="shared" si="1"/>
        <v>3940.1957117677434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2646.9382683281146</v>
      </c>
      <c r="AC5">
        <f t="shared" si="2"/>
        <v>3679.347247337857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-2467.2385568</v>
      </c>
      <c r="AI5">
        <f t="shared" si="7"/>
        <v>-2490.5835091608001</v>
      </c>
      <c r="AJ5">
        <f t="shared" si="8"/>
        <v>-1032.4089790097423</v>
      </c>
      <c r="AK5">
        <f>G5*SUM(AB5, AE5:AF5)</f>
        <v>108.5244690014527</v>
      </c>
      <c r="AL5">
        <f t="shared" si="9"/>
        <v>-3414.4680191690895</v>
      </c>
      <c r="AN5">
        <f t="shared" si="10"/>
        <v>0</v>
      </c>
      <c r="AO5">
        <f t="shared" si="11"/>
        <v>0</v>
      </c>
      <c r="AP5">
        <f t="shared" si="12"/>
        <v>-19.962455935899055</v>
      </c>
      <c r="AQ5">
        <f t="shared" si="13"/>
        <v>-2109.755471430029</v>
      </c>
      <c r="AR5">
        <f t="shared" si="14"/>
        <v>-2129.7179273659281</v>
      </c>
      <c r="AS5">
        <f t="shared" si="15"/>
        <v>-882.82119546815193</v>
      </c>
      <c r="AT5">
        <f t="shared" si="16"/>
        <v>92.800143556776234</v>
      </c>
      <c r="AU5">
        <f t="shared" si="17"/>
        <v>-2919.7389792773038</v>
      </c>
      <c r="AW5">
        <v>2</v>
      </c>
      <c r="AX5">
        <f>IF(Z5&gt;0, (R5*SUMPRODUCT(K5:$K$98, X5:$X$98)-K5*$AZ$3)/Z5, 0)</f>
        <v>3940.1957117677434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100000</v>
      </c>
      <c r="S6">
        <f t="shared" si="1"/>
        <v>5431.1455149837857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3679.347247337857</v>
      </c>
      <c r="AC6">
        <f t="shared" si="2"/>
        <v>4872.4065043418159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-2733.6939214496801</v>
      </c>
      <c r="AI6">
        <f t="shared" si="7"/>
        <v>-2756.1220008065097</v>
      </c>
      <c r="AJ6">
        <f t="shared" si="8"/>
        <v>-1193.0592570039589</v>
      </c>
      <c r="AK6">
        <f>G6*SUM(AB6, AE6:AF6)</f>
        <v>215.24181396926465</v>
      </c>
      <c r="AL6">
        <f t="shared" si="9"/>
        <v>-3733.9394438412041</v>
      </c>
      <c r="AN6">
        <f t="shared" si="10"/>
        <v>0</v>
      </c>
      <c r="AO6">
        <f t="shared" si="11"/>
        <v>0</v>
      </c>
      <c r="AP6">
        <f t="shared" si="12"/>
        <v>-17.301245357705564</v>
      </c>
      <c r="AQ6">
        <f t="shared" si="13"/>
        <v>-2108.7989085194217</v>
      </c>
      <c r="AR6">
        <f t="shared" si="14"/>
        <v>-2126.1001538771275</v>
      </c>
      <c r="AS6">
        <f t="shared" si="15"/>
        <v>-920.33787661010172</v>
      </c>
      <c r="AT6">
        <f t="shared" si="16"/>
        <v>166.03969405814871</v>
      </c>
      <c r="AU6">
        <f t="shared" si="17"/>
        <v>-2880.3983364290802</v>
      </c>
      <c r="AW6">
        <v>3</v>
      </c>
      <c r="AX6">
        <f>IF(Z6&gt;0, (R6*SUMPRODUCT(K6:$K$98, X6:$X$98)-K6*$AZ$3)/Z6, 0)</f>
        <v>5431.1455149837857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25</v>
      </c>
      <c r="R7">
        <f t="shared" si="0"/>
        <v>100000</v>
      </c>
      <c r="S7">
        <f t="shared" si="1"/>
        <v>6418.0402100110032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4872.4065043418159</v>
      </c>
      <c r="AC7">
        <f t="shared" si="2"/>
        <v>5508.2825610352993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-2990.2012521699471</v>
      </c>
      <c r="AI7">
        <f t="shared" si="7"/>
        <v>-3011.6575004201659</v>
      </c>
      <c r="AJ7">
        <f t="shared" si="8"/>
        <v>-635.87605669348341</v>
      </c>
      <c r="AK7">
        <f>G7*SUM(AB7, AE7:AF7)</f>
        <v>239.23515936318316</v>
      </c>
      <c r="AL7">
        <f t="shared" si="9"/>
        <v>-3408.2983977504659</v>
      </c>
      <c r="AN7">
        <f t="shared" si="10"/>
        <v>0</v>
      </c>
      <c r="AO7">
        <f t="shared" si="11"/>
        <v>0</v>
      </c>
      <c r="AP7">
        <f t="shared" si="12"/>
        <v>-15.059198521618438</v>
      </c>
      <c r="AQ7">
        <f t="shared" si="13"/>
        <v>-2098.6909617602919</v>
      </c>
      <c r="AR7">
        <f t="shared" si="14"/>
        <v>-2113.7501602819102</v>
      </c>
      <c r="AS7">
        <f t="shared" si="15"/>
        <v>-446.29348342823255</v>
      </c>
      <c r="AT7">
        <f t="shared" si="16"/>
        <v>167.90865374912229</v>
      </c>
      <c r="AU7">
        <f t="shared" si="17"/>
        <v>-2392.1349899610204</v>
      </c>
      <c r="AW7">
        <v>4</v>
      </c>
      <c r="AX7">
        <f>IF(Z7&gt;0, (R7*SUMPRODUCT(K7:$K$98, X7:$X$98)-K7*$AZ$3)/Z7, 0)</f>
        <v>6418.0402100110032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100000</v>
      </c>
      <c r="S8">
        <f t="shared" si="1"/>
        <v>6427.7181422643707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5508.2825610352993</v>
      </c>
      <c r="AC8">
        <f t="shared" si="2"/>
        <v>5252.8901918605879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-3244.2705604260832</v>
      </c>
      <c r="AI8">
        <f t="shared" si="7"/>
        <v>-3264.7011785536934</v>
      </c>
      <c r="AJ8">
        <f t="shared" si="8"/>
        <v>255.39236917471135</v>
      </c>
      <c r="AK8">
        <f t="shared" ref="AK8:AK39" si="30">G8*SUM(AB8:AB8, AE8:AF8)</f>
        <v>117.32641855005187</v>
      </c>
      <c r="AL8">
        <f t="shared" si="9"/>
        <v>-2891.98239082893</v>
      </c>
      <c r="AN8">
        <f t="shared" si="10"/>
        <v>0</v>
      </c>
      <c r="AO8">
        <f t="shared" si="11"/>
        <v>0</v>
      </c>
      <c r="AP8">
        <f t="shared" si="12"/>
        <v>-13.385003055247415</v>
      </c>
      <c r="AQ8">
        <f t="shared" si="13"/>
        <v>-2125.4653722232747</v>
      </c>
      <c r="AR8">
        <f t="shared" si="14"/>
        <v>-2138.8503752785223</v>
      </c>
      <c r="AS8">
        <f t="shared" si="15"/>
        <v>167.31885547166576</v>
      </c>
      <c r="AT8">
        <f t="shared" si="16"/>
        <v>76.865734602097589</v>
      </c>
      <c r="AU8">
        <f t="shared" si="17"/>
        <v>-1894.665785204759</v>
      </c>
      <c r="AW8">
        <v>5</v>
      </c>
      <c r="AX8">
        <f>IF(Z8&gt;0, (R8*SUMPRODUCT(K8:$K$98, X8:$X$98)-K8*$AZ$3)/Z8, 0)</f>
        <v>6427.7181422643707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100000</v>
      </c>
      <c r="S9">
        <f t="shared" si="1"/>
        <v>5810.463492118728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5252.8901918605879</v>
      </c>
      <c r="AC9">
        <f t="shared" si="2"/>
        <v>4496.0835740262264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-3526.1612438804805</v>
      </c>
      <c r="AI9">
        <f t="shared" si="7"/>
        <v>-3545.5060155158444</v>
      </c>
      <c r="AJ9">
        <f t="shared" si="8"/>
        <v>756.80661783436153</v>
      </c>
      <c r="AK9">
        <f t="shared" si="30"/>
        <v>30.992052131977466</v>
      </c>
      <c r="AL9">
        <f t="shared" si="9"/>
        <v>-2757.7073455495056</v>
      </c>
      <c r="AN9">
        <f t="shared" si="10"/>
        <v>0</v>
      </c>
      <c r="AO9">
        <f t="shared" si="11"/>
        <v>0</v>
      </c>
      <c r="AP9">
        <f t="shared" si="12"/>
        <v>-12.002667783755209</v>
      </c>
      <c r="AQ9">
        <f t="shared" si="13"/>
        <v>-2187.8439694206472</v>
      </c>
      <c r="AR9">
        <f t="shared" si="14"/>
        <v>-2199.8466372044027</v>
      </c>
      <c r="AS9">
        <f t="shared" si="15"/>
        <v>469.56865563651661</v>
      </c>
      <c r="AT9">
        <f t="shared" si="16"/>
        <v>19.229345928122708</v>
      </c>
      <c r="AU9">
        <f t="shared" si="17"/>
        <v>-1711.0486356397635</v>
      </c>
      <c r="AW9">
        <v>6</v>
      </c>
      <c r="AX9">
        <f>IF(Z9&gt;0, (R9*SUMPRODUCT(K9:$K$98, X9:$X$98)-K9*$AZ$3)/Z9, 0)</f>
        <v>5810.463492118728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100000</v>
      </c>
      <c r="S10">
        <f t="shared" si="1"/>
        <v>4895.0565210411178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4496.0835740262264</v>
      </c>
      <c r="AC10">
        <f t="shared" si="2"/>
        <v>3564.8447206443338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-3779.8909984635588</v>
      </c>
      <c r="AI10">
        <f t="shared" si="7"/>
        <v>-3798.0973496329534</v>
      </c>
      <c r="AJ10">
        <f t="shared" si="8"/>
        <v>931.23885338189257</v>
      </c>
      <c r="AK10">
        <f t="shared" si="30"/>
        <v>18.433942653507529</v>
      </c>
      <c r="AL10">
        <f t="shared" si="9"/>
        <v>-2848.4245535975533</v>
      </c>
      <c r="AN10">
        <f t="shared" si="10"/>
        <v>0</v>
      </c>
      <c r="AO10">
        <f t="shared" si="11"/>
        <v>0</v>
      </c>
      <c r="AP10">
        <f t="shared" si="12"/>
        <v>-10.716557050895549</v>
      </c>
      <c r="AQ10">
        <f t="shared" si="13"/>
        <v>-2224.9058668766083</v>
      </c>
      <c r="AR10">
        <f t="shared" si="14"/>
        <v>-2235.6224239275039</v>
      </c>
      <c r="AS10">
        <f t="shared" si="15"/>
        <v>548.14247003286789</v>
      </c>
      <c r="AT10">
        <f t="shared" si="16"/>
        <v>10.850521133050409</v>
      </c>
      <c r="AU10">
        <f t="shared" si="17"/>
        <v>-1676.6294327615858</v>
      </c>
      <c r="AW10">
        <v>7</v>
      </c>
      <c r="AX10">
        <f>IF(Z10&gt;0, (R10*SUMPRODUCT(K10:$K$98, X10:$X$98)-K10*$AZ$3)/Z10, 0)</f>
        <v>4895.0565210411178</v>
      </c>
    </row>
    <row r="11" spans="1:52" x14ac:dyDescent="0.3">
      <c r="A11" t="s">
        <v>33</v>
      </c>
      <c r="C11" s="25">
        <f>AU71</f>
        <v>11917.445211932518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25</v>
      </c>
      <c r="R11">
        <f t="shared" si="0"/>
        <v>100000</v>
      </c>
      <c r="S11">
        <f t="shared" si="1"/>
        <v>3664.4616758625102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3564.8447206443338</v>
      </c>
      <c r="AC11">
        <f t="shared" si="2"/>
        <v>2496.4558138651009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-3971.0236662589391</v>
      </c>
      <c r="AI11">
        <f t="shared" si="7"/>
        <v>-3988.0551980000746</v>
      </c>
      <c r="AJ11">
        <f t="shared" si="8"/>
        <v>1068.3889067792329</v>
      </c>
      <c r="AK11">
        <f t="shared" si="30"/>
        <v>8.5556273295464003</v>
      </c>
      <c r="AL11">
        <f t="shared" si="9"/>
        <v>-2911.1106638912952</v>
      </c>
      <c r="AN11">
        <f t="shared" si="10"/>
        <v>0</v>
      </c>
      <c r="AO11">
        <f t="shared" si="11"/>
        <v>0</v>
      </c>
      <c r="AP11">
        <f t="shared" si="12"/>
        <v>-9.5258827988553421</v>
      </c>
      <c r="AQ11">
        <f t="shared" si="13"/>
        <v>-2221.0278330339515</v>
      </c>
      <c r="AR11">
        <f t="shared" si="14"/>
        <v>-2230.5537158328066</v>
      </c>
      <c r="AS11">
        <f t="shared" si="15"/>
        <v>597.55914290405053</v>
      </c>
      <c r="AT11">
        <f t="shared" si="16"/>
        <v>4.7852362577053977</v>
      </c>
      <c r="AU11">
        <f t="shared" si="17"/>
        <v>-1628.2093366710508</v>
      </c>
      <c r="AW11">
        <v>8</v>
      </c>
      <c r="AX11">
        <f>IF(Z11&gt;0, (R11*SUMPRODUCT(K11:$K$98, X11:$X$98)-K11*$AZ$3)/Z11, 0)</f>
        <v>3664.4616758625102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100000</v>
      </c>
      <c r="S12">
        <f t="shared" si="1"/>
        <v>2167.8836150784446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2496.4558138651009</v>
      </c>
      <c r="AC12">
        <f t="shared" si="2"/>
        <v>1372.3678902315878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-4140.3653662700799</v>
      </c>
      <c r="AI12">
        <f t="shared" si="7"/>
        <v>-4156.1914913522369</v>
      </c>
      <c r="AJ12">
        <f t="shared" si="8"/>
        <v>1124.0879236335131</v>
      </c>
      <c r="AK12">
        <f t="shared" si="30"/>
        <v>5.7418483718897324</v>
      </c>
      <c r="AL12">
        <f t="shared" si="9"/>
        <v>-3026.361719346834</v>
      </c>
      <c r="AN12">
        <f t="shared" si="10"/>
        <v>0</v>
      </c>
      <c r="AO12">
        <f t="shared" si="11"/>
        <v>0</v>
      </c>
      <c r="AP12">
        <f t="shared" si="12"/>
        <v>-8.4117537240010964</v>
      </c>
      <c r="AQ12">
        <f t="shared" si="13"/>
        <v>-2200.6482071669043</v>
      </c>
      <c r="AR12">
        <f t="shared" si="14"/>
        <v>-2209.0599608909056</v>
      </c>
      <c r="AS12">
        <f t="shared" si="15"/>
        <v>597.46468125602996</v>
      </c>
      <c r="AT12">
        <f t="shared" si="16"/>
        <v>3.0518534495438789</v>
      </c>
      <c r="AU12">
        <f t="shared" si="17"/>
        <v>-1608.5434261853318</v>
      </c>
      <c r="AW12">
        <v>9</v>
      </c>
      <c r="AX12">
        <f>IF(Z12&gt;0, (R12*SUMPRODUCT(K12:$K$98, X12:$X$98)-K12*$AZ$3)/Z12, 0)</f>
        <v>2167.8836150784446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100000</v>
      </c>
      <c r="S13">
        <f t="shared" si="1"/>
        <v>356.9258223635274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1372.3678902315878</v>
      </c>
      <c r="AC13">
        <f t="shared" si="2"/>
        <v>208.45705099943734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-4267.989412156041</v>
      </c>
      <c r="AI13">
        <f t="shared" si="7"/>
        <v>-4282.5902786343368</v>
      </c>
      <c r="AJ13">
        <f t="shared" si="8"/>
        <v>1163.9108392321505</v>
      </c>
      <c r="AK13">
        <f t="shared" si="30"/>
        <v>2.7447357804631758</v>
      </c>
      <c r="AL13">
        <f t="shared" si="9"/>
        <v>-3115.9347036217232</v>
      </c>
      <c r="AN13">
        <f t="shared" si="10"/>
        <v>0</v>
      </c>
      <c r="AO13">
        <f t="shared" si="11"/>
        <v>0</v>
      </c>
      <c r="AP13">
        <f t="shared" si="12"/>
        <v>-7.376916112822177</v>
      </c>
      <c r="AQ13">
        <f t="shared" si="13"/>
        <v>-2156.3514679549571</v>
      </c>
      <c r="AR13">
        <f t="shared" si="14"/>
        <v>-2163.7283840677792</v>
      </c>
      <c r="AS13">
        <f t="shared" si="15"/>
        <v>588.05226639001171</v>
      </c>
      <c r="AT13">
        <f t="shared" si="16"/>
        <v>1.3867454807860884</v>
      </c>
      <c r="AU13">
        <f t="shared" si="17"/>
        <v>-1574.2893721969813</v>
      </c>
      <c r="AW13">
        <v>10</v>
      </c>
      <c r="AX13">
        <f>IF(Z13&gt;0, (R13*SUMPRODUCT(K13:$K$98, X13:$X$98)-K13*$AZ$3)/Z13, 0)</f>
        <v>356.9258223635274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100000</v>
      </c>
      <c r="S14">
        <f t="shared" si="1"/>
        <v>-1807.3150718140096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208.45705099943734</v>
      </c>
      <c r="AC14">
        <f t="shared" si="2"/>
        <v>-966.00630465316135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-4369.6305126926618</v>
      </c>
      <c r="AI14">
        <f t="shared" si="7"/>
        <v>-4382.9929628780019</v>
      </c>
      <c r="AJ14">
        <f t="shared" si="8"/>
        <v>1174.4633556525987</v>
      </c>
      <c r="AK14">
        <f t="shared" si="30"/>
        <v>0.37522269179898721</v>
      </c>
      <c r="AL14">
        <f t="shared" si="9"/>
        <v>-3208.1543845336041</v>
      </c>
      <c r="AN14">
        <f t="shared" si="10"/>
        <v>0</v>
      </c>
      <c r="AO14">
        <f t="shared" si="11"/>
        <v>0</v>
      </c>
      <c r="AP14">
        <f t="shared" si="12"/>
        <v>-6.4187305970382447</v>
      </c>
      <c r="AQ14">
        <f t="shared" si="13"/>
        <v>-2098.9774091239001</v>
      </c>
      <c r="AR14">
        <f t="shared" si="14"/>
        <v>-2105.3961397209387</v>
      </c>
      <c r="AS14">
        <f t="shared" si="15"/>
        <v>564.1602978096106</v>
      </c>
      <c r="AT14">
        <f t="shared" si="16"/>
        <v>0.18024040046155013</v>
      </c>
      <c r="AU14">
        <f t="shared" si="17"/>
        <v>-1541.0556015108664</v>
      </c>
      <c r="AW14">
        <v>11</v>
      </c>
      <c r="AX14">
        <f>IF(Z14&gt;0, (R14*SUMPRODUCT(K14:$K$98, X14:$X$98)-K14*$AZ$3)/Z14, 0)</f>
        <v>-1807.3150718140096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100000</v>
      </c>
      <c r="S15">
        <f t="shared" si="1"/>
        <v>-4317.2114332957517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-966.00630465316135</v>
      </c>
      <c r="AC15">
        <f t="shared" si="2"/>
        <v>-2092.1296573136369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-4455.0943415931233</v>
      </c>
      <c r="AI15">
        <f t="shared" si="7"/>
        <v>-4467.2093936912115</v>
      </c>
      <c r="AJ15">
        <f t="shared" si="8"/>
        <v>1126.1233526604756</v>
      </c>
      <c r="AK15">
        <f t="shared" si="30"/>
        <v>-3.960625849077962</v>
      </c>
      <c r="AL15">
        <f t="shared" si="9"/>
        <v>-3345.046666879814</v>
      </c>
      <c r="AN15">
        <f t="shared" si="10"/>
        <v>0</v>
      </c>
      <c r="AO15">
        <f t="shared" si="11"/>
        <v>0</v>
      </c>
      <c r="AP15">
        <f t="shared" si="12"/>
        <v>-5.5208572972907008</v>
      </c>
      <c r="AQ15">
        <f t="shared" si="13"/>
        <v>-2030.1968086281554</v>
      </c>
      <c r="AR15">
        <f t="shared" si="14"/>
        <v>-2035.717665925446</v>
      </c>
      <c r="AS15">
        <f t="shared" si="15"/>
        <v>513.17701969816915</v>
      </c>
      <c r="AT15">
        <f t="shared" si="16"/>
        <v>-1.8048663714925692</v>
      </c>
      <c r="AU15">
        <f t="shared" si="17"/>
        <v>-1524.3455125987696</v>
      </c>
      <c r="AW15">
        <v>12</v>
      </c>
      <c r="AX15">
        <f>IF(Z15&gt;0, (R15*SUMPRODUCT(K15:$K$98, X15:$X$98)-K15*$AZ$3)/Z15, 0)</f>
        <v>-4317.2114332957517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100000</v>
      </c>
      <c r="S16">
        <f t="shared" si="1"/>
        <v>-7244.6010004775062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-2092.1296573136369</v>
      </c>
      <c r="AC16">
        <f t="shared" si="2"/>
        <v>-3150.9882754355676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-4481.3093108745061</v>
      </c>
      <c r="AI16">
        <f t="shared" si="7"/>
        <v>-4492.1828851238952</v>
      </c>
      <c r="AJ16">
        <f t="shared" si="8"/>
        <v>1058.8586181219307</v>
      </c>
      <c r="AK16">
        <f t="shared" si="30"/>
        <v>-14.854120566926824</v>
      </c>
      <c r="AL16">
        <f t="shared" si="9"/>
        <v>-3448.1783875688911</v>
      </c>
      <c r="AN16">
        <f t="shared" si="10"/>
        <v>0</v>
      </c>
      <c r="AO16">
        <f t="shared" si="11"/>
        <v>0</v>
      </c>
      <c r="AP16">
        <f t="shared" si="12"/>
        <v>-4.6874590545909882</v>
      </c>
      <c r="AQ16">
        <f t="shared" si="13"/>
        <v>-1931.8352387083919</v>
      </c>
      <c r="AR16">
        <f t="shared" si="14"/>
        <v>-1936.5226977629829</v>
      </c>
      <c r="AS16">
        <f t="shared" si="15"/>
        <v>456.46043363582072</v>
      </c>
      <c r="AT16">
        <f t="shared" si="16"/>
        <v>-6.4034217592564442</v>
      </c>
      <c r="AU16">
        <f t="shared" si="17"/>
        <v>-1486.4656858864187</v>
      </c>
      <c r="AW16">
        <v>13</v>
      </c>
      <c r="AX16">
        <f>IF(Z16&gt;0, (R16*SUMPRODUCT(K16:$K$98, X16:$X$98)-K16*$AZ$3)/Z16, 0)</f>
        <v>-7244.6010004775062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100000</v>
      </c>
      <c r="S17">
        <f t="shared" si="1"/>
        <v>-10520.576947550589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-3150.9882754355676</v>
      </c>
      <c r="AC17">
        <f t="shared" si="2"/>
        <v>-4062.6006578682632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-4443.5948527552637</v>
      </c>
      <c r="AI17">
        <f t="shared" si="7"/>
        <v>-4453.2487925489695</v>
      </c>
      <c r="AJ17">
        <f t="shared" si="8"/>
        <v>911.61238243269554</v>
      </c>
      <c r="AK17">
        <f t="shared" si="30"/>
        <v>-43.483638201010834</v>
      </c>
      <c r="AL17">
        <f t="shared" si="9"/>
        <v>-3585.1200483172847</v>
      </c>
      <c r="AN17">
        <f t="shared" si="10"/>
        <v>0</v>
      </c>
      <c r="AO17">
        <f t="shared" si="11"/>
        <v>0</v>
      </c>
      <c r="AP17">
        <f t="shared" si="12"/>
        <v>-3.9120983359022281</v>
      </c>
      <c r="AQ17">
        <f t="shared" si="13"/>
        <v>-1800.6928156130414</v>
      </c>
      <c r="AR17">
        <f t="shared" si="14"/>
        <v>-1804.6049139489435</v>
      </c>
      <c r="AS17">
        <f t="shared" si="15"/>
        <v>369.41573704736055</v>
      </c>
      <c r="AT17">
        <f t="shared" si="16"/>
        <v>-17.621020254969114</v>
      </c>
      <c r="AU17">
        <f t="shared" si="17"/>
        <v>-1452.810197156552</v>
      </c>
      <c r="AW17">
        <v>14</v>
      </c>
      <c r="AX17">
        <f>IF(Z17&gt;0, (R17*SUMPRODUCT(K17:$K$98, X17:$X$98)-K17*$AZ$3)/Z17, 0)</f>
        <v>-10520.576947550589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25</v>
      </c>
      <c r="R18">
        <f t="shared" si="0"/>
        <v>100000</v>
      </c>
      <c r="S18">
        <f t="shared" si="1"/>
        <v>-14159.576660303512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-4062.6006578682632</v>
      </c>
      <c r="AC18">
        <f t="shared" si="2"/>
        <v>-4794.8422823795554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-4366.7086632483561</v>
      </c>
      <c r="AI18">
        <f t="shared" si="7"/>
        <v>-4375.174386478313</v>
      </c>
      <c r="AJ18">
        <f t="shared" si="8"/>
        <v>732.24162451129223</v>
      </c>
      <c r="AK18">
        <f t="shared" si="30"/>
        <v>-87.752174209954489</v>
      </c>
      <c r="AL18">
        <f t="shared" si="9"/>
        <v>-3730.684936176975</v>
      </c>
      <c r="AN18">
        <f t="shared" si="10"/>
        <v>0</v>
      </c>
      <c r="AO18">
        <f t="shared" si="11"/>
        <v>0</v>
      </c>
      <c r="AP18">
        <f t="shared" si="12"/>
        <v>-3.2013749165929881</v>
      </c>
      <c r="AQ18">
        <f t="shared" si="13"/>
        <v>-1651.3026947449043</v>
      </c>
      <c r="AR18">
        <f t="shared" si="14"/>
        <v>-1654.5040696614972</v>
      </c>
      <c r="AS18">
        <f t="shared" si="15"/>
        <v>276.90250506897917</v>
      </c>
      <c r="AT18">
        <f t="shared" si="16"/>
        <v>-33.184123997598753</v>
      </c>
      <c r="AU18">
        <f t="shared" si="17"/>
        <v>-1410.7856885901167</v>
      </c>
      <c r="AW18">
        <v>15</v>
      </c>
      <c r="AX18">
        <f>IF(Z18&gt;0, (R18*SUMPRODUCT(K18:$K$98, X18:$X$98)-K18*$AZ$3)/Z18, 0)</f>
        <v>-14159.576660303512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25</v>
      </c>
      <c r="R19">
        <f t="shared" si="0"/>
        <v>100000</v>
      </c>
      <c r="S19">
        <f t="shared" si="1"/>
        <v>-18580.355369048975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-4794.8422823795554</v>
      </c>
      <c r="AC19">
        <f t="shared" si="2"/>
        <v>-5439.992834095402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-4246.0681432172496</v>
      </c>
      <c r="AI19">
        <f t="shared" si="7"/>
        <v>-4253.3876921791025</v>
      </c>
      <c r="AJ19">
        <f t="shared" si="8"/>
        <v>645.15055171584663</v>
      </c>
      <c r="AK19">
        <f t="shared" si="30"/>
        <v>-106.92498289706408</v>
      </c>
      <c r="AL19">
        <f t="shared" si="9"/>
        <v>-3715.16212336032</v>
      </c>
      <c r="AN19">
        <f t="shared" si="10"/>
        <v>0</v>
      </c>
      <c r="AO19">
        <f t="shared" si="11"/>
        <v>0</v>
      </c>
      <c r="AP19">
        <f t="shared" si="12"/>
        <v>-2.581311915168762</v>
      </c>
      <c r="AQ19">
        <f t="shared" si="13"/>
        <v>-1497.4182627682355</v>
      </c>
      <c r="AR19">
        <f t="shared" si="14"/>
        <v>-1499.9995746834043</v>
      </c>
      <c r="AS19">
        <f t="shared" si="15"/>
        <v>227.51877402568653</v>
      </c>
      <c r="AT19">
        <f t="shared" si="16"/>
        <v>-37.708161229586025</v>
      </c>
      <c r="AU19">
        <f t="shared" si="17"/>
        <v>-1310.1889618873038</v>
      </c>
      <c r="AW19">
        <v>16</v>
      </c>
      <c r="AX19">
        <f>IF(Z19&gt;0, (R19*SUMPRODUCT(K19:$K$98, X19:$X$98)-K19*$AZ$3)/Z19, 0)</f>
        <v>-18580.355369048975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100000</v>
      </c>
      <c r="S20">
        <f t="shared" si="1"/>
        <v>-24980.834479598125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-5439.992834095402</v>
      </c>
      <c r="AC20">
        <f t="shared" si="2"/>
        <v>-6220.672186153929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-4083.6349222095669</v>
      </c>
      <c r="AI20">
        <f t="shared" si="7"/>
        <v>-4089.860366951249</v>
      </c>
      <c r="AJ20">
        <f t="shared" si="8"/>
        <v>780.679352058527</v>
      </c>
      <c r="AK20">
        <f t="shared" si="30"/>
        <v>-23.391969186610229</v>
      </c>
      <c r="AL20">
        <f t="shared" si="9"/>
        <v>-3332.5729840793324</v>
      </c>
      <c r="AN20">
        <f t="shared" si="10"/>
        <v>0</v>
      </c>
      <c r="AO20">
        <f t="shared" si="11"/>
        <v>0</v>
      </c>
      <c r="AP20">
        <f t="shared" si="12"/>
        <v>-2.0823913061036525</v>
      </c>
      <c r="AQ20">
        <f t="shared" si="13"/>
        <v>-1365.9627885497234</v>
      </c>
      <c r="AR20">
        <f t="shared" si="14"/>
        <v>-1368.045179855827</v>
      </c>
      <c r="AS20">
        <f t="shared" si="15"/>
        <v>261.13474025343629</v>
      </c>
      <c r="AT20">
        <f t="shared" si="16"/>
        <v>-7.8245386937092976</v>
      </c>
      <c r="AU20">
        <f t="shared" si="17"/>
        <v>-1114.7349782961001</v>
      </c>
      <c r="AW20">
        <v>17</v>
      </c>
      <c r="AX20">
        <f>IF(Z20&gt;0, (R20*SUMPRODUCT(K20:$K$98, X20:$X$98)-K20*$AZ$3)/Z20, 0)</f>
        <v>-24980.834479598125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100000</v>
      </c>
      <c r="S21">
        <f t="shared" si="1"/>
        <v>-33400.936977304955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-6220.672186153929</v>
      </c>
      <c r="AC21">
        <f t="shared" si="2"/>
        <v>-6938.9552872288978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-3878.0287438255937</v>
      </c>
      <c r="AI21">
        <f t="shared" si="7"/>
        <v>-3883.2224269339026</v>
      </c>
      <c r="AJ21">
        <f t="shared" si="8"/>
        <v>718.28310107496873</v>
      </c>
      <c r="AK21">
        <f t="shared" si="30"/>
        <v>-9.953075497846287</v>
      </c>
      <c r="AL21">
        <f t="shared" si="9"/>
        <v>-3174.8924013567803</v>
      </c>
      <c r="AN21">
        <f t="shared" si="10"/>
        <v>0</v>
      </c>
      <c r="AO21">
        <f t="shared" si="11"/>
        <v>0</v>
      </c>
      <c r="AP21">
        <f t="shared" si="12"/>
        <v>-1.6520258156800838</v>
      </c>
      <c r="AQ21">
        <f t="shared" si="13"/>
        <v>-1233.5376389252194</v>
      </c>
      <c r="AR21">
        <f t="shared" si="14"/>
        <v>-1235.1896647408994</v>
      </c>
      <c r="AS21">
        <f t="shared" si="15"/>
        <v>228.47412928297496</v>
      </c>
      <c r="AT21">
        <f t="shared" si="16"/>
        <v>-3.1659108430295628</v>
      </c>
      <c r="AU21">
        <f t="shared" si="17"/>
        <v>-1009.8814463009542</v>
      </c>
      <c r="AW21">
        <v>18</v>
      </c>
      <c r="AX21">
        <f>IF(Z21&gt;0, (R21*SUMPRODUCT(K21:$K$98, X21:$X$98)-K21*$AZ$3)/Z21, 0)</f>
        <v>-33400.936977304955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100000</v>
      </c>
      <c r="S22">
        <f t="shared" si="1"/>
        <v>-43325.649238299717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-6938.9552872288978</v>
      </c>
      <c r="AC22">
        <f t="shared" si="2"/>
        <v>-7340.3853940587132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-3624.6298918239895</v>
      </c>
      <c r="AI22">
        <f t="shared" si="7"/>
        <v>-3628.8654806282593</v>
      </c>
      <c r="AJ22">
        <f t="shared" si="8"/>
        <v>401.43010682981549</v>
      </c>
      <c r="AK22">
        <f t="shared" si="30"/>
        <v>-145.71806103180685</v>
      </c>
      <c r="AL22">
        <f t="shared" si="9"/>
        <v>-3373.1534348302507</v>
      </c>
      <c r="AN22">
        <f t="shared" si="10"/>
        <v>0</v>
      </c>
      <c r="AO22">
        <f t="shared" si="11"/>
        <v>0</v>
      </c>
      <c r="AP22">
        <f t="shared" si="12"/>
        <v>-1.2579567295836895</v>
      </c>
      <c r="AQ22">
        <f t="shared" si="13"/>
        <v>-1076.5038287176517</v>
      </c>
      <c r="AR22">
        <f t="shared" si="14"/>
        <v>-1077.7617854472353</v>
      </c>
      <c r="AS22">
        <f t="shared" si="15"/>
        <v>119.22349587735974</v>
      </c>
      <c r="AT22">
        <f t="shared" si="16"/>
        <v>-43.277811885812774</v>
      </c>
      <c r="AU22">
        <f t="shared" si="17"/>
        <v>-1001.8161014556883</v>
      </c>
      <c r="AW22">
        <v>19</v>
      </c>
      <c r="AX22">
        <f>IF(Z22&gt;0, (R22*SUMPRODUCT(K22:$K$98, X22:$X$98)-K22*$AZ$3)/Z22, 0)</f>
        <v>-43325.649238299717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25</v>
      </c>
      <c r="R23">
        <f t="shared" si="0"/>
        <v>100000</v>
      </c>
      <c r="S23">
        <f t="shared" si="1"/>
        <v>-53287.806113444116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-7340.3853940587132</v>
      </c>
      <c r="AC23">
        <f t="shared" si="2"/>
        <v>-7161.1937518074465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-3334.2216220108462</v>
      </c>
      <c r="AI23">
        <f t="shared" si="7"/>
        <v>-3337.5812995215706</v>
      </c>
      <c r="AJ23">
        <f t="shared" si="8"/>
        <v>-179.19164225126679</v>
      </c>
      <c r="AK23">
        <f t="shared" si="30"/>
        <v>-513.82697758410995</v>
      </c>
      <c r="AL23">
        <f t="shared" si="9"/>
        <v>-4030.5999193569473</v>
      </c>
      <c r="AN23">
        <f t="shared" si="10"/>
        <v>0</v>
      </c>
      <c r="AO23">
        <f t="shared" si="11"/>
        <v>0</v>
      </c>
      <c r="AP23">
        <f t="shared" si="12"/>
        <v>-0.89090517305289441</v>
      </c>
      <c r="AQ23">
        <f t="shared" si="13"/>
        <v>-884.15488738789622</v>
      </c>
      <c r="AR23">
        <f t="shared" si="14"/>
        <v>-885.04579256094905</v>
      </c>
      <c r="AS23">
        <f t="shared" si="15"/>
        <v>-47.517287162204596</v>
      </c>
      <c r="AT23">
        <f t="shared" si="16"/>
        <v>-136.25448005725397</v>
      </c>
      <c r="AU23">
        <f t="shared" si="17"/>
        <v>-1068.8175597804077</v>
      </c>
      <c r="AW23">
        <v>20</v>
      </c>
      <c r="AX23">
        <f>IF(Z23&gt;0, (R23*SUMPRODUCT(K23:$K$98, X23:$X$98)-K23*$AZ$3)/Z23, 0)</f>
        <v>-53287.806113444116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100000</v>
      </c>
      <c r="S24">
        <f t="shared" si="1"/>
        <v>-67136.571993790858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-7161.1937518074465</v>
      </c>
      <c r="AC24">
        <f t="shared" si="2"/>
        <v>-6924.1919686873762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-2990.7311652067856</v>
      </c>
      <c r="AI24">
        <f t="shared" si="7"/>
        <v>-2993.309563151101</v>
      </c>
      <c r="AJ24">
        <f t="shared" si="8"/>
        <v>-237.00178312007029</v>
      </c>
      <c r="AK24">
        <f t="shared" si="30"/>
        <v>-501.2835626265213</v>
      </c>
      <c r="AL24">
        <f t="shared" si="9"/>
        <v>-3731.5949088976927</v>
      </c>
      <c r="AN24">
        <f t="shared" si="10"/>
        <v>0</v>
      </c>
      <c r="AO24">
        <f t="shared" si="11"/>
        <v>0</v>
      </c>
      <c r="AP24">
        <f t="shared" si="12"/>
        <v>-0.61047208810726428</v>
      </c>
      <c r="AQ24">
        <f t="shared" si="13"/>
        <v>-708.09779515081925</v>
      </c>
      <c r="AR24">
        <f t="shared" si="14"/>
        <v>-708.70826723892651</v>
      </c>
      <c r="AS24">
        <f t="shared" si="15"/>
        <v>-56.113515660151606</v>
      </c>
      <c r="AT24">
        <f t="shared" si="16"/>
        <v>-118.68595531776754</v>
      </c>
      <c r="AU24">
        <f t="shared" si="17"/>
        <v>-883.50773821684572</v>
      </c>
      <c r="AW24">
        <v>21</v>
      </c>
      <c r="AX24">
        <f>IF(Z24&gt;0, (R24*SUMPRODUCT(K24:$K$98, X24:$X$98)-K24*$AZ$3)/Z24, 0)</f>
        <v>-67136.571993790858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25</v>
      </c>
      <c r="R25">
        <f t="shared" si="0"/>
        <v>100000</v>
      </c>
      <c r="S25">
        <f t="shared" si="1"/>
        <v>-87135.806065117649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-6924.1919686873762</v>
      </c>
      <c r="AC25">
        <f t="shared" si="2"/>
        <v>-6631.2570223132288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-2600.2008773326993</v>
      </c>
      <c r="AI25">
        <f t="shared" si="7"/>
        <v>-2602.1034410782386</v>
      </c>
      <c r="AJ25">
        <f t="shared" si="8"/>
        <v>-292.93494637414733</v>
      </c>
      <c r="AK25">
        <f t="shared" si="30"/>
        <v>-484.69343780811636</v>
      </c>
      <c r="AL25">
        <f t="shared" si="9"/>
        <v>-3379.7318252605023</v>
      </c>
      <c r="AN25">
        <f t="shared" si="10"/>
        <v>0</v>
      </c>
      <c r="AO25">
        <f t="shared" si="11"/>
        <v>0</v>
      </c>
      <c r="AP25">
        <f t="shared" si="12"/>
        <v>-0.40219536357599706</v>
      </c>
      <c r="AQ25">
        <f t="shared" si="13"/>
        <v>-549.6734286466957</v>
      </c>
      <c r="AR25">
        <f t="shared" si="14"/>
        <v>-550.07562401027178</v>
      </c>
      <c r="AS25">
        <f t="shared" si="15"/>
        <v>-61.925429587996781</v>
      </c>
      <c r="AT25">
        <f t="shared" si="16"/>
        <v>-102.46250823353296</v>
      </c>
      <c r="AU25">
        <f t="shared" si="17"/>
        <v>-714.46356183180148</v>
      </c>
      <c r="AW25">
        <v>22</v>
      </c>
      <c r="AX25">
        <f>IF(Z25&gt;0, (R25*SUMPRODUCT(K25:$K$98, X25:$X$98)-K25*$AZ$3)/Z25, 0)</f>
        <v>-87135.806065117649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25</v>
      </c>
      <c r="R26">
        <f t="shared" si="0"/>
        <v>100000</v>
      </c>
      <c r="S26">
        <f t="shared" si="1"/>
        <v>-117394.57163355354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-6631.2570223132288</v>
      </c>
      <c r="AC26">
        <f t="shared" si="2"/>
        <v>-6287.15121745549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-2178.5800834870861</v>
      </c>
      <c r="AI26">
        <f t="shared" si="7"/>
        <v>-2179.9189765742981</v>
      </c>
      <c r="AJ26">
        <f t="shared" si="8"/>
        <v>-344.1058048577388</v>
      </c>
      <c r="AK26">
        <f t="shared" si="30"/>
        <v>-464.18799156192608</v>
      </c>
      <c r="AL26">
        <f t="shared" si="9"/>
        <v>-2988.212772993963</v>
      </c>
      <c r="AN26">
        <f t="shared" si="10"/>
        <v>0</v>
      </c>
      <c r="AO26">
        <f t="shared" si="11"/>
        <v>0</v>
      </c>
      <c r="AP26">
        <f t="shared" si="12"/>
        <v>-0.25271191553991068</v>
      </c>
      <c r="AQ26">
        <f t="shared" si="13"/>
        <v>-411.20023048406102</v>
      </c>
      <c r="AR26">
        <f t="shared" si="14"/>
        <v>-411.45294239960094</v>
      </c>
      <c r="AS26">
        <f t="shared" si="15"/>
        <v>-64.948902884452664</v>
      </c>
      <c r="AT26">
        <f t="shared" si="16"/>
        <v>-87.614043002118919</v>
      </c>
      <c r="AU26">
        <f t="shared" si="17"/>
        <v>-564.01588828617253</v>
      </c>
      <c r="AW26">
        <v>23</v>
      </c>
      <c r="AX26">
        <f>IF(Z26&gt;0, (R26*SUMPRODUCT(K26:$K$98, X26:$X$98)-K26*$AZ$3)/Z26, 0)</f>
        <v>-117394.57163355354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100000</v>
      </c>
      <c r="S27">
        <f t="shared" si="1"/>
        <v>-165537.06797292098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-6287.15121745549</v>
      </c>
      <c r="AC27">
        <f t="shared" si="2"/>
        <v>-5900.3342751677319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-1737.6582931626181</v>
      </c>
      <c r="AI27">
        <f t="shared" si="7"/>
        <v>-1738.5493827456673</v>
      </c>
      <c r="AJ27">
        <f t="shared" si="8"/>
        <v>-386.81694228775814</v>
      </c>
      <c r="AK27">
        <f t="shared" si="30"/>
        <v>-440.10058522188433</v>
      </c>
      <c r="AL27">
        <f t="shared" si="9"/>
        <v>-2565.4669102553098</v>
      </c>
      <c r="AN27">
        <f t="shared" si="10"/>
        <v>0</v>
      </c>
      <c r="AO27">
        <f t="shared" si="11"/>
        <v>0</v>
      </c>
      <c r="AP27">
        <f t="shared" si="12"/>
        <v>-0.15016999436809217</v>
      </c>
      <c r="AQ27">
        <f t="shared" si="13"/>
        <v>-292.83715247231549</v>
      </c>
      <c r="AR27">
        <f t="shared" si="14"/>
        <v>-292.98732246668357</v>
      </c>
      <c r="AS27">
        <f t="shared" si="15"/>
        <v>-65.187944231216207</v>
      </c>
      <c r="AT27">
        <f t="shared" si="16"/>
        <v>-74.16751767875644</v>
      </c>
      <c r="AU27">
        <f t="shared" si="17"/>
        <v>-432.34278437665625</v>
      </c>
      <c r="AW27">
        <v>24</v>
      </c>
      <c r="AX27">
        <f>IF(Z27&gt;0, (R27*SUMPRODUCT(K27:$K$98, X27:$X$98)-K27*$AZ$3)/Z27, 0)</f>
        <v>-165537.06797292098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100000</v>
      </c>
      <c r="S28">
        <f t="shared" si="1"/>
        <v>-246795.17097409233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-5900.3342751677319</v>
      </c>
      <c r="AC28">
        <f t="shared" si="2"/>
        <v>-5480.6560948080687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-1307.9840622997447</v>
      </c>
      <c r="AI28">
        <f t="shared" si="7"/>
        <v>-1308.5392449713886</v>
      </c>
      <c r="AJ28">
        <f t="shared" si="8"/>
        <v>-419.6781803596632</v>
      </c>
      <c r="AK28">
        <f t="shared" si="30"/>
        <v>-413.02339926174125</v>
      </c>
      <c r="AL28">
        <f t="shared" si="9"/>
        <v>-2141.2408245927932</v>
      </c>
      <c r="AN28">
        <f t="shared" si="10"/>
        <v>0</v>
      </c>
      <c r="AO28">
        <f t="shared" si="11"/>
        <v>0</v>
      </c>
      <c r="AP28">
        <f t="shared" si="12"/>
        <v>-8.3537154420631615E-2</v>
      </c>
      <c r="AQ28">
        <f t="shared" si="13"/>
        <v>-196.8095766903709</v>
      </c>
      <c r="AR28">
        <f t="shared" si="14"/>
        <v>-196.89311384479154</v>
      </c>
      <c r="AS28">
        <f t="shared" si="15"/>
        <v>-63.148082154415533</v>
      </c>
      <c r="AT28">
        <f t="shared" si="16"/>
        <v>-62.146751413010094</v>
      </c>
      <c r="AU28">
        <f t="shared" si="17"/>
        <v>-322.18794741221717</v>
      </c>
      <c r="AW28">
        <v>25</v>
      </c>
      <c r="AX28">
        <f>IF(Z28&gt;0, (R28*SUMPRODUCT(K28:$K$98, X28:$X$98)-K28*$AZ$3)/Z28, 0)</f>
        <v>-246795.17097409233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100000</v>
      </c>
      <c r="S29">
        <f t="shared" si="1"/>
        <v>-393673.20808040304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-5480.6560948080687</v>
      </c>
      <c r="AC29">
        <f t="shared" si="2"/>
        <v>-5041.2912671841723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-917.94569148803089</v>
      </c>
      <c r="AI29">
        <f t="shared" si="7"/>
        <v>-918.26583591008637</v>
      </c>
      <c r="AJ29">
        <f t="shared" si="8"/>
        <v>-439.36482762389642</v>
      </c>
      <c r="AK29">
        <f t="shared" si="30"/>
        <v>-383.64592663656487</v>
      </c>
      <c r="AL29">
        <f t="shared" si="9"/>
        <v>-1741.2765901705477</v>
      </c>
      <c r="AN29">
        <f t="shared" si="10"/>
        <v>0</v>
      </c>
      <c r="AO29">
        <f t="shared" si="11"/>
        <v>0</v>
      </c>
      <c r="AP29">
        <f t="shared" si="12"/>
        <v>-4.3010222754637457E-2</v>
      </c>
      <c r="AQ29">
        <f t="shared" si="13"/>
        <v>-123.32261925439765</v>
      </c>
      <c r="AR29">
        <f t="shared" si="14"/>
        <v>-123.3656294771523</v>
      </c>
      <c r="AS29">
        <f t="shared" si="15"/>
        <v>-59.027044686055191</v>
      </c>
      <c r="AT29">
        <f t="shared" si="16"/>
        <v>-51.541415769822336</v>
      </c>
      <c r="AU29">
        <f t="shared" si="17"/>
        <v>-233.93408993302981</v>
      </c>
      <c r="AW29">
        <v>26</v>
      </c>
      <c r="AX29">
        <f>IF(Z29&gt;0, (R29*SUMPRODUCT(K29:$K$98, X29:$X$98)-K29*$AZ$3)/Z29, 0)</f>
        <v>-393673.20808040304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100000</v>
      </c>
      <c r="S30">
        <f t="shared" si="1"/>
        <v>-682860.09084655542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-5041.2912671841723</v>
      </c>
      <c r="AC30">
        <f t="shared" si="2"/>
        <v>-4596.6010254436887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-594.63240779267517</v>
      </c>
      <c r="AI30">
        <f t="shared" si="7"/>
        <v>-594.80069266856185</v>
      </c>
      <c r="AJ30">
        <f t="shared" si="8"/>
        <v>-444.69024174048354</v>
      </c>
      <c r="AK30">
        <f t="shared" si="30"/>
        <v>-352.8903887028921</v>
      </c>
      <c r="AL30">
        <f t="shared" si="9"/>
        <v>-1392.3813231119375</v>
      </c>
      <c r="AN30">
        <f t="shared" si="10"/>
        <v>0</v>
      </c>
      <c r="AO30">
        <f t="shared" si="11"/>
        <v>0</v>
      </c>
      <c r="AP30">
        <f t="shared" si="12"/>
        <v>-2.0186118412181649E-2</v>
      </c>
      <c r="AQ30">
        <f t="shared" si="13"/>
        <v>-71.327385376598713</v>
      </c>
      <c r="AR30">
        <f t="shared" si="14"/>
        <v>-71.347571495010897</v>
      </c>
      <c r="AS30">
        <f t="shared" si="15"/>
        <v>-53.341512891263967</v>
      </c>
      <c r="AT30">
        <f t="shared" si="16"/>
        <v>-42.329930930177198</v>
      </c>
      <c r="AU30">
        <f t="shared" si="17"/>
        <v>-167.01901531645206</v>
      </c>
      <c r="AW30">
        <v>27</v>
      </c>
      <c r="AX30">
        <f>IF(Z30&gt;0, (R30*SUMPRODUCT(K30:$K$98, X30:$X$98)-K30*$AZ$3)/Z30, 0)</f>
        <v>-682860.09084655542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100000</v>
      </c>
      <c r="S31">
        <f t="shared" si="1"/>
        <v>-1319945.5834382491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-4596.6010254436887</v>
      </c>
      <c r="AC31">
        <f t="shared" si="2"/>
        <v>-4160.7740706462855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-351.18495667440487</v>
      </c>
      <c r="AI31">
        <f t="shared" si="7"/>
        <v>-351.26376246236413</v>
      </c>
      <c r="AJ31">
        <f t="shared" si="8"/>
        <v>-435.82695479740323</v>
      </c>
      <c r="AK31">
        <f t="shared" si="30"/>
        <v>-321.76207178105824</v>
      </c>
      <c r="AL31">
        <f t="shared" si="9"/>
        <v>-1108.8527890408257</v>
      </c>
      <c r="AN31">
        <f t="shared" si="10"/>
        <v>0</v>
      </c>
      <c r="AO31">
        <f t="shared" si="11"/>
        <v>0</v>
      </c>
      <c r="AP31">
        <f t="shared" si="12"/>
        <v>-8.4401044812533223E-3</v>
      </c>
      <c r="AQ31">
        <f t="shared" si="13"/>
        <v>-37.611929318057534</v>
      </c>
      <c r="AR31">
        <f t="shared" si="14"/>
        <v>-37.620369422538786</v>
      </c>
      <c r="AS31">
        <f t="shared" si="15"/>
        <v>-46.677092247837997</v>
      </c>
      <c r="AT31">
        <f t="shared" si="16"/>
        <v>-34.460736631954212</v>
      </c>
      <c r="AU31">
        <f t="shared" si="17"/>
        <v>-118.75819830233101</v>
      </c>
      <c r="AW31">
        <v>28</v>
      </c>
      <c r="AX31">
        <f>IF(Z31&gt;0, (R31*SUMPRODUCT(K31:$K$98, X31:$X$98)-K31*$AZ$3)/Z31, 0)</f>
        <v>-1319945.5834382491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100000</v>
      </c>
      <c r="S32">
        <f t="shared" si="1"/>
        <v>-2942469.3166691791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-4160.7740706462855</v>
      </c>
      <c r="AC32">
        <f t="shared" si="2"/>
        <v>-3745.5696248089844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-184.7775071437664</v>
      </c>
      <c r="AI32">
        <f t="shared" si="7"/>
        <v>-184.8093304970601</v>
      </c>
      <c r="AJ32">
        <f t="shared" si="8"/>
        <v>-415.20444583730114</v>
      </c>
      <c r="AK32">
        <f t="shared" si="30"/>
        <v>-291.25418494524001</v>
      </c>
      <c r="AL32">
        <f t="shared" si="9"/>
        <v>-891.2679612796012</v>
      </c>
      <c r="AN32">
        <f t="shared" si="10"/>
        <v>0</v>
      </c>
      <c r="AO32">
        <f t="shared" si="11"/>
        <v>0</v>
      </c>
      <c r="AP32">
        <f t="shared" si="12"/>
        <v>-3.0431098139461748E-3</v>
      </c>
      <c r="AQ32">
        <f t="shared" si="13"/>
        <v>-17.669358731503827</v>
      </c>
      <c r="AR32">
        <f t="shared" si="14"/>
        <v>-17.672401841317775</v>
      </c>
      <c r="AS32">
        <f t="shared" si="15"/>
        <v>-39.703946729330163</v>
      </c>
      <c r="AT32">
        <f t="shared" si="16"/>
        <v>-27.851196584469239</v>
      </c>
      <c r="AU32">
        <f t="shared" si="17"/>
        <v>-85.22754515511717</v>
      </c>
      <c r="AW32">
        <v>29</v>
      </c>
      <c r="AX32">
        <f>IF(Z32&gt;0, (R32*SUMPRODUCT(K32:$K$98, X32:$X$98)-K32*$AZ$3)/Z32, 0)</f>
        <v>-2942469.3166691791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100000</v>
      </c>
      <c r="S33">
        <f t="shared" si="1"/>
        <v>-7969271.0110759959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-3745.5696248089844</v>
      </c>
      <c r="AC33">
        <f t="shared" si="2"/>
        <v>-3358.9386485803461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-83.871847833081688</v>
      </c>
      <c r="AI33">
        <f t="shared" si="7"/>
        <v>-83.882384990884177</v>
      </c>
      <c r="AJ33">
        <f t="shared" si="8"/>
        <v>-386.63097622863825</v>
      </c>
      <c r="AK33">
        <f t="shared" si="30"/>
        <v>-262.18987373662895</v>
      </c>
      <c r="AL33">
        <f t="shared" si="9"/>
        <v>-732.70323495615139</v>
      </c>
      <c r="AN33">
        <f t="shared" si="10"/>
        <v>0</v>
      </c>
      <c r="AO33">
        <f t="shared" si="11"/>
        <v>0</v>
      </c>
      <c r="AP33">
        <f t="shared" si="12"/>
        <v>-8.99657377620512E-4</v>
      </c>
      <c r="AQ33">
        <f t="shared" si="13"/>
        <v>-7.1609373316847824</v>
      </c>
      <c r="AR33">
        <f t="shared" si="14"/>
        <v>-7.1618369890624027</v>
      </c>
      <c r="AS33">
        <f t="shared" si="15"/>
        <v>-33.010363581966402</v>
      </c>
      <c r="AT33">
        <f t="shared" si="16"/>
        <v>-22.385643136978686</v>
      </c>
      <c r="AU33">
        <f t="shared" si="17"/>
        <v>-62.557843708007489</v>
      </c>
      <c r="AW33">
        <v>30</v>
      </c>
      <c r="AX33">
        <f>IF(Z33&gt;0, (R33*SUMPRODUCT(K33:$K$98, X33:$X$98)-K33*$AZ$3)/Z33, 0)</f>
        <v>-7969271.0110759959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100000</v>
      </c>
      <c r="S34">
        <f t="shared" si="1"/>
        <v>-28228596.670995403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-3358.9386485803461</v>
      </c>
      <c r="AC34">
        <f t="shared" si="2"/>
        <v>-3005.1171439833333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-31.081496518632949</v>
      </c>
      <c r="AI34">
        <f t="shared" si="7"/>
        <v>-31.084157930727756</v>
      </c>
      <c r="AJ34">
        <f t="shared" si="8"/>
        <v>-353.82150459701279</v>
      </c>
      <c r="AK34">
        <f t="shared" si="30"/>
        <v>-235.12570540062424</v>
      </c>
      <c r="AL34">
        <f t="shared" si="9"/>
        <v>-620.03136792836483</v>
      </c>
      <c r="AN34">
        <f t="shared" si="10"/>
        <v>0</v>
      </c>
      <c r="AO34">
        <f t="shared" si="11"/>
        <v>0</v>
      </c>
      <c r="AP34">
        <f t="shared" si="12"/>
        <v>-2.0288398437064568E-4</v>
      </c>
      <c r="AQ34">
        <f t="shared" si="13"/>
        <v>-2.3693955048185136</v>
      </c>
      <c r="AR34">
        <f t="shared" si="14"/>
        <v>-2.3695983888028844</v>
      </c>
      <c r="AS34">
        <f t="shared" si="15"/>
        <v>-26.972416916853071</v>
      </c>
      <c r="AT34">
        <f t="shared" si="16"/>
        <v>-17.924033648429496</v>
      </c>
      <c r="AU34">
        <f t="shared" si="17"/>
        <v>-47.266048954085456</v>
      </c>
      <c r="AW34">
        <v>31</v>
      </c>
      <c r="AX34">
        <f>IF(Z34&gt;0, (R34*SUMPRODUCT(K34:$K$98, X34:$X$98)-K34*$AZ$3)/Z34, 0)</f>
        <v>-28228596.670995403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100000</v>
      </c>
      <c r="S35">
        <f t="shared" ref="S35:S69" si="32">AX35</f>
        <v>-147930134.92004371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-3005.1171439833333</v>
      </c>
      <c r="AC35">
        <f t="shared" ref="AC35:AC69" si="33">S35*Z35</f>
        <v>-2685.1807877661004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-8.7240236815865426</v>
      </c>
      <c r="AI35">
        <f t="shared" ref="AI35:AI66" si="38">SUM(AE35:AH35)</f>
        <v>-8.7244774736400039</v>
      </c>
      <c r="AJ35">
        <f t="shared" ref="AJ35:AJ69" si="39">AB35-AC35</f>
        <v>-319.93635621723297</v>
      </c>
      <c r="AK35">
        <f t="shared" si="30"/>
        <v>-210.35820007883336</v>
      </c>
      <c r="AL35">
        <f t="shared" ref="AL35:AL66" si="40">SUM(AI35:AK35)</f>
        <v>-539.01903376970631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-3.0886912863455415E-5</v>
      </c>
      <c r="AQ35">
        <f t="shared" ref="AQ35:AQ69" si="44">AH35*$K35</f>
        <v>-0.59379215042810407</v>
      </c>
      <c r="AR35">
        <f t="shared" ref="AR35:AR69" si="45">AI35*$K35</f>
        <v>-0.59382303734096764</v>
      </c>
      <c r="AS35">
        <f t="shared" ref="AS35:AS69" si="46">AJ35*$K35</f>
        <v>-21.77615557822671</v>
      </c>
      <c r="AT35">
        <f t="shared" ref="AT35:AT69" si="47">AK35*$K35</f>
        <v>-14.317825414508734</v>
      </c>
      <c r="AU35">
        <f t="shared" ref="AU35:AU69" si="48">AL35*$K35</f>
        <v>-36.687804030076407</v>
      </c>
      <c r="AW35">
        <v>32</v>
      </c>
      <c r="AX35">
        <f>IF(Z35&gt;0, (R35*SUMPRODUCT(K35:$K$98, X35:$X$98)-K35*$AZ$3)/Z35, 0)</f>
        <v>-147930134.92004371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100000</v>
      </c>
      <c r="S36">
        <f t="shared" si="32"/>
        <v>-786191690.90525198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-2685.1807877661004</v>
      </c>
      <c r="AC36">
        <f t="shared" si="33"/>
        <v>-2398.001587307554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-1.4920016587371696</v>
      </c>
      <c r="AI36">
        <f t="shared" si="38"/>
        <v>-1.4920779124554118</v>
      </c>
      <c r="AJ36">
        <f t="shared" si="39"/>
        <v>-287.17920045854635</v>
      </c>
      <c r="AK36">
        <f t="shared" si="30"/>
        <v>-187.96265514362705</v>
      </c>
      <c r="AL36">
        <f t="shared" si="40"/>
        <v>-476.63393351462878</v>
      </c>
      <c r="AN36">
        <f t="shared" si="41"/>
        <v>0</v>
      </c>
      <c r="AO36">
        <f t="shared" si="42"/>
        <v>0</v>
      </c>
      <c r="AP36">
        <f t="shared" si="43"/>
        <v>-4.6340489723114026E-6</v>
      </c>
      <c r="AQ36">
        <f t="shared" si="44"/>
        <v>-9.0671103163686026E-2</v>
      </c>
      <c r="AR36">
        <f t="shared" si="45"/>
        <v>-9.0675737212658328E-2</v>
      </c>
      <c r="AS36">
        <f t="shared" si="46"/>
        <v>-17.452296221494162</v>
      </c>
      <c r="AT36">
        <f t="shared" si="47"/>
        <v>-11.422762967886483</v>
      </c>
      <c r="AU36">
        <f t="shared" si="48"/>
        <v>-28.965734926593299</v>
      </c>
      <c r="AW36">
        <v>33</v>
      </c>
      <c r="AX36">
        <f>IF(Z36&gt;0, (R36*SUMPRODUCT(K36:$K$98, X36:$X$98)-K36*$AZ$3)/Z36, 0)</f>
        <v>-786191690.90525198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100000</v>
      </c>
      <c r="S37">
        <f t="shared" si="32"/>
        <v>-4244993525.4807353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-2398.001587307554</v>
      </c>
      <c r="AC37">
        <f t="shared" si="33"/>
        <v>-2141.1520864384188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-0.25152525775754236</v>
      </c>
      <c r="AI37">
        <f t="shared" si="38"/>
        <v>-0.2515378676241628</v>
      </c>
      <c r="AJ37">
        <f t="shared" si="39"/>
        <v>-256.84950086913523</v>
      </c>
      <c r="AK37">
        <f t="shared" si="30"/>
        <v>-167.86011111152879</v>
      </c>
      <c r="AL37">
        <f t="shared" si="40"/>
        <v>-424.96114984828819</v>
      </c>
      <c r="AN37">
        <f t="shared" si="41"/>
        <v>0</v>
      </c>
      <c r="AO37">
        <f t="shared" si="42"/>
        <v>0</v>
      </c>
      <c r="AP37">
        <f t="shared" si="43"/>
        <v>-6.8421416967837248E-7</v>
      </c>
      <c r="AQ37">
        <f t="shared" si="44"/>
        <v>-1.3647816473387541E-2</v>
      </c>
      <c r="AR37">
        <f t="shared" si="45"/>
        <v>-1.3648500687557219E-2</v>
      </c>
      <c r="AS37">
        <f t="shared" si="46"/>
        <v>-13.9367110897555</v>
      </c>
      <c r="AT37">
        <f t="shared" si="47"/>
        <v>-9.1081269931981179</v>
      </c>
      <c r="AU37">
        <f t="shared" si="48"/>
        <v>-23.058486583641177</v>
      </c>
      <c r="AW37">
        <v>34</v>
      </c>
      <c r="AX37">
        <f>IF(Z37&gt;0, (R37*SUMPRODUCT(K37:$K$98, X37:$X$98)-K37*$AZ$3)/Z37, 0)</f>
        <v>-4244993525.4807353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100000</v>
      </c>
      <c r="S38">
        <f t="shared" si="32"/>
        <v>-23334946379.31802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-2141.1520864384188</v>
      </c>
      <c r="AC38">
        <f t="shared" si="33"/>
        <v>-1911.7548664224828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-4.174240303878235E-2</v>
      </c>
      <c r="AI38">
        <f t="shared" si="38"/>
        <v>-4.1744451205976897E-2</v>
      </c>
      <c r="AJ38">
        <f t="shared" si="39"/>
        <v>-229.397220015936</v>
      </c>
      <c r="AK38">
        <f t="shared" si="30"/>
        <v>-149.88064605068934</v>
      </c>
      <c r="AL38">
        <f t="shared" si="40"/>
        <v>-379.31961051783128</v>
      </c>
      <c r="AN38">
        <f t="shared" si="41"/>
        <v>0</v>
      </c>
      <c r="AO38">
        <f t="shared" si="42"/>
        <v>0</v>
      </c>
      <c r="AP38">
        <f t="shared" si="43"/>
        <v>-9.9226792751077633E-8</v>
      </c>
      <c r="AQ38">
        <f t="shared" si="44"/>
        <v>-2.0222786432156493E-3</v>
      </c>
      <c r="AR38">
        <f t="shared" si="45"/>
        <v>-2.0223778700084005E-3</v>
      </c>
      <c r="AS38">
        <f t="shared" si="46"/>
        <v>-11.113521625007078</v>
      </c>
      <c r="AT38">
        <f t="shared" si="47"/>
        <v>-7.261211800817172</v>
      </c>
      <c r="AU38">
        <f t="shared" si="48"/>
        <v>-18.376755803694255</v>
      </c>
      <c r="AW38">
        <v>35</v>
      </c>
      <c r="AX38">
        <f>IF(Z38&gt;0, (R38*SUMPRODUCT(K38:$K$98, X38:$X$98)-K38*$AZ$3)/Z38, 0)</f>
        <v>-23334946379.31802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100000</v>
      </c>
      <c r="S39">
        <f t="shared" si="32"/>
        <v>-130894187687.88551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-1911.7548664224828</v>
      </c>
      <c r="AC39">
        <f t="shared" si="33"/>
        <v>-1706.925756707903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-6.8066920123433195E-3</v>
      </c>
      <c r="AI39">
        <f t="shared" si="38"/>
        <v>-6.807018024862832E-3</v>
      </c>
      <c r="AJ39">
        <f t="shared" si="39"/>
        <v>-204.82910971457977</v>
      </c>
      <c r="AK39">
        <f t="shared" si="30"/>
        <v>-133.82284064957381</v>
      </c>
      <c r="AL39">
        <f t="shared" si="40"/>
        <v>-338.65875738217846</v>
      </c>
      <c r="AN39">
        <f t="shared" si="41"/>
        <v>0</v>
      </c>
      <c r="AO39">
        <f t="shared" si="42"/>
        <v>0</v>
      </c>
      <c r="AP39">
        <f t="shared" si="43"/>
        <v>-1.4101970564794177E-8</v>
      </c>
      <c r="AQ39">
        <f t="shared" si="44"/>
        <v>-2.9442970639641914E-4</v>
      </c>
      <c r="AR39">
        <f t="shared" si="45"/>
        <v>-2.9444380836698395E-4</v>
      </c>
      <c r="AS39">
        <f t="shared" si="46"/>
        <v>-8.8600710191295509</v>
      </c>
      <c r="AT39">
        <f t="shared" si="47"/>
        <v>-5.7886297205952459</v>
      </c>
      <c r="AU39">
        <f t="shared" si="48"/>
        <v>-14.648995183533165</v>
      </c>
      <c r="AW39">
        <v>36</v>
      </c>
      <c r="AX39">
        <f>IF(Z39&gt;0, (R39*SUMPRODUCT(K39:$K$98, X39:$X$98)-K39*$AZ$3)/Z39, 0)</f>
        <v>-130894187687.88551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100000</v>
      </c>
      <c r="S40">
        <f t="shared" si="32"/>
        <v>-749444087921.4104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-1706.925756707903</v>
      </c>
      <c r="AC40">
        <f t="shared" si="33"/>
        <v>-1524.0411118579461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-1.0876533647895875E-3</v>
      </c>
      <c r="AI40">
        <f t="shared" si="38"/>
        <v>-1.0877042038427076E-3</v>
      </c>
      <c r="AJ40">
        <f t="shared" si="39"/>
        <v>-182.88464484995689</v>
      </c>
      <c r="AK40">
        <f t="shared" ref="AK40:AK69" si="61">G40*SUM(AB40:AB40, AE40:AF40)</f>
        <v>-119.48480296955323</v>
      </c>
      <c r="AL40">
        <f t="shared" si="40"/>
        <v>-302.37053552371395</v>
      </c>
      <c r="AN40">
        <f t="shared" si="41"/>
        <v>0</v>
      </c>
      <c r="AO40">
        <f t="shared" si="42"/>
        <v>0</v>
      </c>
      <c r="AP40">
        <f t="shared" si="43"/>
        <v>-1.9634731022931603E-9</v>
      </c>
      <c r="AQ40">
        <f t="shared" si="44"/>
        <v>-4.2006646373492488E-5</v>
      </c>
      <c r="AR40">
        <f t="shared" si="45"/>
        <v>-4.2008609846594775E-5</v>
      </c>
      <c r="AS40">
        <f t="shared" si="46"/>
        <v>-7.0632527347902787</v>
      </c>
      <c r="AT40">
        <f t="shared" si="47"/>
        <v>-4.6146649546930156</v>
      </c>
      <c r="AU40">
        <f t="shared" si="48"/>
        <v>-11.67795969809314</v>
      </c>
      <c r="AW40">
        <v>37</v>
      </c>
      <c r="AX40">
        <f>IF(Z40&gt;0, (R40*SUMPRODUCT(K40:$K$98, X40:$X$98)-K40*$AZ$3)/Z40, 0)</f>
        <v>-749444087921.4104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100000</v>
      </c>
      <c r="S41">
        <f t="shared" si="32"/>
        <v>-4389202632430.1211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-1524.0411118579461</v>
      </c>
      <c r="AC41">
        <f t="shared" si="33"/>
        <v>-1360.7510295077504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-1.7032041274099813E-4</v>
      </c>
      <c r="AI41">
        <f t="shared" si="38"/>
        <v>-1.7032816330040187E-4</v>
      </c>
      <c r="AJ41">
        <f t="shared" si="39"/>
        <v>-163.29008235019569</v>
      </c>
      <c r="AK41">
        <f t="shared" si="61"/>
        <v>-106.68287783005624</v>
      </c>
      <c r="AL41">
        <f t="shared" si="40"/>
        <v>-269.97313050841524</v>
      </c>
      <c r="AN41">
        <f t="shared" si="41"/>
        <v>0</v>
      </c>
      <c r="AO41">
        <f t="shared" si="42"/>
        <v>0</v>
      </c>
      <c r="AP41">
        <f t="shared" si="43"/>
        <v>-2.6726527118033619E-10</v>
      </c>
      <c r="AQ41">
        <f t="shared" si="44"/>
        <v>-5.8732188126723282E-6</v>
      </c>
      <c r="AR41">
        <f t="shared" si="45"/>
        <v>-5.8734860779435091E-6</v>
      </c>
      <c r="AS41">
        <f t="shared" si="46"/>
        <v>-5.6307894523504238</v>
      </c>
      <c r="AT41">
        <f t="shared" si="47"/>
        <v>-3.6787832707657993</v>
      </c>
      <c r="AU41">
        <f t="shared" si="48"/>
        <v>-9.3095785966023019</v>
      </c>
      <c r="AW41">
        <v>38</v>
      </c>
      <c r="AX41">
        <f>IF(Z41&gt;0, (R41*SUMPRODUCT(K41:$K$98, X41:$X$98)-K41*$AZ$3)/Z41, 0)</f>
        <v>-4389202632430.1211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100000</v>
      </c>
      <c r="S42">
        <f t="shared" si="32"/>
        <v>-26337454235731.699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-1360.7510295077504</v>
      </c>
      <c r="AC42">
        <f t="shared" si="33"/>
        <v>-1214.9562814909316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-2.6079179101686382E-5</v>
      </c>
      <c r="AI42">
        <f t="shared" si="38"/>
        <v>-2.6080332360720662E-5</v>
      </c>
      <c r="AJ42">
        <f t="shared" si="39"/>
        <v>-145.79474801681886</v>
      </c>
      <c r="AK42">
        <f t="shared" si="61"/>
        <v>-95.252572065542537</v>
      </c>
      <c r="AL42">
        <f t="shared" si="40"/>
        <v>-241.04734616269377</v>
      </c>
      <c r="AN42">
        <f t="shared" si="41"/>
        <v>0</v>
      </c>
      <c r="AO42">
        <f t="shared" si="42"/>
        <v>0</v>
      </c>
      <c r="AP42">
        <f t="shared" si="43"/>
        <v>-3.5507355073385836E-11</v>
      </c>
      <c r="AQ42">
        <f t="shared" si="44"/>
        <v>-8.0294421709407377E-7</v>
      </c>
      <c r="AR42">
        <f t="shared" si="45"/>
        <v>-8.0297972444914717E-7</v>
      </c>
      <c r="AS42">
        <f t="shared" si="46"/>
        <v>-4.4888318511230478</v>
      </c>
      <c r="AT42">
        <f t="shared" si="47"/>
        <v>-2.9327035795547043</v>
      </c>
      <c r="AU42">
        <f t="shared" si="48"/>
        <v>-7.4215362336574771</v>
      </c>
      <c r="AW42">
        <v>39</v>
      </c>
      <c r="AX42">
        <f>IF(Z42&gt;0, (R42*SUMPRODUCT(K42:$K$98, X42:$X$98)-K42*$AZ$3)/Z42, 0)</f>
        <v>-26337454235731.699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100000</v>
      </c>
      <c r="S43">
        <f t="shared" si="32"/>
        <v>-162154714829978.38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-1214.9562814909316</v>
      </c>
      <c r="AC43">
        <f t="shared" si="33"/>
        <v>-1084.7823948920566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-3.8979259091846814E-6</v>
      </c>
      <c r="AI43">
        <f t="shared" si="38"/>
        <v>-3.898093154151322E-6</v>
      </c>
      <c r="AJ43">
        <f t="shared" si="39"/>
        <v>-130.17388659887501</v>
      </c>
      <c r="AK43">
        <f t="shared" si="61"/>
        <v>-85.046939704365215</v>
      </c>
      <c r="AL43">
        <f t="shared" si="40"/>
        <v>-215.2208302013334</v>
      </c>
      <c r="AN43">
        <f t="shared" si="41"/>
        <v>0</v>
      </c>
      <c r="AO43">
        <f t="shared" si="42"/>
        <v>0</v>
      </c>
      <c r="AP43">
        <f t="shared" si="43"/>
        <v>-4.5975503196809517E-12</v>
      </c>
      <c r="AQ43">
        <f t="shared" si="44"/>
        <v>-1.0715366130217613E-7</v>
      </c>
      <c r="AR43">
        <f t="shared" si="45"/>
        <v>-1.0715825885249582E-7</v>
      </c>
      <c r="AS43">
        <f t="shared" si="46"/>
        <v>-3.5784693911540586</v>
      </c>
      <c r="AT43">
        <f t="shared" si="47"/>
        <v>-2.3379333481929385</v>
      </c>
      <c r="AU43">
        <f t="shared" si="48"/>
        <v>-5.9164028465052567</v>
      </c>
      <c r="AW43">
        <v>40</v>
      </c>
      <c r="AX43">
        <f>IF(Z43&gt;0, (R43*SUMPRODUCT(K43:$K$98, X43:$X$98)-K43*$AZ$3)/Z43, 0)</f>
        <v>-162154714829978.38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100000</v>
      </c>
      <c r="S44">
        <f t="shared" si="32"/>
        <v>-1027061001356984.8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-1084.7823948920566</v>
      </c>
      <c r="AC44">
        <f t="shared" si="33"/>
        <v>-968.5557098190144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-5.6798644731796375E-7</v>
      </c>
      <c r="AI44">
        <f t="shared" si="38"/>
        <v>-5.680100232231081E-7</v>
      </c>
      <c r="AJ44">
        <f t="shared" si="39"/>
        <v>-116.22668507304218</v>
      </c>
      <c r="AK44">
        <f t="shared" si="61"/>
        <v>-75.934767642443973</v>
      </c>
      <c r="AL44">
        <f t="shared" si="40"/>
        <v>-192.16145328349617</v>
      </c>
      <c r="AN44">
        <f t="shared" si="41"/>
        <v>0</v>
      </c>
      <c r="AO44">
        <f t="shared" si="42"/>
        <v>0</v>
      </c>
      <c r="AP44">
        <f t="shared" si="43"/>
        <v>-5.7866043322727037E-13</v>
      </c>
      <c r="AQ44">
        <f t="shared" si="44"/>
        <v>-1.3940982611677142E-8</v>
      </c>
      <c r="AR44">
        <f t="shared" si="45"/>
        <v>-1.3941561272110367E-8</v>
      </c>
      <c r="AS44">
        <f t="shared" si="46"/>
        <v>-2.852733904598062</v>
      </c>
      <c r="AT44">
        <f t="shared" si="47"/>
        <v>-1.8637861525108521</v>
      </c>
      <c r="AU44">
        <f t="shared" si="48"/>
        <v>-4.7165200710504749</v>
      </c>
      <c r="AW44">
        <v>41</v>
      </c>
      <c r="AX44">
        <f>IF(Z44&gt;0, (R44*SUMPRODUCT(K44:$K$98, X44:$X$98)-K44*$AZ$3)/Z44, 0)</f>
        <v>-1027061001356984.8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100000</v>
      </c>
      <c r="S45">
        <f t="shared" si="32"/>
        <v>-6703449929221309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-968.5557098190144</v>
      </c>
      <c r="AC45">
        <f t="shared" si="33"/>
        <v>-864.78188377920924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-8.0460034760539566E-8</v>
      </c>
      <c r="AI45">
        <f t="shared" si="38"/>
        <v>-8.0463259897942364E-8</v>
      </c>
      <c r="AJ45">
        <f t="shared" si="39"/>
        <v>-103.77382603980516</v>
      </c>
      <c r="AK45">
        <f t="shared" si="61"/>
        <v>-67.798899687331016</v>
      </c>
      <c r="AL45">
        <f t="shared" si="40"/>
        <v>-171.57272580759945</v>
      </c>
      <c r="AN45">
        <f t="shared" si="41"/>
        <v>0</v>
      </c>
      <c r="AO45">
        <f t="shared" si="42"/>
        <v>0</v>
      </c>
      <c r="AP45">
        <f t="shared" si="43"/>
        <v>-7.067822132419426E-14</v>
      </c>
      <c r="AQ45">
        <f t="shared" si="44"/>
        <v>-1.7632650750425003E-9</v>
      </c>
      <c r="AR45">
        <f t="shared" si="45"/>
        <v>-1.7633357532638245E-9</v>
      </c>
      <c r="AS45">
        <f t="shared" si="46"/>
        <v>-2.2741820048189267</v>
      </c>
      <c r="AT45">
        <f t="shared" si="47"/>
        <v>-1.4857989099901674</v>
      </c>
      <c r="AU45">
        <f t="shared" si="48"/>
        <v>-3.7599809165724305</v>
      </c>
      <c r="AW45">
        <v>42</v>
      </c>
      <c r="AX45">
        <f>IF(Z45&gt;0, (R45*SUMPRODUCT(K45:$K$98, X45:$X$98)-K45*$AZ$3)/Z45, 0)</f>
        <v>-6703449929221309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100000</v>
      </c>
      <c r="S46">
        <f t="shared" si="32"/>
        <v>-4.5211358249282464E+16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-864.78188377920924</v>
      </c>
      <c r="AC46">
        <f t="shared" si="33"/>
        <v>-772.12668194727041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-1.1063728398287546E-8</v>
      </c>
      <c r="AI46">
        <f t="shared" si="38"/>
        <v>-1.106415535221674E-8</v>
      </c>
      <c r="AJ46">
        <f t="shared" si="39"/>
        <v>-92.655201831938825</v>
      </c>
      <c r="AK46">
        <f t="shared" si="61"/>
        <v>-60.534731864544653</v>
      </c>
      <c r="AL46">
        <f t="shared" si="40"/>
        <v>-153.18993370754765</v>
      </c>
      <c r="AN46">
        <f t="shared" si="41"/>
        <v>0</v>
      </c>
      <c r="AO46">
        <f t="shared" si="42"/>
        <v>0</v>
      </c>
      <c r="AP46">
        <f t="shared" si="43"/>
        <v>-8.3541136984370864E-15</v>
      </c>
      <c r="AQ46">
        <f t="shared" si="44"/>
        <v>-2.1648154203108127E-10</v>
      </c>
      <c r="AR46">
        <f t="shared" si="45"/>
        <v>-2.1648989614477973E-10</v>
      </c>
      <c r="AS46">
        <f t="shared" si="46"/>
        <v>-1.812963970887409</v>
      </c>
      <c r="AT46">
        <f t="shared" si="47"/>
        <v>-1.184469794332895</v>
      </c>
      <c r="AU46">
        <f t="shared" si="48"/>
        <v>-2.9974337654367944</v>
      </c>
      <c r="AW46">
        <v>43</v>
      </c>
      <c r="AX46">
        <f>IF(Z46&gt;0, (R46*SUMPRODUCT(K46:$K$98, X46:$X$98)-K46*$AZ$3)/Z46, 0)</f>
        <v>-4.5211358249282464E+16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100000</v>
      </c>
      <c r="S47">
        <f t="shared" si="32"/>
        <v>-3.1608669952093216E+17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-772.12668194727041</v>
      </c>
      <c r="AC47">
        <f t="shared" si="33"/>
        <v>-689.3988231673959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-1.4726332153807662E-9</v>
      </c>
      <c r="AI47">
        <f t="shared" si="38"/>
        <v>-1.4726877414668221E-9</v>
      </c>
      <c r="AJ47">
        <f t="shared" si="39"/>
        <v>-82.727858779874509</v>
      </c>
      <c r="AK47">
        <f t="shared" si="61"/>
        <v>-54.048867736308935</v>
      </c>
      <c r="AL47">
        <f t="shared" si="40"/>
        <v>-136.77672651765613</v>
      </c>
      <c r="AN47">
        <f t="shared" si="41"/>
        <v>0</v>
      </c>
      <c r="AO47">
        <f t="shared" si="42"/>
        <v>0</v>
      </c>
      <c r="AP47">
        <f t="shared" si="43"/>
        <v>-9.5258923423935379E-16</v>
      </c>
      <c r="AQ47">
        <f t="shared" si="44"/>
        <v>-2.5727402211087995E-11</v>
      </c>
      <c r="AR47">
        <f t="shared" si="45"/>
        <v>-2.5728354800322237E-11</v>
      </c>
      <c r="AS47">
        <f t="shared" si="46"/>
        <v>-1.4452837778357484</v>
      </c>
      <c r="AT47">
        <f t="shared" si="47"/>
        <v>-0.94425206818819296</v>
      </c>
      <c r="AU47">
        <f t="shared" si="48"/>
        <v>-2.3895358460496698</v>
      </c>
      <c r="AW47">
        <v>44</v>
      </c>
      <c r="AX47">
        <f>IF(Z47&gt;0, (R47*SUMPRODUCT(K47:$K$98, X47:$X$98)-K47*$AZ$3)/Z47, 0)</f>
        <v>-3.1608669952093216E+17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100000</v>
      </c>
      <c r="S48">
        <f t="shared" si="32"/>
        <v>-2.2954138121967764E+18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-689.3988231673959</v>
      </c>
      <c r="AC48">
        <f t="shared" si="33"/>
        <v>-615.53466354234035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-1.8910745344799459E-10</v>
      </c>
      <c r="AI48">
        <f t="shared" si="38"/>
        <v>-1.8911415740982787E-10</v>
      </c>
      <c r="AJ48">
        <f t="shared" si="39"/>
        <v>-73.864159625055549</v>
      </c>
      <c r="AK48">
        <f t="shared" si="61"/>
        <v>-48.257917621717716</v>
      </c>
      <c r="AL48">
        <f t="shared" si="40"/>
        <v>-122.12207724696239</v>
      </c>
      <c r="AN48">
        <f t="shared" si="41"/>
        <v>0</v>
      </c>
      <c r="AO48">
        <f t="shared" si="42"/>
        <v>0</v>
      </c>
      <c r="AP48">
        <f t="shared" si="43"/>
        <v>-1.045718652935408E-16</v>
      </c>
      <c r="AQ48">
        <f t="shared" si="44"/>
        <v>-2.949795902743552E-12</v>
      </c>
      <c r="AR48">
        <f t="shared" si="45"/>
        <v>-2.9499004746088454E-12</v>
      </c>
      <c r="AS48">
        <f t="shared" si="46"/>
        <v>-1.152171379017082</v>
      </c>
      <c r="AT48">
        <f t="shared" si="47"/>
        <v>-0.75275196762472374</v>
      </c>
      <c r="AU48">
        <f t="shared" si="48"/>
        <v>-1.9049233466447557</v>
      </c>
      <c r="AW48">
        <v>45</v>
      </c>
      <c r="AX48">
        <f>IF(Z48&gt;0, (R48*SUMPRODUCT(K48:$K$98, X48:$X$98)-K48*$AZ$3)/Z48, 0)</f>
        <v>-2.2954138121967764E+18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100000</v>
      </c>
      <c r="S49">
        <f t="shared" si="32"/>
        <v>-1.7372084925661336E+19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-615.53466354234035</v>
      </c>
      <c r="AC49">
        <f t="shared" si="33"/>
        <v>-549.58452101994931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-2.3384081708606528E-11</v>
      </c>
      <c r="AI49">
        <f t="shared" si="38"/>
        <v>-2.3384872610394328E-11</v>
      </c>
      <c r="AJ49">
        <f t="shared" si="39"/>
        <v>-65.950142522391047</v>
      </c>
      <c r="AK49">
        <f t="shared" si="61"/>
        <v>-43.087426447963828</v>
      </c>
      <c r="AL49">
        <f t="shared" si="40"/>
        <v>-109.03756897037826</v>
      </c>
      <c r="AN49">
        <f t="shared" si="41"/>
        <v>0</v>
      </c>
      <c r="AO49">
        <f t="shared" si="42"/>
        <v>0</v>
      </c>
      <c r="AP49">
        <f t="shared" si="43"/>
        <v>-1.1015085086849545E-17</v>
      </c>
      <c r="AQ49">
        <f t="shared" si="44"/>
        <v>-3.2567589765476387E-13</v>
      </c>
      <c r="AR49">
        <f t="shared" si="45"/>
        <v>-3.2568691273985076E-13</v>
      </c>
      <c r="AS49">
        <f t="shared" si="46"/>
        <v>-0.91850396924221267</v>
      </c>
      <c r="AT49">
        <f t="shared" si="47"/>
        <v>-0.60008925990493567</v>
      </c>
      <c r="AU49">
        <f t="shared" si="48"/>
        <v>-1.518593229147474</v>
      </c>
      <c r="AW49">
        <v>46</v>
      </c>
      <c r="AX49">
        <f>IF(Z49&gt;0, (R49*SUMPRODUCT(K49:$K$98, X49:$X$98)-K49*$AZ$3)/Z49, 0)</f>
        <v>-1.7372084925661336E+19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100000</v>
      </c>
      <c r="S50">
        <f t="shared" si="32"/>
        <v>-1.3730327593617832E+20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-549.58452101994931</v>
      </c>
      <c r="AC50">
        <f t="shared" si="33"/>
        <v>-490.7004651963835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-2.7745866969360478E-12</v>
      </c>
      <c r="AI50">
        <f t="shared" si="38"/>
        <v>-2.7746760430317346E-12</v>
      </c>
      <c r="AJ50">
        <f t="shared" si="39"/>
        <v>-58.884055823565802</v>
      </c>
      <c r="AK50">
        <f t="shared" si="61"/>
        <v>-38.470916471396457</v>
      </c>
      <c r="AL50">
        <f t="shared" si="40"/>
        <v>-97.354972294965037</v>
      </c>
      <c r="AN50">
        <f t="shared" si="41"/>
        <v>0</v>
      </c>
      <c r="AO50">
        <f t="shared" si="42"/>
        <v>0</v>
      </c>
      <c r="AP50">
        <f t="shared" si="43"/>
        <v>-1.111022503216696E-18</v>
      </c>
      <c r="AQ50">
        <f t="shared" si="44"/>
        <v>-3.4502103687065535E-14</v>
      </c>
      <c r="AR50">
        <f t="shared" si="45"/>
        <v>-3.4503214709568747E-14</v>
      </c>
      <c r="AS50">
        <f t="shared" si="46"/>
        <v>-0.73222574078623204</v>
      </c>
      <c r="AT50">
        <f t="shared" si="47"/>
        <v>-0.47838748398033992</v>
      </c>
      <c r="AU50">
        <f t="shared" si="48"/>
        <v>-1.2106132247666066</v>
      </c>
      <c r="AW50">
        <v>47</v>
      </c>
      <c r="AX50">
        <f>IF(Z50&gt;0, (R50*SUMPRODUCT(K50:$K$98, X50:$X$98)-K50*$AZ$3)/Z50, 0)</f>
        <v>-1.3730327593617832E+20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100000</v>
      </c>
      <c r="S51">
        <f t="shared" si="32"/>
        <v>-1.1346775765903007E+21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-490.7004651963835</v>
      </c>
      <c r="AC51">
        <f t="shared" si="33"/>
        <v>-438.12541535391387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-3.1519821200048619E-13</v>
      </c>
      <c r="AI51">
        <f t="shared" si="38"/>
        <v>-3.1520786508221604E-13</v>
      </c>
      <c r="AJ51">
        <f t="shared" si="39"/>
        <v>-52.575049842469639</v>
      </c>
      <c r="AK51">
        <f t="shared" si="61"/>
        <v>-34.349032563746846</v>
      </c>
      <c r="AL51">
        <f t="shared" si="40"/>
        <v>-86.924082406216797</v>
      </c>
      <c r="AN51">
        <f t="shared" si="41"/>
        <v>0</v>
      </c>
      <c r="AO51">
        <f t="shared" si="42"/>
        <v>0</v>
      </c>
      <c r="AP51">
        <f t="shared" si="43"/>
        <v>-1.0717543056264412E-19</v>
      </c>
      <c r="AQ51">
        <f t="shared" si="44"/>
        <v>-3.4995564141227412E-15</v>
      </c>
      <c r="AR51">
        <f t="shared" si="45"/>
        <v>-3.4996635895533039E-15</v>
      </c>
      <c r="AS51">
        <f t="shared" si="46"/>
        <v>-0.58372587754004657</v>
      </c>
      <c r="AT51">
        <f t="shared" si="47"/>
        <v>-0.38136757332616394</v>
      </c>
      <c r="AU51">
        <f t="shared" si="48"/>
        <v>-0.9650934508662139</v>
      </c>
      <c r="AW51">
        <v>48</v>
      </c>
      <c r="AX51">
        <f>IF(Z51&gt;0, (R51*SUMPRODUCT(K51:$K$98, X51:$X$98)-K51*$AZ$3)/Z51, 0)</f>
        <v>-1.1346775765903007E+21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100000</v>
      </c>
      <c r="S52">
        <f t="shared" si="32"/>
        <v>-9.8361873534717306E+21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-438.12541535391387</v>
      </c>
      <c r="AC52">
        <f t="shared" si="33"/>
        <v>-391.18340656599446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-3.4249221588857384E-14</v>
      </c>
      <c r="AI52">
        <f t="shared" si="38"/>
        <v>-3.4250215834372719E-14</v>
      </c>
      <c r="AJ52">
        <f t="shared" si="39"/>
        <v>-46.942008787919406</v>
      </c>
      <c r="AK52">
        <f t="shared" si="61"/>
        <v>-30.668779074773973</v>
      </c>
      <c r="AL52">
        <f t="shared" si="40"/>
        <v>-77.610787862693414</v>
      </c>
      <c r="AN52">
        <f t="shared" si="41"/>
        <v>0</v>
      </c>
      <c r="AO52">
        <f t="shared" si="42"/>
        <v>0</v>
      </c>
      <c r="AP52">
        <f t="shared" si="43"/>
        <v>-9.8560947918753492E-21</v>
      </c>
      <c r="AQ52">
        <f t="shared" si="44"/>
        <v>-3.3951732175041888E-16</v>
      </c>
      <c r="AR52">
        <f t="shared" si="45"/>
        <v>-3.3952717784521079E-16</v>
      </c>
      <c r="AS52">
        <f t="shared" si="46"/>
        <v>-0.46534269574302262</v>
      </c>
      <c r="AT52">
        <f t="shared" si="47"/>
        <v>-0.30402389455210771</v>
      </c>
      <c r="AU52">
        <f t="shared" si="48"/>
        <v>-0.76936659029513066</v>
      </c>
      <c r="AW52">
        <v>49</v>
      </c>
      <c r="AX52">
        <f>IF(Z52&gt;0, (R52*SUMPRODUCT(K52:$K$98, X52:$X$98)-K52*$AZ$3)/Z52, 0)</f>
        <v>-9.8361873534717306E+21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100000</v>
      </c>
      <c r="S53">
        <f t="shared" si="32"/>
        <v>-8.9738374026372091E+22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-391.18340656599446</v>
      </c>
      <c r="AC53">
        <f t="shared" si="33"/>
        <v>-349.27089871963784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-3.5480020477389618E-15</v>
      </c>
      <c r="AI53">
        <f t="shared" si="38"/>
        <v>-3.5480993502872053E-15</v>
      </c>
      <c r="AJ53">
        <f t="shared" si="39"/>
        <v>-41.912507846356618</v>
      </c>
      <c r="AK53">
        <f t="shared" si="61"/>
        <v>-27.382838459619613</v>
      </c>
      <c r="AL53">
        <f t="shared" si="40"/>
        <v>-69.295346305976238</v>
      </c>
      <c r="AN53">
        <f t="shared" si="41"/>
        <v>0</v>
      </c>
      <c r="AO53">
        <f t="shared" si="42"/>
        <v>0</v>
      </c>
      <c r="AP53">
        <f t="shared" si="43"/>
        <v>-8.6122657492380067E-22</v>
      </c>
      <c r="AQ53">
        <f t="shared" si="44"/>
        <v>-3.1403428857292634E-17</v>
      </c>
      <c r="AR53">
        <f t="shared" si="45"/>
        <v>-3.1404290083867556E-17</v>
      </c>
      <c r="AS53">
        <f t="shared" si="46"/>
        <v>-0.37096834800942491</v>
      </c>
      <c r="AT53">
        <f t="shared" si="47"/>
        <v>-0.24236598736615722</v>
      </c>
      <c r="AU53">
        <f t="shared" si="48"/>
        <v>-0.61333433537558224</v>
      </c>
      <c r="AW53">
        <v>50</v>
      </c>
      <c r="AX53">
        <f>IF(Z53&gt;0, (R53*SUMPRODUCT(K53:$K$98, X53:$X$98)-K53*$AZ$3)/Z53, 0)</f>
        <v>-8.9738374026372091E+22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100000</v>
      </c>
      <c r="S54">
        <f t="shared" si="32"/>
        <v>-8.6453161097567562E+23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-349.27089871963784</v>
      </c>
      <c r="AC54">
        <f t="shared" si="33"/>
        <v>-311.84901671396238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-3.4924664926513196E-16</v>
      </c>
      <c r="AI54">
        <f t="shared" si="38"/>
        <v>-3.4925566712557671E-16</v>
      </c>
      <c r="AJ54">
        <f t="shared" si="39"/>
        <v>-37.421882005675457</v>
      </c>
      <c r="AK54">
        <f t="shared" si="61"/>
        <v>-24.44896291037465</v>
      </c>
      <c r="AL54">
        <f t="shared" si="40"/>
        <v>-61.870844916050103</v>
      </c>
      <c r="AN54">
        <f t="shared" si="41"/>
        <v>0</v>
      </c>
      <c r="AO54">
        <f t="shared" si="42"/>
        <v>0</v>
      </c>
      <c r="AP54">
        <f t="shared" si="43"/>
        <v>-7.1265394859443057E-23</v>
      </c>
      <c r="AQ54">
        <f t="shared" si="44"/>
        <v>-2.7599895247570942E-18</v>
      </c>
      <c r="AR54">
        <f t="shared" si="45"/>
        <v>-2.7600607901519538E-18</v>
      </c>
      <c r="AS54">
        <f t="shared" si="46"/>
        <v>-0.29573369579832909</v>
      </c>
      <c r="AT54">
        <f t="shared" si="47"/>
        <v>-0.19321268125490848</v>
      </c>
      <c r="AU54">
        <f t="shared" si="48"/>
        <v>-0.48894637705323751</v>
      </c>
      <c r="AW54">
        <v>51</v>
      </c>
      <c r="AX54">
        <f>IF(Z54&gt;0, (R54*SUMPRODUCT(K54:$K$98, X54:$X$98)-K54*$AZ$3)/Z54, 0)</f>
        <v>-8.6453161097567562E+23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100000</v>
      </c>
      <c r="S55">
        <f t="shared" si="32"/>
        <v>-8.8248742301809904E+24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-311.84901671396238</v>
      </c>
      <c r="AC55">
        <f t="shared" si="33"/>
        <v>-278.43662206603778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-3.2555593193794918E-17</v>
      </c>
      <c r="AI55">
        <f t="shared" si="38"/>
        <v>-3.2556381977336766E-17</v>
      </c>
      <c r="AJ55">
        <f t="shared" si="39"/>
        <v>-33.4123946479246</v>
      </c>
      <c r="AK55">
        <f t="shared" si="61"/>
        <v>-21.829431169977369</v>
      </c>
      <c r="AL55">
        <f t="shared" si="40"/>
        <v>-55.241825817901969</v>
      </c>
      <c r="AN55">
        <f t="shared" si="41"/>
        <v>0</v>
      </c>
      <c r="AO55">
        <f t="shared" si="42"/>
        <v>0</v>
      </c>
      <c r="AP55">
        <f t="shared" si="43"/>
        <v>-5.5656386124857557E-24</v>
      </c>
      <c r="AQ55">
        <f t="shared" si="44"/>
        <v>-2.2971152023165919E-19</v>
      </c>
      <c r="AR55">
        <f t="shared" si="45"/>
        <v>-2.2971708587027165E-19</v>
      </c>
      <c r="AS55">
        <f t="shared" si="46"/>
        <v>-0.23575709167596443</v>
      </c>
      <c r="AT55">
        <f t="shared" si="47"/>
        <v>-0.15402796656162984</v>
      </c>
      <c r="AU55">
        <f t="shared" si="48"/>
        <v>-0.3897850582375943</v>
      </c>
      <c r="AW55">
        <v>52</v>
      </c>
      <c r="AX55">
        <f>IF(Z55&gt;0, (R55*SUMPRODUCT(K55:$K$98, X55:$X$98)-K55*$AZ$3)/Z55, 0)</f>
        <v>-8.8248742301809904E+24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100000</v>
      </c>
      <c r="S56">
        <f t="shared" si="32"/>
        <v>-9.5818754272393719E+25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-278.43662206603778</v>
      </c>
      <c r="AC56">
        <f t="shared" si="33"/>
        <v>-248.60412684467659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-2.8641303534645595E-18</v>
      </c>
      <c r="AI56">
        <f t="shared" si="38"/>
        <v>-2.8641952165826235E-18</v>
      </c>
      <c r="AJ56">
        <f t="shared" si="39"/>
        <v>-29.832495221361199</v>
      </c>
      <c r="AK56">
        <f t="shared" si="61"/>
        <v>-19.490563544622646</v>
      </c>
      <c r="AL56">
        <f t="shared" si="40"/>
        <v>-49.323058765983845</v>
      </c>
      <c r="AN56">
        <f t="shared" si="41"/>
        <v>0</v>
      </c>
      <c r="AO56">
        <f t="shared" si="42"/>
        <v>0</v>
      </c>
      <c r="AP56">
        <f t="shared" si="43"/>
        <v>-4.0863631790317648E-25</v>
      </c>
      <c r="AQ56">
        <f t="shared" si="44"/>
        <v>-1.8043962679676213E-20</v>
      </c>
      <c r="AR56">
        <f t="shared" si="45"/>
        <v>-1.8044371315994116E-20</v>
      </c>
      <c r="AS56">
        <f t="shared" si="46"/>
        <v>-0.18794411007331313</v>
      </c>
      <c r="AT56">
        <f t="shared" si="47"/>
        <v>-0.12279015191456455</v>
      </c>
      <c r="AU56">
        <f t="shared" si="48"/>
        <v>-0.31073426198787768</v>
      </c>
      <c r="AW56">
        <v>53</v>
      </c>
      <c r="AX56">
        <f>IF(Z56&gt;0, (R56*SUMPRODUCT(K56:$K$98, X56:$X$98)-K56*$AZ$3)/Z56, 0)</f>
        <v>-9.5818754272393719E+25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100000</v>
      </c>
      <c r="S57">
        <f t="shared" si="32"/>
        <v>-1.1116858627416041E+27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-248.60412684467659</v>
      </c>
      <c r="AC57">
        <f t="shared" si="33"/>
        <v>-221.96797039703264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-2.3689115854783087E-19</v>
      </c>
      <c r="AI57">
        <f t="shared" si="38"/>
        <v>-2.3689615024507727E-19</v>
      </c>
      <c r="AJ57">
        <f t="shared" si="39"/>
        <v>-26.636156447643941</v>
      </c>
      <c r="AK57">
        <f t="shared" si="61"/>
        <v>-17.402288879127362</v>
      </c>
      <c r="AL57">
        <f t="shared" si="40"/>
        <v>-44.038445326771303</v>
      </c>
      <c r="AN57">
        <f t="shared" si="41"/>
        <v>0</v>
      </c>
      <c r="AO57">
        <f t="shared" si="42"/>
        <v>0</v>
      </c>
      <c r="AP57">
        <f t="shared" si="43"/>
        <v>-2.8078205905878143E-26</v>
      </c>
      <c r="AQ57">
        <f t="shared" si="44"/>
        <v>-1.3325084432484327E-21</v>
      </c>
      <c r="AR57">
        <f t="shared" si="45"/>
        <v>-1.3325365214543384E-21</v>
      </c>
      <c r="AS57">
        <f t="shared" si="46"/>
        <v>-0.14982789387222037</v>
      </c>
      <c r="AT57">
        <f t="shared" si="47"/>
        <v>-9.7887557329850564E-2</v>
      </c>
      <c r="AU57">
        <f t="shared" si="48"/>
        <v>-0.24771545120207092</v>
      </c>
      <c r="AW57">
        <v>54</v>
      </c>
      <c r="AX57">
        <f>IF(Z57&gt;0, (R57*SUMPRODUCT(K57:$K$98, X57:$X$98)-K57*$AZ$3)/Z57, 0)</f>
        <v>-1.1116858627416041E+27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100000</v>
      </c>
      <c r="S58">
        <f t="shared" si="32"/>
        <v>-1.38481710757021E+28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-221.96797039703264</v>
      </c>
      <c r="AC58">
        <f t="shared" si="33"/>
        <v>-198.18568785449344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-1.8335988516843604E-20</v>
      </c>
      <c r="AI58">
        <f t="shared" si="38"/>
        <v>-1.8336346299988344E-20</v>
      </c>
      <c r="AJ58">
        <f t="shared" si="39"/>
        <v>-23.782282542539207</v>
      </c>
      <c r="AK58">
        <f t="shared" si="61"/>
        <v>-15.537757927792287</v>
      </c>
      <c r="AL58">
        <f t="shared" si="40"/>
        <v>-39.320040470331492</v>
      </c>
      <c r="AN58">
        <f t="shared" si="41"/>
        <v>0</v>
      </c>
      <c r="AO58">
        <f t="shared" si="42"/>
        <v>0</v>
      </c>
      <c r="AP58">
        <f t="shared" si="43"/>
        <v>-1.796896124230048E-27</v>
      </c>
      <c r="AQ58">
        <f t="shared" si="44"/>
        <v>-9.2088929241720398E-23</v>
      </c>
      <c r="AR58">
        <f t="shared" si="45"/>
        <v>-9.2090726137844628E-23</v>
      </c>
      <c r="AS58">
        <f t="shared" si="46"/>
        <v>-0.11944187968129799</v>
      </c>
      <c r="AT58">
        <f t="shared" si="47"/>
        <v>-7.8035361391781369E-2</v>
      </c>
      <c r="AU58">
        <f t="shared" si="48"/>
        <v>-0.19747724107307935</v>
      </c>
      <c r="AW58">
        <v>55</v>
      </c>
      <c r="AX58">
        <f>IF(Z58&gt;0, (R58*SUMPRODUCT(K58:$K$98, X58:$X$98)-K58*$AZ$3)/Z58, 0)</f>
        <v>-1.38481710757021E+28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100000</v>
      </c>
      <c r="S59">
        <f t="shared" si="32"/>
        <v>-1.8616294172981782E+29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-198.18568785449344</v>
      </c>
      <c r="AC59">
        <f t="shared" si="33"/>
        <v>-176.95150701294057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-1.3217693027829353E-21</v>
      </c>
      <c r="AI59">
        <f t="shared" si="38"/>
        <v>-1.3217930657705322E-21</v>
      </c>
      <c r="AJ59">
        <f t="shared" si="39"/>
        <v>-21.23418084155287</v>
      </c>
      <c r="AK59">
        <f t="shared" si="61"/>
        <v>-13.872998149814542</v>
      </c>
      <c r="AL59">
        <f t="shared" si="40"/>
        <v>-35.107178991367412</v>
      </c>
      <c r="AN59">
        <f t="shared" si="41"/>
        <v>0</v>
      </c>
      <c r="AO59">
        <f t="shared" si="42"/>
        <v>0</v>
      </c>
      <c r="AP59">
        <f t="shared" si="43"/>
        <v>-1.0655801301487091E-28</v>
      </c>
      <c r="AQ59">
        <f t="shared" si="44"/>
        <v>-5.9270792443253274E-24</v>
      </c>
      <c r="AR59">
        <f t="shared" si="45"/>
        <v>-5.927185802338342E-24</v>
      </c>
      <c r="AS59">
        <f t="shared" si="46"/>
        <v>-9.5218335205116397E-2</v>
      </c>
      <c r="AT59">
        <f t="shared" si="47"/>
        <v>-6.2209312334009385E-2</v>
      </c>
      <c r="AU59">
        <f t="shared" si="48"/>
        <v>-0.15742764753912578</v>
      </c>
      <c r="AW59">
        <v>56</v>
      </c>
      <c r="AX59">
        <f>IF(Z59&gt;0, (R59*SUMPRODUCT(K59:$K$98, X59:$X$98)-K59*$AZ$3)/Z59, 0)</f>
        <v>-1.8616294172981782E+29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100000</v>
      </c>
      <c r="S60">
        <f t="shared" si="32"/>
        <v>-2.7559335622100472E+30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-176.95150701294057</v>
      </c>
      <c r="AC60">
        <f t="shared" si="33"/>
        <v>-157.99241697583977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-8.8368621532114754E-23</v>
      </c>
      <c r="AI60">
        <f t="shared" si="38"/>
        <v>-8.8370054734452627E-23</v>
      </c>
      <c r="AJ60">
        <f t="shared" si="39"/>
        <v>-18.959090037100793</v>
      </c>
      <c r="AK60">
        <f t="shared" si="61"/>
        <v>-12.386605490905842</v>
      </c>
      <c r="AL60">
        <f t="shared" si="40"/>
        <v>-31.345695528006637</v>
      </c>
      <c r="AN60">
        <f t="shared" si="41"/>
        <v>0</v>
      </c>
      <c r="AO60">
        <f t="shared" si="42"/>
        <v>0</v>
      </c>
      <c r="AP60">
        <f t="shared" si="43"/>
        <v>-5.7381851544623528E-30</v>
      </c>
      <c r="AQ60">
        <f t="shared" si="44"/>
        <v>-3.5380594825615843E-25</v>
      </c>
      <c r="AR60">
        <f t="shared" si="45"/>
        <v>-3.5381168644131288E-25</v>
      </c>
      <c r="AS60">
        <f t="shared" si="46"/>
        <v>-7.5907473856119637E-2</v>
      </c>
      <c r="AT60">
        <f t="shared" si="47"/>
        <v>-4.9592882919331463E-2</v>
      </c>
      <c r="AU60">
        <f t="shared" si="48"/>
        <v>-0.1255003567754511</v>
      </c>
      <c r="AW60">
        <v>57</v>
      </c>
      <c r="AX60">
        <f>IF(Z60&gt;0, (R60*SUMPRODUCT(K60:$K$98, X60:$X$98)-K60*$AZ$3)/Z60, 0)</f>
        <v>-2.7559335622100472E+30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100000</v>
      </c>
      <c r="S61">
        <f t="shared" si="32"/>
        <v>-4.5365529878495892E+31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-157.99241697583977</v>
      </c>
      <c r="AC61">
        <f t="shared" si="33"/>
        <v>-141.06465801414265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-5.3645300613683179E-24</v>
      </c>
      <c r="AI61">
        <f t="shared" si="38"/>
        <v>-5.3646077991674753E-24</v>
      </c>
      <c r="AJ61">
        <f t="shared" si="39"/>
        <v>-16.927758961697123</v>
      </c>
      <c r="AK61">
        <f t="shared" si="61"/>
        <v>-11.059469188308785</v>
      </c>
      <c r="AL61">
        <f t="shared" si="40"/>
        <v>-27.987228150005908</v>
      </c>
      <c r="AN61">
        <f t="shared" si="41"/>
        <v>0</v>
      </c>
      <c r="AO61">
        <f t="shared" si="42"/>
        <v>0</v>
      </c>
      <c r="AP61">
        <f t="shared" si="43"/>
        <v>-2.7789534247577722E-31</v>
      </c>
      <c r="AQ61">
        <f t="shared" si="44"/>
        <v>-1.9177001854803066E-26</v>
      </c>
      <c r="AR61">
        <f t="shared" si="45"/>
        <v>-1.9177279750145543E-26</v>
      </c>
      <c r="AS61">
        <f t="shared" si="46"/>
        <v>-6.0512973418462672E-2</v>
      </c>
      <c r="AT61">
        <f t="shared" si="47"/>
        <v>-3.9535142633395609E-2</v>
      </c>
      <c r="AU61">
        <f t="shared" si="48"/>
        <v>-0.10004811605185827</v>
      </c>
      <c r="AW61">
        <v>58</v>
      </c>
      <c r="AX61">
        <f>IF(Z61&gt;0, (R61*SUMPRODUCT(K61:$K$98, X61:$X$98)-K61*$AZ$3)/Z61, 0)</f>
        <v>-4.5365529878495892E+31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100000</v>
      </c>
      <c r="S62">
        <f t="shared" si="32"/>
        <v>-8.4018456400523E+32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-141.06465801414265</v>
      </c>
      <c r="AC62">
        <f t="shared" si="33"/>
        <v>-125.95058751262734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-2.9285086087102591E-25</v>
      </c>
      <c r="AI62">
        <f t="shared" si="38"/>
        <v>-2.9285460857697375E-25</v>
      </c>
      <c r="AJ62">
        <f t="shared" si="39"/>
        <v>-15.114070501515315</v>
      </c>
      <c r="AK62">
        <f t="shared" si="61"/>
        <v>-9.8745260609899859</v>
      </c>
      <c r="AL62">
        <f t="shared" si="40"/>
        <v>-24.9885965625053</v>
      </c>
      <c r="AN62">
        <f t="shared" si="41"/>
        <v>0</v>
      </c>
      <c r="AO62">
        <f t="shared" si="42"/>
        <v>0</v>
      </c>
      <c r="AP62">
        <f t="shared" si="43"/>
        <v>-1.1961799324692229E-32</v>
      </c>
      <c r="AQ62">
        <f t="shared" si="44"/>
        <v>-9.3471133502630034E-28</v>
      </c>
      <c r="AR62">
        <f t="shared" si="45"/>
        <v>-9.3472329682562504E-28</v>
      </c>
      <c r="AS62">
        <f t="shared" si="46"/>
        <v>-4.8240571921606162E-2</v>
      </c>
      <c r="AT62">
        <f t="shared" si="47"/>
        <v>-3.1517173655449295E-2</v>
      </c>
      <c r="AU62">
        <f t="shared" si="48"/>
        <v>-7.9757745577055464E-2</v>
      </c>
      <c r="AW62">
        <v>59</v>
      </c>
      <c r="AX62">
        <f>IF(Z62&gt;0, (R62*SUMPRODUCT(K62:$K$98, X62:$X$98)-K62*$AZ$3)/Z62, 0)</f>
        <v>-8.4018456400523E+32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100000</v>
      </c>
      <c r="S63">
        <f t="shared" si="32"/>
        <v>-1.7765164554668263E+34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-125.95058751262734</v>
      </c>
      <c r="AC63">
        <f t="shared" si="33"/>
        <v>-112.45588170770299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-1.4207902099766676E-26</v>
      </c>
      <c r="AI63">
        <f t="shared" si="38"/>
        <v>-1.4208060353130109E-26</v>
      </c>
      <c r="AJ63">
        <f t="shared" si="39"/>
        <v>-13.494705804924351</v>
      </c>
      <c r="AK63">
        <f t="shared" si="61"/>
        <v>-8.8165411258839139</v>
      </c>
      <c r="AL63">
        <f t="shared" si="40"/>
        <v>-22.311246930808267</v>
      </c>
      <c r="AN63">
        <f t="shared" si="41"/>
        <v>0</v>
      </c>
      <c r="AO63">
        <f t="shared" si="42"/>
        <v>0</v>
      </c>
      <c r="AP63">
        <f t="shared" si="43"/>
        <v>-4.5098898074657395E-34</v>
      </c>
      <c r="AQ63">
        <f t="shared" si="44"/>
        <v>-4.0489548832175518E-29</v>
      </c>
      <c r="AR63">
        <f t="shared" si="45"/>
        <v>-4.0489999821156265E-29</v>
      </c>
      <c r="AS63">
        <f t="shared" si="46"/>
        <v>-3.845708858546399E-2</v>
      </c>
      <c r="AT63">
        <f t="shared" si="47"/>
        <v>-2.5125297875836488E-2</v>
      </c>
      <c r="AU63">
        <f t="shared" si="48"/>
        <v>-6.3582386461300489E-2</v>
      </c>
      <c r="AW63">
        <v>60</v>
      </c>
      <c r="AX63">
        <f>IF(Z63&gt;0, (R63*SUMPRODUCT(K63:$K$98, X63:$X$98)-K63*$AZ$3)/Z63, 0)</f>
        <v>-1.7765164554668263E+34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100000</v>
      </c>
      <c r="S64">
        <f t="shared" si="32"/>
        <v>-4.3696979549370151E+35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-112.45588170770299</v>
      </c>
      <c r="AC64">
        <f t="shared" si="33"/>
        <v>-100.40703723902053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-6.0370529226965279E-28</v>
      </c>
      <c r="AI64">
        <f t="shared" si="38"/>
        <v>-6.0371103677638266E-28</v>
      </c>
      <c r="AJ64">
        <f t="shared" si="39"/>
        <v>-12.048844468682461</v>
      </c>
      <c r="AK64">
        <f t="shared" si="61"/>
        <v>-7.8719117195392094</v>
      </c>
      <c r="AL64">
        <f t="shared" si="40"/>
        <v>-19.92075618822167</v>
      </c>
      <c r="AN64">
        <f t="shared" si="41"/>
        <v>0</v>
      </c>
      <c r="AO64">
        <f t="shared" si="42"/>
        <v>0</v>
      </c>
      <c r="AP64">
        <f t="shared" si="43"/>
        <v>-1.461664507713623E-35</v>
      </c>
      <c r="AQ64">
        <f t="shared" si="44"/>
        <v>-1.5361016016168413E-30</v>
      </c>
      <c r="AR64">
        <f t="shared" si="45"/>
        <v>-1.5361162182619184E-30</v>
      </c>
      <c r="AS64">
        <f t="shared" si="46"/>
        <v>-3.0657755568769138E-2</v>
      </c>
      <c r="AT64">
        <f t="shared" si="47"/>
        <v>-2.0029733638262506E-2</v>
      </c>
      <c r="AU64">
        <f t="shared" si="48"/>
        <v>-5.0687489207031644E-2</v>
      </c>
      <c r="AW64">
        <v>61</v>
      </c>
      <c r="AX64">
        <f>IF(Z64&gt;0, (R64*SUMPRODUCT(K64:$K$98, X64:$X$98)-K64*$AZ$3)/Z64, 0)</f>
        <v>-4.3696979549370151E+35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100000</v>
      </c>
      <c r="S65">
        <f t="shared" si="32"/>
        <v>-1.283298914660126E+37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-100.40703723902053</v>
      </c>
      <c r="AC65">
        <f t="shared" si="33"/>
        <v>-89.649140391982613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-2.2049663184236384E-29</v>
      </c>
      <c r="AI65">
        <f t="shared" si="38"/>
        <v>-2.2049837830102924E-29</v>
      </c>
      <c r="AJ65">
        <f t="shared" si="39"/>
        <v>-10.757896847037912</v>
      </c>
      <c r="AK65">
        <f t="shared" si="61"/>
        <v>-7.0284926067314375</v>
      </c>
      <c r="AL65">
        <f t="shared" si="40"/>
        <v>-17.786389453769349</v>
      </c>
      <c r="AN65">
        <f t="shared" si="41"/>
        <v>0</v>
      </c>
      <c r="AO65">
        <f t="shared" si="42"/>
        <v>0</v>
      </c>
      <c r="AP65">
        <f t="shared" si="43"/>
        <v>-3.9676672947613198E-37</v>
      </c>
      <c r="AQ65">
        <f t="shared" si="44"/>
        <v>-5.0093213890541426E-32</v>
      </c>
      <c r="AR65">
        <f t="shared" si="45"/>
        <v>-5.0093610657270903E-32</v>
      </c>
      <c r="AS65">
        <f t="shared" si="46"/>
        <v>-2.4440175038878461E-2</v>
      </c>
      <c r="AT65">
        <f t="shared" si="47"/>
        <v>-1.5967581025400596E-2</v>
      </c>
      <c r="AU65">
        <f t="shared" si="48"/>
        <v>-4.040775606427905E-2</v>
      </c>
      <c r="AW65">
        <v>62</v>
      </c>
      <c r="AX65">
        <f>IF(Z65&gt;0, (R65*SUMPRODUCT(K65:$K$98, X65:$X$98)-K65*$AZ$3)/Z65, 0)</f>
        <v>-1.283298914660126E+37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100000</v>
      </c>
      <c r="S66">
        <f t="shared" si="32"/>
        <v>-4.6757427983914826E+38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-89.649140391982613</v>
      </c>
      <c r="AC66">
        <f t="shared" si="33"/>
        <v>-80.043875349984461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-6.7447866691641758E-31</v>
      </c>
      <c r="AI66">
        <f t="shared" si="38"/>
        <v>-6.7448294665756252E-31</v>
      </c>
      <c r="AJ66">
        <f t="shared" si="39"/>
        <v>-9.6052650419981518</v>
      </c>
      <c r="AK66">
        <f t="shared" si="61"/>
        <v>-6.2754398274387837</v>
      </c>
      <c r="AL66">
        <f t="shared" si="40"/>
        <v>-15.880704869436936</v>
      </c>
      <c r="AN66">
        <f t="shared" si="41"/>
        <v>0</v>
      </c>
      <c r="AO66">
        <f t="shared" si="42"/>
        <v>0</v>
      </c>
      <c r="AP66">
        <f t="shared" si="43"/>
        <v>-8.6811331141028257E-39</v>
      </c>
      <c r="AQ66">
        <f t="shared" si="44"/>
        <v>-1.3681292610484835E-33</v>
      </c>
      <c r="AR66">
        <f t="shared" si="45"/>
        <v>-1.3681379421815975E-33</v>
      </c>
      <c r="AS66">
        <f t="shared" si="46"/>
        <v>-1.948355790726921E-2</v>
      </c>
      <c r="AT66">
        <f t="shared" si="47"/>
        <v>-1.2729257832749198E-2</v>
      </c>
      <c r="AU66">
        <f t="shared" si="48"/>
        <v>-3.2212815740018406E-2</v>
      </c>
      <c r="AW66">
        <v>63</v>
      </c>
      <c r="AX66">
        <f>IF(Z66&gt;0, (R66*SUMPRODUCT(K66:$K$98, X66:$X$98)-K66*$AZ$3)/Z66, 0)</f>
        <v>-4.6757427983914826E+38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100000</v>
      </c>
      <c r="S67">
        <f t="shared" si="32"/>
        <v>-2.2435276340727608E+40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-80.043875349984461</v>
      </c>
      <c r="AC67">
        <f t="shared" si="33"/>
        <v>-71.467745848200408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-1.6629224162619971E-32</v>
      </c>
      <c r="AI67">
        <f t="shared" ref="AI67:AI69" si="62">SUM(AE67:AH67)</f>
        <v>-1.662930380031282E-32</v>
      </c>
      <c r="AJ67">
        <f t="shared" si="39"/>
        <v>-8.5761295017840524</v>
      </c>
      <c r="AK67">
        <f t="shared" si="61"/>
        <v>-5.6030712744989124</v>
      </c>
      <c r="AL67">
        <f t="shared" ref="AL67:AL69" si="63">SUM(AI67:AK67)</f>
        <v>-14.179200776282965</v>
      </c>
      <c r="AN67">
        <f t="shared" si="41"/>
        <v>0</v>
      </c>
      <c r="AO67">
        <f t="shared" si="42"/>
        <v>0</v>
      </c>
      <c r="AP67">
        <f t="shared" si="43"/>
        <v>-1.4423131419518864E-40</v>
      </c>
      <c r="AQ67">
        <f t="shared" si="44"/>
        <v>-3.0117081110939949E-35</v>
      </c>
      <c r="AR67">
        <f t="shared" si="45"/>
        <v>-3.0117225342254145E-35</v>
      </c>
      <c r="AS67">
        <f t="shared" si="46"/>
        <v>-1.5532173076585762E-2</v>
      </c>
      <c r="AT67">
        <f t="shared" si="47"/>
        <v>-1.0147686410036027E-2</v>
      </c>
      <c r="AU67">
        <f t="shared" si="48"/>
        <v>-2.5679859486621791E-2</v>
      </c>
      <c r="AW67">
        <v>64</v>
      </c>
      <c r="AX67">
        <f>IF(Z67&gt;0, (R67*SUMPRODUCT(K67:$K$98, X67:$X$98)-K67*$AZ$3)/Z67, 0)</f>
        <v>-2.2435276340727608E+40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100000</v>
      </c>
      <c r="S68">
        <f t="shared" si="32"/>
        <v>-1.5759338604719317E+42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-71.467745848200408</v>
      </c>
      <c r="AC68">
        <f t="shared" si="33"/>
        <v>-63.810487364464642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-3.1131620496417176E-34</v>
      </c>
      <c r="AI68">
        <f t="shared" si="62"/>
        <v>-3.1131721722885122E-34</v>
      </c>
      <c r="AJ68">
        <f t="shared" si="39"/>
        <v>-7.6572584837357667</v>
      </c>
      <c r="AK68">
        <f t="shared" si="61"/>
        <v>-5.0027422093740288</v>
      </c>
      <c r="AL68">
        <f t="shared" si="63"/>
        <v>-12.660000693109795</v>
      </c>
      <c r="AN68">
        <f t="shared" si="41"/>
        <v>0</v>
      </c>
      <c r="AO68">
        <f t="shared" si="42"/>
        <v>0</v>
      </c>
      <c r="AP68">
        <f t="shared" si="43"/>
        <v>-1.6368804121334573E-42</v>
      </c>
      <c r="AQ68">
        <f t="shared" si="44"/>
        <v>-5.0341319639874027E-37</v>
      </c>
      <c r="AR68">
        <f t="shared" si="45"/>
        <v>-5.0341483327915242E-37</v>
      </c>
      <c r="AS68">
        <f t="shared" si="46"/>
        <v>-1.2382153281716974E-2</v>
      </c>
      <c r="AT68">
        <f t="shared" si="47"/>
        <v>-8.0896734773884139E-3</v>
      </c>
      <c r="AU68">
        <f t="shared" si="48"/>
        <v>-2.0471826759105388E-2</v>
      </c>
      <c r="AW68">
        <v>65</v>
      </c>
      <c r="AX68">
        <f>IF(Z68&gt;0, (R68*SUMPRODUCT(K68:$K$98, X68:$X$98)-K68*$AZ$3)/Z68, 0)</f>
        <v>-1.5759338604719317E+42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-63.810487364464642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-63.810487364464642</v>
      </c>
      <c r="AK69">
        <f t="shared" si="61"/>
        <v>-4.4667341155125255</v>
      </c>
      <c r="AL69">
        <f t="shared" si="63"/>
        <v>-68.277221479977172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-5.8460014719052053E-39</v>
      </c>
      <c r="AR69">
        <f t="shared" si="45"/>
        <v>-5.8460014719052053E-39</v>
      </c>
      <c r="AS69">
        <f t="shared" si="46"/>
        <v>-9.2129116679441653E-2</v>
      </c>
      <c r="AT69">
        <f t="shared" si="47"/>
        <v>-6.4490381675609164E-3</v>
      </c>
      <c r="AU69">
        <f t="shared" si="48"/>
        <v>-9.857815484700258E-2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57380.291761156572</v>
      </c>
      <c r="AO71" s="6">
        <f t="shared" si="70"/>
        <v>-5738.0291761156577</v>
      </c>
      <c r="AP71" s="6">
        <f t="shared" si="70"/>
        <v>-347.52169641541622</v>
      </c>
      <c r="AQ71" s="6">
        <f t="shared" si="70"/>
        <v>-39461.100553837365</v>
      </c>
      <c r="AR71" s="6">
        <f t="shared" si="70"/>
        <v>11833.640334788128</v>
      </c>
      <c r="AS71" s="6">
        <f t="shared" si="70"/>
        <v>540.14805760870127</v>
      </c>
      <c r="AT71" s="6">
        <f t="shared" si="70"/>
        <v>-456.34318046432168</v>
      </c>
      <c r="AU71" s="6">
        <f t="shared" si="70"/>
        <v>11917.445211932518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'S.26.04.C'!C3*(1+C12)</f>
        <v>17170.617553330976</v>
      </c>
      <c r="K3">
        <v>1</v>
      </c>
      <c r="L3" s="2">
        <v>0</v>
      </c>
      <c r="O3">
        <f>$C$3</f>
        <v>17170.617553330976</v>
      </c>
      <c r="P3">
        <f>O3*C5</f>
        <v>1717.0617553330976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17170.617553330976</v>
      </c>
      <c r="AF3">
        <f t="shared" ref="AF3:AF34" si="4">-$Z3*P3</f>
        <v>-1717.0617553330976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15253.555797997878</v>
      </c>
      <c r="AJ3">
        <f t="shared" ref="AJ3:AJ34" si="8">AB3-AC3</f>
        <v>0</v>
      </c>
      <c r="AL3">
        <f t="shared" ref="AL3:AL34" si="9">SUM(AI3:AK3)</f>
        <v>15253.555797997878</v>
      </c>
      <c r="AN3">
        <f t="shared" ref="AN3:AN34" si="10">AE3*$K3</f>
        <v>17170.617553330976</v>
      </c>
      <c r="AO3">
        <f t="shared" ref="AO3:AO34" si="11">AF3*$K3</f>
        <v>-1717.0617553330976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15253.555797997878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15253.555797997878</v>
      </c>
      <c r="AW3">
        <v>0</v>
      </c>
      <c r="AX3">
        <f>IF(Z3&gt;0, (R3*SUMPRODUCT(K3:$K$98, X3:$X$98)-K3*$AZ$3)/Z3, 0)</f>
        <v>0</v>
      </c>
      <c r="AZ3">
        <f>C6*SUMPRODUCT(X4:X98, K4:K98)/1</f>
        <v>9892.6867723507839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671.10437595085421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663.57326143485625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-663.57326143485625</v>
      </c>
      <c r="AK4">
        <f>G4*SUM(AB4, AE4:AF4)</f>
        <v>0</v>
      </c>
      <c r="AL4">
        <f t="shared" si="9"/>
        <v>-969.06626143485619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-285.00139938427088</v>
      </c>
      <c r="AR4">
        <f t="shared" si="14"/>
        <v>-285.00139938427088</v>
      </c>
      <c r="AS4">
        <f t="shared" si="15"/>
        <v>-619.06265643703352</v>
      </c>
      <c r="AT4">
        <f t="shared" si="16"/>
        <v>0</v>
      </c>
      <c r="AU4">
        <f t="shared" si="17"/>
        <v>-904.06405582130435</v>
      </c>
      <c r="AW4">
        <v>1</v>
      </c>
      <c r="AX4">
        <f>IF(Z4&gt;0, (R4*SUMPRODUCT(K4:$K$98, X4:$X$98)-K4*$AZ$3)/Z4, 0)</f>
        <v>671.10437595085421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250000</v>
      </c>
      <c r="S5">
        <f t="shared" si="1"/>
        <v>1174.5982217581618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663.57326143485625</v>
      </c>
      <c r="AC5">
        <f t="shared" si="2"/>
        <v>1148.369597608189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-305.02912263574797</v>
      </c>
      <c r="AI5">
        <f t="shared" si="7"/>
        <v>-329.47087591648437</v>
      </c>
      <c r="AJ5">
        <f t="shared" si="8"/>
        <v>-484.79633617333275</v>
      </c>
      <c r="AK5">
        <f>G5*SUM(AB5, AE5:AF5)</f>
        <v>27.206503718829108</v>
      </c>
      <c r="AL5">
        <f t="shared" si="9"/>
        <v>-787.06070837098798</v>
      </c>
      <c r="AN5">
        <f t="shared" si="10"/>
        <v>0</v>
      </c>
      <c r="AO5">
        <f t="shared" si="11"/>
        <v>0</v>
      </c>
      <c r="AP5">
        <f t="shared" si="12"/>
        <v>-20.900339196327096</v>
      </c>
      <c r="AQ5">
        <f t="shared" si="13"/>
        <v>-260.83284838938948</v>
      </c>
      <c r="AR5">
        <f t="shared" si="14"/>
        <v>-281.73318758571656</v>
      </c>
      <c r="AS5">
        <f t="shared" si="15"/>
        <v>-414.55323399999503</v>
      </c>
      <c r="AT5">
        <f t="shared" si="16"/>
        <v>23.264499462803279</v>
      </c>
      <c r="AU5">
        <f t="shared" si="17"/>
        <v>-673.02192212290834</v>
      </c>
      <c r="AW5">
        <v>2</v>
      </c>
      <c r="AX5">
        <f>IF(Z5&gt;0, (R5*SUMPRODUCT(K5:$K$98, X5:$X$98)-K5*$AZ$3)/Z5, 0)</f>
        <v>1174.5982217581618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25</v>
      </c>
      <c r="R6">
        <f t="shared" si="0"/>
        <v>250000</v>
      </c>
      <c r="S6">
        <f t="shared" si="1"/>
        <v>1774.6806386894557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1148.369597608189</v>
      </c>
      <c r="AC6">
        <f t="shared" si="2"/>
        <v>1715.534729937227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-305.26625526988886</v>
      </c>
      <c r="AI6">
        <f t="shared" si="7"/>
        <v>-329.43306439229093</v>
      </c>
      <c r="AJ6">
        <f t="shared" si="8"/>
        <v>-567.16513232903799</v>
      </c>
      <c r="AK6">
        <f>G6*SUM(AB6, AE6:AF6)</f>
        <v>67.179621460079062</v>
      </c>
      <c r="AL6">
        <f t="shared" si="9"/>
        <v>-829.41857526124988</v>
      </c>
      <c r="AN6">
        <f t="shared" si="10"/>
        <v>0</v>
      </c>
      <c r="AO6">
        <f t="shared" si="11"/>
        <v>0</v>
      </c>
      <c r="AP6">
        <f t="shared" si="12"/>
        <v>-18.642518937413815</v>
      </c>
      <c r="AQ6">
        <f t="shared" si="13"/>
        <v>-235.48545097527753</v>
      </c>
      <c r="AR6">
        <f t="shared" si="14"/>
        <v>-254.12796991269133</v>
      </c>
      <c r="AS6">
        <f t="shared" si="15"/>
        <v>-437.51687144678186</v>
      </c>
      <c r="AT6">
        <f t="shared" si="16"/>
        <v>51.82303377059705</v>
      </c>
      <c r="AU6">
        <f t="shared" si="17"/>
        <v>-639.82180758887614</v>
      </c>
      <c r="AW6">
        <v>3</v>
      </c>
      <c r="AX6">
        <f>IF(Z6&gt;0, (R6*SUMPRODUCT(K6:$K$98, X6:$X$98)-K6*$AZ$3)/Z6, 0)</f>
        <v>1774.6806386894557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250000</v>
      </c>
      <c r="S7">
        <f t="shared" si="1"/>
        <v>2268.4280160454541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1715.534729937227</v>
      </c>
      <c r="AC7">
        <f t="shared" si="2"/>
        <v>2168.1246073659304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-305.69636031718642</v>
      </c>
      <c r="AI7">
        <f t="shared" si="7"/>
        <v>-329.59093171233275</v>
      </c>
      <c r="AJ7">
        <f t="shared" si="8"/>
        <v>-452.5898774287034</v>
      </c>
      <c r="AK7">
        <f>G7*SUM(AB7, AE7:AF7)</f>
        <v>84.232755239917836</v>
      </c>
      <c r="AL7">
        <f t="shared" si="9"/>
        <v>-697.94805390111833</v>
      </c>
      <c r="AN7">
        <f t="shared" si="10"/>
        <v>0</v>
      </c>
      <c r="AO7">
        <f t="shared" si="11"/>
        <v>0</v>
      </c>
      <c r="AP7">
        <f t="shared" si="12"/>
        <v>-16.770550472393257</v>
      </c>
      <c r="AQ7">
        <f t="shared" si="13"/>
        <v>-214.55485244517371</v>
      </c>
      <c r="AR7">
        <f t="shared" si="14"/>
        <v>-231.32540291756698</v>
      </c>
      <c r="AS7">
        <f t="shared" si="15"/>
        <v>-317.65296213909619</v>
      </c>
      <c r="AT7">
        <f t="shared" si="16"/>
        <v>59.11927231583384</v>
      </c>
      <c r="AU7">
        <f t="shared" si="17"/>
        <v>-489.85909274082928</v>
      </c>
      <c r="AW7">
        <v>4</v>
      </c>
      <c r="AX7">
        <f>IF(Z7&gt;0, (R7*SUMPRODUCT(K7:$K$98, X7:$X$98)-K7*$AZ$3)/Z7, 0)</f>
        <v>2268.4280160454541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250000</v>
      </c>
      <c r="S8">
        <f t="shared" si="1"/>
        <v>2556.27803204374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2168.1246073659304</v>
      </c>
      <c r="AC8">
        <f t="shared" si="2"/>
        <v>2415.674849518552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-307.02851622765382</v>
      </c>
      <c r="AI8">
        <f t="shared" si="7"/>
        <v>-330.65343905722591</v>
      </c>
      <c r="AJ8">
        <f t="shared" si="8"/>
        <v>-247.55024215262165</v>
      </c>
      <c r="AK8">
        <f>G8*SUM(AB8, AE8:AF8)</f>
        <v>46.181054136894318</v>
      </c>
      <c r="AL8">
        <f t="shared" si="9"/>
        <v>-532.02262707295324</v>
      </c>
      <c r="AN8">
        <f t="shared" si="10"/>
        <v>0</v>
      </c>
      <c r="AO8">
        <f t="shared" si="11"/>
        <v>0</v>
      </c>
      <c r="AP8">
        <f t="shared" si="12"/>
        <v>-15.477733579997043</v>
      </c>
      <c r="AQ8">
        <f t="shared" si="13"/>
        <v>-201.14798299722088</v>
      </c>
      <c r="AR8">
        <f t="shared" si="14"/>
        <v>-216.6257165772179</v>
      </c>
      <c r="AS8">
        <f t="shared" si="15"/>
        <v>-162.18113063658328</v>
      </c>
      <c r="AT8">
        <f t="shared" si="16"/>
        <v>30.255254484029852</v>
      </c>
      <c r="AU8">
        <f t="shared" si="17"/>
        <v>-348.55159272977136</v>
      </c>
      <c r="AW8">
        <v>5</v>
      </c>
      <c r="AX8">
        <f>IF(Z8&gt;0, (R8*SUMPRODUCT(K8:$K$98, X8:$X$98)-K8*$AZ$3)/Z8, 0)</f>
        <v>2556.27803204374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250000</v>
      </c>
      <c r="S9">
        <f t="shared" si="1"/>
        <v>2737.4857617147554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2415.674849518552</v>
      </c>
      <c r="AC9">
        <f t="shared" si="2"/>
        <v>2557.6422932422056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-310.88248575739402</v>
      </c>
      <c r="AI9">
        <f t="shared" si="7"/>
        <v>-334.24007111009468</v>
      </c>
      <c r="AJ9">
        <f t="shared" si="8"/>
        <v>-141.96744372365356</v>
      </c>
      <c r="AK9">
        <f t="shared" ref="AK9:AK40" si="30">G9*SUM(AB9:AB9, AE9:AF9)</f>
        <v>14.252481612159457</v>
      </c>
      <c r="AL9">
        <f t="shared" si="9"/>
        <v>-461.95503322158879</v>
      </c>
      <c r="AN9">
        <f t="shared" si="10"/>
        <v>0</v>
      </c>
      <c r="AO9">
        <f t="shared" si="11"/>
        <v>0</v>
      </c>
      <c r="AP9">
        <f t="shared" si="12"/>
        <v>-14.492460417917938</v>
      </c>
      <c r="AQ9">
        <f t="shared" si="13"/>
        <v>-192.8903202719986</v>
      </c>
      <c r="AR9">
        <f t="shared" si="14"/>
        <v>-207.38278068991653</v>
      </c>
      <c r="AS9">
        <f t="shared" si="15"/>
        <v>-88.085199207466673</v>
      </c>
      <c r="AT9">
        <f t="shared" si="16"/>
        <v>8.8431026795944945</v>
      </c>
      <c r="AU9">
        <f t="shared" si="17"/>
        <v>-286.62487721778871</v>
      </c>
      <c r="AW9">
        <v>6</v>
      </c>
      <c r="AX9">
        <f>IF(Z9&gt;0, (R9*SUMPRODUCT(K9:$K$98, X9:$X$98)-K9*$AZ$3)/Z9, 0)</f>
        <v>2737.4857617147554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250000</v>
      </c>
      <c r="S10">
        <f t="shared" si="1"/>
        <v>2901.1439497102301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2557.6422932422056</v>
      </c>
      <c r="AC10">
        <f t="shared" si="2"/>
        <v>2679.7761520993427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-316.00103502303057</v>
      </c>
      <c r="AI10">
        <f t="shared" si="7"/>
        <v>-339.09344441870189</v>
      </c>
      <c r="AJ10">
        <f t="shared" si="8"/>
        <v>-122.13385885713706</v>
      </c>
      <c r="AK10">
        <f t="shared" si="30"/>
        <v>10.486333402293043</v>
      </c>
      <c r="AL10">
        <f t="shared" si="9"/>
        <v>-450.74096987354591</v>
      </c>
      <c r="AN10">
        <f t="shared" si="10"/>
        <v>0</v>
      </c>
      <c r="AO10">
        <f t="shared" si="11"/>
        <v>0</v>
      </c>
      <c r="AP10">
        <f t="shared" si="12"/>
        <v>-13.592571099439072</v>
      </c>
      <c r="AQ10">
        <f t="shared" si="13"/>
        <v>-186.00339455492357</v>
      </c>
      <c r="AR10">
        <f t="shared" si="14"/>
        <v>-199.59596565436263</v>
      </c>
      <c r="AS10">
        <f t="shared" si="15"/>
        <v>-71.88999344848267</v>
      </c>
      <c r="AT10">
        <f t="shared" si="16"/>
        <v>6.1724279134688036</v>
      </c>
      <c r="AU10">
        <f t="shared" si="17"/>
        <v>-265.31353118937648</v>
      </c>
      <c r="AW10">
        <v>7</v>
      </c>
      <c r="AX10">
        <f>IF(Z10&gt;0, (R10*SUMPRODUCT(K10:$K$98, X10:$X$98)-K10*$AZ$3)/Z10, 0)</f>
        <v>2901.1439497102301</v>
      </c>
    </row>
    <row r="11" spans="1:52" x14ac:dyDescent="0.3">
      <c r="A11" t="s">
        <v>33</v>
      </c>
      <c r="C11" s="25">
        <f>AU100</f>
        <v>3566.2051841533562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25</v>
      </c>
      <c r="R11">
        <f t="shared" si="0"/>
        <v>250000</v>
      </c>
      <c r="S11">
        <f t="shared" si="1"/>
        <v>3048.3759588954617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2679.7761520993427</v>
      </c>
      <c r="AC11">
        <f t="shared" si="2"/>
        <v>2783.7053715004222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-320.72123713272089</v>
      </c>
      <c r="AI11">
        <f t="shared" si="7"/>
        <v>-343.55065031072223</v>
      </c>
      <c r="AJ11">
        <f t="shared" si="8"/>
        <v>-103.92921940107954</v>
      </c>
      <c r="AK11">
        <f t="shared" si="30"/>
        <v>6.4314627650384217</v>
      </c>
      <c r="AL11">
        <f t="shared" si="9"/>
        <v>-441.04840694676335</v>
      </c>
      <c r="AN11">
        <f t="shared" si="10"/>
        <v>0</v>
      </c>
      <c r="AO11">
        <f t="shared" si="11"/>
        <v>0</v>
      </c>
      <c r="AP11">
        <f t="shared" si="12"/>
        <v>-12.768687960991558</v>
      </c>
      <c r="AQ11">
        <f t="shared" si="13"/>
        <v>-179.38215789782353</v>
      </c>
      <c r="AR11">
        <f t="shared" si="14"/>
        <v>-192.1508458588151</v>
      </c>
      <c r="AS11">
        <f t="shared" si="15"/>
        <v>-58.128510015341227</v>
      </c>
      <c r="AT11">
        <f t="shared" si="16"/>
        <v>3.5971726710279404</v>
      </c>
      <c r="AU11">
        <f t="shared" si="17"/>
        <v>-246.6821832031284</v>
      </c>
      <c r="AW11">
        <v>8</v>
      </c>
      <c r="AX11">
        <f>IF(Z11&gt;0, (R11*SUMPRODUCT(K11:$K$98, X11:$X$98)-K11*$AZ$3)/Z11, 0)</f>
        <v>3048.3759588954617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25</v>
      </c>
      <c r="R12">
        <f t="shared" si="0"/>
        <v>250000</v>
      </c>
      <c r="S12">
        <f t="shared" si="1"/>
        <v>3189.5536857575676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2783.7053715004222</v>
      </c>
      <c r="AC12">
        <f t="shared" si="2"/>
        <v>2879.3201797157017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-327.56326910191677</v>
      </c>
      <c r="AI12">
        <f t="shared" si="7"/>
        <v>-350.13163182122793</v>
      </c>
      <c r="AJ12">
        <f t="shared" si="8"/>
        <v>-95.614808215279481</v>
      </c>
      <c r="AK12">
        <f t="shared" si="30"/>
        <v>6.4025223544509711</v>
      </c>
      <c r="AL12">
        <f t="shared" si="9"/>
        <v>-439.34391768205643</v>
      </c>
      <c r="AN12">
        <f t="shared" si="10"/>
        <v>0</v>
      </c>
      <c r="AO12">
        <f t="shared" si="11"/>
        <v>0</v>
      </c>
      <c r="AP12">
        <f t="shared" si="12"/>
        <v>-11.995324702874248</v>
      </c>
      <c r="AQ12">
        <f t="shared" si="13"/>
        <v>-174.10335975548338</v>
      </c>
      <c r="AR12">
        <f t="shared" si="14"/>
        <v>-186.09868445835764</v>
      </c>
      <c r="AS12">
        <f t="shared" si="15"/>
        <v>-50.820287019045814</v>
      </c>
      <c r="AT12">
        <f t="shared" si="16"/>
        <v>3.4030086947040394</v>
      </c>
      <c r="AU12">
        <f t="shared" si="17"/>
        <v>-233.5159627826994</v>
      </c>
      <c r="AW12">
        <v>9</v>
      </c>
      <c r="AX12">
        <f>IF(Z12&gt;0, (R12*SUMPRODUCT(K12:$K$98, X12:$X$98)-K12*$AZ$3)/Z12, 0)</f>
        <v>3189.5536857575676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25</v>
      </c>
      <c r="R13">
        <f t="shared" si="0"/>
        <v>250000</v>
      </c>
      <c r="S13">
        <f t="shared" si="1"/>
        <v>3322.7540298276926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2879.3201797157017</v>
      </c>
      <c r="AC13">
        <f t="shared" si="2"/>
        <v>2965.121331041385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-334.64323103469127</v>
      </c>
      <c r="AI13">
        <f t="shared" si="7"/>
        <v>-356.95244580370581</v>
      </c>
      <c r="AJ13">
        <f t="shared" si="8"/>
        <v>-85.80115132568335</v>
      </c>
      <c r="AK13">
        <f t="shared" si="30"/>
        <v>5.7586403594314035</v>
      </c>
      <c r="AL13">
        <f t="shared" si="9"/>
        <v>-436.99495676995775</v>
      </c>
      <c r="AN13">
        <f t="shared" si="10"/>
        <v>0</v>
      </c>
      <c r="AO13">
        <f t="shared" si="11"/>
        <v>0</v>
      </c>
      <c r="AP13">
        <f t="shared" si="12"/>
        <v>-11.271468452820089</v>
      </c>
      <c r="AQ13">
        <f t="shared" si="13"/>
        <v>-169.07455778300883</v>
      </c>
      <c r="AR13">
        <f t="shared" si="14"/>
        <v>-180.3460262358289</v>
      </c>
      <c r="AS13">
        <f t="shared" si="15"/>
        <v>-43.350022867066649</v>
      </c>
      <c r="AT13">
        <f t="shared" si="16"/>
        <v>2.9094853321605592</v>
      </c>
      <c r="AU13">
        <f t="shared" si="17"/>
        <v>-220.78656377073497</v>
      </c>
      <c r="AW13">
        <v>10</v>
      </c>
      <c r="AX13">
        <f>IF(Z13&gt;0, (R13*SUMPRODUCT(K13:$K$98, X13:$X$98)-K13*$AZ$3)/Z13, 0)</f>
        <v>3322.7540298276926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250000</v>
      </c>
      <c r="S14">
        <f t="shared" si="1"/>
        <v>3448.9267136887152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2965.121331041385</v>
      </c>
      <c r="AC14">
        <f t="shared" si="2"/>
        <v>3042.2008694232754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-343.28527317968849</v>
      </c>
      <c r="AI14">
        <f t="shared" si="7"/>
        <v>-365.33706727369491</v>
      </c>
      <c r="AJ14">
        <f t="shared" si="8"/>
        <v>-77.079538381890416</v>
      </c>
      <c r="AK14">
        <f t="shared" si="30"/>
        <v>5.3372183958744932</v>
      </c>
      <c r="AL14">
        <f t="shared" si="9"/>
        <v>-437.07938725971081</v>
      </c>
      <c r="AN14">
        <f t="shared" si="10"/>
        <v>0</v>
      </c>
      <c r="AO14">
        <f t="shared" si="11"/>
        <v>0</v>
      </c>
      <c r="AP14">
        <f t="shared" si="12"/>
        <v>-10.592707438196829</v>
      </c>
      <c r="AQ14">
        <f t="shared" si="13"/>
        <v>-164.89907583629432</v>
      </c>
      <c r="AR14">
        <f t="shared" si="14"/>
        <v>-175.49178327449113</v>
      </c>
      <c r="AS14">
        <f t="shared" si="15"/>
        <v>-37.025604178507336</v>
      </c>
      <c r="AT14">
        <f t="shared" si="16"/>
        <v>2.5637638715584932</v>
      </c>
      <c r="AU14">
        <f t="shared" si="17"/>
        <v>-209.95362358143996</v>
      </c>
      <c r="AW14">
        <v>11</v>
      </c>
      <c r="AX14">
        <f>IF(Z14&gt;0, (R14*SUMPRODUCT(K14:$K$98, X14:$X$98)-K14*$AZ$3)/Z14, 0)</f>
        <v>3448.9267136887152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250000</v>
      </c>
      <c r="S15">
        <f t="shared" si="1"/>
        <v>3580.0624762133571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3042.2008694232754</v>
      </c>
      <c r="AC15">
        <f t="shared" si="2"/>
        <v>3121.1911002897477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-356.29282183833067</v>
      </c>
      <c r="AI15">
        <f t="shared" si="7"/>
        <v>-378.0884687092132</v>
      </c>
      <c r="AJ15">
        <f t="shared" si="8"/>
        <v>-78.990230866472302</v>
      </c>
      <c r="AK15">
        <f t="shared" si="30"/>
        <v>12.473023564635429</v>
      </c>
      <c r="AL15">
        <f t="shared" si="9"/>
        <v>-444.60567601105009</v>
      </c>
      <c r="AN15">
        <f t="shared" si="10"/>
        <v>0</v>
      </c>
      <c r="AO15">
        <f t="shared" si="11"/>
        <v>0</v>
      </c>
      <c r="AP15">
        <f t="shared" si="12"/>
        <v>-9.9323267536975592</v>
      </c>
      <c r="AQ15">
        <f t="shared" si="13"/>
        <v>-162.36346401917808</v>
      </c>
      <c r="AR15">
        <f t="shared" si="14"/>
        <v>-172.29579077287562</v>
      </c>
      <c r="AS15">
        <f t="shared" si="15"/>
        <v>-35.996031132433252</v>
      </c>
      <c r="AT15">
        <f t="shared" si="16"/>
        <v>5.6839857235910607</v>
      </c>
      <c r="AU15">
        <f t="shared" si="17"/>
        <v>-202.60783618171783</v>
      </c>
      <c r="AW15">
        <v>12</v>
      </c>
      <c r="AX15">
        <f>IF(Z15&gt;0, (R15*SUMPRODUCT(K15:$K$98, X15:$X$98)-K15*$AZ$3)/Z15, 0)</f>
        <v>3580.0624762133571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25</v>
      </c>
      <c r="R16">
        <f t="shared" si="0"/>
        <v>250000</v>
      </c>
      <c r="S16">
        <f t="shared" si="1"/>
        <v>3716.6401710968771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3121.1911002897477</v>
      </c>
      <c r="AC16">
        <f t="shared" si="2"/>
        <v>3202.3369234885022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-371.53949438449945</v>
      </c>
      <c r="AI16">
        <f t="shared" si="7"/>
        <v>-393.08003083723474</v>
      </c>
      <c r="AJ16">
        <f t="shared" si="8"/>
        <v>-81.145823198754442</v>
      </c>
      <c r="AK16">
        <f t="shared" si="30"/>
        <v>22.160456812057209</v>
      </c>
      <c r="AL16">
        <f t="shared" si="9"/>
        <v>-452.065397223932</v>
      </c>
      <c r="AN16">
        <f t="shared" si="10"/>
        <v>0</v>
      </c>
      <c r="AO16">
        <f t="shared" si="11"/>
        <v>0</v>
      </c>
      <c r="AP16">
        <f t="shared" si="12"/>
        <v>-9.2858502935955869</v>
      </c>
      <c r="AQ16">
        <f t="shared" si="13"/>
        <v>-160.16593322004115</v>
      </c>
      <c r="AR16">
        <f t="shared" si="14"/>
        <v>-169.45178351363674</v>
      </c>
      <c r="AS16">
        <f t="shared" si="15"/>
        <v>-34.980928531077836</v>
      </c>
      <c r="AT16">
        <f t="shared" si="16"/>
        <v>9.5530900470365694</v>
      </c>
      <c r="AU16">
        <f t="shared" si="17"/>
        <v>-194.87962199767802</v>
      </c>
      <c r="AW16">
        <v>13</v>
      </c>
      <c r="AX16">
        <f>IF(Z16&gt;0, (R16*SUMPRODUCT(K16:$K$98, X16:$X$98)-K16*$AZ$3)/Z16, 0)</f>
        <v>3716.6401710968771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25</v>
      </c>
      <c r="R17">
        <f t="shared" si="0"/>
        <v>250000</v>
      </c>
      <c r="S17">
        <f t="shared" si="1"/>
        <v>3873.279616233674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3202.3369234885022</v>
      </c>
      <c r="AC17">
        <f t="shared" si="2"/>
        <v>3297.9354016375464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-386.77950308630483</v>
      </c>
      <c r="AI17">
        <f t="shared" si="7"/>
        <v>-408.06595622420411</v>
      </c>
      <c r="AJ17">
        <f t="shared" si="8"/>
        <v>-95.59847814904424</v>
      </c>
      <c r="AK17">
        <f t="shared" si="30"/>
        <v>44.192249544141326</v>
      </c>
      <c r="AL17">
        <f t="shared" si="9"/>
        <v>-459.47218482910705</v>
      </c>
      <c r="AN17">
        <f t="shared" si="10"/>
        <v>0</v>
      </c>
      <c r="AO17">
        <f t="shared" si="11"/>
        <v>0</v>
      </c>
      <c r="AP17">
        <f t="shared" si="12"/>
        <v>-8.625980654274116</v>
      </c>
      <c r="AQ17">
        <f t="shared" si="13"/>
        <v>-156.73595264924802</v>
      </c>
      <c r="AR17">
        <f t="shared" si="14"/>
        <v>-165.36193330352214</v>
      </c>
      <c r="AS17">
        <f t="shared" si="15"/>
        <v>-38.739691283913118</v>
      </c>
      <c r="AT17">
        <f t="shared" si="16"/>
        <v>17.908173201382716</v>
      </c>
      <c r="AU17">
        <f t="shared" si="17"/>
        <v>-186.19345138605254</v>
      </c>
      <c r="AW17">
        <v>14</v>
      </c>
      <c r="AX17">
        <f>IF(Z17&gt;0, (R17*SUMPRODUCT(K17:$K$98, X17:$X$98)-K17*$AZ$3)/Z17, 0)</f>
        <v>3873.279616233674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25</v>
      </c>
      <c r="R18">
        <f t="shared" si="0"/>
        <v>250000</v>
      </c>
      <c r="S18">
        <f t="shared" si="1"/>
        <v>4051.9681109100202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3297.9354016375464</v>
      </c>
      <c r="AC18">
        <f t="shared" si="2"/>
        <v>3409.0544458527202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-402.63858271664964</v>
      </c>
      <c r="AI18">
        <f t="shared" si="7"/>
        <v>-423.67190746489825</v>
      </c>
      <c r="AJ18">
        <f t="shared" si="8"/>
        <v>-111.11904421517374</v>
      </c>
      <c r="AK18">
        <f t="shared" si="30"/>
        <v>71.235404675371001</v>
      </c>
      <c r="AL18">
        <f t="shared" si="9"/>
        <v>-463.555547004701</v>
      </c>
      <c r="AN18">
        <f t="shared" si="10"/>
        <v>0</v>
      </c>
      <c r="AO18">
        <f t="shared" si="11"/>
        <v>0</v>
      </c>
      <c r="AP18">
        <f t="shared" si="12"/>
        <v>-7.953904992230588</v>
      </c>
      <c r="AQ18">
        <f t="shared" si="13"/>
        <v>-152.26071348521694</v>
      </c>
      <c r="AR18">
        <f t="shared" si="14"/>
        <v>-160.21461847744752</v>
      </c>
      <c r="AS18">
        <f t="shared" si="15"/>
        <v>-42.02047612984034</v>
      </c>
      <c r="AT18">
        <f t="shared" si="16"/>
        <v>26.938187264863018</v>
      </c>
      <c r="AU18">
        <f t="shared" si="17"/>
        <v>-175.29690734242484</v>
      </c>
      <c r="AW18">
        <v>15</v>
      </c>
      <c r="AX18">
        <f>IF(Z18&gt;0, (R18*SUMPRODUCT(K18:$K$98, X18:$X$98)-K18*$AZ$3)/Z18, 0)</f>
        <v>4051.9681109100202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250000</v>
      </c>
      <c r="S19">
        <f t="shared" si="1"/>
        <v>4221.4668276825232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3409.0544458527202</v>
      </c>
      <c r="AC19">
        <f t="shared" si="2"/>
        <v>3509.0306912109645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-421.1820217545523</v>
      </c>
      <c r="AI19">
        <f t="shared" si="7"/>
        <v>-441.96289505314297</v>
      </c>
      <c r="AJ19">
        <f t="shared" si="8"/>
        <v>-99.976245358244341</v>
      </c>
      <c r="AK19">
        <f t="shared" si="30"/>
        <v>76.021914142515655</v>
      </c>
      <c r="AL19">
        <f t="shared" si="9"/>
        <v>-465.91722626887173</v>
      </c>
      <c r="AN19">
        <f t="shared" si="10"/>
        <v>0</v>
      </c>
      <c r="AO19">
        <f t="shared" si="11"/>
        <v>0</v>
      </c>
      <c r="AP19">
        <f t="shared" si="12"/>
        <v>-7.3285821480021314</v>
      </c>
      <c r="AQ19">
        <f t="shared" si="13"/>
        <v>-148.53403903382574</v>
      </c>
      <c r="AR19">
        <f t="shared" si="14"/>
        <v>-155.86262118182785</v>
      </c>
      <c r="AS19">
        <f t="shared" si="15"/>
        <v>-35.257619659631878</v>
      </c>
      <c r="AT19">
        <f t="shared" si="16"/>
        <v>26.809885938699903</v>
      </c>
      <c r="AU19">
        <f t="shared" si="17"/>
        <v>-164.31035490275985</v>
      </c>
      <c r="AW19">
        <v>16</v>
      </c>
      <c r="AX19">
        <f>IF(Z19&gt;0, (R19*SUMPRODUCT(K19:$K$98, X19:$X$98)-K19*$AZ$3)/Z19, 0)</f>
        <v>4221.4668276825232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250000</v>
      </c>
      <c r="S20">
        <f t="shared" si="1"/>
        <v>4311.1578454694099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3509.0306912109645</v>
      </c>
      <c r="AC20">
        <f t="shared" si="2"/>
        <v>3540.1792621827412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-438.97059576730408</v>
      </c>
      <c r="AI20">
        <f t="shared" si="7"/>
        <v>-459.49976327333212</v>
      </c>
      <c r="AJ20">
        <f t="shared" si="8"/>
        <v>-31.148570971776735</v>
      </c>
      <c r="AK20">
        <f t="shared" si="30"/>
        <v>15.088831972207148</v>
      </c>
      <c r="AL20">
        <f t="shared" si="9"/>
        <v>-475.55950227290168</v>
      </c>
      <c r="AN20">
        <f t="shared" si="10"/>
        <v>0</v>
      </c>
      <c r="AO20">
        <f t="shared" si="11"/>
        <v>0</v>
      </c>
      <c r="AP20">
        <f t="shared" si="12"/>
        <v>-6.8669407102546494</v>
      </c>
      <c r="AQ20">
        <f t="shared" si="13"/>
        <v>-146.83425685888687</v>
      </c>
      <c r="AR20">
        <f t="shared" si="14"/>
        <v>-153.70119756914153</v>
      </c>
      <c r="AS20">
        <f t="shared" si="15"/>
        <v>-10.419097121670569</v>
      </c>
      <c r="AT20">
        <f t="shared" si="16"/>
        <v>5.0471659169674865</v>
      </c>
      <c r="AU20">
        <f t="shared" si="17"/>
        <v>-159.07312877384459</v>
      </c>
      <c r="AW20">
        <v>17</v>
      </c>
      <c r="AX20">
        <f>IF(Z20&gt;0, (R20*SUMPRODUCT(K20:$K$98, X20:$X$98)-K20*$AZ$3)/Z20, 0)</f>
        <v>4311.1578454694099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25</v>
      </c>
      <c r="R21">
        <f t="shared" si="0"/>
        <v>250000</v>
      </c>
      <c r="S21">
        <f t="shared" si="1"/>
        <v>4383.7260797698418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3540.1792621827412</v>
      </c>
      <c r="AC21">
        <f t="shared" si="2"/>
        <v>3555.7148375656152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-459.50312453737564</v>
      </c>
      <c r="AI21">
        <f t="shared" si="7"/>
        <v>-479.78105005588969</v>
      </c>
      <c r="AJ21">
        <f t="shared" si="8"/>
        <v>-15.535575382873958</v>
      </c>
      <c r="AK21">
        <f t="shared" si="30"/>
        <v>5.6642868194923865</v>
      </c>
      <c r="AL21">
        <f t="shared" si="9"/>
        <v>-489.65233861927129</v>
      </c>
      <c r="AN21">
        <f t="shared" si="10"/>
        <v>0</v>
      </c>
      <c r="AO21">
        <f t="shared" si="11"/>
        <v>0</v>
      </c>
      <c r="AP21">
        <f t="shared" si="12"/>
        <v>-6.4500770929649907</v>
      </c>
      <c r="AQ21">
        <f t="shared" si="13"/>
        <v>-146.16044304030737</v>
      </c>
      <c r="AR21">
        <f t="shared" si="14"/>
        <v>-152.61052013327236</v>
      </c>
      <c r="AS21">
        <f t="shared" si="15"/>
        <v>-4.941612928384461</v>
      </c>
      <c r="AT21">
        <f t="shared" si="16"/>
        <v>1.8017171741278124</v>
      </c>
      <c r="AU21">
        <f t="shared" si="17"/>
        <v>-155.75041588752902</v>
      </c>
      <c r="AW21">
        <v>18</v>
      </c>
      <c r="AX21">
        <f>IF(Z21&gt;0, (R21*SUMPRODUCT(K21:$K$98, X21:$X$98)-K21*$AZ$3)/Z21, 0)</f>
        <v>4383.7260797698418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250000</v>
      </c>
      <c r="S22">
        <f t="shared" si="1"/>
        <v>4516.6011831027645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3555.7148375656152</v>
      </c>
      <c r="AC22">
        <f t="shared" si="2"/>
        <v>3618.1593006328535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-481.4391159983258</v>
      </c>
      <c r="AI22">
        <f t="shared" si="7"/>
        <v>-501.46611835005484</v>
      </c>
      <c r="AJ22">
        <f t="shared" si="8"/>
        <v>-62.444463067238303</v>
      </c>
      <c r="AK22">
        <f t="shared" si="30"/>
        <v>74.670011588877927</v>
      </c>
      <c r="AL22">
        <f t="shared" si="9"/>
        <v>-489.24056982841518</v>
      </c>
      <c r="AN22">
        <f t="shared" si="10"/>
        <v>0</v>
      </c>
      <c r="AO22">
        <f t="shared" si="11"/>
        <v>0</v>
      </c>
      <c r="AP22">
        <f t="shared" si="12"/>
        <v>-5.9479575440252024</v>
      </c>
      <c r="AQ22">
        <f t="shared" si="13"/>
        <v>-142.98592328990438</v>
      </c>
      <c r="AR22">
        <f t="shared" si="14"/>
        <v>-148.93388083392958</v>
      </c>
      <c r="AS22">
        <f t="shared" si="15"/>
        <v>-18.545811732593936</v>
      </c>
      <c r="AT22">
        <f t="shared" si="16"/>
        <v>22.176761701142492</v>
      </c>
      <c r="AU22">
        <f t="shared" si="17"/>
        <v>-145.302930865381</v>
      </c>
      <c r="AW22">
        <v>19</v>
      </c>
      <c r="AX22">
        <f>IF(Z22&gt;0, (R22*SUMPRODUCT(K22:$K$98, X22:$X$98)-K22*$AZ$3)/Z22, 0)</f>
        <v>4516.6011831027645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250000</v>
      </c>
      <c r="S23">
        <f t="shared" si="1"/>
        <v>4791.0686496129238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3618.1593006328535</v>
      </c>
      <c r="AC23">
        <f t="shared" si="2"/>
        <v>3789.9695133201294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-505.10202766307634</v>
      </c>
      <c r="AI23">
        <f t="shared" si="7"/>
        <v>-524.87824978852177</v>
      </c>
      <c r="AJ23">
        <f t="shared" si="8"/>
        <v>-171.81021268727591</v>
      </c>
      <c r="AK23">
        <f t="shared" si="30"/>
        <v>253.27115104429976</v>
      </c>
      <c r="AL23">
        <f t="shared" si="9"/>
        <v>-443.41731143149792</v>
      </c>
      <c r="AN23">
        <f t="shared" si="10"/>
        <v>0</v>
      </c>
      <c r="AO23">
        <f t="shared" si="11"/>
        <v>0</v>
      </c>
      <c r="AP23">
        <f t="shared" si="12"/>
        <v>-5.2441755313601588</v>
      </c>
      <c r="AQ23">
        <f t="shared" si="13"/>
        <v>-133.94083447833648</v>
      </c>
      <c r="AR23">
        <f t="shared" si="14"/>
        <v>-139.18501000969661</v>
      </c>
      <c r="AS23">
        <f t="shared" si="15"/>
        <v>-45.559910669343857</v>
      </c>
      <c r="AT23">
        <f t="shared" si="16"/>
        <v>67.161380200973113</v>
      </c>
      <c r="AU23">
        <f t="shared" si="17"/>
        <v>-117.58354047806736</v>
      </c>
      <c r="AW23">
        <v>20</v>
      </c>
      <c r="AX23">
        <f>IF(Z23&gt;0, (R23*SUMPRODUCT(K23:$K$98, X23:$X$98)-K23*$AZ$3)/Z23, 0)</f>
        <v>4791.0686496129238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25</v>
      </c>
      <c r="R24">
        <f t="shared" si="0"/>
        <v>250000</v>
      </c>
      <c r="S24">
        <f t="shared" si="1"/>
        <v>5040.973099437796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3789.9695133201294</v>
      </c>
      <c r="AC24">
        <f t="shared" si="2"/>
        <v>3937.0966573928486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-529.80499074068405</v>
      </c>
      <c r="AI24">
        <f t="shared" si="7"/>
        <v>-549.33047014580097</v>
      </c>
      <c r="AJ24">
        <f t="shared" si="8"/>
        <v>-147.12714407271915</v>
      </c>
      <c r="AK24">
        <f t="shared" si="30"/>
        <v>265.29786593240908</v>
      </c>
      <c r="AL24">
        <f t="shared" si="9"/>
        <v>-431.15974828611104</v>
      </c>
      <c r="AN24">
        <f t="shared" si="10"/>
        <v>0</v>
      </c>
      <c r="AO24">
        <f t="shared" si="11"/>
        <v>0</v>
      </c>
      <c r="AP24">
        <f t="shared" si="12"/>
        <v>-4.6229327051768232</v>
      </c>
      <c r="AQ24">
        <f t="shared" si="13"/>
        <v>-125.43880579030234</v>
      </c>
      <c r="AR24">
        <f t="shared" si="14"/>
        <v>-130.06173849547918</v>
      </c>
      <c r="AS24">
        <f t="shared" si="15"/>
        <v>-34.834426957772415</v>
      </c>
      <c r="AT24">
        <f t="shared" si="16"/>
        <v>62.813012453417123</v>
      </c>
      <c r="AU24">
        <f t="shared" si="17"/>
        <v>-102.08315299983445</v>
      </c>
      <c r="AW24">
        <v>21</v>
      </c>
      <c r="AX24">
        <f>IF(Z24&gt;0, (R24*SUMPRODUCT(K24:$K$98, X24:$X$98)-K24*$AZ$3)/Z24, 0)</f>
        <v>5040.973099437796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250000</v>
      </c>
      <c r="S25">
        <f t="shared" si="1"/>
        <v>5275.7724039929581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3937.0966573928486</v>
      </c>
      <c r="AC25">
        <f t="shared" si="2"/>
        <v>4062.6114038802734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-789.6103871429292</v>
      </c>
      <c r="AI25">
        <f t="shared" si="7"/>
        <v>-808.86165071528069</v>
      </c>
      <c r="AJ25">
        <f t="shared" si="8"/>
        <v>-125.51474648742487</v>
      </c>
      <c r="AK25">
        <f t="shared" si="30"/>
        <v>275.59676601749942</v>
      </c>
      <c r="AL25">
        <f t="shared" si="9"/>
        <v>-658.7796311852062</v>
      </c>
      <c r="AN25">
        <f t="shared" si="10"/>
        <v>0</v>
      </c>
      <c r="AO25">
        <f t="shared" si="11"/>
        <v>0</v>
      </c>
      <c r="AP25">
        <f t="shared" si="12"/>
        <v>-4.0696502127368932</v>
      </c>
      <c r="AQ25">
        <f t="shared" si="13"/>
        <v>-166.92089160477744</v>
      </c>
      <c r="AR25">
        <f t="shared" si="14"/>
        <v>-170.99054181751433</v>
      </c>
      <c r="AS25">
        <f t="shared" si="15"/>
        <v>-26.533381189470312</v>
      </c>
      <c r="AT25">
        <f t="shared" si="16"/>
        <v>58.260198518268922</v>
      </c>
      <c r="AU25">
        <f t="shared" si="17"/>
        <v>-139.26372448871572</v>
      </c>
      <c r="AW25">
        <v>22</v>
      </c>
      <c r="AX25">
        <f>IF(Z25&gt;0, (R25*SUMPRODUCT(K25:$K$98, X25:$X$98)-K25*$AZ$3)/Z25, 0)</f>
        <v>5275.7724039929581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25</v>
      </c>
      <c r="R26">
        <f t="shared" si="0"/>
        <v>250000</v>
      </c>
      <c r="S26">
        <f t="shared" si="1"/>
        <v>5434.802495537725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4062.6114038802734</v>
      </c>
      <c r="AC26">
        <f t="shared" si="2"/>
        <v>4119.7561839520386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-1079.4183485017477</v>
      </c>
      <c r="AI26">
        <f t="shared" si="7"/>
        <v>-1098.3691576035255</v>
      </c>
      <c r="AJ26">
        <f t="shared" si="8"/>
        <v>-57.144780071765126</v>
      </c>
      <c r="AK26">
        <f t="shared" si="30"/>
        <v>284.38279827161915</v>
      </c>
      <c r="AL26">
        <f t="shared" si="9"/>
        <v>-871.13113940367157</v>
      </c>
      <c r="AN26">
        <f t="shared" si="10"/>
        <v>0</v>
      </c>
      <c r="AO26">
        <f t="shared" si="11"/>
        <v>0</v>
      </c>
      <c r="AP26">
        <f t="shared" si="12"/>
        <v>-3.5769064123809891</v>
      </c>
      <c r="AQ26">
        <f t="shared" si="13"/>
        <v>-203.73686377514073</v>
      </c>
      <c r="AR26">
        <f t="shared" si="14"/>
        <v>-207.31377018752173</v>
      </c>
      <c r="AS26">
        <f t="shared" si="15"/>
        <v>-10.785899914617522</v>
      </c>
      <c r="AT26">
        <f t="shared" si="16"/>
        <v>53.676370715653427</v>
      </c>
      <c r="AU26">
        <f t="shared" si="17"/>
        <v>-164.42329938648584</v>
      </c>
      <c r="AW26">
        <v>23</v>
      </c>
      <c r="AX26">
        <f>IF(Z26&gt;0, (R26*SUMPRODUCT(K26:$K$98, X26:$X$98)-K26*$AZ$3)/Z26, 0)</f>
        <v>5434.802495537725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250000</v>
      </c>
      <c r="S27">
        <f t="shared" si="1"/>
        <v>5525.3115100717387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4119.7561839520386</v>
      </c>
      <c r="AC27">
        <f t="shared" si="2"/>
        <v>4116.0779556023826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-1375.6392326980497</v>
      </c>
      <c r="AI27">
        <f t="shared" si="7"/>
        <v>-1394.2629697855398</v>
      </c>
      <c r="AJ27">
        <f t="shared" si="8"/>
        <v>3.6782283496559103</v>
      </c>
      <c r="AK27">
        <f t="shared" si="30"/>
        <v>288.38293287664271</v>
      </c>
      <c r="AL27">
        <f t="shared" si="9"/>
        <v>-1102.2018085592413</v>
      </c>
      <c r="AN27">
        <f t="shared" si="10"/>
        <v>0</v>
      </c>
      <c r="AO27">
        <f t="shared" si="11"/>
        <v>0</v>
      </c>
      <c r="AP27">
        <f t="shared" si="12"/>
        <v>-3.1385469505443799</v>
      </c>
      <c r="AQ27">
        <f t="shared" si="13"/>
        <v>-231.82824685244282</v>
      </c>
      <c r="AR27">
        <f t="shared" si="14"/>
        <v>-234.96679380298718</v>
      </c>
      <c r="AS27">
        <f t="shared" si="15"/>
        <v>0.61986981001642716</v>
      </c>
      <c r="AT27">
        <f t="shared" si="16"/>
        <v>48.599449740782724</v>
      </c>
      <c r="AU27">
        <f t="shared" si="17"/>
        <v>-185.74747425218806</v>
      </c>
      <c r="AW27">
        <v>24</v>
      </c>
      <c r="AX27">
        <f>IF(Z27&gt;0, (R27*SUMPRODUCT(K27:$K$98, X27:$X$98)-K27*$AZ$3)/Z27, 0)</f>
        <v>5525.3115100717387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250000</v>
      </c>
      <c r="S28">
        <f t="shared" si="1"/>
        <v>5559.9416038439376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4116.0779556023826</v>
      </c>
      <c r="AC28">
        <f t="shared" si="2"/>
        <v>4062.8734903798368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-1689.9179033188616</v>
      </c>
      <c r="AI28">
        <f t="shared" si="7"/>
        <v>-1708.1864112451451</v>
      </c>
      <c r="AJ28">
        <f t="shared" si="8"/>
        <v>53.204465222545878</v>
      </c>
      <c r="AK28">
        <f t="shared" si="30"/>
        <v>288.12545689216682</v>
      </c>
      <c r="AL28">
        <f t="shared" si="9"/>
        <v>-1366.8564891304325</v>
      </c>
      <c r="AN28">
        <f t="shared" si="10"/>
        <v>0</v>
      </c>
      <c r="AO28">
        <f t="shared" si="11"/>
        <v>0</v>
      </c>
      <c r="AP28">
        <f t="shared" si="12"/>
        <v>-2.7488234875086572</v>
      </c>
      <c r="AQ28">
        <f t="shared" si="13"/>
        <v>-254.27834847535451</v>
      </c>
      <c r="AR28">
        <f t="shared" si="14"/>
        <v>-257.02717196286318</v>
      </c>
      <c r="AS28">
        <f t="shared" si="15"/>
        <v>8.0055625907826915</v>
      </c>
      <c r="AT28">
        <f t="shared" si="16"/>
        <v>43.35362397685855</v>
      </c>
      <c r="AU28">
        <f t="shared" si="17"/>
        <v>-205.66798539522193</v>
      </c>
      <c r="AW28">
        <v>25</v>
      </c>
      <c r="AX28">
        <f>IF(Z28&gt;0, (R28*SUMPRODUCT(K28:$K$98, X28:$X$98)-K28*$AZ$3)/Z28, 0)</f>
        <v>5559.9416038439376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25</v>
      </c>
      <c r="R29">
        <f t="shared" si="0"/>
        <v>250000</v>
      </c>
      <c r="S29">
        <f t="shared" si="1"/>
        <v>5546.8196643589063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4062.8734903798368</v>
      </c>
      <c r="AC29">
        <f t="shared" si="2"/>
        <v>3968.080661216889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-2013.3722585556957</v>
      </c>
      <c r="AI29">
        <f t="shared" si="7"/>
        <v>-2031.2567441768606</v>
      </c>
      <c r="AJ29">
        <f t="shared" si="8"/>
        <v>94.792829162947783</v>
      </c>
      <c r="AK29">
        <f t="shared" si="30"/>
        <v>284.40114432658862</v>
      </c>
      <c r="AL29">
        <f t="shared" si="9"/>
        <v>-1652.0627706873242</v>
      </c>
      <c r="AN29">
        <f t="shared" si="10"/>
        <v>0</v>
      </c>
      <c r="AO29">
        <f t="shared" si="11"/>
        <v>0</v>
      </c>
      <c r="AP29">
        <f t="shared" si="12"/>
        <v>-2.402714704444409</v>
      </c>
      <c r="AQ29">
        <f t="shared" si="13"/>
        <v>-270.48913978422246</v>
      </c>
      <c r="AR29">
        <f t="shared" si="14"/>
        <v>-272.89185448866681</v>
      </c>
      <c r="AS29">
        <f t="shared" si="15"/>
        <v>12.735067103979972</v>
      </c>
      <c r="AT29">
        <f t="shared" si="16"/>
        <v>38.208245174556929</v>
      </c>
      <c r="AU29">
        <f t="shared" si="17"/>
        <v>-221.94854221012994</v>
      </c>
      <c r="AW29">
        <v>26</v>
      </c>
      <c r="AX29">
        <f>IF(Z29&gt;0, (R29*SUMPRODUCT(K29:$K$98, X29:$X$98)-K29*$AZ$3)/Z29, 0)</f>
        <v>5546.8196643589063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25</v>
      </c>
      <c r="R30">
        <f t="shared" si="0"/>
        <v>250000</v>
      </c>
      <c r="S30">
        <f t="shared" si="1"/>
        <v>5495.6103167380788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3968.080661216889</v>
      </c>
      <c r="AC30">
        <f t="shared" si="2"/>
        <v>3839.9893065330311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-2372.0193279351161</v>
      </c>
      <c r="AI30">
        <f t="shared" si="7"/>
        <v>-2389.4877667672758</v>
      </c>
      <c r="AJ30">
        <f t="shared" si="8"/>
        <v>128.09135468385784</v>
      </c>
      <c r="AK30">
        <f t="shared" si="30"/>
        <v>277.76564628518224</v>
      </c>
      <c r="AL30">
        <f t="shared" si="9"/>
        <v>-1983.6307657982356</v>
      </c>
      <c r="AN30">
        <f t="shared" si="10"/>
        <v>0</v>
      </c>
      <c r="AO30">
        <f t="shared" si="11"/>
        <v>0</v>
      </c>
      <c r="AP30">
        <f t="shared" si="12"/>
        <v>-2.0953753145311773</v>
      </c>
      <c r="AQ30">
        <f t="shared" si="13"/>
        <v>-284.52861718791246</v>
      </c>
      <c r="AR30">
        <f t="shared" si="14"/>
        <v>-286.62399250244363</v>
      </c>
      <c r="AS30">
        <f t="shared" si="15"/>
        <v>15.364822534414625</v>
      </c>
      <c r="AT30">
        <f t="shared" si="16"/>
        <v>33.318562926141361</v>
      </c>
      <c r="AU30">
        <f t="shared" si="17"/>
        <v>-237.9406070418876</v>
      </c>
      <c r="AW30">
        <v>27</v>
      </c>
      <c r="AX30">
        <f>IF(Z30&gt;0, (R30*SUMPRODUCT(K30:$K$98, X30:$X$98)-K30*$AZ$3)/Z30, 0)</f>
        <v>5495.6103167380788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250000</v>
      </c>
      <c r="S31">
        <f t="shared" si="1"/>
        <v>5410.0242373928686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3839.9893065330311</v>
      </c>
      <c r="AC31">
        <f t="shared" si="2"/>
        <v>3682.6015688990165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-2762.6336013060809</v>
      </c>
      <c r="AI31">
        <f t="shared" si="7"/>
        <v>-2779.6510923897886</v>
      </c>
      <c r="AJ31">
        <f t="shared" si="8"/>
        <v>157.38773763401468</v>
      </c>
      <c r="AK31">
        <f t="shared" si="30"/>
        <v>268.79925145731221</v>
      </c>
      <c r="AL31">
        <f t="shared" si="9"/>
        <v>-2353.4641032984619</v>
      </c>
      <c r="AN31">
        <f t="shared" si="10"/>
        <v>0</v>
      </c>
      <c r="AO31">
        <f t="shared" si="11"/>
        <v>0</v>
      </c>
      <c r="AP31">
        <f t="shared" si="12"/>
        <v>-1.8225742864165666</v>
      </c>
      <c r="AQ31">
        <f t="shared" si="13"/>
        <v>-295.87821963670149</v>
      </c>
      <c r="AR31">
        <f t="shared" si="14"/>
        <v>-297.70079392311806</v>
      </c>
      <c r="AS31">
        <f t="shared" si="15"/>
        <v>16.856235869202827</v>
      </c>
      <c r="AT31">
        <f t="shared" si="16"/>
        <v>28.788415489939588</v>
      </c>
      <c r="AU31">
        <f t="shared" si="17"/>
        <v>-252.05614256397564</v>
      </c>
      <c r="AW31">
        <v>28</v>
      </c>
      <c r="AX31">
        <f>IF(Z31&gt;0, (R31*SUMPRODUCT(K31:$K$98, X31:$X$98)-K31*$AZ$3)/Z31, 0)</f>
        <v>5410.0242373928686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25</v>
      </c>
      <c r="R32">
        <f t="shared" si="0"/>
        <v>250000</v>
      </c>
      <c r="S32">
        <f t="shared" si="1"/>
        <v>5293.7366452387441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3682.6015688990165</v>
      </c>
      <c r="AC32">
        <f t="shared" si="2"/>
        <v>3500.24199172115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-3172.0603380031057</v>
      </c>
      <c r="AI32">
        <f t="shared" si="7"/>
        <v>-3188.5904481421758</v>
      </c>
      <c r="AJ32">
        <f t="shared" si="8"/>
        <v>182.35957717786641</v>
      </c>
      <c r="AK32">
        <f t="shared" si="30"/>
        <v>257.7821098229312</v>
      </c>
      <c r="AL32">
        <f t="shared" si="9"/>
        <v>-2748.4487611413783</v>
      </c>
      <c r="AN32">
        <f t="shared" si="10"/>
        <v>0</v>
      </c>
      <c r="AO32">
        <f t="shared" si="11"/>
        <v>0</v>
      </c>
      <c r="AP32">
        <f t="shared" si="12"/>
        <v>-1.5806926418335678</v>
      </c>
      <c r="AQ32">
        <f t="shared" si="13"/>
        <v>-303.32843481075713</v>
      </c>
      <c r="AR32">
        <f t="shared" si="14"/>
        <v>-304.90912745259072</v>
      </c>
      <c r="AS32">
        <f t="shared" si="15"/>
        <v>17.438144052750214</v>
      </c>
      <c r="AT32">
        <f t="shared" si="16"/>
        <v>24.650427659906597</v>
      </c>
      <c r="AU32">
        <f t="shared" si="17"/>
        <v>-262.82055573993392</v>
      </c>
      <c r="AW32">
        <v>29</v>
      </c>
      <c r="AX32">
        <f>IF(Z32&gt;0, (R32*SUMPRODUCT(K32:$K$98, X32:$X$98)-K32*$AZ$3)/Z32, 0)</f>
        <v>5293.7366452387441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250000</v>
      </c>
      <c r="S33">
        <f t="shared" si="1"/>
        <v>5152.3677307775206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3500.24199172115</v>
      </c>
      <c r="AC33">
        <f t="shared" si="2"/>
        <v>3298.2694876772107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-3611.4984631840707</v>
      </c>
      <c r="AI33">
        <f t="shared" si="7"/>
        <v>-3627.502122375432</v>
      </c>
      <c r="AJ33">
        <f t="shared" si="8"/>
        <v>201.97250404393935</v>
      </c>
      <c r="AK33">
        <f t="shared" si="30"/>
        <v>245.01693942048053</v>
      </c>
      <c r="AL33">
        <f t="shared" si="9"/>
        <v>-3180.5126789110122</v>
      </c>
      <c r="AN33">
        <f t="shared" si="10"/>
        <v>0</v>
      </c>
      <c r="AO33">
        <f t="shared" si="11"/>
        <v>0</v>
      </c>
      <c r="AP33">
        <f t="shared" si="12"/>
        <v>-1.3663845915861181</v>
      </c>
      <c r="AQ33">
        <f t="shared" si="13"/>
        <v>-308.34797177481954</v>
      </c>
      <c r="AR33">
        <f t="shared" si="14"/>
        <v>-309.7143563664057</v>
      </c>
      <c r="AS33">
        <f t="shared" si="15"/>
        <v>17.244313575402472</v>
      </c>
      <c r="AT33">
        <f t="shared" si="16"/>
        <v>20.919426407333997</v>
      </c>
      <c r="AU33">
        <f t="shared" si="17"/>
        <v>-271.55061638366919</v>
      </c>
      <c r="AW33">
        <v>30</v>
      </c>
      <c r="AX33">
        <f>IF(Z33&gt;0, (R33*SUMPRODUCT(K33:$K$98, X33:$X$98)-K33*$AZ$3)/Z33, 0)</f>
        <v>5152.3677307775206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25</v>
      </c>
      <c r="R34">
        <f t="shared" si="0"/>
        <v>250000</v>
      </c>
      <c r="S34">
        <f t="shared" si="1"/>
        <v>4989.0851244165806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3298.2694876772107</v>
      </c>
      <c r="AC34">
        <f t="shared" si="2"/>
        <v>3080.4178826584784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-4078.3725083264758</v>
      </c>
      <c r="AI34">
        <f t="shared" si="7"/>
        <v>-4093.8082936750907</v>
      </c>
      <c r="AJ34">
        <f t="shared" si="8"/>
        <v>217.85160501873224</v>
      </c>
      <c r="AK34">
        <f t="shared" si="30"/>
        <v>230.87886413740478</v>
      </c>
      <c r="AL34">
        <f t="shared" si="9"/>
        <v>-3645.0778245189535</v>
      </c>
      <c r="AN34">
        <f t="shared" si="10"/>
        <v>0</v>
      </c>
      <c r="AO34">
        <f t="shared" si="11"/>
        <v>0</v>
      </c>
      <c r="AP34">
        <f t="shared" si="12"/>
        <v>-1.1766962506591752</v>
      </c>
      <c r="AQ34">
        <f t="shared" si="13"/>
        <v>-310.90129403554135</v>
      </c>
      <c r="AR34">
        <f t="shared" si="14"/>
        <v>-312.07799028620053</v>
      </c>
      <c r="AS34">
        <f t="shared" si="15"/>
        <v>16.607199506608101</v>
      </c>
      <c r="AT34">
        <f t="shared" si="16"/>
        <v>17.600289693799844</v>
      </c>
      <c r="AU34">
        <f t="shared" si="17"/>
        <v>-277.87050108579257</v>
      </c>
      <c r="AW34">
        <v>31</v>
      </c>
      <c r="AX34">
        <f>IF(Z34&gt;0, (R34*SUMPRODUCT(K34:$K$98, X34:$X$98)-K34*$AZ$3)/Z34, 0)</f>
        <v>4989.0851244165806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4805.1321522867611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3080.4178826584784</v>
      </c>
      <c r="AC35">
        <f t="shared" ref="AC35:AC66" si="33">S35*Z35</f>
        <v>2850.3169160837297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-4518.8261608070097</v>
      </c>
      <c r="AI35">
        <f t="shared" ref="AI35:AI66" si="38">SUM(AE35:AH35)</f>
        <v>-4533.6557056860574</v>
      </c>
      <c r="AJ35">
        <f t="shared" ref="AJ35:AJ66" si="39">AB35-AC35</f>
        <v>230.10096657474878</v>
      </c>
      <c r="AK35">
        <f t="shared" si="30"/>
        <v>215.6292517860935</v>
      </c>
      <c r="AL35">
        <f t="shared" ref="AL35:AL66" si="40">SUM(AI35:AK35)</f>
        <v>-4087.9254873252153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-1.0093584869772645</v>
      </c>
      <c r="AQ35">
        <f t="shared" ref="AQ35:AQ66" si="44">AH35*$K35</f>
        <v>-307.56948873256567</v>
      </c>
      <c r="AR35">
        <f t="shared" ref="AR35:AR66" si="45">AI35*$K35</f>
        <v>-308.57884721954292</v>
      </c>
      <c r="AS35">
        <f t="shared" ref="AS35:AS66" si="46">AJ35*$K35</f>
        <v>15.661597531697392</v>
      </c>
      <c r="AT35">
        <f t="shared" ref="AT35:AT66" si="47">AK35*$K35</f>
        <v>14.676594400301138</v>
      </c>
      <c r="AU35">
        <f t="shared" ref="AU35:AU66" si="48">AL35*$K35</f>
        <v>-278.24065528754437</v>
      </c>
      <c r="AW35">
        <v>32</v>
      </c>
      <c r="AX35">
        <f>IF(Z35&gt;0, (R35*SUMPRODUCT(K35:$K$98, X35:$X$98)-K35*$AZ$3)/Z35, 0)</f>
        <v>4805.1321522867611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25</v>
      </c>
      <c r="R36">
        <f t="shared" si="31"/>
        <v>250000</v>
      </c>
      <c r="S36">
        <f t="shared" si="32"/>
        <v>4607.9101776419229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2850.3169160837297</v>
      </c>
      <c r="AC36">
        <f t="shared" si="33"/>
        <v>2614.8905768697282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-4942.8356036355035</v>
      </c>
      <c r="AI36">
        <f t="shared" si="38"/>
        <v>-4957.0225695053978</v>
      </c>
      <c r="AJ36">
        <f t="shared" si="39"/>
        <v>235.42633921400147</v>
      </c>
      <c r="AK36">
        <f t="shared" si="30"/>
        <v>199.52218412586109</v>
      </c>
      <c r="AL36">
        <f t="shared" si="40"/>
        <v>-4522.074046165535</v>
      </c>
      <c r="AN36">
        <f t="shared" si="41"/>
        <v>0</v>
      </c>
      <c r="AO36">
        <f t="shared" si="42"/>
        <v>0</v>
      </c>
      <c r="AP36">
        <f t="shared" si="43"/>
        <v>-0.86216247712326111</v>
      </c>
      <c r="AQ36">
        <f t="shared" si="44"/>
        <v>-300.38328329856427</v>
      </c>
      <c r="AR36">
        <f t="shared" si="45"/>
        <v>-301.24544577568753</v>
      </c>
      <c r="AS36">
        <f t="shared" si="46"/>
        <v>14.307199838094842</v>
      </c>
      <c r="AT36">
        <f t="shared" si="47"/>
        <v>12.125252297394928</v>
      </c>
      <c r="AU36">
        <f t="shared" si="48"/>
        <v>-274.81299364019776</v>
      </c>
      <c r="AW36">
        <v>33</v>
      </c>
      <c r="AX36">
        <f>IF(Z36&gt;0, (R36*SUMPRODUCT(K36:$K$98, X36:$X$98)-K36*$AZ$3)/Z36, 0)</f>
        <v>4607.9101776419229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250000</v>
      </c>
      <c r="S37">
        <f t="shared" si="32"/>
        <v>4402.5343270873018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2614.8905768697282</v>
      </c>
      <c r="AC37">
        <f t="shared" si="33"/>
        <v>2378.9208199270251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-5362.8149684786358</v>
      </c>
      <c r="AI37">
        <f t="shared" si="38"/>
        <v>-5376.3237831929828</v>
      </c>
      <c r="AJ37">
        <f t="shared" si="39"/>
        <v>235.96975694270304</v>
      </c>
      <c r="AK37">
        <f t="shared" si="30"/>
        <v>183.042340380881</v>
      </c>
      <c r="AL37">
        <f t="shared" si="40"/>
        <v>-4957.3116858693984</v>
      </c>
      <c r="AN37">
        <f t="shared" si="41"/>
        <v>0</v>
      </c>
      <c r="AO37">
        <f t="shared" si="42"/>
        <v>0</v>
      </c>
      <c r="AP37">
        <f t="shared" si="43"/>
        <v>-0.73299129335204649</v>
      </c>
      <c r="AQ37">
        <f t="shared" si="44"/>
        <v>-290.98753390836066</v>
      </c>
      <c r="AR37">
        <f t="shared" si="45"/>
        <v>-291.72052520171269</v>
      </c>
      <c r="AS37">
        <f t="shared" si="46"/>
        <v>12.803771536647222</v>
      </c>
      <c r="AT37">
        <f t="shared" si="47"/>
        <v>9.9319181327931165</v>
      </c>
      <c r="AU37">
        <f t="shared" si="48"/>
        <v>-268.98483553227231</v>
      </c>
      <c r="AW37">
        <v>34</v>
      </c>
      <c r="AX37">
        <f>IF(Z37&gt;0, (R37*SUMPRODUCT(K37:$K$98, X37:$X$98)-K37*$AZ$3)/Z37, 0)</f>
        <v>4402.5343270873018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250000</v>
      </c>
      <c r="S38">
        <f t="shared" si="32"/>
        <v>4193.3211241326762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2378.9208199270251</v>
      </c>
      <c r="AC38">
        <f t="shared" si="33"/>
        <v>2145.4453631221122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-5828.7833729465337</v>
      </c>
      <c r="AI38">
        <f t="shared" si="38"/>
        <v>-5841.5742211764427</v>
      </c>
      <c r="AJ38">
        <f t="shared" si="39"/>
        <v>233.47545680491294</v>
      </c>
      <c r="AK38">
        <f t="shared" si="30"/>
        <v>166.52445739489178</v>
      </c>
      <c r="AL38">
        <f t="shared" si="40"/>
        <v>-5441.5743069766377</v>
      </c>
      <c r="AN38">
        <f t="shared" si="41"/>
        <v>0</v>
      </c>
      <c r="AO38">
        <f t="shared" si="42"/>
        <v>0</v>
      </c>
      <c r="AP38">
        <f t="shared" si="43"/>
        <v>-0.61967345722586775</v>
      </c>
      <c r="AQ38">
        <f t="shared" si="44"/>
        <v>-282.38489576387593</v>
      </c>
      <c r="AR38">
        <f t="shared" si="45"/>
        <v>-283.0045692211018</v>
      </c>
      <c r="AS38">
        <f t="shared" si="46"/>
        <v>11.311098442821374</v>
      </c>
      <c r="AT38">
        <f t="shared" si="47"/>
        <v>8.0675483260962579</v>
      </c>
      <c r="AU38">
        <f t="shared" si="48"/>
        <v>-263.62592245218411</v>
      </c>
      <c r="AW38">
        <v>35</v>
      </c>
      <c r="AX38">
        <f>IF(Z38&gt;0, (R38*SUMPRODUCT(K38:$K$98, X38:$X$98)-K38*$AZ$3)/Z38, 0)</f>
        <v>4193.3211241326762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250000</v>
      </c>
      <c r="S39">
        <f t="shared" si="32"/>
        <v>3975.7258596571246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2145.4453631221122</v>
      </c>
      <c r="AC39">
        <f t="shared" si="33"/>
        <v>1914.4105362006005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-6248.2014518282876</v>
      </c>
      <c r="AI39">
        <f t="shared" si="38"/>
        <v>-6260.2395714307149</v>
      </c>
      <c r="AJ39">
        <f t="shared" si="39"/>
        <v>231.03482692151169</v>
      </c>
      <c r="AK39">
        <f t="shared" si="30"/>
        <v>150.18117541854787</v>
      </c>
      <c r="AL39">
        <f t="shared" si="40"/>
        <v>-5879.0235690906547</v>
      </c>
      <c r="AN39">
        <f t="shared" si="41"/>
        <v>0</v>
      </c>
      <c r="AO39">
        <f t="shared" si="42"/>
        <v>0</v>
      </c>
      <c r="AP39">
        <f t="shared" si="43"/>
        <v>-0.52071990530498447</v>
      </c>
      <c r="AQ39">
        <f t="shared" si="44"/>
        <v>-270.27168492880725</v>
      </c>
      <c r="AR39">
        <f t="shared" si="45"/>
        <v>-270.79240483411223</v>
      </c>
      <c r="AS39">
        <f t="shared" si="46"/>
        <v>9.9936233539719019</v>
      </c>
      <c r="AT39">
        <f t="shared" si="47"/>
        <v>6.4962244956238937</v>
      </c>
      <c r="AU39">
        <f t="shared" si="48"/>
        <v>-254.3025569845164</v>
      </c>
      <c r="AW39">
        <v>36</v>
      </c>
      <c r="AX39">
        <f>IF(Z39&gt;0, (R39*SUMPRODUCT(K39:$K$98, X39:$X$98)-K39*$AZ$3)/Z39, 0)</f>
        <v>3975.7258596571246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25</v>
      </c>
      <c r="R40">
        <f t="shared" si="31"/>
        <v>250000</v>
      </c>
      <c r="S40">
        <f t="shared" si="32"/>
        <v>3751.7505799677656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1914.4105362006005</v>
      </c>
      <c r="AC40">
        <f t="shared" si="33"/>
        <v>1689.9871270239043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-6564.1458568114831</v>
      </c>
      <c r="AI40">
        <f t="shared" si="38"/>
        <v>-6575.4071806322045</v>
      </c>
      <c r="AJ40">
        <f t="shared" si="39"/>
        <v>224.42340917669617</v>
      </c>
      <c r="AK40">
        <f t="shared" si="30"/>
        <v>134.00873753404204</v>
      </c>
      <c r="AL40">
        <f t="shared" si="40"/>
        <v>-6216.975033921467</v>
      </c>
      <c r="AN40">
        <f t="shared" si="41"/>
        <v>0</v>
      </c>
      <c r="AO40">
        <f t="shared" si="42"/>
        <v>0</v>
      </c>
      <c r="AP40">
        <f t="shared" si="43"/>
        <v>-0.43492758147809318</v>
      </c>
      <c r="AQ40">
        <f t="shared" si="44"/>
        <v>-253.51620532562669</v>
      </c>
      <c r="AR40">
        <f t="shared" si="45"/>
        <v>-253.95113290710478</v>
      </c>
      <c r="AS40">
        <f t="shared" si="46"/>
        <v>8.6675360849390124</v>
      </c>
      <c r="AT40">
        <f t="shared" si="47"/>
        <v>5.1755989828980891</v>
      </c>
      <c r="AU40">
        <f t="shared" si="48"/>
        <v>-240.10799783926771</v>
      </c>
      <c r="AW40">
        <v>37</v>
      </c>
      <c r="AX40">
        <f>IF(Z40&gt;0, (R40*SUMPRODUCT(K40:$K$98, X40:$X$98)-K40*$AZ$3)/Z40, 0)</f>
        <v>3751.7505799677656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250000</v>
      </c>
      <c r="S41">
        <f t="shared" si="32"/>
        <v>3529.6349733570355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1689.9871270239043</v>
      </c>
      <c r="AC41">
        <f t="shared" si="33"/>
        <v>1477.4068821912331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-6844.0695520436384</v>
      </c>
      <c r="AI41">
        <f t="shared" si="38"/>
        <v>-6854.5338556709485</v>
      </c>
      <c r="AJ41">
        <f t="shared" si="39"/>
        <v>212.58024483267127</v>
      </c>
      <c r="AK41">
        <f t="shared" ref="AK41:AK72" si="61">G41*SUM(AB41:AB41, AE41:AF41)</f>
        <v>118.29909889167331</v>
      </c>
      <c r="AL41">
        <f t="shared" si="40"/>
        <v>-6523.6545119466036</v>
      </c>
      <c r="AN41">
        <f t="shared" si="41"/>
        <v>0</v>
      </c>
      <c r="AO41">
        <f t="shared" si="42"/>
        <v>0</v>
      </c>
      <c r="AP41">
        <f t="shared" si="43"/>
        <v>-0.36084426955266169</v>
      </c>
      <c r="AQ41">
        <f t="shared" si="44"/>
        <v>-236.00646218152775</v>
      </c>
      <c r="AR41">
        <f t="shared" si="45"/>
        <v>-236.3673064510804</v>
      </c>
      <c r="AS41">
        <f t="shared" si="46"/>
        <v>7.3304794948585661</v>
      </c>
      <c r="AT41">
        <f t="shared" si="47"/>
        <v>4.0793495151360339</v>
      </c>
      <c r="AU41">
        <f t="shared" si="48"/>
        <v>-224.95747744108579</v>
      </c>
      <c r="AW41">
        <v>38</v>
      </c>
      <c r="AX41">
        <f>IF(Z41&gt;0, (R41*SUMPRODUCT(K41:$K$98, X41:$X$98)-K41*$AZ$3)/Z41, 0)</f>
        <v>3529.6349733570355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250000</v>
      </c>
      <c r="S42">
        <f t="shared" si="32"/>
        <v>3309.3266271254452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1477.4068821912331</v>
      </c>
      <c r="AC42">
        <f t="shared" si="33"/>
        <v>1277.9503847355591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-7055.0335055325095</v>
      </c>
      <c r="AI42">
        <f t="shared" si="38"/>
        <v>-7064.6876627729935</v>
      </c>
      <c r="AJ42">
        <f t="shared" si="39"/>
        <v>199.45649745567403</v>
      </c>
      <c r="AK42">
        <f t="shared" si="61"/>
        <v>103.41848175338633</v>
      </c>
      <c r="AL42">
        <f t="shared" si="40"/>
        <v>-6761.8126835639332</v>
      </c>
      <c r="AN42">
        <f t="shared" si="41"/>
        <v>0</v>
      </c>
      <c r="AO42">
        <f t="shared" si="42"/>
        <v>0</v>
      </c>
      <c r="AP42">
        <f t="shared" si="43"/>
        <v>-0.29723902339633446</v>
      </c>
      <c r="AQ42">
        <f t="shared" si="44"/>
        <v>-217.2153629753611</v>
      </c>
      <c r="AR42">
        <f t="shared" si="45"/>
        <v>-217.51260199875745</v>
      </c>
      <c r="AS42">
        <f t="shared" si="46"/>
        <v>6.1410077583123091</v>
      </c>
      <c r="AT42">
        <f t="shared" si="47"/>
        <v>3.18412138437137</v>
      </c>
      <c r="AU42">
        <f t="shared" si="48"/>
        <v>-208.18747285607378</v>
      </c>
      <c r="AW42">
        <v>39</v>
      </c>
      <c r="AX42">
        <f>IF(Z42&gt;0, (R42*SUMPRODUCT(K42:$K$98, X42:$X$98)-K42*$AZ$3)/Z42, 0)</f>
        <v>3309.3266271254452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250000</v>
      </c>
      <c r="S43">
        <f t="shared" si="32"/>
        <v>3093.7477110139789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1277.9503847355591</v>
      </c>
      <c r="AC43">
        <f t="shared" si="33"/>
        <v>1093.3689188368526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-7223.0473641851759</v>
      </c>
      <c r="AI43">
        <f t="shared" si="38"/>
        <v>-7231.8826751168363</v>
      </c>
      <c r="AJ43">
        <f t="shared" si="39"/>
        <v>184.58146589870648</v>
      </c>
      <c r="AK43">
        <f t="shared" si="61"/>
        <v>89.456526931489137</v>
      </c>
      <c r="AL43">
        <f t="shared" si="40"/>
        <v>-6957.8446822866408</v>
      </c>
      <c r="AN43">
        <f t="shared" si="41"/>
        <v>0</v>
      </c>
      <c r="AO43">
        <f t="shared" si="42"/>
        <v>0</v>
      </c>
      <c r="AP43">
        <f t="shared" si="43"/>
        <v>-0.24288196777670015</v>
      </c>
      <c r="AQ43">
        <f t="shared" si="44"/>
        <v>-198.56097546845493</v>
      </c>
      <c r="AR43">
        <f t="shared" si="45"/>
        <v>-198.80385743623162</v>
      </c>
      <c r="AS43">
        <f t="shared" si="46"/>
        <v>5.0741292524223995</v>
      </c>
      <c r="AT43">
        <f t="shared" si="47"/>
        <v>2.459152536865632</v>
      </c>
      <c r="AU43">
        <f t="shared" si="48"/>
        <v>-191.2705756469436</v>
      </c>
      <c r="AW43">
        <v>40</v>
      </c>
      <c r="AX43">
        <f>IF(Z43&gt;0, (R43*SUMPRODUCT(K43:$K$98, X43:$X$98)-K43*$AZ$3)/Z43, 0)</f>
        <v>3093.7477110139789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250000</v>
      </c>
      <c r="S44">
        <f t="shared" si="32"/>
        <v>2883.53527637455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1093.3689188368526</v>
      </c>
      <c r="AC44">
        <f t="shared" si="33"/>
        <v>923.94535147255385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-7364.3200146483041</v>
      </c>
      <c r="AI44">
        <f t="shared" si="38"/>
        <v>-7372.3305404691828</v>
      </c>
      <c r="AJ44">
        <f t="shared" si="39"/>
        <v>169.42356736429872</v>
      </c>
      <c r="AK44">
        <f t="shared" si="61"/>
        <v>76.535824318579685</v>
      </c>
      <c r="AL44">
        <f t="shared" si="40"/>
        <v>-7126.3711487863038</v>
      </c>
      <c r="AN44">
        <f t="shared" si="41"/>
        <v>0</v>
      </c>
      <c r="AO44">
        <f t="shared" si="42"/>
        <v>0</v>
      </c>
      <c r="AP44">
        <f t="shared" si="43"/>
        <v>-0.19661490464533696</v>
      </c>
      <c r="AQ44">
        <f t="shared" si="44"/>
        <v>-180.75406157281904</v>
      </c>
      <c r="AR44">
        <f t="shared" si="45"/>
        <v>-180.95067647746436</v>
      </c>
      <c r="AS44">
        <f t="shared" si="46"/>
        <v>4.1584284586138542</v>
      </c>
      <c r="AT44">
        <f t="shared" si="47"/>
        <v>1.8785388296393428</v>
      </c>
      <c r="AU44">
        <f t="shared" si="48"/>
        <v>-174.91370918921115</v>
      </c>
      <c r="AW44">
        <v>41</v>
      </c>
      <c r="AX44">
        <f>IF(Z44&gt;0, (R44*SUMPRODUCT(K44:$K$98, X44:$X$98)-K44*$AZ$3)/Z44, 0)</f>
        <v>2883.53527637455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250000</v>
      </c>
      <c r="S45">
        <f t="shared" si="32"/>
        <v>2674.7000088177083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923.94535147255385</v>
      </c>
      <c r="AC45">
        <f t="shared" si="33"/>
        <v>769.20683284987422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-7407.6536475996636</v>
      </c>
      <c r="AI45">
        <f t="shared" si="38"/>
        <v>-7414.8433027975734</v>
      </c>
      <c r="AJ45">
        <f t="shared" si="39"/>
        <v>154.73851862267963</v>
      </c>
      <c r="AK45">
        <f t="shared" si="61"/>
        <v>64.676174603078778</v>
      </c>
      <c r="AL45">
        <f t="shared" si="40"/>
        <v>-7195.4286095718153</v>
      </c>
      <c r="AN45">
        <f t="shared" si="41"/>
        <v>0</v>
      </c>
      <c r="AO45">
        <f t="shared" si="42"/>
        <v>0</v>
      </c>
      <c r="AP45">
        <f t="shared" si="43"/>
        <v>-0.15755981152384882</v>
      </c>
      <c r="AQ45">
        <f t="shared" si="44"/>
        <v>-162.33720260868651</v>
      </c>
      <c r="AR45">
        <f t="shared" si="45"/>
        <v>-162.49476242021035</v>
      </c>
      <c r="AS45">
        <f t="shared" si="46"/>
        <v>3.3910627364654995</v>
      </c>
      <c r="AT45">
        <f t="shared" si="47"/>
        <v>1.4173650335146186</v>
      </c>
      <c r="AU45">
        <f t="shared" si="48"/>
        <v>-157.68633465023024</v>
      </c>
      <c r="AW45">
        <v>42</v>
      </c>
      <c r="AX45">
        <f>IF(Z45&gt;0, (R45*SUMPRODUCT(K45:$K$98, X45:$X$98)-K45*$AZ$3)/Z45, 0)</f>
        <v>2674.7000088177083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250000</v>
      </c>
      <c r="S46">
        <f t="shared" si="32"/>
        <v>2467.7868341486692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769.20683284987422</v>
      </c>
      <c r="AC46">
        <f t="shared" si="33"/>
        <v>630.09779358952665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-7345.3112329450187</v>
      </c>
      <c r="AI46">
        <f t="shared" si="38"/>
        <v>-7351.6944604676555</v>
      </c>
      <c r="AJ46">
        <f t="shared" si="39"/>
        <v>139.10903926034757</v>
      </c>
      <c r="AK46">
        <f t="shared" si="61"/>
        <v>53.8444782994912</v>
      </c>
      <c r="AL46">
        <f t="shared" si="40"/>
        <v>-7158.740942907817</v>
      </c>
      <c r="AN46">
        <f t="shared" si="41"/>
        <v>0</v>
      </c>
      <c r="AO46">
        <f t="shared" si="42"/>
        <v>0</v>
      </c>
      <c r="AP46">
        <f t="shared" si="43"/>
        <v>-0.12489921005738952</v>
      </c>
      <c r="AQ46">
        <f t="shared" si="44"/>
        <v>-143.72409057441084</v>
      </c>
      <c r="AR46">
        <f t="shared" si="45"/>
        <v>-143.84898978446822</v>
      </c>
      <c r="AS46">
        <f t="shared" si="46"/>
        <v>2.7219159984263013</v>
      </c>
      <c r="AT46">
        <f t="shared" si="47"/>
        <v>1.0535630731803871</v>
      </c>
      <c r="AU46">
        <f t="shared" si="48"/>
        <v>-140.07351071286155</v>
      </c>
      <c r="AW46">
        <v>43</v>
      </c>
      <c r="AX46">
        <f>IF(Z46&gt;0, (R46*SUMPRODUCT(K46:$K$98, X46:$X$98)-K46*$AZ$3)/Z46, 0)</f>
        <v>2467.7868341486692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25</v>
      </c>
      <c r="R47">
        <f t="shared" si="31"/>
        <v>250000</v>
      </c>
      <c r="S47">
        <f t="shared" si="32"/>
        <v>2264.8793041551298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630.09779358952665</v>
      </c>
      <c r="AC47">
        <f t="shared" si="33"/>
        <v>507.11313457613255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-7218.2175148727574</v>
      </c>
      <c r="AI47">
        <f t="shared" si="38"/>
        <v>-7223.8150883686803</v>
      </c>
      <c r="AJ47">
        <f t="shared" si="39"/>
        <v>122.98465901339409</v>
      </c>
      <c r="AK47">
        <f t="shared" si="61"/>
        <v>44.106845551266872</v>
      </c>
      <c r="AL47">
        <f t="shared" si="40"/>
        <v>-7056.7235838040197</v>
      </c>
      <c r="AN47">
        <f t="shared" si="41"/>
        <v>0</v>
      </c>
      <c r="AO47">
        <f t="shared" si="42"/>
        <v>0</v>
      </c>
      <c r="AP47">
        <f t="shared" si="43"/>
        <v>-9.779150927171068E-2</v>
      </c>
      <c r="AQ47">
        <f t="shared" si="44"/>
        <v>-126.10471046874702</v>
      </c>
      <c r="AR47">
        <f t="shared" si="45"/>
        <v>-126.20250197801872</v>
      </c>
      <c r="AS47">
        <f t="shared" si="46"/>
        <v>2.1485837445361371</v>
      </c>
      <c r="AT47">
        <f t="shared" si="47"/>
        <v>0.77056156543798737</v>
      </c>
      <c r="AU47">
        <f t="shared" si="48"/>
        <v>-123.2833566680446</v>
      </c>
      <c r="AW47">
        <v>44</v>
      </c>
      <c r="AX47">
        <f>IF(Z47&gt;0, (R47*SUMPRODUCT(K47:$K$98, X47:$X$98)-K47*$AZ$3)/Z47, 0)</f>
        <v>2264.8793041551298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25</v>
      </c>
      <c r="R48">
        <f t="shared" si="31"/>
        <v>250000</v>
      </c>
      <c r="S48">
        <f t="shared" si="32"/>
        <v>2063.7864232937554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507.11313457613255</v>
      </c>
      <c r="AC48">
        <f t="shared" si="33"/>
        <v>399.52577371543617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-7018.7974065378667</v>
      </c>
      <c r="AI48">
        <f t="shared" si="38"/>
        <v>-7023.6371245581768</v>
      </c>
      <c r="AJ48">
        <f t="shared" si="39"/>
        <v>107.58736086069638</v>
      </c>
      <c r="AK48">
        <f t="shared" si="61"/>
        <v>35.497919420329282</v>
      </c>
      <c r="AL48">
        <f t="shared" si="40"/>
        <v>-6880.5518442771508</v>
      </c>
      <c r="AN48">
        <f t="shared" si="41"/>
        <v>0</v>
      </c>
      <c r="AO48">
        <f t="shared" si="42"/>
        <v>0</v>
      </c>
      <c r="AP48">
        <f t="shared" si="43"/>
        <v>-7.5492425742333738E-2</v>
      </c>
      <c r="AQ48">
        <f t="shared" si="44"/>
        <v>-109.48283346053394</v>
      </c>
      <c r="AR48">
        <f t="shared" si="45"/>
        <v>-109.55832588627628</v>
      </c>
      <c r="AS48">
        <f t="shared" si="46"/>
        <v>1.6782033202152438</v>
      </c>
      <c r="AT48">
        <f t="shared" si="47"/>
        <v>0.55371491367898007</v>
      </c>
      <c r="AU48">
        <f t="shared" si="48"/>
        <v>-107.32640765238204</v>
      </c>
      <c r="AW48">
        <v>45</v>
      </c>
      <c r="AX48">
        <f>IF(Z48&gt;0, (R48*SUMPRODUCT(K48:$K$98, X48:$X$98)-K48*$AZ$3)/Z48, 0)</f>
        <v>2063.7864232937554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250000</v>
      </c>
      <c r="S49">
        <f t="shared" si="32"/>
        <v>1861.9690131262641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399.52577371543617</v>
      </c>
      <c r="AC49">
        <f t="shared" si="33"/>
        <v>306.57628811923303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-6750.2935031877741</v>
      </c>
      <c r="AI49">
        <f t="shared" si="38"/>
        <v>-6754.4097946775619</v>
      </c>
      <c r="AJ49">
        <f t="shared" si="39"/>
        <v>92.949485596203147</v>
      </c>
      <c r="AK49">
        <f t="shared" si="61"/>
        <v>27.966804160080535</v>
      </c>
      <c r="AL49">
        <f t="shared" si="40"/>
        <v>-6633.4935049212781</v>
      </c>
      <c r="AN49">
        <f t="shared" si="41"/>
        <v>0</v>
      </c>
      <c r="AO49">
        <f t="shared" si="42"/>
        <v>0</v>
      </c>
      <c r="AP49">
        <f t="shared" si="43"/>
        <v>-5.7328611088970451E-2</v>
      </c>
      <c r="AQ49">
        <f t="shared" si="44"/>
        <v>-94.013009511281069</v>
      </c>
      <c r="AR49">
        <f t="shared" si="45"/>
        <v>-94.070338122370032</v>
      </c>
      <c r="AS49">
        <f t="shared" si="46"/>
        <v>1.2945305073472522</v>
      </c>
      <c r="AT49">
        <f t="shared" si="47"/>
        <v>0.38950060827135091</v>
      </c>
      <c r="AU49">
        <f t="shared" si="48"/>
        <v>-92.386307006751423</v>
      </c>
      <c r="AW49">
        <v>46</v>
      </c>
      <c r="AX49">
        <f>IF(Z49&gt;0, (R49*SUMPRODUCT(K49:$K$98, X49:$X$98)-K49*$AZ$3)/Z49, 0)</f>
        <v>1861.9690131262641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250000</v>
      </c>
      <c r="S50">
        <f t="shared" si="32"/>
        <v>1654.9176859684851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306.57628811923303</v>
      </c>
      <c r="AC50">
        <f t="shared" si="33"/>
        <v>227.32519634396186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-6410.424225791734</v>
      </c>
      <c r="AI50">
        <f t="shared" si="38"/>
        <v>-6413.8583119440455</v>
      </c>
      <c r="AJ50">
        <f t="shared" si="39"/>
        <v>79.251091775271163</v>
      </c>
      <c r="AK50">
        <f t="shared" si="61"/>
        <v>21.460340168346313</v>
      </c>
      <c r="AL50">
        <f t="shared" si="40"/>
        <v>-6313.1468800004277</v>
      </c>
      <c r="AN50">
        <f t="shared" si="41"/>
        <v>0</v>
      </c>
      <c r="AO50">
        <f t="shared" si="42"/>
        <v>0</v>
      </c>
      <c r="AP50">
        <f t="shared" si="43"/>
        <v>-4.2703007488716166E-2</v>
      </c>
      <c r="AQ50">
        <f t="shared" si="44"/>
        <v>-79.713898131416386</v>
      </c>
      <c r="AR50">
        <f t="shared" si="45"/>
        <v>-79.756601138905111</v>
      </c>
      <c r="AS50">
        <f t="shared" si="46"/>
        <v>0.98549069984479076</v>
      </c>
      <c r="AT50">
        <f t="shared" si="47"/>
        <v>0.2668602435330743</v>
      </c>
      <c r="AU50">
        <f t="shared" si="48"/>
        <v>-78.504250195527248</v>
      </c>
      <c r="AW50">
        <v>47</v>
      </c>
      <c r="AX50">
        <f>IF(Z50&gt;0, (R50*SUMPRODUCT(K50:$K$98, X50:$X$98)-K50*$AZ$3)/Z50, 0)</f>
        <v>1654.9176859684851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250000</v>
      </c>
      <c r="S51">
        <f t="shared" si="32"/>
        <v>1435.3366897257342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227.32519634396186</v>
      </c>
      <c r="AC51">
        <f t="shared" si="33"/>
        <v>160.79158190541136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-5991.5531325216843</v>
      </c>
      <c r="AI51">
        <f t="shared" si="38"/>
        <v>-5994.3537224992206</v>
      </c>
      <c r="AJ51">
        <f t="shared" si="39"/>
        <v>66.533614438550501</v>
      </c>
      <c r="AK51">
        <f t="shared" si="61"/>
        <v>15.912763744077331</v>
      </c>
      <c r="AL51">
        <f t="shared" si="40"/>
        <v>-5911.9073443165935</v>
      </c>
      <c r="AN51">
        <f t="shared" si="41"/>
        <v>0</v>
      </c>
      <c r="AO51">
        <f t="shared" si="42"/>
        <v>0</v>
      </c>
      <c r="AP51">
        <f t="shared" si="43"/>
        <v>-3.1094156775223415E-2</v>
      </c>
      <c r="AQ51">
        <f t="shared" si="44"/>
        <v>-66.522516299810476</v>
      </c>
      <c r="AR51">
        <f t="shared" si="45"/>
        <v>-66.553610456585716</v>
      </c>
      <c r="AS51">
        <f t="shared" si="46"/>
        <v>0.73870386410326361</v>
      </c>
      <c r="AT51">
        <f t="shared" si="47"/>
        <v>0.1766749058428026</v>
      </c>
      <c r="AU51">
        <f t="shared" si="48"/>
        <v>-65.638231686639656</v>
      </c>
      <c r="AW51">
        <v>48</v>
      </c>
      <c r="AX51">
        <f>IF(Z51&gt;0, (R51*SUMPRODUCT(K51:$K$98, X51:$X$98)-K51*$AZ$3)/Z51, 0)</f>
        <v>1435.3366897257342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25</v>
      </c>
      <c r="R52">
        <f t="shared" si="31"/>
        <v>250000</v>
      </c>
      <c r="S52">
        <f t="shared" si="32"/>
        <v>1193.3417390090794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160.79158190541136</v>
      </c>
      <c r="AC52">
        <f t="shared" si="33"/>
        <v>106.03717604565971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-5511.5050639908768</v>
      </c>
      <c r="AI52">
        <f t="shared" si="38"/>
        <v>-5513.7264975622384</v>
      </c>
      <c r="AJ52">
        <f t="shared" si="39"/>
        <v>54.754405859751657</v>
      </c>
      <c r="AK52">
        <f t="shared" si="61"/>
        <v>11.255410733378797</v>
      </c>
      <c r="AL52">
        <f t="shared" si="40"/>
        <v>-5447.716680969108</v>
      </c>
      <c r="AN52">
        <f t="shared" si="41"/>
        <v>0</v>
      </c>
      <c r="AO52">
        <f t="shared" si="42"/>
        <v>0</v>
      </c>
      <c r="AP52">
        <f t="shared" si="43"/>
        <v>-2.2021381555732827E-2</v>
      </c>
      <c r="AQ52">
        <f t="shared" si="44"/>
        <v>-54.636320223664441</v>
      </c>
      <c r="AR52">
        <f t="shared" si="45"/>
        <v>-54.65834160522018</v>
      </c>
      <c r="AS52">
        <f t="shared" si="46"/>
        <v>0.54278808011176527</v>
      </c>
      <c r="AT52">
        <f t="shared" si="47"/>
        <v>0.11157646013890549</v>
      </c>
      <c r="AU52">
        <f t="shared" si="48"/>
        <v>-54.003977064969504</v>
      </c>
      <c r="AW52">
        <v>49</v>
      </c>
      <c r="AX52">
        <f>IF(Z52&gt;0, (R52*SUMPRODUCT(K52:$K$98, X52:$X$98)-K52*$AZ$3)/Z52, 0)</f>
        <v>1193.3417390090794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250000</v>
      </c>
      <c r="S53">
        <f t="shared" si="32"/>
        <v>907.82425146629726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106.03717604565971</v>
      </c>
      <c r="AC53">
        <f t="shared" si="33"/>
        <v>61.908097286333486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-4943.7115557218094</v>
      </c>
      <c r="AI53">
        <f t="shared" si="38"/>
        <v>-4945.4164038018853</v>
      </c>
      <c r="AJ53">
        <f t="shared" si="39"/>
        <v>44.129078759326219</v>
      </c>
      <c r="AK53">
        <f t="shared" si="61"/>
        <v>7.4226023231961804</v>
      </c>
      <c r="AL53">
        <f t="shared" si="40"/>
        <v>-4893.8647227193633</v>
      </c>
      <c r="AN53">
        <f t="shared" si="41"/>
        <v>0</v>
      </c>
      <c r="AO53">
        <f t="shared" si="42"/>
        <v>0</v>
      </c>
      <c r="AP53">
        <f t="shared" si="43"/>
        <v>-1.508964050042266E-2</v>
      </c>
      <c r="AQ53">
        <f t="shared" si="44"/>
        <v>-43.756878390197464</v>
      </c>
      <c r="AR53">
        <f t="shared" si="45"/>
        <v>-43.771968030697892</v>
      </c>
      <c r="AS53">
        <f t="shared" si="46"/>
        <v>0.39058725635164082</v>
      </c>
      <c r="AT53">
        <f t="shared" si="47"/>
        <v>6.5697584402751696E-2</v>
      </c>
      <c r="AU53">
        <f t="shared" si="48"/>
        <v>-43.315683189943499</v>
      </c>
      <c r="AW53">
        <v>50</v>
      </c>
      <c r="AX53">
        <f>IF(Z53&gt;0, (R53*SUMPRODUCT(K53:$K$98, X53:$X$98)-K53*$AZ$3)/Z53, 0)</f>
        <v>907.82425146629726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25</v>
      </c>
      <c r="R54">
        <f t="shared" si="31"/>
        <v>250000</v>
      </c>
      <c r="S54">
        <f t="shared" si="32"/>
        <v>547.15908085498813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61.908097286333486</v>
      </c>
      <c r="AC54">
        <f t="shared" si="33"/>
        <v>27.532684489295164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-4298.1606886016643</v>
      </c>
      <c r="AI54">
        <f t="shared" si="38"/>
        <v>-4299.4186721320793</v>
      </c>
      <c r="AJ54">
        <f t="shared" si="39"/>
        <v>34.375412797038322</v>
      </c>
      <c r="AK54">
        <f t="shared" si="61"/>
        <v>4.3335668100433447</v>
      </c>
      <c r="AL54">
        <f t="shared" si="40"/>
        <v>-4260.7096925249971</v>
      </c>
      <c r="AN54">
        <f t="shared" si="41"/>
        <v>0</v>
      </c>
      <c r="AO54">
        <f t="shared" si="42"/>
        <v>0</v>
      </c>
      <c r="AP54">
        <f t="shared" si="43"/>
        <v>-9.941459348477566E-3</v>
      </c>
      <c r="AQ54">
        <f t="shared" si="44"/>
        <v>-33.967050224317489</v>
      </c>
      <c r="AR54">
        <f t="shared" si="45"/>
        <v>-33.976991683665972</v>
      </c>
      <c r="AS54">
        <f t="shared" si="46"/>
        <v>0.27165838077089588</v>
      </c>
      <c r="AT54">
        <f t="shared" si="47"/>
        <v>3.4246853980479317E-2</v>
      </c>
      <c r="AU54">
        <f t="shared" si="48"/>
        <v>-33.671086448914593</v>
      </c>
      <c r="AW54">
        <v>51</v>
      </c>
      <c r="AX54">
        <f>IF(Z54&gt;0, (R54*SUMPRODUCT(K54:$K$98, X54:$X$98)-K54*$AZ$3)/Z54, 0)</f>
        <v>547.15908085498813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25</v>
      </c>
      <c r="R55">
        <f t="shared" si="31"/>
        <v>250000</v>
      </c>
      <c r="S55">
        <f t="shared" si="32"/>
        <v>54.839667278215856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27.532684489295164</v>
      </c>
      <c r="AC55">
        <f t="shared" si="33"/>
        <v>1.9419428302983164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-3601.2168726826417</v>
      </c>
      <c r="AI55">
        <f t="shared" si="38"/>
        <v>-3602.102154690484</v>
      </c>
      <c r="AJ55">
        <f t="shared" si="39"/>
        <v>25.590741658996848</v>
      </c>
      <c r="AK55">
        <f t="shared" si="61"/>
        <v>1.9272879142506616</v>
      </c>
      <c r="AL55">
        <f t="shared" si="40"/>
        <v>-3574.5841251172365</v>
      </c>
      <c r="AN55">
        <f t="shared" si="41"/>
        <v>0</v>
      </c>
      <c r="AO55">
        <f t="shared" si="42"/>
        <v>0</v>
      </c>
      <c r="AP55">
        <f t="shared" si="43"/>
        <v>-6.2465295792530941E-3</v>
      </c>
      <c r="AQ55">
        <f t="shared" si="44"/>
        <v>-25.410103805618959</v>
      </c>
      <c r="AR55">
        <f t="shared" si="45"/>
        <v>-25.416350335198214</v>
      </c>
      <c r="AS55">
        <f t="shared" si="46"/>
        <v>0.18056768725885955</v>
      </c>
      <c r="AT55">
        <f t="shared" si="47"/>
        <v>1.3598899398675535E-2</v>
      </c>
      <c r="AU55">
        <f t="shared" si="48"/>
        <v>-25.222183748540679</v>
      </c>
      <c r="AW55">
        <v>52</v>
      </c>
      <c r="AX55">
        <f>IF(Z55&gt;0, (R55*SUMPRODUCT(K55:$K$98, X55:$X$98)-K55*$AZ$3)/Z55, 0)</f>
        <v>54.839667278215856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250000</v>
      </c>
      <c r="S56">
        <f t="shared" si="32"/>
        <v>-678.44201571773363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1.9419428302983164</v>
      </c>
      <c r="AC56">
        <f t="shared" si="33"/>
        <v>-15.989314041998618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-2872.3682970046916</v>
      </c>
      <c r="AI56">
        <f t="shared" si="38"/>
        <v>-2872.957489362755</v>
      </c>
      <c r="AJ56">
        <f t="shared" si="39"/>
        <v>17.931256872296935</v>
      </c>
      <c r="AK56">
        <f t="shared" si="61"/>
        <v>0.13593599812088217</v>
      </c>
      <c r="AL56">
        <f t="shared" si="40"/>
        <v>-2854.8902964923373</v>
      </c>
      <c r="AN56">
        <f t="shared" si="41"/>
        <v>0</v>
      </c>
      <c r="AO56">
        <f t="shared" si="42"/>
        <v>0</v>
      </c>
      <c r="AP56">
        <f t="shared" si="43"/>
        <v>-3.7118998118171979E-3</v>
      </c>
      <c r="AQ56">
        <f t="shared" si="44"/>
        <v>-18.095861555583035</v>
      </c>
      <c r="AR56">
        <f t="shared" si="45"/>
        <v>-18.099573455394854</v>
      </c>
      <c r="AS56">
        <f t="shared" si="46"/>
        <v>0.11296655175349619</v>
      </c>
      <c r="AT56">
        <f t="shared" si="47"/>
        <v>8.5639400942443336E-4</v>
      </c>
      <c r="AU56">
        <f t="shared" si="48"/>
        <v>-17.985750509631934</v>
      </c>
      <c r="AW56">
        <v>53</v>
      </c>
      <c r="AX56">
        <f>IF(Z56&gt;0, (R56*SUMPRODUCT(K56:$K$98, X56:$X$98)-K56*$AZ$3)/Z56, 0)</f>
        <v>-678.44201571773363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250000</v>
      </c>
      <c r="S57">
        <f t="shared" si="32"/>
        <v>-1866.5512070154014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-15.989314041998618</v>
      </c>
      <c r="AC57">
        <f t="shared" si="33"/>
        <v>-27.407633692829865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-2162.1120609963309</v>
      </c>
      <c r="AI57">
        <f t="shared" si="38"/>
        <v>-2162.479150224714</v>
      </c>
      <c r="AJ57">
        <f t="shared" si="39"/>
        <v>11.418319650831247</v>
      </c>
      <c r="AK57">
        <f t="shared" si="61"/>
        <v>-1.1192519829399035</v>
      </c>
      <c r="AL57">
        <f t="shared" si="40"/>
        <v>-2152.180082556823</v>
      </c>
      <c r="AN57">
        <f t="shared" si="41"/>
        <v>0</v>
      </c>
      <c r="AO57">
        <f t="shared" si="42"/>
        <v>0</v>
      </c>
      <c r="AP57">
        <f t="shared" si="43"/>
        <v>-2.0648702097812175E-3</v>
      </c>
      <c r="AQ57">
        <f t="shared" si="44"/>
        <v>-12.161840881643414</v>
      </c>
      <c r="AR57">
        <f t="shared" si="45"/>
        <v>-12.163905751853195</v>
      </c>
      <c r="AS57">
        <f t="shared" si="46"/>
        <v>6.4227839636193343E-2</v>
      </c>
      <c r="AT57">
        <f t="shared" si="47"/>
        <v>-6.2957719761788404E-3</v>
      </c>
      <c r="AU57">
        <f t="shared" si="48"/>
        <v>-12.105973684193183</v>
      </c>
      <c r="AW57">
        <v>54</v>
      </c>
      <c r="AX57">
        <f>IF(Z57&gt;0, (R57*SUMPRODUCT(K57:$K$98, X57:$X$98)-K57*$AZ$3)/Z57, 0)</f>
        <v>-1866.5512070154014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250000</v>
      </c>
      <c r="S58">
        <f t="shared" si="32"/>
        <v>-3969.1090724528717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-27.407633692829865</v>
      </c>
      <c r="AC58">
        <f t="shared" si="33"/>
        <v>-33.607383588087757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-1517.374338198216</v>
      </c>
      <c r="AI58">
        <f t="shared" si="38"/>
        <v>-1517.5860191004954</v>
      </c>
      <c r="AJ58">
        <f t="shared" si="39"/>
        <v>6.1997498952578916</v>
      </c>
      <c r="AK58">
        <f t="shared" si="61"/>
        <v>-1.9185343584980907</v>
      </c>
      <c r="AL58">
        <f t="shared" si="40"/>
        <v>-1513.3048035637357</v>
      </c>
      <c r="AN58">
        <f t="shared" si="41"/>
        <v>0</v>
      </c>
      <c r="AO58">
        <f t="shared" si="42"/>
        <v>0</v>
      </c>
      <c r="AP58">
        <f t="shared" si="43"/>
        <v>-1.0631260820175977E-3</v>
      </c>
      <c r="AQ58">
        <f t="shared" si="44"/>
        <v>-7.6207169269972814</v>
      </c>
      <c r="AR58">
        <f t="shared" si="45"/>
        <v>-7.6217800530792985</v>
      </c>
      <c r="AS58">
        <f t="shared" si="46"/>
        <v>3.1137035720561642E-2</v>
      </c>
      <c r="AT58">
        <f t="shared" si="47"/>
        <v>-9.6354649559931907E-3</v>
      </c>
      <c r="AU58">
        <f t="shared" si="48"/>
        <v>-7.6002784823147307</v>
      </c>
      <c r="AW58">
        <v>55</v>
      </c>
      <c r="AX58">
        <f>IF(Z58&gt;0, (R58*SUMPRODUCT(K58:$K$98, X58:$X$98)-K58*$AZ$3)/Z58, 0)</f>
        <v>-3969.1090724528717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250000</v>
      </c>
      <c r="S59">
        <f t="shared" si="32"/>
        <v>-8066.9944027702777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-33.607383588087757</v>
      </c>
      <c r="AC59">
        <f t="shared" si="33"/>
        <v>-35.904804991526532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-982.93391930734606</v>
      </c>
      <c r="AI59">
        <f t="shared" si="38"/>
        <v>-983.04519000867197</v>
      </c>
      <c r="AJ59">
        <f t="shared" si="39"/>
        <v>2.2974214034387757</v>
      </c>
      <c r="AK59">
        <f t="shared" si="61"/>
        <v>-2.3525168511661434</v>
      </c>
      <c r="AL59">
        <f t="shared" si="40"/>
        <v>-983.10028545639932</v>
      </c>
      <c r="AN59">
        <f t="shared" si="41"/>
        <v>0</v>
      </c>
      <c r="AO59">
        <f t="shared" si="42"/>
        <v>0</v>
      </c>
      <c r="AP59">
        <f t="shared" si="43"/>
        <v>-4.9896019142035397E-4</v>
      </c>
      <c r="AQ59">
        <f t="shared" si="44"/>
        <v>-4.4076732750591558</v>
      </c>
      <c r="AR59">
        <f t="shared" si="45"/>
        <v>-4.4081722352505759</v>
      </c>
      <c r="AS59">
        <f t="shared" si="46"/>
        <v>1.0302099380822853E-2</v>
      </c>
      <c r="AT59">
        <f t="shared" si="47"/>
        <v>-1.054915844324331E-2</v>
      </c>
      <c r="AU59">
        <f t="shared" si="48"/>
        <v>-4.4084192943129965</v>
      </c>
      <c r="AW59">
        <v>56</v>
      </c>
      <c r="AX59">
        <f>IF(Z59&gt;0, (R59*SUMPRODUCT(K59:$K$98, X59:$X$98)-K59*$AZ$3)/Z59, 0)</f>
        <v>-8066.9944027702777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250000</v>
      </c>
      <c r="S60">
        <f t="shared" si="32"/>
        <v>-17060.911796111617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-35.904804991526532</v>
      </c>
      <c r="AC60">
        <f t="shared" si="33"/>
        <v>-35.559535834837021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-580.51260130125308</v>
      </c>
      <c r="AI60">
        <f t="shared" si="38"/>
        <v>-580.56470803543561</v>
      </c>
      <c r="AJ60">
        <f t="shared" si="39"/>
        <v>-0.34526915668951119</v>
      </c>
      <c r="AK60">
        <f t="shared" si="61"/>
        <v>-2.5133363494068575</v>
      </c>
      <c r="AL60">
        <f t="shared" si="40"/>
        <v>-583.42331354153191</v>
      </c>
      <c r="AN60">
        <f t="shared" si="41"/>
        <v>0</v>
      </c>
      <c r="AO60">
        <f t="shared" si="42"/>
        <v>0</v>
      </c>
      <c r="AP60">
        <f t="shared" si="43"/>
        <v>-2.0862238403558452E-4</v>
      </c>
      <c r="AQ60">
        <f t="shared" si="44"/>
        <v>-2.3242278516633541</v>
      </c>
      <c r="AR60">
        <f t="shared" si="45"/>
        <v>-2.3244364740473897</v>
      </c>
      <c r="AS60">
        <f t="shared" si="46"/>
        <v>-1.3823716978740256E-3</v>
      </c>
      <c r="AT60">
        <f t="shared" si="47"/>
        <v>-1.0062772678482953E-2</v>
      </c>
      <c r="AU60">
        <f t="shared" si="48"/>
        <v>-2.3358816184237465</v>
      </c>
      <c r="AW60">
        <v>57</v>
      </c>
      <c r="AX60">
        <f>IF(Z60&gt;0, (R60*SUMPRODUCT(K60:$K$98, X60:$X$98)-K60*$AZ$3)/Z60, 0)</f>
        <v>-17060.911796111617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250000</v>
      </c>
      <c r="S61">
        <f t="shared" si="32"/>
        <v>-39968.252212485131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-35.559535834837021</v>
      </c>
      <c r="AC61">
        <f t="shared" si="33"/>
        <v>-33.640065086724775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-305.43925443093002</v>
      </c>
      <c r="AI61">
        <f t="shared" si="38"/>
        <v>-305.46029617232762</v>
      </c>
      <c r="AJ61">
        <f t="shared" si="39"/>
        <v>-1.9194707481122464</v>
      </c>
      <c r="AK61">
        <f t="shared" si="61"/>
        <v>-2.4891675084385918</v>
      </c>
      <c r="AL61">
        <f t="shared" si="40"/>
        <v>-309.86893442887845</v>
      </c>
      <c r="AN61">
        <f t="shared" si="41"/>
        <v>0</v>
      </c>
      <c r="AO61">
        <f t="shared" si="42"/>
        <v>0</v>
      </c>
      <c r="AP61">
        <f t="shared" si="43"/>
        <v>-7.5219545643972983E-5</v>
      </c>
      <c r="AQ61">
        <f t="shared" si="44"/>
        <v>-1.0918774024462405</v>
      </c>
      <c r="AR61">
        <f t="shared" si="45"/>
        <v>-1.0919526219918847</v>
      </c>
      <c r="AS61">
        <f t="shared" si="46"/>
        <v>-6.8616810187843028E-3</v>
      </c>
      <c r="AT61">
        <f t="shared" si="47"/>
        <v>-8.8982202318140819E-3</v>
      </c>
      <c r="AU61">
        <f t="shared" si="48"/>
        <v>-1.1077125232424829</v>
      </c>
      <c r="AW61">
        <v>58</v>
      </c>
      <c r="AX61">
        <f>IF(Z61&gt;0, (R61*SUMPRODUCT(K61:$K$98, X61:$X$98)-K61*$AZ$3)/Z61, 0)</f>
        <v>-39968.252212485131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250000</v>
      </c>
      <c r="S62">
        <f t="shared" si="32"/>
        <v>-111030.46614277011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-33.640065086724775</v>
      </c>
      <c r="AC62">
        <f t="shared" si="33"/>
        <v>-30.942925882228518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-138.64108822481816</v>
      </c>
      <c r="AI62">
        <f t="shared" si="38"/>
        <v>-138.64805543997929</v>
      </c>
      <c r="AJ62">
        <f t="shared" si="39"/>
        <v>-2.6971392044962563</v>
      </c>
      <c r="AK62">
        <f t="shared" si="61"/>
        <v>-2.3548045560707345</v>
      </c>
      <c r="AL62">
        <f t="shared" si="40"/>
        <v>-143.6999992005463</v>
      </c>
      <c r="AN62">
        <f t="shared" si="41"/>
        <v>0</v>
      </c>
      <c r="AO62">
        <f t="shared" si="42"/>
        <v>0</v>
      </c>
      <c r="AP62">
        <f t="shared" si="43"/>
        <v>-2.2237718425320066E-5</v>
      </c>
      <c r="AQ62">
        <f t="shared" si="44"/>
        <v>-0.44250987099263195</v>
      </c>
      <c r="AR62">
        <f t="shared" si="45"/>
        <v>-0.4425321087110573</v>
      </c>
      <c r="AS62">
        <f t="shared" si="46"/>
        <v>-8.6086364202178686E-3</v>
      </c>
      <c r="AT62">
        <f t="shared" si="47"/>
        <v>-7.5159844290171238E-3</v>
      </c>
      <c r="AU62">
        <f t="shared" si="48"/>
        <v>-0.45865672956029235</v>
      </c>
      <c r="AW62">
        <v>59</v>
      </c>
      <c r="AX62">
        <f>IF(Z62&gt;0, (R62*SUMPRODUCT(K62:$K$98, X62:$X$98)-K62*$AZ$3)/Z62, 0)</f>
        <v>-111030.46614277011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250000</v>
      </c>
      <c r="S63">
        <f t="shared" si="32"/>
        <v>-397820.50972251862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-30.942925882228518</v>
      </c>
      <c r="AC63">
        <f t="shared" si="33"/>
        <v>-28.002385211308212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-51.378056074013159</v>
      </c>
      <c r="AI63">
        <f t="shared" si="38"/>
        <v>-51.379815811415263</v>
      </c>
      <c r="AJ63">
        <f t="shared" si="39"/>
        <v>-2.9405406709203064</v>
      </c>
      <c r="AK63">
        <f t="shared" si="61"/>
        <v>-2.1660048117559967</v>
      </c>
      <c r="AL63">
        <f t="shared" si="40"/>
        <v>-56.486361294091566</v>
      </c>
      <c r="AN63">
        <f t="shared" si="41"/>
        <v>0</v>
      </c>
      <c r="AO63">
        <f t="shared" si="42"/>
        <v>0</v>
      </c>
      <c r="AP63">
        <f t="shared" si="43"/>
        <v>-5.0148834763899907E-6</v>
      </c>
      <c r="AQ63">
        <f t="shared" si="44"/>
        <v>-0.14641671203133996</v>
      </c>
      <c r="AR63">
        <f t="shared" si="45"/>
        <v>-0.14642172691481634</v>
      </c>
      <c r="AS63">
        <f t="shared" si="46"/>
        <v>-8.379925780188275E-3</v>
      </c>
      <c r="AT63">
        <f t="shared" si="47"/>
        <v>-6.1726606067873868E-3</v>
      </c>
      <c r="AU63">
        <f t="shared" si="48"/>
        <v>-0.16097431330179202</v>
      </c>
      <c r="AW63">
        <v>60</v>
      </c>
      <c r="AX63">
        <f>IF(Z63&gt;0, (R63*SUMPRODUCT(K63:$K$98, X63:$X$98)-K63*$AZ$3)/Z63, 0)</f>
        <v>-397820.50972251862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25</v>
      </c>
      <c r="R64">
        <f t="shared" si="31"/>
        <v>250000</v>
      </c>
      <c r="S64">
        <f t="shared" si="32"/>
        <v>-2093674.3284466774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-28.002385211308212</v>
      </c>
      <c r="AC64">
        <f t="shared" si="33"/>
        <v>-25.128221082345853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-14.420907231248286</v>
      </c>
      <c r="AI64">
        <f t="shared" si="38"/>
        <v>-14.421207280553244</v>
      </c>
      <c r="AJ64">
        <f t="shared" si="39"/>
        <v>-2.8741641289623594</v>
      </c>
      <c r="AK64">
        <f t="shared" si="61"/>
        <v>-1.9601669647915749</v>
      </c>
      <c r="AL64">
        <f t="shared" si="40"/>
        <v>-19.255538374307179</v>
      </c>
      <c r="AN64">
        <f t="shared" si="41"/>
        <v>0</v>
      </c>
      <c r="AO64">
        <f t="shared" si="42"/>
        <v>0</v>
      </c>
      <c r="AP64">
        <f t="shared" si="43"/>
        <v>-7.6346227838598628E-7</v>
      </c>
      <c r="AQ64">
        <f t="shared" si="44"/>
        <v>-3.6693365087801667E-2</v>
      </c>
      <c r="AR64">
        <f t="shared" si="45"/>
        <v>-3.6694128550080057E-2</v>
      </c>
      <c r="AS64">
        <f t="shared" si="46"/>
        <v>-7.3131843936805069E-3</v>
      </c>
      <c r="AT64">
        <f t="shared" si="47"/>
        <v>-4.9875587519412562E-3</v>
      </c>
      <c r="AU64">
        <f t="shared" si="48"/>
        <v>-4.8994871695701818E-2</v>
      </c>
      <c r="AW64">
        <v>61</v>
      </c>
      <c r="AX64">
        <f>IF(Z64&gt;0, (R64*SUMPRODUCT(K64:$K$98, X64:$X$98)-K64*$AZ$3)/Z64, 0)</f>
        <v>-2093674.3284466774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250000</v>
      </c>
      <c r="S65">
        <f t="shared" si="32"/>
        <v>-11140560.135008158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-25.128221082345853</v>
      </c>
      <c r="AC65">
        <f t="shared" si="33"/>
        <v>-22.467967267974995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-2.4662951746600936</v>
      </c>
      <c r="AI65">
        <f t="shared" si="38"/>
        <v>-2.4663455939545358</v>
      </c>
      <c r="AJ65">
        <f t="shared" si="39"/>
        <v>-2.6602538143708578</v>
      </c>
      <c r="AK65">
        <f t="shared" si="61"/>
        <v>-1.7589754757642098</v>
      </c>
      <c r="AL65">
        <f t="shared" si="40"/>
        <v>-6.8855748840896034</v>
      </c>
      <c r="AN65">
        <f t="shared" si="41"/>
        <v>0</v>
      </c>
      <c r="AO65">
        <f t="shared" si="42"/>
        <v>0</v>
      </c>
      <c r="AP65">
        <f t="shared" si="43"/>
        <v>-1.1454435741744455E-7</v>
      </c>
      <c r="AQ65">
        <f t="shared" si="44"/>
        <v>-5.6030176365588257E-3</v>
      </c>
      <c r="AR65">
        <f t="shared" si="45"/>
        <v>-5.6031321809162432E-3</v>
      </c>
      <c r="AS65">
        <f t="shared" si="46"/>
        <v>-6.0436598152518728E-3</v>
      </c>
      <c r="AT65">
        <f t="shared" si="47"/>
        <v>-3.9961034324853756E-3</v>
      </c>
      <c r="AU65">
        <f t="shared" si="48"/>
        <v>-1.5642895428653492E-2</v>
      </c>
      <c r="AW65">
        <v>62</v>
      </c>
      <c r="AX65">
        <f>IF(Z65&gt;0, (R65*SUMPRODUCT(K65:$K$98, X65:$X$98)-K65*$AZ$3)/Z65, 0)</f>
        <v>-11140560.135008158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250000</v>
      </c>
      <c r="S66">
        <f t="shared" si="32"/>
        <v>-60165223.219654515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-22.467967267974995</v>
      </c>
      <c r="AC66">
        <f t="shared" si="33"/>
        <v>-20.065581732523462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-0.41577402134902125</v>
      </c>
      <c r="AI66">
        <f t="shared" si="38"/>
        <v>-0.41578235904838423</v>
      </c>
      <c r="AJ66">
        <f t="shared" si="39"/>
        <v>-2.4023855354515327</v>
      </c>
      <c r="AK66">
        <f t="shared" si="61"/>
        <v>-1.5727577087582498</v>
      </c>
      <c r="AL66">
        <f t="shared" si="40"/>
        <v>-4.3909256032581663</v>
      </c>
      <c r="AN66">
        <f t="shared" si="41"/>
        <v>0</v>
      </c>
      <c r="AO66">
        <f t="shared" si="42"/>
        <v>0</v>
      </c>
      <c r="AP66">
        <f t="shared" si="43"/>
        <v>-1.6912396237070453E-8</v>
      </c>
      <c r="AQ66">
        <f t="shared" si="44"/>
        <v>-8.4336633980134983E-4</v>
      </c>
      <c r="AR66">
        <f t="shared" si="45"/>
        <v>-8.4338325219758688E-4</v>
      </c>
      <c r="AS66">
        <f t="shared" si="46"/>
        <v>-4.8730584206574659E-3</v>
      </c>
      <c r="AT66">
        <f t="shared" si="47"/>
        <v>-3.1902207548372718E-3</v>
      </c>
      <c r="AU66">
        <f t="shared" si="48"/>
        <v>-8.9066624276923235E-3</v>
      </c>
      <c r="AW66">
        <v>63</v>
      </c>
      <c r="AX66">
        <f>IF(Z66&gt;0, (R66*SUMPRODUCT(K66:$K$98, X66:$X$98)-K66*$AZ$3)/Z66, 0)</f>
        <v>-60165223.219654515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250000</v>
      </c>
      <c r="S67">
        <f t="shared" ref="S67:S98" si="63">AX67</f>
        <v>-330742854.55094993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-20.065581732523462</v>
      </c>
      <c r="AC67">
        <f t="shared" ref="AC67:AC98" si="64">S67*Z67</f>
        <v>-17.916435319320328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-6.9000651970053381E-2</v>
      </c>
      <c r="AI67">
        <f t="shared" ref="AI67:AI98" si="69">SUM(AE67:AH67)</f>
        <v>-6.9002006227225743E-2</v>
      </c>
      <c r="AJ67">
        <f t="shared" ref="AJ67:AJ98" si="70">AB67-AC67</f>
        <v>-2.1491464132031339</v>
      </c>
      <c r="AK67">
        <f t="shared" si="61"/>
        <v>-1.4045907212766424</v>
      </c>
      <c r="AL67">
        <f t="shared" ref="AL67:AL98" si="71">SUM(AI67:AK67)</f>
        <v>-3.6227391407070018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-2.4526864696893771E-9</v>
      </c>
      <c r="AQ67">
        <f t="shared" ref="AQ67:AQ98" si="75">AH67*$K67</f>
        <v>-1.2496663775578255E-4</v>
      </c>
      <c r="AR67">
        <f t="shared" ref="AR67:AR98" si="76">AI67*$K67</f>
        <v>-1.2496909044225221E-4</v>
      </c>
      <c r="AS67">
        <f t="shared" ref="AS67:AS98" si="77">AJ67*$K67</f>
        <v>-3.8923052700930529E-3</v>
      </c>
      <c r="AT67">
        <f t="shared" ref="AT67:AT98" si="78">AK67*$K67</f>
        <v>-2.5438452369564717E-3</v>
      </c>
      <c r="AU67">
        <f t="shared" ref="AU67:AU98" si="79">AL67*$K67</f>
        <v>-6.5611195974917763E-3</v>
      </c>
      <c r="AW67">
        <v>64</v>
      </c>
      <c r="AX67">
        <f>IF(Z67&gt;0, (R67*SUMPRODUCT(K67:$K$98, X67:$X$98)-K67*$AZ$3)/Z67, 0)</f>
        <v>-330742854.55094993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250000</v>
      </c>
      <c r="S68">
        <f t="shared" si="63"/>
        <v>-1855267525.6302471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-17.916435319320328</v>
      </c>
      <c r="AC68">
        <f t="shared" si="64"/>
        <v>-15.99692655422332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-1.12515368646765E-2</v>
      </c>
      <c r="AI68">
        <f t="shared" si="69"/>
        <v>-1.1251752425590671E-2</v>
      </c>
      <c r="AJ68">
        <f t="shared" si="70"/>
        <v>-1.9195087650970084</v>
      </c>
      <c r="AK68">
        <f t="shared" si="61"/>
        <v>-1.2541504723524231</v>
      </c>
      <c r="AL68">
        <f t="shared" si="71"/>
        <v>-3.1849109898750223</v>
      </c>
      <c r="AN68">
        <f t="shared" si="72"/>
        <v>0</v>
      </c>
      <c r="AO68">
        <f t="shared" si="73"/>
        <v>0</v>
      </c>
      <c r="AP68">
        <f t="shared" si="74"/>
        <v>-3.485723103738321E-10</v>
      </c>
      <c r="AQ68">
        <f t="shared" si="75"/>
        <v>-1.8194273369408848E-5</v>
      </c>
      <c r="AR68">
        <f t="shared" si="76"/>
        <v>-1.8194621941719224E-5</v>
      </c>
      <c r="AS68">
        <f t="shared" si="77"/>
        <v>-3.1039375000221792E-3</v>
      </c>
      <c r="AT68">
        <f t="shared" si="78"/>
        <v>-2.0280213107588909E-3</v>
      </c>
      <c r="AU68">
        <f t="shared" si="79"/>
        <v>-5.1501534327227901E-3</v>
      </c>
      <c r="AW68">
        <v>65</v>
      </c>
      <c r="AX68">
        <f>IF(Z68&gt;0, (R68*SUMPRODUCT(K68:$K$98, X68:$X$98)-K68*$AZ$3)/Z68, 0)</f>
        <v>-1855267525.6302471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250000</v>
      </c>
      <c r="S69">
        <f t="shared" si="63"/>
        <v>-10622477728.33227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-15.99692655422332</v>
      </c>
      <c r="AC69">
        <f t="shared" si="64"/>
        <v>-14.282986059447792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-1.7979029913102267E-3</v>
      </c>
      <c r="AI69">
        <f t="shared" si="69"/>
        <v>-1.7979366063161245E-3</v>
      </c>
      <c r="AJ69">
        <f t="shared" si="70"/>
        <v>-1.7139404947755281</v>
      </c>
      <c r="AK69">
        <f t="shared" si="61"/>
        <v>-1.1197848587956325</v>
      </c>
      <c r="AL69">
        <f t="shared" si="71"/>
        <v>-2.835523290177477</v>
      </c>
      <c r="AN69">
        <f t="shared" si="72"/>
        <v>0</v>
      </c>
      <c r="AO69">
        <f t="shared" si="73"/>
        <v>0</v>
      </c>
      <c r="AP69">
        <f t="shared" si="74"/>
        <v>-4.8533100567650465E-11</v>
      </c>
      <c r="AQ69">
        <f t="shared" si="75"/>
        <v>-2.5957992378064756E-6</v>
      </c>
      <c r="AR69">
        <f t="shared" si="76"/>
        <v>-2.5958477709070432E-6</v>
      </c>
      <c r="AS69">
        <f t="shared" si="77"/>
        <v>-2.4745747971316933E-3</v>
      </c>
      <c r="AT69">
        <f t="shared" si="78"/>
        <v>-1.6167372194261951E-3</v>
      </c>
      <c r="AU69">
        <f t="shared" si="79"/>
        <v>-4.093907864328796E-3</v>
      </c>
      <c r="AW69">
        <v>66</v>
      </c>
      <c r="AX69">
        <f>IF(Z69&gt;0, (R69*SUMPRODUCT(K69:$K$98, X69:$X$98)-K69*$AZ$3)/Z69, 0)</f>
        <v>-10622477728.33227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250000</v>
      </c>
      <c r="S70">
        <f t="shared" si="63"/>
        <v>-62211731346.418808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-14.282986059447792</v>
      </c>
      <c r="AC70">
        <f t="shared" si="64"/>
        <v>-12.752668397167659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-2.8154151815406084E-4</v>
      </c>
      <c r="AI70">
        <f t="shared" si="69"/>
        <v>-2.8154664285808418E-4</v>
      </c>
      <c r="AJ70">
        <f t="shared" si="70"/>
        <v>-1.5303176622801331</v>
      </c>
      <c r="AK70">
        <f t="shared" si="61"/>
        <v>-0.99980902416134554</v>
      </c>
      <c r="AL70">
        <f t="shared" si="71"/>
        <v>-2.5304082330843367</v>
      </c>
      <c r="AN70">
        <f t="shared" si="72"/>
        <v>0</v>
      </c>
      <c r="AO70">
        <f t="shared" si="73"/>
        <v>0</v>
      </c>
      <c r="AP70">
        <f t="shared" si="74"/>
        <v>-6.606259219587175E-12</v>
      </c>
      <c r="AQ70">
        <f t="shared" si="75"/>
        <v>-3.6293535032175289E-7</v>
      </c>
      <c r="AR70">
        <f t="shared" si="76"/>
        <v>-3.6294195658097248E-7</v>
      </c>
      <c r="AS70">
        <f t="shared" si="77"/>
        <v>-1.9727334728630859E-3</v>
      </c>
      <c r="AT70">
        <f t="shared" si="78"/>
        <v>-1.2888544496669433E-3</v>
      </c>
      <c r="AU70">
        <f t="shared" si="79"/>
        <v>-3.2619508644866103E-3</v>
      </c>
      <c r="AW70">
        <v>67</v>
      </c>
      <c r="AX70">
        <f>IF(Z70&gt;0, (R70*SUMPRODUCT(K70:$K$98, X70:$X$98)-K70*$AZ$3)/Z70, 0)</f>
        <v>-62211731346.418808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25</v>
      </c>
      <c r="R71">
        <f t="shared" si="62"/>
        <v>250000</v>
      </c>
      <c r="S71">
        <f t="shared" si="63"/>
        <v>-373302124164.00049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-12.752668397167659</v>
      </c>
      <c r="AC71">
        <f t="shared" si="64"/>
        <v>-11.386311386817857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-4.310917028874156E-5</v>
      </c>
      <c r="AI71">
        <f t="shared" si="69"/>
        <v>-4.3109932828695781E-5</v>
      </c>
      <c r="AJ71">
        <f t="shared" si="70"/>
        <v>-1.3663570103498017</v>
      </c>
      <c r="AK71">
        <f t="shared" si="61"/>
        <v>-0.89268678780173616</v>
      </c>
      <c r="AL71">
        <f t="shared" si="71"/>
        <v>-2.2590869080843667</v>
      </c>
      <c r="AN71">
        <f t="shared" si="72"/>
        <v>0</v>
      </c>
      <c r="AO71">
        <f t="shared" si="73"/>
        <v>0</v>
      </c>
      <c r="AP71">
        <f t="shared" si="74"/>
        <v>-8.776703040419902E-13</v>
      </c>
      <c r="AQ71">
        <f t="shared" si="75"/>
        <v>-4.9617909704145301E-8</v>
      </c>
      <c r="AR71">
        <f t="shared" si="76"/>
        <v>-4.9618787374449348E-8</v>
      </c>
      <c r="AS71">
        <f t="shared" si="77"/>
        <v>-1.5726532964812829E-3</v>
      </c>
      <c r="AT71">
        <f t="shared" si="78"/>
        <v>-1.0274670594343992E-3</v>
      </c>
      <c r="AU71">
        <f t="shared" si="79"/>
        <v>-2.6001699747030568E-3</v>
      </c>
      <c r="AW71">
        <v>68</v>
      </c>
      <c r="AX71">
        <f>IF(Z71&gt;0, (R71*SUMPRODUCT(K71:$K$98, X71:$X$98)-K71*$AZ$3)/Z71, 0)</f>
        <v>-373302124164.00049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250000</v>
      </c>
      <c r="S72">
        <f t="shared" si="63"/>
        <v>-2298350446747.9946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-11.386311386817857</v>
      </c>
      <c r="AC72">
        <f t="shared" si="64"/>
        <v>-10.166349496002594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-6.4433144592758395E-6</v>
      </c>
      <c r="AI72">
        <f t="shared" si="69"/>
        <v>-6.4434250423845902E-6</v>
      </c>
      <c r="AJ72">
        <f t="shared" si="70"/>
        <v>-1.219961890815263</v>
      </c>
      <c r="AK72">
        <f t="shared" si="61"/>
        <v>-0.79704179707725009</v>
      </c>
      <c r="AL72">
        <f t="shared" si="71"/>
        <v>-2.0170101313175555</v>
      </c>
      <c r="AN72">
        <f t="shared" si="72"/>
        <v>0</v>
      </c>
      <c r="AO72">
        <f t="shared" si="73"/>
        <v>0</v>
      </c>
      <c r="AP72">
        <f t="shared" si="74"/>
        <v>-1.1364218423430871E-13</v>
      </c>
      <c r="AQ72">
        <f t="shared" si="75"/>
        <v>-6.6215567380280767E-9</v>
      </c>
      <c r="AR72">
        <f t="shared" si="76"/>
        <v>-6.6216703802123108E-9</v>
      </c>
      <c r="AS72">
        <f t="shared" si="77"/>
        <v>-1.2537098614884559E-3</v>
      </c>
      <c r="AT72">
        <f t="shared" si="78"/>
        <v>-8.190904720363478E-4</v>
      </c>
      <c r="AU72">
        <f t="shared" si="79"/>
        <v>-2.0728069551951838E-3</v>
      </c>
      <c r="AW72">
        <v>69</v>
      </c>
      <c r="AX72">
        <f>IF(Z72&gt;0, (R72*SUMPRODUCT(K72:$K$98, X72:$X$98)-K72*$AZ$3)/Z72, 0)</f>
        <v>-2298350446747.9946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250000</v>
      </c>
      <c r="S73">
        <f t="shared" si="63"/>
        <v>-14557369577951.156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-10.166349496002594</v>
      </c>
      <c r="AC73">
        <f t="shared" si="64"/>
        <v>-9.0770977700945323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-9.3888785316651705E-7</v>
      </c>
      <c r="AI73">
        <f t="shared" si="69"/>
        <v>-9.3890344165886364E-7</v>
      </c>
      <c r="AJ73">
        <f t="shared" si="70"/>
        <v>-1.0892517259080616</v>
      </c>
      <c r="AK73">
        <f t="shared" ref="AK73:AK98" si="92">G73*SUM(AB73:AB73, AE73:AF73)</f>
        <v>-0.71164446472018161</v>
      </c>
      <c r="AL73">
        <f t="shared" si="71"/>
        <v>-1.8008971295316849</v>
      </c>
      <c r="AN73">
        <f t="shared" si="72"/>
        <v>0</v>
      </c>
      <c r="AO73">
        <f t="shared" si="73"/>
        <v>0</v>
      </c>
      <c r="AP73">
        <f t="shared" si="74"/>
        <v>-1.430332046185887E-14</v>
      </c>
      <c r="AQ73">
        <f t="shared" si="75"/>
        <v>-8.6148253102396141E-10</v>
      </c>
      <c r="AR73">
        <f t="shared" si="76"/>
        <v>-8.6149683434442332E-10</v>
      </c>
      <c r="AS73">
        <f t="shared" si="77"/>
        <v>-9.9944986037759482E-4</v>
      </c>
      <c r="AT73">
        <f t="shared" si="78"/>
        <v>-6.5297391226085339E-4</v>
      </c>
      <c r="AU73">
        <f t="shared" si="79"/>
        <v>-1.6524246341352825E-3</v>
      </c>
      <c r="AW73">
        <v>70</v>
      </c>
      <c r="AX73">
        <f>IF(Z73&gt;0, (R73*SUMPRODUCT(K73:$K$98, X73:$X$98)-K73*$AZ$3)/Z73, 0)</f>
        <v>-14557369577951.156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250000</v>
      </c>
      <c r="S74">
        <f t="shared" si="63"/>
        <v>-95013439265783.031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-9.0770977700945323</v>
      </c>
      <c r="AC74">
        <f t="shared" si="64"/>
        <v>-8.1045515811974269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-1.330013236385141E-7</v>
      </c>
      <c r="AI74">
        <f t="shared" si="69"/>
        <v>-1.3300345611357338E-7</v>
      </c>
      <c r="AJ74">
        <f t="shared" si="70"/>
        <v>-0.97254618889710542</v>
      </c>
      <c r="AK74">
        <f t="shared" si="92"/>
        <v>-0.63539684390661733</v>
      </c>
      <c r="AL74">
        <f t="shared" si="71"/>
        <v>-1.6079431658071788</v>
      </c>
      <c r="AN74">
        <f t="shared" si="72"/>
        <v>0</v>
      </c>
      <c r="AO74">
        <f t="shared" si="73"/>
        <v>0</v>
      </c>
      <c r="AP74">
        <f t="shared" si="74"/>
        <v>-1.747023282093128E-15</v>
      </c>
      <c r="AQ74">
        <f t="shared" si="75"/>
        <v>-1.0896090340442838E-10</v>
      </c>
      <c r="AR74">
        <f t="shared" si="76"/>
        <v>-1.0896265042771048E-10</v>
      </c>
      <c r="AS74">
        <f t="shared" si="77"/>
        <v>-7.9675531374994628E-4</v>
      </c>
      <c r="AT74">
        <f t="shared" si="78"/>
        <v>-5.205468053878766E-4</v>
      </c>
      <c r="AU74">
        <f t="shared" si="79"/>
        <v>-1.3173022281004732E-3</v>
      </c>
      <c r="AW74">
        <v>71</v>
      </c>
      <c r="AX74">
        <f>IF(Z74&gt;0, (R74*SUMPRODUCT(K74:$K$98, X74:$X$98)-K74*$AZ$3)/Z74, 0)</f>
        <v>-95013439265783.031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250000</v>
      </c>
      <c r="S75">
        <f t="shared" si="63"/>
        <v>-640817293564678.5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-8.1045515811974269</v>
      </c>
      <c r="AC75">
        <f t="shared" si="64"/>
        <v>-7.2362067690219352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-1.8288464897245253E-8</v>
      </c>
      <c r="AI75">
        <f t="shared" si="69"/>
        <v>-1.8288747201064209E-8</v>
      </c>
      <c r="AJ75">
        <f t="shared" si="70"/>
        <v>-0.86834481217549175</v>
      </c>
      <c r="AK75">
        <f t="shared" si="92"/>
        <v>-0.56731861068381995</v>
      </c>
      <c r="AL75">
        <f t="shared" si="71"/>
        <v>-1.4356634411480589</v>
      </c>
      <c r="AN75">
        <f t="shared" si="72"/>
        <v>0</v>
      </c>
      <c r="AO75">
        <f t="shared" si="73"/>
        <v>0</v>
      </c>
      <c r="AP75">
        <f t="shared" si="74"/>
        <v>-2.0649686507357937E-16</v>
      </c>
      <c r="AQ75">
        <f t="shared" si="75"/>
        <v>-1.3377469289194534E-11</v>
      </c>
      <c r="AR75">
        <f t="shared" si="76"/>
        <v>-1.3377675786059608E-11</v>
      </c>
      <c r="AS75">
        <f t="shared" si="77"/>
        <v>-6.3516845851063015E-4</v>
      </c>
      <c r="AT75">
        <f t="shared" si="78"/>
        <v>-4.1497672627266094E-4</v>
      </c>
      <c r="AU75">
        <f t="shared" si="79"/>
        <v>-1.0501451981609667E-3</v>
      </c>
      <c r="AW75">
        <v>72</v>
      </c>
      <c r="AX75">
        <f>IF(Z75&gt;0, (R75*SUMPRODUCT(K75:$K$98, X75:$X$98)-K75*$AZ$3)/Z75, 0)</f>
        <v>-640817293564678.5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250000</v>
      </c>
      <c r="S76">
        <f t="shared" si="63"/>
        <v>-4480153465027183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-7.2362067690219352</v>
      </c>
      <c r="AC76">
        <f t="shared" si="64"/>
        <v>-6.4608989009241924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-2.4342789244697239E-9</v>
      </c>
      <c r="AI76">
        <f t="shared" si="69"/>
        <v>-2.4343149773580421E-9</v>
      </c>
      <c r="AJ76">
        <f t="shared" si="70"/>
        <v>-0.77530786809774277</v>
      </c>
      <c r="AK76">
        <f t="shared" si="92"/>
        <v>-0.50653447383153549</v>
      </c>
      <c r="AL76">
        <f t="shared" si="71"/>
        <v>-1.2818423443635933</v>
      </c>
      <c r="AN76">
        <f t="shared" si="72"/>
        <v>0</v>
      </c>
      <c r="AO76">
        <f t="shared" si="73"/>
        <v>0</v>
      </c>
      <c r="AP76">
        <f t="shared" si="74"/>
        <v>-2.3546087313854548E-17</v>
      </c>
      <c r="AQ76">
        <f t="shared" si="75"/>
        <v>-1.5898239163511292E-12</v>
      </c>
      <c r="AR76">
        <f t="shared" si="76"/>
        <v>-1.589847462438443E-12</v>
      </c>
      <c r="AS76">
        <f t="shared" si="77"/>
        <v>-5.0635240639299571E-4</v>
      </c>
      <c r="AT76">
        <f t="shared" si="78"/>
        <v>-3.308169055151043E-4</v>
      </c>
      <c r="AU76">
        <f t="shared" si="79"/>
        <v>-8.3716931349794746E-4</v>
      </c>
      <c r="AW76">
        <v>73</v>
      </c>
      <c r="AX76">
        <f>IF(Z76&gt;0, (R76*SUMPRODUCT(K76:$K$98, X76:$X$98)-K76*$AZ$3)/Z76, 0)</f>
        <v>-4480153465027183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250000</v>
      </c>
      <c r="S77">
        <f t="shared" si="63"/>
        <v>-3.2534763911208896E+16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-6.4608989009241924</v>
      </c>
      <c r="AC77">
        <f t="shared" si="64"/>
        <v>-5.768659732969426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-3.12596703361445E-10</v>
      </c>
      <c r="AI77">
        <f t="shared" si="69"/>
        <v>-3.1260113605054391E-10</v>
      </c>
      <c r="AJ77">
        <f t="shared" si="70"/>
        <v>-0.69223916795476637</v>
      </c>
      <c r="AK77">
        <f t="shared" si="92"/>
        <v>-0.45226292306469351</v>
      </c>
      <c r="AL77">
        <f t="shared" si="71"/>
        <v>-1.1445020913320612</v>
      </c>
      <c r="AN77">
        <f t="shared" si="72"/>
        <v>0</v>
      </c>
      <c r="AO77">
        <f t="shared" si="73"/>
        <v>0</v>
      </c>
      <c r="AP77">
        <f t="shared" si="74"/>
        <v>-2.5848058977282813E-18</v>
      </c>
      <c r="AQ77">
        <f t="shared" si="75"/>
        <v>-1.8228253424339579E-13</v>
      </c>
      <c r="AR77">
        <f t="shared" si="76"/>
        <v>-1.8228511904929353E-13</v>
      </c>
      <c r="AS77">
        <f t="shared" si="77"/>
        <v>-4.0366103826575947E-4</v>
      </c>
      <c r="AT77">
        <f t="shared" si="78"/>
        <v>-2.6372521166749514E-4</v>
      </c>
      <c r="AU77">
        <f t="shared" si="79"/>
        <v>-6.6738625011553989E-4</v>
      </c>
      <c r="AW77">
        <v>74</v>
      </c>
      <c r="AX77">
        <f>IF(Z77&gt;0, (R77*SUMPRODUCT(K77:$K$98, X77:$X$98)-K77*$AZ$3)/Z77, 0)</f>
        <v>-3.2534763911208896E+16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250000</v>
      </c>
      <c r="S78">
        <f t="shared" si="63"/>
        <v>-2.4622866635143603E+17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-5.768659732969426</v>
      </c>
      <c r="AC78">
        <f t="shared" si="64"/>
        <v>-5.1505890472942921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-3.86541446144284E-11</v>
      </c>
      <c r="AI78">
        <f t="shared" si="69"/>
        <v>-3.8654667562174863E-11</v>
      </c>
      <c r="AJ78">
        <f t="shared" si="70"/>
        <v>-0.6180706856751339</v>
      </c>
      <c r="AK78">
        <f t="shared" si="92"/>
        <v>-0.40380618130785983</v>
      </c>
      <c r="AL78">
        <f t="shared" si="71"/>
        <v>-1.0218768670216485</v>
      </c>
      <c r="AN78">
        <f t="shared" si="72"/>
        <v>0</v>
      </c>
      <c r="AO78">
        <f t="shared" si="73"/>
        <v>0</v>
      </c>
      <c r="AP78">
        <f t="shared" si="74"/>
        <v>-2.7227071848192589E-19</v>
      </c>
      <c r="AQ78">
        <f t="shared" si="75"/>
        <v>-2.0125130661171797E-14</v>
      </c>
      <c r="AR78">
        <f t="shared" si="76"/>
        <v>-2.0125402931890279E-14</v>
      </c>
      <c r="AS78">
        <f t="shared" si="77"/>
        <v>-3.2179610831199485E-4</v>
      </c>
      <c r="AT78">
        <f t="shared" si="78"/>
        <v>-2.1024012409722497E-4</v>
      </c>
      <c r="AU78">
        <f t="shared" si="79"/>
        <v>-5.3203623242934525E-4</v>
      </c>
      <c r="AW78">
        <v>75</v>
      </c>
      <c r="AX78">
        <f>IF(Z78&gt;0, (R78*SUMPRODUCT(K78:$K$98, X78:$X$98)-K78*$AZ$3)/Z78, 0)</f>
        <v>-2.4622866635143603E+17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250000</v>
      </c>
      <c r="S79">
        <f t="shared" si="63"/>
        <v>-1.9461108245855224E+18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-5.1505890472942921</v>
      </c>
      <c r="AC79">
        <f t="shared" si="64"/>
        <v>-4.5987402207984918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-4.5864223690751968E-12</v>
      </c>
      <c r="AI79">
        <f t="shared" si="69"/>
        <v>-4.5864814451072849E-12</v>
      </c>
      <c r="AJ79">
        <f t="shared" si="70"/>
        <v>-0.55184882649580036</v>
      </c>
      <c r="AK79">
        <f t="shared" si="92"/>
        <v>-0.36054123331060051</v>
      </c>
      <c r="AL79">
        <f t="shared" si="71"/>
        <v>-0.91239005981098731</v>
      </c>
      <c r="AN79">
        <f t="shared" si="72"/>
        <v>0</v>
      </c>
      <c r="AO79">
        <f t="shared" si="73"/>
        <v>0</v>
      </c>
      <c r="AP79">
        <f t="shared" si="74"/>
        <v>-2.746223863141454E-20</v>
      </c>
      <c r="AQ79">
        <f t="shared" si="75"/>
        <v>-2.1320562859814495E-15</v>
      </c>
      <c r="AR79">
        <f t="shared" si="76"/>
        <v>-2.1320837482200808E-15</v>
      </c>
      <c r="AS79">
        <f t="shared" si="77"/>
        <v>-2.5653388736613471E-4</v>
      </c>
      <c r="AT79">
        <f t="shared" si="78"/>
        <v>-1.6760213974587978E-4</v>
      </c>
      <c r="AU79">
        <f t="shared" si="79"/>
        <v>-4.2413602711414657E-4</v>
      </c>
      <c r="AW79">
        <v>76</v>
      </c>
      <c r="AX79">
        <f>IF(Z79&gt;0, (R79*SUMPRODUCT(K79:$K$98, X79:$X$98)-K79*$AZ$3)/Z79, 0)</f>
        <v>-1.9461108245855224E+18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250000</v>
      </c>
      <c r="S80">
        <f t="shared" si="63"/>
        <v>-1.6082706688245946E+19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-4.5987402207984918</v>
      </c>
      <c r="AC80">
        <f t="shared" si="64"/>
        <v>-4.1060180542843696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-5.2102611600060496E-13</v>
      </c>
      <c r="AI80">
        <f t="shared" si="69"/>
        <v>-5.2103249866077195E-13</v>
      </c>
      <c r="AJ80">
        <f t="shared" si="70"/>
        <v>-0.49272216651412215</v>
      </c>
      <c r="AK80">
        <f t="shared" si="92"/>
        <v>-0.32191181545589448</v>
      </c>
      <c r="AL80">
        <f t="shared" si="71"/>
        <v>-0.81463398197053771</v>
      </c>
      <c r="AN80">
        <f t="shared" si="72"/>
        <v>0</v>
      </c>
      <c r="AO80">
        <f t="shared" si="73"/>
        <v>0</v>
      </c>
      <c r="AP80">
        <f t="shared" si="74"/>
        <v>-2.6491607874857501E-21</v>
      </c>
      <c r="AQ80">
        <f t="shared" si="75"/>
        <v>-2.1625496574211028E-16</v>
      </c>
      <c r="AR80">
        <f t="shared" si="76"/>
        <v>-2.1625761490289775E-16</v>
      </c>
      <c r="AS80">
        <f t="shared" si="77"/>
        <v>-2.0450724439265174E-4</v>
      </c>
      <c r="AT80">
        <f t="shared" si="78"/>
        <v>-1.3361139966986638E-4</v>
      </c>
      <c r="AU80">
        <f t="shared" si="79"/>
        <v>-3.381186440627344E-4</v>
      </c>
      <c r="AW80">
        <v>77</v>
      </c>
      <c r="AX80">
        <f>IF(Z80&gt;0, (R80*SUMPRODUCT(K80:$K$98, X80:$X$98)-K80*$AZ$3)/Z80, 0)</f>
        <v>-1.6082706688245946E+19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250000</v>
      </c>
      <c r="S81">
        <f t="shared" si="63"/>
        <v>-1.394162706659698E+20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-4.1060180542843696</v>
      </c>
      <c r="AC81">
        <f t="shared" si="64"/>
        <v>-3.666087548468187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-5.6614340504123498E-14</v>
      </c>
      <c r="AI81">
        <f t="shared" si="69"/>
        <v>-5.6614997903638445E-14</v>
      </c>
      <c r="AJ81">
        <f t="shared" si="70"/>
        <v>-0.43993050581618265</v>
      </c>
      <c r="AK81">
        <f t="shared" si="92"/>
        <v>-0.2874212637999059</v>
      </c>
      <c r="AL81">
        <f t="shared" si="71"/>
        <v>-0.72735176961614512</v>
      </c>
      <c r="AN81">
        <f t="shared" si="72"/>
        <v>0</v>
      </c>
      <c r="AO81">
        <f t="shared" si="73"/>
        <v>0</v>
      </c>
      <c r="AP81">
        <f t="shared" si="74"/>
        <v>-2.4362281264750467E-22</v>
      </c>
      <c r="AQ81">
        <f t="shared" si="75"/>
        <v>-2.0980460977193636E-17</v>
      </c>
      <c r="AR81">
        <f t="shared" si="76"/>
        <v>-2.0980704600006285E-17</v>
      </c>
      <c r="AS81">
        <f t="shared" si="77"/>
        <v>-1.6303192314465301E-4</v>
      </c>
      <c r="AT81">
        <f t="shared" si="78"/>
        <v>-1.0651418978783993E-4</v>
      </c>
      <c r="AU81">
        <f t="shared" si="79"/>
        <v>-2.6954611293251394E-4</v>
      </c>
      <c r="AW81">
        <v>78</v>
      </c>
      <c r="AX81">
        <f>IF(Z81&gt;0, (R81*SUMPRODUCT(K81:$K$98, X81:$X$98)-K81*$AZ$3)/Z81, 0)</f>
        <v>-1.394162706659698E+20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250000</v>
      </c>
      <c r="S82">
        <f t="shared" si="63"/>
        <v>-1.2719348455648222E+21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-3.666087548468187</v>
      </c>
      <c r="AC82">
        <f t="shared" si="64"/>
        <v>-3.2732924539894519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-5.8648864622771791E-15</v>
      </c>
      <c r="AI82">
        <f t="shared" si="69"/>
        <v>-5.86495079915075E-15</v>
      </c>
      <c r="AJ82">
        <f t="shared" si="70"/>
        <v>-0.39279509447873506</v>
      </c>
      <c r="AK82">
        <f t="shared" si="92"/>
        <v>-0.2566261283927731</v>
      </c>
      <c r="AL82">
        <f t="shared" si="71"/>
        <v>-0.64942122287151405</v>
      </c>
      <c r="AN82">
        <f t="shared" si="72"/>
        <v>0</v>
      </c>
      <c r="AO82">
        <f t="shared" si="73"/>
        <v>0</v>
      </c>
      <c r="AP82">
        <f t="shared" si="74"/>
        <v>-2.1287786383981319E-23</v>
      </c>
      <c r="AQ82">
        <f t="shared" si="75"/>
        <v>-1.9405737836693796E-18</v>
      </c>
      <c r="AR82">
        <f t="shared" si="76"/>
        <v>-1.9405950714557639E-18</v>
      </c>
      <c r="AS82">
        <f t="shared" si="77"/>
        <v>-1.2996805097628604E-4</v>
      </c>
      <c r="AT82">
        <f t="shared" si="78"/>
        <v>-8.4912459971173403E-5</v>
      </c>
      <c r="AU82">
        <f t="shared" si="79"/>
        <v>-2.148805109474614E-4</v>
      </c>
      <c r="AW82">
        <v>79</v>
      </c>
      <c r="AX82">
        <f>IF(Z82&gt;0, (R82*SUMPRODUCT(K82:$K$98, X82:$X$98)-K82*$AZ$3)/Z82, 0)</f>
        <v>-1.2719348455648222E+21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250000</v>
      </c>
      <c r="S83">
        <f t="shared" si="63"/>
        <v>-1.2253708550247369E+22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-3.2732924539894519</v>
      </c>
      <c r="AC83">
        <f t="shared" si="64"/>
        <v>-2.9225825482048675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-5.7730855780538666E-16</v>
      </c>
      <c r="AI83">
        <f t="shared" si="69"/>
        <v>-5.7731452045444145E-16</v>
      </c>
      <c r="AJ83">
        <f t="shared" si="70"/>
        <v>-0.35070990578458439</v>
      </c>
      <c r="AK83">
        <f t="shared" si="92"/>
        <v>-0.22913047177926166</v>
      </c>
      <c r="AL83">
        <f t="shared" si="71"/>
        <v>-0.57984037756384654</v>
      </c>
      <c r="AN83">
        <f t="shared" si="72"/>
        <v>0</v>
      </c>
      <c r="AO83">
        <f t="shared" si="73"/>
        <v>0</v>
      </c>
      <c r="AP83">
        <f t="shared" si="74"/>
        <v>-1.761537029291198E-24</v>
      </c>
      <c r="AQ83">
        <f t="shared" si="75"/>
        <v>-1.7055345577978001E-19</v>
      </c>
      <c r="AR83">
        <f t="shared" si="76"/>
        <v>-1.705552173168093E-19</v>
      </c>
      <c r="AS83">
        <f t="shared" si="77"/>
        <v>-1.0360973451553401E-4</v>
      </c>
      <c r="AT83">
        <f t="shared" si="78"/>
        <v>-6.7691693216815507E-5</v>
      </c>
      <c r="AU83">
        <f t="shared" si="79"/>
        <v>-1.7130142773234965E-4</v>
      </c>
      <c r="AW83">
        <v>80</v>
      </c>
      <c r="AX83">
        <f>IF(Z83&gt;0, (R83*SUMPRODUCT(K83:$K$98, X83:$X$98)-K83*$AZ$3)/Z83, 0)</f>
        <v>-1.2253708550247369E+22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250000</v>
      </c>
      <c r="S84">
        <f t="shared" si="63"/>
        <v>-1.2508210855030165E+23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-2.9225825482048675</v>
      </c>
      <c r="AC84">
        <f t="shared" si="64"/>
        <v>-2.6094487037543463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-5.3814754113619604E-17</v>
      </c>
      <c r="AI84">
        <f t="shared" si="69"/>
        <v>-5.3815275660772511E-17</v>
      </c>
      <c r="AJ84">
        <f t="shared" si="70"/>
        <v>-0.31313384445052117</v>
      </c>
      <c r="AK84">
        <f t="shared" si="92"/>
        <v>-0.20458077837434074</v>
      </c>
      <c r="AL84">
        <f t="shared" si="71"/>
        <v>-0.51771462282486191</v>
      </c>
      <c r="AN84">
        <f t="shared" si="72"/>
        <v>0</v>
      </c>
      <c r="AO84">
        <f t="shared" si="73"/>
        <v>0</v>
      </c>
      <c r="AP84">
        <f t="shared" si="74"/>
        <v>-1.3757137706011656E-25</v>
      </c>
      <c r="AQ84">
        <f t="shared" si="75"/>
        <v>-1.4195015327597818E-20</v>
      </c>
      <c r="AR84">
        <f t="shared" si="76"/>
        <v>-1.4195152898974875E-20</v>
      </c>
      <c r="AS84">
        <f t="shared" si="77"/>
        <v>-8.2597046010470196E-5</v>
      </c>
      <c r="AT84">
        <f t="shared" si="78"/>
        <v>-5.3963403393507256E-5</v>
      </c>
      <c r="AU84">
        <f t="shared" si="79"/>
        <v>-1.3656044940397744E-4</v>
      </c>
      <c r="AW84">
        <v>81</v>
      </c>
      <c r="AX84">
        <f>IF(Z84&gt;0, (R84*SUMPRODUCT(K84:$K$98, X84:$X$98)-K84*$AZ$3)/Z84, 0)</f>
        <v>-1.2508210855030165E+23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250000</v>
      </c>
      <c r="S85">
        <f t="shared" si="63"/>
        <v>-1.3581170122589294E+24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-2.6094487037543463</v>
      </c>
      <c r="AC85">
        <f t="shared" si="64"/>
        <v>-2.3298649140663805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-4.7344390195423336E-18</v>
      </c>
      <c r="AI85">
        <f t="shared" si="69"/>
        <v>-4.7344819073217559E-18</v>
      </c>
      <c r="AJ85">
        <f t="shared" si="70"/>
        <v>-0.27958378968796582</v>
      </c>
      <c r="AK85">
        <f t="shared" si="92"/>
        <v>-0.18266140926280428</v>
      </c>
      <c r="AL85">
        <f t="shared" si="71"/>
        <v>-0.4622451989507701</v>
      </c>
      <c r="AN85">
        <f t="shared" si="72"/>
        <v>0</v>
      </c>
      <c r="AO85">
        <f t="shared" si="73"/>
        <v>0</v>
      </c>
      <c r="AP85">
        <f t="shared" si="74"/>
        <v>-1.0100666767080622E-26</v>
      </c>
      <c r="AQ85">
        <f t="shared" si="75"/>
        <v>-1.1150260402712955E-21</v>
      </c>
      <c r="AR85">
        <f t="shared" si="76"/>
        <v>-1.1150361409380625E-21</v>
      </c>
      <c r="AS85">
        <f t="shared" si="77"/>
        <v>-6.5845859383346878E-5</v>
      </c>
      <c r="AT85">
        <f t="shared" si="78"/>
        <v>-4.3019294797119945E-5</v>
      </c>
      <c r="AU85">
        <f t="shared" si="79"/>
        <v>-1.0886515418046682E-4</v>
      </c>
      <c r="AW85">
        <v>82</v>
      </c>
      <c r="AX85">
        <f>IF(Z85&gt;0, (R85*SUMPRODUCT(K85:$K$98, X85:$X$98)-K85*$AZ$3)/Z85, 0)</f>
        <v>-1.3581170122589294E+24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250000</v>
      </c>
      <c r="S86">
        <f t="shared" si="63"/>
        <v>-1.5756826457846211E+25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-2.3298649140663805</v>
      </c>
      <c r="AC86">
        <f t="shared" si="64"/>
        <v>-2.080236530416411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-3.9158369417675959E-19</v>
      </c>
      <c r="AI86">
        <f t="shared" si="69"/>
        <v>-3.9158699470897017E-19</v>
      </c>
      <c r="AJ86">
        <f t="shared" si="70"/>
        <v>-0.24962838364996953</v>
      </c>
      <c r="AK86">
        <f t="shared" si="92"/>
        <v>-0.16309054398464665</v>
      </c>
      <c r="AL86">
        <f t="shared" si="71"/>
        <v>-0.41271892763461615</v>
      </c>
      <c r="AN86">
        <f t="shared" si="72"/>
        <v>0</v>
      </c>
      <c r="AO86">
        <f t="shared" si="73"/>
        <v>0</v>
      </c>
      <c r="AP86">
        <f t="shared" si="74"/>
        <v>-6.9403669925380751E-28</v>
      </c>
      <c r="AQ86">
        <f t="shared" si="75"/>
        <v>-8.234231246647814E-23</v>
      </c>
      <c r="AR86">
        <f t="shared" si="76"/>
        <v>-8.2343006503177394E-23</v>
      </c>
      <c r="AS86">
        <f t="shared" si="77"/>
        <v>-5.2491915962489548E-5</v>
      </c>
      <c r="AT86">
        <f t="shared" si="78"/>
        <v>-3.4294718428826481E-5</v>
      </c>
      <c r="AU86">
        <f t="shared" si="79"/>
        <v>-8.6786634391316028E-5</v>
      </c>
      <c r="AW86">
        <v>83</v>
      </c>
      <c r="AX86">
        <f>IF(Z86&gt;0, (R86*SUMPRODUCT(K86:$K$98, X86:$X$98)-K86*$AZ$3)/Z86, 0)</f>
        <v>-1.5756826457846211E+25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250000</v>
      </c>
      <c r="S87">
        <f t="shared" si="63"/>
        <v>-1.9628137382288665E+26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-2.080236530416411</v>
      </c>
      <c r="AC87">
        <f t="shared" si="64"/>
        <v>-1.8573540450146524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-3.0309590969215186E-20</v>
      </c>
      <c r="AI87">
        <f t="shared" si="69"/>
        <v>-3.0309827537006726E-20</v>
      </c>
      <c r="AJ87">
        <f t="shared" si="70"/>
        <v>-0.22288248540175859</v>
      </c>
      <c r="AK87">
        <f t="shared" si="92"/>
        <v>-0.14561655712914878</v>
      </c>
      <c r="AL87">
        <f t="shared" si="71"/>
        <v>-0.36849904253090737</v>
      </c>
      <c r="AN87">
        <f t="shared" si="72"/>
        <v>0</v>
      </c>
      <c r="AO87">
        <f t="shared" si="73"/>
        <v>0</v>
      </c>
      <c r="AP87">
        <f t="shared" si="74"/>
        <v>-4.4415653163277873E-29</v>
      </c>
      <c r="AQ87">
        <f t="shared" si="75"/>
        <v>-5.6906321492714119E-24</v>
      </c>
      <c r="AR87">
        <f t="shared" si="76"/>
        <v>-5.690676564924576E-24</v>
      </c>
      <c r="AS87">
        <f t="shared" si="77"/>
        <v>-4.1846234026219362E-5</v>
      </c>
      <c r="AT87">
        <f t="shared" si="78"/>
        <v>-2.733953956379662E-5</v>
      </c>
      <c r="AU87">
        <f t="shared" si="79"/>
        <v>-6.9185773590015975E-5</v>
      </c>
      <c r="AW87">
        <v>84</v>
      </c>
      <c r="AX87">
        <f>IF(Z87&gt;0, (R87*SUMPRODUCT(K87:$K$98, X87:$X$98)-K87*$AZ$3)/Z87, 0)</f>
        <v>-1.9628137382288665E+26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250000</v>
      </c>
      <c r="S88">
        <f t="shared" si="63"/>
        <v>-2.6386385435223303E+27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-1.8573540450146524</v>
      </c>
      <c r="AC88">
        <f t="shared" si="64"/>
        <v>-1.6583518259059395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-2.1848992153444037E-21</v>
      </c>
      <c r="AI88">
        <f t="shared" si="69"/>
        <v>-2.184914927536492E-21</v>
      </c>
      <c r="AJ88">
        <f t="shared" si="70"/>
        <v>-0.19900221910871285</v>
      </c>
      <c r="AK88">
        <f t="shared" si="92"/>
        <v>-0.13001478315102569</v>
      </c>
      <c r="AL88">
        <f t="shared" si="71"/>
        <v>-0.32901700225973851</v>
      </c>
      <c r="AN88">
        <f t="shared" si="72"/>
        <v>0</v>
      </c>
      <c r="AO88">
        <f t="shared" si="73"/>
        <v>0</v>
      </c>
      <c r="AP88">
        <f t="shared" si="74"/>
        <v>-2.6338994692108489E-30</v>
      </c>
      <c r="AQ88">
        <f t="shared" si="75"/>
        <v>-3.6626365380472267E-25</v>
      </c>
      <c r="AR88">
        <f t="shared" si="76"/>
        <v>-3.6626628770419186E-25</v>
      </c>
      <c r="AS88">
        <f t="shared" si="77"/>
        <v>-3.3359561564269231E-5</v>
      </c>
      <c r="AT88">
        <f t="shared" si="78"/>
        <v>-2.1794913555322558E-5</v>
      </c>
      <c r="AU88">
        <f t="shared" si="79"/>
        <v>-5.5154475119591782E-5</v>
      </c>
      <c r="AW88">
        <v>85</v>
      </c>
      <c r="AX88">
        <f>IF(Z88&gt;0, (R88*SUMPRODUCT(K88:$K$98, X88:$X$98)-K88*$AZ$3)/Z88, 0)</f>
        <v>-2.6386385435223303E+27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250000</v>
      </c>
      <c r="S89">
        <f t="shared" si="63"/>
        <v>-3.9062084285217807E+28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-1.6583518259059395</v>
      </c>
      <c r="AC89">
        <f t="shared" si="64"/>
        <v>-1.4806712731303031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-1.4607430467636728E-22</v>
      </c>
      <c r="AI89">
        <f t="shared" si="69"/>
        <v>-1.4607525231606714E-22</v>
      </c>
      <c r="AJ89">
        <f t="shared" si="70"/>
        <v>-0.17768055277563644</v>
      </c>
      <c r="AK89">
        <f t="shared" si="92"/>
        <v>-0.11608462781341577</v>
      </c>
      <c r="AL89">
        <f t="shared" si="71"/>
        <v>-0.29376518058905221</v>
      </c>
      <c r="AN89">
        <f t="shared" si="72"/>
        <v>0</v>
      </c>
      <c r="AO89">
        <f t="shared" si="73"/>
        <v>0</v>
      </c>
      <c r="AP89">
        <f t="shared" si="74"/>
        <v>-1.4183638006146668E-31</v>
      </c>
      <c r="AQ89">
        <f t="shared" si="75"/>
        <v>-2.1863426150445513E-26</v>
      </c>
      <c r="AR89">
        <f t="shared" si="76"/>
        <v>-2.1863567986825572E-26</v>
      </c>
      <c r="AS89">
        <f t="shared" si="77"/>
        <v>-2.6594038236821763E-5</v>
      </c>
      <c r="AT89">
        <f t="shared" si="78"/>
        <v>-1.7374771648056881E-5</v>
      </c>
      <c r="AU89">
        <f t="shared" si="79"/>
        <v>-4.3968809884878647E-5</v>
      </c>
      <c r="AW89">
        <v>86</v>
      </c>
      <c r="AX89">
        <f>IF(Z89&gt;0, (R89*SUMPRODUCT(K89:$K$98, X89:$X$98)-K89*$AZ$3)/Z89, 0)</f>
        <v>-3.9062084285217807E+28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25</v>
      </c>
      <c r="R90">
        <f t="shared" si="62"/>
        <v>250000</v>
      </c>
      <c r="S90">
        <f t="shared" si="63"/>
        <v>-6.4300249325905568E+29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-1.4806712731303031</v>
      </c>
      <c r="AC90">
        <f t="shared" si="64"/>
        <v>-1.3220279224377707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-8.8676272758771533E-24</v>
      </c>
      <c r="AI90">
        <f t="shared" si="69"/>
        <v>-8.8676786764524352E-24</v>
      </c>
      <c r="AJ90">
        <f t="shared" si="70"/>
        <v>-0.15864335069253244</v>
      </c>
      <c r="AK90">
        <f t="shared" si="92"/>
        <v>-0.10364698911912122</v>
      </c>
      <c r="AL90">
        <f t="shared" si="71"/>
        <v>-0.26229033981165367</v>
      </c>
      <c r="AN90">
        <f t="shared" si="72"/>
        <v>0</v>
      </c>
      <c r="AO90">
        <f t="shared" si="73"/>
        <v>0</v>
      </c>
      <c r="AP90">
        <f t="shared" si="74"/>
        <v>-6.8690131725801642E-33</v>
      </c>
      <c r="AQ90">
        <f t="shared" si="75"/>
        <v>-1.1850421563175201E-27</v>
      </c>
      <c r="AR90">
        <f t="shared" si="76"/>
        <v>-1.1850490253306927E-27</v>
      </c>
      <c r="AS90">
        <f t="shared" si="77"/>
        <v>-2.1200604461752031E-5</v>
      </c>
      <c r="AT90">
        <f t="shared" si="78"/>
        <v>-1.3851061581677998E-5</v>
      </c>
      <c r="AU90">
        <f t="shared" si="79"/>
        <v>-3.5051666043430031E-5</v>
      </c>
      <c r="AW90">
        <v>87</v>
      </c>
      <c r="AX90">
        <f>IF(Z90&gt;0, (R90*SUMPRODUCT(K90:$K$98, X90:$X$98)-K90*$AZ$3)/Z90, 0)</f>
        <v>-6.4300249325905568E+29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25</v>
      </c>
      <c r="R91">
        <f t="shared" si="62"/>
        <v>250000</v>
      </c>
      <c r="S91">
        <f t="shared" si="63"/>
        <v>-1.1908618082938338E+31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-1.3220279224377707</v>
      </c>
      <c r="AC91">
        <f t="shared" si="64"/>
        <v>-1.1803820736051522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-4.8408569845196E-25</v>
      </c>
      <c r="AI91">
        <f t="shared" si="69"/>
        <v>-4.840881764516435E-25</v>
      </c>
      <c r="AJ91">
        <f t="shared" si="70"/>
        <v>-0.14164584883261844</v>
      </c>
      <c r="AK91">
        <f t="shared" si="92"/>
        <v>-9.2541954570643958E-2</v>
      </c>
      <c r="AL91">
        <f t="shared" si="71"/>
        <v>-0.2341878034032624</v>
      </c>
      <c r="AN91">
        <f t="shared" si="72"/>
        <v>0</v>
      </c>
      <c r="AO91">
        <f t="shared" si="73"/>
        <v>0</v>
      </c>
      <c r="AP91">
        <f t="shared" si="74"/>
        <v>-2.9567158771735589E-34</v>
      </c>
      <c r="AQ91">
        <f t="shared" si="75"/>
        <v>-5.7760454130454657E-29</v>
      </c>
      <c r="AR91">
        <f t="shared" si="76"/>
        <v>-5.776074980204238E-29</v>
      </c>
      <c r="AS91">
        <f t="shared" si="77"/>
        <v>-1.6900992077289586E-5</v>
      </c>
      <c r="AT91">
        <f t="shared" si="78"/>
        <v>-1.1041981490495853E-5</v>
      </c>
      <c r="AU91">
        <f t="shared" si="79"/>
        <v>-2.7942973567785439E-5</v>
      </c>
      <c r="AW91">
        <v>88</v>
      </c>
      <c r="AX91">
        <f>IF(Z91&gt;0, (R91*SUMPRODUCT(K91:$K$98, X91:$X$98)-K91*$AZ$3)/Z91, 0)</f>
        <v>-1.1908618082938338E+31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25</v>
      </c>
      <c r="R92">
        <f t="shared" si="62"/>
        <v>250000</v>
      </c>
      <c r="S92">
        <f t="shared" si="63"/>
        <v>-2.518001031268423E+32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-1.1803820736051522</v>
      </c>
      <c r="AC92">
        <f t="shared" si="64"/>
        <v>-1.0539125657188859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-2.348581865542708E-26</v>
      </c>
      <c r="AI92">
        <f t="shared" si="69"/>
        <v>-2.3485923293248175E-26</v>
      </c>
      <c r="AJ92">
        <f t="shared" si="70"/>
        <v>-0.12646950788626632</v>
      </c>
      <c r="AK92">
        <f t="shared" si="92"/>
        <v>-8.2626745152360667E-2</v>
      </c>
      <c r="AL92">
        <f t="shared" si="71"/>
        <v>-0.209096253038627</v>
      </c>
      <c r="AN92">
        <f t="shared" si="72"/>
        <v>0</v>
      </c>
      <c r="AO92">
        <f t="shared" si="73"/>
        <v>0</v>
      </c>
      <c r="AP92">
        <f t="shared" si="74"/>
        <v>-1.1147539292446894E-35</v>
      </c>
      <c r="AQ92">
        <f t="shared" si="75"/>
        <v>-2.5020502485057302E-30</v>
      </c>
      <c r="AR92">
        <f t="shared" si="76"/>
        <v>-2.5020613960450227E-30</v>
      </c>
      <c r="AS92">
        <f t="shared" si="77"/>
        <v>-1.3473367408553545E-5</v>
      </c>
      <c r="AT92">
        <f t="shared" si="78"/>
        <v>-8.8026000402549827E-6</v>
      </c>
      <c r="AU92">
        <f t="shared" si="79"/>
        <v>-2.227596744880853E-5</v>
      </c>
      <c r="AW92">
        <v>89</v>
      </c>
      <c r="AX92">
        <f>IF(Z92&gt;0, (R92*SUMPRODUCT(K92:$K$98, X92:$X$98)-K92*$AZ$3)/Z92, 0)</f>
        <v>-2.518001031268423E+32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250000</v>
      </c>
      <c r="S93">
        <f t="shared" si="63"/>
        <v>-6.1935277452702127E+33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-1.0539125657188859</v>
      </c>
      <c r="AC93">
        <f t="shared" si="64"/>
        <v>-0.94099336224900509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-9.9793149727569487E-28</v>
      </c>
      <c r="AI93">
        <f t="shared" si="69"/>
        <v>-9.9793529556885243E-28</v>
      </c>
      <c r="AJ93">
        <f t="shared" si="70"/>
        <v>-0.11291920346988082</v>
      </c>
      <c r="AK93">
        <f t="shared" si="92"/>
        <v>-7.3773879600322015E-2</v>
      </c>
      <c r="AL93">
        <f t="shared" si="71"/>
        <v>-0.18669308307020283</v>
      </c>
      <c r="AN93">
        <f t="shared" si="72"/>
        <v>0</v>
      </c>
      <c r="AO93">
        <f t="shared" si="73"/>
        <v>0</v>
      </c>
      <c r="AP93">
        <f t="shared" si="74"/>
        <v>-3.6129402774186296E-37</v>
      </c>
      <c r="AQ93">
        <f t="shared" si="75"/>
        <v>-9.4923344539745883E-32</v>
      </c>
      <c r="AR93">
        <f t="shared" si="76"/>
        <v>-9.4923705833773626E-32</v>
      </c>
      <c r="AS93">
        <f t="shared" si="77"/>
        <v>-1.0740886008094361E-5</v>
      </c>
      <c r="AT93">
        <f t="shared" si="78"/>
        <v>-7.0173788586216367E-6</v>
      </c>
      <c r="AU93">
        <f t="shared" si="79"/>
        <v>-1.7758264866715995E-5</v>
      </c>
      <c r="AW93">
        <v>90</v>
      </c>
      <c r="AX93">
        <f>IF(Z93&gt;0, (R93*SUMPRODUCT(K93:$K$98, X93:$X$98)-K93*$AZ$3)/Z93, 0)</f>
        <v>-6.1935277452702127E+33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250000</v>
      </c>
      <c r="S94">
        <f t="shared" si="63"/>
        <v>-1.8189237598087443E+35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-0.94099336224900509</v>
      </c>
      <c r="AC94">
        <f t="shared" si="64"/>
        <v>-0.84017264486518317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-3.6448336096483088E-29</v>
      </c>
      <c r="AI94">
        <f t="shared" si="69"/>
        <v>-3.6448451573099456E-29</v>
      </c>
      <c r="AJ94">
        <f t="shared" si="70"/>
        <v>-0.10082071738382192</v>
      </c>
      <c r="AK94">
        <f t="shared" si="92"/>
        <v>-6.5869535357430356E-2</v>
      </c>
      <c r="AL94">
        <f t="shared" si="71"/>
        <v>-0.16669025274125226</v>
      </c>
      <c r="AN94">
        <f t="shared" si="72"/>
        <v>0</v>
      </c>
      <c r="AO94">
        <f t="shared" si="73"/>
        <v>0</v>
      </c>
      <c r="AP94">
        <f t="shared" si="74"/>
        <v>-9.8072744470363825E-39</v>
      </c>
      <c r="AQ94">
        <f t="shared" si="75"/>
        <v>-3.0955083936050318E-33</v>
      </c>
      <c r="AR94">
        <f t="shared" si="76"/>
        <v>-3.0955182008794787E-33</v>
      </c>
      <c r="AS94">
        <f t="shared" si="77"/>
        <v>-8.5625685651262225E-6</v>
      </c>
      <c r="AT94">
        <f t="shared" si="78"/>
        <v>-5.5942114625491349E-6</v>
      </c>
      <c r="AU94">
        <f t="shared" si="79"/>
        <v>-1.4156780027675357E-5</v>
      </c>
      <c r="AW94">
        <v>91</v>
      </c>
      <c r="AX94">
        <f>IF(Z94&gt;0, (R94*SUMPRODUCT(K94:$K$98, X94:$X$98)-K94*$AZ$3)/Z94, 0)</f>
        <v>-1.8189237598087443E+35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250000</v>
      </c>
      <c r="S95">
        <f t="shared" si="63"/>
        <v>-6.6273099537385159E+36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-0.84017264486518317</v>
      </c>
      <c r="AC95">
        <f t="shared" si="64"/>
        <v>-0.75015414720105633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-1.1149206650581727E-30</v>
      </c>
      <c r="AI95">
        <f t="shared" si="69"/>
        <v>-1.1149234948418724E-30</v>
      </c>
      <c r="AJ95">
        <f t="shared" si="70"/>
        <v>-9.001849766412684E-2</v>
      </c>
      <c r="AK95">
        <f t="shared" si="92"/>
        <v>-5.8812085140562825E-2</v>
      </c>
      <c r="AL95">
        <f t="shared" si="71"/>
        <v>-0.14883058280468967</v>
      </c>
      <c r="AN95">
        <f t="shared" si="72"/>
        <v>0</v>
      </c>
      <c r="AO95">
        <f t="shared" si="73"/>
        <v>0</v>
      </c>
      <c r="AP95">
        <f t="shared" si="74"/>
        <v>-2.1458012639737659E-40</v>
      </c>
      <c r="AQ95">
        <f t="shared" si="75"/>
        <v>-8.4543499651794243E-35</v>
      </c>
      <c r="AR95">
        <f t="shared" si="76"/>
        <v>-8.4543714231920647E-35</v>
      </c>
      <c r="AS95">
        <f t="shared" si="77"/>
        <v>-6.8260272362294592E-6</v>
      </c>
      <c r="AT95">
        <f t="shared" si="78"/>
        <v>-4.4596711276699097E-6</v>
      </c>
      <c r="AU95">
        <f t="shared" si="79"/>
        <v>-1.128569836389937E-5</v>
      </c>
      <c r="AW95">
        <v>92</v>
      </c>
      <c r="AX95">
        <f>IF(Z95&gt;0, (R95*SUMPRODUCT(K95:$K$98, X95:$X$98)-K95*$AZ$3)/Z95, 0)</f>
        <v>-6.6273099537385159E+36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250000</v>
      </c>
      <c r="S96">
        <f t="shared" si="63"/>
        <v>-3.1799338975387591E+38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-0.75015414720105633</v>
      </c>
      <c r="AC96">
        <f t="shared" si="64"/>
        <v>-0.6697804885723716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-2.7488290693539828E-32</v>
      </c>
      <c r="AI96">
        <f t="shared" si="69"/>
        <v>-2.7488343350333188E-32</v>
      </c>
      <c r="AJ96">
        <f t="shared" si="70"/>
        <v>-8.037365862868473E-2</v>
      </c>
      <c r="AK96">
        <f t="shared" si="92"/>
        <v>-5.2510790304073948E-2</v>
      </c>
      <c r="AL96">
        <f t="shared" si="71"/>
        <v>-0.13288444893275869</v>
      </c>
      <c r="AN96">
        <f t="shared" si="72"/>
        <v>0</v>
      </c>
      <c r="AO96">
        <f t="shared" si="73"/>
        <v>0</v>
      </c>
      <c r="AP96">
        <f t="shared" si="74"/>
        <v>-3.5651075987056644E-42</v>
      </c>
      <c r="AQ96">
        <f t="shared" si="75"/>
        <v>-1.8610839698468969E-36</v>
      </c>
      <c r="AR96">
        <f t="shared" si="76"/>
        <v>-1.8610875349544956E-36</v>
      </c>
      <c r="AS96">
        <f t="shared" si="77"/>
        <v>-5.4416671207186406E-6</v>
      </c>
      <c r="AT96">
        <f t="shared" si="78"/>
        <v>-3.5552225188695064E-6</v>
      </c>
      <c r="AU96">
        <f t="shared" si="79"/>
        <v>-8.9968896395881479E-6</v>
      </c>
      <c r="AW96">
        <v>93</v>
      </c>
      <c r="AX96">
        <f>IF(Z96&gt;0, (R96*SUMPRODUCT(K96:$K$98, X96:$X$98)-K96*$AZ$3)/Z96, 0)</f>
        <v>-3.1799338975387591E+38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250000</v>
      </c>
      <c r="S97">
        <f t="shared" si="63"/>
        <v>-2.2336990314206782E+40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-0.6697804885723716</v>
      </c>
      <c r="AC97">
        <f t="shared" si="64"/>
        <v>-0.5980182933681889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-5.1460911561351699E-34</v>
      </c>
      <c r="AI97">
        <f t="shared" si="69"/>
        <v>-5.1460978492738262E-34</v>
      </c>
      <c r="AJ97">
        <f t="shared" si="70"/>
        <v>-7.1762195204182699E-2</v>
      </c>
      <c r="AK97">
        <f t="shared" si="92"/>
        <v>-4.6884634200066014E-2</v>
      </c>
      <c r="AL97">
        <f t="shared" si="71"/>
        <v>-0.11864682940424871</v>
      </c>
      <c r="AN97">
        <f t="shared" si="72"/>
        <v>0</v>
      </c>
      <c r="AO97">
        <f t="shared" si="73"/>
        <v>0</v>
      </c>
      <c r="AP97">
        <f t="shared" si="74"/>
        <v>-4.0460387038919965E-44</v>
      </c>
      <c r="AQ97">
        <f t="shared" si="75"/>
        <v>-3.110840079674122E-38</v>
      </c>
      <c r="AR97">
        <f t="shared" si="76"/>
        <v>-3.1108441257128255E-38</v>
      </c>
      <c r="AS97">
        <f t="shared" si="77"/>
        <v>-4.3380637123075836E-6</v>
      </c>
      <c r="AT97">
        <f t="shared" si="78"/>
        <v>-2.8342016253742871E-6</v>
      </c>
      <c r="AU97">
        <f t="shared" si="79"/>
        <v>-7.1722653376818707E-6</v>
      </c>
      <c r="AW97">
        <v>94</v>
      </c>
      <c r="AX97">
        <f>IF(Z97&gt;0, (R97*SUMPRODUCT(K97:$K$98, X97:$X$98)-K97*$AZ$3)/Z97, 0)</f>
        <v>-2.2336990314206782E+40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-0.5980182933681889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-0.5980182933681889</v>
      </c>
      <c r="AK98">
        <f t="shared" si="92"/>
        <v>-4.1861280535773225E-2</v>
      </c>
      <c r="AL98">
        <f t="shared" si="71"/>
        <v>-0.63987957390396211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-3.6125345570464252E-40</v>
      </c>
      <c r="AR98">
        <f t="shared" si="76"/>
        <v>-3.6125345570464252E-40</v>
      </c>
      <c r="AS98">
        <f t="shared" si="77"/>
        <v>-3.2277259764193313E-5</v>
      </c>
      <c r="AT98">
        <f t="shared" si="78"/>
        <v>-2.2594081834935319E-6</v>
      </c>
      <c r="AU98">
        <f t="shared" si="79"/>
        <v>-3.4536667947686842E-5</v>
      </c>
      <c r="AW98">
        <v>95</v>
      </c>
    </row>
    <row r="100" spans="5:50" x14ac:dyDescent="0.3">
      <c r="AN100" s="6">
        <f t="shared" ref="AN100:AU100" si="93">SUM(AN3:AN98)</f>
        <v>17170.617553330976</v>
      </c>
      <c r="AO100" s="6">
        <f t="shared" si="93"/>
        <v>-1717.0617553330976</v>
      </c>
      <c r="AP100" s="6">
        <f t="shared" si="93"/>
        <v>-448.66668749496245</v>
      </c>
      <c r="AQ100" s="6">
        <f t="shared" si="93"/>
        <v>-9892.6867723507858</v>
      </c>
      <c r="AR100" s="6">
        <f t="shared" si="93"/>
        <v>5112.2023381521294</v>
      </c>
      <c r="AS100" s="6">
        <f t="shared" si="93"/>
        <v>-2424.0612218105548</v>
      </c>
      <c r="AT100" s="6">
        <f t="shared" si="93"/>
        <v>878.06406781177577</v>
      </c>
      <c r="AU100" s="6">
        <f t="shared" si="93"/>
        <v>3566.2051841533562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'S.35.04.C'!C3*(1+C12)</f>
        <v>37177.495666297327</v>
      </c>
      <c r="K3">
        <v>1</v>
      </c>
      <c r="L3" s="2">
        <v>0</v>
      </c>
      <c r="O3">
        <f>$C$3</f>
        <v>37177.495666297327</v>
      </c>
      <c r="P3">
        <f>O3*C5</f>
        <v>3717.7495666297327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37177.495666297327</v>
      </c>
      <c r="AF3">
        <f t="shared" ref="AF3:AF34" si="4">-$Z3*P3</f>
        <v>-3717.7495666297327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33259.746099667595</v>
      </c>
      <c r="AJ3">
        <f t="shared" ref="AJ3:AJ34" si="8">AB3-AC3</f>
        <v>0</v>
      </c>
      <c r="AL3">
        <f t="shared" ref="AL3:AL34" si="9">SUM(AI3:AK3)</f>
        <v>33259.746099667595</v>
      </c>
      <c r="AN3">
        <f t="shared" ref="AN3:AN34" si="10">AE3*$K3</f>
        <v>37177.495666297327</v>
      </c>
      <c r="AO3">
        <f t="shared" ref="AO3:AO34" si="11">AF3*$K3</f>
        <v>-3717.7495666297327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33259.746099667595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33259.746099667595</v>
      </c>
      <c r="AW3">
        <v>0</v>
      </c>
      <c r="AX3">
        <f>IF(Z3&gt;0, (R3*SUMPRODUCT(K3:$K$98, X3:$X$98)-K3*$AZ$3)/Z3, 0)</f>
        <v>0</v>
      </c>
      <c r="AZ3">
        <f>C6*SUMPRODUCT(X4:X89, K4:K89)/1</f>
        <v>21691.576296076597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1471.9108306806868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1455.0091759379684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-1455.0091759379684</v>
      </c>
      <c r="AK4">
        <f>G4*SUM(AB4, AE4:AF4)</f>
        <v>0</v>
      </c>
      <c r="AL4">
        <f t="shared" si="9"/>
        <v>-1825.7086759379683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-345.83403302546878</v>
      </c>
      <c r="AR4">
        <f t="shared" si="14"/>
        <v>-345.83403302546878</v>
      </c>
      <c r="AS4">
        <f t="shared" si="15"/>
        <v>-1357.4113032353468</v>
      </c>
      <c r="AT4">
        <f t="shared" si="16"/>
        <v>0</v>
      </c>
      <c r="AU4">
        <f t="shared" si="17"/>
        <v>-1703.2453362608157</v>
      </c>
      <c r="AW4">
        <v>1</v>
      </c>
      <c r="AX4">
        <f>IF(Z4&gt;0, (R4*SUMPRODUCT(K4:$K$98, X4:$X$98)-K4*$AZ$3)/Z4, 0)</f>
        <v>1471.9108306806868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250000</v>
      </c>
      <c r="S5">
        <f t="shared" si="1"/>
        <v>2862.6242363746956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1455.0091759379684</v>
      </c>
      <c r="AC5">
        <f t="shared" si="2"/>
        <v>2797.1014563246099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-380.27268243738001</v>
      </c>
      <c r="AI5">
        <f t="shared" si="7"/>
        <v>-404.70045591863629</v>
      </c>
      <c r="AJ5">
        <f t="shared" si="8"/>
        <v>-1342.0922803866415</v>
      </c>
      <c r="AK5">
        <f>G5*SUM(AB5, AE5:AF5)</f>
        <v>59.655376213456705</v>
      </c>
      <c r="AL5">
        <f t="shared" si="9"/>
        <v>-1687.1373600918209</v>
      </c>
      <c r="AN5">
        <f t="shared" si="10"/>
        <v>0</v>
      </c>
      <c r="AO5">
        <f t="shared" si="11"/>
        <v>0</v>
      </c>
      <c r="AP5">
        <f t="shared" si="12"/>
        <v>-20.888384957706158</v>
      </c>
      <c r="AQ5">
        <f t="shared" si="13"/>
        <v>-325.17421965397375</v>
      </c>
      <c r="AR5">
        <f t="shared" si="14"/>
        <v>-346.06260461167989</v>
      </c>
      <c r="AS5">
        <f t="shared" si="15"/>
        <v>-1147.6338694147801</v>
      </c>
      <c r="AT5">
        <f t="shared" si="16"/>
        <v>51.011790497387011</v>
      </c>
      <c r="AU5">
        <f t="shared" si="17"/>
        <v>-1442.6846835290728</v>
      </c>
      <c r="AW5">
        <v>2</v>
      </c>
      <c r="AX5">
        <f>IF(Z5&gt;0, (R5*SUMPRODUCT(K5:$K$98, X5:$X$98)-K5*$AZ$3)/Z5, 0)</f>
        <v>2862.6242363746956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250000</v>
      </c>
      <c r="S6">
        <f t="shared" si="1"/>
        <v>4439.4711285589183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2797.1014563246099</v>
      </c>
      <c r="AC6">
        <f t="shared" si="2"/>
        <v>4287.4685334950191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-394.68173463627073</v>
      </c>
      <c r="AI6">
        <f t="shared" si="7"/>
        <v>-418.8257622092508</v>
      </c>
      <c r="AJ6">
        <f t="shared" si="8"/>
        <v>-1490.3670771704092</v>
      </c>
      <c r="AK6">
        <f>G6*SUM(AB6, AE6:AF6)</f>
        <v>163.6304351949897</v>
      </c>
      <c r="AL6">
        <f t="shared" si="9"/>
        <v>-1745.5624041846702</v>
      </c>
      <c r="AN6">
        <f t="shared" si="10"/>
        <v>0</v>
      </c>
      <c r="AO6">
        <f t="shared" si="11"/>
        <v>0</v>
      </c>
      <c r="AP6">
        <f t="shared" si="12"/>
        <v>-18.624945021702718</v>
      </c>
      <c r="AQ6">
        <f t="shared" si="13"/>
        <v>-304.46144854876366</v>
      </c>
      <c r="AR6">
        <f t="shared" si="14"/>
        <v>-323.08639357046638</v>
      </c>
      <c r="AS6">
        <f t="shared" si="15"/>
        <v>-1149.6841109276656</v>
      </c>
      <c r="AT6">
        <f t="shared" si="16"/>
        <v>126.22615883667207</v>
      </c>
      <c r="AU6">
        <f t="shared" si="17"/>
        <v>-1346.5443456614601</v>
      </c>
      <c r="AW6">
        <v>3</v>
      </c>
      <c r="AX6">
        <f>IF(Z6&gt;0, (R6*SUMPRODUCT(K6:$K$98, X6:$X$98)-K6*$AZ$3)/Z6, 0)</f>
        <v>4439.4711285589183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25</v>
      </c>
      <c r="R7">
        <f t="shared" si="0"/>
        <v>250000</v>
      </c>
      <c r="S7">
        <f t="shared" si="1"/>
        <v>5753.7850930517516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4287.4685334950191</v>
      </c>
      <c r="AC7">
        <f t="shared" si="2"/>
        <v>5491.7416508923034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-411.57116602280485</v>
      </c>
      <c r="AI7">
        <f t="shared" si="7"/>
        <v>-435.43259620345282</v>
      </c>
      <c r="AJ7">
        <f t="shared" si="8"/>
        <v>-1204.2731173972843</v>
      </c>
      <c r="AK7">
        <f>G7*SUM(AB7, AE7:AF7)</f>
        <v>210.51470499460544</v>
      </c>
      <c r="AL7">
        <f t="shared" si="9"/>
        <v>-1429.1910086061316</v>
      </c>
      <c r="AN7">
        <f t="shared" si="10"/>
        <v>0</v>
      </c>
      <c r="AO7">
        <f t="shared" si="11"/>
        <v>0</v>
      </c>
      <c r="AP7">
        <f t="shared" si="12"/>
        <v>-16.747290109138795</v>
      </c>
      <c r="AQ7">
        <f t="shared" si="13"/>
        <v>-288.8637296992589</v>
      </c>
      <c r="AR7">
        <f t="shared" si="14"/>
        <v>-305.61101980839766</v>
      </c>
      <c r="AS7">
        <f t="shared" si="15"/>
        <v>-845.2264225153657</v>
      </c>
      <c r="AT7">
        <f t="shared" si="16"/>
        <v>147.75102791800407</v>
      </c>
      <c r="AU7">
        <f t="shared" si="17"/>
        <v>-1003.0864144057593</v>
      </c>
      <c r="AW7">
        <v>4</v>
      </c>
      <c r="AX7">
        <f>IF(Z7&gt;0, (R7*SUMPRODUCT(K7:$K$98, X7:$X$98)-K7*$AZ$3)/Z7, 0)</f>
        <v>5753.7850930517516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25</v>
      </c>
      <c r="R8">
        <f t="shared" si="0"/>
        <v>250000</v>
      </c>
      <c r="S8">
        <f t="shared" si="1"/>
        <v>6590.477112246941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5491.7416508923034</v>
      </c>
      <c r="AC8">
        <f t="shared" si="2"/>
        <v>6216.1302506097072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-428.45321556639544</v>
      </c>
      <c r="AI8">
        <f t="shared" si="7"/>
        <v>-452.03318612368031</v>
      </c>
      <c r="AJ8">
        <f t="shared" si="8"/>
        <v>-724.38859971740385</v>
      </c>
      <c r="AK8">
        <f t="shared" ref="AK8:AK39" si="30">G8*SUM(AB8:AB8, AE8:AF8)</f>
        <v>116.97409716400605</v>
      </c>
      <c r="AL8">
        <f t="shared" si="9"/>
        <v>-1059.4476886770781</v>
      </c>
      <c r="AN8">
        <f t="shared" si="10"/>
        <v>0</v>
      </c>
      <c r="AO8">
        <f t="shared" si="11"/>
        <v>0</v>
      </c>
      <c r="AP8">
        <f t="shared" si="12"/>
        <v>-15.448283354940378</v>
      </c>
      <c r="AQ8">
        <f t="shared" si="13"/>
        <v>-280.69868290654733</v>
      </c>
      <c r="AR8">
        <f t="shared" si="14"/>
        <v>-296.14696626148771</v>
      </c>
      <c r="AS8">
        <f t="shared" si="15"/>
        <v>-474.57906363100568</v>
      </c>
      <c r="AT8">
        <f t="shared" si="16"/>
        <v>76.634913253511996</v>
      </c>
      <c r="AU8">
        <f t="shared" si="17"/>
        <v>-694.09111663898136</v>
      </c>
      <c r="AW8">
        <v>5</v>
      </c>
      <c r="AX8">
        <f>IF(Z8&gt;0, (R8*SUMPRODUCT(K8:$K$98, X8:$X$98)-K8*$AZ$3)/Z8, 0)</f>
        <v>6590.477112246941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25</v>
      </c>
      <c r="R9">
        <f t="shared" si="0"/>
        <v>250000</v>
      </c>
      <c r="S9">
        <f t="shared" si="1"/>
        <v>7175.85885806637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6216.1302506097072</v>
      </c>
      <c r="AC9">
        <f t="shared" si="2"/>
        <v>6687.7766715508315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-446.02103808368264</v>
      </c>
      <c r="AI9">
        <f t="shared" si="7"/>
        <v>-469.3206068315863</v>
      </c>
      <c r="AJ9">
        <f t="shared" si="8"/>
        <v>-471.64642094112423</v>
      </c>
      <c r="AK9">
        <f t="shared" si="30"/>
        <v>36.675168478597271</v>
      </c>
      <c r="AL9">
        <f t="shared" si="9"/>
        <v>-904.29185929411324</v>
      </c>
      <c r="AN9">
        <f t="shared" si="10"/>
        <v>0</v>
      </c>
      <c r="AO9">
        <f t="shared" si="11"/>
        <v>0</v>
      </c>
      <c r="AP9">
        <f t="shared" si="12"/>
        <v>-14.456463402990831</v>
      </c>
      <c r="AQ9">
        <f t="shared" si="13"/>
        <v>-276.73846171942034</v>
      </c>
      <c r="AR9">
        <f t="shared" si="14"/>
        <v>-291.19492512241118</v>
      </c>
      <c r="AS9">
        <f t="shared" si="15"/>
        <v>-292.63800104027428</v>
      </c>
      <c r="AT9">
        <f t="shared" si="16"/>
        <v>22.755495461995096</v>
      </c>
      <c r="AU9">
        <f t="shared" si="17"/>
        <v>-561.07743070069034</v>
      </c>
      <c r="AW9">
        <v>6</v>
      </c>
      <c r="AX9">
        <f>IF(Z9&gt;0, (R9*SUMPRODUCT(K9:$K$98, X9:$X$98)-K9*$AZ$3)/Z9, 0)</f>
        <v>7175.85885806637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250000</v>
      </c>
      <c r="S10">
        <f t="shared" si="1"/>
        <v>7712.6559871934787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6687.7766715508315</v>
      </c>
      <c r="AC10">
        <f t="shared" si="2"/>
        <v>7101.7879701277998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-466.56244738808419</v>
      </c>
      <c r="AI10">
        <f t="shared" si="7"/>
        <v>-489.58236420377</v>
      </c>
      <c r="AJ10">
        <f t="shared" si="8"/>
        <v>-414.01129857696833</v>
      </c>
      <c r="AK10">
        <f t="shared" si="30"/>
        <v>27.419884353358412</v>
      </c>
      <c r="AL10">
        <f t="shared" si="9"/>
        <v>-876.17377842737994</v>
      </c>
      <c r="AN10">
        <f t="shared" si="10"/>
        <v>0</v>
      </c>
      <c r="AO10">
        <f t="shared" si="11"/>
        <v>0</v>
      </c>
      <c r="AP10">
        <f t="shared" si="12"/>
        <v>-13.549900777310636</v>
      </c>
      <c r="AQ10">
        <f t="shared" si="13"/>
        <v>-274.62631247303284</v>
      </c>
      <c r="AR10">
        <f t="shared" si="14"/>
        <v>-288.17621325034349</v>
      </c>
      <c r="AS10">
        <f t="shared" si="15"/>
        <v>-243.69384395780759</v>
      </c>
      <c r="AT10">
        <f t="shared" si="16"/>
        <v>16.139793870157391</v>
      </c>
      <c r="AU10">
        <f t="shared" si="17"/>
        <v>-515.73026333799373</v>
      </c>
      <c r="AW10">
        <v>7</v>
      </c>
      <c r="AX10">
        <f>IF(Z10&gt;0, (R10*SUMPRODUCT(K10:$K$98, X10:$X$98)-K10*$AZ$3)/Z10, 0)</f>
        <v>7712.6559871934787</v>
      </c>
    </row>
    <row r="11" spans="1:52" x14ac:dyDescent="0.3">
      <c r="A11" t="s">
        <v>33</v>
      </c>
      <c r="C11" s="25">
        <f>AU91</f>
        <v>7721.4798691540545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250000</v>
      </c>
      <c r="S11">
        <f t="shared" si="1"/>
        <v>8204.1946460363415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7101.7879701277998</v>
      </c>
      <c r="AC11">
        <f t="shared" si="2"/>
        <v>7462.8934422620559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-486.26765843284755</v>
      </c>
      <c r="AI11">
        <f t="shared" si="7"/>
        <v>-509.00874931453325</v>
      </c>
      <c r="AJ11">
        <f t="shared" si="8"/>
        <v>-361.10547213425616</v>
      </c>
      <c r="AK11">
        <f t="shared" si="30"/>
        <v>17.044291128306718</v>
      </c>
      <c r="AL11">
        <f t="shared" si="9"/>
        <v>-853.06993032048274</v>
      </c>
      <c r="AN11">
        <f t="shared" si="10"/>
        <v>0</v>
      </c>
      <c r="AO11">
        <f t="shared" si="11"/>
        <v>0</v>
      </c>
      <c r="AP11">
        <f t="shared" si="12"/>
        <v>-12.719288537850014</v>
      </c>
      <c r="AQ11">
        <f t="shared" si="13"/>
        <v>-271.97370110389477</v>
      </c>
      <c r="AR11">
        <f t="shared" si="14"/>
        <v>-284.69298964174482</v>
      </c>
      <c r="AS11">
        <f t="shared" si="15"/>
        <v>-201.96940932024935</v>
      </c>
      <c r="AT11">
        <f t="shared" si="16"/>
        <v>9.5330192342989672</v>
      </c>
      <c r="AU11">
        <f t="shared" si="17"/>
        <v>-477.12937972769521</v>
      </c>
      <c r="AW11">
        <v>8</v>
      </c>
      <c r="AX11">
        <f>IF(Z11&gt;0, (R11*SUMPRODUCT(K11:$K$98, X11:$X$98)-K11*$AZ$3)/Z11, 0)</f>
        <v>8204.1946460363415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25</v>
      </c>
      <c r="R12">
        <f t="shared" si="0"/>
        <v>250000</v>
      </c>
      <c r="S12">
        <f t="shared" si="1"/>
        <v>8674.2410679544882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7462.8934422620559</v>
      </c>
      <c r="AC12">
        <f t="shared" si="2"/>
        <v>7793.9023088771783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-509.01247273931739</v>
      </c>
      <c r="AI12">
        <f t="shared" si="7"/>
        <v>-531.47525146491228</v>
      </c>
      <c r="AJ12">
        <f t="shared" si="8"/>
        <v>-331.00886661512232</v>
      </c>
      <c r="AK12">
        <f t="shared" si="30"/>
        <v>17.164654917202729</v>
      </c>
      <c r="AL12">
        <f t="shared" si="9"/>
        <v>-845.31946316283188</v>
      </c>
      <c r="AN12">
        <f t="shared" si="10"/>
        <v>0</v>
      </c>
      <c r="AO12">
        <f t="shared" si="11"/>
        <v>0</v>
      </c>
      <c r="AP12">
        <f t="shared" si="12"/>
        <v>-11.939205687781978</v>
      </c>
      <c r="AQ12">
        <f t="shared" si="13"/>
        <v>-270.54554042134811</v>
      </c>
      <c r="AR12">
        <f t="shared" si="14"/>
        <v>-282.48474610913007</v>
      </c>
      <c r="AS12">
        <f t="shared" si="15"/>
        <v>-175.93473146287582</v>
      </c>
      <c r="AT12">
        <f t="shared" si="16"/>
        <v>9.1231965608410963</v>
      </c>
      <c r="AU12">
        <f t="shared" si="17"/>
        <v>-449.29628101116481</v>
      </c>
      <c r="AW12">
        <v>9</v>
      </c>
      <c r="AX12">
        <f>IF(Z12&gt;0, (R12*SUMPRODUCT(K12:$K$98, X12:$X$98)-K12*$AZ$3)/Z12, 0)</f>
        <v>8674.2410679544882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250000</v>
      </c>
      <c r="S13">
        <f t="shared" si="1"/>
        <v>9120.2524792445147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7793.9023088771783</v>
      </c>
      <c r="AC13">
        <f t="shared" si="2"/>
        <v>8093.2462900333867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-533.3119663864353</v>
      </c>
      <c r="AI13">
        <f t="shared" si="7"/>
        <v>-555.49678612813557</v>
      </c>
      <c r="AJ13">
        <f t="shared" si="8"/>
        <v>-299.34398115620843</v>
      </c>
      <c r="AK13">
        <f t="shared" si="30"/>
        <v>15.587804617754356</v>
      </c>
      <c r="AL13">
        <f t="shared" si="9"/>
        <v>-839.25296266658961</v>
      </c>
      <c r="AN13">
        <f t="shared" si="10"/>
        <v>0</v>
      </c>
      <c r="AO13">
        <f t="shared" si="11"/>
        <v>0</v>
      </c>
      <c r="AP13">
        <f t="shared" si="12"/>
        <v>-11.208619327892212</v>
      </c>
      <c r="AQ13">
        <f t="shared" si="13"/>
        <v>-269.44960039495277</v>
      </c>
      <c r="AR13">
        <f t="shared" si="14"/>
        <v>-280.65821972284493</v>
      </c>
      <c r="AS13">
        <f t="shared" si="15"/>
        <v>-151.24002682649379</v>
      </c>
      <c r="AT13">
        <f t="shared" si="16"/>
        <v>7.8755550034763671</v>
      </c>
      <c r="AU13">
        <f t="shared" si="17"/>
        <v>-424.02269154586236</v>
      </c>
      <c r="AW13">
        <v>10</v>
      </c>
      <c r="AX13">
        <f>IF(Z13&gt;0, (R13*SUMPRODUCT(K13:$K$98, X13:$X$98)-K13*$AZ$3)/Z13, 0)</f>
        <v>9120.2524792445147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250000</v>
      </c>
      <c r="S14">
        <f t="shared" si="1"/>
        <v>9544.3563116089736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8093.2462900333867</v>
      </c>
      <c r="AC14">
        <f t="shared" si="2"/>
        <v>8363.5358404297094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-559.52444794641008</v>
      </c>
      <c r="AI14">
        <f t="shared" si="7"/>
        <v>-581.43146704589867</v>
      </c>
      <c r="AJ14">
        <f t="shared" si="8"/>
        <v>-270.28955039632274</v>
      </c>
      <c r="AK14">
        <f t="shared" si="30"/>
        <v>14.567843322060096</v>
      </c>
      <c r="AL14">
        <f t="shared" si="9"/>
        <v>-837.15317412016134</v>
      </c>
      <c r="AN14">
        <f t="shared" si="10"/>
        <v>0</v>
      </c>
      <c r="AO14">
        <f t="shared" si="11"/>
        <v>0</v>
      </c>
      <c r="AP14">
        <f t="shared" si="12"/>
        <v>-10.523163928278493</v>
      </c>
      <c r="AQ14">
        <f t="shared" si="13"/>
        <v>-268.77082002256697</v>
      </c>
      <c r="AR14">
        <f t="shared" si="14"/>
        <v>-279.29398395084542</v>
      </c>
      <c r="AS14">
        <f t="shared" si="15"/>
        <v>-129.83515621199174</v>
      </c>
      <c r="AT14">
        <f t="shared" si="16"/>
        <v>6.9977481949195841</v>
      </c>
      <c r="AU14">
        <f t="shared" si="17"/>
        <v>-402.13139196791764</v>
      </c>
      <c r="AW14">
        <v>11</v>
      </c>
      <c r="AX14">
        <f>IF(Z14&gt;0, (R14*SUMPRODUCT(K14:$K$98, X14:$X$98)-K14*$AZ$3)/Z14, 0)</f>
        <v>9544.3563116089736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25</v>
      </c>
      <c r="R15">
        <f t="shared" si="0"/>
        <v>250000</v>
      </c>
      <c r="S15">
        <f t="shared" si="1"/>
        <v>9974.379836192722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8363.5358404297094</v>
      </c>
      <c r="AC15">
        <f t="shared" si="2"/>
        <v>8629.5381943568482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-586.88904167530075</v>
      </c>
      <c r="AI15">
        <f t="shared" si="7"/>
        <v>-608.51830167962703</v>
      </c>
      <c r="AJ15">
        <f t="shared" si="8"/>
        <v>-266.00235392713876</v>
      </c>
      <c r="AK15">
        <f t="shared" si="30"/>
        <v>34.290496945761809</v>
      </c>
      <c r="AL15">
        <f t="shared" si="9"/>
        <v>-840.230158661004</v>
      </c>
      <c r="AN15">
        <f t="shared" si="10"/>
        <v>0</v>
      </c>
      <c r="AO15">
        <f t="shared" si="11"/>
        <v>0</v>
      </c>
      <c r="AP15">
        <f t="shared" si="12"/>
        <v>-9.8565038732870214</v>
      </c>
      <c r="AQ15">
        <f t="shared" si="13"/>
        <v>-267.44669541654565</v>
      </c>
      <c r="AR15">
        <f t="shared" si="14"/>
        <v>-277.30319928983272</v>
      </c>
      <c r="AS15">
        <f t="shared" si="15"/>
        <v>-121.21788869623335</v>
      </c>
      <c r="AT15">
        <f t="shared" si="16"/>
        <v>15.626258868552844</v>
      </c>
      <c r="AU15">
        <f t="shared" si="17"/>
        <v>-382.89482911751321</v>
      </c>
      <c r="AW15">
        <v>12</v>
      </c>
      <c r="AX15">
        <f>IF(Z15&gt;0, (R15*SUMPRODUCT(K15:$K$98, X15:$X$98)-K15*$AZ$3)/Z15, 0)</f>
        <v>9974.379836192722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250000</v>
      </c>
      <c r="S16">
        <f t="shared" si="1"/>
        <v>10428.866803435476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8629.5381943568482</v>
      </c>
      <c r="AC16">
        <f t="shared" si="2"/>
        <v>8896.0314086980907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-874.68727457495243</v>
      </c>
      <c r="AI16">
        <f t="shared" si="7"/>
        <v>-896.01277325177784</v>
      </c>
      <c r="AJ16">
        <f t="shared" si="8"/>
        <v>-266.49321434124249</v>
      </c>
      <c r="AK16">
        <f t="shared" si="30"/>
        <v>61.269721179933626</v>
      </c>
      <c r="AL16">
        <f t="shared" si="9"/>
        <v>-1101.2362664130867</v>
      </c>
      <c r="AN16">
        <f t="shared" si="10"/>
        <v>0</v>
      </c>
      <c r="AO16">
        <f t="shared" si="11"/>
        <v>0</v>
      </c>
      <c r="AP16">
        <f t="shared" si="12"/>
        <v>-9.1931502534202778</v>
      </c>
      <c r="AQ16">
        <f t="shared" si="13"/>
        <v>-377.06651843319179</v>
      </c>
      <c r="AR16">
        <f t="shared" si="14"/>
        <v>-386.25966868661209</v>
      </c>
      <c r="AS16">
        <f t="shared" si="15"/>
        <v>-114.88182283954329</v>
      </c>
      <c r="AT16">
        <f t="shared" si="16"/>
        <v>26.41259467495577</v>
      </c>
      <c r="AU16">
        <f t="shared" si="17"/>
        <v>-474.72889685119958</v>
      </c>
      <c r="AW16">
        <v>13</v>
      </c>
      <c r="AX16">
        <f>IF(Z16&gt;0, (R16*SUMPRODUCT(K16:$K$98, X16:$X$98)-K16*$AZ$3)/Z16, 0)</f>
        <v>10428.866803435476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25</v>
      </c>
      <c r="R17">
        <f t="shared" si="0"/>
        <v>250000</v>
      </c>
      <c r="S17">
        <f t="shared" si="1"/>
        <v>10813.031125079546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8896.0314086980907</v>
      </c>
      <c r="AC17">
        <f t="shared" si="2"/>
        <v>9079.7764645825682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-1195.7207108096038</v>
      </c>
      <c r="AI17">
        <f t="shared" si="7"/>
        <v>-1216.71338242858</v>
      </c>
      <c r="AJ17">
        <f t="shared" si="8"/>
        <v>-183.74505588447755</v>
      </c>
      <c r="AK17">
        <f t="shared" si="30"/>
        <v>122.76523344003365</v>
      </c>
      <c r="AL17">
        <f t="shared" si="9"/>
        <v>-1277.6932048730239</v>
      </c>
      <c r="AN17">
        <f t="shared" si="10"/>
        <v>0</v>
      </c>
      <c r="AO17">
        <f t="shared" si="11"/>
        <v>0</v>
      </c>
      <c r="AP17">
        <f t="shared" si="12"/>
        <v>-8.5069305860266464</v>
      </c>
      <c r="AQ17">
        <f t="shared" si="13"/>
        <v>-484.54590591208398</v>
      </c>
      <c r="AR17">
        <f t="shared" si="14"/>
        <v>-493.05283649811059</v>
      </c>
      <c r="AS17">
        <f t="shared" si="15"/>
        <v>-74.459624020502147</v>
      </c>
      <c r="AT17">
        <f t="shared" si="16"/>
        <v>49.748566462006792</v>
      </c>
      <c r="AU17">
        <f t="shared" si="17"/>
        <v>-517.76389405660598</v>
      </c>
      <c r="AW17">
        <v>14</v>
      </c>
      <c r="AX17">
        <f>IF(Z17&gt;0, (R17*SUMPRODUCT(K17:$K$98, X17:$X$98)-K17*$AZ$3)/Z17, 0)</f>
        <v>10813.031125079546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250000</v>
      </c>
      <c r="S18">
        <f t="shared" si="1"/>
        <v>11127.47598249574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9079.7764645825682</v>
      </c>
      <c r="AC18">
        <f t="shared" si="2"/>
        <v>9182.5530155998786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-1523.8580328214859</v>
      </c>
      <c r="AI18">
        <f t="shared" si="7"/>
        <v>-1544.4883919209904</v>
      </c>
      <c r="AJ18">
        <f t="shared" si="8"/>
        <v>-102.77655101731034</v>
      </c>
      <c r="AK18">
        <f t="shared" si="30"/>
        <v>196.12317163498349</v>
      </c>
      <c r="AL18">
        <f t="shared" si="9"/>
        <v>-1451.1417713033172</v>
      </c>
      <c r="AN18">
        <f t="shared" si="10"/>
        <v>0</v>
      </c>
      <c r="AO18">
        <f t="shared" si="11"/>
        <v>0</v>
      </c>
      <c r="AP18">
        <f t="shared" si="12"/>
        <v>-7.8015205963441705</v>
      </c>
      <c r="AQ18">
        <f t="shared" si="13"/>
        <v>-576.25801720760944</v>
      </c>
      <c r="AR18">
        <f t="shared" si="14"/>
        <v>-584.05953780395362</v>
      </c>
      <c r="AS18">
        <f t="shared" si="15"/>
        <v>-38.865701547678256</v>
      </c>
      <c r="AT18">
        <f t="shared" si="16"/>
        <v>74.165406212799638</v>
      </c>
      <c r="AU18">
        <f t="shared" si="17"/>
        <v>-548.75983313883228</v>
      </c>
      <c r="AW18">
        <v>15</v>
      </c>
      <c r="AX18">
        <f>IF(Z18&gt;0, (R18*SUMPRODUCT(K18:$K$98, X18:$X$98)-K18*$AZ$3)/Z18, 0)</f>
        <v>11127.47598249574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250000</v>
      </c>
      <c r="S19">
        <f t="shared" si="1"/>
        <v>11315.211385943086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9182.5530155998786</v>
      </c>
      <c r="AC19">
        <f t="shared" si="2"/>
        <v>9159.3719696287808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-1871.9987846890238</v>
      </c>
      <c r="AI19">
        <f t="shared" si="7"/>
        <v>-1892.235640319064</v>
      </c>
      <c r="AJ19">
        <f t="shared" si="8"/>
        <v>23.181045971097774</v>
      </c>
      <c r="AK19">
        <f t="shared" si="30"/>
        <v>204.77093224787728</v>
      </c>
      <c r="AL19">
        <f t="shared" si="9"/>
        <v>-1664.283662100089</v>
      </c>
      <c r="AN19">
        <f t="shared" si="10"/>
        <v>0</v>
      </c>
      <c r="AO19">
        <f t="shared" si="11"/>
        <v>0</v>
      </c>
      <c r="AP19">
        <f t="shared" si="12"/>
        <v>-7.1367288934901625</v>
      </c>
      <c r="AQ19">
        <f t="shared" si="13"/>
        <v>-660.17903470322676</v>
      </c>
      <c r="AR19">
        <f t="shared" si="14"/>
        <v>-667.31576359671692</v>
      </c>
      <c r="AS19">
        <f t="shared" si="15"/>
        <v>8.17502696998422</v>
      </c>
      <c r="AT19">
        <f t="shared" si="16"/>
        <v>72.214510763766583</v>
      </c>
      <c r="AU19">
        <f t="shared" si="17"/>
        <v>-586.92622586296613</v>
      </c>
      <c r="AW19">
        <v>16</v>
      </c>
      <c r="AX19">
        <f>IF(Z19&gt;0, (R19*SUMPRODUCT(K19:$K$98, X19:$X$98)-K19*$AZ$3)/Z19, 0)</f>
        <v>11315.211385943086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25</v>
      </c>
      <c r="R20">
        <f t="shared" si="0"/>
        <v>250000</v>
      </c>
      <c r="S20">
        <f t="shared" si="1"/>
        <v>11222.270263796241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9159.3719696287808</v>
      </c>
      <c r="AC20">
        <f t="shared" si="2"/>
        <v>8893.1808508179492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-2230.3038589867515</v>
      </c>
      <c r="AI20">
        <f t="shared" si="7"/>
        <v>-2250.1153156745927</v>
      </c>
      <c r="AJ20">
        <f t="shared" si="8"/>
        <v>266.19111881083154</v>
      </c>
      <c r="AK20">
        <f t="shared" si="30"/>
        <v>39.385299469403755</v>
      </c>
      <c r="AL20">
        <f t="shared" si="9"/>
        <v>-1944.5388973943575</v>
      </c>
      <c r="AN20">
        <f t="shared" si="10"/>
        <v>0</v>
      </c>
      <c r="AO20">
        <f t="shared" si="11"/>
        <v>0</v>
      </c>
      <c r="AP20">
        <f t="shared" si="12"/>
        <v>-6.6268687426919346</v>
      </c>
      <c r="AQ20">
        <f t="shared" si="13"/>
        <v>-746.02949004225627</v>
      </c>
      <c r="AR20">
        <f t="shared" si="14"/>
        <v>-752.65635878494822</v>
      </c>
      <c r="AS20">
        <f t="shared" si="15"/>
        <v>89.040075781621084</v>
      </c>
      <c r="AT20">
        <f t="shared" si="16"/>
        <v>13.174256395570076</v>
      </c>
      <c r="AU20">
        <f t="shared" si="17"/>
        <v>-650.44202660775704</v>
      </c>
      <c r="AW20">
        <v>17</v>
      </c>
      <c r="AX20">
        <f>IF(Z20&gt;0, (R20*SUMPRODUCT(K20:$K$98, X20:$X$98)-K20*$AZ$3)/Z20, 0)</f>
        <v>11222.270263796241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25</v>
      </c>
      <c r="R21">
        <f t="shared" si="0"/>
        <v>250000</v>
      </c>
      <c r="S21">
        <f t="shared" si="1"/>
        <v>10985.686911889958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8893.1808508179492</v>
      </c>
      <c r="AC21">
        <f t="shared" si="2"/>
        <v>8503.1777553540778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-2627.5935005083934</v>
      </c>
      <c r="AI21">
        <f t="shared" si="7"/>
        <v>-2646.9440832793052</v>
      </c>
      <c r="AJ21">
        <f t="shared" si="8"/>
        <v>390.00309546387143</v>
      </c>
      <c r="AK21">
        <f t="shared" si="30"/>
        <v>14.22908936130872</v>
      </c>
      <c r="AL21">
        <f t="shared" si="9"/>
        <v>-2242.7118984541253</v>
      </c>
      <c r="AN21">
        <f t="shared" si="10"/>
        <v>0</v>
      </c>
      <c r="AO21">
        <f t="shared" si="11"/>
        <v>0</v>
      </c>
      <c r="AP21">
        <f t="shared" si="12"/>
        <v>-6.1551045027868891</v>
      </c>
      <c r="AQ21">
        <f t="shared" si="13"/>
        <v>-835.79459998405412</v>
      </c>
      <c r="AR21">
        <f t="shared" si="14"/>
        <v>-841.94970448684091</v>
      </c>
      <c r="AS21">
        <f t="shared" si="15"/>
        <v>124.05361830233682</v>
      </c>
      <c r="AT21">
        <f t="shared" si="16"/>
        <v>4.5260410518489147</v>
      </c>
      <c r="AU21">
        <f t="shared" si="17"/>
        <v>-713.37004513265526</v>
      </c>
      <c r="AW21">
        <v>18</v>
      </c>
      <c r="AX21">
        <f>IF(Z21&gt;0, (R21*SUMPRODUCT(K21:$K$98, X21:$X$98)-K21*$AZ$3)/Z21, 0)</f>
        <v>10985.686911889958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250000</v>
      </c>
      <c r="S22">
        <f t="shared" si="1"/>
        <v>10774.983001635097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8503.1777553540778</v>
      </c>
      <c r="AC22">
        <f t="shared" si="2"/>
        <v>8124.7886449701446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-3060.2946652197425</v>
      </c>
      <c r="AI22">
        <f t="shared" si="7"/>
        <v>-3079.1457126964233</v>
      </c>
      <c r="AJ22">
        <f t="shared" si="8"/>
        <v>378.38911038393326</v>
      </c>
      <c r="AK22">
        <f t="shared" si="30"/>
        <v>178.56673286243566</v>
      </c>
      <c r="AL22">
        <f t="shared" si="9"/>
        <v>-2522.1898694500542</v>
      </c>
      <c r="AN22">
        <f t="shared" si="10"/>
        <v>0</v>
      </c>
      <c r="AO22">
        <f t="shared" si="11"/>
        <v>0</v>
      </c>
      <c r="AP22">
        <f t="shared" si="12"/>
        <v>-5.5987025957492484</v>
      </c>
      <c r="AQ22">
        <f t="shared" si="13"/>
        <v>-908.89801784850272</v>
      </c>
      <c r="AR22">
        <f t="shared" si="14"/>
        <v>-914.49672044425188</v>
      </c>
      <c r="AS22">
        <f t="shared" si="15"/>
        <v>112.38039144139752</v>
      </c>
      <c r="AT22">
        <f t="shared" si="16"/>
        <v>53.033765472612451</v>
      </c>
      <c r="AU22">
        <f t="shared" si="17"/>
        <v>-749.08256353024194</v>
      </c>
      <c r="AW22">
        <v>19</v>
      </c>
      <c r="AX22">
        <f>IF(Z22&gt;0, (R22*SUMPRODUCT(K22:$K$98, X22:$X$98)-K22*$AZ$3)/Z22, 0)</f>
        <v>10774.983001635097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25</v>
      </c>
      <c r="R23">
        <f t="shared" si="0"/>
        <v>250000</v>
      </c>
      <c r="S23">
        <f t="shared" si="1"/>
        <v>10794.159376512405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8124.7886449701446</v>
      </c>
      <c r="AC23">
        <f t="shared" si="2"/>
        <v>7906.1403599185951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-3513.8352496533325</v>
      </c>
      <c r="AI23">
        <f t="shared" si="7"/>
        <v>-3532.1464031302812</v>
      </c>
      <c r="AJ23">
        <f t="shared" si="8"/>
        <v>218.64828505154946</v>
      </c>
      <c r="AK23">
        <f t="shared" si="30"/>
        <v>568.73520514791016</v>
      </c>
      <c r="AL23">
        <f t="shared" si="9"/>
        <v>-2744.7629129308216</v>
      </c>
      <c r="AN23">
        <f t="shared" si="10"/>
        <v>0</v>
      </c>
      <c r="AO23">
        <f t="shared" si="11"/>
        <v>0</v>
      </c>
      <c r="AP23">
        <f t="shared" si="12"/>
        <v>-4.8556747798276696</v>
      </c>
      <c r="AQ23">
        <f t="shared" si="13"/>
        <v>-931.78407486398214</v>
      </c>
      <c r="AR23">
        <f t="shared" si="14"/>
        <v>-936.63974964380986</v>
      </c>
      <c r="AS23">
        <f t="shared" si="15"/>
        <v>57.980233998578662</v>
      </c>
      <c r="AT23">
        <f t="shared" si="16"/>
        <v>150.81481325102115</v>
      </c>
      <c r="AU23">
        <f t="shared" si="17"/>
        <v>-727.84470239421</v>
      </c>
      <c r="AW23">
        <v>20</v>
      </c>
      <c r="AX23">
        <f>IF(Z23&gt;0, (R23*SUMPRODUCT(K23:$K$98, X23:$X$98)-K23*$AZ$3)/Z23, 0)</f>
        <v>10794.159376512405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250000</v>
      </c>
      <c r="S24">
        <f t="shared" si="1"/>
        <v>10704.336800988216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7906.1403599185951</v>
      </c>
      <c r="AC24">
        <f t="shared" si="2"/>
        <v>7590.6506893376145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-4000.6208116437788</v>
      </c>
      <c r="AI24">
        <f t="shared" si="7"/>
        <v>-4018.3487915047936</v>
      </c>
      <c r="AJ24">
        <f t="shared" si="8"/>
        <v>315.4896705809806</v>
      </c>
      <c r="AK24">
        <f t="shared" si="30"/>
        <v>553.42982519430166</v>
      </c>
      <c r="AL24">
        <f t="shared" si="9"/>
        <v>-3149.4292957295111</v>
      </c>
      <c r="AN24">
        <f t="shared" si="10"/>
        <v>0</v>
      </c>
      <c r="AO24">
        <f t="shared" si="11"/>
        <v>0</v>
      </c>
      <c r="AP24">
        <f t="shared" si="12"/>
        <v>-4.1973493298568902</v>
      </c>
      <c r="AQ24">
        <f t="shared" si="13"/>
        <v>-947.20341597924028</v>
      </c>
      <c r="AR24">
        <f t="shared" si="14"/>
        <v>-951.4007653090971</v>
      </c>
      <c r="AS24">
        <f t="shared" si="15"/>
        <v>74.696630285659424</v>
      </c>
      <c r="AT24">
        <f t="shared" si="16"/>
        <v>131.03231863492911</v>
      </c>
      <c r="AU24">
        <f t="shared" si="17"/>
        <v>-745.67181638850855</v>
      </c>
      <c r="AW24">
        <v>21</v>
      </c>
      <c r="AX24">
        <f>IF(Z24&gt;0, (R24*SUMPRODUCT(K24:$K$98, X24:$X$98)-K24*$AZ$3)/Z24, 0)</f>
        <v>10704.336800988216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25</v>
      </c>
      <c r="R25">
        <f t="shared" si="0"/>
        <v>250000</v>
      </c>
      <c r="S25">
        <f t="shared" si="1"/>
        <v>10517.784222984612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7590.6506893376145</v>
      </c>
      <c r="AC25">
        <f t="shared" si="2"/>
        <v>7193.7101343253371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-4517.7983877810511</v>
      </c>
      <c r="AI25">
        <f t="shared" si="7"/>
        <v>-4534.8973080046781</v>
      </c>
      <c r="AJ25">
        <f t="shared" si="8"/>
        <v>396.9405550122774</v>
      </c>
      <c r="AK25">
        <f t="shared" si="30"/>
        <v>531.34554825363307</v>
      </c>
      <c r="AL25">
        <f t="shared" si="9"/>
        <v>-3606.6112047387678</v>
      </c>
      <c r="AN25">
        <f t="shared" si="10"/>
        <v>0</v>
      </c>
      <c r="AO25">
        <f t="shared" si="11"/>
        <v>0</v>
      </c>
      <c r="AP25">
        <f t="shared" si="12"/>
        <v>-3.6146523091395077</v>
      </c>
      <c r="AQ25">
        <f t="shared" si="13"/>
        <v>-955.0468778756516</v>
      </c>
      <c r="AR25">
        <f t="shared" si="14"/>
        <v>-958.66153018479122</v>
      </c>
      <c r="AS25">
        <f t="shared" si="15"/>
        <v>83.911853789672975</v>
      </c>
      <c r="AT25">
        <f t="shared" si="16"/>
        <v>112.32460224547586</v>
      </c>
      <c r="AU25">
        <f t="shared" si="17"/>
        <v>-762.42507414964246</v>
      </c>
      <c r="AW25">
        <v>22</v>
      </c>
      <c r="AX25">
        <f>IF(Z25&gt;0, (R25*SUMPRODUCT(K25:$K$98, X25:$X$98)-K25*$AZ$3)/Z25, 0)</f>
        <v>10517.784222984612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250000</v>
      </c>
      <c r="S26">
        <f t="shared" si="1"/>
        <v>10242.01291062475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7193.7101343253371</v>
      </c>
      <c r="AC26">
        <f t="shared" si="2"/>
        <v>6729.9693823130447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-5005.708895466717</v>
      </c>
      <c r="AI26">
        <f t="shared" si="7"/>
        <v>-5022.1362555985606</v>
      </c>
      <c r="AJ26">
        <f t="shared" si="8"/>
        <v>463.74075201229243</v>
      </c>
      <c r="AK26">
        <f t="shared" si="30"/>
        <v>503.55970940277365</v>
      </c>
      <c r="AL26">
        <f t="shared" si="9"/>
        <v>-4054.8357941834947</v>
      </c>
      <c r="AN26">
        <f t="shared" si="10"/>
        <v>0</v>
      </c>
      <c r="AO26">
        <f t="shared" si="11"/>
        <v>0</v>
      </c>
      <c r="AP26">
        <f t="shared" si="12"/>
        <v>-3.1006132497304049</v>
      </c>
      <c r="AQ26">
        <f t="shared" si="13"/>
        <v>-944.81202098267033</v>
      </c>
      <c r="AR26">
        <f t="shared" si="14"/>
        <v>-947.91263423240071</v>
      </c>
      <c r="AS26">
        <f t="shared" si="15"/>
        <v>87.529627924938652</v>
      </c>
      <c r="AT26">
        <f t="shared" si="16"/>
        <v>95.045332571606025</v>
      </c>
      <c r="AU26">
        <f t="shared" si="17"/>
        <v>-765.33767373585613</v>
      </c>
      <c r="AW26">
        <v>23</v>
      </c>
      <c r="AX26">
        <f>IF(Z26&gt;0, (R26*SUMPRODUCT(K26:$K$98, X26:$X$98)-K26*$AZ$3)/Z26, 0)</f>
        <v>10242.01291062475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25</v>
      </c>
      <c r="R27">
        <f t="shared" si="0"/>
        <v>250000</v>
      </c>
      <c r="S27">
        <f t="shared" si="1"/>
        <v>9900.743298869229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6729.9693823130447</v>
      </c>
      <c r="AC27">
        <f t="shared" si="2"/>
        <v>6223.8235451369464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-5475.4034055448446</v>
      </c>
      <c r="AI27">
        <f t="shared" si="7"/>
        <v>-5491.1189517348157</v>
      </c>
      <c r="AJ27">
        <f t="shared" si="8"/>
        <v>506.14583717609821</v>
      </c>
      <c r="AK27">
        <f t="shared" si="30"/>
        <v>471.09785676191319</v>
      </c>
      <c r="AL27">
        <f t="shared" si="9"/>
        <v>-4513.8752577968044</v>
      </c>
      <c r="AN27">
        <f t="shared" si="10"/>
        <v>0</v>
      </c>
      <c r="AO27">
        <f t="shared" si="11"/>
        <v>0</v>
      </c>
      <c r="AP27">
        <f t="shared" si="12"/>
        <v>-2.6484469437556575</v>
      </c>
      <c r="AQ27">
        <f t="shared" si="13"/>
        <v>-922.73696631039388</v>
      </c>
      <c r="AR27">
        <f t="shared" si="14"/>
        <v>-925.38541325414951</v>
      </c>
      <c r="AS27">
        <f t="shared" si="15"/>
        <v>85.297728717768038</v>
      </c>
      <c r="AT27">
        <f t="shared" si="16"/>
        <v>79.391302336482426</v>
      </c>
      <c r="AU27">
        <f t="shared" si="17"/>
        <v>-760.69638219989906</v>
      </c>
      <c r="AW27">
        <v>24</v>
      </c>
      <c r="AX27">
        <f>IF(Z27&gt;0, (R27*SUMPRODUCT(K27:$K$98, X27:$X$98)-K27*$AZ$3)/Z27, 0)</f>
        <v>9900.743298869229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250000</v>
      </c>
      <c r="S28">
        <f t="shared" si="1"/>
        <v>9510.5390889394403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6223.8235451369464</v>
      </c>
      <c r="AC28">
        <f t="shared" si="2"/>
        <v>5692.7528143681329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-5940.6336152708782</v>
      </c>
      <c r="AI28">
        <f t="shared" si="7"/>
        <v>-5955.5979426374224</v>
      </c>
      <c r="AJ28">
        <f t="shared" si="8"/>
        <v>531.07073076881352</v>
      </c>
      <c r="AK28">
        <f t="shared" si="30"/>
        <v>435.66764815958629</v>
      </c>
      <c r="AL28">
        <f t="shared" si="9"/>
        <v>-4988.859563709023</v>
      </c>
      <c r="AN28">
        <f t="shared" si="10"/>
        <v>0</v>
      </c>
      <c r="AO28">
        <f t="shared" si="11"/>
        <v>0</v>
      </c>
      <c r="AP28">
        <f t="shared" si="12"/>
        <v>-2.2516504744617798</v>
      </c>
      <c r="AQ28">
        <f t="shared" si="13"/>
        <v>-893.87449036524663</v>
      </c>
      <c r="AR28">
        <f t="shared" si="14"/>
        <v>-896.12614083970834</v>
      </c>
      <c r="AS28">
        <f t="shared" si="15"/>
        <v>79.909082020071125</v>
      </c>
      <c r="AT28">
        <f t="shared" si="16"/>
        <v>65.553983326998804</v>
      </c>
      <c r="AU28">
        <f t="shared" si="17"/>
        <v>-750.66307549263854</v>
      </c>
      <c r="AW28">
        <v>25</v>
      </c>
      <c r="AX28">
        <f>IF(Z28&gt;0, (R28*SUMPRODUCT(K28:$K$98, X28:$X$98)-K28*$AZ$3)/Z28, 0)</f>
        <v>9510.5390889394403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250000</v>
      </c>
      <c r="S29">
        <f t="shared" si="1"/>
        <v>9084.231636809358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5692.7528143681329</v>
      </c>
      <c r="AC29">
        <f t="shared" si="2"/>
        <v>5148.5803200221553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-6456.807972116424</v>
      </c>
      <c r="AI29">
        <f t="shared" si="7"/>
        <v>-6470.9769754120907</v>
      </c>
      <c r="AJ29">
        <f t="shared" si="8"/>
        <v>544.17249434597761</v>
      </c>
      <c r="AK29">
        <f t="shared" si="30"/>
        <v>398.49269700576934</v>
      </c>
      <c r="AL29">
        <f t="shared" si="9"/>
        <v>-5528.3117840603436</v>
      </c>
      <c r="AN29">
        <f t="shared" si="10"/>
        <v>0</v>
      </c>
      <c r="AO29">
        <f t="shared" si="11"/>
        <v>0</v>
      </c>
      <c r="AP29">
        <f t="shared" si="12"/>
        <v>-1.903553352718826</v>
      </c>
      <c r="AQ29">
        <f t="shared" si="13"/>
        <v>-867.44834528640058</v>
      </c>
      <c r="AR29">
        <f t="shared" si="14"/>
        <v>-869.35189863911933</v>
      </c>
      <c r="AS29">
        <f t="shared" si="15"/>
        <v>73.10756829214867</v>
      </c>
      <c r="AT29">
        <f t="shared" si="16"/>
        <v>53.536024629994479</v>
      </c>
      <c r="AU29">
        <f t="shared" si="17"/>
        <v>-742.70830571697616</v>
      </c>
      <c r="AW29">
        <v>26</v>
      </c>
      <c r="AX29">
        <f>IF(Z29&gt;0, (R29*SUMPRODUCT(K29:$K$98, X29:$X$98)-K29*$AZ$3)/Z29, 0)</f>
        <v>9084.231636809358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250000</v>
      </c>
      <c r="S30">
        <f t="shared" si="1"/>
        <v>8611.3737985489406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5148.5803200221553</v>
      </c>
      <c r="AC30">
        <f t="shared" si="2"/>
        <v>4593.3658997529528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-6921.4164199003535</v>
      </c>
      <c r="AI30">
        <f t="shared" si="7"/>
        <v>-6934.7515915210734</v>
      </c>
      <c r="AJ30">
        <f t="shared" si="8"/>
        <v>555.21442026920249</v>
      </c>
      <c r="AK30">
        <f t="shared" si="30"/>
        <v>360.40062240155089</v>
      </c>
      <c r="AL30">
        <f t="shared" si="9"/>
        <v>-6019.1365488503197</v>
      </c>
      <c r="AN30">
        <f t="shared" si="10"/>
        <v>0</v>
      </c>
      <c r="AO30">
        <f t="shared" si="11"/>
        <v>0</v>
      </c>
      <c r="AP30">
        <f t="shared" si="12"/>
        <v>-1.599581376307746</v>
      </c>
      <c r="AQ30">
        <f t="shared" si="13"/>
        <v>-830.23819399073136</v>
      </c>
      <c r="AR30">
        <f t="shared" si="14"/>
        <v>-831.83777536703906</v>
      </c>
      <c r="AS30">
        <f t="shared" si="15"/>
        <v>66.59911636533927</v>
      </c>
      <c r="AT30">
        <f t="shared" si="16"/>
        <v>43.230798972807207</v>
      </c>
      <c r="AU30">
        <f t="shared" si="17"/>
        <v>-722.00786002889254</v>
      </c>
      <c r="AW30">
        <v>27</v>
      </c>
      <c r="AX30">
        <f>IF(Z30&gt;0, (R30*SUMPRODUCT(K30:$K$98, X30:$X$98)-K30*$AZ$3)/Z30, 0)</f>
        <v>8611.3737985489406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25</v>
      </c>
      <c r="R31">
        <f t="shared" si="0"/>
        <v>250000</v>
      </c>
      <c r="S31">
        <f t="shared" si="1"/>
        <v>8100.2240218838015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4593.3658997529528</v>
      </c>
      <c r="AC31">
        <f t="shared" si="2"/>
        <v>4041.907995956155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-7271.4023813463418</v>
      </c>
      <c r="AI31">
        <f t="shared" si="7"/>
        <v>-7283.8770610127203</v>
      </c>
      <c r="AJ31">
        <f t="shared" si="8"/>
        <v>551.45790379679784</v>
      </c>
      <c r="AK31">
        <f t="shared" si="30"/>
        <v>321.53561298270671</v>
      </c>
      <c r="AL31">
        <f t="shared" si="9"/>
        <v>-6410.8835442332156</v>
      </c>
      <c r="AN31">
        <f t="shared" si="10"/>
        <v>0</v>
      </c>
      <c r="AO31">
        <f t="shared" si="11"/>
        <v>0</v>
      </c>
      <c r="AP31">
        <f t="shared" si="12"/>
        <v>-1.3360389189797854</v>
      </c>
      <c r="AQ31">
        <f t="shared" si="13"/>
        <v>-778.76761863668548</v>
      </c>
      <c r="AR31">
        <f t="shared" si="14"/>
        <v>-780.10365755566522</v>
      </c>
      <c r="AS31">
        <f t="shared" si="15"/>
        <v>59.061173621737339</v>
      </c>
      <c r="AT31">
        <f t="shared" si="16"/>
        <v>34.436482881458438</v>
      </c>
      <c r="AU31">
        <f t="shared" si="17"/>
        <v>-686.60600105246942</v>
      </c>
      <c r="AW31">
        <v>28</v>
      </c>
      <c r="AX31">
        <f>IF(Z31&gt;0, (R31*SUMPRODUCT(K31:$K$98, X31:$X$98)-K31*$AZ$3)/Z31, 0)</f>
        <v>8100.2240218838015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250000</v>
      </c>
      <c r="S32">
        <f t="shared" si="1"/>
        <v>7574.4408414087893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4041.907995956155</v>
      </c>
      <c r="AC32">
        <f t="shared" si="2"/>
        <v>3512.0513507069109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-7581.4865672414835</v>
      </c>
      <c r="AI32">
        <f t="shared" si="7"/>
        <v>-7593.0783514544737</v>
      </c>
      <c r="AJ32">
        <f t="shared" si="8"/>
        <v>529.85664524924414</v>
      </c>
      <c r="AK32">
        <f t="shared" si="30"/>
        <v>282.93355971693086</v>
      </c>
      <c r="AL32">
        <f t="shared" si="9"/>
        <v>-6780.2881464882985</v>
      </c>
      <c r="AN32">
        <f t="shared" si="10"/>
        <v>0</v>
      </c>
      <c r="AO32">
        <f t="shared" si="11"/>
        <v>0</v>
      </c>
      <c r="AP32">
        <f t="shared" si="12"/>
        <v>-1.1084649682937417</v>
      </c>
      <c r="AQ32">
        <f t="shared" si="13"/>
        <v>-724.98004733032531</v>
      </c>
      <c r="AR32">
        <f t="shared" si="14"/>
        <v>-726.08851229861909</v>
      </c>
      <c r="AS32">
        <f t="shared" si="15"/>
        <v>50.667569261532272</v>
      </c>
      <c r="AT32">
        <f t="shared" si="16"/>
        <v>27.055536364229305</v>
      </c>
      <c r="AU32">
        <f t="shared" si="17"/>
        <v>-648.36540667285749</v>
      </c>
      <c r="AW32">
        <v>29</v>
      </c>
      <c r="AX32">
        <f>IF(Z32&gt;0, (R32*SUMPRODUCT(K32:$K$98, X32:$X$98)-K32*$AZ$3)/Z32, 0)</f>
        <v>7574.4408414087893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250000</v>
      </c>
      <c r="S33">
        <f t="shared" si="1"/>
        <v>7034.821490123466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3512.0513507069109</v>
      </c>
      <c r="AC33">
        <f t="shared" si="2"/>
        <v>3009.3132439010851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-7815.1809163981843</v>
      </c>
      <c r="AI33">
        <f t="shared" si="7"/>
        <v>-7825.8752646774046</v>
      </c>
      <c r="AJ33">
        <f t="shared" si="8"/>
        <v>502.73810680582574</v>
      </c>
      <c r="AK33">
        <f t="shared" si="30"/>
        <v>245.84359454948378</v>
      </c>
      <c r="AL33">
        <f t="shared" si="9"/>
        <v>-7077.293563322095</v>
      </c>
      <c r="AN33">
        <f t="shared" si="10"/>
        <v>0</v>
      </c>
      <c r="AO33">
        <f t="shared" si="11"/>
        <v>0</v>
      </c>
      <c r="AP33">
        <f t="shared" si="12"/>
        <v>-0.91307822361467872</v>
      </c>
      <c r="AQ33">
        <f t="shared" si="13"/>
        <v>-667.25632287825044</v>
      </c>
      <c r="AR33">
        <f t="shared" si="14"/>
        <v>-668.16940110186511</v>
      </c>
      <c r="AS33">
        <f t="shared" si="15"/>
        <v>42.923533582461339</v>
      </c>
      <c r="AT33">
        <f t="shared" si="16"/>
        <v>20.990005817787541</v>
      </c>
      <c r="AU33">
        <f t="shared" si="17"/>
        <v>-604.25586170161625</v>
      </c>
      <c r="AW33">
        <v>30</v>
      </c>
      <c r="AX33">
        <f>IF(Z33&gt;0, (R33*SUMPRODUCT(K33:$K$98, X33:$X$98)-K33*$AZ$3)/Z33, 0)</f>
        <v>7034.821490123466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250000</v>
      </c>
      <c r="S34">
        <f t="shared" si="1"/>
        <v>6489.2608333154731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3009.3132439010851</v>
      </c>
      <c r="AC34">
        <f t="shared" si="2"/>
        <v>2540.4872250625649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-8001.2974955473892</v>
      </c>
      <c r="AI34">
        <f t="shared" si="7"/>
        <v>-8011.0847705942633</v>
      </c>
      <c r="AJ34">
        <f t="shared" si="8"/>
        <v>468.82601883852021</v>
      </c>
      <c r="AK34">
        <f t="shared" si="30"/>
        <v>210.65192707307597</v>
      </c>
      <c r="AL34">
        <f t="shared" si="9"/>
        <v>-7331.6068246826671</v>
      </c>
      <c r="AN34">
        <f t="shared" si="10"/>
        <v>0</v>
      </c>
      <c r="AO34">
        <f t="shared" si="11"/>
        <v>0</v>
      </c>
      <c r="AP34">
        <f t="shared" si="12"/>
        <v>-0.74610067396797231</v>
      </c>
      <c r="AQ34">
        <f t="shared" si="13"/>
        <v>-609.95255834288412</v>
      </c>
      <c r="AR34">
        <f t="shared" si="14"/>
        <v>-610.69865901685216</v>
      </c>
      <c r="AS34">
        <f t="shared" si="15"/>
        <v>35.739407235813729</v>
      </c>
      <c r="AT34">
        <f t="shared" si="16"/>
        <v>16.058355774120756</v>
      </c>
      <c r="AU34">
        <f t="shared" si="17"/>
        <v>-558.90089600691772</v>
      </c>
      <c r="AW34">
        <v>31</v>
      </c>
      <c r="AX34">
        <f>IF(Z34&gt;0, (R34*SUMPRODUCT(K34:$K$98, X34:$X$98)-K34*$AZ$3)/Z34, 0)</f>
        <v>6489.2608333154731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5938.1172414552429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2540.4872250625649</v>
      </c>
      <c r="AC35">
        <f t="shared" ref="AC35:AC66" si="33">S35*Z35</f>
        <v>2107.7045810408708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-8157.7916243197951</v>
      </c>
      <c r="AI35">
        <f t="shared" ref="AI35:AI66" si="38">SUM(AE35:AH35)</f>
        <v>-8166.6652474537686</v>
      </c>
      <c r="AJ35">
        <f t="shared" ref="AJ35:AJ66" si="39">AB35-AC35</f>
        <v>432.78264402169407</v>
      </c>
      <c r="AK35">
        <f t="shared" si="30"/>
        <v>177.83410575437955</v>
      </c>
      <c r="AL35">
        <f t="shared" ref="AL35:AL66" si="40">SUM(AI35:AK35)</f>
        <v>-7556.0484976776952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-0.60397449102891798</v>
      </c>
      <c r="AQ35">
        <f t="shared" ref="AQ35:AQ66" si="44">AH35*$K35</f>
        <v>-555.25211853486121</v>
      </c>
      <c r="AR35">
        <f t="shared" ref="AR35:AR66" si="45">AI35*$K35</f>
        <v>-555.85609302589023</v>
      </c>
      <c r="AS35">
        <f t="shared" ref="AS35:AS66" si="46">AJ35*$K35</f>
        <v>29.456927931546804</v>
      </c>
      <c r="AT35">
        <f t="shared" ref="AT35:AT66" si="47">AK35*$K35</f>
        <v>12.104104703226602</v>
      </c>
      <c r="AU35">
        <f t="shared" ref="AU35:AU66" si="48">AL35*$K35</f>
        <v>-514.29506039111686</v>
      </c>
      <c r="AW35">
        <v>32</v>
      </c>
      <c r="AX35">
        <f>IF(Z35&gt;0, (R35*SUMPRODUCT(K35:$K$98, X35:$X$98)-K35*$AZ$3)/Z35, 0)</f>
        <v>5938.1172414552429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250000</v>
      </c>
      <c r="S36">
        <f t="shared" si="32"/>
        <v>5369.7069423788143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2107.7045810408708</v>
      </c>
      <c r="AC36">
        <f t="shared" si="33"/>
        <v>1710.6398860070713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-8205.7942569102834</v>
      </c>
      <c r="AI36">
        <f t="shared" si="38"/>
        <v>-8213.7585643872262</v>
      </c>
      <c r="AJ36">
        <f t="shared" si="39"/>
        <v>397.06469503379958</v>
      </c>
      <c r="AK36">
        <f t="shared" si="30"/>
        <v>147.53932067286098</v>
      </c>
      <c r="AL36">
        <f t="shared" si="40"/>
        <v>-7669.1545486805653</v>
      </c>
      <c r="AN36">
        <f t="shared" si="41"/>
        <v>0</v>
      </c>
      <c r="AO36">
        <f t="shared" si="42"/>
        <v>0</v>
      </c>
      <c r="AP36">
        <f t="shared" si="43"/>
        <v>-0.48400250806716122</v>
      </c>
      <c r="AQ36">
        <f t="shared" si="44"/>
        <v>-498.67800967328708</v>
      </c>
      <c r="AR36">
        <f t="shared" si="45"/>
        <v>-499.16201218135427</v>
      </c>
      <c r="AS36">
        <f t="shared" si="46"/>
        <v>24.1301969841907</v>
      </c>
      <c r="AT36">
        <f t="shared" si="47"/>
        <v>8.9661783464449325</v>
      </c>
      <c r="AU36">
        <f t="shared" si="48"/>
        <v>-466.06563685071859</v>
      </c>
      <c r="AW36">
        <v>33</v>
      </c>
      <c r="AX36">
        <f>IF(Z36&gt;0, (R36*SUMPRODUCT(K36:$K$98, X36:$X$98)-K36*$AZ$3)/Z36, 0)</f>
        <v>5369.7069423788143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250000</v>
      </c>
      <c r="S37">
        <f t="shared" si="32"/>
        <v>4784.3387897975526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1710.6398860070713</v>
      </c>
      <c r="AC37">
        <f t="shared" si="33"/>
        <v>1353.2006473168756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-8136.7347338181416</v>
      </c>
      <c r="AI37">
        <f t="shared" si="38"/>
        <v>-8143.8057247469324</v>
      </c>
      <c r="AJ37">
        <f t="shared" si="39"/>
        <v>357.43923869019568</v>
      </c>
      <c r="AK37">
        <f t="shared" si="30"/>
        <v>119.744792020495</v>
      </c>
      <c r="AL37">
        <f t="shared" si="40"/>
        <v>-7666.6216940362419</v>
      </c>
      <c r="AN37">
        <f t="shared" si="41"/>
        <v>0</v>
      </c>
      <c r="AO37">
        <f t="shared" si="42"/>
        <v>0</v>
      </c>
      <c r="AP37">
        <f t="shared" si="43"/>
        <v>-0.38367354174090001</v>
      </c>
      <c r="AQ37">
        <f t="shared" si="44"/>
        <v>-441.50103782751364</v>
      </c>
      <c r="AR37">
        <f t="shared" si="45"/>
        <v>-441.88471136925449</v>
      </c>
      <c r="AS37">
        <f t="shared" si="46"/>
        <v>19.394732654378412</v>
      </c>
      <c r="AT37">
        <f t="shared" si="47"/>
        <v>6.4973790692424842</v>
      </c>
      <c r="AU37">
        <f t="shared" si="48"/>
        <v>-415.99259964563362</v>
      </c>
      <c r="AW37">
        <v>34</v>
      </c>
      <c r="AX37">
        <f>IF(Z37&gt;0, (R37*SUMPRODUCT(K37:$K$98, X37:$X$98)-K37*$AZ$3)/Z37, 0)</f>
        <v>4784.3387897975526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25</v>
      </c>
      <c r="R38">
        <f t="shared" si="31"/>
        <v>250000</v>
      </c>
      <c r="S38">
        <f t="shared" si="32"/>
        <v>4184.2370576244439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1353.2006473168756</v>
      </c>
      <c r="AC38">
        <f t="shared" si="33"/>
        <v>1037.8056550099784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-7995.9472521862663</v>
      </c>
      <c r="AI38">
        <f t="shared" si="38"/>
        <v>-8002.1479384805507</v>
      </c>
      <c r="AJ38">
        <f t="shared" si="39"/>
        <v>315.39499230689717</v>
      </c>
      <c r="AK38">
        <f t="shared" si="30"/>
        <v>94.724045312181303</v>
      </c>
      <c r="AL38">
        <f t="shared" si="40"/>
        <v>-7592.0289008614727</v>
      </c>
      <c r="AN38">
        <f t="shared" si="41"/>
        <v>0</v>
      </c>
      <c r="AO38">
        <f t="shared" si="42"/>
        <v>0</v>
      </c>
      <c r="AP38">
        <f t="shared" si="43"/>
        <v>-0.30040233799097171</v>
      </c>
      <c r="AQ38">
        <f t="shared" si="44"/>
        <v>-387.37667655002429</v>
      </c>
      <c r="AR38">
        <f t="shared" si="45"/>
        <v>-387.67707888801522</v>
      </c>
      <c r="AS38">
        <f t="shared" si="46"/>
        <v>15.279823649031767</v>
      </c>
      <c r="AT38">
        <f t="shared" si="47"/>
        <v>4.5890605209249964</v>
      </c>
      <c r="AU38">
        <f t="shared" si="48"/>
        <v>-367.80819471805847</v>
      </c>
      <c r="AW38">
        <v>35</v>
      </c>
      <c r="AX38">
        <f>IF(Z38&gt;0, (R38*SUMPRODUCT(K38:$K$98, X38:$X$98)-K38*$AZ$3)/Z38, 0)</f>
        <v>4184.2370576244439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25</v>
      </c>
      <c r="R39">
        <f t="shared" si="31"/>
        <v>250000</v>
      </c>
      <c r="S39">
        <f t="shared" si="32"/>
        <v>3558.0987764735032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1037.8056550099784</v>
      </c>
      <c r="AC39">
        <f t="shared" si="33"/>
        <v>763.0236619605065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-7775.040544403415</v>
      </c>
      <c r="AI39">
        <f t="shared" si="38"/>
        <v>-7780.4017197803159</v>
      </c>
      <c r="AJ39">
        <f t="shared" si="39"/>
        <v>274.78199304947191</v>
      </c>
      <c r="AK39">
        <f t="shared" si="30"/>
        <v>72.646395850698497</v>
      </c>
      <c r="AL39">
        <f t="shared" si="40"/>
        <v>-7432.973330880146</v>
      </c>
      <c r="AN39">
        <f t="shared" si="41"/>
        <v>0</v>
      </c>
      <c r="AO39">
        <f t="shared" si="42"/>
        <v>0</v>
      </c>
      <c r="AP39">
        <f t="shared" si="43"/>
        <v>-0.23190255843783394</v>
      </c>
      <c r="AQ39">
        <f t="shared" si="44"/>
        <v>-336.31651036328515</v>
      </c>
      <c r="AR39">
        <f t="shared" si="45"/>
        <v>-336.54841292172296</v>
      </c>
      <c r="AS39">
        <f t="shared" si="46"/>
        <v>11.885947151695252</v>
      </c>
      <c r="AT39">
        <f t="shared" si="47"/>
        <v>3.1423864870471179</v>
      </c>
      <c r="AU39">
        <f t="shared" si="48"/>
        <v>-321.52007928298065</v>
      </c>
      <c r="AW39">
        <v>36</v>
      </c>
      <c r="AX39">
        <f>IF(Z39&gt;0, (R39*SUMPRODUCT(K39:$K$98, X39:$X$98)-K39*$AZ$3)/Z39, 0)</f>
        <v>3558.0987764735032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250000</v>
      </c>
      <c r="S40">
        <f t="shared" si="32"/>
        <v>2890.6847677694491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763.0236619605065</v>
      </c>
      <c r="AC40">
        <f t="shared" si="33"/>
        <v>527.23811900842759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-7477.6065804407344</v>
      </c>
      <c r="AI40">
        <f t="shared" si="38"/>
        <v>-7482.1663834058227</v>
      </c>
      <c r="AJ40">
        <f t="shared" si="39"/>
        <v>235.78554295207891</v>
      </c>
      <c r="AK40">
        <f t="shared" ref="AK40:AK71" si="61">G40*SUM(AB40:AB40, AE40:AF40)</f>
        <v>53.411656337235463</v>
      </c>
      <c r="AL40">
        <f t="shared" si="40"/>
        <v>-7192.9691841165086</v>
      </c>
      <c r="AN40">
        <f t="shared" si="41"/>
        <v>0</v>
      </c>
      <c r="AO40">
        <f t="shared" si="42"/>
        <v>0</v>
      </c>
      <c r="AP40">
        <f t="shared" si="43"/>
        <v>-0.17610576759841237</v>
      </c>
      <c r="AQ40">
        <f t="shared" si="44"/>
        <v>-288.79529592173003</v>
      </c>
      <c r="AR40">
        <f t="shared" si="45"/>
        <v>-288.97140168932845</v>
      </c>
      <c r="AS40">
        <f t="shared" si="46"/>
        <v>9.1063570834316252</v>
      </c>
      <c r="AT40">
        <f t="shared" si="47"/>
        <v>2.0628305235968303</v>
      </c>
      <c r="AU40">
        <f t="shared" si="48"/>
        <v>-277.8022140823</v>
      </c>
      <c r="AW40">
        <v>37</v>
      </c>
      <c r="AX40">
        <f>IF(Z40&gt;0, (R40*SUMPRODUCT(K40:$K$98, X40:$X$98)-K40*$AZ$3)/Z40, 0)</f>
        <v>2890.6847677694491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250000</v>
      </c>
      <c r="S41">
        <f t="shared" si="32"/>
        <v>2156.9044402681125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527.23811900842759</v>
      </c>
      <c r="AC41">
        <f t="shared" si="33"/>
        <v>328.20261541813159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-7101.1179516209477</v>
      </c>
      <c r="AI41">
        <f t="shared" si="38"/>
        <v>-7104.9220447612233</v>
      </c>
      <c r="AJ41">
        <f t="shared" si="39"/>
        <v>199.035503590296</v>
      </c>
      <c r="AK41">
        <f t="shared" si="61"/>
        <v>36.906668330589937</v>
      </c>
      <c r="AL41">
        <f t="shared" si="40"/>
        <v>-6868.9798728403375</v>
      </c>
      <c r="AN41">
        <f t="shared" si="41"/>
        <v>0</v>
      </c>
      <c r="AO41">
        <f t="shared" si="42"/>
        <v>0</v>
      </c>
      <c r="AP41">
        <f t="shared" si="43"/>
        <v>-0.1311778843009149</v>
      </c>
      <c r="AQ41">
        <f t="shared" si="44"/>
        <v>-244.8703527268174</v>
      </c>
      <c r="AR41">
        <f t="shared" si="45"/>
        <v>-245.00153061111834</v>
      </c>
      <c r="AS41">
        <f t="shared" si="46"/>
        <v>6.8634114094936676</v>
      </c>
      <c r="AT41">
        <f t="shared" si="47"/>
        <v>1.2726656497826931</v>
      </c>
      <c r="AU41">
        <f t="shared" si="48"/>
        <v>-236.86545355184199</v>
      </c>
      <c r="AW41">
        <v>38</v>
      </c>
      <c r="AX41">
        <f>IF(Z41&gt;0, (R41*SUMPRODUCT(K41:$K$98, X41:$X$98)-K41*$AZ$3)/Z41, 0)</f>
        <v>2156.9044402681125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250000</v>
      </c>
      <c r="S42">
        <f t="shared" si="32"/>
        <v>1317.3515741343153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328.20261541813159</v>
      </c>
      <c r="AC42">
        <f t="shared" si="33"/>
        <v>163.47493441580798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-6637.1154246325459</v>
      </c>
      <c r="AI42">
        <f t="shared" si="38"/>
        <v>-6640.2177652989549</v>
      </c>
      <c r="AJ42">
        <f t="shared" si="39"/>
        <v>164.72768100232361</v>
      </c>
      <c r="AK42">
        <f t="shared" si="61"/>
        <v>22.974183079269213</v>
      </c>
      <c r="AL42">
        <f t="shared" si="40"/>
        <v>-6452.5159012173617</v>
      </c>
      <c r="AN42">
        <f t="shared" si="41"/>
        <v>0</v>
      </c>
      <c r="AO42">
        <f t="shared" si="42"/>
        <v>0</v>
      </c>
      <c r="AP42">
        <f t="shared" si="43"/>
        <v>-9.5517059330600187E-2</v>
      </c>
      <c r="AQ42">
        <f t="shared" si="44"/>
        <v>-204.34820542529928</v>
      </c>
      <c r="AR42">
        <f t="shared" si="45"/>
        <v>-204.44372248462986</v>
      </c>
      <c r="AS42">
        <f t="shared" si="46"/>
        <v>5.07175238685255</v>
      </c>
      <c r="AT42">
        <f t="shared" si="47"/>
        <v>0.70734540278405011</v>
      </c>
      <c r="AU42">
        <f t="shared" si="48"/>
        <v>-198.66462469499325</v>
      </c>
      <c r="AW42">
        <v>39</v>
      </c>
      <c r="AX42">
        <f>IF(Z42&gt;0, (R42*SUMPRODUCT(K42:$K$98, X42:$X$98)-K42*$AZ$3)/Z42, 0)</f>
        <v>1317.3515741343153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25</v>
      </c>
      <c r="R43">
        <f t="shared" si="31"/>
        <v>250000</v>
      </c>
      <c r="S43">
        <f t="shared" si="32"/>
        <v>311.7167189855254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163.47493441580798</v>
      </c>
      <c r="AC43">
        <f t="shared" si="33"/>
        <v>30.682685887378856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-6105.3443846801847</v>
      </c>
      <c r="AI43">
        <f t="shared" si="38"/>
        <v>-6107.8051675014622</v>
      </c>
      <c r="AJ43">
        <f t="shared" si="39"/>
        <v>132.79224852842913</v>
      </c>
      <c r="AK43">
        <f t="shared" si="61"/>
        <v>11.443245409106559</v>
      </c>
      <c r="AL43">
        <f t="shared" si="40"/>
        <v>-5963.5696735639267</v>
      </c>
      <c r="AN43">
        <f t="shared" si="41"/>
        <v>0</v>
      </c>
      <c r="AO43">
        <f t="shared" si="42"/>
        <v>0</v>
      </c>
      <c r="AP43">
        <f t="shared" si="43"/>
        <v>-6.7646716513527438E-2</v>
      </c>
      <c r="AQ43">
        <f t="shared" si="44"/>
        <v>-167.83541287628086</v>
      </c>
      <c r="AR43">
        <f t="shared" si="45"/>
        <v>-167.90305959279439</v>
      </c>
      <c r="AS43">
        <f t="shared" si="46"/>
        <v>3.6504479443391906</v>
      </c>
      <c r="AT43">
        <f t="shared" si="47"/>
        <v>0.31457387116461744</v>
      </c>
      <c r="AU43">
        <f t="shared" si="48"/>
        <v>-163.93803777729059</v>
      </c>
      <c r="AW43">
        <v>40</v>
      </c>
      <c r="AX43">
        <f>IF(Z43&gt;0, (R43*SUMPRODUCT(K43:$K$98, X43:$X$98)-K43*$AZ$3)/Z43, 0)</f>
        <v>311.7167189855254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250000</v>
      </c>
      <c r="S44">
        <f t="shared" si="32"/>
        <v>-969.84406095541772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30.682685887378856</v>
      </c>
      <c r="AC44">
        <f t="shared" si="33"/>
        <v>-73.263479759553547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-5476.3737374395432</v>
      </c>
      <c r="AI44">
        <f t="shared" si="38"/>
        <v>-5478.2622750588635</v>
      </c>
      <c r="AJ44">
        <f t="shared" si="39"/>
        <v>103.9461656469324</v>
      </c>
      <c r="AK44">
        <f t="shared" si="61"/>
        <v>2.14778801211652</v>
      </c>
      <c r="AL44">
        <f t="shared" si="40"/>
        <v>-5372.1683213998149</v>
      </c>
      <c r="AN44">
        <f t="shared" si="41"/>
        <v>0</v>
      </c>
      <c r="AO44">
        <f t="shared" si="42"/>
        <v>0</v>
      </c>
      <c r="AP44">
        <f t="shared" si="43"/>
        <v>-4.6353342120689887E-2</v>
      </c>
      <c r="AQ44">
        <f t="shared" si="44"/>
        <v>-134.4152336894596</v>
      </c>
      <c r="AR44">
        <f t="shared" si="45"/>
        <v>-134.46158703158028</v>
      </c>
      <c r="AS44">
        <f t="shared" si="46"/>
        <v>2.5513138467953111</v>
      </c>
      <c r="AT44">
        <f t="shared" si="47"/>
        <v>5.2716531304351832E-2</v>
      </c>
      <c r="AU44">
        <f t="shared" si="48"/>
        <v>-131.85755665348063</v>
      </c>
      <c r="AW44">
        <v>41</v>
      </c>
      <c r="AX44">
        <f>IF(Z44&gt;0, (R44*SUMPRODUCT(K44:$K$98, X44:$X$98)-K44*$AZ$3)/Z44, 0)</f>
        <v>-969.84406095541772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25</v>
      </c>
      <c r="R45">
        <f t="shared" si="31"/>
        <v>250000</v>
      </c>
      <c r="S45">
        <f t="shared" si="32"/>
        <v>-2702.4038307207279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-73.263479759553547</v>
      </c>
      <c r="AC45">
        <f t="shared" si="33"/>
        <v>-150.63474270852345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-4761.2677335736034</v>
      </c>
      <c r="AI45">
        <f t="shared" si="38"/>
        <v>-4762.6612590433733</v>
      </c>
      <c r="AJ45">
        <f t="shared" si="39"/>
        <v>77.3712629489699</v>
      </c>
      <c r="AK45">
        <f t="shared" si="61"/>
        <v>-5.1284435831687487</v>
      </c>
      <c r="AL45">
        <f t="shared" si="40"/>
        <v>-4690.4184396775718</v>
      </c>
      <c r="AN45">
        <f t="shared" si="41"/>
        <v>0</v>
      </c>
      <c r="AO45">
        <f t="shared" si="42"/>
        <v>0</v>
      </c>
      <c r="AP45">
        <f t="shared" si="43"/>
        <v>-3.0538823396488727E-2</v>
      </c>
      <c r="AQ45">
        <f t="shared" si="44"/>
        <v>-104.3422008519251</v>
      </c>
      <c r="AR45">
        <f t="shared" si="45"/>
        <v>-104.37273967532158</v>
      </c>
      <c r="AS45">
        <f t="shared" si="46"/>
        <v>1.6955752775383657</v>
      </c>
      <c r="AT45">
        <f t="shared" si="47"/>
        <v>-0.11238878390296424</v>
      </c>
      <c r="AU45">
        <f t="shared" si="48"/>
        <v>-102.78955318168617</v>
      </c>
      <c r="AW45">
        <v>42</v>
      </c>
      <c r="AX45">
        <f>IF(Z45&gt;0, (R45*SUMPRODUCT(K45:$K$98, X45:$X$98)-K45*$AZ$3)/Z45, 0)</f>
        <v>-2702.4038307207279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25</v>
      </c>
      <c r="R46">
        <f t="shared" si="31"/>
        <v>250000</v>
      </c>
      <c r="S46">
        <f t="shared" si="32"/>
        <v>-5201.6844599321366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-150.63474270852345</v>
      </c>
      <c r="AC46">
        <f t="shared" si="33"/>
        <v>-204.04482682786849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-3989.2314270556012</v>
      </c>
      <c r="AI46">
        <f t="shared" si="38"/>
        <v>-3990.2120941279677</v>
      </c>
      <c r="AJ46">
        <f t="shared" si="39"/>
        <v>53.410084119345044</v>
      </c>
      <c r="AK46">
        <f t="shared" si="61"/>
        <v>-10.544431989596642</v>
      </c>
      <c r="AL46">
        <f t="shared" si="40"/>
        <v>-3947.3464419982192</v>
      </c>
      <c r="AN46">
        <f t="shared" si="41"/>
        <v>0</v>
      </c>
      <c r="AO46">
        <f t="shared" si="42"/>
        <v>0</v>
      </c>
      <c r="AP46">
        <f t="shared" si="43"/>
        <v>-1.9188497078245006E-2</v>
      </c>
      <c r="AQ46">
        <f t="shared" si="44"/>
        <v>-78.056414597227047</v>
      </c>
      <c r="AR46">
        <f t="shared" si="45"/>
        <v>-78.075603094305293</v>
      </c>
      <c r="AS46">
        <f t="shared" si="46"/>
        <v>1.0450633777267349</v>
      </c>
      <c r="AT46">
        <f t="shared" si="47"/>
        <v>-0.20632058333093733</v>
      </c>
      <c r="AU46">
        <f t="shared" si="48"/>
        <v>-77.236860299909495</v>
      </c>
      <c r="AW46">
        <v>43</v>
      </c>
      <c r="AX46">
        <f>IF(Z46&gt;0, (R46*SUMPRODUCT(K46:$K$98, X46:$X$98)-K46*$AZ$3)/Z46, 0)</f>
        <v>-5201.6844599321366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250000</v>
      </c>
      <c r="S47">
        <f t="shared" si="32"/>
        <v>-9063.7029148562251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-204.04482682786849</v>
      </c>
      <c r="AC47">
        <f t="shared" si="33"/>
        <v>-236.6261371995777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-3181.8527696593633</v>
      </c>
      <c r="AI47">
        <f t="shared" si="38"/>
        <v>-3182.5054447840403</v>
      </c>
      <c r="AJ47">
        <f t="shared" si="39"/>
        <v>32.581310371709208</v>
      </c>
      <c r="AK47">
        <f t="shared" si="61"/>
        <v>-14.283137877950796</v>
      </c>
      <c r="AL47">
        <f t="shared" si="40"/>
        <v>-3164.2072722902817</v>
      </c>
      <c r="AN47">
        <f t="shared" si="41"/>
        <v>0</v>
      </c>
      <c r="AO47">
        <f t="shared" si="42"/>
        <v>0</v>
      </c>
      <c r="AP47">
        <f t="shared" si="43"/>
        <v>-1.1402456002186909E-2</v>
      </c>
      <c r="AQ47">
        <f t="shared" si="44"/>
        <v>-55.588048080475161</v>
      </c>
      <c r="AR47">
        <f t="shared" si="45"/>
        <v>-55.599450536477349</v>
      </c>
      <c r="AS47">
        <f t="shared" si="46"/>
        <v>0.56920655309307355</v>
      </c>
      <c r="AT47">
        <f t="shared" si="47"/>
        <v>-0.2495312676534007</v>
      </c>
      <c r="AU47">
        <f t="shared" si="48"/>
        <v>-55.279775251037677</v>
      </c>
      <c r="AW47">
        <v>44</v>
      </c>
      <c r="AX47">
        <f>IF(Z47&gt;0, (R47*SUMPRODUCT(K47:$K$98, X47:$X$98)-K47*$AZ$3)/Z47, 0)</f>
        <v>-9063.7029148562251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250000</v>
      </c>
      <c r="S48">
        <f t="shared" si="32"/>
        <v>-15468.875707922509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-236.6261371995777</v>
      </c>
      <c r="AC48">
        <f t="shared" si="33"/>
        <v>-251.61141365012617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-2395.0696910173615</v>
      </c>
      <c r="AI48">
        <f t="shared" si="38"/>
        <v>-2395.4763324216901</v>
      </c>
      <c r="AJ48">
        <f t="shared" si="39"/>
        <v>14.985276450548469</v>
      </c>
      <c r="AK48">
        <f t="shared" si="61"/>
        <v>-16.56382960397044</v>
      </c>
      <c r="AL48">
        <f t="shared" si="40"/>
        <v>-2397.0548855751122</v>
      </c>
      <c r="AN48">
        <f t="shared" si="41"/>
        <v>0</v>
      </c>
      <c r="AO48">
        <f t="shared" si="42"/>
        <v>0</v>
      </c>
      <c r="AP48">
        <f t="shared" si="43"/>
        <v>-6.3430030202593999E-3</v>
      </c>
      <c r="AQ48">
        <f t="shared" si="44"/>
        <v>-37.359536245308149</v>
      </c>
      <c r="AR48">
        <f t="shared" si="45"/>
        <v>-37.365879248328412</v>
      </c>
      <c r="AS48">
        <f t="shared" si="46"/>
        <v>0.23374809543116964</v>
      </c>
      <c r="AT48">
        <f t="shared" si="47"/>
        <v>-0.25837118425885341</v>
      </c>
      <c r="AU48">
        <f t="shared" si="48"/>
        <v>-37.390502337156093</v>
      </c>
      <c r="AW48">
        <v>45</v>
      </c>
      <c r="AX48">
        <f>IF(Z48&gt;0, (R48*SUMPRODUCT(K48:$K$98, X48:$X$98)-K48*$AZ$3)/Z48, 0)</f>
        <v>-15468.875707922509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250000</v>
      </c>
      <c r="S49">
        <f t="shared" si="32"/>
        <v>-26943.584203171191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-251.61141365012617</v>
      </c>
      <c r="AC49">
        <f t="shared" si="33"/>
        <v>-252.71847522585688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-1680.864444034125</v>
      </c>
      <c r="AI49">
        <f t="shared" si="38"/>
        <v>-1681.0989325800067</v>
      </c>
      <c r="AJ49">
        <f t="shared" si="39"/>
        <v>1.107061575730711</v>
      </c>
      <c r="AK49">
        <f t="shared" si="61"/>
        <v>-17.612798955508833</v>
      </c>
      <c r="AL49">
        <f t="shared" si="40"/>
        <v>-1697.6046699597848</v>
      </c>
      <c r="AN49">
        <f t="shared" si="41"/>
        <v>0</v>
      </c>
      <c r="AO49">
        <f t="shared" si="42"/>
        <v>0</v>
      </c>
      <c r="AP49">
        <f t="shared" si="43"/>
        <v>-3.2657800559138584E-3</v>
      </c>
      <c r="AQ49">
        <f t="shared" si="44"/>
        <v>-23.409815423511457</v>
      </c>
      <c r="AR49">
        <f t="shared" si="45"/>
        <v>-23.413081203567369</v>
      </c>
      <c r="AS49">
        <f t="shared" si="46"/>
        <v>1.5418320758881818E-2</v>
      </c>
      <c r="AT49">
        <f t="shared" si="47"/>
        <v>-0.24529781333842432</v>
      </c>
      <c r="AU49">
        <f t="shared" si="48"/>
        <v>-23.642960696146915</v>
      </c>
      <c r="AW49">
        <v>46</v>
      </c>
      <c r="AX49">
        <f>IF(Z49&gt;0, (R49*SUMPRODUCT(K49:$K$98, X49:$X$98)-K49*$AZ$3)/Z49, 0)</f>
        <v>-26943.584203171191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250000</v>
      </c>
      <c r="S50">
        <f t="shared" si="32"/>
        <v>-49440.367048054672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-252.71847522585688</v>
      </c>
      <c r="AC50">
        <f t="shared" si="33"/>
        <v>-243.76000969438857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-1088.8405281459295</v>
      </c>
      <c r="AI50">
        <f t="shared" si="38"/>
        <v>-1088.9637877535379</v>
      </c>
      <c r="AJ50">
        <f t="shared" si="39"/>
        <v>-8.9584655314683062</v>
      </c>
      <c r="AK50">
        <f t="shared" si="61"/>
        <v>-17.690293265809984</v>
      </c>
      <c r="AL50">
        <f t="shared" si="40"/>
        <v>-1115.6125465508162</v>
      </c>
      <c r="AN50">
        <f t="shared" si="41"/>
        <v>0</v>
      </c>
      <c r="AO50">
        <f t="shared" si="42"/>
        <v>0</v>
      </c>
      <c r="AP50">
        <f t="shared" si="43"/>
        <v>-1.5327384676172206E-3</v>
      </c>
      <c r="AQ50">
        <f t="shared" si="44"/>
        <v>-13.539778318066359</v>
      </c>
      <c r="AR50">
        <f t="shared" si="45"/>
        <v>-13.541311056533976</v>
      </c>
      <c r="AS50">
        <f t="shared" si="46"/>
        <v>-0.11139890023441799</v>
      </c>
      <c r="AT50">
        <f t="shared" si="47"/>
        <v>-0.2199795498138804</v>
      </c>
      <c r="AU50">
        <f t="shared" si="48"/>
        <v>-13.872689506582274</v>
      </c>
      <c r="AW50">
        <v>47</v>
      </c>
      <c r="AX50">
        <f>IF(Z50&gt;0, (R50*SUMPRODUCT(K50:$K$98, X50:$X$98)-K50*$AZ$3)/Z50, 0)</f>
        <v>-49440.367048054672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250000</v>
      </c>
      <c r="S51">
        <f t="shared" si="32"/>
        <v>-98923.942949335949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-243.76000969438857</v>
      </c>
      <c r="AC51">
        <f t="shared" si="33"/>
        <v>-228.39953715979436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-643.0601640460651</v>
      </c>
      <c r="AI51">
        <f t="shared" si="38"/>
        <v>-643.11788504119284</v>
      </c>
      <c r="AJ51">
        <f t="shared" si="39"/>
        <v>-15.360472534594209</v>
      </c>
      <c r="AK51">
        <f t="shared" si="61"/>
        <v>-17.063200678607203</v>
      </c>
      <c r="AL51">
        <f t="shared" si="40"/>
        <v>-675.54155825439432</v>
      </c>
      <c r="AN51">
        <f t="shared" si="41"/>
        <v>0</v>
      </c>
      <c r="AO51">
        <f t="shared" si="42"/>
        <v>0</v>
      </c>
      <c r="AP51">
        <f t="shared" si="43"/>
        <v>-6.4085984957458302E-4</v>
      </c>
      <c r="AQ51">
        <f t="shared" si="44"/>
        <v>-7.1397147447992442</v>
      </c>
      <c r="AR51">
        <f t="shared" si="45"/>
        <v>-7.1403556046488186</v>
      </c>
      <c r="AS51">
        <f t="shared" si="46"/>
        <v>-0.17054297307470909</v>
      </c>
      <c r="AT51">
        <f t="shared" si="47"/>
        <v>-0.18944788106917065</v>
      </c>
      <c r="AU51">
        <f t="shared" si="48"/>
        <v>-7.5003464587926993</v>
      </c>
      <c r="AW51">
        <v>48</v>
      </c>
      <c r="AX51">
        <f>IF(Z51&gt;0, (R51*SUMPRODUCT(K51:$K$98, X51:$X$98)-K51*$AZ$3)/Z51, 0)</f>
        <v>-98923.942949335949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250000</v>
      </c>
      <c r="S52">
        <f t="shared" si="32"/>
        <v>-224952.19230989329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-228.39953715979436</v>
      </c>
      <c r="AC52">
        <f t="shared" si="33"/>
        <v>-209.73545650043246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-338.34892923975139</v>
      </c>
      <c r="AI52">
        <f t="shared" si="38"/>
        <v>-338.37223813200387</v>
      </c>
      <c r="AJ52">
        <f t="shared" si="39"/>
        <v>-18.6640806593619</v>
      </c>
      <c r="AK52">
        <f t="shared" si="61"/>
        <v>-15.987967601185607</v>
      </c>
      <c r="AL52">
        <f t="shared" si="40"/>
        <v>-373.0242863925514</v>
      </c>
      <c r="AN52">
        <f t="shared" si="41"/>
        <v>0</v>
      </c>
      <c r="AO52">
        <f t="shared" si="42"/>
        <v>0</v>
      </c>
      <c r="AP52">
        <f t="shared" si="43"/>
        <v>-2.310643075492929E-4</v>
      </c>
      <c r="AQ52">
        <f t="shared" si="44"/>
        <v>-3.3541002377109743</v>
      </c>
      <c r="AR52">
        <f t="shared" si="45"/>
        <v>-3.3543313020185237</v>
      </c>
      <c r="AS52">
        <f t="shared" si="46"/>
        <v>-0.1850196408686248</v>
      </c>
      <c r="AT52">
        <f t="shared" si="47"/>
        <v>-0.15849095799459018</v>
      </c>
      <c r="AU52">
        <f t="shared" si="48"/>
        <v>-3.6978419008817389</v>
      </c>
      <c r="AW52">
        <v>49</v>
      </c>
      <c r="AX52">
        <f>IF(Z52&gt;0, (R52*SUMPRODUCT(K52:$K$98, X52:$X$98)-K52*$AZ$3)/Z52, 0)</f>
        <v>-224952.19230989329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250000</v>
      </c>
      <c r="S53">
        <f t="shared" si="32"/>
        <v>-615615.77687160706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-209.73545650043246</v>
      </c>
      <c r="AC53">
        <f t="shared" si="33"/>
        <v>-190.05045369871377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-153.57902780668559</v>
      </c>
      <c r="AI53">
        <f t="shared" si="38"/>
        <v>-153.58674570723488</v>
      </c>
      <c r="AJ53">
        <f t="shared" si="39"/>
        <v>-19.685002801718696</v>
      </c>
      <c r="AK53">
        <f t="shared" si="61"/>
        <v>-14.681481955030273</v>
      </c>
      <c r="AL53">
        <f t="shared" si="40"/>
        <v>-187.95323046398386</v>
      </c>
      <c r="AN53">
        <f t="shared" si="41"/>
        <v>0</v>
      </c>
      <c r="AO53">
        <f t="shared" si="42"/>
        <v>0</v>
      </c>
      <c r="AP53">
        <f t="shared" si="43"/>
        <v>-6.831127422310408E-5</v>
      </c>
      <c r="AQ53">
        <f t="shared" si="44"/>
        <v>-1.3593306905707443</v>
      </c>
      <c r="AR53">
        <f t="shared" si="45"/>
        <v>-1.3593990018449675</v>
      </c>
      <c r="AS53">
        <f t="shared" si="46"/>
        <v>-0.17423230785149213</v>
      </c>
      <c r="AT53">
        <f t="shared" si="47"/>
        <v>-0.12994605636945214</v>
      </c>
      <c r="AU53">
        <f t="shared" si="48"/>
        <v>-1.6635773660659119</v>
      </c>
      <c r="AW53">
        <v>50</v>
      </c>
      <c r="AX53">
        <f>IF(Z53&gt;0, (R53*SUMPRODUCT(K53:$K$98, X53:$X$98)-K53*$AZ$3)/Z53, 0)</f>
        <v>-615615.77687160706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250000</v>
      </c>
      <c r="S54">
        <f t="shared" si="32"/>
        <v>-2190986.0243379204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-190.05045369871377</v>
      </c>
      <c r="AC54">
        <f t="shared" si="33"/>
        <v>-170.83915667550809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-56.913805304593836</v>
      </c>
      <c r="AI54">
        <f t="shared" si="38"/>
        <v>-56.915754645607173</v>
      </c>
      <c r="AJ54">
        <f t="shared" si="39"/>
        <v>-19.211297023205674</v>
      </c>
      <c r="AK54">
        <f t="shared" si="61"/>
        <v>-13.303531758909966</v>
      </c>
      <c r="AL54">
        <f t="shared" si="40"/>
        <v>-89.430583427722809</v>
      </c>
      <c r="AN54">
        <f t="shared" si="41"/>
        <v>0</v>
      </c>
      <c r="AO54">
        <f t="shared" si="42"/>
        <v>0</v>
      </c>
      <c r="AP54">
        <f t="shared" si="43"/>
        <v>-1.5405046228237756E-5</v>
      </c>
      <c r="AQ54">
        <f t="shared" si="44"/>
        <v>-0.44977240808256025</v>
      </c>
      <c r="AR54">
        <f t="shared" si="45"/>
        <v>-0.44978781312878852</v>
      </c>
      <c r="AS54">
        <f t="shared" si="46"/>
        <v>-0.15182100859840233</v>
      </c>
      <c r="AT54">
        <f t="shared" si="47"/>
        <v>-0.10513374537486403</v>
      </c>
      <c r="AU54">
        <f t="shared" si="48"/>
        <v>-0.70674256710205485</v>
      </c>
      <c r="AW54">
        <v>51</v>
      </c>
      <c r="AX54">
        <f>IF(Z54&gt;0, (R54*SUMPRODUCT(K54:$K$98, X54:$X$98)-K54*$AZ$3)/Z54, 0)</f>
        <v>-2190986.0243379204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25</v>
      </c>
      <c r="R55">
        <f t="shared" si="31"/>
        <v>250000</v>
      </c>
      <c r="S55">
        <f t="shared" si="32"/>
        <v>-11502129.196667504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-170.83915667550809</v>
      </c>
      <c r="AC55">
        <f t="shared" si="33"/>
        <v>-152.92229719629023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-15.974693657006728</v>
      </c>
      <c r="AI55">
        <f t="shared" si="38"/>
        <v>-15.97502603524423</v>
      </c>
      <c r="AJ55">
        <f t="shared" si="39"/>
        <v>-17.916859479217862</v>
      </c>
      <c r="AK55">
        <f t="shared" si="61"/>
        <v>-11.958740967285568</v>
      </c>
      <c r="AL55">
        <f t="shared" si="40"/>
        <v>-45.850626481747653</v>
      </c>
      <c r="AN55">
        <f t="shared" si="41"/>
        <v>0</v>
      </c>
      <c r="AO55">
        <f t="shared" si="42"/>
        <v>0</v>
      </c>
      <c r="AP55">
        <f t="shared" si="43"/>
        <v>-2.3452532341824668E-6</v>
      </c>
      <c r="AQ55">
        <f t="shared" si="44"/>
        <v>-0.11271707271134833</v>
      </c>
      <c r="AR55">
        <f t="shared" si="45"/>
        <v>-0.11271941796458251</v>
      </c>
      <c r="AS55">
        <f t="shared" si="46"/>
        <v>-0.12642095028797082</v>
      </c>
      <c r="AT55">
        <f t="shared" si="47"/>
        <v>-8.4380602475871286E-2</v>
      </c>
      <c r="AU55">
        <f t="shared" si="48"/>
        <v>-0.32352097072842456</v>
      </c>
      <c r="AW55">
        <v>52</v>
      </c>
      <c r="AX55">
        <f>IF(Z55&gt;0, (R55*SUMPRODUCT(K55:$K$98, X55:$X$98)-K55*$AZ$3)/Z55, 0)</f>
        <v>-11502129.196667504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250000</v>
      </c>
      <c r="S56">
        <f t="shared" si="32"/>
        <v>-61160239.630537257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-152.92229719629023</v>
      </c>
      <c r="AC56">
        <f t="shared" si="33"/>
        <v>-136.63623579819762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-2.7320271360998523</v>
      </c>
      <c r="AI56">
        <f t="shared" si="38"/>
        <v>-2.7320829878413693</v>
      </c>
      <c r="AJ56">
        <f t="shared" si="39"/>
        <v>-16.286061398092613</v>
      </c>
      <c r="AK56">
        <f t="shared" si="61"/>
        <v>-10.704560803740318</v>
      </c>
      <c r="AL56">
        <f t="shared" si="40"/>
        <v>-29.722705189674301</v>
      </c>
      <c r="AN56">
        <f t="shared" si="41"/>
        <v>0</v>
      </c>
      <c r="AO56">
        <f t="shared" si="42"/>
        <v>0</v>
      </c>
      <c r="AP56">
        <f t="shared" si="43"/>
        <v>-3.518648298623594E-7</v>
      </c>
      <c r="AQ56">
        <f t="shared" si="44"/>
        <v>-1.7211715110667852E-2</v>
      </c>
      <c r="AR56">
        <f t="shared" si="45"/>
        <v>-1.7212066975497715E-2</v>
      </c>
      <c r="AS56">
        <f t="shared" si="46"/>
        <v>-0.10260185389628942</v>
      </c>
      <c r="AT56">
        <f t="shared" si="47"/>
        <v>-6.7438514246172615E-2</v>
      </c>
      <c r="AU56">
        <f t="shared" si="48"/>
        <v>-0.18725243511795975</v>
      </c>
      <c r="AW56">
        <v>53</v>
      </c>
      <c r="AX56">
        <f>IF(Z56&gt;0, (R56*SUMPRODUCT(K56:$K$98, X56:$X$98)-K56*$AZ$3)/Z56, 0)</f>
        <v>-61160239.630537257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250000</v>
      </c>
      <c r="S57">
        <f t="shared" si="32"/>
        <v>-330259434.09606749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-136.63623579819762</v>
      </c>
      <c r="AC57">
        <f t="shared" si="33"/>
        <v>-122.01168102151908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-0.46057175981274712</v>
      </c>
      <c r="AI57">
        <f t="shared" si="38"/>
        <v>-0.46058099586086754</v>
      </c>
      <c r="AJ57">
        <f t="shared" si="39"/>
        <v>-14.624554776678536</v>
      </c>
      <c r="AK57">
        <f t="shared" si="61"/>
        <v>-9.5645365058738339</v>
      </c>
      <c r="AL57">
        <f t="shared" si="40"/>
        <v>-24.649672278413238</v>
      </c>
      <c r="AN57">
        <f t="shared" si="41"/>
        <v>0</v>
      </c>
      <c r="AO57">
        <f t="shared" si="42"/>
        <v>0</v>
      </c>
      <c r="AP57">
        <f t="shared" si="43"/>
        <v>-5.1952602107096994E-8</v>
      </c>
      <c r="AQ57">
        <f t="shared" si="44"/>
        <v>-2.5907077428909569E-3</v>
      </c>
      <c r="AR57">
        <f t="shared" si="45"/>
        <v>-2.590759695493064E-3</v>
      </c>
      <c r="AS57">
        <f t="shared" si="46"/>
        <v>-8.2262853700969349E-2</v>
      </c>
      <c r="AT57">
        <f t="shared" si="47"/>
        <v>-5.3800343279850303E-2</v>
      </c>
      <c r="AU57">
        <f t="shared" si="48"/>
        <v>-0.13865395667631272</v>
      </c>
      <c r="AW57">
        <v>54</v>
      </c>
      <c r="AX57">
        <f>IF(Z57&gt;0, (R57*SUMPRODUCT(K57:$K$98, X57:$X$98)-K57*$AZ$3)/Z57, 0)</f>
        <v>-330259434.09606749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250000</v>
      </c>
      <c r="S58">
        <f t="shared" si="32"/>
        <v>-1815479404.3953567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-122.01168102151908</v>
      </c>
      <c r="AC58">
        <f t="shared" si="33"/>
        <v>-108.9412659330216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-7.6435154853979878E-2</v>
      </c>
      <c r="AI58">
        <f t="shared" si="38"/>
        <v>-7.6436655026133712E-2</v>
      </c>
      <c r="AJ58">
        <f t="shared" si="39"/>
        <v>-13.070415088497484</v>
      </c>
      <c r="AK58">
        <f t="shared" si="61"/>
        <v>-8.5408176715063373</v>
      </c>
      <c r="AL58">
        <f t="shared" si="40"/>
        <v>-21.687669415029955</v>
      </c>
      <c r="AN58">
        <f t="shared" si="41"/>
        <v>0</v>
      </c>
      <c r="AO58">
        <f t="shared" si="42"/>
        <v>0</v>
      </c>
      <c r="AP58">
        <f t="shared" si="43"/>
        <v>-7.5343223081500303E-9</v>
      </c>
      <c r="AQ58">
        <f t="shared" si="44"/>
        <v>-3.838806705437321E-4</v>
      </c>
      <c r="AR58">
        <f t="shared" si="45"/>
        <v>-3.8388820486604024E-4</v>
      </c>
      <c r="AS58">
        <f t="shared" si="46"/>
        <v>-6.5643612785800137E-2</v>
      </c>
      <c r="AT58">
        <f t="shared" si="47"/>
        <v>-4.2894592429270052E-2</v>
      </c>
      <c r="AU58">
        <f t="shared" si="48"/>
        <v>-0.10892209341993624</v>
      </c>
      <c r="AW58">
        <v>55</v>
      </c>
      <c r="AX58">
        <f>IF(Z58&gt;0, (R58*SUMPRODUCT(K58:$K$98, X58:$X$98)-K58*$AZ$3)/Z58, 0)</f>
        <v>-1815479404.3953567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250000</v>
      </c>
      <c r="S59">
        <f t="shared" si="32"/>
        <v>-10183707821.573727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-108.9412659330216</v>
      </c>
      <c r="AC59">
        <f t="shared" si="33"/>
        <v>-97.269323209906105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-1.246383821083402E-2</v>
      </c>
      <c r="AI59">
        <f t="shared" si="38"/>
        <v>-1.2464076997445228E-2</v>
      </c>
      <c r="AJ59">
        <f t="shared" si="39"/>
        <v>-11.671942723115492</v>
      </c>
      <c r="AK59">
        <f t="shared" si="61"/>
        <v>-7.6258886153115126</v>
      </c>
      <c r="AL59">
        <f t="shared" si="40"/>
        <v>-19.310295415424449</v>
      </c>
      <c r="AN59">
        <f t="shared" si="41"/>
        <v>0</v>
      </c>
      <c r="AO59">
        <f t="shared" si="42"/>
        <v>0</v>
      </c>
      <c r="AP59">
        <f t="shared" si="43"/>
        <v>-1.0707671634791396E-9</v>
      </c>
      <c r="AQ59">
        <f t="shared" si="44"/>
        <v>-5.5890355910463348E-5</v>
      </c>
      <c r="AR59">
        <f t="shared" si="45"/>
        <v>-5.5891426677626821E-5</v>
      </c>
      <c r="AS59">
        <f t="shared" si="46"/>
        <v>-5.2339337363543612E-2</v>
      </c>
      <c r="AT59">
        <f t="shared" si="47"/>
        <v>-3.4196017441307174E-2</v>
      </c>
      <c r="AU59">
        <f t="shared" si="48"/>
        <v>-8.6591246231528404E-2</v>
      </c>
      <c r="AW59">
        <v>56</v>
      </c>
      <c r="AX59">
        <f>IF(Z59&gt;0, (R59*SUMPRODUCT(K59:$K$98, X59:$X$98)-K59*$AZ$3)/Z59, 0)</f>
        <v>-10183707821.573727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250000</v>
      </c>
      <c r="S60">
        <f t="shared" si="32"/>
        <v>-58307574710.998344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-97.269323209906105</v>
      </c>
      <c r="AC60">
        <f t="shared" si="33"/>
        <v>-86.847658918310188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-1.9916187692381937E-3</v>
      </c>
      <c r="AI60">
        <f t="shared" si="38"/>
        <v>-1.9916560061063659E-3</v>
      </c>
      <c r="AJ60">
        <f t="shared" si="39"/>
        <v>-10.421664291595917</v>
      </c>
      <c r="AK60">
        <f t="shared" si="61"/>
        <v>-6.8088526246934276</v>
      </c>
      <c r="AL60">
        <f t="shared" si="40"/>
        <v>-17.232508572295451</v>
      </c>
      <c r="AN60">
        <f t="shared" si="41"/>
        <v>0</v>
      </c>
      <c r="AO60">
        <f t="shared" si="42"/>
        <v>0</v>
      </c>
      <c r="AP60">
        <f t="shared" si="43"/>
        <v>-1.4908714456962279E-10</v>
      </c>
      <c r="AQ60">
        <f t="shared" si="44"/>
        <v>-7.9739454457711663E-6</v>
      </c>
      <c r="AR60">
        <f t="shared" si="45"/>
        <v>-7.9740945329157363E-6</v>
      </c>
      <c r="AS60">
        <f t="shared" si="46"/>
        <v>-4.1725747818250475E-2</v>
      </c>
      <c r="AT60">
        <f t="shared" si="47"/>
        <v>-2.7260949844517067E-2</v>
      </c>
      <c r="AU60">
        <f t="shared" si="48"/>
        <v>-6.8994671757300452E-2</v>
      </c>
      <c r="AW60">
        <v>57</v>
      </c>
      <c r="AX60">
        <f>IF(Z60&gt;0, (R60*SUMPRODUCT(K60:$K$98, X60:$X$98)-K60*$AZ$3)/Z60, 0)</f>
        <v>-58307574710.998344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250000</v>
      </c>
      <c r="S61">
        <f t="shared" si="32"/>
        <v>-341484816093.91418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-86.847658918310188</v>
      </c>
      <c r="AC61">
        <f t="shared" si="33"/>
        <v>-77.542559586941493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-3.1187632179576874E-4</v>
      </c>
      <c r="AI61">
        <f t="shared" si="38"/>
        <v>-3.1188199866307971E-4</v>
      </c>
      <c r="AJ61">
        <f t="shared" si="39"/>
        <v>-9.3050993313686945</v>
      </c>
      <c r="AK61">
        <f t="shared" si="61"/>
        <v>-6.0793361242817134</v>
      </c>
      <c r="AL61">
        <f t="shared" si="40"/>
        <v>-15.38474733764907</v>
      </c>
      <c r="AN61">
        <f t="shared" si="41"/>
        <v>0</v>
      </c>
      <c r="AO61">
        <f t="shared" si="42"/>
        <v>0</v>
      </c>
      <c r="AP61">
        <f t="shared" si="43"/>
        <v>-2.0293538055787912E-11</v>
      </c>
      <c r="AQ61">
        <f t="shared" si="44"/>
        <v>-1.1148884866200364E-6</v>
      </c>
      <c r="AR61">
        <f t="shared" si="45"/>
        <v>-1.1149087801580921E-6</v>
      </c>
      <c r="AS61">
        <f t="shared" si="46"/>
        <v>-3.3263660580787009E-2</v>
      </c>
      <c r="AT61">
        <f t="shared" si="47"/>
        <v>-2.1732274551106726E-2</v>
      </c>
      <c r="AU61">
        <f t="shared" si="48"/>
        <v>-5.4997050040673887E-2</v>
      </c>
      <c r="AW61">
        <v>58</v>
      </c>
      <c r="AX61">
        <f>IF(Z61&gt;0, (R61*SUMPRODUCT(K61:$K$98, X61:$X$98)-K61*$AZ$3)/Z61, 0)</f>
        <v>-341484816093.91418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250000</v>
      </c>
      <c r="S62">
        <f t="shared" si="32"/>
        <v>-2049083069986.1013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-77.542559586941493</v>
      </c>
      <c r="AC62">
        <f t="shared" si="33"/>
        <v>-69.234429179228073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-4.7753985108381562E-5</v>
      </c>
      <c r="AI62">
        <f t="shared" si="38"/>
        <v>-4.7754829808508579E-5</v>
      </c>
      <c r="AJ62">
        <f t="shared" si="39"/>
        <v>-8.3081304077134206</v>
      </c>
      <c r="AK62">
        <f t="shared" si="61"/>
        <v>-5.4279791710859051</v>
      </c>
      <c r="AL62">
        <f t="shared" si="40"/>
        <v>-13.736157333629134</v>
      </c>
      <c r="AN62">
        <f t="shared" si="41"/>
        <v>0</v>
      </c>
      <c r="AO62">
        <f t="shared" si="42"/>
        <v>0</v>
      </c>
      <c r="AP62">
        <f t="shared" si="43"/>
        <v>-2.6960848981981183E-12</v>
      </c>
      <c r="AQ62">
        <f t="shared" si="44"/>
        <v>-1.5241953204685837E-7</v>
      </c>
      <c r="AR62">
        <f t="shared" si="45"/>
        <v>-1.5242222813175658E-7</v>
      </c>
      <c r="AS62">
        <f t="shared" si="46"/>
        <v>-2.6517605725552219E-2</v>
      </c>
      <c r="AT62">
        <f t="shared" si="47"/>
        <v>-1.7324837777188958E-2</v>
      </c>
      <c r="AU62">
        <f t="shared" si="48"/>
        <v>-4.3842595924969308E-2</v>
      </c>
      <c r="AW62">
        <v>59</v>
      </c>
      <c r="AX62">
        <f>IF(Z62&gt;0, (R62*SUMPRODUCT(K62:$K$98, X62:$X$98)-K62*$AZ$3)/Z62, 0)</f>
        <v>-2049083069986.1013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250000</v>
      </c>
      <c r="S63">
        <f t="shared" si="32"/>
        <v>-12615816183487.801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-69.234429179228073</v>
      </c>
      <c r="AC63">
        <f t="shared" si="33"/>
        <v>-61.816454757895919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-7.1375519564855911E-6</v>
      </c>
      <c r="AI63">
        <f t="shared" si="38"/>
        <v>-7.1376744544156867E-6</v>
      </c>
      <c r="AJ63">
        <f t="shared" si="39"/>
        <v>-7.4179744213321541</v>
      </c>
      <c r="AK63">
        <f t="shared" si="61"/>
        <v>-4.8464100425459655</v>
      </c>
      <c r="AL63">
        <f t="shared" si="40"/>
        <v>-12.264391601552575</v>
      </c>
      <c r="AN63">
        <f t="shared" si="41"/>
        <v>0</v>
      </c>
      <c r="AO63">
        <f t="shared" si="42"/>
        <v>0</v>
      </c>
      <c r="AP63">
        <f t="shared" si="43"/>
        <v>-3.4909347542161964E-13</v>
      </c>
      <c r="AQ63">
        <f t="shared" si="44"/>
        <v>-2.0340529970927879E-8</v>
      </c>
      <c r="AR63">
        <f t="shared" si="45"/>
        <v>-2.0340879064403301E-8</v>
      </c>
      <c r="AS63">
        <f t="shared" si="46"/>
        <v>-2.1139675334143071E-2</v>
      </c>
      <c r="AT63">
        <f t="shared" si="47"/>
        <v>-1.3811254800357414E-2</v>
      </c>
      <c r="AU63">
        <f t="shared" si="48"/>
        <v>-3.495095047537955E-2</v>
      </c>
      <c r="AW63">
        <v>60</v>
      </c>
      <c r="AX63">
        <f>IF(Z63&gt;0, (R63*SUMPRODUCT(K63:$K$98, X63:$X$98)-K63*$AZ$3)/Z63, 0)</f>
        <v>-12615816183487.801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250000</v>
      </c>
      <c r="S64">
        <f t="shared" si="32"/>
        <v>-79906482021597.656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-61.816454757895919</v>
      </c>
      <c r="AC64">
        <f t="shared" si="33"/>
        <v>-55.193263194529571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-1.0400487009666129E-6</v>
      </c>
      <c r="AI64">
        <f t="shared" si="38"/>
        <v>-1.0400659690473111E-6</v>
      </c>
      <c r="AJ64">
        <f t="shared" si="39"/>
        <v>-6.6231915633663476</v>
      </c>
      <c r="AK64">
        <f t="shared" si="61"/>
        <v>-4.3271518330527146</v>
      </c>
      <c r="AL64">
        <f t="shared" si="40"/>
        <v>-10.950344436485032</v>
      </c>
      <c r="AN64">
        <f t="shared" si="41"/>
        <v>0</v>
      </c>
      <c r="AO64">
        <f t="shared" si="42"/>
        <v>0</v>
      </c>
      <c r="AP64">
        <f t="shared" si="43"/>
        <v>-4.3937872927578181E-14</v>
      </c>
      <c r="AQ64">
        <f t="shared" si="44"/>
        <v>-2.6463582409688919E-9</v>
      </c>
      <c r="AR64">
        <f t="shared" si="45"/>
        <v>-2.6464021788418198E-9</v>
      </c>
      <c r="AS64">
        <f t="shared" si="46"/>
        <v>-1.685242004431178E-2</v>
      </c>
      <c r="AT64">
        <f t="shared" si="47"/>
        <v>-1.1010247791935178E-2</v>
      </c>
      <c r="AU64">
        <f t="shared" si="48"/>
        <v>-2.7862670482649139E-2</v>
      </c>
      <c r="AW64">
        <v>61</v>
      </c>
      <c r="AX64">
        <f>IF(Z64&gt;0, (R64*SUMPRODUCT(K64:$K$98, X64:$X$98)-K64*$AZ$3)/Z64, 0)</f>
        <v>-79906482021597.656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250000</v>
      </c>
      <c r="S65">
        <f t="shared" si="32"/>
        <v>-521535819743860.13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-55.193263194529571</v>
      </c>
      <c r="AC65">
        <f t="shared" si="33"/>
        <v>-49.279699283151935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-1.4733160452608772E-7</v>
      </c>
      <c r="AI65">
        <f t="shared" si="38"/>
        <v>-1.473339667655264E-7</v>
      </c>
      <c r="AJ65">
        <f t="shared" si="39"/>
        <v>-5.9135639113776364</v>
      </c>
      <c r="AK65">
        <f t="shared" si="61"/>
        <v>-3.8635284236170704</v>
      </c>
      <c r="AL65">
        <f t="shared" si="40"/>
        <v>-9.7770924823286727</v>
      </c>
      <c r="AN65">
        <f t="shared" si="41"/>
        <v>0</v>
      </c>
      <c r="AO65">
        <f t="shared" si="42"/>
        <v>0</v>
      </c>
      <c r="AP65">
        <f t="shared" si="43"/>
        <v>-5.3666200918043746E-15</v>
      </c>
      <c r="AQ65">
        <f t="shared" si="44"/>
        <v>-3.347132115667991E-10</v>
      </c>
      <c r="AR65">
        <f t="shared" si="45"/>
        <v>-3.3471857818689091E-10</v>
      </c>
      <c r="AS65">
        <f t="shared" si="46"/>
        <v>-1.3434646116490583E-2</v>
      </c>
      <c r="AT65">
        <f t="shared" si="47"/>
        <v>-8.7773021328869227E-3</v>
      </c>
      <c r="AU65">
        <f t="shared" si="48"/>
        <v>-2.2211948584096083E-2</v>
      </c>
      <c r="AW65">
        <v>62</v>
      </c>
      <c r="AX65">
        <f>IF(Z65&gt;0, (R65*SUMPRODUCT(K65:$K$98, X65:$X$98)-K65*$AZ$3)/Z65, 0)</f>
        <v>-521535819743860.13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250000</v>
      </c>
      <c r="S66">
        <f t="shared" si="32"/>
        <v>-3517493683901075.5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-49.279699283151935</v>
      </c>
      <c r="AC66">
        <f t="shared" si="33"/>
        <v>-43.99973150310808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-2.025896287283204E-8</v>
      </c>
      <c r="AI66">
        <f t="shared" si="38"/>
        <v>-2.0259275593589041E-8</v>
      </c>
      <c r="AJ66">
        <f t="shared" si="39"/>
        <v>-5.2799677800438545</v>
      </c>
      <c r="AK66">
        <f t="shared" si="61"/>
        <v>-3.4495789498206357</v>
      </c>
      <c r="AL66">
        <f t="shared" si="40"/>
        <v>-8.7295467501237667</v>
      </c>
      <c r="AN66">
        <f t="shared" si="41"/>
        <v>0</v>
      </c>
      <c r="AO66">
        <f t="shared" si="42"/>
        <v>0</v>
      </c>
      <c r="AP66">
        <f t="shared" si="43"/>
        <v>-6.343305417605844E-16</v>
      </c>
      <c r="AQ66">
        <f t="shared" si="44"/>
        <v>-4.1093782893879251E-11</v>
      </c>
      <c r="AR66">
        <f t="shared" si="45"/>
        <v>-4.1094417224421009E-11</v>
      </c>
      <c r="AS66">
        <f t="shared" si="46"/>
        <v>-1.0710017635244748E-2</v>
      </c>
      <c r="AT66">
        <f t="shared" si="47"/>
        <v>-6.9972115220826607E-3</v>
      </c>
      <c r="AU66">
        <f t="shared" si="48"/>
        <v>-1.7707229198421829E-2</v>
      </c>
      <c r="AW66">
        <v>63</v>
      </c>
      <c r="AX66">
        <f>IF(Z66&gt;0, (R66*SUMPRODUCT(K66:$K$98, X66:$X$98)-K66*$AZ$3)/Z66, 0)</f>
        <v>-3517493683901075.5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250000</v>
      </c>
      <c r="S67">
        <f t="shared" ref="S67:S89" si="63">AX67</f>
        <v>-2.4591894872974244E+16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-43.99973150310808</v>
      </c>
      <c r="AC67">
        <f t="shared" ref="AC67:AC89" si="64">S67*Z67</f>
        <v>-39.285474556382596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-2.6965612822089837E-9</v>
      </c>
      <c r="AI67">
        <f t="shared" ref="AI67:AI89" si="69">SUM(AE67:AH67)</f>
        <v>-2.6966012196301945E-9</v>
      </c>
      <c r="AJ67">
        <f t="shared" ref="AJ67:AJ89" si="70">AB67-AC67</f>
        <v>-4.7142569467254845</v>
      </c>
      <c r="AK67">
        <f t="shared" si="61"/>
        <v>-3.0799812052175657</v>
      </c>
      <c r="AL67">
        <f t="shared" ref="AL67:AL89" si="71">SUM(AI67:AK67)</f>
        <v>-7.7942381546396513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-7.2330407131446561E-17</v>
      </c>
      <c r="AQ67">
        <f t="shared" ref="AQ67:AQ89" si="75">AH67*$K67</f>
        <v>-4.883724824604985E-12</v>
      </c>
      <c r="AR67">
        <f t="shared" ref="AR67:AR89" si="76">AI67*$K67</f>
        <v>-4.8837971550121166E-12</v>
      </c>
      <c r="AS67">
        <f t="shared" ref="AS67:AS89" si="77">AJ67*$K67</f>
        <v>-8.5379604877473918E-3</v>
      </c>
      <c r="AT67">
        <f t="shared" ref="AT67:AT89" si="78">AK67*$K67</f>
        <v>-5.5781341853710061E-3</v>
      </c>
      <c r="AU67">
        <f t="shared" ref="AU67:AU89" si="79">AL67*$K67</f>
        <v>-1.4116094678002195E-2</v>
      </c>
      <c r="AW67">
        <v>64</v>
      </c>
      <c r="AX67">
        <f>IF(Z67&gt;0, (R67*SUMPRODUCT(K67:$K$98, X67:$X$98)-K67*$AZ$3)/Z67, 0)</f>
        <v>-2.4591894872974244E+16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250000</v>
      </c>
      <c r="S68">
        <f t="shared" si="63"/>
        <v>-1.7858573374038096E+17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-39.285474556382596</v>
      </c>
      <c r="AC68">
        <f t="shared" si="64"/>
        <v>-35.076316568203033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-3.4627756037211811E-10</v>
      </c>
      <c r="AI68">
        <f t="shared" si="69"/>
        <v>-3.4628247066307941E-10</v>
      </c>
      <c r="AJ68">
        <f t="shared" si="70"/>
        <v>-4.2091579881795624</v>
      </c>
      <c r="AK68">
        <f t="shared" si="61"/>
        <v>-2.7499832189467819</v>
      </c>
      <c r="AL68">
        <f t="shared" si="71"/>
        <v>-6.9591412074726264</v>
      </c>
      <c r="AN68">
        <f t="shared" si="72"/>
        <v>0</v>
      </c>
      <c r="AO68">
        <f t="shared" si="73"/>
        <v>0</v>
      </c>
      <c r="AP68">
        <f t="shared" si="74"/>
        <v>-7.9401753865256074E-18</v>
      </c>
      <c r="AQ68">
        <f t="shared" si="75"/>
        <v>-5.5994738060020889E-13</v>
      </c>
      <c r="AR68">
        <f t="shared" si="76"/>
        <v>-5.5995532077559537E-13</v>
      </c>
      <c r="AS68">
        <f t="shared" si="77"/>
        <v>-6.8064098276561808E-3</v>
      </c>
      <c r="AT68">
        <f t="shared" si="78"/>
        <v>-4.4468544207399005E-3</v>
      </c>
      <c r="AU68">
        <f t="shared" si="79"/>
        <v>-1.1253264248956035E-2</v>
      </c>
      <c r="AW68">
        <v>65</v>
      </c>
      <c r="AX68">
        <f>IF(Z68&gt;0, (R68*SUMPRODUCT(K68:$K$98, X68:$X$98)-K68*$AZ$3)/Z68, 0)</f>
        <v>-1.7858573374038096E+17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250000</v>
      </c>
      <c r="S69">
        <f t="shared" si="63"/>
        <v>-1.3515674239497526E+18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-35.076316568203033</v>
      </c>
      <c r="AC69">
        <f t="shared" si="64"/>
        <v>-31.31813979303892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-4.2818950908380567E-11</v>
      </c>
      <c r="AI69">
        <f t="shared" si="69"/>
        <v>-4.2819530201341429E-11</v>
      </c>
      <c r="AJ69">
        <f t="shared" si="70"/>
        <v>-3.7581767751641131</v>
      </c>
      <c r="AK69">
        <f t="shared" si="61"/>
        <v>-2.4553421597742124</v>
      </c>
      <c r="AL69">
        <f t="shared" si="71"/>
        <v>-6.2135189349811455</v>
      </c>
      <c r="AN69">
        <f t="shared" si="72"/>
        <v>0</v>
      </c>
      <c r="AO69">
        <f t="shared" si="73"/>
        <v>0</v>
      </c>
      <c r="AP69">
        <f t="shared" si="74"/>
        <v>-8.3637895567394366E-19</v>
      </c>
      <c r="AQ69">
        <f t="shared" si="75"/>
        <v>-6.1821689306299405E-14</v>
      </c>
      <c r="AR69">
        <f t="shared" si="76"/>
        <v>-6.1822525685255084E-14</v>
      </c>
      <c r="AS69">
        <f t="shared" si="77"/>
        <v>-5.4260282427160741E-3</v>
      </c>
      <c r="AT69">
        <f t="shared" si="78"/>
        <v>-3.5450051185749714E-3</v>
      </c>
      <c r="AU69">
        <f t="shared" si="79"/>
        <v>-8.9710333613528693E-3</v>
      </c>
      <c r="AW69">
        <v>66</v>
      </c>
      <c r="AX69">
        <f>IF(Z69&gt;0, (R69*SUMPRODUCT(K69:$K$98, X69:$X$98)-K69*$AZ$3)/Z69, 0)</f>
        <v>-1.3515674239497526E+18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250000</v>
      </c>
      <c r="S70">
        <f t="shared" si="63"/>
        <v>-1.0682346750607905E+19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-31.31813979303892</v>
      </c>
      <c r="AC70">
        <f t="shared" si="64"/>
        <v>-27.962624815213374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-5.0805882842696401E-12</v>
      </c>
      <c r="AI70">
        <f t="shared" si="69"/>
        <v>-5.0806537254724674E-12</v>
      </c>
      <c r="AJ70">
        <f t="shared" si="70"/>
        <v>-3.3555149778255462</v>
      </c>
      <c r="AK70">
        <f t="shared" si="61"/>
        <v>-2.1922697855127247</v>
      </c>
      <c r="AL70">
        <f t="shared" si="71"/>
        <v>-5.5477847633433512</v>
      </c>
      <c r="AN70">
        <f t="shared" si="72"/>
        <v>0</v>
      </c>
      <c r="AO70">
        <f t="shared" si="73"/>
        <v>0</v>
      </c>
      <c r="AP70">
        <f t="shared" si="74"/>
        <v>-8.4360296234116875E-20</v>
      </c>
      <c r="AQ70">
        <f t="shared" si="75"/>
        <v>-6.5493895922767265E-15</v>
      </c>
      <c r="AR70">
        <f t="shared" si="76"/>
        <v>-6.5494739525729602E-15</v>
      </c>
      <c r="AS70">
        <f t="shared" si="77"/>
        <v>-4.3255964945127503E-3</v>
      </c>
      <c r="AT70">
        <f t="shared" si="78"/>
        <v>-2.8260563764150415E-3</v>
      </c>
      <c r="AU70">
        <f t="shared" si="79"/>
        <v>-7.1516528709343408E-3</v>
      </c>
      <c r="AW70">
        <v>67</v>
      </c>
      <c r="AX70">
        <f>IF(Z70&gt;0, (R70*SUMPRODUCT(K70:$K$98, X70:$X$98)-K70*$AZ$3)/Z70, 0)</f>
        <v>-1.0682346750607905E+19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250000</v>
      </c>
      <c r="S71">
        <f t="shared" si="63"/>
        <v>-8.8279170621618504E+19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-27.962624815213374</v>
      </c>
      <c r="AC71">
        <f t="shared" si="64"/>
        <v>-24.966629299297665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-5.7716428356007451E-13</v>
      </c>
      <c r="AI71">
        <f t="shared" si="69"/>
        <v>-5.7717135392251775E-13</v>
      </c>
      <c r="AJ71">
        <f t="shared" si="70"/>
        <v>-2.995995515915709</v>
      </c>
      <c r="AK71">
        <f t="shared" si="61"/>
        <v>-1.9573837370649363</v>
      </c>
      <c r="AL71">
        <f t="shared" si="71"/>
        <v>-4.9533792529812226</v>
      </c>
      <c r="AN71">
        <f t="shared" si="72"/>
        <v>0</v>
      </c>
      <c r="AO71">
        <f t="shared" si="73"/>
        <v>0</v>
      </c>
      <c r="AP71">
        <f t="shared" si="74"/>
        <v>-8.1378649353245744E-21</v>
      </c>
      <c r="AQ71">
        <f t="shared" si="75"/>
        <v>-6.6430611200189444E-16</v>
      </c>
      <c r="AR71">
        <f t="shared" si="76"/>
        <v>-6.6431424986682979E-16</v>
      </c>
      <c r="AS71">
        <f t="shared" si="77"/>
        <v>-3.4483390421817697E-3</v>
      </c>
      <c r="AT71">
        <f t="shared" si="78"/>
        <v>-2.2529148408920968E-3</v>
      </c>
      <c r="AU71">
        <f t="shared" si="79"/>
        <v>-5.7012538830745309E-3</v>
      </c>
      <c r="AW71">
        <v>68</v>
      </c>
      <c r="AX71">
        <f>IF(Z71&gt;0, (R71*SUMPRODUCT(K71:$K$98, X71:$X$98)-K71*$AZ$3)/Z71, 0)</f>
        <v>-8.8279170621618504E+19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250000</v>
      </c>
      <c r="S72">
        <f t="shared" si="63"/>
        <v>-7.6526625673935048E+20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-24.966629299297665</v>
      </c>
      <c r="AC72">
        <f t="shared" si="64"/>
        <v>-22.291633302944334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-6.2714275297959566E-14</v>
      </c>
      <c r="AI72">
        <f t="shared" si="69"/>
        <v>-6.2715003529248568E-14</v>
      </c>
      <c r="AJ72">
        <f t="shared" si="70"/>
        <v>-2.6749959963533314</v>
      </c>
      <c r="AK72">
        <f t="shared" ref="AK72:AK89" si="92">G72*SUM(AB72:AB72, AE72:AF72)</f>
        <v>-1.7476640509508368</v>
      </c>
      <c r="AL72">
        <f t="shared" si="71"/>
        <v>-4.4226600473042303</v>
      </c>
      <c r="AN72">
        <f t="shared" si="72"/>
        <v>0</v>
      </c>
      <c r="AO72">
        <f t="shared" si="73"/>
        <v>0</v>
      </c>
      <c r="AP72">
        <f t="shared" si="74"/>
        <v>-7.4837644957401087E-22</v>
      </c>
      <c r="AQ72">
        <f t="shared" si="75"/>
        <v>-6.4449148771861034E-17</v>
      </c>
      <c r="AR72">
        <f t="shared" si="76"/>
        <v>-6.4449897148310609E-17</v>
      </c>
      <c r="AS72">
        <f t="shared" si="77"/>
        <v>-2.7489947721474769E-3</v>
      </c>
      <c r="AT72">
        <f t="shared" si="78"/>
        <v>-1.7960099178030116E-3</v>
      </c>
      <c r="AU72">
        <f t="shared" si="79"/>
        <v>-4.5450046899505525E-3</v>
      </c>
      <c r="AW72">
        <v>69</v>
      </c>
      <c r="AX72">
        <f>IF(Z72&gt;0, (R72*SUMPRODUCT(K72:$K$98, X72:$X$98)-K72*$AZ$3)/Z72, 0)</f>
        <v>-7.6526625673935048E+20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250000</v>
      </c>
      <c r="S73">
        <f t="shared" si="63"/>
        <v>-6.9817447664616515E+21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-22.291633302944334</v>
      </c>
      <c r="AC73">
        <f t="shared" si="64"/>
        <v>-19.903244020486017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-6.4968010032676725E-15</v>
      </c>
      <c r="AI73">
        <f t="shared" si="69"/>
        <v>-6.4968722721434556E-15</v>
      </c>
      <c r="AJ73">
        <f t="shared" si="70"/>
        <v>-2.3883892824583164</v>
      </c>
      <c r="AK73">
        <f t="shared" si="92"/>
        <v>-1.5604143312061034</v>
      </c>
      <c r="AL73">
        <f t="shared" si="71"/>
        <v>-3.9488036136644267</v>
      </c>
      <c r="AN73">
        <f t="shared" si="72"/>
        <v>0</v>
      </c>
      <c r="AO73">
        <f t="shared" si="73"/>
        <v>0</v>
      </c>
      <c r="AP73">
        <f t="shared" si="74"/>
        <v>-6.5393211006001788E-23</v>
      </c>
      <c r="AQ73">
        <f t="shared" si="75"/>
        <v>-5.9611811495674001E-18</v>
      </c>
      <c r="AR73">
        <f t="shared" si="76"/>
        <v>-5.9612465427784061E-18</v>
      </c>
      <c r="AS73">
        <f t="shared" si="77"/>
        <v>-2.1914818017757169E-3</v>
      </c>
      <c r="AT73">
        <f t="shared" si="78"/>
        <v>-1.4317681104934715E-3</v>
      </c>
      <c r="AU73">
        <f t="shared" si="79"/>
        <v>-3.6232499122691949E-3</v>
      </c>
      <c r="AW73">
        <v>70</v>
      </c>
      <c r="AX73">
        <f>IF(Z73&gt;0, (R73*SUMPRODUCT(K73:$K$98, X73:$X$98)-K73*$AZ$3)/Z73, 0)</f>
        <v>-6.9817447664616515E+21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250000</v>
      </c>
      <c r="S74">
        <f t="shared" si="63"/>
        <v>-6.7261515665486188E+22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-19.903244020486017</v>
      </c>
      <c r="AC74">
        <f t="shared" si="64"/>
        <v>-17.770753589719657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-6.3951089960039378E-16</v>
      </c>
      <c r="AI74">
        <f t="shared" si="69"/>
        <v>-6.3951750469745926E-16</v>
      </c>
      <c r="AJ74">
        <f t="shared" si="70"/>
        <v>-2.1324904307663601</v>
      </c>
      <c r="AK74">
        <f t="shared" si="92"/>
        <v>-1.3932270814340213</v>
      </c>
      <c r="AL74">
        <f t="shared" si="71"/>
        <v>-3.5257175122003819</v>
      </c>
      <c r="AN74">
        <f t="shared" si="72"/>
        <v>0</v>
      </c>
      <c r="AO74">
        <f t="shared" si="73"/>
        <v>0</v>
      </c>
      <c r="AP74">
        <f t="shared" si="74"/>
        <v>-5.4112043673082468E-24</v>
      </c>
      <c r="AQ74">
        <f t="shared" si="75"/>
        <v>-5.2391723218354046E-19</v>
      </c>
      <c r="AR74">
        <f t="shared" si="76"/>
        <v>-5.2392264338790771E-19</v>
      </c>
      <c r="AS74">
        <f t="shared" si="77"/>
        <v>-1.7470358751400855E-3</v>
      </c>
      <c r="AT74">
        <f t="shared" si="78"/>
        <v>-1.1413967717581886E-3</v>
      </c>
      <c r="AU74">
        <f t="shared" si="79"/>
        <v>-2.8884326468982743E-3</v>
      </c>
      <c r="AW74">
        <v>71</v>
      </c>
      <c r="AX74">
        <f>IF(Z74&gt;0, (R74*SUMPRODUCT(K74:$K$98, X74:$X$98)-K74*$AZ$3)/Z74, 0)</f>
        <v>-6.7261515665486188E+22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250000</v>
      </c>
      <c r="S75">
        <f t="shared" si="63"/>
        <v>-6.8658497704830042E+23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-17.770753589719657</v>
      </c>
      <c r="AC75">
        <f t="shared" si="64"/>
        <v>-15.866744276535407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-5.9613046350468822E-17</v>
      </c>
      <c r="AI75">
        <f t="shared" si="69"/>
        <v>-5.9613624091928613E-17</v>
      </c>
      <c r="AJ75">
        <f t="shared" si="70"/>
        <v>-1.9040093131842504</v>
      </c>
      <c r="AK75">
        <f t="shared" si="92"/>
        <v>-1.2439527512803761</v>
      </c>
      <c r="AL75">
        <f t="shared" si="71"/>
        <v>-3.1479620644646262</v>
      </c>
      <c r="AN75">
        <f t="shared" si="72"/>
        <v>0</v>
      </c>
      <c r="AO75">
        <f t="shared" si="73"/>
        <v>0</v>
      </c>
      <c r="AP75">
        <f t="shared" si="74"/>
        <v>-4.2260073105806519E-25</v>
      </c>
      <c r="AQ75">
        <f t="shared" si="75"/>
        <v>-4.3605174150447596E-20</v>
      </c>
      <c r="AR75">
        <f t="shared" si="76"/>
        <v>-4.3605596751178653E-20</v>
      </c>
      <c r="AS75">
        <f t="shared" si="77"/>
        <v>-1.3927263035236651E-3</v>
      </c>
      <c r="AT75">
        <f t="shared" si="78"/>
        <v>-9.0991451830212729E-4</v>
      </c>
      <c r="AU75">
        <f t="shared" si="79"/>
        <v>-2.3026408218257922E-3</v>
      </c>
      <c r="AW75">
        <v>72</v>
      </c>
      <c r="AX75">
        <f>IF(Z75&gt;0, (R75*SUMPRODUCT(K75:$K$98, X75:$X$98)-K75*$AZ$3)/Z75, 0)</f>
        <v>-6.8658497704830042E+23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250000</v>
      </c>
      <c r="S76">
        <f t="shared" si="63"/>
        <v>-7.4548050756253028E+24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-15.866744276535407</v>
      </c>
      <c r="AC76">
        <f t="shared" si="64"/>
        <v>-14.166735961192327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-5.2445530480277105E-18</v>
      </c>
      <c r="AI76">
        <f t="shared" si="69"/>
        <v>-5.2446005567681051E-18</v>
      </c>
      <c r="AJ76">
        <f t="shared" si="70"/>
        <v>-1.7000083153430801</v>
      </c>
      <c r="AK76">
        <f t="shared" si="92"/>
        <v>-1.1106720993574786</v>
      </c>
      <c r="AL76">
        <f t="shared" si="71"/>
        <v>-2.8106804147005588</v>
      </c>
      <c r="AN76">
        <f t="shared" si="72"/>
        <v>0</v>
      </c>
      <c r="AO76">
        <f t="shared" si="73"/>
        <v>0</v>
      </c>
      <c r="AP76">
        <f t="shared" si="74"/>
        <v>-3.1027887131469818E-26</v>
      </c>
      <c r="AQ76">
        <f t="shared" si="75"/>
        <v>-3.4252097335735564E-21</v>
      </c>
      <c r="AR76">
        <f t="shared" si="76"/>
        <v>-3.4252407614606877E-21</v>
      </c>
      <c r="AS76">
        <f t="shared" si="77"/>
        <v>-1.1102728822733295E-3</v>
      </c>
      <c r="AT76">
        <f t="shared" si="78"/>
        <v>-7.2537828308524171E-4</v>
      </c>
      <c r="AU76">
        <f t="shared" si="79"/>
        <v>-1.8356511653585714E-3</v>
      </c>
      <c r="AW76">
        <v>73</v>
      </c>
      <c r="AX76">
        <f>IF(Z76&gt;0, (R76*SUMPRODUCT(K76:$K$98, X76:$X$98)-K76*$AZ$3)/Z76, 0)</f>
        <v>-7.4548050756253028E+24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250000</v>
      </c>
      <c r="S77">
        <f t="shared" si="63"/>
        <v>-8.6490389851109507E+25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-14.166735961192327</v>
      </c>
      <c r="AC77">
        <f t="shared" si="64"/>
        <v>-12.64887139392172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-4.3377503615015363E-19</v>
      </c>
      <c r="AI77">
        <f t="shared" si="69"/>
        <v>-4.3377869229952918E-19</v>
      </c>
      <c r="AJ77">
        <f t="shared" si="70"/>
        <v>-1.5178645672706068</v>
      </c>
      <c r="AK77">
        <f t="shared" si="92"/>
        <v>-0.99167151728346292</v>
      </c>
      <c r="AL77">
        <f t="shared" si="71"/>
        <v>-2.5095360845540697</v>
      </c>
      <c r="AN77">
        <f t="shared" si="72"/>
        <v>0</v>
      </c>
      <c r="AO77">
        <f t="shared" si="73"/>
        <v>0</v>
      </c>
      <c r="AP77">
        <f t="shared" si="74"/>
        <v>-2.1319872109560843E-27</v>
      </c>
      <c r="AQ77">
        <f t="shared" si="75"/>
        <v>-2.5294448735610979E-22</v>
      </c>
      <c r="AR77">
        <f t="shared" si="76"/>
        <v>-2.5294661934332073E-22</v>
      </c>
      <c r="AS77">
        <f t="shared" si="77"/>
        <v>-8.8510274415922287E-4</v>
      </c>
      <c r="AT77">
        <f t="shared" si="78"/>
        <v>-5.7826712618402551E-4</v>
      </c>
      <c r="AU77">
        <f t="shared" si="79"/>
        <v>-1.4633698703432484E-3</v>
      </c>
      <c r="AW77">
        <v>74</v>
      </c>
      <c r="AX77">
        <f>IF(Z77&gt;0, (R77*SUMPRODUCT(K77:$K$98, X77:$X$98)-K77*$AZ$3)/Z77, 0)</f>
        <v>-8.6490389851109507E+25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250000</v>
      </c>
      <c r="S78">
        <f t="shared" si="63"/>
        <v>-1.0774030283235955E+27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-12.64887139392172</v>
      </c>
      <c r="AC78">
        <f t="shared" si="64"/>
        <v>-11.293635173144393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-3.3575309988349385E-20</v>
      </c>
      <c r="AI78">
        <f t="shared" si="69"/>
        <v>-3.3575572045232376E-20</v>
      </c>
      <c r="AJ78">
        <f t="shared" si="70"/>
        <v>-1.3552362207773267</v>
      </c>
      <c r="AK78">
        <f t="shared" si="92"/>
        <v>-0.88542099757452053</v>
      </c>
      <c r="AL78">
        <f t="shared" si="71"/>
        <v>-2.2406572183518474</v>
      </c>
      <c r="AN78">
        <f t="shared" si="72"/>
        <v>0</v>
      </c>
      <c r="AO78">
        <f t="shared" si="73"/>
        <v>0</v>
      </c>
      <c r="AP78">
        <f t="shared" si="74"/>
        <v>-1.3643890101514676E-28</v>
      </c>
      <c r="AQ78">
        <f t="shared" si="75"/>
        <v>-1.7480855086692492E-23</v>
      </c>
      <c r="AR78">
        <f t="shared" si="76"/>
        <v>-1.7480991525593505E-23</v>
      </c>
      <c r="AS78">
        <f t="shared" si="77"/>
        <v>-7.0559848864733927E-4</v>
      </c>
      <c r="AT78">
        <f t="shared" si="78"/>
        <v>-4.6099101258292852E-4</v>
      </c>
      <c r="AU78">
        <f t="shared" si="79"/>
        <v>-1.1665895012302678E-3</v>
      </c>
      <c r="AW78">
        <v>75</v>
      </c>
      <c r="AX78">
        <f>IF(Z78&gt;0, (R78*SUMPRODUCT(K78:$K$98, X78:$X$98)-K78*$AZ$3)/Z78, 0)</f>
        <v>-1.0774030283235955E+27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250000</v>
      </c>
      <c r="S79">
        <f t="shared" si="63"/>
        <v>-1.4483682797164313E+28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-11.293635173144393</v>
      </c>
      <c r="AC79">
        <f t="shared" si="64"/>
        <v>-10.083602833164635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-2.4203120564377928E-21</v>
      </c>
      <c r="AI79">
        <f t="shared" si="69"/>
        <v>-2.4203294615463109E-21</v>
      </c>
      <c r="AJ79">
        <f t="shared" si="70"/>
        <v>-1.2100323399797581</v>
      </c>
      <c r="AK79">
        <f t="shared" si="92"/>
        <v>-0.7905544621201076</v>
      </c>
      <c r="AL79">
        <f t="shared" si="71"/>
        <v>-2.0005868020998658</v>
      </c>
      <c r="AN79">
        <f t="shared" si="72"/>
        <v>0</v>
      </c>
      <c r="AO79">
        <f t="shared" si="73"/>
        <v>0</v>
      </c>
      <c r="AP79">
        <f t="shared" si="74"/>
        <v>-8.0909842222161574E-30</v>
      </c>
      <c r="AQ79">
        <f t="shared" si="75"/>
        <v>-1.1251125863938676E-24</v>
      </c>
      <c r="AR79">
        <f t="shared" si="76"/>
        <v>-1.1251206773780899E-24</v>
      </c>
      <c r="AS79">
        <f t="shared" si="77"/>
        <v>-5.6249879515891303E-4</v>
      </c>
      <c r="AT79">
        <f t="shared" si="78"/>
        <v>-3.6749921283715602E-4</v>
      </c>
      <c r="AU79">
        <f t="shared" si="79"/>
        <v>-9.29998007996069E-4</v>
      </c>
      <c r="AW79">
        <v>76</v>
      </c>
      <c r="AX79">
        <f>IF(Z79&gt;0, (R79*SUMPRODUCT(K79:$K$98, X79:$X$98)-K79*$AZ$3)/Z79, 0)</f>
        <v>-1.4483682797164313E+28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250000</v>
      </c>
      <c r="S80">
        <f t="shared" si="63"/>
        <v>-2.1441467971128459E+29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-10.083602833164635</v>
      </c>
      <c r="AC80">
        <f t="shared" si="64"/>
        <v>-9.0032168153255672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-1.6181313914209535E-22</v>
      </c>
      <c r="AI80">
        <f t="shared" si="69"/>
        <v>-1.6181418888561425E-22</v>
      </c>
      <c r="AJ80">
        <f t="shared" si="70"/>
        <v>-1.0803860178390678</v>
      </c>
      <c r="AK80">
        <f t="shared" si="92"/>
        <v>-0.70585219832152457</v>
      </c>
      <c r="AL80">
        <f t="shared" si="71"/>
        <v>-1.7862382161605925</v>
      </c>
      <c r="AN80">
        <f t="shared" si="72"/>
        <v>0</v>
      </c>
      <c r="AO80">
        <f t="shared" si="73"/>
        <v>0</v>
      </c>
      <c r="AP80">
        <f t="shared" si="74"/>
        <v>-4.357022455217009E-31</v>
      </c>
      <c r="AQ80">
        <f t="shared" si="75"/>
        <v>-6.7161498794729369E-26</v>
      </c>
      <c r="AR80">
        <f t="shared" si="76"/>
        <v>-6.7161934496974891E-26</v>
      </c>
      <c r="AS80">
        <f t="shared" si="77"/>
        <v>-4.4842059563051018E-4</v>
      </c>
      <c r="AT80">
        <f t="shared" si="78"/>
        <v>-2.9296812247860007E-4</v>
      </c>
      <c r="AU80">
        <f t="shared" si="79"/>
        <v>-7.4138871810911031E-4</v>
      </c>
      <c r="AW80">
        <v>77</v>
      </c>
      <c r="AX80">
        <f>IF(Z80&gt;0, (R80*SUMPRODUCT(K80:$K$98, X80:$X$98)-K80*$AZ$3)/Z80, 0)</f>
        <v>-2.1441467971128459E+29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250000</v>
      </c>
      <c r="S81">
        <f t="shared" si="63"/>
        <v>-3.529488407198785E+30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-9.0032168153255672</v>
      </c>
      <c r="AC81">
        <f t="shared" si="64"/>
        <v>-8.0385864422549691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-9.8230733285420716E-24</v>
      </c>
      <c r="AI81">
        <f t="shared" si="69"/>
        <v>-9.8231302672929252E-24</v>
      </c>
      <c r="AJ81">
        <f t="shared" si="70"/>
        <v>-0.96463037307059807</v>
      </c>
      <c r="AK81">
        <f t="shared" si="92"/>
        <v>-0.6302251770727898</v>
      </c>
      <c r="AL81">
        <f t="shared" si="71"/>
        <v>-1.5948555501433879</v>
      </c>
      <c r="AN81">
        <f t="shared" si="72"/>
        <v>0</v>
      </c>
      <c r="AO81">
        <f t="shared" si="73"/>
        <v>0</v>
      </c>
      <c r="AP81">
        <f t="shared" si="74"/>
        <v>-2.1100682790369608E-32</v>
      </c>
      <c r="AQ81">
        <f t="shared" si="75"/>
        <v>-3.6402898066184808E-27</v>
      </c>
      <c r="AR81">
        <f t="shared" si="76"/>
        <v>-3.6403109073012716E-27</v>
      </c>
      <c r="AS81">
        <f t="shared" si="77"/>
        <v>-3.5747815340442517E-4</v>
      </c>
      <c r="AT81">
        <f t="shared" si="78"/>
        <v>-2.3355239355755744E-4</v>
      </c>
      <c r="AU81">
        <f t="shared" si="79"/>
        <v>-5.9103054696198263E-4</v>
      </c>
      <c r="AW81">
        <v>78</v>
      </c>
      <c r="AX81">
        <f>IF(Z81&gt;0, (R81*SUMPRODUCT(K81:$K$98, X81:$X$98)-K81*$AZ$3)/Z81, 0)</f>
        <v>-3.529488407198785E+30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250000</v>
      </c>
      <c r="S82">
        <f t="shared" si="63"/>
        <v>-6.5367288478856517E+31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-8.0385864422549691</v>
      </c>
      <c r="AC82">
        <f t="shared" si="64"/>
        <v>-7.1773093234419365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-5.3624370592659256E-25</v>
      </c>
      <c r="AI82">
        <f t="shared" si="69"/>
        <v>-5.3624645091934451E-25</v>
      </c>
      <c r="AJ82">
        <f t="shared" si="70"/>
        <v>-0.86127711881303259</v>
      </c>
      <c r="AK82">
        <f t="shared" si="92"/>
        <v>-0.56270105095784784</v>
      </c>
      <c r="AL82">
        <f t="shared" si="71"/>
        <v>-1.4239781697708804</v>
      </c>
      <c r="AN82">
        <f t="shared" si="72"/>
        <v>0</v>
      </c>
      <c r="AO82">
        <f t="shared" si="73"/>
        <v>0</v>
      </c>
      <c r="AP82">
        <f t="shared" si="74"/>
        <v>-9.0826327243821574E-34</v>
      </c>
      <c r="AQ82">
        <f t="shared" si="75"/>
        <v>-1.7743233122620633E-28</v>
      </c>
      <c r="AR82">
        <f t="shared" si="76"/>
        <v>-1.774332394894788E-28</v>
      </c>
      <c r="AS82">
        <f t="shared" si="77"/>
        <v>-2.8497939525225176E-4</v>
      </c>
      <c r="AT82">
        <f t="shared" si="78"/>
        <v>-1.8618653823147111E-4</v>
      </c>
      <c r="AU82">
        <f t="shared" si="79"/>
        <v>-4.7116593348372284E-4</v>
      </c>
      <c r="AW82">
        <v>79</v>
      </c>
      <c r="AX82">
        <f>IF(Z82&gt;0, (R82*SUMPRODUCT(K82:$K$98, X82:$X$98)-K82*$AZ$3)/Z82, 0)</f>
        <v>-6.5367288478856517E+31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250000</v>
      </c>
      <c r="S83">
        <f t="shared" si="63"/>
        <v>-1.3821494539051419E+33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-7.1773093234419365</v>
      </c>
      <c r="AC83">
        <f t="shared" si="64"/>
        <v>-6.4083118959302992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-2.6016307593429025E-26</v>
      </c>
      <c r="AI83">
        <f t="shared" si="69"/>
        <v>-2.6016423505494068E-26</v>
      </c>
      <c r="AJ83">
        <f t="shared" si="70"/>
        <v>-0.76899742751163735</v>
      </c>
      <c r="AK83">
        <f t="shared" si="92"/>
        <v>-0.50241165264093557</v>
      </c>
      <c r="AL83">
        <f t="shared" si="71"/>
        <v>-1.2714090801525728</v>
      </c>
      <c r="AN83">
        <f t="shared" si="72"/>
        <v>0</v>
      </c>
      <c r="AO83">
        <f t="shared" si="73"/>
        <v>0</v>
      </c>
      <c r="AP83">
        <f t="shared" si="74"/>
        <v>-3.424373845169797E-35</v>
      </c>
      <c r="AQ83">
        <f t="shared" si="75"/>
        <v>-7.6859611843565341E-30</v>
      </c>
      <c r="AR83">
        <f t="shared" si="76"/>
        <v>-7.6859954280949866E-30</v>
      </c>
      <c r="AS83">
        <f t="shared" si="77"/>
        <v>-2.2718382912328771E-4</v>
      </c>
      <c r="AT83">
        <f t="shared" si="78"/>
        <v>-1.4842676836054772E-4</v>
      </c>
      <c r="AU83">
        <f t="shared" si="79"/>
        <v>-3.7561059748383543E-4</v>
      </c>
      <c r="AW83">
        <v>80</v>
      </c>
      <c r="AX83">
        <f>IF(Z83&gt;0, (R83*SUMPRODUCT(K83:$K$98, X83:$X$98)-K83*$AZ$3)/Z83, 0)</f>
        <v>-1.3821494539051419E+33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250000</v>
      </c>
      <c r="S84">
        <f t="shared" si="63"/>
        <v>-3.3996733458680832E+34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-6.4083118959302992</v>
      </c>
      <c r="AC84">
        <f t="shared" si="64"/>
        <v>-5.7217070499377671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-1.1054540261595807E-27</v>
      </c>
      <c r="AI84">
        <f t="shared" si="69"/>
        <v>-1.1054582337013559E-27</v>
      </c>
      <c r="AJ84">
        <f t="shared" si="70"/>
        <v>-0.68660484599253202</v>
      </c>
      <c r="AK84">
        <f t="shared" si="92"/>
        <v>-0.44858183271512098</v>
      </c>
      <c r="AL84">
        <f t="shared" si="71"/>
        <v>-1.135186678707653</v>
      </c>
      <c r="AN84">
        <f t="shared" si="72"/>
        <v>0</v>
      </c>
      <c r="AO84">
        <f t="shared" si="73"/>
        <v>0</v>
      </c>
      <c r="AP84">
        <f t="shared" si="74"/>
        <v>-1.10984656484105E-36</v>
      </c>
      <c r="AQ84">
        <f t="shared" si="75"/>
        <v>-2.9159172245141972E-31</v>
      </c>
      <c r="AR84">
        <f t="shared" si="76"/>
        <v>-2.9159283229798457E-31</v>
      </c>
      <c r="AS84">
        <f t="shared" si="77"/>
        <v>-1.8110955765568182E-4</v>
      </c>
      <c r="AT84">
        <f t="shared" si="78"/>
        <v>-1.1832491100171214E-4</v>
      </c>
      <c r="AU84">
        <f t="shared" si="79"/>
        <v>-2.9943446865739393E-4</v>
      </c>
      <c r="AW84">
        <v>81</v>
      </c>
      <c r="AX84">
        <f>IF(Z84&gt;0, (R84*SUMPRODUCT(K84:$K$98, X84:$X$98)-K84*$AZ$3)/Z84, 0)</f>
        <v>-3.3996733458680832E+34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250000</v>
      </c>
      <c r="S85">
        <f t="shared" si="63"/>
        <v>-9.9842075126090832E+35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-5.7217070499377671</v>
      </c>
      <c r="AC85">
        <f t="shared" si="64"/>
        <v>-5.108667008873006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-4.037547666815785E-29</v>
      </c>
      <c r="AI85">
        <f t="shared" si="69"/>
        <v>-4.0375604586848503E-29</v>
      </c>
      <c r="AJ85">
        <f t="shared" si="70"/>
        <v>-0.61304004106476118</v>
      </c>
      <c r="AK85">
        <f t="shared" si="92"/>
        <v>-0.40051949349564375</v>
      </c>
      <c r="AL85">
        <f t="shared" si="71"/>
        <v>-1.0135595345604049</v>
      </c>
      <c r="AN85">
        <f t="shared" si="72"/>
        <v>0</v>
      </c>
      <c r="AO85">
        <f t="shared" si="73"/>
        <v>0</v>
      </c>
      <c r="AP85">
        <f t="shared" si="74"/>
        <v>-3.0126625462166517E-38</v>
      </c>
      <c r="AQ85">
        <f t="shared" si="75"/>
        <v>-9.5089846310269027E-33</v>
      </c>
      <c r="AR85">
        <f t="shared" si="76"/>
        <v>-9.5090147576523647E-33</v>
      </c>
      <c r="AS85">
        <f t="shared" si="77"/>
        <v>-1.4437943052908318E-4</v>
      </c>
      <c r="AT85">
        <f t="shared" si="78"/>
        <v>-9.4327894612334292E-5</v>
      </c>
      <c r="AU85">
        <f t="shared" si="79"/>
        <v>-2.3870732514141746E-4</v>
      </c>
      <c r="AW85">
        <v>82</v>
      </c>
      <c r="AX85">
        <f>IF(Z85&gt;0, (R85*SUMPRODUCT(K85:$K$98, X85:$X$98)-K85*$AZ$3)/Z85, 0)</f>
        <v>-9.9842075126090832E+35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250000</v>
      </c>
      <c r="S86">
        <f t="shared" si="63"/>
        <v>-3.6377796194966808E+37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-5.108667008873006</v>
      </c>
      <c r="AC86">
        <f t="shared" si="64"/>
        <v>-4.5613098293508978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-1.2350482386834306E-30</v>
      </c>
      <c r="AI86">
        <f t="shared" si="69"/>
        <v>-1.2350513733633085E-30</v>
      </c>
      <c r="AJ86">
        <f t="shared" si="70"/>
        <v>-0.54735717952210816</v>
      </c>
      <c r="AK86">
        <f t="shared" si="92"/>
        <v>-0.35760669062111045</v>
      </c>
      <c r="AL86">
        <f t="shared" si="71"/>
        <v>-0.90496387014321855</v>
      </c>
      <c r="AN86">
        <f t="shared" si="72"/>
        <v>0</v>
      </c>
      <c r="AO86">
        <f t="shared" si="73"/>
        <v>0</v>
      </c>
      <c r="AP86">
        <f t="shared" si="74"/>
        <v>-6.5916123123806302E-40</v>
      </c>
      <c r="AQ86">
        <f t="shared" si="75"/>
        <v>-2.5970623775498413E-34</v>
      </c>
      <c r="AR86">
        <f t="shared" si="76"/>
        <v>-2.5970689691621535E-34</v>
      </c>
      <c r="AS86">
        <f t="shared" si="77"/>
        <v>-1.1509839806208797E-4</v>
      </c>
      <c r="AT86">
        <f t="shared" si="78"/>
        <v>-7.5197620067230761E-5</v>
      </c>
      <c r="AU86">
        <f t="shared" si="79"/>
        <v>-1.9029601812931875E-4</v>
      </c>
      <c r="AW86">
        <v>83</v>
      </c>
      <c r="AX86">
        <f>IF(Z86&gt;0, (R86*SUMPRODUCT(K86:$K$98, X86:$X$98)-K86*$AZ$3)/Z86, 0)</f>
        <v>-3.6377796194966808E+37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250000</v>
      </c>
      <c r="S87">
        <f t="shared" si="63"/>
        <v>-1.7454893168664404E+39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-4.5613098293508978</v>
      </c>
      <c r="AC87">
        <f t="shared" si="64"/>
        <v>-4.0725980619204449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-3.0450027584431793E-32</v>
      </c>
      <c r="AI87">
        <f t="shared" si="69"/>
        <v>-3.0450085914752443E-32</v>
      </c>
      <c r="AJ87">
        <f t="shared" si="70"/>
        <v>-0.48871176743045286</v>
      </c>
      <c r="AK87">
        <f t="shared" si="92"/>
        <v>-0.31929168805456287</v>
      </c>
      <c r="AL87">
        <f t="shared" si="71"/>
        <v>-0.80800345548501573</v>
      </c>
      <c r="AN87">
        <f t="shared" si="72"/>
        <v>0</v>
      </c>
      <c r="AO87">
        <f t="shared" si="73"/>
        <v>0</v>
      </c>
      <c r="AP87">
        <f t="shared" si="74"/>
        <v>-1.0951530105388729E-41</v>
      </c>
      <c r="AQ87">
        <f t="shared" si="75"/>
        <v>-5.7169991536397052E-36</v>
      </c>
      <c r="AR87">
        <f t="shared" si="76"/>
        <v>-5.7170101051698102E-36</v>
      </c>
      <c r="AS87">
        <f t="shared" si="77"/>
        <v>-9.17557382510266E-5</v>
      </c>
      <c r="AT87">
        <f t="shared" si="78"/>
        <v>-5.9947082324004114E-5</v>
      </c>
      <c r="AU87">
        <f t="shared" si="79"/>
        <v>-1.5170282057503073E-4</v>
      </c>
      <c r="AW87">
        <v>84</v>
      </c>
      <c r="AX87">
        <f>IF(Z87&gt;0, (R87*SUMPRODUCT(K87:$K$98, X87:$X$98)-K87*$AZ$3)/Z87, 0)</f>
        <v>-1.7454893168664404E+39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250000</v>
      </c>
      <c r="S88">
        <f t="shared" si="63"/>
        <v>-1.2260939761852959E+41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-4.0725980619204449</v>
      </c>
      <c r="AC88">
        <f t="shared" si="64"/>
        <v>-3.6362482695718255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-5.700558808960145E-34</v>
      </c>
      <c r="AI88">
        <f t="shared" si="69"/>
        <v>-5.7005662232537067E-34</v>
      </c>
      <c r="AJ88">
        <f t="shared" si="70"/>
        <v>-0.43634979234861948</v>
      </c>
      <c r="AK88">
        <f t="shared" si="92"/>
        <v>-0.28508186433443117</v>
      </c>
      <c r="AL88">
        <f t="shared" si="71"/>
        <v>-0.72143165668305065</v>
      </c>
      <c r="AN88">
        <f t="shared" si="72"/>
        <v>0</v>
      </c>
      <c r="AO88">
        <f t="shared" si="73"/>
        <v>0</v>
      </c>
      <c r="AP88">
        <f t="shared" si="74"/>
        <v>-1.2428885649714591E-43</v>
      </c>
      <c r="AQ88">
        <f t="shared" si="75"/>
        <v>-9.5560815045161057E-38</v>
      </c>
      <c r="AR88">
        <f t="shared" si="76"/>
        <v>-9.5560939334017559E-38</v>
      </c>
      <c r="AS88">
        <f t="shared" si="77"/>
        <v>-7.3147112763892526E-5</v>
      </c>
      <c r="AT88">
        <f t="shared" si="78"/>
        <v>-4.7789447005743075E-5</v>
      </c>
      <c r="AU88">
        <f t="shared" si="79"/>
        <v>-1.209365597696356E-4</v>
      </c>
      <c r="AW88">
        <v>85</v>
      </c>
      <c r="AX88">
        <f>IF(Z88&gt;0, (R88*SUMPRODUCT(K88:$K$98, X88:$X$98)-K88*$AZ$3)/Z88, 0)</f>
        <v>-1.2260939761852959E+41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-3.6362482695718255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-3.6362482695718255</v>
      </c>
      <c r="AK89">
        <f t="shared" si="92"/>
        <v>-0.25453737887002781</v>
      </c>
      <c r="AL89">
        <f t="shared" si="71"/>
        <v>-3.8907856484418533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-1.1097219330102311E-39</v>
      </c>
      <c r="AR89">
        <f t="shared" si="76"/>
        <v>-1.1097219330102311E-39</v>
      </c>
      <c r="AS89">
        <f t="shared" si="77"/>
        <v>-5.4424935092181874E-4</v>
      </c>
      <c r="AT89">
        <f t="shared" si="78"/>
        <v>-3.809745456452732E-5</v>
      </c>
      <c r="AU89">
        <f t="shared" si="79"/>
        <v>-5.823468054863461E-4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37177.495666297327</v>
      </c>
      <c r="AO91" s="6">
        <f t="shared" si="93"/>
        <v>-3717.7495666297327</v>
      </c>
      <c r="AP91" s="6">
        <f t="shared" si="93"/>
        <v>-437.85024565351978</v>
      </c>
      <c r="AQ91" s="6">
        <f t="shared" si="93"/>
        <v>-21691.576296076608</v>
      </c>
      <c r="AR91" s="6">
        <f t="shared" si="93"/>
        <v>11330.319557937453</v>
      </c>
      <c r="AS91" s="6">
        <f t="shared" si="93"/>
        <v>-5258.676698449689</v>
      </c>
      <c r="AT91" s="6">
        <f t="shared" si="93"/>
        <v>1649.8370096662802</v>
      </c>
      <c r="AU91" s="6">
        <f t="shared" si="93"/>
        <v>7721.4798691540545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'S.45.04.C'!C3*(1+C12)</f>
        <v>82941.948894504458</v>
      </c>
      <c r="K3">
        <v>1</v>
      </c>
      <c r="L3" s="2">
        <v>0</v>
      </c>
      <c r="O3">
        <f>$C$3</f>
        <v>82941.948894504458</v>
      </c>
      <c r="P3">
        <f>O3*C5</f>
        <v>8294.1948894504458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82941.948894504458</v>
      </c>
      <c r="AF3">
        <f t="shared" ref="AF3:AF34" si="4">-$Z3*P3</f>
        <v>-8294.1948894504458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74447.754005054012</v>
      </c>
      <c r="AJ3">
        <f t="shared" ref="AJ3:AJ34" si="8">AB3-AC3</f>
        <v>0</v>
      </c>
      <c r="AL3">
        <f t="shared" ref="AL3:AL34" si="9">SUM(AI3:AK3)</f>
        <v>74447.754005054012</v>
      </c>
      <c r="AN3">
        <f t="shared" ref="AN3:AN34" si="10">AE3*$K3</f>
        <v>82941.948894504458</v>
      </c>
      <c r="AO3">
        <f t="shared" ref="AO3:AO34" si="11">AF3*$K3</f>
        <v>-8294.1948894504458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74447.754005054012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74447.754005054012</v>
      </c>
      <c r="AW3">
        <v>0</v>
      </c>
      <c r="AX3">
        <f>IF(Z3&gt;0, (R3*SUMPRODUCT(K3:$K$98, X3:$X$98)-K3*$AZ$3)/Z3, 0)</f>
        <v>0</v>
      </c>
      <c r="AZ3">
        <f>C6*ABS(SUMPRODUCT(X4:X79, K4:K79))/1</f>
        <v>51545.478973496298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3501.3684687123555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3457.5239651034499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-3457.5239651034499</v>
      </c>
      <c r="AK4">
        <f>G4*SUM(AB4, AE4:AF4)</f>
        <v>0</v>
      </c>
      <c r="AL4">
        <f t="shared" si="9"/>
        <v>-4088.0502151034498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-588.23234443511524</v>
      </c>
      <c r="AR4">
        <f t="shared" si="14"/>
        <v>-588.23234443511524</v>
      </c>
      <c r="AS4">
        <f t="shared" si="15"/>
        <v>-3225.603102064978</v>
      </c>
      <c r="AT4">
        <f t="shared" si="16"/>
        <v>0</v>
      </c>
      <c r="AU4">
        <f t="shared" si="17"/>
        <v>-3813.835446500093</v>
      </c>
      <c r="AW4">
        <v>1</v>
      </c>
      <c r="AX4">
        <f>IF(Z4&gt;0, (R4*SUMPRODUCT(K4:$K$98, X4:$X$98)-K4*$AZ$3)/Z4, 0)</f>
        <v>3501.3684687123555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250000</v>
      </c>
      <c r="S5">
        <f t="shared" si="1"/>
        <v>7057.0185217275848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3457.5239651034499</v>
      </c>
      <c r="AC5">
        <f t="shared" si="2"/>
        <v>6880.2942840631513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-661.36332017625</v>
      </c>
      <c r="AI5">
        <f t="shared" si="7"/>
        <v>-685.73726174548233</v>
      </c>
      <c r="AJ5">
        <f t="shared" si="8"/>
        <v>-3422.7703189597014</v>
      </c>
      <c r="AK5">
        <f>G5*SUM(AB5, AE5:AF5)</f>
        <v>141.75848256924144</v>
      </c>
      <c r="AL5">
        <f t="shared" si="9"/>
        <v>-3966.7490981359419</v>
      </c>
      <c r="AN5">
        <f t="shared" si="10"/>
        <v>0</v>
      </c>
      <c r="AO5">
        <f t="shared" si="11"/>
        <v>0</v>
      </c>
      <c r="AP5">
        <f t="shared" si="12"/>
        <v>-20.842352858127899</v>
      </c>
      <c r="AQ5">
        <f t="shared" si="13"/>
        <v>-565.53707767711455</v>
      </c>
      <c r="AR5">
        <f t="shared" si="14"/>
        <v>-586.37943053524236</v>
      </c>
      <c r="AS5">
        <f t="shared" si="15"/>
        <v>-2926.8383423933751</v>
      </c>
      <c r="AT5">
        <f t="shared" si="16"/>
        <v>121.21881501802392</v>
      </c>
      <c r="AU5">
        <f t="shared" si="17"/>
        <v>-3391.9989579105936</v>
      </c>
      <c r="AW5">
        <v>2</v>
      </c>
      <c r="AX5">
        <f>IF(Z5&gt;0, (R5*SUMPRODUCT(K5:$K$98, X5:$X$98)-K5*$AZ$3)/Z5, 0)</f>
        <v>7057.0185217275848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250000</v>
      </c>
      <c r="S6">
        <f t="shared" si="1"/>
        <v>11057.311090907424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6880.2942840631513</v>
      </c>
      <c r="AC6">
        <f t="shared" si="2"/>
        <v>10629.01009716843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-985.6821970597573</v>
      </c>
      <c r="AI6">
        <f t="shared" si="7"/>
        <v>-1009.7138309935914</v>
      </c>
      <c r="AJ6">
        <f t="shared" si="8"/>
        <v>-3748.7158131052784</v>
      </c>
      <c r="AK6">
        <f>G6*SUM(AB6, AE6:AF6)</f>
        <v>402.49721561769439</v>
      </c>
      <c r="AL6">
        <f t="shared" si="9"/>
        <v>-4355.9324284811755</v>
      </c>
      <c r="AN6">
        <f t="shared" si="10"/>
        <v>0</v>
      </c>
      <c r="AO6">
        <f t="shared" si="11"/>
        <v>0</v>
      </c>
      <c r="AP6">
        <f t="shared" si="12"/>
        <v>-18.538243441216373</v>
      </c>
      <c r="AQ6">
        <f t="shared" si="13"/>
        <v>-760.3651326862356</v>
      </c>
      <c r="AR6">
        <f t="shared" si="14"/>
        <v>-778.90337612745202</v>
      </c>
      <c r="AS6">
        <f t="shared" si="15"/>
        <v>-2891.7969758786044</v>
      </c>
      <c r="AT6">
        <f t="shared" si="16"/>
        <v>310.4903889630001</v>
      </c>
      <c r="AU6">
        <f t="shared" si="17"/>
        <v>-3360.2099630430562</v>
      </c>
      <c r="AW6">
        <v>3</v>
      </c>
      <c r="AX6">
        <f>IF(Z6&gt;0, (R6*SUMPRODUCT(K6:$K$98, X6:$X$98)-K6*$AZ$3)/Z6, 0)</f>
        <v>11057.311090907424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25</v>
      </c>
      <c r="R7">
        <f t="shared" si="0"/>
        <v>250000</v>
      </c>
      <c r="S7">
        <f t="shared" si="1"/>
        <v>14217.862923607099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10629.01009716843</v>
      </c>
      <c r="AC7">
        <f t="shared" si="2"/>
        <v>13453.836044377349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-1347.4537146700766</v>
      </c>
      <c r="AI7">
        <f t="shared" si="7"/>
        <v>-1371.1102868931052</v>
      </c>
      <c r="AJ7">
        <f t="shared" si="8"/>
        <v>-2824.8259472089194</v>
      </c>
      <c r="AK7">
        <f>G7*SUM(AB7, AE7:AF7)</f>
        <v>521.88439577096983</v>
      </c>
      <c r="AL7">
        <f t="shared" si="9"/>
        <v>-3674.0518383310546</v>
      </c>
      <c r="AN7">
        <f t="shared" si="10"/>
        <v>0</v>
      </c>
      <c r="AO7">
        <f t="shared" si="11"/>
        <v>0</v>
      </c>
      <c r="AP7">
        <f t="shared" si="12"/>
        <v>-16.60350930382068</v>
      </c>
      <c r="AQ7">
        <f t="shared" si="13"/>
        <v>-945.71859680557009</v>
      </c>
      <c r="AR7">
        <f t="shared" si="14"/>
        <v>-962.32210610939069</v>
      </c>
      <c r="AS7">
        <f t="shared" si="15"/>
        <v>-1982.6212966940373</v>
      </c>
      <c r="AT7">
        <f t="shared" si="16"/>
        <v>366.28774190146584</v>
      </c>
      <c r="AU7">
        <f t="shared" si="17"/>
        <v>-2578.6556609019622</v>
      </c>
      <c r="AW7">
        <v>4</v>
      </c>
      <c r="AX7">
        <f>IF(Z7&gt;0, (R7*SUMPRODUCT(K7:$K$98, X7:$X$98)-K7*$AZ$3)/Z7, 0)</f>
        <v>14217.862923607099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250000</v>
      </c>
      <c r="S8">
        <f t="shared" si="1"/>
        <v>16039.785269008866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13453.836044377349</v>
      </c>
      <c r="AC8">
        <f t="shared" si="2"/>
        <v>14915.898971971161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-1717.2305776696555</v>
      </c>
      <c r="AI8">
        <f t="shared" si="7"/>
        <v>-1740.4788611126869</v>
      </c>
      <c r="AJ8">
        <f t="shared" si="8"/>
        <v>-1462.0629275938118</v>
      </c>
      <c r="AK8">
        <f t="shared" ref="AK8:AK39" si="30">G8*SUM(AB8:AB8, AE8:AF8)</f>
        <v>286.56670774523752</v>
      </c>
      <c r="AL8">
        <f t="shared" si="9"/>
        <v>-2915.975080961261</v>
      </c>
      <c r="AN8">
        <f t="shared" si="10"/>
        <v>0</v>
      </c>
      <c r="AO8">
        <f t="shared" si="11"/>
        <v>0</v>
      </c>
      <c r="AP8">
        <f t="shared" si="12"/>
        <v>-15.23098043194814</v>
      </c>
      <c r="AQ8">
        <f t="shared" si="13"/>
        <v>-1125.0338283994618</v>
      </c>
      <c r="AR8">
        <f t="shared" si="14"/>
        <v>-1140.2648088314099</v>
      </c>
      <c r="AS8">
        <f t="shared" si="15"/>
        <v>-957.86219636499834</v>
      </c>
      <c r="AT8">
        <f t="shared" si="16"/>
        <v>187.74254575874085</v>
      </c>
      <c r="AU8">
        <f t="shared" si="17"/>
        <v>-1910.3844594376674</v>
      </c>
      <c r="AW8">
        <v>5</v>
      </c>
      <c r="AX8">
        <f>IF(Z8&gt;0, (R8*SUMPRODUCT(K8:$K$98, X8:$X$98)-K8*$AZ$3)/Z8, 0)</f>
        <v>16039.785269008866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250000</v>
      </c>
      <c r="S9">
        <f t="shared" si="1"/>
        <v>17078.22935378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14915.898971971161</v>
      </c>
      <c r="AC9">
        <f t="shared" si="2"/>
        <v>15578.655399193063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-2109.5492396206769</v>
      </c>
      <c r="AI9">
        <f t="shared" si="7"/>
        <v>-2132.3540853053159</v>
      </c>
      <c r="AJ9">
        <f t="shared" si="8"/>
        <v>-662.75642722190241</v>
      </c>
      <c r="AK9">
        <f t="shared" si="30"/>
        <v>88.003803934629843</v>
      </c>
      <c r="AL9">
        <f t="shared" si="9"/>
        <v>-2707.1067085925883</v>
      </c>
      <c r="AN9">
        <f t="shared" si="10"/>
        <v>0</v>
      </c>
      <c r="AO9">
        <f t="shared" si="11"/>
        <v>0</v>
      </c>
      <c r="AP9">
        <f t="shared" si="12"/>
        <v>-14.149507255601062</v>
      </c>
      <c r="AQ9">
        <f t="shared" si="13"/>
        <v>-1308.8920962164736</v>
      </c>
      <c r="AR9">
        <f t="shared" si="14"/>
        <v>-1323.0416034720747</v>
      </c>
      <c r="AS9">
        <f t="shared" si="15"/>
        <v>-411.21422198393418</v>
      </c>
      <c r="AT9">
        <f t="shared" si="16"/>
        <v>54.602889206669261</v>
      </c>
      <c r="AU9">
        <f t="shared" si="17"/>
        <v>-1679.6529362493395</v>
      </c>
      <c r="AW9">
        <v>6</v>
      </c>
      <c r="AX9">
        <f>IF(Z9&gt;0, (R9*SUMPRODUCT(K9:$K$98, X9:$X$98)-K9*$AZ$3)/Z9, 0)</f>
        <v>17078.22935378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25</v>
      </c>
      <c r="R10">
        <f t="shared" si="0"/>
        <v>250000</v>
      </c>
      <c r="S10">
        <f t="shared" si="1"/>
        <v>17817.305411122506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15578.655399193063</v>
      </c>
      <c r="AC10">
        <f t="shared" si="2"/>
        <v>15911.185150762949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-2513.3220429040748</v>
      </c>
      <c r="AI10">
        <f t="shared" si="7"/>
        <v>-2535.647507927577</v>
      </c>
      <c r="AJ10">
        <f t="shared" si="8"/>
        <v>-332.52975156988578</v>
      </c>
      <c r="AK10">
        <f t="shared" si="30"/>
        <v>63.872487136691568</v>
      </c>
      <c r="AL10">
        <f t="shared" si="9"/>
        <v>-2804.304772360771</v>
      </c>
      <c r="AN10">
        <f t="shared" si="10"/>
        <v>0</v>
      </c>
      <c r="AO10">
        <f t="shared" si="11"/>
        <v>0</v>
      </c>
      <c r="AP10">
        <f t="shared" si="12"/>
        <v>-13.141135056997506</v>
      </c>
      <c r="AQ10">
        <f t="shared" si="13"/>
        <v>-1479.3825961861237</v>
      </c>
      <c r="AR10">
        <f t="shared" si="14"/>
        <v>-1492.5237312431211</v>
      </c>
      <c r="AS10">
        <f t="shared" si="15"/>
        <v>-195.7324683382646</v>
      </c>
      <c r="AT10">
        <f t="shared" si="16"/>
        <v>37.596394028343788</v>
      </c>
      <c r="AU10">
        <f t="shared" si="17"/>
        <v>-1650.6598055530419</v>
      </c>
      <c r="AW10">
        <v>7</v>
      </c>
      <c r="AX10">
        <f>IF(Z10&gt;0, (R10*SUMPRODUCT(K10:$K$98, X10:$X$98)-K10*$AZ$3)/Z10, 0)</f>
        <v>17817.305411122506</v>
      </c>
    </row>
    <row r="11" spans="1:52" x14ac:dyDescent="0.3">
      <c r="A11" t="s">
        <v>33</v>
      </c>
      <c r="C11" s="25">
        <f>AU81</f>
        <v>17226.404770397112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25</v>
      </c>
      <c r="R11">
        <f t="shared" si="0"/>
        <v>250000</v>
      </c>
      <c r="S11">
        <f t="shared" si="1"/>
        <v>18277.54627954607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15911.185150762949</v>
      </c>
      <c r="AC11">
        <f t="shared" si="2"/>
        <v>15942.485728956632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-2961.0264260671097</v>
      </c>
      <c r="AI11">
        <f t="shared" si="7"/>
        <v>-2982.8325337977703</v>
      </c>
      <c r="AJ11">
        <f t="shared" si="8"/>
        <v>-31.300578193682668</v>
      </c>
      <c r="AK11">
        <f t="shared" si="30"/>
        <v>38.186844361831071</v>
      </c>
      <c r="AL11">
        <f t="shared" si="9"/>
        <v>-2975.9462676296221</v>
      </c>
      <c r="AN11">
        <f t="shared" si="10"/>
        <v>0</v>
      </c>
      <c r="AO11">
        <f t="shared" si="11"/>
        <v>0</v>
      </c>
      <c r="AP11">
        <f t="shared" si="12"/>
        <v>-12.196344386323236</v>
      </c>
      <c r="AQ11">
        <f t="shared" si="13"/>
        <v>-1656.1276535628842</v>
      </c>
      <c r="AR11">
        <f t="shared" si="14"/>
        <v>-1668.3239979492075</v>
      </c>
      <c r="AS11">
        <f t="shared" si="15"/>
        <v>-17.5066837170775</v>
      </c>
      <c r="AT11">
        <f t="shared" si="16"/>
        <v>21.358231859460279</v>
      </c>
      <c r="AU11">
        <f t="shared" si="17"/>
        <v>-1664.4724498068247</v>
      </c>
      <c r="AW11">
        <v>8</v>
      </c>
      <c r="AX11">
        <f>IF(Z11&gt;0, (R11*SUMPRODUCT(K11:$K$98, X11:$X$98)-K11*$AZ$3)/Z11, 0)</f>
        <v>18277.54627954607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250000</v>
      </c>
      <c r="S12">
        <f t="shared" si="1"/>
        <v>18499.134009650221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15942.485728956632</v>
      </c>
      <c r="AC12">
        <f t="shared" si="2"/>
        <v>15719.219608438108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-3448.6359376039682</v>
      </c>
      <c r="AI12">
        <f t="shared" si="7"/>
        <v>-3469.8791206635619</v>
      </c>
      <c r="AJ12">
        <f t="shared" si="8"/>
        <v>223.26612051852317</v>
      </c>
      <c r="AK12">
        <f t="shared" si="30"/>
        <v>36.667717176600249</v>
      </c>
      <c r="AL12">
        <f t="shared" si="9"/>
        <v>-3209.9452829684387</v>
      </c>
      <c r="AN12">
        <f t="shared" si="10"/>
        <v>0</v>
      </c>
      <c r="AO12">
        <f t="shared" si="11"/>
        <v>0</v>
      </c>
      <c r="AP12">
        <f t="shared" si="12"/>
        <v>-11.290977626143022</v>
      </c>
      <c r="AQ12">
        <f t="shared" si="13"/>
        <v>-1832.9866622607808</v>
      </c>
      <c r="AR12">
        <f t="shared" si="14"/>
        <v>-1844.2776398869239</v>
      </c>
      <c r="AS12">
        <f t="shared" si="15"/>
        <v>118.66831653140345</v>
      </c>
      <c r="AT12">
        <f t="shared" si="16"/>
        <v>19.489281482972579</v>
      </c>
      <c r="AU12">
        <f t="shared" si="17"/>
        <v>-1706.120041872548</v>
      </c>
      <c r="AW12">
        <v>9</v>
      </c>
      <c r="AX12">
        <f>IF(Z12&gt;0, (R12*SUMPRODUCT(K12:$K$98, X12:$X$98)-K12*$AZ$3)/Z12, 0)</f>
        <v>18499.134009650221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25</v>
      </c>
      <c r="R13">
        <f t="shared" si="0"/>
        <v>250000</v>
      </c>
      <c r="S13">
        <f t="shared" si="1"/>
        <v>18464.525739790115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15719.219608438108</v>
      </c>
      <c r="AC13">
        <f t="shared" si="2"/>
        <v>15240.455799820524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-3959.7293223082402</v>
      </c>
      <c r="AI13">
        <f t="shared" si="7"/>
        <v>-3980.364100605007</v>
      </c>
      <c r="AJ13">
        <f t="shared" si="8"/>
        <v>478.7638086175848</v>
      </c>
      <c r="AK13">
        <f t="shared" si="30"/>
        <v>31.438439216876219</v>
      </c>
      <c r="AL13">
        <f t="shared" si="9"/>
        <v>-3470.1618527705459</v>
      </c>
      <c r="AN13">
        <f t="shared" si="10"/>
        <v>0</v>
      </c>
      <c r="AO13">
        <f t="shared" si="11"/>
        <v>0</v>
      </c>
      <c r="AP13">
        <f t="shared" si="12"/>
        <v>-10.425479113051601</v>
      </c>
      <c r="AQ13">
        <f t="shared" si="13"/>
        <v>-2000.6066820466342</v>
      </c>
      <c r="AR13">
        <f t="shared" si="14"/>
        <v>-2011.0321611596858</v>
      </c>
      <c r="AS13">
        <f t="shared" si="15"/>
        <v>241.88978505331175</v>
      </c>
      <c r="AT13">
        <f t="shared" si="16"/>
        <v>15.883901764713467</v>
      </c>
      <c r="AU13">
        <f t="shared" si="17"/>
        <v>-1753.2584743416605</v>
      </c>
      <c r="AW13">
        <v>10</v>
      </c>
      <c r="AX13">
        <f>IF(Z13&gt;0, (R13*SUMPRODUCT(K13:$K$98, X13:$X$98)-K13*$AZ$3)/Z13, 0)</f>
        <v>18464.525739790115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250000</v>
      </c>
      <c r="S14">
        <f t="shared" si="1"/>
        <v>18173.38491308779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15240.455799820524</v>
      </c>
      <c r="AC14">
        <f t="shared" si="2"/>
        <v>14522.425942461197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-4508.2863622776113</v>
      </c>
      <c r="AI14">
        <f t="shared" si="7"/>
        <v>-4528.2639641551823</v>
      </c>
      <c r="AJ14">
        <f t="shared" si="8"/>
        <v>718.02985735932634</v>
      </c>
      <c r="AK14">
        <f t="shared" si="30"/>
        <v>27.432820439676942</v>
      </c>
      <c r="AL14">
        <f t="shared" si="9"/>
        <v>-3782.8012863561789</v>
      </c>
      <c r="AN14">
        <f t="shared" si="10"/>
        <v>0</v>
      </c>
      <c r="AO14">
        <f t="shared" si="11"/>
        <v>0</v>
      </c>
      <c r="AP14">
        <f t="shared" si="12"/>
        <v>-9.596357153697598</v>
      </c>
      <c r="AQ14">
        <f t="shared" si="13"/>
        <v>-2165.5815522147877</v>
      </c>
      <c r="AR14">
        <f t="shared" si="14"/>
        <v>-2175.1779093684854</v>
      </c>
      <c r="AS14">
        <f t="shared" si="15"/>
        <v>344.90981452455964</v>
      </c>
      <c r="AT14">
        <f t="shared" si="16"/>
        <v>13.177514713012128</v>
      </c>
      <c r="AU14">
        <f t="shared" si="17"/>
        <v>-1817.0905801309134</v>
      </c>
      <c r="AW14">
        <v>11</v>
      </c>
      <c r="AX14">
        <f>IF(Z14&gt;0, (R14*SUMPRODUCT(K14:$K$98, X14:$X$98)-K14*$AZ$3)/Z14, 0)</f>
        <v>18173.38491308779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25</v>
      </c>
      <c r="R15">
        <f t="shared" si="0"/>
        <v>250000</v>
      </c>
      <c r="S15">
        <f t="shared" si="1"/>
        <v>17681.017447657734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14522.425942461197</v>
      </c>
      <c r="AC15">
        <f t="shared" si="2"/>
        <v>13627.620613106712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-5091.0920624802893</v>
      </c>
      <c r="AI15">
        <f t="shared" si="7"/>
        <v>-5110.3607791328368</v>
      </c>
      <c r="AJ15">
        <f t="shared" si="8"/>
        <v>894.80532935448537</v>
      </c>
      <c r="AK15">
        <f t="shared" si="30"/>
        <v>59.541946364090911</v>
      </c>
      <c r="AL15">
        <f t="shared" si="9"/>
        <v>-4156.0135034142604</v>
      </c>
      <c r="AN15">
        <f t="shared" si="10"/>
        <v>0</v>
      </c>
      <c r="AO15">
        <f t="shared" si="11"/>
        <v>0</v>
      </c>
      <c r="AP15">
        <f t="shared" si="12"/>
        <v>-8.7807988013051812</v>
      </c>
      <c r="AQ15">
        <f t="shared" si="13"/>
        <v>-2320.0224428880524</v>
      </c>
      <c r="AR15">
        <f t="shared" si="14"/>
        <v>-2328.8032416893575</v>
      </c>
      <c r="AS15">
        <f t="shared" si="15"/>
        <v>407.76486078840747</v>
      </c>
      <c r="AT15">
        <f t="shared" si="16"/>
        <v>27.133402846113313</v>
      </c>
      <c r="AU15">
        <f t="shared" si="17"/>
        <v>-1893.9049780548366</v>
      </c>
      <c r="AW15">
        <v>12</v>
      </c>
      <c r="AX15">
        <f>IF(Z15&gt;0, (R15*SUMPRODUCT(K15:$K$98, X15:$X$98)-K15*$AZ$3)/Z15, 0)</f>
        <v>17681.017447657734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250000</v>
      </c>
      <c r="S16">
        <f t="shared" si="1"/>
        <v>16984.167794015138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13627.620613106712</v>
      </c>
      <c r="AC16">
        <f t="shared" si="2"/>
        <v>12576.394315591848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-5640.9168000333193</v>
      </c>
      <c r="AI16">
        <f t="shared" si="7"/>
        <v>-5659.4287378393383</v>
      </c>
      <c r="AJ16">
        <f t="shared" si="8"/>
        <v>1051.2262975148642</v>
      </c>
      <c r="AK16">
        <f t="shared" si="30"/>
        <v>96.75610635305766</v>
      </c>
      <c r="AL16">
        <f t="shared" si="9"/>
        <v>-4511.4463339714166</v>
      </c>
      <c r="AN16">
        <f t="shared" si="10"/>
        <v>0</v>
      </c>
      <c r="AO16">
        <f t="shared" si="11"/>
        <v>0</v>
      </c>
      <c r="AP16">
        <f t="shared" si="12"/>
        <v>-7.9802600779338961</v>
      </c>
      <c r="AQ16">
        <f t="shared" si="13"/>
        <v>-2431.7272245597314</v>
      </c>
      <c r="AR16">
        <f t="shared" si="14"/>
        <v>-2439.7074846376654</v>
      </c>
      <c r="AS16">
        <f t="shared" si="15"/>
        <v>453.17023765089465</v>
      </c>
      <c r="AT16">
        <f t="shared" si="16"/>
        <v>41.710322329118085</v>
      </c>
      <c r="AU16">
        <f t="shared" si="17"/>
        <v>-1944.8269246576529</v>
      </c>
      <c r="AW16">
        <v>13</v>
      </c>
      <c r="AX16">
        <f>IF(Z16&gt;0, (R16*SUMPRODUCT(K16:$K$98, X16:$X$98)-K16*$AZ$3)/Z16, 0)</f>
        <v>16984.167794015138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25</v>
      </c>
      <c r="R17">
        <f t="shared" si="0"/>
        <v>250000</v>
      </c>
      <c r="S17">
        <f t="shared" si="1"/>
        <v>16201.933440158762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12576.394315591848</v>
      </c>
      <c r="AC17">
        <f t="shared" si="2"/>
        <v>11477.318108068324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-6170.2139901241344</v>
      </c>
      <c r="AI17">
        <f t="shared" si="7"/>
        <v>-6187.9237871530804</v>
      </c>
      <c r="AJ17">
        <f t="shared" si="8"/>
        <v>1099.0762075235234</v>
      </c>
      <c r="AK17">
        <f t="shared" si="30"/>
        <v>173.55424155516749</v>
      </c>
      <c r="AL17">
        <f t="shared" si="9"/>
        <v>-4915.2933380743898</v>
      </c>
      <c r="AN17">
        <f t="shared" si="10"/>
        <v>0</v>
      </c>
      <c r="AO17">
        <f t="shared" si="11"/>
        <v>0</v>
      </c>
      <c r="AP17">
        <f t="shared" si="12"/>
        <v>-7.1766003275962982</v>
      </c>
      <c r="AQ17">
        <f t="shared" si="13"/>
        <v>-2500.3764679226797</v>
      </c>
      <c r="AR17">
        <f t="shared" si="14"/>
        <v>-2507.5530682502758</v>
      </c>
      <c r="AS17">
        <f t="shared" si="15"/>
        <v>445.3823303606743</v>
      </c>
      <c r="AT17">
        <f t="shared" si="16"/>
        <v>70.329966219531215</v>
      </c>
      <c r="AU17">
        <f t="shared" si="17"/>
        <v>-1991.8407716700706</v>
      </c>
      <c r="AW17">
        <v>14</v>
      </c>
      <c r="AX17">
        <f>IF(Z17&gt;0, (R17*SUMPRODUCT(K17:$K$98, X17:$X$98)-K17*$AZ$3)/Z17, 0)</f>
        <v>16201.933440158762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250000</v>
      </c>
      <c r="S18">
        <f t="shared" si="1"/>
        <v>15377.506675963823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11477.318108068324</v>
      </c>
      <c r="AC18">
        <f t="shared" si="2"/>
        <v>10372.590206257089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-6694.4803749119619</v>
      </c>
      <c r="AI18">
        <f t="shared" si="7"/>
        <v>-6711.3436259331274</v>
      </c>
      <c r="AJ18">
        <f t="shared" si="8"/>
        <v>1104.7279018112349</v>
      </c>
      <c r="AK18">
        <f t="shared" si="30"/>
        <v>247.91007113427582</v>
      </c>
      <c r="AL18">
        <f t="shared" si="9"/>
        <v>-5358.7056529876163</v>
      </c>
      <c r="AN18">
        <f t="shared" si="10"/>
        <v>0</v>
      </c>
      <c r="AO18">
        <f t="shared" si="11"/>
        <v>0</v>
      </c>
      <c r="AP18">
        <f t="shared" si="12"/>
        <v>-6.3769612311840866</v>
      </c>
      <c r="AQ18">
        <f t="shared" si="13"/>
        <v>-2531.5665265347861</v>
      </c>
      <c r="AR18">
        <f t="shared" si="14"/>
        <v>-2537.9434877659701</v>
      </c>
      <c r="AS18">
        <f t="shared" si="15"/>
        <v>417.76090458568399</v>
      </c>
      <c r="AT18">
        <f t="shared" si="16"/>
        <v>93.748999552880733</v>
      </c>
      <c r="AU18">
        <f t="shared" si="17"/>
        <v>-2026.4335836274051</v>
      </c>
      <c r="AW18">
        <v>15</v>
      </c>
      <c r="AX18">
        <f>IF(Z18&gt;0, (R18*SUMPRODUCT(K18:$K$98, X18:$X$98)-K18*$AZ$3)/Z18, 0)</f>
        <v>15377.506675963823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250000</v>
      </c>
      <c r="S19">
        <f t="shared" si="1"/>
        <v>14334.711186837774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10372.590206257089</v>
      </c>
      <c r="AC19">
        <f t="shared" si="2"/>
        <v>9155.2950356842521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-7276.1555506125178</v>
      </c>
      <c r="AI19">
        <f t="shared" si="7"/>
        <v>-7292.1225535684107</v>
      </c>
      <c r="AJ19">
        <f t="shared" si="8"/>
        <v>1217.2951705728374</v>
      </c>
      <c r="AK19">
        <f t="shared" si="30"/>
        <v>231.30876159953309</v>
      </c>
      <c r="AL19">
        <f t="shared" si="9"/>
        <v>-5843.5186213960405</v>
      </c>
      <c r="AN19">
        <f t="shared" si="10"/>
        <v>0</v>
      </c>
      <c r="AO19">
        <f t="shared" si="11"/>
        <v>0</v>
      </c>
      <c r="AP19">
        <f t="shared" si="12"/>
        <v>-5.6309227787644458</v>
      </c>
      <c r="AQ19">
        <f t="shared" si="13"/>
        <v>-2566.0087960750816</v>
      </c>
      <c r="AR19">
        <f t="shared" si="14"/>
        <v>-2571.6397188538458</v>
      </c>
      <c r="AS19">
        <f t="shared" si="15"/>
        <v>429.29127798081072</v>
      </c>
      <c r="AT19">
        <f t="shared" si="16"/>
        <v>81.573340859057197</v>
      </c>
      <c r="AU19">
        <f t="shared" si="17"/>
        <v>-2060.7751000139783</v>
      </c>
      <c r="AW19">
        <v>16</v>
      </c>
      <c r="AX19">
        <f>IF(Z19&gt;0, (R19*SUMPRODUCT(K19:$K$98, X19:$X$98)-K19*$AZ$3)/Z19, 0)</f>
        <v>14334.711186837774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250000</v>
      </c>
      <c r="S20">
        <f t="shared" si="1"/>
        <v>12519.689821001699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9155.2950356842521</v>
      </c>
      <c r="AC20">
        <f t="shared" si="2"/>
        <v>7525.515841241031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-7799.721273924004</v>
      </c>
      <c r="AI20">
        <f t="shared" si="7"/>
        <v>-7814.7486347229451</v>
      </c>
      <c r="AJ20">
        <f t="shared" si="8"/>
        <v>1629.7791944432211</v>
      </c>
      <c r="AK20">
        <f t="shared" si="30"/>
        <v>39.367768653442283</v>
      </c>
      <c r="AL20">
        <f t="shared" si="9"/>
        <v>-6145.601671626282</v>
      </c>
      <c r="AN20">
        <f t="shared" si="10"/>
        <v>0</v>
      </c>
      <c r="AO20">
        <f t="shared" si="11"/>
        <v>0</v>
      </c>
      <c r="AP20">
        <f t="shared" si="12"/>
        <v>-5.0266040065986317</v>
      </c>
      <c r="AQ20">
        <f t="shared" si="13"/>
        <v>-2608.9817587011707</v>
      </c>
      <c r="AR20">
        <f t="shared" si="14"/>
        <v>-2614.0083627077693</v>
      </c>
      <c r="AS20">
        <f t="shared" si="15"/>
        <v>545.15591515154972</v>
      </c>
      <c r="AT20">
        <f t="shared" si="16"/>
        <v>13.168392393838175</v>
      </c>
      <c r="AU20">
        <f t="shared" si="17"/>
        <v>-2055.6840551623814</v>
      </c>
      <c r="AW20">
        <v>17</v>
      </c>
      <c r="AX20">
        <f>IF(Z20&gt;0, (R20*SUMPRODUCT(K20:$K$98, X20:$X$98)-K20*$AZ$3)/Z20, 0)</f>
        <v>12519.689821001699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25</v>
      </c>
      <c r="R21">
        <f t="shared" si="0"/>
        <v>250000</v>
      </c>
      <c r="S21">
        <f t="shared" si="1"/>
        <v>10248.060202136929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7525.515841241031</v>
      </c>
      <c r="AC21">
        <f t="shared" si="2"/>
        <v>5762.5560951987063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-8194.11929644673</v>
      </c>
      <c r="AI21">
        <f t="shared" si="7"/>
        <v>-8208.1769717080369</v>
      </c>
      <c r="AJ21">
        <f t="shared" si="8"/>
        <v>1762.9597460423247</v>
      </c>
      <c r="AK21">
        <f t="shared" si="30"/>
        <v>12.040825345985651</v>
      </c>
      <c r="AL21">
        <f t="shared" si="9"/>
        <v>-6433.1764003197268</v>
      </c>
      <c r="AN21">
        <f t="shared" si="10"/>
        <v>0</v>
      </c>
      <c r="AO21">
        <f t="shared" si="11"/>
        <v>0</v>
      </c>
      <c r="AP21">
        <f t="shared" si="12"/>
        <v>-4.4715170247820808</v>
      </c>
      <c r="AQ21">
        <f t="shared" si="13"/>
        <v>-2606.4155883587887</v>
      </c>
      <c r="AR21">
        <f t="shared" si="14"/>
        <v>-2610.887105383571</v>
      </c>
      <c r="AS21">
        <f t="shared" si="15"/>
        <v>560.76871686824586</v>
      </c>
      <c r="AT21">
        <f t="shared" si="16"/>
        <v>3.8299899895394001</v>
      </c>
      <c r="AU21">
        <f t="shared" si="17"/>
        <v>-2046.2883985257856</v>
      </c>
      <c r="AW21">
        <v>18</v>
      </c>
      <c r="AX21">
        <f>IF(Z21&gt;0, (R21*SUMPRODUCT(K21:$K$98, X21:$X$98)-K21*$AZ$3)/Z21, 0)</f>
        <v>10248.060202136929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250000</v>
      </c>
      <c r="S22">
        <f t="shared" si="1"/>
        <v>8120.5543279605845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5762.5560951987063</v>
      </c>
      <c r="AC22">
        <f t="shared" si="2"/>
        <v>4243.0686638687439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-8543.5521400594807</v>
      </c>
      <c r="AI22">
        <f t="shared" si="7"/>
        <v>-8556.6148833541683</v>
      </c>
      <c r="AJ22">
        <f t="shared" si="8"/>
        <v>1519.4874313299624</v>
      </c>
      <c r="AK22">
        <f t="shared" si="30"/>
        <v>121.01367799917284</v>
      </c>
      <c r="AL22">
        <f t="shared" si="9"/>
        <v>-6916.1137740250333</v>
      </c>
      <c r="AN22">
        <f t="shared" si="10"/>
        <v>0</v>
      </c>
      <c r="AO22">
        <f t="shared" si="11"/>
        <v>0</v>
      </c>
      <c r="AP22">
        <f t="shared" si="12"/>
        <v>-3.8795942178834073</v>
      </c>
      <c r="AQ22">
        <f t="shared" si="13"/>
        <v>-2537.4084704120542</v>
      </c>
      <c r="AR22">
        <f t="shared" si="14"/>
        <v>-2541.2880646299373</v>
      </c>
      <c r="AS22">
        <f t="shared" si="15"/>
        <v>451.2830513274609</v>
      </c>
      <c r="AT22">
        <f t="shared" si="16"/>
        <v>35.940686795958406</v>
      </c>
      <c r="AU22">
        <f t="shared" si="17"/>
        <v>-2054.0643265065178</v>
      </c>
      <c r="AW22">
        <v>19</v>
      </c>
      <c r="AX22">
        <f>IF(Z22&gt;0, (R22*SUMPRODUCT(K22:$K$98, X22:$X$98)-K22*$AZ$3)/Z22, 0)</f>
        <v>8120.5543279605845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250000</v>
      </c>
      <c r="S23">
        <f t="shared" si="1"/>
        <v>6940.8672294623302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4243.0686638687439</v>
      </c>
      <c r="AC23">
        <f t="shared" si="2"/>
        <v>3345.8938308241286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-8806.9015292788026</v>
      </c>
      <c r="AI23">
        <f t="shared" si="7"/>
        <v>-8818.952954987617</v>
      </c>
      <c r="AJ23">
        <f t="shared" si="8"/>
        <v>897.1748330446153</v>
      </c>
      <c r="AK23">
        <f t="shared" si="30"/>
        <v>297.01480647081212</v>
      </c>
      <c r="AL23">
        <f t="shared" si="9"/>
        <v>-7624.7633154721898</v>
      </c>
      <c r="AN23">
        <f t="shared" si="10"/>
        <v>0</v>
      </c>
      <c r="AO23">
        <f t="shared" si="11"/>
        <v>0</v>
      </c>
      <c r="AP23">
        <f t="shared" si="12"/>
        <v>-3.19574645851328</v>
      </c>
      <c r="AQ23">
        <f t="shared" si="13"/>
        <v>-2335.377162229458</v>
      </c>
      <c r="AR23">
        <f t="shared" si="14"/>
        <v>-2338.5729086879714</v>
      </c>
      <c r="AS23">
        <f t="shared" si="15"/>
        <v>237.90905446753655</v>
      </c>
      <c r="AT23">
        <f t="shared" si="16"/>
        <v>78.761139041909914</v>
      </c>
      <c r="AU23">
        <f t="shared" si="17"/>
        <v>-2021.9027151785251</v>
      </c>
      <c r="AW23">
        <v>20</v>
      </c>
      <c r="AX23">
        <f>IF(Z23&gt;0, (R23*SUMPRODUCT(K23:$K$98, X23:$X$98)-K23*$AZ$3)/Z23, 0)</f>
        <v>6940.8672294623302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250000</v>
      </c>
      <c r="S24">
        <f t="shared" si="1"/>
        <v>5610.1082637690361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3345.8938308241286</v>
      </c>
      <c r="AC24">
        <f t="shared" si="2"/>
        <v>2475.0109876727402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-9016.6356868200583</v>
      </c>
      <c r="AI24">
        <f t="shared" si="7"/>
        <v>-9027.6649347031016</v>
      </c>
      <c r="AJ24">
        <f t="shared" si="8"/>
        <v>870.88284315138844</v>
      </c>
      <c r="AK24">
        <f t="shared" si="30"/>
        <v>234.21256815768902</v>
      </c>
      <c r="AL24">
        <f t="shared" si="9"/>
        <v>-7922.5695233940241</v>
      </c>
      <c r="AN24">
        <f t="shared" si="10"/>
        <v>0</v>
      </c>
      <c r="AO24">
        <f t="shared" si="11"/>
        <v>0</v>
      </c>
      <c r="AP24">
        <f t="shared" si="12"/>
        <v>-2.6113300316027686</v>
      </c>
      <c r="AQ24">
        <f t="shared" si="13"/>
        <v>-2134.8157011879157</v>
      </c>
      <c r="AR24">
        <f t="shared" si="14"/>
        <v>-2137.4270312195185</v>
      </c>
      <c r="AS24">
        <f t="shared" si="15"/>
        <v>206.19379910983642</v>
      </c>
      <c r="AT24">
        <f t="shared" si="16"/>
        <v>55.453129668912808</v>
      </c>
      <c r="AU24">
        <f t="shared" si="17"/>
        <v>-1875.7801024407693</v>
      </c>
      <c r="AW24">
        <v>21</v>
      </c>
      <c r="AX24">
        <f>IF(Z24&gt;0, (R24*SUMPRODUCT(K24:$K$98, X24:$X$98)-K24*$AZ$3)/Z24, 0)</f>
        <v>5610.1082637690361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250000</v>
      </c>
      <c r="S25">
        <f t="shared" si="1"/>
        <v>4119.5902314632358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2475.0109876727402</v>
      </c>
      <c r="AC25">
        <f t="shared" si="2"/>
        <v>1647.7794999473861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-9192.988402995441</v>
      </c>
      <c r="AI25">
        <f t="shared" si="7"/>
        <v>-9202.988059559355</v>
      </c>
      <c r="AJ25">
        <f t="shared" si="8"/>
        <v>827.2314877253541</v>
      </c>
      <c r="AK25">
        <f t="shared" si="30"/>
        <v>173.25076913709182</v>
      </c>
      <c r="AL25">
        <f t="shared" si="9"/>
        <v>-8202.5058026969091</v>
      </c>
      <c r="AN25">
        <f t="shared" si="10"/>
        <v>0</v>
      </c>
      <c r="AO25">
        <f t="shared" si="11"/>
        <v>0</v>
      </c>
      <c r="AP25">
        <f t="shared" si="12"/>
        <v>-2.1138926444844808</v>
      </c>
      <c r="AQ25">
        <f t="shared" si="13"/>
        <v>-1943.3657987868064</v>
      </c>
      <c r="AR25">
        <f t="shared" si="14"/>
        <v>-1945.479691431291</v>
      </c>
      <c r="AS25">
        <f t="shared" si="15"/>
        <v>174.87386151832376</v>
      </c>
      <c r="AT25">
        <f t="shared" si="16"/>
        <v>36.624610474307374</v>
      </c>
      <c r="AU25">
        <f t="shared" si="17"/>
        <v>-1733.98121943866</v>
      </c>
      <c r="AW25">
        <v>22</v>
      </c>
      <c r="AX25">
        <f>IF(Z25&gt;0, (R25*SUMPRODUCT(K25:$K$98, X25:$X$98)-K25*$AZ$3)/Z25, 0)</f>
        <v>4119.5902314632358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250000</v>
      </c>
      <c r="S26">
        <f t="shared" si="1"/>
        <v>2428.7027652824595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1647.7794999473861</v>
      </c>
      <c r="AC26">
        <f t="shared" si="2"/>
        <v>871.89960603787029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-9247.0824109132282</v>
      </c>
      <c r="AI26">
        <f t="shared" si="7"/>
        <v>-9256.0573626704117</v>
      </c>
      <c r="AJ26">
        <f t="shared" si="8"/>
        <v>775.87989390951577</v>
      </c>
      <c r="AK26">
        <f t="shared" si="30"/>
        <v>115.34456499631703</v>
      </c>
      <c r="AL26">
        <f t="shared" si="9"/>
        <v>-8364.8329037645781</v>
      </c>
      <c r="AN26">
        <f t="shared" si="10"/>
        <v>0</v>
      </c>
      <c r="AO26">
        <f t="shared" si="11"/>
        <v>0</v>
      </c>
      <c r="AP26">
        <f t="shared" si="12"/>
        <v>-1.6939942943156947</v>
      </c>
      <c r="AQ26">
        <f t="shared" si="13"/>
        <v>-1745.3581107683735</v>
      </c>
      <c r="AR26">
        <f t="shared" si="14"/>
        <v>-1747.0521050626894</v>
      </c>
      <c r="AS26">
        <f t="shared" si="15"/>
        <v>146.44492237020529</v>
      </c>
      <c r="AT26">
        <f t="shared" si="16"/>
        <v>21.770928721450634</v>
      </c>
      <c r="AU26">
        <f t="shared" si="17"/>
        <v>-1578.8362539710333</v>
      </c>
      <c r="AW26">
        <v>23</v>
      </c>
      <c r="AX26">
        <f>IF(Z26&gt;0, (R26*SUMPRODUCT(K26:$K$98, X26:$X$98)-K26*$AZ$3)/Z26, 0)</f>
        <v>2428.7027652824595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250000</v>
      </c>
      <c r="S27">
        <f t="shared" si="1"/>
        <v>530.03817389418975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871.89960603787029</v>
      </c>
      <c r="AC27">
        <f t="shared" si="2"/>
        <v>168.9396246242195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-9169.2594627259023</v>
      </c>
      <c r="AI27">
        <f t="shared" si="7"/>
        <v>-9177.2277390192412</v>
      </c>
      <c r="AJ27">
        <f t="shared" si="8"/>
        <v>702.95998141365078</v>
      </c>
      <c r="AK27">
        <f t="shared" si="30"/>
        <v>61.032972422650928</v>
      </c>
      <c r="AL27">
        <f t="shared" si="9"/>
        <v>-8413.23478518294</v>
      </c>
      <c r="AN27">
        <f t="shared" si="10"/>
        <v>0</v>
      </c>
      <c r="AO27">
        <f t="shared" si="11"/>
        <v>0</v>
      </c>
      <c r="AP27">
        <f t="shared" si="12"/>
        <v>-1.3428459145480132</v>
      </c>
      <c r="AQ27">
        <f t="shared" si="13"/>
        <v>-1545.2404203460978</v>
      </c>
      <c r="AR27">
        <f t="shared" si="14"/>
        <v>-1546.5832662606458</v>
      </c>
      <c r="AS27">
        <f t="shared" si="15"/>
        <v>118.46563853731205</v>
      </c>
      <c r="AT27">
        <f t="shared" si="16"/>
        <v>10.285521567443091</v>
      </c>
      <c r="AU27">
        <f t="shared" si="17"/>
        <v>-1417.8321061558909</v>
      </c>
      <c r="AW27">
        <v>24</v>
      </c>
      <c r="AX27">
        <f>IF(Z27&gt;0, (R27*SUMPRODUCT(K27:$K$98, X27:$X$98)-K27*$AZ$3)/Z27, 0)</f>
        <v>530.03817389418975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25</v>
      </c>
      <c r="R28">
        <f t="shared" si="0"/>
        <v>250000</v>
      </c>
      <c r="S28">
        <f t="shared" si="1"/>
        <v>-1594.225701511594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168.9396246242195</v>
      </c>
      <c r="AC28">
        <f t="shared" si="2"/>
        <v>-445.58818022658943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-9010.6065152700794</v>
      </c>
      <c r="AI28">
        <f t="shared" si="7"/>
        <v>-9017.5940481489579</v>
      </c>
      <c r="AJ28">
        <f t="shared" si="8"/>
        <v>614.52780485080893</v>
      </c>
      <c r="AK28">
        <f t="shared" si="30"/>
        <v>11.825773723695367</v>
      </c>
      <c r="AL28">
        <f t="shared" si="9"/>
        <v>-8391.2404695744535</v>
      </c>
      <c r="AN28">
        <f t="shared" si="10"/>
        <v>0</v>
      </c>
      <c r="AO28">
        <f t="shared" si="11"/>
        <v>0</v>
      </c>
      <c r="AP28">
        <f t="shared" si="12"/>
        <v>-1.0513991933388653</v>
      </c>
      <c r="AQ28">
        <f t="shared" si="13"/>
        <v>-1355.8067755625348</v>
      </c>
      <c r="AR28">
        <f t="shared" si="14"/>
        <v>-1356.8581747558737</v>
      </c>
      <c r="AS28">
        <f t="shared" si="15"/>
        <v>92.466690247357278</v>
      </c>
      <c r="AT28">
        <f t="shared" si="16"/>
        <v>1.7793989909207555</v>
      </c>
      <c r="AU28">
        <f t="shared" si="17"/>
        <v>-1262.6120855175957</v>
      </c>
      <c r="AW28">
        <v>25</v>
      </c>
      <c r="AX28">
        <f>IF(Z28&gt;0, (R28*SUMPRODUCT(K28:$K$98, X28:$X$98)-K28*$AZ$3)/Z28, 0)</f>
        <v>-1594.225701511594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25</v>
      </c>
      <c r="R29">
        <f t="shared" si="0"/>
        <v>250000</v>
      </c>
      <c r="S29">
        <f t="shared" si="1"/>
        <v>-4015.5715734530281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-445.58818022658943</v>
      </c>
      <c r="AC29">
        <f t="shared" si="2"/>
        <v>-970.40154909690318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-8761.6674768252251</v>
      </c>
      <c r="AI29">
        <f t="shared" si="7"/>
        <v>-8767.7089676276319</v>
      </c>
      <c r="AJ29">
        <f t="shared" si="8"/>
        <v>524.81336887031375</v>
      </c>
      <c r="AK29">
        <f t="shared" si="30"/>
        <v>-31.191172615861262</v>
      </c>
      <c r="AL29">
        <f t="shared" si="9"/>
        <v>-8274.0867713731786</v>
      </c>
      <c r="AN29">
        <f t="shared" si="10"/>
        <v>0</v>
      </c>
      <c r="AO29">
        <f t="shared" si="11"/>
        <v>0</v>
      </c>
      <c r="AP29">
        <f t="shared" si="12"/>
        <v>-0.81165201477921101</v>
      </c>
      <c r="AQ29">
        <f t="shared" si="13"/>
        <v>-1177.0977218996456</v>
      </c>
      <c r="AR29">
        <f t="shared" si="14"/>
        <v>-1177.9093739144248</v>
      </c>
      <c r="AS29">
        <f t="shared" si="15"/>
        <v>70.506741160139043</v>
      </c>
      <c r="AT29">
        <f t="shared" si="16"/>
        <v>-4.1904190414234419</v>
      </c>
      <c r="AU29">
        <f t="shared" si="17"/>
        <v>-1111.5930517957092</v>
      </c>
      <c r="AW29">
        <v>26</v>
      </c>
      <c r="AX29">
        <f>IF(Z29&gt;0, (R29*SUMPRODUCT(K29:$K$98, X29:$X$98)-K29*$AZ$3)/Z29, 0)</f>
        <v>-4015.5715734530281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250000</v>
      </c>
      <c r="S30">
        <f t="shared" si="1"/>
        <v>-6838.3812035946967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-970.40154909690318</v>
      </c>
      <c r="AC30">
        <f t="shared" si="2"/>
        <v>-1405.5408721642079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-8426.4901264728996</v>
      </c>
      <c r="AI30">
        <f t="shared" si="7"/>
        <v>-8431.6285533546343</v>
      </c>
      <c r="AJ30">
        <f t="shared" si="8"/>
        <v>435.13932306730476</v>
      </c>
      <c r="AK30">
        <f t="shared" si="30"/>
        <v>-67.928108436783234</v>
      </c>
      <c r="AL30">
        <f t="shared" si="9"/>
        <v>-8064.4173387241126</v>
      </c>
      <c r="AN30">
        <f t="shared" si="10"/>
        <v>0</v>
      </c>
      <c r="AO30">
        <f t="shared" si="11"/>
        <v>0</v>
      </c>
      <c r="AP30">
        <f t="shared" si="12"/>
        <v>-0.61636491657683823</v>
      </c>
      <c r="AQ30">
        <f t="shared" si="13"/>
        <v>-1010.7748934407142</v>
      </c>
      <c r="AR30">
        <f t="shared" si="14"/>
        <v>-1011.391258357291</v>
      </c>
      <c r="AS30">
        <f t="shared" si="15"/>
        <v>52.195860471424957</v>
      </c>
      <c r="AT30">
        <f t="shared" si="16"/>
        <v>-8.1481168952081937</v>
      </c>
      <c r="AU30">
        <f t="shared" si="17"/>
        <v>-967.34351478107419</v>
      </c>
      <c r="AW30">
        <v>27</v>
      </c>
      <c r="AX30">
        <f>IF(Z30&gt;0, (R30*SUMPRODUCT(K30:$K$98, X30:$X$98)-K30*$AZ$3)/Z30, 0)</f>
        <v>-6838.3812035946967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250000</v>
      </c>
      <c r="S31">
        <f t="shared" si="1"/>
        <v>-10228.169820258554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-1405.5408721642079</v>
      </c>
      <c r="AC31">
        <f t="shared" si="2"/>
        <v>-1753.8529095046201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-8002.2263357330203</v>
      </c>
      <c r="AI31">
        <f t="shared" si="7"/>
        <v>-8006.513155712365</v>
      </c>
      <c r="AJ31">
        <f t="shared" si="8"/>
        <v>348.31203734041219</v>
      </c>
      <c r="AK31">
        <f t="shared" si="30"/>
        <v>-98.387861051494568</v>
      </c>
      <c r="AL31">
        <f t="shared" si="9"/>
        <v>-7756.5889794234481</v>
      </c>
      <c r="AN31">
        <f t="shared" si="10"/>
        <v>0</v>
      </c>
      <c r="AO31">
        <f t="shared" si="11"/>
        <v>0</v>
      </c>
      <c r="AP31">
        <f t="shared" si="12"/>
        <v>-0.45911866951590097</v>
      </c>
      <c r="AQ31">
        <f t="shared" si="13"/>
        <v>-857.03890672554235</v>
      </c>
      <c r="AR31">
        <f t="shared" si="14"/>
        <v>-857.49802539505822</v>
      </c>
      <c r="AS31">
        <f t="shared" si="15"/>
        <v>37.304239490025417</v>
      </c>
      <c r="AT31">
        <f t="shared" si="16"/>
        <v>-10.53734565018566</v>
      </c>
      <c r="AU31">
        <f t="shared" si="17"/>
        <v>-830.73113155521855</v>
      </c>
      <c r="AW31">
        <v>28</v>
      </c>
      <c r="AX31">
        <f>IF(Z31&gt;0, (R31*SUMPRODUCT(K31:$K$98, X31:$X$98)-K31*$AZ$3)/Z31, 0)</f>
        <v>-10228.169820258554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250000</v>
      </c>
      <c r="S32">
        <f t="shared" si="1"/>
        <v>-14440.768385053436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-1753.8529095046201</v>
      </c>
      <c r="AC32">
        <f t="shared" si="2"/>
        <v>-2019.4071232834624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-7479.3434225621877</v>
      </c>
      <c r="AI32">
        <f t="shared" si="7"/>
        <v>-7482.8394399994831</v>
      </c>
      <c r="AJ32">
        <f t="shared" si="8"/>
        <v>265.55421377884227</v>
      </c>
      <c r="AK32">
        <f t="shared" si="30"/>
        <v>-122.76970366532342</v>
      </c>
      <c r="AL32">
        <f t="shared" si="9"/>
        <v>-7340.0549298859642</v>
      </c>
      <c r="AN32">
        <f t="shared" si="10"/>
        <v>0</v>
      </c>
      <c r="AO32">
        <f t="shared" si="11"/>
        <v>0</v>
      </c>
      <c r="AP32">
        <f t="shared" si="12"/>
        <v>-0.33430684928061977</v>
      </c>
      <c r="AQ32">
        <f t="shared" si="13"/>
        <v>-715.21260380756939</v>
      </c>
      <c r="AR32">
        <f t="shared" si="14"/>
        <v>-715.54691065685006</v>
      </c>
      <c r="AS32">
        <f t="shared" si="15"/>
        <v>25.393635504943084</v>
      </c>
      <c r="AT32">
        <f t="shared" si="16"/>
        <v>-11.739859298649497</v>
      </c>
      <c r="AU32">
        <f t="shared" si="17"/>
        <v>-701.89313445055643</v>
      </c>
      <c r="AW32">
        <v>29</v>
      </c>
      <c r="AX32">
        <f>IF(Z32&gt;0, (R32*SUMPRODUCT(K32:$K$98, X32:$X$98)-K32*$AZ$3)/Z32, 0)</f>
        <v>-14440.768385053436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25</v>
      </c>
      <c r="R33">
        <f t="shared" si="0"/>
        <v>250000</v>
      </c>
      <c r="S33">
        <f t="shared" si="1"/>
        <v>-19892.44664684184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-2019.4071232834624</v>
      </c>
      <c r="AC33">
        <f t="shared" si="2"/>
        <v>-2206.5083941029065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-6880.0923962480038</v>
      </c>
      <c r="AI33">
        <f t="shared" si="7"/>
        <v>-6882.8654442713014</v>
      </c>
      <c r="AJ33">
        <f t="shared" si="8"/>
        <v>187.10127081944415</v>
      </c>
      <c r="AK33">
        <f t="shared" si="30"/>
        <v>-141.35849862984239</v>
      </c>
      <c r="AL33">
        <f t="shared" si="9"/>
        <v>-6837.1226720816994</v>
      </c>
      <c r="AN33">
        <f t="shared" si="10"/>
        <v>0</v>
      </c>
      <c r="AO33">
        <f t="shared" si="11"/>
        <v>0</v>
      </c>
      <c r="AP33">
        <f t="shared" si="12"/>
        <v>-0.23676148344918402</v>
      </c>
      <c r="AQ33">
        <f t="shared" si="13"/>
        <v>-587.41892254220886</v>
      </c>
      <c r="AR33">
        <f t="shared" si="14"/>
        <v>-587.65568402565805</v>
      </c>
      <c r="AS33">
        <f t="shared" si="15"/>
        <v>15.974614958800933</v>
      </c>
      <c r="AT33">
        <f t="shared" si="16"/>
        <v>-12.069119449995993</v>
      </c>
      <c r="AU33">
        <f t="shared" si="17"/>
        <v>-583.75018851685309</v>
      </c>
      <c r="AW33">
        <v>30</v>
      </c>
      <c r="AX33">
        <f>IF(Z33&gt;0, (R33*SUMPRODUCT(K33:$K$98, X33:$X$98)-K33*$AZ$3)/Z33, 0)</f>
        <v>-19892.44664684184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250000</v>
      </c>
      <c r="S34">
        <f t="shared" si="1"/>
        <v>-27281.432054081193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-2206.5083941029065</v>
      </c>
      <c r="AC34">
        <f t="shared" si="2"/>
        <v>-2322.3993407628604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-6171.3074539273102</v>
      </c>
      <c r="AI34">
        <f t="shared" si="7"/>
        <v>-6173.4356407249816</v>
      </c>
      <c r="AJ34">
        <f t="shared" si="8"/>
        <v>115.8909466599539</v>
      </c>
      <c r="AK34">
        <f t="shared" si="30"/>
        <v>-154.45558758720347</v>
      </c>
      <c r="AL34">
        <f t="shared" si="9"/>
        <v>-6212.000281652231</v>
      </c>
      <c r="AN34">
        <f t="shared" si="10"/>
        <v>0</v>
      </c>
      <c r="AO34">
        <f t="shared" si="11"/>
        <v>0</v>
      </c>
      <c r="AP34">
        <f t="shared" si="12"/>
        <v>-0.1622353102848304</v>
      </c>
      <c r="AQ34">
        <f t="shared" si="13"/>
        <v>-470.4492954971617</v>
      </c>
      <c r="AR34">
        <f t="shared" si="14"/>
        <v>-470.61153080744651</v>
      </c>
      <c r="AS34">
        <f t="shared" si="15"/>
        <v>8.8345645744773869</v>
      </c>
      <c r="AT34">
        <f t="shared" si="16"/>
        <v>-11.77441294385005</v>
      </c>
      <c r="AU34">
        <f t="shared" si="17"/>
        <v>-473.55137917681918</v>
      </c>
      <c r="AW34">
        <v>31</v>
      </c>
      <c r="AX34">
        <f>IF(Z34&gt;0, (R34*SUMPRODUCT(K34:$K$98, X34:$X$98)-K34*$AZ$3)/Z34, 0)</f>
        <v>-27281.432054081193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250000</v>
      </c>
      <c r="S35">
        <f t="shared" ref="S35:S66" si="32">AX35</f>
        <v>-37759.536948713037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-2322.3993407628604</v>
      </c>
      <c r="AC35">
        <f t="shared" ref="AC35:AC66" si="33">S35*Z35</f>
        <v>-2371.841514936581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-5365.4568630818803</v>
      </c>
      <c r="AI35">
        <f t="shared" ref="AI35:AI66" si="38">SUM(AE35:AH35)</f>
        <v>-5367.0272223252668</v>
      </c>
      <c r="AJ35">
        <f t="shared" ref="AJ35:AJ66" si="39">AB35-AC35</f>
        <v>49.442174173720559</v>
      </c>
      <c r="AK35">
        <f t="shared" si="30"/>
        <v>-162.56795385340024</v>
      </c>
      <c r="AL35">
        <f t="shared" ref="AL35:AL66" si="40">SUM(AI35:AK35)</f>
        <v>-5480.1530020049468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-0.10688496800431463</v>
      </c>
      <c r="AQ35">
        <f t="shared" ref="AQ35:AQ66" si="44">AH35*$K35</f>
        <v>-365.1945805102655</v>
      </c>
      <c r="AR35">
        <f t="shared" ref="AR35:AR66" si="45">AI35*$K35</f>
        <v>-365.30146547826979</v>
      </c>
      <c r="AS35">
        <f t="shared" ref="AS35:AS66" si="46">AJ35*$K35</f>
        <v>3.3652332909664131</v>
      </c>
      <c r="AT35">
        <f t="shared" ref="AT35:AT66" si="47">AK35*$K35</f>
        <v>-11.065028985770955</v>
      </c>
      <c r="AU35">
        <f t="shared" ref="AU35:AU66" si="48">AL35*$K35</f>
        <v>-373.00126117307434</v>
      </c>
      <c r="AW35">
        <v>32</v>
      </c>
      <c r="AX35">
        <f>IF(Z35&gt;0, (R35*SUMPRODUCT(K35:$K$98, X35:$X$98)-K35*$AZ$3)/Z35, 0)</f>
        <v>-37759.536948713037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25</v>
      </c>
      <c r="R36">
        <f t="shared" si="31"/>
        <v>250000</v>
      </c>
      <c r="S36">
        <f t="shared" si="32"/>
        <v>-53414.045952836503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-2371.841514936581</v>
      </c>
      <c r="AC36">
        <f t="shared" si="33"/>
        <v>-2361.1368799794886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-4495.4517024507768</v>
      </c>
      <c r="AI36">
        <f t="shared" si="38"/>
        <v>-4496.5568129314843</v>
      </c>
      <c r="AJ36">
        <f t="shared" si="39"/>
        <v>-10.704634957092367</v>
      </c>
      <c r="AK36">
        <f t="shared" si="30"/>
        <v>-166.02890604556069</v>
      </c>
      <c r="AL36">
        <f t="shared" si="40"/>
        <v>-4673.2903539341378</v>
      </c>
      <c r="AN36">
        <f t="shared" si="41"/>
        <v>0</v>
      </c>
      <c r="AO36">
        <f t="shared" si="42"/>
        <v>0</v>
      </c>
      <c r="AP36">
        <f t="shared" si="43"/>
        <v>-6.7159165552361025E-2</v>
      </c>
      <c r="AQ36">
        <f t="shared" si="44"/>
        <v>-273.19511522881379</v>
      </c>
      <c r="AR36">
        <f t="shared" si="45"/>
        <v>-273.26227439436616</v>
      </c>
      <c r="AS36">
        <f t="shared" si="46"/>
        <v>-0.65053618060025387</v>
      </c>
      <c r="AT36">
        <f t="shared" si="47"/>
        <v>-10.089817246552323</v>
      </c>
      <c r="AU36">
        <f t="shared" si="48"/>
        <v>-284.00262782151873</v>
      </c>
      <c r="AW36">
        <v>33</v>
      </c>
      <c r="AX36">
        <f>IF(Z36&gt;0, (R36*SUMPRODUCT(K36:$K$98, X36:$X$98)-K36*$AZ$3)/Z36, 0)</f>
        <v>-53414.045952836503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250000</v>
      </c>
      <c r="S37">
        <f t="shared" si="32"/>
        <v>-78134.456086158069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-2361.1368799794886</v>
      </c>
      <c r="AC37">
        <f t="shared" si="33"/>
        <v>-2298.7076956838755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-3585.6193634948863</v>
      </c>
      <c r="AI37">
        <f t="shared" si="38"/>
        <v>-3586.3548609344375</v>
      </c>
      <c r="AJ37">
        <f t="shared" si="39"/>
        <v>-62.42918429561314</v>
      </c>
      <c r="AK37">
        <f t="shared" si="30"/>
        <v>-165.27958159856422</v>
      </c>
      <c r="AL37">
        <f t="shared" si="40"/>
        <v>-3814.0636268286148</v>
      </c>
      <c r="AN37">
        <f t="shared" si="41"/>
        <v>0</v>
      </c>
      <c r="AO37">
        <f t="shared" si="42"/>
        <v>0</v>
      </c>
      <c r="AP37">
        <f t="shared" si="43"/>
        <v>-3.9908254785758449E-2</v>
      </c>
      <c r="AQ37">
        <f t="shared" si="44"/>
        <v>-194.55650479274956</v>
      </c>
      <c r="AR37">
        <f t="shared" si="45"/>
        <v>-194.59641304753532</v>
      </c>
      <c r="AS37">
        <f t="shared" si="46"/>
        <v>-3.3874214361053236</v>
      </c>
      <c r="AT37">
        <f t="shared" si="47"/>
        <v>-8.9681068874199159</v>
      </c>
      <c r="AU37">
        <f t="shared" si="48"/>
        <v>-206.95194137106054</v>
      </c>
      <c r="AW37">
        <v>34</v>
      </c>
      <c r="AX37">
        <f>IF(Z37&gt;0, (R37*SUMPRODUCT(K37:$K$98, X37:$X$98)-K37*$AZ$3)/Z37, 0)</f>
        <v>-78134.456086158069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250000</v>
      </c>
      <c r="S38">
        <f t="shared" si="32"/>
        <v>-119674.51480211806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-2298.7076956838755</v>
      </c>
      <c r="AC38">
        <f t="shared" si="33"/>
        <v>-2193.5996473298151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-2698.9961141259664</v>
      </c>
      <c r="AI38">
        <f t="shared" si="38"/>
        <v>-2699.4543569797097</v>
      </c>
      <c r="AJ38">
        <f t="shared" si="39"/>
        <v>-105.10804835406043</v>
      </c>
      <c r="AK38">
        <f t="shared" si="30"/>
        <v>-160.90953869787131</v>
      </c>
      <c r="AL38">
        <f t="shared" si="40"/>
        <v>-2965.4719440316412</v>
      </c>
      <c r="AN38">
        <f t="shared" si="41"/>
        <v>0</v>
      </c>
      <c r="AO38">
        <f t="shared" si="42"/>
        <v>0</v>
      </c>
      <c r="AP38">
        <f t="shared" si="43"/>
        <v>-2.2200320754651223E-2</v>
      </c>
      <c r="AQ38">
        <f t="shared" si="44"/>
        <v>-130.75725886331688</v>
      </c>
      <c r="AR38">
        <f t="shared" si="45"/>
        <v>-130.77945918407153</v>
      </c>
      <c r="AS38">
        <f t="shared" si="46"/>
        <v>-5.092130446323595</v>
      </c>
      <c r="AT38">
        <f t="shared" si="47"/>
        <v>-7.7955244525826277</v>
      </c>
      <c r="AU38">
        <f t="shared" si="48"/>
        <v>-143.66711408297775</v>
      </c>
      <c r="AW38">
        <v>35</v>
      </c>
      <c r="AX38">
        <f>IF(Z38&gt;0, (R38*SUMPRODUCT(K38:$K$98, X38:$X$98)-K38*$AZ$3)/Z38, 0)</f>
        <v>-119674.51480211806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250000</v>
      </c>
      <c r="S39">
        <f t="shared" si="32"/>
        <v>-194592.53698776293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-2193.5996473298151</v>
      </c>
      <c r="AC39">
        <f t="shared" si="33"/>
        <v>-2056.7992694549089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-1894.160583232783</v>
      </c>
      <c r="AI39">
        <f t="shared" si="38"/>
        <v>-1894.4248275996654</v>
      </c>
      <c r="AJ39">
        <f t="shared" si="39"/>
        <v>-136.80037787490619</v>
      </c>
      <c r="AK39">
        <f t="shared" si="30"/>
        <v>-153.55197531308707</v>
      </c>
      <c r="AL39">
        <f t="shared" si="40"/>
        <v>-2184.7771807876588</v>
      </c>
      <c r="AN39">
        <f t="shared" si="41"/>
        <v>0</v>
      </c>
      <c r="AO39">
        <f t="shared" si="42"/>
        <v>0</v>
      </c>
      <c r="AP39">
        <f t="shared" si="43"/>
        <v>-1.1430132466256574E-2</v>
      </c>
      <c r="AQ39">
        <f t="shared" si="44"/>
        <v>-81.933653436583455</v>
      </c>
      <c r="AR39">
        <f t="shared" si="45"/>
        <v>-81.945083569049714</v>
      </c>
      <c r="AS39">
        <f t="shared" si="46"/>
        <v>-5.9174258244073838</v>
      </c>
      <c r="AT39">
        <f t="shared" si="47"/>
        <v>-6.6420315369106913</v>
      </c>
      <c r="AU39">
        <f t="shared" si="48"/>
        <v>-94.504540930367796</v>
      </c>
      <c r="AW39">
        <v>36</v>
      </c>
      <c r="AX39">
        <f>IF(Z39&gt;0, (R39*SUMPRODUCT(K39:$K$98, X39:$X$98)-K39*$AZ$3)/Z39, 0)</f>
        <v>-194592.53698776293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250000</v>
      </c>
      <c r="S40">
        <f t="shared" si="32"/>
        <v>-341942.15790287789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-2056.7992694549089</v>
      </c>
      <c r="AC40">
        <f t="shared" si="33"/>
        <v>-1899.8421758037928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-1227.010790287449</v>
      </c>
      <c r="AI40">
        <f t="shared" si="38"/>
        <v>-1227.149691131634</v>
      </c>
      <c r="AJ40">
        <f t="shared" si="39"/>
        <v>-156.95709365111611</v>
      </c>
      <c r="AK40">
        <f t="shared" ref="AK40:AK71" si="61">G40*SUM(AB40:AB40, AE40:AF40)</f>
        <v>-143.97594886184365</v>
      </c>
      <c r="AL40">
        <f t="shared" si="40"/>
        <v>-1528.0827336445936</v>
      </c>
      <c r="AN40">
        <f t="shared" si="41"/>
        <v>0</v>
      </c>
      <c r="AO40">
        <f t="shared" si="42"/>
        <v>0</v>
      </c>
      <c r="AP40">
        <f t="shared" si="43"/>
        <v>-5.3645387690046129E-3</v>
      </c>
      <c r="AQ40">
        <f t="shared" si="44"/>
        <v>-47.388818931328935</v>
      </c>
      <c r="AR40">
        <f t="shared" si="45"/>
        <v>-47.394183470097943</v>
      </c>
      <c r="AS40">
        <f t="shared" si="46"/>
        <v>-6.0618955838830839</v>
      </c>
      <c r="AT40">
        <f t="shared" si="47"/>
        <v>-5.560546186787656</v>
      </c>
      <c r="AU40">
        <f t="shared" si="48"/>
        <v>-59.016625240768683</v>
      </c>
      <c r="AW40">
        <v>37</v>
      </c>
      <c r="AX40">
        <f>IF(Z40&gt;0, (R40*SUMPRODUCT(K40:$K$98, X40:$X$98)-K40*$AZ$3)/Z40, 0)</f>
        <v>-341942.15790287789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250000</v>
      </c>
      <c r="S41">
        <f t="shared" si="32"/>
        <v>-666430.82862048433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-1899.8421758037928</v>
      </c>
      <c r="AC41">
        <f t="shared" si="33"/>
        <v>-1733.9356848353905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-724.66237221360063</v>
      </c>
      <c r="AI41">
        <f t="shared" si="38"/>
        <v>-724.72741781212221</v>
      </c>
      <c r="AJ41">
        <f t="shared" si="39"/>
        <v>-165.9064909684023</v>
      </c>
      <c r="AK41">
        <f t="shared" si="61"/>
        <v>-132.9889523062655</v>
      </c>
      <c r="AL41">
        <f t="shared" si="40"/>
        <v>-1023.62286108679</v>
      </c>
      <c r="AN41">
        <f t="shared" si="41"/>
        <v>0</v>
      </c>
      <c r="AO41">
        <f t="shared" si="42"/>
        <v>0</v>
      </c>
      <c r="AP41">
        <f t="shared" si="43"/>
        <v>-2.2429902955889568E-3</v>
      </c>
      <c r="AQ41">
        <f t="shared" si="44"/>
        <v>-24.988787948704768</v>
      </c>
      <c r="AR41">
        <f t="shared" si="45"/>
        <v>-24.991030939000357</v>
      </c>
      <c r="AS41">
        <f t="shared" si="46"/>
        <v>-5.7210119927423193</v>
      </c>
      <c r="AT41">
        <f t="shared" si="47"/>
        <v>-4.5859049070677136</v>
      </c>
      <c r="AU41">
        <f t="shared" si="48"/>
        <v>-35.297947838810387</v>
      </c>
      <c r="AW41">
        <v>38</v>
      </c>
      <c r="AX41">
        <f>IF(Z41&gt;0, (R41*SUMPRODUCT(K41:$K$98, X41:$X$98)-K41*$AZ$3)/Z41, 0)</f>
        <v>-666430.82862048433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250000</v>
      </c>
      <c r="S42">
        <f t="shared" si="32"/>
        <v>-1492842.0966417566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-1733.9356848353905</v>
      </c>
      <c r="AC42">
        <f t="shared" si="33"/>
        <v>-1568.4822318021925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-381.28428941408663</v>
      </c>
      <c r="AI42">
        <f t="shared" si="38"/>
        <v>-381.31055612768165</v>
      </c>
      <c r="AJ42">
        <f t="shared" si="39"/>
        <v>-165.453453033198</v>
      </c>
      <c r="AK42">
        <f t="shared" si="61"/>
        <v>-121.37549793847734</v>
      </c>
      <c r="AL42">
        <f t="shared" si="40"/>
        <v>-668.13950709935693</v>
      </c>
      <c r="AN42">
        <f t="shared" si="41"/>
        <v>0</v>
      </c>
      <c r="AO42">
        <f t="shared" si="42"/>
        <v>0</v>
      </c>
      <c r="AP42">
        <f t="shared" si="43"/>
        <v>-8.087181617542254E-4</v>
      </c>
      <c r="AQ42">
        <f t="shared" si="44"/>
        <v>-11.739250459538704</v>
      </c>
      <c r="AR42">
        <f t="shared" si="45"/>
        <v>-11.740059177700459</v>
      </c>
      <c r="AS42">
        <f t="shared" si="46"/>
        <v>-5.0940979696198214</v>
      </c>
      <c r="AT42">
        <f t="shared" si="47"/>
        <v>-3.736994703192634</v>
      </c>
      <c r="AU42">
        <f t="shared" si="48"/>
        <v>-20.571151850512912</v>
      </c>
      <c r="AW42">
        <v>39</v>
      </c>
      <c r="AX42">
        <f>IF(Z42&gt;0, (R42*SUMPRODUCT(K42:$K$98, X42:$X$98)-K42*$AZ$3)/Z42, 0)</f>
        <v>-1492842.0966417566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250000</v>
      </c>
      <c r="S43">
        <f t="shared" si="32"/>
        <v>-4053521.0937196608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-1568.4822318021925</v>
      </c>
      <c r="AC43">
        <f t="shared" si="33"/>
        <v>-1410.1837670993175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-173.0676985375803</v>
      </c>
      <c r="AI43">
        <f t="shared" si="38"/>
        <v>-173.07639581418559</v>
      </c>
      <c r="AJ43">
        <f t="shared" si="39"/>
        <v>-158.29846470287498</v>
      </c>
      <c r="AK43">
        <f t="shared" si="61"/>
        <v>-109.79375622615348</v>
      </c>
      <c r="AL43">
        <f t="shared" si="40"/>
        <v>-441.1686167432141</v>
      </c>
      <c r="AN43">
        <f t="shared" si="41"/>
        <v>0</v>
      </c>
      <c r="AO43">
        <f t="shared" si="42"/>
        <v>0</v>
      </c>
      <c r="AP43">
        <f t="shared" si="43"/>
        <v>-2.3908741554561481E-4</v>
      </c>
      <c r="AQ43">
        <f t="shared" si="44"/>
        <v>-4.7576167386213806</v>
      </c>
      <c r="AR43">
        <f t="shared" si="45"/>
        <v>-4.7578558260369261</v>
      </c>
      <c r="AS43">
        <f t="shared" si="46"/>
        <v>-4.351611720340343</v>
      </c>
      <c r="AT43">
        <f t="shared" si="47"/>
        <v>-3.0182212904636132</v>
      </c>
      <c r="AU43">
        <f t="shared" si="48"/>
        <v>-12.127688836840884</v>
      </c>
      <c r="AW43">
        <v>40</v>
      </c>
      <c r="AX43">
        <f>IF(Z43&gt;0, (R43*SUMPRODUCT(K43:$K$98, X43:$X$98)-K43*$AZ$3)/Z43, 0)</f>
        <v>-4053521.0937196608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250000</v>
      </c>
      <c r="S44">
        <f t="shared" si="32"/>
        <v>-14375182.990458135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-1410.1837670993175</v>
      </c>
      <c r="AC44">
        <f t="shared" si="33"/>
        <v>-1263.12199530007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-64.135978979372055</v>
      </c>
      <c r="AI44">
        <f t="shared" si="38"/>
        <v>-64.138175685313357</v>
      </c>
      <c r="AJ44">
        <f t="shared" si="39"/>
        <v>-147.06177179924748</v>
      </c>
      <c r="AK44">
        <f t="shared" si="61"/>
        <v>-98.71286369695224</v>
      </c>
      <c r="AL44">
        <f t="shared" si="40"/>
        <v>-309.91281118151306</v>
      </c>
      <c r="AN44">
        <f t="shared" si="41"/>
        <v>0</v>
      </c>
      <c r="AO44">
        <f t="shared" si="42"/>
        <v>0</v>
      </c>
      <c r="AP44">
        <f t="shared" si="43"/>
        <v>-5.3917200798230432E-5</v>
      </c>
      <c r="AQ44">
        <f t="shared" si="44"/>
        <v>-1.5741899687155407</v>
      </c>
      <c r="AR44">
        <f t="shared" si="45"/>
        <v>-1.5742438859163388</v>
      </c>
      <c r="AS44">
        <f t="shared" si="46"/>
        <v>-3.6095678218674627</v>
      </c>
      <c r="AT44">
        <f t="shared" si="47"/>
        <v>-2.4228647053926688</v>
      </c>
      <c r="AU44">
        <f t="shared" si="48"/>
        <v>-7.6066764131764701</v>
      </c>
      <c r="AW44">
        <v>41</v>
      </c>
      <c r="AX44">
        <f>IF(Z44&gt;0, (R44*SUMPRODUCT(K44:$K$98, X44:$X$98)-K44*$AZ$3)/Z44, 0)</f>
        <v>-14375182.990458135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25</v>
      </c>
      <c r="R45">
        <f t="shared" si="31"/>
        <v>250000</v>
      </c>
      <c r="S45">
        <f t="shared" si="32"/>
        <v>-75365456.08627905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-1263.12199530007</v>
      </c>
      <c r="AC45">
        <f t="shared" si="33"/>
        <v>-1129.1431597885451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-18.001829452528174</v>
      </c>
      <c r="AI45">
        <f t="shared" si="38"/>
        <v>-18.002204008464815</v>
      </c>
      <c r="AJ45">
        <f t="shared" si="39"/>
        <v>-133.97883551152495</v>
      </c>
      <c r="AK45">
        <f t="shared" si="61"/>
        <v>-88.418539671004908</v>
      </c>
      <c r="AL45">
        <f t="shared" si="40"/>
        <v>-240.39957919099467</v>
      </c>
      <c r="AN45">
        <f t="shared" si="41"/>
        <v>0</v>
      </c>
      <c r="AO45">
        <f t="shared" si="42"/>
        <v>0</v>
      </c>
      <c r="AP45">
        <f t="shared" si="43"/>
        <v>-8.2083161372363131E-6</v>
      </c>
      <c r="AQ45">
        <f t="shared" si="44"/>
        <v>-0.39450638139770944</v>
      </c>
      <c r="AR45">
        <f t="shared" si="45"/>
        <v>-0.39451458971384668</v>
      </c>
      <c r="AS45">
        <f t="shared" si="46"/>
        <v>-2.9361185606670448</v>
      </c>
      <c r="AT45">
        <f t="shared" si="47"/>
        <v>-1.9376740695195946</v>
      </c>
      <c r="AU45">
        <f t="shared" si="48"/>
        <v>-5.2683072199004863</v>
      </c>
      <c r="AW45">
        <v>42</v>
      </c>
      <c r="AX45">
        <f>IF(Z45&gt;0, (R45*SUMPRODUCT(K45:$K$98, X45:$X$98)-K45*$AZ$3)/Z45, 0)</f>
        <v>-75365456.08627905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250000</v>
      </c>
      <c r="S46">
        <f t="shared" si="32"/>
        <v>-400588621.84911978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-1129.1431597885451</v>
      </c>
      <c r="AC46">
        <f t="shared" si="33"/>
        <v>-1008.508179134014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-3.0787123446449809</v>
      </c>
      <c r="AI46">
        <f t="shared" si="38"/>
        <v>-3.0787752837877904</v>
      </c>
      <c r="AJ46">
        <f t="shared" si="39"/>
        <v>-120.63498065453109</v>
      </c>
      <c r="AK46">
        <f t="shared" si="61"/>
        <v>-79.040021185198157</v>
      </c>
      <c r="AL46">
        <f t="shared" si="40"/>
        <v>-202.75377712351704</v>
      </c>
      <c r="AN46">
        <f t="shared" si="41"/>
        <v>0</v>
      </c>
      <c r="AO46">
        <f t="shared" si="42"/>
        <v>0</v>
      </c>
      <c r="AP46">
        <f t="shared" si="43"/>
        <v>-1.2315163748583077E-6</v>
      </c>
      <c r="AQ46">
        <f t="shared" si="44"/>
        <v>-6.0240487821630752E-2</v>
      </c>
      <c r="AR46">
        <f t="shared" si="45"/>
        <v>-6.0241719338005616E-2</v>
      </c>
      <c r="AS46">
        <f t="shared" si="46"/>
        <v>-2.3604381538347137</v>
      </c>
      <c r="AT46">
        <f t="shared" si="47"/>
        <v>-1.5465587234579474</v>
      </c>
      <c r="AU46">
        <f t="shared" si="48"/>
        <v>-3.9672385966306667</v>
      </c>
      <c r="AW46">
        <v>43</v>
      </c>
      <c r="AX46">
        <f>IF(Z46&gt;0, (R46*SUMPRODUCT(K46:$K$98, X46:$X$98)-K46*$AZ$3)/Z46, 0)</f>
        <v>-400588621.84911978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250000</v>
      </c>
      <c r="S47">
        <f t="shared" si="32"/>
        <v>-2162999954.4586339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-1008.508179134014</v>
      </c>
      <c r="AC47">
        <f t="shared" si="33"/>
        <v>-900.50637762547058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-0.51901679298640091</v>
      </c>
      <c r="AI47">
        <f t="shared" si="38"/>
        <v>-0.51902720105848354</v>
      </c>
      <c r="AJ47">
        <f t="shared" si="39"/>
        <v>-108.00180150854339</v>
      </c>
      <c r="AK47">
        <f t="shared" si="61"/>
        <v>-70.595572539380981</v>
      </c>
      <c r="AL47">
        <f t="shared" si="40"/>
        <v>-179.11640124898287</v>
      </c>
      <c r="AN47">
        <f t="shared" si="41"/>
        <v>0</v>
      </c>
      <c r="AO47">
        <f t="shared" si="42"/>
        <v>0</v>
      </c>
      <c r="AP47">
        <f t="shared" si="43"/>
        <v>-1.8183255267773065E-7</v>
      </c>
      <c r="AQ47">
        <f t="shared" si="44"/>
        <v>-9.0673995724166612E-3</v>
      </c>
      <c r="AR47">
        <f t="shared" si="45"/>
        <v>-9.0675814049693392E-3</v>
      </c>
      <c r="AS47">
        <f t="shared" si="46"/>
        <v>-1.8868281374557654</v>
      </c>
      <c r="AT47">
        <f t="shared" si="47"/>
        <v>-1.2333286184727834</v>
      </c>
      <c r="AU47">
        <f t="shared" si="48"/>
        <v>-3.1292243373335182</v>
      </c>
      <c r="AW47">
        <v>44</v>
      </c>
      <c r="AX47">
        <f>IF(Z47&gt;0, (R47*SUMPRODUCT(K47:$K$98, X47:$X$98)-K47*$AZ$3)/Z47, 0)</f>
        <v>-2162999954.4586339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250000</v>
      </c>
      <c r="S48">
        <f t="shared" si="32"/>
        <v>-11890164326.656048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-900.50637762547058</v>
      </c>
      <c r="AC48">
        <f t="shared" si="33"/>
        <v>-804.03147895686016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-8.6134523227955909E-2</v>
      </c>
      <c r="AI48">
        <f t="shared" si="38"/>
        <v>-8.6136213766994874E-2</v>
      </c>
      <c r="AJ48">
        <f t="shared" si="39"/>
        <v>-96.474898668610422</v>
      </c>
      <c r="AK48">
        <f t="shared" si="61"/>
        <v>-63.035446433782944</v>
      </c>
      <c r="AL48">
        <f t="shared" si="40"/>
        <v>-159.59648131616035</v>
      </c>
      <c r="AN48">
        <f t="shared" si="41"/>
        <v>0</v>
      </c>
      <c r="AO48">
        <f t="shared" si="42"/>
        <v>0</v>
      </c>
      <c r="AP48">
        <f t="shared" si="43"/>
        <v>-2.6369902611683528E-8</v>
      </c>
      <c r="AQ48">
        <f t="shared" si="44"/>
        <v>-1.3435708591595338E-3</v>
      </c>
      <c r="AR48">
        <f t="shared" si="45"/>
        <v>-1.3435972290621455E-3</v>
      </c>
      <c r="AS48">
        <f t="shared" si="46"/>
        <v>-1.5048653853748155</v>
      </c>
      <c r="AT48">
        <f t="shared" si="47"/>
        <v>-0.98325950790257133</v>
      </c>
      <c r="AU48">
        <f t="shared" si="48"/>
        <v>-2.4894684905064488</v>
      </c>
      <c r="AW48">
        <v>45</v>
      </c>
      <c r="AX48">
        <f>IF(Z48&gt;0, (R48*SUMPRODUCT(K48:$K$98, X48:$X$98)-K48*$AZ$3)/Z48, 0)</f>
        <v>-11890164326.656048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250000</v>
      </c>
      <c r="S49">
        <f t="shared" si="32"/>
        <v>-66696289362.6101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-804.03147895686016</v>
      </c>
      <c r="AC49">
        <f t="shared" si="33"/>
        <v>-717.88642425255603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-1.40454580609078E-2</v>
      </c>
      <c r="AI49">
        <f t="shared" si="38"/>
        <v>-1.4045727148750284E-2</v>
      </c>
      <c r="AJ49">
        <f t="shared" si="39"/>
        <v>-86.14505470430413</v>
      </c>
      <c r="AK49">
        <f t="shared" si="61"/>
        <v>-56.282203526980219</v>
      </c>
      <c r="AL49">
        <f t="shared" si="40"/>
        <v>-142.44130395843311</v>
      </c>
      <c r="AN49">
        <f t="shared" si="41"/>
        <v>0</v>
      </c>
      <c r="AO49">
        <f t="shared" si="42"/>
        <v>0</v>
      </c>
      <c r="AP49">
        <f t="shared" si="43"/>
        <v>-3.747653029150352E-9</v>
      </c>
      <c r="AQ49">
        <f t="shared" si="44"/>
        <v>-1.956145731510562E-4</v>
      </c>
      <c r="AR49">
        <f t="shared" si="45"/>
        <v>-1.9561832080408533E-4</v>
      </c>
      <c r="AS49">
        <f t="shared" si="46"/>
        <v>-1.1997635130148039</v>
      </c>
      <c r="AT49">
        <f t="shared" si="47"/>
        <v>-0.78385618832708404</v>
      </c>
      <c r="AU49">
        <f t="shared" si="48"/>
        <v>-1.9838153196626922</v>
      </c>
      <c r="AW49">
        <v>46</v>
      </c>
      <c r="AX49">
        <f>IF(Z49&gt;0, (R49*SUMPRODUCT(K49:$K$98, X49:$X$98)-K49*$AZ$3)/Z49, 0)</f>
        <v>-66696289362.6101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250000</v>
      </c>
      <c r="S50">
        <f t="shared" si="32"/>
        <v>-381874440194.08929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-717.88642425255603</v>
      </c>
      <c r="AC50">
        <f t="shared" si="33"/>
        <v>-640.9701928357332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-2.2443486046165593E-3</v>
      </c>
      <c r="AI50">
        <f t="shared" si="38"/>
        <v>-2.2443905667201575E-3</v>
      </c>
      <c r="AJ50">
        <f t="shared" si="39"/>
        <v>-76.916231416822825</v>
      </c>
      <c r="AK50">
        <f t="shared" si="61"/>
        <v>-50.252049697678927</v>
      </c>
      <c r="AL50">
        <f t="shared" si="40"/>
        <v>-127.17052550506847</v>
      </c>
      <c r="AN50">
        <f t="shared" si="41"/>
        <v>0</v>
      </c>
      <c r="AO50">
        <f t="shared" si="42"/>
        <v>0</v>
      </c>
      <c r="AP50">
        <f t="shared" si="43"/>
        <v>-5.2180054451642499E-10</v>
      </c>
      <c r="AQ50">
        <f t="shared" si="44"/>
        <v>-2.7908570437504044E-5</v>
      </c>
      <c r="AR50">
        <f t="shared" si="45"/>
        <v>-2.7909092238048562E-5</v>
      </c>
      <c r="AS50">
        <f t="shared" si="46"/>
        <v>-0.95645661189541709</v>
      </c>
      <c r="AT50">
        <f t="shared" si="47"/>
        <v>-0.62488637715718542</v>
      </c>
      <c r="AU50">
        <f t="shared" si="48"/>
        <v>-1.5813708981448404</v>
      </c>
      <c r="AW50">
        <v>47</v>
      </c>
      <c r="AX50">
        <f>IF(Z50&gt;0, (R50*SUMPRODUCT(K50:$K$98, X50:$X$98)-K50*$AZ$3)/Z50, 0)</f>
        <v>-381874440194.08929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250000</v>
      </c>
      <c r="S51">
        <f t="shared" si="32"/>
        <v>-2236490155080.3022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-640.9701928357332</v>
      </c>
      <c r="AC51">
        <f t="shared" si="33"/>
        <v>-572.29483946627158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-3.5145239563243153E-4</v>
      </c>
      <c r="AI51">
        <f t="shared" si="38"/>
        <v>-3.5145879287543043E-4</v>
      </c>
      <c r="AJ51">
        <f t="shared" si="39"/>
        <v>-68.675353369461618</v>
      </c>
      <c r="AK51">
        <f t="shared" si="61"/>
        <v>-44.867913498501331</v>
      </c>
      <c r="AL51">
        <f t="shared" si="40"/>
        <v>-113.54361832675582</v>
      </c>
      <c r="AN51">
        <f t="shared" si="41"/>
        <v>0</v>
      </c>
      <c r="AO51">
        <f t="shared" si="42"/>
        <v>0</v>
      </c>
      <c r="AP51">
        <f t="shared" si="43"/>
        <v>-7.1026775905080429E-11</v>
      </c>
      <c r="AQ51">
        <f t="shared" si="44"/>
        <v>-3.9020763397997381E-6</v>
      </c>
      <c r="AR51">
        <f t="shared" si="45"/>
        <v>-3.9021473665756431E-6</v>
      </c>
      <c r="AS51">
        <f t="shared" si="46"/>
        <v>-0.76248298443988161</v>
      </c>
      <c r="AT51">
        <f t="shared" si="47"/>
        <v>-0.49815572707545197</v>
      </c>
      <c r="AU51">
        <f t="shared" si="48"/>
        <v>-1.2606426136627</v>
      </c>
      <c r="AW51">
        <v>48</v>
      </c>
      <c r="AX51">
        <f>IF(Z51&gt;0, (R51*SUMPRODUCT(K51:$K$98, X51:$X$98)-K51*$AZ$3)/Z51, 0)</f>
        <v>-2236490155080.3022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250000</v>
      </c>
      <c r="S52">
        <f t="shared" si="32"/>
        <v>-13420081546810.586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-572.29483946627158</v>
      </c>
      <c r="AC52">
        <f t="shared" si="33"/>
        <v>-510.97753865581933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-5.3813807892497273E-5</v>
      </c>
      <c r="AI52">
        <f t="shared" si="38"/>
        <v>-5.3814759782276919E-5</v>
      </c>
      <c r="AJ52">
        <f t="shared" si="39"/>
        <v>-61.317300810452252</v>
      </c>
      <c r="AK52">
        <f t="shared" si="61"/>
        <v>-40.060638762639016</v>
      </c>
      <c r="AL52">
        <f t="shared" si="40"/>
        <v>-101.37799338785105</v>
      </c>
      <c r="AN52">
        <f t="shared" si="41"/>
        <v>0</v>
      </c>
      <c r="AO52">
        <f t="shared" si="42"/>
        <v>0</v>
      </c>
      <c r="AP52">
        <f t="shared" si="43"/>
        <v>-9.4362164625489409E-12</v>
      </c>
      <c r="AQ52">
        <f t="shared" si="44"/>
        <v>-5.3346380096406075E-7</v>
      </c>
      <c r="AR52">
        <f t="shared" si="45"/>
        <v>-5.3347323718052333E-7</v>
      </c>
      <c r="AS52">
        <f t="shared" si="46"/>
        <v>-0.60784697526972531</v>
      </c>
      <c r="AT52">
        <f t="shared" si="47"/>
        <v>-0.39712671264701804</v>
      </c>
      <c r="AU52">
        <f t="shared" si="48"/>
        <v>-1.0049742213899806</v>
      </c>
      <c r="AW52">
        <v>49</v>
      </c>
      <c r="AX52">
        <f>IF(Z52&gt;0, (R52*SUMPRODUCT(K52:$K$98, X52:$X$98)-K52*$AZ$3)/Z52, 0)</f>
        <v>-13420081546810.586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250000</v>
      </c>
      <c r="S53">
        <f t="shared" si="32"/>
        <v>-82624899033870.313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-510.97753865581933</v>
      </c>
      <c r="AC53">
        <f t="shared" si="33"/>
        <v>-456.22994569595403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-8.0432836953249044E-6</v>
      </c>
      <c r="AI53">
        <f t="shared" si="38"/>
        <v>-8.0434217378372196E-6</v>
      </c>
      <c r="AJ53">
        <f t="shared" si="39"/>
        <v>-54.747592959865301</v>
      </c>
      <c r="AK53">
        <f t="shared" si="61"/>
        <v>-35.768427705907357</v>
      </c>
      <c r="AL53">
        <f t="shared" si="40"/>
        <v>-90.516028709194387</v>
      </c>
      <c r="AN53">
        <f t="shared" si="41"/>
        <v>0</v>
      </c>
      <c r="AO53">
        <f t="shared" si="42"/>
        <v>0</v>
      </c>
      <c r="AP53">
        <f t="shared" si="43"/>
        <v>-1.2218167172493278E-12</v>
      </c>
      <c r="AQ53">
        <f t="shared" si="44"/>
        <v>-7.1191246201823239E-8</v>
      </c>
      <c r="AR53">
        <f t="shared" si="45"/>
        <v>-7.1192468018540489E-8</v>
      </c>
      <c r="AS53">
        <f t="shared" si="46"/>
        <v>-0.48457191328815064</v>
      </c>
      <c r="AT53">
        <f t="shared" si="47"/>
        <v>-0.31658698605190821</v>
      </c>
      <c r="AU53">
        <f t="shared" si="48"/>
        <v>-0.80115897053252683</v>
      </c>
      <c r="AW53">
        <v>50</v>
      </c>
      <c r="AX53">
        <f>IF(Z53&gt;0, (R53*SUMPRODUCT(K53:$K$98, X53:$X$98)-K53*$AZ$3)/Z53, 0)</f>
        <v>-82624899033870.313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250000</v>
      </c>
      <c r="S54">
        <f t="shared" si="32"/>
        <v>-523332372003472.5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-456.22994569595403</v>
      </c>
      <c r="AC54">
        <f t="shared" si="33"/>
        <v>-407.34816586238719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-1.1720274415974399E-6</v>
      </c>
      <c r="AI54">
        <f t="shared" si="38"/>
        <v>-1.172046900940472E-6</v>
      </c>
      <c r="AJ54">
        <f t="shared" si="39"/>
        <v>-48.881779833566839</v>
      </c>
      <c r="AK54">
        <f t="shared" si="61"/>
        <v>-31.936096198716786</v>
      </c>
      <c r="AL54">
        <f t="shared" si="40"/>
        <v>-80.817877204330529</v>
      </c>
      <c r="AN54">
        <f t="shared" si="41"/>
        <v>0</v>
      </c>
      <c r="AO54">
        <f t="shared" si="42"/>
        <v>0</v>
      </c>
      <c r="AP54">
        <f t="shared" si="43"/>
        <v>-1.5378124039257521E-13</v>
      </c>
      <c r="AQ54">
        <f t="shared" si="44"/>
        <v>-9.2621746503317002E-9</v>
      </c>
      <c r="AR54">
        <f t="shared" si="45"/>
        <v>-9.262328431572092E-9</v>
      </c>
      <c r="AS54">
        <f t="shared" si="46"/>
        <v>-0.386297765708003</v>
      </c>
      <c r="AT54">
        <f t="shared" si="47"/>
        <v>-0.2523812072515515</v>
      </c>
      <c r="AU54">
        <f t="shared" si="48"/>
        <v>-0.63867898222188302</v>
      </c>
      <c r="AW54">
        <v>51</v>
      </c>
      <c r="AX54">
        <f>IF(Z54&gt;0, (R54*SUMPRODUCT(K54:$K$98, X54:$X$98)-K54*$AZ$3)/Z54, 0)</f>
        <v>-523332372003472.5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250000</v>
      </c>
      <c r="S55">
        <f t="shared" si="32"/>
        <v>-3415700087394624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-407.34816586238719</v>
      </c>
      <c r="AC55">
        <f t="shared" si="33"/>
        <v>-363.70371952811536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-1.6602749790338844E-7</v>
      </c>
      <c r="AI55">
        <f t="shared" si="38"/>
        <v>-1.6603015990319976E-7</v>
      </c>
      <c r="AJ55">
        <f t="shared" si="39"/>
        <v>-43.644446334271834</v>
      </c>
      <c r="AK55">
        <f t="shared" si="61"/>
        <v>-28.514371610367107</v>
      </c>
      <c r="AL55">
        <f t="shared" si="40"/>
        <v>-72.158818110669102</v>
      </c>
      <c r="AN55">
        <f t="shared" si="41"/>
        <v>0</v>
      </c>
      <c r="AO55">
        <f t="shared" si="42"/>
        <v>0</v>
      </c>
      <c r="AP55">
        <f t="shared" si="43"/>
        <v>-1.8783009723608891E-14</v>
      </c>
      <c r="AQ55">
        <f t="shared" si="44"/>
        <v>-1.1714862240911381E-9</v>
      </c>
      <c r="AR55">
        <f t="shared" si="45"/>
        <v>-1.1715050071008615E-9</v>
      </c>
      <c r="AS55">
        <f t="shared" si="46"/>
        <v>-0.30795421411720825</v>
      </c>
      <c r="AT55">
        <f t="shared" si="47"/>
        <v>-0.20119675326070649</v>
      </c>
      <c r="AU55">
        <f t="shared" si="48"/>
        <v>-0.50915096854941977</v>
      </c>
      <c r="AW55">
        <v>52</v>
      </c>
      <c r="AX55">
        <f>IF(Z55&gt;0, (R55*SUMPRODUCT(K55:$K$98, X55:$X$98)-K55*$AZ$3)/Z55, 0)</f>
        <v>-3415700087394624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250000</v>
      </c>
      <c r="S56">
        <f t="shared" si="32"/>
        <v>-2.303715876959226E+16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-363.70371952811536</v>
      </c>
      <c r="AC56">
        <f t="shared" si="33"/>
        <v>-324.73546386541716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-2.2829758263430647E-8</v>
      </c>
      <c r="AI56">
        <f t="shared" si="38"/>
        <v>-2.2830110667417522E-8</v>
      </c>
      <c r="AJ56">
        <f t="shared" si="39"/>
        <v>-38.968255662698198</v>
      </c>
      <c r="AK56">
        <f t="shared" si="61"/>
        <v>-25.459260366968078</v>
      </c>
      <c r="AL56">
        <f t="shared" si="40"/>
        <v>-64.427516052496387</v>
      </c>
      <c r="AN56">
        <f t="shared" si="41"/>
        <v>0</v>
      </c>
      <c r="AO56">
        <f t="shared" si="42"/>
        <v>0</v>
      </c>
      <c r="AP56">
        <f t="shared" si="43"/>
        <v>-2.2201379136314429E-15</v>
      </c>
      <c r="AQ56">
        <f t="shared" si="44"/>
        <v>-1.4382701038487127E-10</v>
      </c>
      <c r="AR56">
        <f t="shared" si="45"/>
        <v>-1.4382923052278491E-10</v>
      </c>
      <c r="AS56">
        <f t="shared" si="46"/>
        <v>-0.24549921410499381</v>
      </c>
      <c r="AT56">
        <f t="shared" si="47"/>
        <v>-0.16039281988616239</v>
      </c>
      <c r="AU56">
        <f t="shared" si="48"/>
        <v>-0.40589203413498542</v>
      </c>
      <c r="AW56">
        <v>53</v>
      </c>
      <c r="AX56">
        <f>IF(Z56&gt;0, (R56*SUMPRODUCT(K56:$K$98, X56:$X$98)-K56*$AZ$3)/Z56, 0)</f>
        <v>-2.303715876959226E+16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250000</v>
      </c>
      <c r="S57">
        <f t="shared" si="32"/>
        <v>-1.6105995846600886E+17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-324.73546386541716</v>
      </c>
      <c r="AC57">
        <f t="shared" si="33"/>
        <v>-289.94237845139168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-3.0387459911836944E-9</v>
      </c>
      <c r="AI57">
        <f t="shared" si="38"/>
        <v>-3.0387909965315807E-9</v>
      </c>
      <c r="AJ57">
        <f t="shared" si="39"/>
        <v>-34.793085414025484</v>
      </c>
      <c r="AK57">
        <f t="shared" si="61"/>
        <v>-22.731482470579202</v>
      </c>
      <c r="AL57">
        <f t="shared" si="40"/>
        <v>-57.524567887643478</v>
      </c>
      <c r="AN57">
        <f t="shared" si="41"/>
        <v>0</v>
      </c>
      <c r="AO57">
        <f t="shared" si="42"/>
        <v>0</v>
      </c>
      <c r="AP57">
        <f t="shared" si="43"/>
        <v>-2.5315426045106268E-16</v>
      </c>
      <c r="AQ57">
        <f t="shared" si="44"/>
        <v>-1.7092890739195876E-11</v>
      </c>
      <c r="AR57">
        <f t="shared" si="45"/>
        <v>-1.7093143893456327E-11</v>
      </c>
      <c r="AS57">
        <f t="shared" si="46"/>
        <v>-0.19571047043316242</v>
      </c>
      <c r="AT57">
        <f t="shared" si="47"/>
        <v>-0.12786417401679714</v>
      </c>
      <c r="AU57">
        <f t="shared" si="48"/>
        <v>-0.3235746444670527</v>
      </c>
      <c r="AW57">
        <v>54</v>
      </c>
      <c r="AX57">
        <f>IF(Z57&gt;0, (R57*SUMPRODUCT(K57:$K$98, X57:$X$98)-K57*$AZ$3)/Z57, 0)</f>
        <v>-1.6105995846600886E+17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250000</v>
      </c>
      <c r="S58">
        <f t="shared" si="32"/>
        <v>-1.1696134440805256E+18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-289.94237845139168</v>
      </c>
      <c r="AC58">
        <f t="shared" si="33"/>
        <v>-258.877123617329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-3.9021903761655174E-10</v>
      </c>
      <c r="AI58">
        <f t="shared" si="38"/>
        <v>-3.9022457100719736E-10</v>
      </c>
      <c r="AJ58">
        <f t="shared" si="39"/>
        <v>-31.065254834062671</v>
      </c>
      <c r="AK58">
        <f t="shared" si="61"/>
        <v>-20.295966491597419</v>
      </c>
      <c r="AL58">
        <f t="shared" si="40"/>
        <v>-51.361221326050313</v>
      </c>
      <c r="AN58">
        <f t="shared" si="41"/>
        <v>0</v>
      </c>
      <c r="AO58">
        <f t="shared" si="42"/>
        <v>0</v>
      </c>
      <c r="AP58">
        <f t="shared" si="43"/>
        <v>-2.7790376240723653E-17</v>
      </c>
      <c r="AQ58">
        <f t="shared" si="44"/>
        <v>-1.9597990755084072E-12</v>
      </c>
      <c r="AR58">
        <f t="shared" si="45"/>
        <v>-1.9598268658846477E-12</v>
      </c>
      <c r="AS58">
        <f t="shared" si="46"/>
        <v>-0.15601918880250631</v>
      </c>
      <c r="AT58">
        <f t="shared" si="47"/>
        <v>-0.10193253668435337</v>
      </c>
      <c r="AU58">
        <f t="shared" si="48"/>
        <v>-0.25795172548881951</v>
      </c>
      <c r="AW58">
        <v>55</v>
      </c>
      <c r="AX58">
        <f>IF(Z58&gt;0, (R58*SUMPRODUCT(K58:$K$98, X58:$X$98)-K58*$AZ$3)/Z58, 0)</f>
        <v>-1.1696134440805256E+18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250000</v>
      </c>
      <c r="S59">
        <f t="shared" si="32"/>
        <v>-8.8518348947794698E+18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-258.877123617329</v>
      </c>
      <c r="AC59">
        <f t="shared" si="33"/>
        <v>-231.14028894404544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-4.8252534173057562E-11</v>
      </c>
      <c r="AI59">
        <f t="shared" si="38"/>
        <v>-4.8253186976379392E-11</v>
      </c>
      <c r="AJ59">
        <f t="shared" si="39"/>
        <v>-27.736834673283568</v>
      </c>
      <c r="AK59">
        <f t="shared" si="61"/>
        <v>-18.121398653213031</v>
      </c>
      <c r="AL59">
        <f t="shared" si="40"/>
        <v>-45.858233326544848</v>
      </c>
      <c r="AN59">
        <f t="shared" si="41"/>
        <v>0</v>
      </c>
      <c r="AO59">
        <f t="shared" si="42"/>
        <v>0</v>
      </c>
      <c r="AP59">
        <f t="shared" si="43"/>
        <v>-2.9273013159691719E-18</v>
      </c>
      <c r="AQ59">
        <f t="shared" si="44"/>
        <v>-2.1637406253956196E-13</v>
      </c>
      <c r="AR59">
        <f t="shared" si="45"/>
        <v>-2.1637698984087793E-13</v>
      </c>
      <c r="AS59">
        <f t="shared" si="46"/>
        <v>-0.12437754209389448</v>
      </c>
      <c r="AT59">
        <f t="shared" si="47"/>
        <v>-8.1259994168016006E-2</v>
      </c>
      <c r="AU59">
        <f t="shared" si="48"/>
        <v>-0.20563753626212686</v>
      </c>
      <c r="AW59">
        <v>56</v>
      </c>
      <c r="AX59">
        <f>IF(Z59&gt;0, (R59*SUMPRODUCT(K59:$K$98, X59:$X$98)-K59*$AZ$3)/Z59, 0)</f>
        <v>-8.8518348947794698E+18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250000</v>
      </c>
      <c r="S60">
        <f t="shared" si="32"/>
        <v>-6.9962007110849372E+19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-231.14028894404544</v>
      </c>
      <c r="AC60">
        <f t="shared" si="33"/>
        <v>-206.37525798575504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-5.7252981356433838E-12</v>
      </c>
      <c r="AI60">
        <f t="shared" si="38"/>
        <v>-5.725371881118431E-12</v>
      </c>
      <c r="AJ60">
        <f t="shared" si="39"/>
        <v>-24.765030958290396</v>
      </c>
      <c r="AK60">
        <f t="shared" si="61"/>
        <v>-16.179820226083184</v>
      </c>
      <c r="AL60">
        <f t="shared" si="40"/>
        <v>-40.944851184379303</v>
      </c>
      <c r="AN60">
        <f t="shared" si="41"/>
        <v>0</v>
      </c>
      <c r="AO60">
        <f t="shared" si="42"/>
        <v>0</v>
      </c>
      <c r="AP60">
        <f t="shared" si="43"/>
        <v>-2.952585123123909E-19</v>
      </c>
      <c r="AQ60">
        <f t="shared" si="44"/>
        <v>-2.2922667580532163E-14</v>
      </c>
      <c r="AR60">
        <f t="shared" si="45"/>
        <v>-2.2922962839044476E-14</v>
      </c>
      <c r="AS60">
        <f t="shared" si="46"/>
        <v>-9.9153015062103E-2</v>
      </c>
      <c r="AT60">
        <f t="shared" si="47"/>
        <v>-6.4779969840574464E-2</v>
      </c>
      <c r="AU60">
        <f t="shared" si="48"/>
        <v>-0.16393298490270036</v>
      </c>
      <c r="AW60">
        <v>57</v>
      </c>
      <c r="AX60">
        <f>IF(Z60&gt;0, (R60*SUMPRODUCT(K60:$K$98, X60:$X$98)-K60*$AZ$3)/Z60, 0)</f>
        <v>-6.9962007110849372E+19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250000</v>
      </c>
      <c r="S61">
        <f t="shared" si="32"/>
        <v>-5.7816771042543469E+20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-206.37525798575504</v>
      </c>
      <c r="AC61">
        <f t="shared" si="33"/>
        <v>-184.26362320156701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-6.5040452241673365E-13</v>
      </c>
      <c r="AI61">
        <f t="shared" si="38"/>
        <v>-6.5041248998478864E-13</v>
      </c>
      <c r="AJ61">
        <f t="shared" si="39"/>
        <v>-22.111634784188027</v>
      </c>
      <c r="AK61">
        <f t="shared" si="61"/>
        <v>-14.446268059002854</v>
      </c>
      <c r="AL61">
        <f t="shared" si="40"/>
        <v>-36.557902843191528</v>
      </c>
      <c r="AN61">
        <f t="shared" si="41"/>
        <v>0</v>
      </c>
      <c r="AO61">
        <f t="shared" si="42"/>
        <v>0</v>
      </c>
      <c r="AP61">
        <f t="shared" si="43"/>
        <v>-2.8482283745601397E-20</v>
      </c>
      <c r="AQ61">
        <f t="shared" si="44"/>
        <v>-2.3250515124481556E-15</v>
      </c>
      <c r="AR61">
        <f t="shared" si="45"/>
        <v>-2.3250799947319008E-15</v>
      </c>
      <c r="AS61">
        <f t="shared" si="46"/>
        <v>-7.904417654823323E-2</v>
      </c>
      <c r="AT61">
        <f t="shared" si="47"/>
        <v>-5.1642195344845744E-2</v>
      </c>
      <c r="AU61">
        <f t="shared" si="48"/>
        <v>-0.1306863718930813</v>
      </c>
      <c r="AW61">
        <v>58</v>
      </c>
      <c r="AX61">
        <f>IF(Z61&gt;0, (R61*SUMPRODUCT(K61:$K$98, X61:$X$98)-K61*$AZ$3)/Z61, 0)</f>
        <v>-5.7816771042543469E+20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250000</v>
      </c>
      <c r="S62">
        <f t="shared" si="32"/>
        <v>-5.0119664288789965E+21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-184.26362320156701</v>
      </c>
      <c r="AC62">
        <f t="shared" si="33"/>
        <v>-164.52109214425624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-7.0672509432291207E-14</v>
      </c>
      <c r="AI62">
        <f t="shared" si="38"/>
        <v>-7.0673330073722469E-14</v>
      </c>
      <c r="AJ62">
        <f t="shared" si="39"/>
        <v>-19.742531057310771</v>
      </c>
      <c r="AK62">
        <f t="shared" si="61"/>
        <v>-12.898453624109692</v>
      </c>
      <c r="AL62">
        <f t="shared" si="40"/>
        <v>-32.640984681420534</v>
      </c>
      <c r="AN62">
        <f t="shared" si="41"/>
        <v>0</v>
      </c>
      <c r="AO62">
        <f t="shared" si="42"/>
        <v>0</v>
      </c>
      <c r="AP62">
        <f t="shared" si="43"/>
        <v>-2.6192951781206471E-21</v>
      </c>
      <c r="AQ62">
        <f t="shared" si="44"/>
        <v>-2.2557009204152012E-16</v>
      </c>
      <c r="AR62">
        <f t="shared" si="45"/>
        <v>-2.2557271133669827E-16</v>
      </c>
      <c r="AS62">
        <f t="shared" si="46"/>
        <v>-6.3013533600313587E-2</v>
      </c>
      <c r="AT62">
        <f t="shared" si="47"/>
        <v>-4.1168841952204834E-2</v>
      </c>
      <c r="AU62">
        <f t="shared" si="48"/>
        <v>-0.10418237555251864</v>
      </c>
      <c r="AW62">
        <v>59</v>
      </c>
      <c r="AX62">
        <f>IF(Z62&gt;0, (R62*SUMPRODUCT(K62:$K$98, X62:$X$98)-K62*$AZ$3)/Z62, 0)</f>
        <v>-5.0119664288789965E+21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250000</v>
      </c>
      <c r="S63">
        <f t="shared" si="32"/>
        <v>-4.5725615204311524E+22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-164.52109214425624</v>
      </c>
      <c r="AC63">
        <f t="shared" si="33"/>
        <v>-146.89383227165737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-7.3212235651568212E-15</v>
      </c>
      <c r="AI63">
        <f t="shared" si="38"/>
        <v>-7.3213038778172496E-15</v>
      </c>
      <c r="AJ63">
        <f t="shared" si="39"/>
        <v>-17.62725987259887</v>
      </c>
      <c r="AK63">
        <f t="shared" si="61"/>
        <v>-11.516476450097938</v>
      </c>
      <c r="AL63">
        <f t="shared" si="40"/>
        <v>-29.143736322696817</v>
      </c>
      <c r="AN63">
        <f t="shared" si="41"/>
        <v>0</v>
      </c>
      <c r="AO63">
        <f t="shared" si="42"/>
        <v>0</v>
      </c>
      <c r="AP63">
        <f t="shared" si="43"/>
        <v>-2.2887428160966919E-22</v>
      </c>
      <c r="AQ63">
        <f t="shared" si="44"/>
        <v>-2.0863955633362598E-17</v>
      </c>
      <c r="AR63">
        <f t="shared" si="45"/>
        <v>-2.0864184507644206E-17</v>
      </c>
      <c r="AS63">
        <f t="shared" si="46"/>
        <v>-5.0234003189025399E-2</v>
      </c>
      <c r="AT63">
        <f t="shared" si="47"/>
        <v>-3.281954875016329E-2</v>
      </c>
      <c r="AU63">
        <f t="shared" si="48"/>
        <v>-8.3053551939188716E-2</v>
      </c>
      <c r="AW63">
        <v>60</v>
      </c>
      <c r="AX63">
        <f>IF(Z63&gt;0, (R63*SUMPRODUCT(K63:$K$98, X63:$X$98)-K63*$AZ$3)/Z63, 0)</f>
        <v>-4.5725615204311524E+22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250000</v>
      </c>
      <c r="S64">
        <f t="shared" si="32"/>
        <v>-4.4051655943554247E+23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-146.89383227165737</v>
      </c>
      <c r="AC64">
        <f t="shared" si="33"/>
        <v>-131.15520738540837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-7.2066271784746874E-16</v>
      </c>
      <c r="AI64">
        <f t="shared" si="38"/>
        <v>-7.2067016110950831E-16</v>
      </c>
      <c r="AJ64">
        <f t="shared" si="39"/>
        <v>-15.738624886248999</v>
      </c>
      <c r="AK64">
        <f t="shared" si="61"/>
        <v>-10.282568259016017</v>
      </c>
      <c r="AL64">
        <f t="shared" si="40"/>
        <v>-26.021193145265016</v>
      </c>
      <c r="AN64">
        <f t="shared" si="41"/>
        <v>0</v>
      </c>
      <c r="AO64">
        <f t="shared" si="42"/>
        <v>0</v>
      </c>
      <c r="AP64">
        <f t="shared" si="43"/>
        <v>-1.8939053353674772E-23</v>
      </c>
      <c r="AQ64">
        <f t="shared" si="44"/>
        <v>-1.8336946342630068E-18</v>
      </c>
      <c r="AR64">
        <f t="shared" si="45"/>
        <v>-1.8337135733163605E-18</v>
      </c>
      <c r="AS64">
        <f t="shared" si="46"/>
        <v>-4.0046239787169507E-2</v>
      </c>
      <c r="AT64">
        <f t="shared" si="47"/>
        <v>-2.616354332761742E-2</v>
      </c>
      <c r="AU64">
        <f t="shared" si="48"/>
        <v>-6.6209783114786924E-2</v>
      </c>
      <c r="AW64">
        <v>61</v>
      </c>
      <c r="AX64">
        <f>IF(Z64&gt;0, (R64*SUMPRODUCT(K64:$K$98, X64:$X$98)-K64*$AZ$3)/Z64, 0)</f>
        <v>-4.4051655943554247E+23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250000</v>
      </c>
      <c r="S65">
        <f t="shared" si="32"/>
        <v>-4.4966582875361088E+24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-131.15520738540837</v>
      </c>
      <c r="AC65">
        <f t="shared" si="33"/>
        <v>-117.10286373697176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-6.7177744787369003E-17</v>
      </c>
      <c r="AI65">
        <f t="shared" si="38"/>
        <v>-6.7178395842309406E-17</v>
      </c>
      <c r="AJ65">
        <f t="shared" si="39"/>
        <v>-14.052343648436619</v>
      </c>
      <c r="AK65">
        <f t="shared" si="61"/>
        <v>-9.1808645169785876</v>
      </c>
      <c r="AL65">
        <f t="shared" si="40"/>
        <v>-23.233208165415206</v>
      </c>
      <c r="AN65">
        <f t="shared" si="41"/>
        <v>0</v>
      </c>
      <c r="AO65">
        <f t="shared" si="42"/>
        <v>0</v>
      </c>
      <c r="AP65">
        <f t="shared" si="43"/>
        <v>-1.4790899122503488E-24</v>
      </c>
      <c r="AQ65">
        <f t="shared" si="44"/>
        <v>-1.5261680462872888E-19</v>
      </c>
      <c r="AR65">
        <f t="shared" si="45"/>
        <v>-1.5261828371864111E-19</v>
      </c>
      <c r="AS65">
        <f t="shared" si="46"/>
        <v>-3.1924617177271637E-2</v>
      </c>
      <c r="AT65">
        <f t="shared" si="47"/>
        <v>-2.0857416555817462E-2</v>
      </c>
      <c r="AU65">
        <f t="shared" si="48"/>
        <v>-5.2782033733089095E-2</v>
      </c>
      <c r="AW65">
        <v>62</v>
      </c>
      <c r="AX65">
        <f>IF(Z65&gt;0, (R65*SUMPRODUCT(K65:$K$98, X65:$X$98)-K65*$AZ$3)/Z65, 0)</f>
        <v>-4.4966582875361088E+24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250000</v>
      </c>
      <c r="S66">
        <f t="shared" si="32"/>
        <v>-4.8823834115028354E+25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-117.10286373697176</v>
      </c>
      <c r="AC66">
        <f t="shared" si="33"/>
        <v>-104.55612833658191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-5.9100694856781618E-18</v>
      </c>
      <c r="AI66">
        <f t="shared" si="38"/>
        <v>-5.9101230231205973E-18</v>
      </c>
      <c r="AJ66">
        <f t="shared" si="39"/>
        <v>-12.546735400389849</v>
      </c>
      <c r="AK66">
        <f t="shared" si="61"/>
        <v>-8.1972004615880234</v>
      </c>
      <c r="AL66">
        <f t="shared" si="40"/>
        <v>-20.743935861977874</v>
      </c>
      <c r="AN66">
        <f t="shared" si="41"/>
        <v>0</v>
      </c>
      <c r="AO66">
        <f t="shared" si="42"/>
        <v>0</v>
      </c>
      <c r="AP66">
        <f t="shared" si="43"/>
        <v>-1.0859667644137065E-25</v>
      </c>
      <c r="AQ66">
        <f t="shared" si="44"/>
        <v>-1.198813156708491E-20</v>
      </c>
      <c r="AR66">
        <f t="shared" si="45"/>
        <v>-1.1988240163761352E-20</v>
      </c>
      <c r="AS66">
        <f t="shared" si="46"/>
        <v>-2.5450109356881107E-2</v>
      </c>
      <c r="AT66">
        <f t="shared" si="47"/>
        <v>-1.6627404779828967E-2</v>
      </c>
      <c r="AU66">
        <f t="shared" si="48"/>
        <v>-4.2077514136710077E-2</v>
      </c>
      <c r="AW66">
        <v>63</v>
      </c>
      <c r="AX66">
        <f>IF(Z66&gt;0, (R66*SUMPRODUCT(K66:$K$98, X66:$X$98)-K66*$AZ$3)/Z66, 0)</f>
        <v>-4.8823834115028354E+25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250000</v>
      </c>
      <c r="S67">
        <f t="shared" ref="S67:S79" si="63">AX67</f>
        <v>-5.6645242951312188E+26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-104.55612833658191</v>
      </c>
      <c r="AC67">
        <f t="shared" ref="AC67:AC79" si="64">S67*Z67</f>
        <v>-93.353686014805263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-4.8881965370987293E-19</v>
      </c>
      <c r="AI67">
        <f t="shared" ref="AI67:AI79" si="69">SUM(AE67:AH67)</f>
        <v>-4.8882377381251312E-19</v>
      </c>
      <c r="AJ67">
        <f t="shared" ref="AJ67:AJ79" si="70">AB67-AC67</f>
        <v>-11.202442321776644</v>
      </c>
      <c r="AK67">
        <f t="shared" si="61"/>
        <v>-7.3189289835607338</v>
      </c>
      <c r="AL67">
        <f t="shared" ref="AL67:AL79" si="71">SUM(AI67:AK67)</f>
        <v>-18.521371305337379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-7.461891437993326E-27</v>
      </c>
      <c r="AQ67">
        <f t="shared" ref="AQ67:AQ79" si="75">AH67*$K67</f>
        <v>-8.8529813630718216E-22</v>
      </c>
      <c r="AR67">
        <f t="shared" ref="AR67:AR79" si="76">AI67*$K67</f>
        <v>-8.8530559819862004E-22</v>
      </c>
      <c r="AS67">
        <f t="shared" ref="AS67:AS79" si="77">AJ67*$K67</f>
        <v>-2.0288671362309541E-2</v>
      </c>
      <c r="AT67">
        <f t="shared" ref="AT67:AT79" si="78">AK67*$K67</f>
        <v>-1.325526529004222E-2</v>
      </c>
      <c r="AU67">
        <f t="shared" ref="AU67:AU79" si="79">AL67*$K67</f>
        <v>-3.3543936652351759E-2</v>
      </c>
      <c r="AW67">
        <v>64</v>
      </c>
      <c r="AX67">
        <f>IF(Z67&gt;0, (R67*SUMPRODUCT(K67:$K$98, X67:$X$98)-K67*$AZ$3)/Z67, 0)</f>
        <v>-5.6645242951312188E+26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250000</v>
      </c>
      <c r="S68">
        <f t="shared" si="63"/>
        <v>-7.056247104554659E+27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-93.353686014805263</v>
      </c>
      <c r="AC68">
        <f t="shared" si="64"/>
        <v>-83.351505370361835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-3.7835905789713017E-20</v>
      </c>
      <c r="AI68">
        <f t="shared" si="69"/>
        <v>-3.7836201100747817E-20</v>
      </c>
      <c r="AJ68">
        <f t="shared" si="70"/>
        <v>-10.002180644443428</v>
      </c>
      <c r="AK68">
        <f t="shared" si="61"/>
        <v>-6.5347580210363692</v>
      </c>
      <c r="AL68">
        <f t="shared" si="71"/>
        <v>-16.536938665479795</v>
      </c>
      <c r="AN68">
        <f t="shared" si="72"/>
        <v>0</v>
      </c>
      <c r="AO68">
        <f t="shared" si="73"/>
        <v>0</v>
      </c>
      <c r="AP68">
        <f t="shared" si="74"/>
        <v>-4.775320705782199E-28</v>
      </c>
      <c r="AQ68">
        <f t="shared" si="75"/>
        <v>-6.1182469683623095E-23</v>
      </c>
      <c r="AR68">
        <f t="shared" si="76"/>
        <v>-6.1182947215693671E-23</v>
      </c>
      <c r="AS68">
        <f t="shared" si="77"/>
        <v>-1.6174004593677876E-2</v>
      </c>
      <c r="AT68">
        <f t="shared" si="78"/>
        <v>-1.0567016334536208E-2</v>
      </c>
      <c r="AU68">
        <f t="shared" si="79"/>
        <v>-2.6741020928214083E-2</v>
      </c>
      <c r="AW68">
        <v>65</v>
      </c>
      <c r="AX68">
        <f>IF(Z68&gt;0, (R68*SUMPRODUCT(K68:$K$98, X68:$X$98)-K68*$AZ$3)/Z68, 0)</f>
        <v>-7.056247104554659E+27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250000</v>
      </c>
      <c r="S69">
        <f t="shared" si="63"/>
        <v>-9.4858137682979493E+28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-83.351505370361835</v>
      </c>
      <c r="AC69">
        <f t="shared" si="64"/>
        <v>-74.420986937823059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-2.7274416522397952E-21</v>
      </c>
      <c r="AI69">
        <f t="shared" si="69"/>
        <v>-2.7274612659990244E-21</v>
      </c>
      <c r="AJ69">
        <f t="shared" si="70"/>
        <v>-8.9305184325387756</v>
      </c>
      <c r="AK69">
        <f t="shared" si="61"/>
        <v>-5.8346053759253289</v>
      </c>
      <c r="AL69">
        <f t="shared" si="71"/>
        <v>-14.765123808464104</v>
      </c>
      <c r="AN69">
        <f t="shared" si="72"/>
        <v>0</v>
      </c>
      <c r="AO69">
        <f t="shared" si="73"/>
        <v>0</v>
      </c>
      <c r="AP69">
        <f t="shared" si="74"/>
        <v>-2.8318202652641317E-29</v>
      </c>
      <c r="AQ69">
        <f t="shared" si="75"/>
        <v>-3.9378603830489233E-24</v>
      </c>
      <c r="AR69">
        <f t="shared" si="76"/>
        <v>-3.9378887012515757E-24</v>
      </c>
      <c r="AS69">
        <f t="shared" si="77"/>
        <v>-1.2893817437562084E-2</v>
      </c>
      <c r="AT69">
        <f t="shared" si="78"/>
        <v>-8.4239607258738882E-3</v>
      </c>
      <c r="AU69">
        <f t="shared" si="79"/>
        <v>-2.1317778163435972E-2</v>
      </c>
      <c r="AW69">
        <v>66</v>
      </c>
      <c r="AX69">
        <f>IF(Z69&gt;0, (R69*SUMPRODUCT(K69:$K$98, X69:$X$98)-K69*$AZ$3)/Z69, 0)</f>
        <v>-9.4858137682979493E+28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250000</v>
      </c>
      <c r="S70">
        <f t="shared" si="63"/>
        <v>-1.4042683407349301E+30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-74.420986937823059</v>
      </c>
      <c r="AC70">
        <f t="shared" si="64"/>
        <v>-66.447309765913445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-1.8234669137060853E-22</v>
      </c>
      <c r="AI70">
        <f t="shared" si="69"/>
        <v>-1.8234787432310839E-22</v>
      </c>
      <c r="AJ70">
        <f t="shared" si="70"/>
        <v>-7.973677171909614</v>
      </c>
      <c r="AK70">
        <f t="shared" si="61"/>
        <v>-5.2094690856476147</v>
      </c>
      <c r="AL70">
        <f t="shared" si="71"/>
        <v>-13.18314625755723</v>
      </c>
      <c r="AN70">
        <f t="shared" si="72"/>
        <v>0</v>
      </c>
      <c r="AO70">
        <f t="shared" si="73"/>
        <v>0</v>
      </c>
      <c r="AP70">
        <f t="shared" si="74"/>
        <v>-1.5249448208063483E-30</v>
      </c>
      <c r="AQ70">
        <f t="shared" si="75"/>
        <v>-2.3506323595367672E-25</v>
      </c>
      <c r="AR70">
        <f t="shared" si="76"/>
        <v>-2.3506476089849752E-25</v>
      </c>
      <c r="AS70">
        <f t="shared" si="77"/>
        <v>-1.027887231948507E-2</v>
      </c>
      <c r="AT70">
        <f t="shared" si="78"/>
        <v>-6.7155299153969132E-3</v>
      </c>
      <c r="AU70">
        <f t="shared" si="79"/>
        <v>-1.6994402234881984E-2</v>
      </c>
      <c r="AW70">
        <v>67</v>
      </c>
      <c r="AX70">
        <f>IF(Z70&gt;0, (R70*SUMPRODUCT(K70:$K$98, X70:$X$98)-K70*$AZ$3)/Z70, 0)</f>
        <v>-1.4042683407349301E+30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250000</v>
      </c>
      <c r="S71">
        <f t="shared" si="63"/>
        <v>-2.3115715938358655E+31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-66.447309765913445</v>
      </c>
      <c r="AC71">
        <f t="shared" si="64"/>
        <v>-59.327955148137008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-1.1069588848267632E-23</v>
      </c>
      <c r="AI71">
        <f t="shared" si="69"/>
        <v>-1.1069653012357667E-23</v>
      </c>
      <c r="AJ71">
        <f t="shared" si="70"/>
        <v>-7.1193546177764375</v>
      </c>
      <c r="AK71">
        <f t="shared" si="61"/>
        <v>-4.6513116836139412</v>
      </c>
      <c r="AL71">
        <f t="shared" si="71"/>
        <v>-11.770666301390378</v>
      </c>
      <c r="AN71">
        <f t="shared" si="72"/>
        <v>0</v>
      </c>
      <c r="AO71">
        <f t="shared" si="73"/>
        <v>0</v>
      </c>
      <c r="AP71">
        <f t="shared" si="74"/>
        <v>-7.3851758322069868E-32</v>
      </c>
      <c r="AQ71">
        <f t="shared" si="75"/>
        <v>-1.2740905386406842E-26</v>
      </c>
      <c r="AR71">
        <f t="shared" si="76"/>
        <v>-1.2740979238165164E-26</v>
      </c>
      <c r="AS71">
        <f t="shared" si="77"/>
        <v>-8.1942540812221503E-3</v>
      </c>
      <c r="AT71">
        <f t="shared" si="78"/>
        <v>-5.3535793330651404E-3</v>
      </c>
      <c r="AU71">
        <f t="shared" si="79"/>
        <v>-1.3547833414287289E-2</v>
      </c>
      <c r="AW71">
        <v>68</v>
      </c>
      <c r="AX71">
        <f>IF(Z71&gt;0, (R71*SUMPRODUCT(K71:$K$98, X71:$X$98)-K71*$AZ$3)/Z71, 0)</f>
        <v>-2.3115715938358655E+31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250000</v>
      </c>
      <c r="S72">
        <f t="shared" si="63"/>
        <v>-4.281106771893951E+32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-59.327955148137008</v>
      </c>
      <c r="AC72">
        <f t="shared" si="64"/>
        <v>-52.971388525122315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-6.0429125880909352E-25</v>
      </c>
      <c r="AI72">
        <f t="shared" si="69"/>
        <v>-6.0429435213234773E-25</v>
      </c>
      <c r="AJ72">
        <f t="shared" si="70"/>
        <v>-6.3565666230146931</v>
      </c>
      <c r="AK72">
        <f t="shared" ref="AK72:AK79" si="92">G72*SUM(AB72:AB72, AE72:AF72)</f>
        <v>-4.1529568603695912</v>
      </c>
      <c r="AL72">
        <f t="shared" si="71"/>
        <v>-10.509523483384285</v>
      </c>
      <c r="AN72">
        <f t="shared" si="72"/>
        <v>0</v>
      </c>
      <c r="AO72">
        <f t="shared" si="73"/>
        <v>0</v>
      </c>
      <c r="AP72">
        <f t="shared" si="74"/>
        <v>-3.1788942734845254E-33</v>
      </c>
      <c r="AQ72">
        <f t="shared" si="75"/>
        <v>-6.2100784957630809E-28</v>
      </c>
      <c r="AR72">
        <f t="shared" si="76"/>
        <v>-6.2101102847058157E-28</v>
      </c>
      <c r="AS72">
        <f t="shared" si="77"/>
        <v>-6.5324091846477765E-3</v>
      </c>
      <c r="AT72">
        <f t="shared" si="78"/>
        <v>-4.2678406673032059E-3</v>
      </c>
      <c r="AU72">
        <f t="shared" si="79"/>
        <v>-1.0800249851950983E-2</v>
      </c>
      <c r="AW72">
        <v>69</v>
      </c>
      <c r="AX72">
        <f>IF(Z72&gt;0, (R72*SUMPRODUCT(K72:$K$98, X72:$X$98)-K72*$AZ$3)/Z72, 0)</f>
        <v>-4.281106771893951E+32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250000</v>
      </c>
      <c r="S73">
        <f t="shared" si="63"/>
        <v>-9.0521261086066867E+33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-52.971388525122315</v>
      </c>
      <c r="AC73">
        <f t="shared" si="64"/>
        <v>-47.295882611716358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-2.9317690989085357E-26</v>
      </c>
      <c r="AI73">
        <f t="shared" si="69"/>
        <v>-2.9317821610008121E-26</v>
      </c>
      <c r="AJ73">
        <f t="shared" si="70"/>
        <v>-5.6755059134059564</v>
      </c>
      <c r="AK73">
        <f t="shared" si="92"/>
        <v>-3.7079971967585625</v>
      </c>
      <c r="AL73">
        <f t="shared" si="71"/>
        <v>-9.3835031101645185</v>
      </c>
      <c r="AN73">
        <f t="shared" si="72"/>
        <v>0</v>
      </c>
      <c r="AO73">
        <f t="shared" si="73"/>
        <v>0</v>
      </c>
      <c r="AP73">
        <f t="shared" si="74"/>
        <v>-1.1985205982686E-34</v>
      </c>
      <c r="AQ73">
        <f t="shared" si="75"/>
        <v>-2.6900634140567825E-29</v>
      </c>
      <c r="AR73">
        <f t="shared" si="76"/>
        <v>-2.6900753992627653E-29</v>
      </c>
      <c r="AS73">
        <f t="shared" si="77"/>
        <v>-5.2075966076592425E-3</v>
      </c>
      <c r="AT73">
        <f t="shared" si="78"/>
        <v>-3.4022964503373759E-3</v>
      </c>
      <c r="AU73">
        <f t="shared" si="79"/>
        <v>-8.6098930579966183E-3</v>
      </c>
      <c r="AW73">
        <v>70</v>
      </c>
      <c r="AX73">
        <f>IF(Z73&gt;0, (R73*SUMPRODUCT(K73:$K$98, X73:$X$98)-K73*$AZ$3)/Z73, 0)</f>
        <v>-9.0521261086066867E+33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250000</v>
      </c>
      <c r="S74">
        <f t="shared" si="63"/>
        <v>-2.226551677744884E+35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-47.295882611716358</v>
      </c>
      <c r="AC74">
        <f t="shared" si="64"/>
        <v>-42.228466617603893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-1.2457324862569123E-27</v>
      </c>
      <c r="AI74">
        <f t="shared" si="69"/>
        <v>-1.2457372277218242E-27</v>
      </c>
      <c r="AJ74">
        <f t="shared" si="70"/>
        <v>-5.0674159941124657</v>
      </c>
      <c r="AK74">
        <f t="shared" si="92"/>
        <v>-3.3107117828201456</v>
      </c>
      <c r="AL74">
        <f t="shared" si="71"/>
        <v>-8.3781277769326117</v>
      </c>
      <c r="AN74">
        <f t="shared" si="72"/>
        <v>0</v>
      </c>
      <c r="AO74">
        <f t="shared" si="73"/>
        <v>0</v>
      </c>
      <c r="AP74">
        <f t="shared" si="74"/>
        <v>-3.8844297644543284E-36</v>
      </c>
      <c r="AQ74">
        <f t="shared" si="75"/>
        <v>-1.0205623026107372E-30</v>
      </c>
      <c r="AR74">
        <f t="shared" si="76"/>
        <v>-1.0205661870405016E-30</v>
      </c>
      <c r="AS74">
        <f t="shared" si="77"/>
        <v>-4.1514641323814154E-3</v>
      </c>
      <c r="AT74">
        <f t="shared" si="78"/>
        <v>-2.7122898998225256E-3</v>
      </c>
      <c r="AU74">
        <f t="shared" si="79"/>
        <v>-6.8637540322039415E-3</v>
      </c>
      <c r="AW74">
        <v>71</v>
      </c>
      <c r="AX74">
        <f>IF(Z74&gt;0, (R74*SUMPRODUCT(K74:$K$98, X74:$X$98)-K74*$AZ$3)/Z74, 0)</f>
        <v>-2.226551677744884E+35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250000</v>
      </c>
      <c r="S75">
        <f t="shared" si="63"/>
        <v>-6.5389676379265189E+36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-42.228466617603893</v>
      </c>
      <c r="AC75">
        <f t="shared" si="64"/>
        <v>-37.703988051432042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-4.5498991132510043E-29</v>
      </c>
      <c r="AI75">
        <f t="shared" si="69"/>
        <v>-4.5499135283659501E-29</v>
      </c>
      <c r="AJ75">
        <f t="shared" si="70"/>
        <v>-4.524478566171851</v>
      </c>
      <c r="AK75">
        <f t="shared" si="92"/>
        <v>-2.9559926632322728</v>
      </c>
      <c r="AL75">
        <f t="shared" si="71"/>
        <v>-7.4804712294041238</v>
      </c>
      <c r="AN75">
        <f t="shared" si="72"/>
        <v>0</v>
      </c>
      <c r="AO75">
        <f t="shared" si="73"/>
        <v>0</v>
      </c>
      <c r="AP75">
        <f t="shared" si="74"/>
        <v>-1.0544228756933409E-37</v>
      </c>
      <c r="AQ75">
        <f t="shared" si="75"/>
        <v>-3.3281161649394027E-32</v>
      </c>
      <c r="AR75">
        <f t="shared" si="76"/>
        <v>-3.3281267091681592E-32</v>
      </c>
      <c r="AS75">
        <f t="shared" si="77"/>
        <v>-3.3095217892071278E-3</v>
      </c>
      <c r="AT75">
        <f t="shared" si="78"/>
        <v>-2.1622209022819877E-3</v>
      </c>
      <c r="AU75">
        <f t="shared" si="79"/>
        <v>-5.471742691489115E-3</v>
      </c>
      <c r="AW75">
        <v>72</v>
      </c>
      <c r="AX75">
        <f>IF(Z75&gt;0, (R75*SUMPRODUCT(K75:$K$98, X75:$X$98)-K75*$AZ$3)/Z75, 0)</f>
        <v>-6.5389676379265189E+36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250000</v>
      </c>
      <c r="S76">
        <f t="shared" si="63"/>
        <v>-2.3824948726031953E+38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-37.703988051432042</v>
      </c>
      <c r="AC76">
        <f t="shared" si="64"/>
        <v>-33.664275045921464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-1.3917717757719189E-30</v>
      </c>
      <c r="AI76">
        <f t="shared" si="69"/>
        <v>-1.3917753082323066E-30</v>
      </c>
      <c r="AJ76">
        <f t="shared" si="70"/>
        <v>-4.0397130055105777</v>
      </c>
      <c r="AK76">
        <f t="shared" si="92"/>
        <v>-2.6392791636002433</v>
      </c>
      <c r="AL76">
        <f t="shared" si="71"/>
        <v>-6.6789921691108205</v>
      </c>
      <c r="AN76">
        <f t="shared" si="72"/>
        <v>0</v>
      </c>
      <c r="AO76">
        <f t="shared" si="73"/>
        <v>0</v>
      </c>
      <c r="AP76">
        <f t="shared" si="74"/>
        <v>-2.3070445837368573E-39</v>
      </c>
      <c r="AQ76">
        <f t="shared" si="75"/>
        <v>-9.0896406035585244E-34</v>
      </c>
      <c r="AR76">
        <f t="shared" si="76"/>
        <v>-9.0896636740043616E-34</v>
      </c>
      <c r="AS76">
        <f t="shared" si="77"/>
        <v>-2.6383305079776182E-3</v>
      </c>
      <c r="AT76">
        <f t="shared" si="78"/>
        <v>-1.7237092652120434E-3</v>
      </c>
      <c r="AU76">
        <f t="shared" si="79"/>
        <v>-4.3620397731896614E-3</v>
      </c>
      <c r="AW76">
        <v>73</v>
      </c>
      <c r="AX76">
        <f>IF(Z76&gt;0, (R76*SUMPRODUCT(K76:$K$98, X76:$X$98)-K76*$AZ$3)/Z76, 0)</f>
        <v>-2.3824948726031953E+38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250000</v>
      </c>
      <c r="S77">
        <f t="shared" si="63"/>
        <v>-1.1431751734848965E+40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-33.664275045921464</v>
      </c>
      <c r="AC77">
        <f t="shared" si="64"/>
        <v>-30.057388433858449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-3.431403538429021E-32</v>
      </c>
      <c r="AI77">
        <f t="shared" si="69"/>
        <v>-3.431410111653565E-32</v>
      </c>
      <c r="AJ77">
        <f t="shared" si="70"/>
        <v>-3.6068866120630148</v>
      </c>
      <c r="AK77">
        <f t="shared" si="92"/>
        <v>-2.3564992532145026</v>
      </c>
      <c r="AL77">
        <f t="shared" si="71"/>
        <v>-5.9633858652775178</v>
      </c>
      <c r="AN77">
        <f t="shared" si="72"/>
        <v>0</v>
      </c>
      <c r="AO77">
        <f t="shared" si="73"/>
        <v>0</v>
      </c>
      <c r="AP77">
        <f t="shared" si="74"/>
        <v>-3.8330027641057209E-41</v>
      </c>
      <c r="AQ77">
        <f t="shared" si="75"/>
        <v>-2.0009325954834862E-35</v>
      </c>
      <c r="AR77">
        <f t="shared" si="76"/>
        <v>-2.0009364284862503E-35</v>
      </c>
      <c r="AS77">
        <f t="shared" si="77"/>
        <v>-2.1032609279158301E-3</v>
      </c>
      <c r="AT77">
        <f t="shared" si="78"/>
        <v>-1.3741304729050089E-3</v>
      </c>
      <c r="AU77">
        <f t="shared" si="79"/>
        <v>-3.4773914008208394E-3</v>
      </c>
      <c r="AW77">
        <v>74</v>
      </c>
      <c r="AX77">
        <f>IF(Z77&gt;0, (R77*SUMPRODUCT(K77:$K$98, X77:$X$98)-K77*$AZ$3)/Z77, 0)</f>
        <v>-1.1431751734848965E+40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250000</v>
      </c>
      <c r="S78">
        <f t="shared" si="63"/>
        <v>-8.0300703097437353E+41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-30.057388433858449</v>
      </c>
      <c r="AC78">
        <f t="shared" si="64"/>
        <v>-26.836953958802191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-6.4239408696265143E-34</v>
      </c>
      <c r="AI78">
        <f t="shared" si="69"/>
        <v>-6.4239492247694093E-34</v>
      </c>
      <c r="AJ78">
        <f t="shared" si="70"/>
        <v>-3.2204344750562583</v>
      </c>
      <c r="AK78">
        <f t="shared" si="92"/>
        <v>-2.1040171903700915</v>
      </c>
      <c r="AL78">
        <f t="shared" si="71"/>
        <v>-5.3244516654263503</v>
      </c>
      <c r="AN78">
        <f t="shared" si="72"/>
        <v>0</v>
      </c>
      <c r="AO78">
        <f t="shared" si="73"/>
        <v>0</v>
      </c>
      <c r="AP78">
        <f t="shared" si="74"/>
        <v>-4.3500727835892763E-43</v>
      </c>
      <c r="AQ78">
        <f t="shared" si="75"/>
        <v>-3.3445999297218428E-37</v>
      </c>
      <c r="AR78">
        <f t="shared" si="76"/>
        <v>-3.3446042797946262E-37</v>
      </c>
      <c r="AS78">
        <f t="shared" si="77"/>
        <v>-1.6767067346267755E-3</v>
      </c>
      <c r="AT78">
        <f t="shared" si="78"/>
        <v>-1.0954483999561615E-3</v>
      </c>
      <c r="AU78">
        <f t="shared" si="79"/>
        <v>-2.7721551345829369E-3</v>
      </c>
      <c r="AW78">
        <v>75</v>
      </c>
      <c r="AX78">
        <f>IF(Z78&gt;0, (R78*SUMPRODUCT(K78:$K$98, X78:$X$98)-K78*$AZ$3)/Z78, 0)</f>
        <v>-8.0300703097437353E+41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-26.836953958802191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-26.836953958802191</v>
      </c>
      <c r="AK79">
        <f t="shared" si="92"/>
        <v>-1.8785867771161535</v>
      </c>
      <c r="AL79">
        <f t="shared" si="71"/>
        <v>-28.715540735918346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-3.88399355677614E-39</v>
      </c>
      <c r="AR79">
        <f t="shared" si="76"/>
        <v>-3.88399355677614E-39</v>
      </c>
      <c r="AS79">
        <f t="shared" si="77"/>
        <v>-1.2475496537401621E-2</v>
      </c>
      <c r="AT79">
        <f t="shared" si="78"/>
        <v>-8.7328475761811353E-4</v>
      </c>
      <c r="AU79">
        <f t="shared" si="79"/>
        <v>-1.3348781295019735E-2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82941.948894504458</v>
      </c>
      <c r="AO81" s="6">
        <f t="shared" si="93"/>
        <v>-8294.1948894504458</v>
      </c>
      <c r="AP81" s="6">
        <f t="shared" si="93"/>
        <v>-406.22409461945722</v>
      </c>
      <c r="AQ81" s="6">
        <f t="shared" si="93"/>
        <v>-51545.478973496334</v>
      </c>
      <c r="AR81" s="6">
        <f t="shared" si="93"/>
        <v>22696.050936938231</v>
      </c>
      <c r="AS81" s="6">
        <f t="shared" si="93"/>
        <v>-7057.6969406182416</v>
      </c>
      <c r="AT81" s="6">
        <f t="shared" si="93"/>
        <v>1588.050774077085</v>
      </c>
      <c r="AU81" s="6">
        <f t="shared" si="93"/>
        <v>17226.404770397112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'S.55.04.C'!C3*(1+C12)</f>
        <v>142697.76572732467</v>
      </c>
      <c r="K3">
        <v>1</v>
      </c>
      <c r="L3" s="2">
        <v>0</v>
      </c>
      <c r="O3">
        <f>$C$3</f>
        <v>142697.76572732467</v>
      </c>
      <c r="P3" s="2">
        <f>O3*C5</f>
        <v>14269.776572732468</v>
      </c>
      <c r="Q3" s="5">
        <f>B8</f>
        <v>200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142697.76572732467</v>
      </c>
      <c r="AF3">
        <f t="shared" ref="AF3:AF34" si="4">-$Z3*P3</f>
        <v>-14269.776572732468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128227.9891545922</v>
      </c>
      <c r="AJ3">
        <f t="shared" ref="AJ3:AJ34" si="8">AB3-AC3</f>
        <v>0</v>
      </c>
      <c r="AL3">
        <f t="shared" ref="AL3:AL34" si="9">SUM(AI3:AK3)</f>
        <v>128227.9891545922</v>
      </c>
      <c r="AN3">
        <f t="shared" ref="AN3:AN34" si="10">AE3*$K3</f>
        <v>142697.76572732467</v>
      </c>
      <c r="AO3">
        <f t="shared" ref="AO3:AO34" si="11">AF3*$K3</f>
        <v>-14269.776572732468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128227.9891545922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128227.9891545922</v>
      </c>
      <c r="AW3">
        <v>0</v>
      </c>
      <c r="AX3">
        <f>IF(Z3&gt;0, (R3*SUMPRODUCT(K3:$K$98, X3:$X$98)-K3*$AZ$3)/Z3, 0)</f>
        <v>0</v>
      </c>
      <c r="AZ3">
        <f>C6*ABS(SUMPRODUCT(X4:X69, K4:K69))/1</f>
        <v>98652.751384593415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6835.0276308062021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6617.3456708202866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-6617.3456708202866</v>
      </c>
      <c r="AK4">
        <f>G4*SUM(AB4, AE4:AF4)</f>
        <v>0</v>
      </c>
      <c r="AL4">
        <f t="shared" si="9"/>
        <v>-12079.345670820287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-5095.6245918462546</v>
      </c>
      <c r="AR4">
        <f t="shared" si="14"/>
        <v>-5095.6245918462546</v>
      </c>
      <c r="AS4">
        <f t="shared" si="15"/>
        <v>-6173.4729646611495</v>
      </c>
      <c r="AT4">
        <f t="shared" si="16"/>
        <v>0</v>
      </c>
      <c r="AU4">
        <f t="shared" si="17"/>
        <v>-11269.097556507404</v>
      </c>
      <c r="AW4">
        <v>1</v>
      </c>
      <c r="AX4">
        <f>IF(Z4&gt;0, (R4*SUMPRODUCT(K4:$K$98, X4:$X$98)-K4*$AZ$3)/Z4, 0)</f>
        <v>6835.0276308062021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250000</v>
      </c>
      <c r="S5">
        <f t="shared" si="1"/>
        <v>9850.4892794193638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6617.3456708202866</v>
      </c>
      <c r="AC5">
        <f t="shared" si="2"/>
        <v>9198.3681183446461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-6168.0963919999995</v>
      </c>
      <c r="AI5">
        <f t="shared" si="7"/>
        <v>-6191.4413443607991</v>
      </c>
      <c r="AJ5">
        <f t="shared" si="8"/>
        <v>-2581.0224475243594</v>
      </c>
      <c r="AK5">
        <f>G5*SUM(AB5, AE5:AF5)</f>
        <v>271.31117250363178</v>
      </c>
      <c r="AL5">
        <f t="shared" si="9"/>
        <v>-8501.1526193815262</v>
      </c>
      <c r="AN5">
        <f t="shared" si="10"/>
        <v>0</v>
      </c>
      <c r="AO5">
        <f t="shared" si="11"/>
        <v>0</v>
      </c>
      <c r="AP5">
        <f t="shared" si="12"/>
        <v>-19.962455935899055</v>
      </c>
      <c r="AQ5">
        <f t="shared" si="13"/>
        <v>-5274.3886785750719</v>
      </c>
      <c r="AR5">
        <f t="shared" si="14"/>
        <v>-5294.351134510971</v>
      </c>
      <c r="AS5">
        <f t="shared" si="15"/>
        <v>-2207.052988670383</v>
      </c>
      <c r="AT5">
        <f t="shared" si="16"/>
        <v>232.00035889194061</v>
      </c>
      <c r="AU5">
        <f t="shared" si="17"/>
        <v>-7269.4037642894127</v>
      </c>
      <c r="AW5">
        <v>2</v>
      </c>
      <c r="AX5">
        <f>IF(Z5&gt;0, (R5*SUMPRODUCT(K5:$K$98, X5:$X$98)-K5*$AZ$3)/Z5, 0)</f>
        <v>9850.4892794193638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250000</v>
      </c>
      <c r="S6">
        <f t="shared" si="1"/>
        <v>13577.863787459442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9198.3681183446461</v>
      </c>
      <c r="AC6">
        <f t="shared" si="2"/>
        <v>12181.016260854522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-6834.2348036242001</v>
      </c>
      <c r="AI6">
        <f t="shared" si="7"/>
        <v>-6856.6628829810297</v>
      </c>
      <c r="AJ6">
        <f t="shared" si="8"/>
        <v>-2982.6481425098755</v>
      </c>
      <c r="AK6">
        <f>G6*SUM(AB6, AE6:AF6)</f>
        <v>538.10453492316185</v>
      </c>
      <c r="AL6">
        <f t="shared" si="9"/>
        <v>-9301.2064905677416</v>
      </c>
      <c r="AN6">
        <f t="shared" si="10"/>
        <v>0</v>
      </c>
      <c r="AO6">
        <f t="shared" si="11"/>
        <v>0</v>
      </c>
      <c r="AP6">
        <f t="shared" si="12"/>
        <v>-17.301245357705564</v>
      </c>
      <c r="AQ6">
        <f t="shared" si="13"/>
        <v>-5271.9972712985546</v>
      </c>
      <c r="AR6">
        <f t="shared" si="14"/>
        <v>-5289.2985166562594</v>
      </c>
      <c r="AS6">
        <f t="shared" si="15"/>
        <v>-2300.8446915252375</v>
      </c>
      <c r="AT6">
        <f t="shared" si="16"/>
        <v>415.09923514537195</v>
      </c>
      <c r="AU6">
        <f t="shared" si="17"/>
        <v>-7175.043973036124</v>
      </c>
      <c r="AW6">
        <v>3</v>
      </c>
      <c r="AX6">
        <f>IF(Z6&gt;0, (R6*SUMPRODUCT(K6:$K$98, X6:$X$98)-K6*$AZ$3)/Z6, 0)</f>
        <v>13577.863787459442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25</v>
      </c>
      <c r="R7">
        <f t="shared" si="0"/>
        <v>250000</v>
      </c>
      <c r="S7">
        <f t="shared" si="1"/>
        <v>16045.100525027519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12181.016260854522</v>
      </c>
      <c r="AC7">
        <f t="shared" si="2"/>
        <v>13770.706402588257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-7475.5031304248678</v>
      </c>
      <c r="AI7">
        <f t="shared" si="7"/>
        <v>-7496.9593786750866</v>
      </c>
      <c r="AJ7">
        <f t="shared" si="8"/>
        <v>-1589.6901417337358</v>
      </c>
      <c r="AK7">
        <f>G7*SUM(AB7, AE7:AF7)</f>
        <v>598.08789840795703</v>
      </c>
      <c r="AL7">
        <f t="shared" si="9"/>
        <v>-8488.5616220008651</v>
      </c>
      <c r="AN7">
        <f t="shared" si="10"/>
        <v>0</v>
      </c>
      <c r="AO7">
        <f t="shared" si="11"/>
        <v>0</v>
      </c>
      <c r="AP7">
        <f t="shared" si="12"/>
        <v>-15.059198521618438</v>
      </c>
      <c r="AQ7">
        <f t="shared" si="13"/>
        <v>-5246.7274044007299</v>
      </c>
      <c r="AR7">
        <f t="shared" si="14"/>
        <v>-5261.7866029223478</v>
      </c>
      <c r="AS7">
        <f t="shared" si="15"/>
        <v>-1115.7337085706006</v>
      </c>
      <c r="AT7">
        <f t="shared" si="16"/>
        <v>419.77163437280512</v>
      </c>
      <c r="AU7">
        <f t="shared" si="17"/>
        <v>-5957.7486771201429</v>
      </c>
      <c r="AW7">
        <v>4</v>
      </c>
      <c r="AX7">
        <f>IF(Z7&gt;0, (R7*SUMPRODUCT(K7:$K$98, X7:$X$98)-K7*$AZ$3)/Z7, 0)</f>
        <v>16045.100525027519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250000</v>
      </c>
      <c r="S8">
        <f t="shared" si="1"/>
        <v>16069.295355660915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13770.706402588257</v>
      </c>
      <c r="AC8">
        <f t="shared" si="2"/>
        <v>13132.225479651461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-8110.6764010652078</v>
      </c>
      <c r="AI8">
        <f t="shared" si="7"/>
        <v>-8131.1070191928175</v>
      </c>
      <c r="AJ8">
        <f t="shared" si="8"/>
        <v>638.48092293679656</v>
      </c>
      <c r="AK8">
        <f t="shared" ref="AK8:AK39" si="30">G8*SUM(AB8:AB8, AE8:AF8)</f>
        <v>293.31604637512987</v>
      </c>
      <c r="AL8">
        <f t="shared" si="9"/>
        <v>-7199.3100498808908</v>
      </c>
      <c r="AN8">
        <f t="shared" si="10"/>
        <v>0</v>
      </c>
      <c r="AO8">
        <f t="shared" si="11"/>
        <v>0</v>
      </c>
      <c r="AP8">
        <f t="shared" si="12"/>
        <v>-13.385003055247415</v>
      </c>
      <c r="AQ8">
        <f t="shared" si="13"/>
        <v>-5313.6634305581874</v>
      </c>
      <c r="AR8">
        <f t="shared" si="14"/>
        <v>-5327.0484336134341</v>
      </c>
      <c r="AS8">
        <f t="shared" si="15"/>
        <v>418.29713867917633</v>
      </c>
      <c r="AT8">
        <f t="shared" si="16"/>
        <v>192.16433650524411</v>
      </c>
      <c r="AU8">
        <f t="shared" si="17"/>
        <v>-4716.586958429014</v>
      </c>
      <c r="AW8">
        <v>5</v>
      </c>
      <c r="AX8">
        <f>IF(Z8&gt;0, (R8*SUMPRODUCT(K8:$K$98, X8:$X$98)-K8*$AZ$3)/Z8, 0)</f>
        <v>16069.295355660915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250000</v>
      </c>
      <c r="S9">
        <f t="shared" si="1"/>
        <v>14526.158730296809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13132.225479651461</v>
      </c>
      <c r="AC9">
        <f t="shared" si="2"/>
        <v>11240.208935065559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-8815.4031097012012</v>
      </c>
      <c r="AI9">
        <f t="shared" si="7"/>
        <v>-8834.7478813365651</v>
      </c>
      <c r="AJ9">
        <f t="shared" si="8"/>
        <v>1892.016544585902</v>
      </c>
      <c r="AK9">
        <f t="shared" si="30"/>
        <v>77.48013032994362</v>
      </c>
      <c r="AL9">
        <f t="shared" si="9"/>
        <v>-6865.2512064207194</v>
      </c>
      <c r="AN9">
        <f t="shared" si="10"/>
        <v>0</v>
      </c>
      <c r="AO9">
        <f t="shared" si="11"/>
        <v>0</v>
      </c>
      <c r="AP9">
        <f t="shared" si="12"/>
        <v>-12.002667783755209</v>
      </c>
      <c r="AQ9">
        <f t="shared" si="13"/>
        <v>-5469.6099235516185</v>
      </c>
      <c r="AR9">
        <f t="shared" si="14"/>
        <v>-5481.6125913353735</v>
      </c>
      <c r="AS9">
        <f t="shared" si="15"/>
        <v>1173.9216390912904</v>
      </c>
      <c r="AT9">
        <f t="shared" si="16"/>
        <v>48.073364820306743</v>
      </c>
      <c r="AU9">
        <f t="shared" si="17"/>
        <v>-4259.617587423777</v>
      </c>
      <c r="AW9">
        <v>6</v>
      </c>
      <c r="AX9">
        <f>IF(Z9&gt;0, (R9*SUMPRODUCT(K9:$K$98, X9:$X$98)-K9*$AZ$3)/Z9, 0)</f>
        <v>14526.158730296809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250000</v>
      </c>
      <c r="S10">
        <f t="shared" si="1"/>
        <v>12237.641302602799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11240.208935065559</v>
      </c>
      <c r="AC10">
        <f t="shared" si="2"/>
        <v>8912.1118016108376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-9449.7274961588973</v>
      </c>
      <c r="AI10">
        <f t="shared" si="7"/>
        <v>-9467.9338473282914</v>
      </c>
      <c r="AJ10">
        <f t="shared" si="8"/>
        <v>2328.0971334547212</v>
      </c>
      <c r="AK10">
        <f t="shared" si="30"/>
        <v>46.084856633768794</v>
      </c>
      <c r="AL10">
        <f t="shared" si="9"/>
        <v>-7093.7518572398012</v>
      </c>
      <c r="AN10">
        <f t="shared" si="10"/>
        <v>0</v>
      </c>
      <c r="AO10">
        <f t="shared" si="11"/>
        <v>0</v>
      </c>
      <c r="AP10">
        <f t="shared" si="12"/>
        <v>-10.716557050895549</v>
      </c>
      <c r="AQ10">
        <f t="shared" si="13"/>
        <v>-5562.2646671915209</v>
      </c>
      <c r="AR10">
        <f t="shared" si="14"/>
        <v>-5572.9812242424168</v>
      </c>
      <c r="AS10">
        <f t="shared" si="15"/>
        <v>1370.3561750821639</v>
      </c>
      <c r="AT10">
        <f t="shared" si="16"/>
        <v>27.126302832626006</v>
      </c>
      <c r="AU10">
        <f t="shared" si="17"/>
        <v>-4175.4987463276266</v>
      </c>
      <c r="AW10">
        <v>7</v>
      </c>
      <c r="AX10">
        <f>IF(Z10&gt;0, (R10*SUMPRODUCT(K10:$K$98, X10:$X$98)-K10*$AZ$3)/Z10, 0)</f>
        <v>12237.641302602799</v>
      </c>
    </row>
    <row r="11" spans="1:52" x14ac:dyDescent="0.3">
      <c r="A11" t="s">
        <v>33</v>
      </c>
      <c r="C11" s="25">
        <f>AU71</f>
        <v>29637.228266444341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25</v>
      </c>
      <c r="R11">
        <f t="shared" si="0"/>
        <v>250000</v>
      </c>
      <c r="S11">
        <f t="shared" si="1"/>
        <v>9161.1541896562885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8912.1118016108376</v>
      </c>
      <c r="AC11">
        <f t="shared" si="2"/>
        <v>6241.1395346627605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-9927.559165647348</v>
      </c>
      <c r="AI11">
        <f t="shared" si="7"/>
        <v>-9944.590697388483</v>
      </c>
      <c r="AJ11">
        <f t="shared" si="8"/>
        <v>2670.972266948077</v>
      </c>
      <c r="AK11">
        <f t="shared" si="30"/>
        <v>21.38906832386601</v>
      </c>
      <c r="AL11">
        <f t="shared" si="9"/>
        <v>-7252.22936211654</v>
      </c>
      <c r="AN11">
        <f t="shared" si="10"/>
        <v>0</v>
      </c>
      <c r="AO11">
        <f t="shared" si="11"/>
        <v>0</v>
      </c>
      <c r="AP11">
        <f t="shared" si="12"/>
        <v>-9.5258827988553421</v>
      </c>
      <c r="AQ11">
        <f t="shared" si="13"/>
        <v>-5552.5695825848788</v>
      </c>
      <c r="AR11">
        <f t="shared" si="14"/>
        <v>-5562.0954653837334</v>
      </c>
      <c r="AS11">
        <f t="shared" si="15"/>
        <v>1493.8978572601234</v>
      </c>
      <c r="AT11">
        <f t="shared" si="16"/>
        <v>11.963090644263499</v>
      </c>
      <c r="AU11">
        <f t="shared" si="17"/>
        <v>-4056.2345174793468</v>
      </c>
      <c r="AW11">
        <v>8</v>
      </c>
      <c r="AX11">
        <f>IF(Z11&gt;0, (R11*SUMPRODUCT(K11:$K$98, X11:$X$98)-K11*$AZ$3)/Z11, 0)</f>
        <v>9161.1541896562885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250000</v>
      </c>
      <c r="S12">
        <f t="shared" si="1"/>
        <v>5419.7090376961114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6241.1395346627605</v>
      </c>
      <c r="AC12">
        <f t="shared" si="2"/>
        <v>3430.9197255789695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-10350.913415675199</v>
      </c>
      <c r="AI12">
        <f t="shared" si="7"/>
        <v>-10366.739540757355</v>
      </c>
      <c r="AJ12">
        <f t="shared" si="8"/>
        <v>2810.219809083791</v>
      </c>
      <c r="AK12">
        <f t="shared" si="30"/>
        <v>14.35462092972435</v>
      </c>
      <c r="AL12">
        <f t="shared" si="9"/>
        <v>-7542.1651107438393</v>
      </c>
      <c r="AN12">
        <f t="shared" si="10"/>
        <v>0</v>
      </c>
      <c r="AO12">
        <f t="shared" si="11"/>
        <v>0</v>
      </c>
      <c r="AP12">
        <f t="shared" si="12"/>
        <v>-8.4117537240010964</v>
      </c>
      <c r="AQ12">
        <f t="shared" si="13"/>
        <v>-5501.6205179172612</v>
      </c>
      <c r="AR12">
        <f t="shared" si="14"/>
        <v>-5510.0322716412611</v>
      </c>
      <c r="AS12">
        <f t="shared" si="15"/>
        <v>1493.6617031400792</v>
      </c>
      <c r="AT12">
        <f t="shared" si="16"/>
        <v>7.6296336238597071</v>
      </c>
      <c r="AU12">
        <f t="shared" si="17"/>
        <v>-4008.7409348773226</v>
      </c>
      <c r="AW12">
        <v>9</v>
      </c>
      <c r="AX12">
        <f>IF(Z12&gt;0, (R12*SUMPRODUCT(K12:$K$98, X12:$X$98)-K12*$AZ$3)/Z12, 0)</f>
        <v>5419.7090376961114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250000</v>
      </c>
      <c r="S13">
        <f t="shared" si="1"/>
        <v>892.31455590881842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3430.9197255789695</v>
      </c>
      <c r="AC13">
        <f t="shared" si="2"/>
        <v>521.14262749859336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-10669.973530390103</v>
      </c>
      <c r="AI13">
        <f t="shared" si="7"/>
        <v>-10684.5743968684</v>
      </c>
      <c r="AJ13">
        <f t="shared" si="8"/>
        <v>2909.7770980803762</v>
      </c>
      <c r="AK13">
        <f t="shared" si="30"/>
        <v>6.8618394511579393</v>
      </c>
      <c r="AL13">
        <f t="shared" si="9"/>
        <v>-7767.9354593368662</v>
      </c>
      <c r="AN13">
        <f t="shared" si="10"/>
        <v>0</v>
      </c>
      <c r="AO13">
        <f t="shared" si="11"/>
        <v>0</v>
      </c>
      <c r="AP13">
        <f t="shared" si="12"/>
        <v>-7.376916112822177</v>
      </c>
      <c r="AQ13">
        <f t="shared" si="13"/>
        <v>-5390.8786698873937</v>
      </c>
      <c r="AR13">
        <f t="shared" si="14"/>
        <v>-5398.2555860002158</v>
      </c>
      <c r="AS13">
        <f t="shared" si="15"/>
        <v>1470.1306659750294</v>
      </c>
      <c r="AT13">
        <f t="shared" si="16"/>
        <v>3.4668637019652211</v>
      </c>
      <c r="AU13">
        <f t="shared" si="17"/>
        <v>-3924.6580563232214</v>
      </c>
      <c r="AW13">
        <v>10</v>
      </c>
      <c r="AX13">
        <f>IF(Z13&gt;0, (R13*SUMPRODUCT(K13:$K$98, X13:$X$98)-K13*$AZ$3)/Z13, 0)</f>
        <v>892.31455590881842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250000</v>
      </c>
      <c r="S14">
        <f t="shared" si="1"/>
        <v>-4518.2876795350212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521.14262749859336</v>
      </c>
      <c r="AC14">
        <f t="shared" si="2"/>
        <v>-2415.0157616329016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-10924.076281731655</v>
      </c>
      <c r="AI14">
        <f t="shared" si="7"/>
        <v>-10937.438731916995</v>
      </c>
      <c r="AJ14">
        <f t="shared" si="8"/>
        <v>2936.1583891314949</v>
      </c>
      <c r="AK14">
        <f t="shared" si="30"/>
        <v>0.93805672949746799</v>
      </c>
      <c r="AL14">
        <f t="shared" si="9"/>
        <v>-8000.3422860560022</v>
      </c>
      <c r="AN14">
        <f t="shared" si="10"/>
        <v>0</v>
      </c>
      <c r="AO14">
        <f t="shared" si="11"/>
        <v>0</v>
      </c>
      <c r="AP14">
        <f t="shared" si="12"/>
        <v>-6.4187305970382447</v>
      </c>
      <c r="AQ14">
        <f t="shared" si="13"/>
        <v>-5247.4435228097509</v>
      </c>
      <c r="AR14">
        <f t="shared" si="14"/>
        <v>-5253.862253406789</v>
      </c>
      <c r="AS14">
        <f t="shared" si="15"/>
        <v>1410.4007445240256</v>
      </c>
      <c r="AT14">
        <f t="shared" si="16"/>
        <v>0.45060100115387525</v>
      </c>
      <c r="AU14">
        <f t="shared" si="17"/>
        <v>-3843.0109078816095</v>
      </c>
      <c r="AW14">
        <v>11</v>
      </c>
      <c r="AX14">
        <f>IF(Z14&gt;0, (R14*SUMPRODUCT(K14:$K$98, X14:$X$98)-K14*$AZ$3)/Z14, 0)</f>
        <v>-4518.2876795350212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250000</v>
      </c>
      <c r="S15">
        <f t="shared" si="1"/>
        <v>-10793.028583239371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-2415.0157616329016</v>
      </c>
      <c r="AC15">
        <f t="shared" si="2"/>
        <v>-5230.3241432840878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-11137.735853982809</v>
      </c>
      <c r="AI15">
        <f t="shared" si="7"/>
        <v>-11149.850906080897</v>
      </c>
      <c r="AJ15">
        <f t="shared" si="8"/>
        <v>2815.3083816511862</v>
      </c>
      <c r="AK15">
        <f t="shared" si="30"/>
        <v>-9.901564622694897</v>
      </c>
      <c r="AL15">
        <f t="shared" si="9"/>
        <v>-8344.4440890524056</v>
      </c>
      <c r="AN15">
        <f t="shared" si="10"/>
        <v>0</v>
      </c>
      <c r="AO15">
        <f t="shared" si="11"/>
        <v>0</v>
      </c>
      <c r="AP15">
        <f t="shared" si="12"/>
        <v>-5.5208572972907008</v>
      </c>
      <c r="AQ15">
        <f t="shared" si="13"/>
        <v>-5075.4920215703887</v>
      </c>
      <c r="AR15">
        <f t="shared" si="14"/>
        <v>-5081.0128788676793</v>
      </c>
      <c r="AS15">
        <f t="shared" si="15"/>
        <v>1282.9425492454218</v>
      </c>
      <c r="AT15">
        <f t="shared" si="16"/>
        <v>-4.5121659287314193</v>
      </c>
      <c r="AU15">
        <f t="shared" si="17"/>
        <v>-3802.5824955509893</v>
      </c>
      <c r="AW15">
        <v>12</v>
      </c>
      <c r="AX15">
        <f>IF(Z15&gt;0, (R15*SUMPRODUCT(K15:$K$98, X15:$X$98)-K15*$AZ$3)/Z15, 0)</f>
        <v>-10793.028583239371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250000</v>
      </c>
      <c r="S16">
        <f t="shared" si="1"/>
        <v>-18111.502501193761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-5230.3241432840878</v>
      </c>
      <c r="AC16">
        <f t="shared" si="2"/>
        <v>-7877.4706885889173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-11203.273277186265</v>
      </c>
      <c r="AI16">
        <f t="shared" si="7"/>
        <v>-11214.146851435653</v>
      </c>
      <c r="AJ16">
        <f t="shared" si="8"/>
        <v>2647.1465453048295</v>
      </c>
      <c r="AK16">
        <f t="shared" si="30"/>
        <v>-37.135301417317024</v>
      </c>
      <c r="AL16">
        <f t="shared" si="9"/>
        <v>-8604.1356075481399</v>
      </c>
      <c r="AN16">
        <f t="shared" si="10"/>
        <v>0</v>
      </c>
      <c r="AO16">
        <f t="shared" si="11"/>
        <v>0</v>
      </c>
      <c r="AP16">
        <f t="shared" si="12"/>
        <v>-4.6874590545909882</v>
      </c>
      <c r="AQ16">
        <f t="shared" si="13"/>
        <v>-4829.58809677098</v>
      </c>
      <c r="AR16">
        <f t="shared" si="14"/>
        <v>-4834.2755558255703</v>
      </c>
      <c r="AS16">
        <f t="shared" si="15"/>
        <v>1141.151084089553</v>
      </c>
      <c r="AT16">
        <f t="shared" si="16"/>
        <v>-16.008554398141097</v>
      </c>
      <c r="AU16">
        <f t="shared" si="17"/>
        <v>-3709.1330261341582</v>
      </c>
      <c r="AW16">
        <v>13</v>
      </c>
      <c r="AX16">
        <f>IF(Z16&gt;0, (R16*SUMPRODUCT(K16:$K$98, X16:$X$98)-K16*$AZ$3)/Z16, 0)</f>
        <v>-18111.502501193761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250000</v>
      </c>
      <c r="S17">
        <f t="shared" si="1"/>
        <v>-26301.442368876473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-7877.4706885889173</v>
      </c>
      <c r="AC17">
        <f t="shared" si="2"/>
        <v>-10156.501644670658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-11108.98713188816</v>
      </c>
      <c r="AI17">
        <f t="shared" si="7"/>
        <v>-11118.641071681866</v>
      </c>
      <c r="AJ17">
        <f t="shared" si="8"/>
        <v>2279.0309560817404</v>
      </c>
      <c r="AK17">
        <f t="shared" si="30"/>
        <v>-108.70909550252706</v>
      </c>
      <c r="AL17">
        <f t="shared" si="9"/>
        <v>-8948.3192111026528</v>
      </c>
      <c r="AN17">
        <f t="shared" si="10"/>
        <v>0</v>
      </c>
      <c r="AO17">
        <f t="shared" si="11"/>
        <v>0</v>
      </c>
      <c r="AP17">
        <f t="shared" si="12"/>
        <v>-3.9120983359022281</v>
      </c>
      <c r="AQ17">
        <f t="shared" si="13"/>
        <v>-4501.732039032604</v>
      </c>
      <c r="AR17">
        <f t="shared" si="14"/>
        <v>-4505.6441373685066</v>
      </c>
      <c r="AS17">
        <f t="shared" si="15"/>
        <v>923.53934261840197</v>
      </c>
      <c r="AT17">
        <f t="shared" si="16"/>
        <v>-44.052550637422783</v>
      </c>
      <c r="AU17">
        <f t="shared" si="17"/>
        <v>-3626.1573453875271</v>
      </c>
      <c r="AW17">
        <v>14</v>
      </c>
      <c r="AX17">
        <f>IF(Z17&gt;0, (R17*SUMPRODUCT(K17:$K$98, X17:$X$98)-K17*$AZ$3)/Z17, 0)</f>
        <v>-26301.442368876473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25</v>
      </c>
      <c r="R18">
        <f t="shared" si="0"/>
        <v>250000</v>
      </c>
      <c r="S18">
        <f t="shared" si="1"/>
        <v>-35398.941650758803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-10156.501644670658</v>
      </c>
      <c r="AC18">
        <f t="shared" si="2"/>
        <v>-11987.105705948896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-10916.77165812089</v>
      </c>
      <c r="AI18">
        <f t="shared" si="7"/>
        <v>-10925.237381350847</v>
      </c>
      <c r="AJ18">
        <f t="shared" si="8"/>
        <v>1830.6040612782381</v>
      </c>
      <c r="AK18">
        <f t="shared" si="30"/>
        <v>-219.38043552488622</v>
      </c>
      <c r="AL18">
        <f t="shared" si="9"/>
        <v>-9314.0137555974961</v>
      </c>
      <c r="AN18">
        <f t="shared" si="10"/>
        <v>0</v>
      </c>
      <c r="AO18">
        <f t="shared" si="11"/>
        <v>0</v>
      </c>
      <c r="AP18">
        <f t="shared" si="12"/>
        <v>-3.2013749165929881</v>
      </c>
      <c r="AQ18">
        <f t="shared" si="13"/>
        <v>-4128.2567368622604</v>
      </c>
      <c r="AR18">
        <f t="shared" si="14"/>
        <v>-4131.4581117788539</v>
      </c>
      <c r="AS18">
        <f t="shared" si="15"/>
        <v>692.25626267245082</v>
      </c>
      <c r="AT18">
        <f t="shared" si="16"/>
        <v>-82.960309993996873</v>
      </c>
      <c r="AU18">
        <f t="shared" si="17"/>
        <v>-3522.1621591004</v>
      </c>
      <c r="AW18">
        <v>15</v>
      </c>
      <c r="AX18">
        <f>IF(Z18&gt;0, (R18*SUMPRODUCT(K18:$K$98, X18:$X$98)-K18*$AZ$3)/Z18, 0)</f>
        <v>-35398.941650758803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25</v>
      </c>
      <c r="R19">
        <f t="shared" si="0"/>
        <v>250000</v>
      </c>
      <c r="S19">
        <f t="shared" si="1"/>
        <v>-46450.888422622433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-11987.105705948896</v>
      </c>
      <c r="AC19">
        <f t="shared" si="2"/>
        <v>-13599.982085238502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-10615.170358043124</v>
      </c>
      <c r="AI19">
        <f t="shared" si="7"/>
        <v>-10622.489907004978</v>
      </c>
      <c r="AJ19">
        <f t="shared" si="8"/>
        <v>1612.8763792896061</v>
      </c>
      <c r="AK19">
        <f t="shared" si="30"/>
        <v>-267.3124572426604</v>
      </c>
      <c r="AL19">
        <f t="shared" si="9"/>
        <v>-9276.9259849580321</v>
      </c>
      <c r="AN19">
        <f t="shared" si="10"/>
        <v>0</v>
      </c>
      <c r="AO19">
        <f t="shared" si="11"/>
        <v>0</v>
      </c>
      <c r="AP19">
        <f t="shared" si="12"/>
        <v>-2.581311915168762</v>
      </c>
      <c r="AQ19">
        <f t="shared" si="13"/>
        <v>-3743.545656920589</v>
      </c>
      <c r="AR19">
        <f t="shared" si="14"/>
        <v>-3746.1269688357579</v>
      </c>
      <c r="AS19">
        <f t="shared" si="15"/>
        <v>568.79693506421268</v>
      </c>
      <c r="AT19">
        <f t="shared" si="16"/>
        <v>-94.270403073965127</v>
      </c>
      <c r="AU19">
        <f t="shared" si="17"/>
        <v>-3271.6004368455106</v>
      </c>
      <c r="AW19">
        <v>16</v>
      </c>
      <c r="AX19">
        <f>IF(Z19&gt;0, (R19*SUMPRODUCT(K19:$K$98, X19:$X$98)-K19*$AZ$3)/Z19, 0)</f>
        <v>-46450.888422622433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250000</v>
      </c>
      <c r="S20">
        <f t="shared" si="1"/>
        <v>-62452.086198995312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-13599.982085238502</v>
      </c>
      <c r="AC20">
        <f t="shared" si="2"/>
        <v>-15551.680465384823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-10209.087305523917</v>
      </c>
      <c r="AI20">
        <f t="shared" si="7"/>
        <v>-10215.312750265599</v>
      </c>
      <c r="AJ20">
        <f t="shared" si="8"/>
        <v>1951.6983801463211</v>
      </c>
      <c r="AK20">
        <f t="shared" si="30"/>
        <v>-58.479922966525557</v>
      </c>
      <c r="AL20">
        <f t="shared" si="9"/>
        <v>-8322.0942930858037</v>
      </c>
      <c r="AN20">
        <f t="shared" si="10"/>
        <v>0</v>
      </c>
      <c r="AO20">
        <f t="shared" si="11"/>
        <v>0</v>
      </c>
      <c r="AP20">
        <f t="shared" si="12"/>
        <v>-2.0823913061036525</v>
      </c>
      <c r="AQ20">
        <f t="shared" si="13"/>
        <v>-3414.9069713743083</v>
      </c>
      <c r="AR20">
        <f t="shared" si="14"/>
        <v>-3416.9893626804119</v>
      </c>
      <c r="AS20">
        <f t="shared" si="15"/>
        <v>652.83685063359201</v>
      </c>
      <c r="AT20">
        <f t="shared" si="16"/>
        <v>-19.56134673427324</v>
      </c>
      <c r="AU20">
        <f t="shared" si="17"/>
        <v>-2783.7138587810932</v>
      </c>
      <c r="AW20">
        <v>17</v>
      </c>
      <c r="AX20">
        <f>IF(Z20&gt;0, (R20*SUMPRODUCT(K20:$K$98, X20:$X$98)-K20*$AZ$3)/Z20, 0)</f>
        <v>-62452.086198995312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250000</v>
      </c>
      <c r="S21">
        <f t="shared" si="1"/>
        <v>-83502.342443262416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-15551.680465384823</v>
      </c>
      <c r="AC21">
        <f t="shared" si="2"/>
        <v>-17347.38821807225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-9695.0718595639846</v>
      </c>
      <c r="AI21">
        <f t="shared" si="7"/>
        <v>-9700.265542672294</v>
      </c>
      <c r="AJ21">
        <f t="shared" si="8"/>
        <v>1795.7077526874273</v>
      </c>
      <c r="AK21">
        <f t="shared" si="30"/>
        <v>-24.882688744615717</v>
      </c>
      <c r="AL21">
        <f t="shared" si="9"/>
        <v>-7929.4404787294825</v>
      </c>
      <c r="AN21">
        <f t="shared" si="10"/>
        <v>0</v>
      </c>
      <c r="AO21">
        <f t="shared" si="11"/>
        <v>0</v>
      </c>
      <c r="AP21">
        <f t="shared" si="12"/>
        <v>-1.6520258156800838</v>
      </c>
      <c r="AQ21">
        <f t="shared" si="13"/>
        <v>-3083.8440973130487</v>
      </c>
      <c r="AR21">
        <f t="shared" si="14"/>
        <v>-3085.4961231287289</v>
      </c>
      <c r="AS21">
        <f t="shared" si="15"/>
        <v>571.18532320743907</v>
      </c>
      <c r="AT21">
        <f t="shared" si="16"/>
        <v>-7.9147771075739071</v>
      </c>
      <c r="AU21">
        <f t="shared" si="17"/>
        <v>-2522.2255770288639</v>
      </c>
      <c r="AW21">
        <v>18</v>
      </c>
      <c r="AX21">
        <f>IF(Z21&gt;0, (R21*SUMPRODUCT(K21:$K$98, X21:$X$98)-K21*$AZ$3)/Z21, 0)</f>
        <v>-83502.342443262416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250000</v>
      </c>
      <c r="S22">
        <f t="shared" si="1"/>
        <v>-108314.12309574928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-17347.38821807225</v>
      </c>
      <c r="AC22">
        <f t="shared" si="2"/>
        <v>-18350.963485146782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-9061.574729559974</v>
      </c>
      <c r="AI22">
        <f t="shared" si="7"/>
        <v>-9065.8103183642434</v>
      </c>
      <c r="AJ22">
        <f t="shared" si="8"/>
        <v>1003.5752670745314</v>
      </c>
      <c r="AK22">
        <f t="shared" si="30"/>
        <v>-364.29515257951726</v>
      </c>
      <c r="AL22">
        <f t="shared" si="9"/>
        <v>-8426.5302038692298</v>
      </c>
      <c r="AN22">
        <f t="shared" si="10"/>
        <v>0</v>
      </c>
      <c r="AO22">
        <f t="shared" si="11"/>
        <v>0</v>
      </c>
      <c r="AP22">
        <f t="shared" si="12"/>
        <v>-1.2579567295836895</v>
      </c>
      <c r="AQ22">
        <f t="shared" si="13"/>
        <v>-2691.2595717941294</v>
      </c>
      <c r="AR22">
        <f t="shared" si="14"/>
        <v>-2692.5175285237128</v>
      </c>
      <c r="AS22">
        <f t="shared" si="15"/>
        <v>298.05873969339723</v>
      </c>
      <c r="AT22">
        <f t="shared" si="16"/>
        <v>-108.19452971453197</v>
      </c>
      <c r="AU22">
        <f t="shared" si="17"/>
        <v>-2502.6533185448479</v>
      </c>
      <c r="AW22">
        <v>19</v>
      </c>
      <c r="AX22">
        <f>IF(Z22&gt;0, (R22*SUMPRODUCT(K22:$K$98, X22:$X$98)-K22*$AZ$3)/Z22, 0)</f>
        <v>-108314.12309574928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25</v>
      </c>
      <c r="R23">
        <f t="shared" si="0"/>
        <v>250000</v>
      </c>
      <c r="S23">
        <f t="shared" si="1"/>
        <v>-133219.51528361029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-18350.963485146782</v>
      </c>
      <c r="AC23">
        <f t="shared" si="2"/>
        <v>-17902.984379518617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-8335.5540550271144</v>
      </c>
      <c r="AI23">
        <f t="shared" si="7"/>
        <v>-8338.9137325378397</v>
      </c>
      <c r="AJ23">
        <f t="shared" si="8"/>
        <v>-447.97910562816469</v>
      </c>
      <c r="AK23">
        <f t="shared" si="30"/>
        <v>-1284.5674439602749</v>
      </c>
      <c r="AL23">
        <f t="shared" si="9"/>
        <v>-10071.46028212628</v>
      </c>
      <c r="AN23">
        <f t="shared" si="10"/>
        <v>0</v>
      </c>
      <c r="AO23">
        <f t="shared" si="11"/>
        <v>0</v>
      </c>
      <c r="AP23">
        <f t="shared" si="12"/>
        <v>-0.89090517305289441</v>
      </c>
      <c r="AQ23">
        <f t="shared" si="13"/>
        <v>-2210.3872184697402</v>
      </c>
      <c r="AR23">
        <f t="shared" si="14"/>
        <v>-2211.2781236427932</v>
      </c>
      <c r="AS23">
        <f t="shared" si="15"/>
        <v>-118.79321790551089</v>
      </c>
      <c r="AT23">
        <f t="shared" si="16"/>
        <v>-340.63620014313489</v>
      </c>
      <c r="AU23">
        <f t="shared" si="17"/>
        <v>-2670.7075416914395</v>
      </c>
      <c r="AW23">
        <v>20</v>
      </c>
      <c r="AX23">
        <f>IF(Z23&gt;0, (R23*SUMPRODUCT(K23:$K$98, X23:$X$98)-K23*$AZ$3)/Z23, 0)</f>
        <v>-133219.51528361029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250000</v>
      </c>
      <c r="S24">
        <f t="shared" si="1"/>
        <v>-167841.42998447714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-17902.984379518617</v>
      </c>
      <c r="AC24">
        <f t="shared" si="2"/>
        <v>-17310.479921718441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-7476.827913016964</v>
      </c>
      <c r="AI24">
        <f t="shared" si="7"/>
        <v>-7479.4063109612798</v>
      </c>
      <c r="AJ24">
        <f t="shared" si="8"/>
        <v>-592.50445780017617</v>
      </c>
      <c r="AK24">
        <f t="shared" si="30"/>
        <v>-1253.2089065663033</v>
      </c>
      <c r="AL24">
        <f t="shared" si="9"/>
        <v>-9325.11967532776</v>
      </c>
      <c r="AN24">
        <f t="shared" si="10"/>
        <v>0</v>
      </c>
      <c r="AO24">
        <f t="shared" si="11"/>
        <v>0</v>
      </c>
      <c r="AP24">
        <f t="shared" si="12"/>
        <v>-0.61047208810726428</v>
      </c>
      <c r="AQ24">
        <f t="shared" si="13"/>
        <v>-1770.2444878770482</v>
      </c>
      <c r="AR24">
        <f t="shared" si="14"/>
        <v>-1770.8549599651556</v>
      </c>
      <c r="AS24">
        <f t="shared" si="15"/>
        <v>-140.28378915037914</v>
      </c>
      <c r="AT24">
        <f t="shared" si="16"/>
        <v>-296.71488829441881</v>
      </c>
      <c r="AU24">
        <f t="shared" si="17"/>
        <v>-2207.8536374099535</v>
      </c>
      <c r="AW24">
        <v>21</v>
      </c>
      <c r="AX24">
        <f>IF(Z24&gt;0, (R24*SUMPRODUCT(K24:$K$98, X24:$X$98)-K24*$AZ$3)/Z24, 0)</f>
        <v>-167841.42998447714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25</v>
      </c>
      <c r="R25">
        <f t="shared" si="0"/>
        <v>250000</v>
      </c>
      <c r="S25">
        <f t="shared" si="1"/>
        <v>-217839.51516279415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-17310.479921718441</v>
      </c>
      <c r="AC25">
        <f t="shared" si="2"/>
        <v>-16578.142555783073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-6500.5021933317485</v>
      </c>
      <c r="AI25">
        <f t="shared" si="7"/>
        <v>-6502.4047570772873</v>
      </c>
      <c r="AJ25">
        <f t="shared" si="8"/>
        <v>-732.33736593536742</v>
      </c>
      <c r="AK25">
        <f t="shared" si="30"/>
        <v>-1211.733594520291</v>
      </c>
      <c r="AL25">
        <f t="shared" si="9"/>
        <v>-8446.4757175329451</v>
      </c>
      <c r="AN25">
        <f t="shared" si="10"/>
        <v>0</v>
      </c>
      <c r="AO25">
        <f t="shared" si="11"/>
        <v>0</v>
      </c>
      <c r="AP25">
        <f t="shared" si="12"/>
        <v>-0.40219536357599706</v>
      </c>
      <c r="AQ25">
        <f t="shared" si="13"/>
        <v>-1374.1835716167395</v>
      </c>
      <c r="AR25">
        <f t="shared" si="14"/>
        <v>-1374.5857669803154</v>
      </c>
      <c r="AS25">
        <f t="shared" si="15"/>
        <v>-154.81357396999175</v>
      </c>
      <c r="AT25">
        <f t="shared" si="16"/>
        <v>-256.1562705838324</v>
      </c>
      <c r="AU25">
        <f t="shared" si="17"/>
        <v>-1785.5556115341394</v>
      </c>
      <c r="AW25">
        <v>22</v>
      </c>
      <c r="AX25">
        <f>IF(Z25&gt;0, (R25*SUMPRODUCT(K25:$K$98, X25:$X$98)-K25*$AZ$3)/Z25, 0)</f>
        <v>-217839.51516279415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25</v>
      </c>
      <c r="R26">
        <f t="shared" si="0"/>
        <v>250000</v>
      </c>
      <c r="S26">
        <f t="shared" si="1"/>
        <v>-293486.42908388382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-16578.142555783073</v>
      </c>
      <c r="AC26">
        <f t="shared" si="2"/>
        <v>-15717.878043638724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-5446.4502087177152</v>
      </c>
      <c r="AI26">
        <f t="shared" si="7"/>
        <v>-5447.7891018049277</v>
      </c>
      <c r="AJ26">
        <f t="shared" si="8"/>
        <v>-860.26451214434928</v>
      </c>
      <c r="AK26">
        <f t="shared" si="30"/>
        <v>-1160.4699789048152</v>
      </c>
      <c r="AL26">
        <f t="shared" si="9"/>
        <v>-7468.5235928540924</v>
      </c>
      <c r="AN26">
        <f t="shared" si="10"/>
        <v>0</v>
      </c>
      <c r="AO26">
        <f t="shared" si="11"/>
        <v>0</v>
      </c>
      <c r="AP26">
        <f t="shared" si="12"/>
        <v>-0.25271191553991068</v>
      </c>
      <c r="AQ26">
        <f t="shared" si="13"/>
        <v>-1028.0005762101525</v>
      </c>
      <c r="AR26">
        <f t="shared" si="14"/>
        <v>-1028.2532881256925</v>
      </c>
      <c r="AS26">
        <f t="shared" si="15"/>
        <v>-162.37225721113208</v>
      </c>
      <c r="AT26">
        <f t="shared" si="16"/>
        <v>-219.0351075052973</v>
      </c>
      <c r="AU26">
        <f t="shared" si="17"/>
        <v>-1409.6606528421219</v>
      </c>
      <c r="AW26">
        <v>23</v>
      </c>
      <c r="AX26">
        <f>IF(Z26&gt;0, (R26*SUMPRODUCT(K26:$K$98, X26:$X$98)-K26*$AZ$3)/Z26, 0)</f>
        <v>-293486.42908388382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250000</v>
      </c>
      <c r="S27">
        <f t="shared" si="1"/>
        <v>-413842.66993230255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-15717.878043638724</v>
      </c>
      <c r="AC27">
        <f t="shared" si="2"/>
        <v>-14750.835687919332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-4344.1457329065452</v>
      </c>
      <c r="AI27">
        <f t="shared" si="7"/>
        <v>-4345.0368224895947</v>
      </c>
      <c r="AJ27">
        <f t="shared" si="8"/>
        <v>-967.04235571939171</v>
      </c>
      <c r="AK27">
        <f t="shared" si="30"/>
        <v>-1100.2514630547107</v>
      </c>
      <c r="AL27">
        <f t="shared" si="9"/>
        <v>-6412.3306412636975</v>
      </c>
      <c r="AN27">
        <f t="shared" si="10"/>
        <v>0</v>
      </c>
      <c r="AO27">
        <f t="shared" si="11"/>
        <v>0</v>
      </c>
      <c r="AP27">
        <f t="shared" si="12"/>
        <v>-0.15016999436809217</v>
      </c>
      <c r="AQ27">
        <f t="shared" si="13"/>
        <v>-732.09288118078871</v>
      </c>
      <c r="AR27">
        <f t="shared" si="14"/>
        <v>-732.24305117515689</v>
      </c>
      <c r="AS27">
        <f t="shared" si="15"/>
        <v>-162.96986057803991</v>
      </c>
      <c r="AT27">
        <f t="shared" si="16"/>
        <v>-185.4187941968911</v>
      </c>
      <c r="AU27">
        <f t="shared" si="17"/>
        <v>-1080.631705950088</v>
      </c>
      <c r="AW27">
        <v>24</v>
      </c>
      <c r="AX27">
        <f>IF(Z27&gt;0, (R27*SUMPRODUCT(K27:$K$98, X27:$X$98)-K27*$AZ$3)/Z27, 0)</f>
        <v>-413842.66993230255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250000</v>
      </c>
      <c r="S28">
        <f t="shared" si="1"/>
        <v>-616987.92743523081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-14750.835687919332</v>
      </c>
      <c r="AC28">
        <f t="shared" si="2"/>
        <v>-13701.640237020172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-3269.9601557493615</v>
      </c>
      <c r="AI28">
        <f t="shared" si="7"/>
        <v>-3270.5153384210053</v>
      </c>
      <c r="AJ28">
        <f t="shared" si="8"/>
        <v>-1049.1954508991603</v>
      </c>
      <c r="AK28">
        <f t="shared" si="30"/>
        <v>-1032.5584981543534</v>
      </c>
      <c r="AL28">
        <f t="shared" si="9"/>
        <v>-5352.2692874745189</v>
      </c>
      <c r="AN28">
        <f t="shared" si="10"/>
        <v>0</v>
      </c>
      <c r="AO28">
        <f t="shared" si="11"/>
        <v>0</v>
      </c>
      <c r="AP28">
        <f t="shared" si="12"/>
        <v>-8.3537154420631615E-2</v>
      </c>
      <c r="AQ28">
        <f t="shared" si="13"/>
        <v>-492.02394172592722</v>
      </c>
      <c r="AR28">
        <f t="shared" si="14"/>
        <v>-492.1074788803478</v>
      </c>
      <c r="AS28">
        <f t="shared" si="15"/>
        <v>-157.87020538603917</v>
      </c>
      <c r="AT28">
        <f t="shared" si="16"/>
        <v>-155.36687853252528</v>
      </c>
      <c r="AU28">
        <f t="shared" si="17"/>
        <v>-805.34456279891231</v>
      </c>
      <c r="AW28">
        <v>25</v>
      </c>
      <c r="AX28">
        <f>IF(Z28&gt;0, (R28*SUMPRODUCT(K28:$K$98, X28:$X$98)-K28*$AZ$3)/Z28, 0)</f>
        <v>-616987.92743523081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250000</v>
      </c>
      <c r="S29">
        <f t="shared" si="1"/>
        <v>-984183.02020100772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-13701.640237020172</v>
      </c>
      <c r="AC29">
        <f t="shared" si="2"/>
        <v>-12603.228167960431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-2294.8642287200773</v>
      </c>
      <c r="AI29">
        <f t="shared" si="7"/>
        <v>-2295.1843731421327</v>
      </c>
      <c r="AJ29">
        <f t="shared" si="8"/>
        <v>-1098.412069059741</v>
      </c>
      <c r="AK29">
        <f t="shared" si="30"/>
        <v>-959.11481659141214</v>
      </c>
      <c r="AL29">
        <f t="shared" si="9"/>
        <v>-4352.7112587932861</v>
      </c>
      <c r="AN29">
        <f t="shared" si="10"/>
        <v>0</v>
      </c>
      <c r="AO29">
        <f t="shared" si="11"/>
        <v>0</v>
      </c>
      <c r="AP29">
        <f t="shared" si="12"/>
        <v>-4.3010222754637457E-2</v>
      </c>
      <c r="AQ29">
        <f t="shared" si="13"/>
        <v>-308.30654813599415</v>
      </c>
      <c r="AR29">
        <f t="shared" si="14"/>
        <v>-308.34955835874877</v>
      </c>
      <c r="AS29">
        <f t="shared" si="15"/>
        <v>-147.56761171513799</v>
      </c>
      <c r="AT29">
        <f t="shared" si="16"/>
        <v>-128.85353942455583</v>
      </c>
      <c r="AU29">
        <f t="shared" si="17"/>
        <v>-584.77070949844256</v>
      </c>
      <c r="AW29">
        <v>26</v>
      </c>
      <c r="AX29">
        <f>IF(Z29&gt;0, (R29*SUMPRODUCT(K29:$K$98, X29:$X$98)-K29*$AZ$3)/Z29, 0)</f>
        <v>-984183.02020100772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250000</v>
      </c>
      <c r="S30">
        <f t="shared" si="1"/>
        <v>-1707150.2271163885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-12603.228167960431</v>
      </c>
      <c r="AC30">
        <f t="shared" si="2"/>
        <v>-11491.502563609221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-1486.5810194816879</v>
      </c>
      <c r="AI30">
        <f t="shared" si="7"/>
        <v>-1486.7493043575746</v>
      </c>
      <c r="AJ30">
        <f t="shared" si="8"/>
        <v>-1111.7256043512098</v>
      </c>
      <c r="AK30">
        <f t="shared" si="30"/>
        <v>-882.22597175723024</v>
      </c>
      <c r="AL30">
        <f t="shared" si="9"/>
        <v>-3480.7008804660145</v>
      </c>
      <c r="AN30">
        <f t="shared" si="10"/>
        <v>0</v>
      </c>
      <c r="AO30">
        <f t="shared" si="11"/>
        <v>0</v>
      </c>
      <c r="AP30">
        <f t="shared" si="12"/>
        <v>-2.0186118412181649E-2</v>
      </c>
      <c r="AQ30">
        <f t="shared" si="13"/>
        <v>-178.31846344149679</v>
      </c>
      <c r="AR30">
        <f t="shared" si="14"/>
        <v>-178.33864955990899</v>
      </c>
      <c r="AS30">
        <f t="shared" si="15"/>
        <v>-133.35378222816001</v>
      </c>
      <c r="AT30">
        <f t="shared" si="16"/>
        <v>-105.82482732544301</v>
      </c>
      <c r="AU30">
        <f t="shared" si="17"/>
        <v>-417.51725911351201</v>
      </c>
      <c r="AW30">
        <v>27</v>
      </c>
      <c r="AX30">
        <f>IF(Z30&gt;0, (R30*SUMPRODUCT(K30:$K$98, X30:$X$98)-K30*$AZ$3)/Z30, 0)</f>
        <v>-1707150.2271163885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250000</v>
      </c>
      <c r="S31">
        <f t="shared" si="1"/>
        <v>-3299863.9585956223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-11491.502563609221</v>
      </c>
      <c r="AC31">
        <f t="shared" si="2"/>
        <v>-10401.935176615712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-877.96239168601221</v>
      </c>
      <c r="AI31">
        <f t="shared" si="7"/>
        <v>-878.04119747397147</v>
      </c>
      <c r="AJ31">
        <f t="shared" si="8"/>
        <v>-1089.567386993509</v>
      </c>
      <c r="AK31">
        <f t="shared" si="30"/>
        <v>-804.4051794526456</v>
      </c>
      <c r="AL31">
        <f t="shared" si="9"/>
        <v>-2772.0137639201257</v>
      </c>
      <c r="AN31">
        <f t="shared" si="10"/>
        <v>0</v>
      </c>
      <c r="AO31">
        <f t="shared" si="11"/>
        <v>0</v>
      </c>
      <c r="AP31">
        <f t="shared" si="12"/>
        <v>-8.4401044812533223E-3</v>
      </c>
      <c r="AQ31">
        <f t="shared" si="13"/>
        <v>-94.029823295143842</v>
      </c>
      <c r="AR31">
        <f t="shared" si="14"/>
        <v>-94.038263399625095</v>
      </c>
      <c r="AS31">
        <f t="shared" si="15"/>
        <v>-116.69273061959508</v>
      </c>
      <c r="AT31">
        <f t="shared" si="16"/>
        <v>-86.151841579885527</v>
      </c>
      <c r="AU31">
        <f t="shared" si="17"/>
        <v>-296.88283559910565</v>
      </c>
      <c r="AW31">
        <v>28</v>
      </c>
      <c r="AX31">
        <f>IF(Z31&gt;0, (R31*SUMPRODUCT(K31:$K$98, X31:$X$98)-K31*$AZ$3)/Z31, 0)</f>
        <v>-3299863.9585956223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250000</v>
      </c>
      <c r="S32">
        <f t="shared" si="1"/>
        <v>-7356173.2916729478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-10401.935176615712</v>
      </c>
      <c r="AC32">
        <f t="shared" si="2"/>
        <v>-9363.9240620224609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-461.94376785941603</v>
      </c>
      <c r="AI32">
        <f t="shared" si="7"/>
        <v>-461.97559121270973</v>
      </c>
      <c r="AJ32">
        <f t="shared" si="8"/>
        <v>-1038.0111145932515</v>
      </c>
      <c r="AK32">
        <f t="shared" si="30"/>
        <v>-728.13546236309992</v>
      </c>
      <c r="AL32">
        <f t="shared" si="9"/>
        <v>-2228.1221681690613</v>
      </c>
      <c r="AN32">
        <f t="shared" si="10"/>
        <v>0</v>
      </c>
      <c r="AO32">
        <f t="shared" si="11"/>
        <v>0</v>
      </c>
      <c r="AP32">
        <f t="shared" si="12"/>
        <v>-3.0431098139461748E-3</v>
      </c>
      <c r="AQ32">
        <f t="shared" si="13"/>
        <v>-44.173396828759572</v>
      </c>
      <c r="AR32">
        <f t="shared" si="14"/>
        <v>-44.176439938573516</v>
      </c>
      <c r="AS32">
        <f t="shared" si="15"/>
        <v>-99.259866823325282</v>
      </c>
      <c r="AT32">
        <f t="shared" si="16"/>
        <v>-69.627991461173096</v>
      </c>
      <c r="AU32">
        <f t="shared" si="17"/>
        <v>-213.06429822307192</v>
      </c>
      <c r="AW32">
        <v>29</v>
      </c>
      <c r="AX32">
        <f>IF(Z32&gt;0, (R32*SUMPRODUCT(K32:$K$98, X32:$X$98)-K32*$AZ$3)/Z32, 0)</f>
        <v>-7356173.2916729478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250000</v>
      </c>
      <c r="S33">
        <f t="shared" si="1"/>
        <v>-19923177.527689993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-9363.9240620224609</v>
      </c>
      <c r="AC33">
        <f t="shared" si="2"/>
        <v>-8397.3466214508662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-209.67961958270419</v>
      </c>
      <c r="AI33">
        <f t="shared" si="7"/>
        <v>-209.69015674050669</v>
      </c>
      <c r="AJ33">
        <f t="shared" si="8"/>
        <v>-966.57744057159471</v>
      </c>
      <c r="AK33">
        <f t="shared" si="30"/>
        <v>-655.47468434157236</v>
      </c>
      <c r="AL33">
        <f t="shared" si="9"/>
        <v>-1831.7422816536737</v>
      </c>
      <c r="AN33">
        <f t="shared" si="10"/>
        <v>0</v>
      </c>
      <c r="AO33">
        <f t="shared" si="11"/>
        <v>0</v>
      </c>
      <c r="AP33">
        <f t="shared" si="12"/>
        <v>-8.99657377620512E-4</v>
      </c>
      <c r="AQ33">
        <f t="shared" si="13"/>
        <v>-17.902343329211952</v>
      </c>
      <c r="AR33">
        <f t="shared" si="14"/>
        <v>-17.903242986589575</v>
      </c>
      <c r="AS33">
        <f t="shared" si="15"/>
        <v>-82.52590895491592</v>
      </c>
      <c r="AT33">
        <f t="shared" si="16"/>
        <v>-55.964107842446715</v>
      </c>
      <c r="AU33">
        <f t="shared" si="17"/>
        <v>-156.3932597839522</v>
      </c>
      <c r="AW33">
        <v>30</v>
      </c>
      <c r="AX33">
        <f>IF(Z33&gt;0, (R33*SUMPRODUCT(K33:$K$98, X33:$X$98)-K33*$AZ$3)/Z33, 0)</f>
        <v>-19923177.527689993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250000</v>
      </c>
      <c r="S34">
        <f t="shared" si="1"/>
        <v>-70571491.677488521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-8397.3466214508662</v>
      </c>
      <c r="AC34">
        <f t="shared" si="2"/>
        <v>-7512.7928599583347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-77.703741296582365</v>
      </c>
      <c r="AI34">
        <f t="shared" si="7"/>
        <v>-77.706402708677174</v>
      </c>
      <c r="AJ34">
        <f t="shared" si="8"/>
        <v>-884.55376149253152</v>
      </c>
      <c r="AK34">
        <f t="shared" si="30"/>
        <v>-587.81426350156073</v>
      </c>
      <c r="AL34">
        <f t="shared" si="9"/>
        <v>-1550.0744277027693</v>
      </c>
      <c r="AN34">
        <f t="shared" si="10"/>
        <v>0</v>
      </c>
      <c r="AO34">
        <f t="shared" si="11"/>
        <v>0</v>
      </c>
      <c r="AP34">
        <f t="shared" si="12"/>
        <v>-2.0288398437064568E-4</v>
      </c>
      <c r="AQ34">
        <f t="shared" si="13"/>
        <v>-5.9234887620462837</v>
      </c>
      <c r="AR34">
        <f t="shared" si="14"/>
        <v>-5.9236916460306546</v>
      </c>
      <c r="AS34">
        <f t="shared" si="15"/>
        <v>-67.431042292132645</v>
      </c>
      <c r="AT34">
        <f t="shared" si="16"/>
        <v>-44.81008412107375</v>
      </c>
      <c r="AU34">
        <f t="shared" si="17"/>
        <v>-118.16481805923704</v>
      </c>
      <c r="AW34">
        <v>31</v>
      </c>
      <c r="AX34">
        <f>IF(Z34&gt;0, (R34*SUMPRODUCT(K34:$K$98, X34:$X$98)-K34*$AZ$3)/Z34, 0)</f>
        <v>-70571491.677488521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250000</v>
      </c>
      <c r="S35">
        <f t="shared" ref="S35:S69" si="32">AX35</f>
        <v>-369825337.30010933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-7512.7928599583347</v>
      </c>
      <c r="AC35">
        <f t="shared" ref="AC35:AC69" si="33">S35*Z35</f>
        <v>-6712.9519694152514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-21.810059203966357</v>
      </c>
      <c r="AI35">
        <f t="shared" ref="AI35:AI66" si="38">SUM(AE35:AH35)</f>
        <v>-21.810512996019817</v>
      </c>
      <c r="AJ35">
        <f t="shared" ref="AJ35:AJ69" si="39">AB35-AC35</f>
        <v>-799.84089054308333</v>
      </c>
      <c r="AK35">
        <f t="shared" si="30"/>
        <v>-525.89550019708349</v>
      </c>
      <c r="AL35">
        <f t="shared" ref="AL35:AL66" si="40">SUM(AI35:AK35)</f>
        <v>-1347.5469037361868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-3.0886912863455415E-5</v>
      </c>
      <c r="AQ35">
        <f t="shared" ref="AQ35:AQ69" si="44">AH35*$K35</f>
        <v>-1.4844803760702603</v>
      </c>
      <c r="AR35">
        <f t="shared" ref="AR35:AR69" si="45">AI35*$K35</f>
        <v>-1.4845112629831236</v>
      </c>
      <c r="AS35">
        <f t="shared" ref="AS35:AS69" si="46">AJ35*$K35</f>
        <v>-54.440388945566838</v>
      </c>
      <c r="AT35">
        <f t="shared" ref="AT35:AT69" si="47">AK35*$K35</f>
        <v>-35.794563536271838</v>
      </c>
      <c r="AU35">
        <f t="shared" ref="AU35:AU69" si="48">AL35*$K35</f>
        <v>-91.719463744821809</v>
      </c>
      <c r="AW35">
        <v>32</v>
      </c>
      <c r="AX35">
        <f>IF(Z35&gt;0, (R35*SUMPRODUCT(K35:$K$98, X35:$X$98)-K35*$AZ$3)/Z35, 0)</f>
        <v>-369825337.30010933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250000</v>
      </c>
      <c r="S36">
        <f t="shared" si="32"/>
        <v>-1965479227.2631297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-6712.9519694152514</v>
      </c>
      <c r="AC36">
        <f t="shared" si="33"/>
        <v>-5995.0039682688848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-3.7300041468429237</v>
      </c>
      <c r="AI36">
        <f t="shared" si="38"/>
        <v>-3.7300804005611661</v>
      </c>
      <c r="AJ36">
        <f t="shared" si="39"/>
        <v>-717.94800114636655</v>
      </c>
      <c r="AK36">
        <f t="shared" si="30"/>
        <v>-469.90663785906764</v>
      </c>
      <c r="AL36">
        <f t="shared" si="40"/>
        <v>-1191.5847194059954</v>
      </c>
      <c r="AN36">
        <f t="shared" si="41"/>
        <v>0</v>
      </c>
      <c r="AO36">
        <f t="shared" si="42"/>
        <v>0</v>
      </c>
      <c r="AP36">
        <f t="shared" si="43"/>
        <v>-4.6340489723114026E-6</v>
      </c>
      <c r="AQ36">
        <f t="shared" si="44"/>
        <v>-0.22667775790921504</v>
      </c>
      <c r="AR36">
        <f t="shared" si="45"/>
        <v>-0.22668239195818737</v>
      </c>
      <c r="AS36">
        <f t="shared" si="46"/>
        <v>-43.630740553735443</v>
      </c>
      <c r="AT36">
        <f t="shared" si="47"/>
        <v>-28.556907419716211</v>
      </c>
      <c r="AU36">
        <f t="shared" si="48"/>
        <v>-72.414330365409839</v>
      </c>
      <c r="AW36">
        <v>33</v>
      </c>
      <c r="AX36">
        <f>IF(Z36&gt;0, (R36*SUMPRODUCT(K36:$K$98, X36:$X$98)-K36*$AZ$3)/Z36, 0)</f>
        <v>-1965479227.2631297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250000</v>
      </c>
      <c r="S37">
        <f t="shared" si="32"/>
        <v>-10612483813.701838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-5995.0039682688848</v>
      </c>
      <c r="AC37">
        <f t="shared" si="33"/>
        <v>-5352.8802160960468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-0.62881314439385583</v>
      </c>
      <c r="AI37">
        <f t="shared" si="38"/>
        <v>-0.62882575426047627</v>
      </c>
      <c r="AJ37">
        <f t="shared" si="39"/>
        <v>-642.12375217283807</v>
      </c>
      <c r="AK37">
        <f t="shared" si="30"/>
        <v>-419.65027777882199</v>
      </c>
      <c r="AL37">
        <f t="shared" si="40"/>
        <v>-1062.4028557059205</v>
      </c>
      <c r="AN37">
        <f t="shared" si="41"/>
        <v>0</v>
      </c>
      <c r="AO37">
        <f t="shared" si="42"/>
        <v>0</v>
      </c>
      <c r="AP37">
        <f t="shared" si="43"/>
        <v>-6.8421416967837248E-7</v>
      </c>
      <c r="AQ37">
        <f t="shared" si="44"/>
        <v>-3.4119541183468848E-2</v>
      </c>
      <c r="AR37">
        <f t="shared" si="45"/>
        <v>-3.412022539763853E-2</v>
      </c>
      <c r="AS37">
        <f t="shared" si="46"/>
        <v>-34.841777724388749</v>
      </c>
      <c r="AT37">
        <f t="shared" si="47"/>
        <v>-22.770317482995292</v>
      </c>
      <c r="AU37">
        <f t="shared" si="48"/>
        <v>-57.64621543278168</v>
      </c>
      <c r="AW37">
        <v>34</v>
      </c>
      <c r="AX37">
        <f>IF(Z37&gt;0, (R37*SUMPRODUCT(K37:$K$98, X37:$X$98)-K37*$AZ$3)/Z37, 0)</f>
        <v>-10612483813.701838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250000</v>
      </c>
      <c r="S38">
        <f t="shared" si="32"/>
        <v>-58337365948.295052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-5352.8802160960468</v>
      </c>
      <c r="AC38">
        <f t="shared" si="33"/>
        <v>-4779.3871660562072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-0.10435600759695587</v>
      </c>
      <c r="AI38">
        <f t="shared" si="38"/>
        <v>-0.10435805576415041</v>
      </c>
      <c r="AJ38">
        <f t="shared" si="39"/>
        <v>-573.49305003983955</v>
      </c>
      <c r="AK38">
        <f t="shared" si="30"/>
        <v>-374.70161512672331</v>
      </c>
      <c r="AL38">
        <f t="shared" si="40"/>
        <v>-948.29902322232692</v>
      </c>
      <c r="AN38">
        <f t="shared" si="41"/>
        <v>0</v>
      </c>
      <c r="AO38">
        <f t="shared" si="42"/>
        <v>0</v>
      </c>
      <c r="AP38">
        <f t="shared" si="43"/>
        <v>-9.9226792751077633E-8</v>
      </c>
      <c r="AQ38">
        <f t="shared" si="44"/>
        <v>-5.0556966080391227E-3</v>
      </c>
      <c r="AR38">
        <f t="shared" si="45"/>
        <v>-5.0557958348318739E-3</v>
      </c>
      <c r="AS38">
        <f t="shared" si="46"/>
        <v>-27.783804062517671</v>
      </c>
      <c r="AT38">
        <f t="shared" si="47"/>
        <v>-18.153029502042926</v>
      </c>
      <c r="AU38">
        <f t="shared" si="48"/>
        <v>-45.941889360395429</v>
      </c>
      <c r="AW38">
        <v>35</v>
      </c>
      <c r="AX38">
        <f>IF(Z38&gt;0, (R38*SUMPRODUCT(K38:$K$98, X38:$X$98)-K38*$AZ$3)/Z38, 0)</f>
        <v>-58337365948.295052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250000</v>
      </c>
      <c r="S39">
        <f t="shared" si="32"/>
        <v>-327235469219.71381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-4779.3871660562072</v>
      </c>
      <c r="AC39">
        <f t="shared" si="33"/>
        <v>-4267.314391769758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-1.7016730030858299E-2</v>
      </c>
      <c r="AI39">
        <f t="shared" si="38"/>
        <v>-1.7017056043377811E-2</v>
      </c>
      <c r="AJ39">
        <f t="shared" si="39"/>
        <v>-512.0727742864492</v>
      </c>
      <c r="AK39">
        <f t="shared" si="30"/>
        <v>-334.55710162393456</v>
      </c>
      <c r="AL39">
        <f t="shared" si="40"/>
        <v>-846.64689296642723</v>
      </c>
      <c r="AN39">
        <f t="shared" si="41"/>
        <v>0</v>
      </c>
      <c r="AO39">
        <f t="shared" si="42"/>
        <v>0</v>
      </c>
      <c r="AP39">
        <f t="shared" si="43"/>
        <v>-1.4101970564794177E-8</v>
      </c>
      <c r="AQ39">
        <f t="shared" si="44"/>
        <v>-7.3607426599104785E-4</v>
      </c>
      <c r="AR39">
        <f t="shared" si="45"/>
        <v>-7.3608836796161265E-4</v>
      </c>
      <c r="AS39">
        <f t="shared" si="46"/>
        <v>-22.150177547823866</v>
      </c>
      <c r="AT39">
        <f t="shared" si="47"/>
        <v>-14.471574301488117</v>
      </c>
      <c r="AU39">
        <f t="shared" si="48"/>
        <v>-36.622487937679949</v>
      </c>
      <c r="AW39">
        <v>36</v>
      </c>
      <c r="AX39">
        <f>IF(Z39&gt;0, (R39*SUMPRODUCT(K39:$K$98, X39:$X$98)-K39*$AZ$3)/Z39, 0)</f>
        <v>-327235469219.71381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250000</v>
      </c>
      <c r="S40">
        <f t="shared" si="32"/>
        <v>-1873610219803.5264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-4267.314391769758</v>
      </c>
      <c r="AC40">
        <f t="shared" si="33"/>
        <v>-3810.1027796448661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-2.7191334119739687E-3</v>
      </c>
      <c r="AI40">
        <f t="shared" si="38"/>
        <v>-2.7191842510270888E-3</v>
      </c>
      <c r="AJ40">
        <f t="shared" si="39"/>
        <v>-457.21161212489187</v>
      </c>
      <c r="AK40">
        <f t="shared" ref="AK40:AK69" si="61">G40*SUM(AB40:AB40, AE40:AF40)</f>
        <v>-298.71200742388311</v>
      </c>
      <c r="AL40">
        <f t="shared" si="40"/>
        <v>-755.926338733026</v>
      </c>
      <c r="AN40">
        <f t="shared" si="41"/>
        <v>0</v>
      </c>
      <c r="AO40">
        <f t="shared" si="42"/>
        <v>0</v>
      </c>
      <c r="AP40">
        <f t="shared" si="43"/>
        <v>-1.9634731022931603E-9</v>
      </c>
      <c r="AQ40">
        <f t="shared" si="44"/>
        <v>-1.0501661593373121E-4</v>
      </c>
      <c r="AR40">
        <f t="shared" si="45"/>
        <v>-1.0501857940683351E-4</v>
      </c>
      <c r="AS40">
        <f t="shared" si="46"/>
        <v>-17.658131836975684</v>
      </c>
      <c r="AT40">
        <f t="shared" si="47"/>
        <v>-11.536662386732539</v>
      </c>
      <c r="AU40">
        <f t="shared" si="48"/>
        <v>-29.194899242287629</v>
      </c>
      <c r="AW40">
        <v>37</v>
      </c>
      <c r="AX40">
        <f>IF(Z40&gt;0, (R40*SUMPRODUCT(K40:$K$98, X40:$X$98)-K40*$AZ$3)/Z40, 0)</f>
        <v>-1873610219803.5264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250000</v>
      </c>
      <c r="S41">
        <f t="shared" si="32"/>
        <v>-10973006581075.303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-3810.1027796448661</v>
      </c>
      <c r="AC41">
        <f t="shared" si="33"/>
        <v>-3401.8775737693759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-4.2580103185249532E-4</v>
      </c>
      <c r="AI41">
        <f t="shared" si="38"/>
        <v>-4.2580878241189906E-4</v>
      </c>
      <c r="AJ41">
        <f t="shared" si="39"/>
        <v>-408.22520587549025</v>
      </c>
      <c r="AK41">
        <f t="shared" si="61"/>
        <v>-266.70719457514065</v>
      </c>
      <c r="AL41">
        <f t="shared" si="40"/>
        <v>-674.93282625941333</v>
      </c>
      <c r="AN41">
        <f t="shared" si="41"/>
        <v>0</v>
      </c>
      <c r="AO41">
        <f t="shared" si="42"/>
        <v>0</v>
      </c>
      <c r="AP41">
        <f t="shared" si="43"/>
        <v>-2.6726527118033619E-10</v>
      </c>
      <c r="AQ41">
        <f t="shared" si="44"/>
        <v>-1.4683047031680821E-5</v>
      </c>
      <c r="AR41">
        <f t="shared" si="45"/>
        <v>-1.4683314296952001E-5</v>
      </c>
      <c r="AS41">
        <f t="shared" si="46"/>
        <v>-14.076973630876095</v>
      </c>
      <c r="AT41">
        <f t="shared" si="47"/>
        <v>-9.1969581769144995</v>
      </c>
      <c r="AU41">
        <f t="shared" si="48"/>
        <v>-23.273946491104894</v>
      </c>
      <c r="AW41">
        <v>38</v>
      </c>
      <c r="AX41">
        <f>IF(Z41&gt;0, (R41*SUMPRODUCT(K41:$K$98, X41:$X$98)-K41*$AZ$3)/Z41, 0)</f>
        <v>-10973006581075.303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250000</v>
      </c>
      <c r="S42">
        <f t="shared" si="32"/>
        <v>-65843635589329.25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-3401.8775737693759</v>
      </c>
      <c r="AC42">
        <f t="shared" si="33"/>
        <v>-3037.3907037273289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-6.5197947754215961E-5</v>
      </c>
      <c r="AI42">
        <f t="shared" si="38"/>
        <v>-6.5199101013250238E-5</v>
      </c>
      <c r="AJ42">
        <f t="shared" si="39"/>
        <v>-364.48687004204703</v>
      </c>
      <c r="AK42">
        <f t="shared" si="61"/>
        <v>-238.13143016385632</v>
      </c>
      <c r="AL42">
        <f t="shared" si="40"/>
        <v>-602.6183654050044</v>
      </c>
      <c r="AN42">
        <f t="shared" si="41"/>
        <v>0</v>
      </c>
      <c r="AO42">
        <f t="shared" si="42"/>
        <v>0</v>
      </c>
      <c r="AP42">
        <f t="shared" si="43"/>
        <v>-3.5507355073385836E-11</v>
      </c>
      <c r="AQ42">
        <f t="shared" si="44"/>
        <v>-2.0073605427351846E-6</v>
      </c>
      <c r="AR42">
        <f t="shared" si="45"/>
        <v>-2.007396050090258E-6</v>
      </c>
      <c r="AS42">
        <f t="shared" si="46"/>
        <v>-11.222079627807615</v>
      </c>
      <c r="AT42">
        <f t="shared" si="47"/>
        <v>-7.3317589488867601</v>
      </c>
      <c r="AU42">
        <f t="shared" si="48"/>
        <v>-18.553840584090427</v>
      </c>
      <c r="AW42">
        <v>39</v>
      </c>
      <c r="AX42">
        <f>IF(Z42&gt;0, (R42*SUMPRODUCT(K42:$K$98, X42:$X$98)-K42*$AZ$3)/Z42, 0)</f>
        <v>-65843635589329.25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250000</v>
      </c>
      <c r="S43">
        <f t="shared" si="32"/>
        <v>-405386787074946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-3037.3907037273289</v>
      </c>
      <c r="AC43">
        <f t="shared" si="33"/>
        <v>-2711.9559872301415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-9.7448147729617018E-6</v>
      </c>
      <c r="AI43">
        <f t="shared" si="38"/>
        <v>-9.7449820179283415E-6</v>
      </c>
      <c r="AJ43">
        <f t="shared" si="39"/>
        <v>-325.43471649718731</v>
      </c>
      <c r="AK43">
        <f t="shared" si="61"/>
        <v>-212.61734926091304</v>
      </c>
      <c r="AL43">
        <f t="shared" si="40"/>
        <v>-538.05207550308239</v>
      </c>
      <c r="AN43">
        <f t="shared" si="41"/>
        <v>0</v>
      </c>
      <c r="AO43">
        <f t="shared" si="42"/>
        <v>0</v>
      </c>
      <c r="AP43">
        <f t="shared" si="43"/>
        <v>-4.5975503196809517E-12</v>
      </c>
      <c r="AQ43">
        <f t="shared" si="44"/>
        <v>-2.6788415325544027E-7</v>
      </c>
      <c r="AR43">
        <f t="shared" si="45"/>
        <v>-2.6788875080575996E-7</v>
      </c>
      <c r="AS43">
        <f t="shared" si="46"/>
        <v>-8.9461734778851412</v>
      </c>
      <c r="AT43">
        <f t="shared" si="47"/>
        <v>-5.8448333704823465</v>
      </c>
      <c r="AU43">
        <f t="shared" si="48"/>
        <v>-14.791007116256237</v>
      </c>
      <c r="AW43">
        <v>40</v>
      </c>
      <c r="AX43">
        <f>IF(Z43&gt;0, (R43*SUMPRODUCT(K43:$K$98, X43:$X$98)-K43*$AZ$3)/Z43, 0)</f>
        <v>-405386787074946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250000</v>
      </c>
      <c r="S44">
        <f t="shared" si="32"/>
        <v>-2567652503392462.5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-2711.9559872301415</v>
      </c>
      <c r="AC44">
        <f t="shared" si="33"/>
        <v>-2421.3892745475364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-1.4199661182949094E-6</v>
      </c>
      <c r="AI44">
        <f t="shared" si="38"/>
        <v>-1.4199896942000538E-6</v>
      </c>
      <c r="AJ44">
        <f t="shared" si="39"/>
        <v>-290.56671268260516</v>
      </c>
      <c r="AK44">
        <f t="shared" si="61"/>
        <v>-189.83691910610992</v>
      </c>
      <c r="AL44">
        <f t="shared" si="40"/>
        <v>-480.40363320870478</v>
      </c>
      <c r="AN44">
        <f t="shared" si="41"/>
        <v>0</v>
      </c>
      <c r="AO44">
        <f t="shared" si="42"/>
        <v>0</v>
      </c>
      <c r="AP44">
        <f t="shared" si="43"/>
        <v>-5.7866043322727037E-13</v>
      </c>
      <c r="AQ44">
        <f t="shared" si="44"/>
        <v>-3.4852456529192853E-8</v>
      </c>
      <c r="AR44">
        <f t="shared" si="45"/>
        <v>-3.4853035189626082E-8</v>
      </c>
      <c r="AS44">
        <f t="shared" si="46"/>
        <v>-7.1318347614951474</v>
      </c>
      <c r="AT44">
        <f t="shared" si="47"/>
        <v>-4.6594653812771298</v>
      </c>
      <c r="AU44">
        <f t="shared" si="48"/>
        <v>-11.791300177625313</v>
      </c>
      <c r="AW44">
        <v>41</v>
      </c>
      <c r="AX44">
        <f>IF(Z44&gt;0, (R44*SUMPRODUCT(K44:$K$98, X44:$X$98)-K44*$AZ$3)/Z44, 0)</f>
        <v>-2567652503392462.5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250000</v>
      </c>
      <c r="S45">
        <f t="shared" si="32"/>
        <v>-1.6758624823053274E+16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-2421.3892745475364</v>
      </c>
      <c r="AC45">
        <f t="shared" si="33"/>
        <v>-2161.9547094480231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-2.0115008690134893E-7</v>
      </c>
      <c r="AI45">
        <f t="shared" si="38"/>
        <v>-2.0115331203875173E-7</v>
      </c>
      <c r="AJ45">
        <f t="shared" si="39"/>
        <v>-259.43456509951329</v>
      </c>
      <c r="AK45">
        <f t="shared" si="61"/>
        <v>-169.49724921832757</v>
      </c>
      <c r="AL45">
        <f t="shared" si="40"/>
        <v>-428.93181451899414</v>
      </c>
      <c r="AN45">
        <f t="shared" si="41"/>
        <v>0</v>
      </c>
      <c r="AO45">
        <f t="shared" si="42"/>
        <v>0</v>
      </c>
      <c r="AP45">
        <f t="shared" si="43"/>
        <v>-7.067822132419426E-14</v>
      </c>
      <c r="AQ45">
        <f t="shared" si="44"/>
        <v>-4.4081626876062506E-9</v>
      </c>
      <c r="AR45">
        <f t="shared" si="45"/>
        <v>-4.4082333658275754E-9</v>
      </c>
      <c r="AS45">
        <f t="shared" si="46"/>
        <v>-5.6854550120473251</v>
      </c>
      <c r="AT45">
        <f t="shared" si="47"/>
        <v>-3.714497274975419</v>
      </c>
      <c r="AU45">
        <f t="shared" si="48"/>
        <v>-9.3999522914309779</v>
      </c>
      <c r="AW45">
        <v>42</v>
      </c>
      <c r="AX45">
        <f>IF(Z45&gt;0, (R45*SUMPRODUCT(K45:$K$98, X45:$X$98)-K45*$AZ$3)/Z45, 0)</f>
        <v>-1.6758624823053274E+16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250000</v>
      </c>
      <c r="S46">
        <f t="shared" si="32"/>
        <v>-1.1302839562320616E+17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-2161.9547094480231</v>
      </c>
      <c r="AC46">
        <f t="shared" si="33"/>
        <v>-1930.3167048681762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-2.7659320995718867E-8</v>
      </c>
      <c r="AI46">
        <f t="shared" si="38"/>
        <v>-2.765974794964806E-8</v>
      </c>
      <c r="AJ46">
        <f t="shared" si="39"/>
        <v>-231.63800457984689</v>
      </c>
      <c r="AK46">
        <f t="shared" si="61"/>
        <v>-151.33682966136163</v>
      </c>
      <c r="AL46">
        <f t="shared" si="40"/>
        <v>-382.97483426886828</v>
      </c>
      <c r="AN46">
        <f t="shared" si="41"/>
        <v>0</v>
      </c>
      <c r="AO46">
        <f t="shared" si="42"/>
        <v>0</v>
      </c>
      <c r="AP46">
        <f t="shared" si="43"/>
        <v>-8.3541136984370864E-15</v>
      </c>
      <c r="AQ46">
        <f t="shared" si="44"/>
        <v>-5.4120385507770324E-10</v>
      </c>
      <c r="AR46">
        <f t="shared" si="45"/>
        <v>-5.4121220919140165E-10</v>
      </c>
      <c r="AS46">
        <f t="shared" si="46"/>
        <v>-4.5324099272185192</v>
      </c>
      <c r="AT46">
        <f t="shared" si="47"/>
        <v>-2.9611744858322373</v>
      </c>
      <c r="AU46">
        <f t="shared" si="48"/>
        <v>-7.4935844135919689</v>
      </c>
      <c r="AW46">
        <v>43</v>
      </c>
      <c r="AX46">
        <f>IF(Z46&gt;0, (R46*SUMPRODUCT(K46:$K$98, X46:$X$98)-K46*$AZ$3)/Z46, 0)</f>
        <v>-1.1302839562320616E+17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250000</v>
      </c>
      <c r="S47">
        <f t="shared" si="32"/>
        <v>-7.9021674880233037E+17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-1930.3167048681762</v>
      </c>
      <c r="AC47">
        <f t="shared" si="33"/>
        <v>-1723.4970579184899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-3.6815830384519153E-9</v>
      </c>
      <c r="AI47">
        <f t="shared" si="38"/>
        <v>-3.6816375645379712E-9</v>
      </c>
      <c r="AJ47">
        <f t="shared" si="39"/>
        <v>-206.81964694968633</v>
      </c>
      <c r="AK47">
        <f t="shared" si="61"/>
        <v>-135.12216934077236</v>
      </c>
      <c r="AL47">
        <f t="shared" si="40"/>
        <v>-341.94181629414032</v>
      </c>
      <c r="AN47">
        <f t="shared" si="41"/>
        <v>0</v>
      </c>
      <c r="AO47">
        <f t="shared" si="42"/>
        <v>0</v>
      </c>
      <c r="AP47">
        <f t="shared" si="43"/>
        <v>-9.5258923423935379E-16</v>
      </c>
      <c r="AQ47">
        <f t="shared" si="44"/>
        <v>-6.4318505527719983E-11</v>
      </c>
      <c r="AR47">
        <f t="shared" si="45"/>
        <v>-6.4319458116954228E-11</v>
      </c>
      <c r="AS47">
        <f t="shared" si="46"/>
        <v>-3.6132094445893719</v>
      </c>
      <c r="AT47">
        <f t="shared" si="47"/>
        <v>-2.3606301704704831</v>
      </c>
      <c r="AU47">
        <f t="shared" si="48"/>
        <v>-5.9738396151241737</v>
      </c>
      <c r="AW47">
        <v>44</v>
      </c>
      <c r="AX47">
        <f>IF(Z47&gt;0, (R47*SUMPRODUCT(K47:$K$98, X47:$X$98)-K47*$AZ$3)/Z47, 0)</f>
        <v>-7.9021674880233037E+17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250000</v>
      </c>
      <c r="S48">
        <f t="shared" si="32"/>
        <v>-5.7385345304919419E+18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-1723.4970579184899</v>
      </c>
      <c r="AC48">
        <f t="shared" si="33"/>
        <v>-1538.8366588558511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-4.7276863361998649E-10</v>
      </c>
      <c r="AI48">
        <f t="shared" si="38"/>
        <v>-4.727753375818198E-10</v>
      </c>
      <c r="AJ48">
        <f t="shared" si="39"/>
        <v>-184.66039906263882</v>
      </c>
      <c r="AK48">
        <f t="shared" si="61"/>
        <v>-120.64479405429431</v>
      </c>
      <c r="AL48">
        <f t="shared" si="40"/>
        <v>-305.30519311740591</v>
      </c>
      <c r="AN48">
        <f t="shared" si="41"/>
        <v>0</v>
      </c>
      <c r="AO48">
        <f t="shared" si="42"/>
        <v>0</v>
      </c>
      <c r="AP48">
        <f t="shared" si="43"/>
        <v>-1.045718652935408E-16</v>
      </c>
      <c r="AQ48">
        <f t="shared" si="44"/>
        <v>-7.3744897568588797E-12</v>
      </c>
      <c r="AR48">
        <f t="shared" si="45"/>
        <v>-7.3745943287241736E-12</v>
      </c>
      <c r="AS48">
        <f t="shared" si="46"/>
        <v>-2.880428447542704</v>
      </c>
      <c r="AT48">
        <f t="shared" si="47"/>
        <v>-1.8818799190618096</v>
      </c>
      <c r="AU48">
        <f t="shared" si="48"/>
        <v>-4.7623083666118884</v>
      </c>
      <c r="AW48">
        <v>45</v>
      </c>
      <c r="AX48">
        <f>IF(Z48&gt;0, (R48*SUMPRODUCT(K48:$K$98, X48:$X$98)-K48*$AZ$3)/Z48, 0)</f>
        <v>-5.7385345304919419E+18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250000</v>
      </c>
      <c r="S49">
        <f t="shared" si="32"/>
        <v>-4.3430212314153337E+19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-1538.8366588558511</v>
      </c>
      <c r="AC49">
        <f t="shared" si="33"/>
        <v>-1373.9613025498732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-5.8460204271516322E-11</v>
      </c>
      <c r="AI49">
        <f t="shared" si="38"/>
        <v>-5.8460995173304119E-11</v>
      </c>
      <c r="AJ49">
        <f t="shared" si="39"/>
        <v>-164.8753563059779</v>
      </c>
      <c r="AK49">
        <f t="shared" si="61"/>
        <v>-107.71856611990958</v>
      </c>
      <c r="AL49">
        <f t="shared" si="40"/>
        <v>-272.59392242594595</v>
      </c>
      <c r="AN49">
        <f t="shared" si="41"/>
        <v>0</v>
      </c>
      <c r="AO49">
        <f t="shared" si="42"/>
        <v>0</v>
      </c>
      <c r="AP49">
        <f t="shared" si="43"/>
        <v>-1.1015085086849545E-17</v>
      </c>
      <c r="AQ49">
        <f t="shared" si="44"/>
        <v>-8.1418974413690973E-13</v>
      </c>
      <c r="AR49">
        <f t="shared" si="45"/>
        <v>-8.1420075922199657E-13</v>
      </c>
      <c r="AS49">
        <f t="shared" si="46"/>
        <v>-2.2962599231055356</v>
      </c>
      <c r="AT49">
        <f t="shared" si="47"/>
        <v>-1.5002231497623393</v>
      </c>
      <c r="AU49">
        <f t="shared" si="48"/>
        <v>-3.7964830728686891</v>
      </c>
      <c r="AW49">
        <v>46</v>
      </c>
      <c r="AX49">
        <f>IF(Z49&gt;0, (R49*SUMPRODUCT(K49:$K$98, X49:$X$98)-K49*$AZ$3)/Z49, 0)</f>
        <v>-4.3430212314153337E+19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250000</v>
      </c>
      <c r="S50">
        <f t="shared" si="32"/>
        <v>-3.4325818984044587E+20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-1373.9613025498732</v>
      </c>
      <c r="AC50">
        <f t="shared" si="33"/>
        <v>-1226.7511629909588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-6.9364667423401193E-12</v>
      </c>
      <c r="AI50">
        <f t="shared" si="38"/>
        <v>-6.9365560884358065E-12</v>
      </c>
      <c r="AJ50">
        <f t="shared" si="39"/>
        <v>-147.21013955891431</v>
      </c>
      <c r="AK50">
        <f t="shared" si="61"/>
        <v>-96.177291178491132</v>
      </c>
      <c r="AL50">
        <f t="shared" si="40"/>
        <v>-243.38743073741239</v>
      </c>
      <c r="AN50">
        <f t="shared" si="41"/>
        <v>0</v>
      </c>
      <c r="AO50">
        <f t="shared" si="42"/>
        <v>0</v>
      </c>
      <c r="AP50">
        <f t="shared" si="43"/>
        <v>-1.111022503216696E-18</v>
      </c>
      <c r="AQ50">
        <f t="shared" si="44"/>
        <v>-8.6255259217663831E-14</v>
      </c>
      <c r="AR50">
        <f t="shared" si="45"/>
        <v>-8.6256370240167049E-14</v>
      </c>
      <c r="AS50">
        <f t="shared" si="46"/>
        <v>-1.8305643519655777</v>
      </c>
      <c r="AT50">
        <f t="shared" si="47"/>
        <v>-1.1959687099508496</v>
      </c>
      <c r="AU50">
        <f t="shared" si="48"/>
        <v>-3.0265330619165138</v>
      </c>
      <c r="AW50">
        <v>47</v>
      </c>
      <c r="AX50">
        <f>IF(Z50&gt;0, (R50*SUMPRODUCT(K50:$K$98, X50:$X$98)-K50*$AZ$3)/Z50, 0)</f>
        <v>-3.4325818984044587E+20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250000</v>
      </c>
      <c r="S51">
        <f t="shared" si="32"/>
        <v>-2.8366939414757518E+21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-1226.7511629909588</v>
      </c>
      <c r="AC51">
        <f t="shared" si="33"/>
        <v>-1095.3135383847846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-7.8799553000121549E-13</v>
      </c>
      <c r="AI51">
        <f t="shared" si="38"/>
        <v>-7.8800518308294534E-13</v>
      </c>
      <c r="AJ51">
        <f t="shared" si="39"/>
        <v>-131.43762460617427</v>
      </c>
      <c r="AK51">
        <f t="shared" si="61"/>
        <v>-85.872581409367129</v>
      </c>
      <c r="AL51">
        <f t="shared" si="40"/>
        <v>-217.31020601554218</v>
      </c>
      <c r="AN51">
        <f t="shared" si="41"/>
        <v>0</v>
      </c>
      <c r="AO51">
        <f t="shared" si="42"/>
        <v>0</v>
      </c>
      <c r="AP51">
        <f t="shared" si="43"/>
        <v>-1.0717543056264412E-19</v>
      </c>
      <c r="AQ51">
        <f t="shared" si="44"/>
        <v>-8.7488910353068534E-15</v>
      </c>
      <c r="AR51">
        <f t="shared" si="45"/>
        <v>-8.7489982107374156E-15</v>
      </c>
      <c r="AS51">
        <f t="shared" si="46"/>
        <v>-1.4593146938501182</v>
      </c>
      <c r="AT51">
        <f t="shared" si="47"/>
        <v>-0.95341893331540994</v>
      </c>
      <c r="AU51">
        <f t="shared" si="48"/>
        <v>-2.4127336271655371</v>
      </c>
      <c r="AW51">
        <v>48</v>
      </c>
      <c r="AX51">
        <f>IF(Z51&gt;0, (R51*SUMPRODUCT(K51:$K$98, X51:$X$98)-K51*$AZ$3)/Z51, 0)</f>
        <v>-2.8366939414757518E+21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250000</v>
      </c>
      <c r="S52">
        <f t="shared" si="32"/>
        <v>-2.459046838367933E+22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-1095.3135383847846</v>
      </c>
      <c r="AC52">
        <f t="shared" si="33"/>
        <v>-977.95851641498632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-8.5623053972143464E-14</v>
      </c>
      <c r="AI52">
        <f t="shared" si="38"/>
        <v>-8.5624048217658799E-14</v>
      </c>
      <c r="AJ52">
        <f t="shared" si="39"/>
        <v>-117.35502196979826</v>
      </c>
      <c r="AK52">
        <f t="shared" si="61"/>
        <v>-76.671947686934928</v>
      </c>
      <c r="AL52">
        <f t="shared" si="40"/>
        <v>-194.02696965673329</v>
      </c>
      <c r="AN52">
        <f t="shared" si="41"/>
        <v>0</v>
      </c>
      <c r="AO52">
        <f t="shared" si="42"/>
        <v>0</v>
      </c>
      <c r="AP52">
        <f t="shared" si="43"/>
        <v>-9.8560947918753492E-21</v>
      </c>
      <c r="AQ52">
        <f t="shared" si="44"/>
        <v>-8.4879330437604724E-16</v>
      </c>
      <c r="AR52">
        <f t="shared" si="45"/>
        <v>-8.4880316047083916E-16</v>
      </c>
      <c r="AS52">
        <f t="shared" si="46"/>
        <v>-1.1633567393575541</v>
      </c>
      <c r="AT52">
        <f t="shared" si="47"/>
        <v>-0.76005973638026925</v>
      </c>
      <c r="AU52">
        <f t="shared" si="48"/>
        <v>-1.9234164757378243</v>
      </c>
      <c r="AW52">
        <v>49</v>
      </c>
      <c r="AX52">
        <f>IF(Z52&gt;0, (R52*SUMPRODUCT(K52:$K$98, X52:$X$98)-K52*$AZ$3)/Z52, 0)</f>
        <v>-2.459046838367933E+22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250000</v>
      </c>
      <c r="S53">
        <f t="shared" si="32"/>
        <v>-2.2434593506593025E+23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-977.95851641498632</v>
      </c>
      <c r="AC53">
        <f t="shared" si="33"/>
        <v>-873.17724679909475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-8.8700051193474038E-15</v>
      </c>
      <c r="AI53">
        <f t="shared" si="38"/>
        <v>-8.8701024218956468E-15</v>
      </c>
      <c r="AJ53">
        <f t="shared" si="39"/>
        <v>-104.78126961589157</v>
      </c>
      <c r="AK53">
        <f t="shared" si="61"/>
        <v>-68.45709614904905</v>
      </c>
      <c r="AL53">
        <f t="shared" si="40"/>
        <v>-173.23836576494062</v>
      </c>
      <c r="AN53">
        <f t="shared" si="41"/>
        <v>0</v>
      </c>
      <c r="AO53">
        <f t="shared" si="42"/>
        <v>0</v>
      </c>
      <c r="AP53">
        <f t="shared" si="43"/>
        <v>-8.6122657492380067E-22</v>
      </c>
      <c r="AQ53">
        <f t="shared" si="44"/>
        <v>-7.8508572143231582E-17</v>
      </c>
      <c r="AR53">
        <f t="shared" si="45"/>
        <v>-7.8509433369806498E-17</v>
      </c>
      <c r="AS53">
        <f t="shared" si="46"/>
        <v>-0.92742087002356255</v>
      </c>
      <c r="AT53">
        <f t="shared" si="47"/>
        <v>-0.60591496841539316</v>
      </c>
      <c r="AU53">
        <f t="shared" si="48"/>
        <v>-1.5333358384389557</v>
      </c>
      <c r="AW53">
        <v>50</v>
      </c>
      <c r="AX53">
        <f>IF(Z53&gt;0, (R53*SUMPRODUCT(K53:$K$98, X53:$X$98)-K53*$AZ$3)/Z53, 0)</f>
        <v>-2.2434593506593025E+23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250000</v>
      </c>
      <c r="S54">
        <f t="shared" si="32"/>
        <v>-2.1613290274391893E+24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-873.17724679909475</v>
      </c>
      <c r="AC54">
        <f t="shared" si="33"/>
        <v>-779.62254178490605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-8.7311662316282992E-16</v>
      </c>
      <c r="AI54">
        <f t="shared" si="38"/>
        <v>-8.7312564102327462E-16</v>
      </c>
      <c r="AJ54">
        <f t="shared" si="39"/>
        <v>-93.554705014188698</v>
      </c>
      <c r="AK54">
        <f t="shared" si="61"/>
        <v>-61.122407275936638</v>
      </c>
      <c r="AL54">
        <f t="shared" si="40"/>
        <v>-154.67711229012534</v>
      </c>
      <c r="AN54">
        <f t="shared" si="41"/>
        <v>0</v>
      </c>
      <c r="AO54">
        <f t="shared" si="42"/>
        <v>0</v>
      </c>
      <c r="AP54">
        <f t="shared" si="43"/>
        <v>-7.1265394859443057E-23</v>
      </c>
      <c r="AQ54">
        <f t="shared" si="44"/>
        <v>-6.8999738118927358E-18</v>
      </c>
      <c r="AR54">
        <f t="shared" si="45"/>
        <v>-6.9000450772875947E-18</v>
      </c>
      <c r="AS54">
        <f t="shared" si="46"/>
        <v>-0.73933423949582311</v>
      </c>
      <c r="AT54">
        <f t="shared" si="47"/>
        <v>-0.48303170313727128</v>
      </c>
      <c r="AU54">
        <f t="shared" si="48"/>
        <v>-1.2223659426330944</v>
      </c>
      <c r="AW54">
        <v>51</v>
      </c>
      <c r="AX54">
        <f>IF(Z54&gt;0, (R54*SUMPRODUCT(K54:$K$98, X54:$X$98)-K54*$AZ$3)/Z54, 0)</f>
        <v>-2.1613290274391893E+24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250000</v>
      </c>
      <c r="S55">
        <f t="shared" si="32"/>
        <v>-2.206218557545248E+25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-779.62254178490605</v>
      </c>
      <c r="AC55">
        <f t="shared" si="33"/>
        <v>-696.09155516509452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-8.1388982984487295E-17</v>
      </c>
      <c r="AI55">
        <f t="shared" si="38"/>
        <v>-8.1389771768029149E-17</v>
      </c>
      <c r="AJ55">
        <f t="shared" si="39"/>
        <v>-83.530986619811529</v>
      </c>
      <c r="AK55">
        <f t="shared" si="61"/>
        <v>-54.573577924943429</v>
      </c>
      <c r="AL55">
        <f t="shared" si="40"/>
        <v>-138.10456454475496</v>
      </c>
      <c r="AN55">
        <f t="shared" si="41"/>
        <v>0</v>
      </c>
      <c r="AO55">
        <f t="shared" si="42"/>
        <v>0</v>
      </c>
      <c r="AP55">
        <f t="shared" si="43"/>
        <v>-5.5656386124857557E-24</v>
      </c>
      <c r="AQ55">
        <f t="shared" si="44"/>
        <v>-5.7427880057914792E-19</v>
      </c>
      <c r="AR55">
        <f t="shared" si="45"/>
        <v>-5.7428436621776044E-19</v>
      </c>
      <c r="AS55">
        <f t="shared" si="46"/>
        <v>-0.58939272918991126</v>
      </c>
      <c r="AT55">
        <f t="shared" si="47"/>
        <v>-0.38506991640407462</v>
      </c>
      <c r="AU55">
        <f t="shared" si="48"/>
        <v>-0.97446264559398599</v>
      </c>
      <c r="AW55">
        <v>52</v>
      </c>
      <c r="AX55">
        <f>IF(Z55&gt;0, (R55*SUMPRODUCT(K55:$K$98, X55:$X$98)-K55*$AZ$3)/Z55, 0)</f>
        <v>-2.206218557545248E+25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250000</v>
      </c>
      <c r="S56">
        <f t="shared" si="32"/>
        <v>-2.3954688568098431E+26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-696.09155516509452</v>
      </c>
      <c r="AC56">
        <f t="shared" si="33"/>
        <v>-621.51031711169151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-7.1603258836613991E-18</v>
      </c>
      <c r="AI56">
        <f t="shared" si="38"/>
        <v>-7.1603907467794634E-18</v>
      </c>
      <c r="AJ56">
        <f t="shared" si="39"/>
        <v>-74.581238053403013</v>
      </c>
      <c r="AK56">
        <f t="shared" si="61"/>
        <v>-48.726408861556621</v>
      </c>
      <c r="AL56">
        <f t="shared" si="40"/>
        <v>-123.30764691495963</v>
      </c>
      <c r="AN56">
        <f t="shared" si="41"/>
        <v>0</v>
      </c>
      <c r="AO56">
        <f t="shared" si="42"/>
        <v>0</v>
      </c>
      <c r="AP56">
        <f t="shared" si="43"/>
        <v>-4.0863631790317648E-25</v>
      </c>
      <c r="AQ56">
        <f t="shared" si="44"/>
        <v>-4.5109906699190534E-20</v>
      </c>
      <c r="AR56">
        <f t="shared" si="45"/>
        <v>-4.5110315335508441E-20</v>
      </c>
      <c r="AS56">
        <f t="shared" si="46"/>
        <v>-0.46986027518328294</v>
      </c>
      <c r="AT56">
        <f t="shared" si="47"/>
        <v>-0.30697537978641143</v>
      </c>
      <c r="AU56">
        <f t="shared" si="48"/>
        <v>-0.77683565496969442</v>
      </c>
      <c r="AW56">
        <v>53</v>
      </c>
      <c r="AX56">
        <f>IF(Z56&gt;0, (R56*SUMPRODUCT(K56:$K$98, X56:$X$98)-K56*$AZ$3)/Z56, 0)</f>
        <v>-2.3954688568098431E+26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250000</v>
      </c>
      <c r="S57">
        <f t="shared" si="32"/>
        <v>-2.7792146568540101E+27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-621.51031711169151</v>
      </c>
      <c r="AC57">
        <f t="shared" si="33"/>
        <v>-554.91992599258162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-5.9222789636957717E-19</v>
      </c>
      <c r="AI57">
        <f t="shared" si="38"/>
        <v>-5.9223288806682362E-19</v>
      </c>
      <c r="AJ57">
        <f t="shared" si="39"/>
        <v>-66.590391119109881</v>
      </c>
      <c r="AK57">
        <f t="shared" si="61"/>
        <v>-43.505722197818407</v>
      </c>
      <c r="AL57">
        <f t="shared" si="40"/>
        <v>-110.0961133169283</v>
      </c>
      <c r="AN57">
        <f t="shared" si="41"/>
        <v>0</v>
      </c>
      <c r="AO57">
        <f t="shared" si="42"/>
        <v>0</v>
      </c>
      <c r="AP57">
        <f t="shared" si="43"/>
        <v>-2.8078205905878143E-26</v>
      </c>
      <c r="AQ57">
        <f t="shared" si="44"/>
        <v>-3.3312711081210815E-21</v>
      </c>
      <c r="AR57">
        <f t="shared" si="45"/>
        <v>-3.3312991863269878E-21</v>
      </c>
      <c r="AS57">
        <f t="shared" si="46"/>
        <v>-0.37456973468055105</v>
      </c>
      <c r="AT57">
        <f t="shared" si="47"/>
        <v>-0.24471889332462643</v>
      </c>
      <c r="AU57">
        <f t="shared" si="48"/>
        <v>-0.61928862800517748</v>
      </c>
      <c r="AW57">
        <v>54</v>
      </c>
      <c r="AX57">
        <f>IF(Z57&gt;0, (R57*SUMPRODUCT(K57:$K$98, X57:$X$98)-K57*$AZ$3)/Z57, 0)</f>
        <v>-2.7792146568540101E+27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250000</v>
      </c>
      <c r="S58">
        <f t="shared" si="32"/>
        <v>-3.4620427689255247E+28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-554.91992599258162</v>
      </c>
      <c r="AC58">
        <f t="shared" si="33"/>
        <v>-495.46421963623362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-4.5839971292109007E-20</v>
      </c>
      <c r="AI58">
        <f t="shared" si="38"/>
        <v>-4.5840329075253747E-20</v>
      </c>
      <c r="AJ58">
        <f t="shared" si="39"/>
        <v>-59.455706356348003</v>
      </c>
      <c r="AK58">
        <f t="shared" si="61"/>
        <v>-38.844394819480719</v>
      </c>
      <c r="AL58">
        <f t="shared" si="40"/>
        <v>-98.300101175828729</v>
      </c>
      <c r="AN58">
        <f t="shared" si="41"/>
        <v>0</v>
      </c>
      <c r="AO58">
        <f t="shared" si="42"/>
        <v>0</v>
      </c>
      <c r="AP58">
        <f t="shared" si="43"/>
        <v>-1.796896124230048E-27</v>
      </c>
      <c r="AQ58">
        <f t="shared" si="44"/>
        <v>-2.3022232310430097E-22</v>
      </c>
      <c r="AR58">
        <f t="shared" si="45"/>
        <v>-2.3022412000042523E-22</v>
      </c>
      <c r="AS58">
        <f t="shared" si="46"/>
        <v>-0.29860469920324489</v>
      </c>
      <c r="AT58">
        <f t="shared" si="47"/>
        <v>-0.19508840347945344</v>
      </c>
      <c r="AU58">
        <f t="shared" si="48"/>
        <v>-0.49369310268269839</v>
      </c>
      <c r="AW58">
        <v>55</v>
      </c>
      <c r="AX58">
        <f>IF(Z58&gt;0, (R58*SUMPRODUCT(K58:$K$98, X58:$X$98)-K58*$AZ$3)/Z58, 0)</f>
        <v>-3.4620427689255247E+28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250000</v>
      </c>
      <c r="S59">
        <f t="shared" si="32"/>
        <v>-4.6540735432454451E+29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-495.46421963623362</v>
      </c>
      <c r="AC59">
        <f t="shared" si="33"/>
        <v>-442.37876753235139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-3.3044232569573384E-21</v>
      </c>
      <c r="AI59">
        <f t="shared" si="38"/>
        <v>-3.3044470199449355E-21</v>
      </c>
      <c r="AJ59">
        <f t="shared" si="39"/>
        <v>-53.085452103882233</v>
      </c>
      <c r="AK59">
        <f t="shared" si="61"/>
        <v>-34.682495374536359</v>
      </c>
      <c r="AL59">
        <f t="shared" si="40"/>
        <v>-87.767947478418591</v>
      </c>
      <c r="AN59">
        <f t="shared" si="41"/>
        <v>0</v>
      </c>
      <c r="AO59">
        <f t="shared" si="42"/>
        <v>0</v>
      </c>
      <c r="AP59">
        <f t="shared" si="43"/>
        <v>-1.0655801301487091E-28</v>
      </c>
      <c r="AQ59">
        <f t="shared" si="44"/>
        <v>-1.481769811081332E-23</v>
      </c>
      <c r="AR59">
        <f t="shared" si="45"/>
        <v>-1.4817804668826335E-23</v>
      </c>
      <c r="AS59">
        <f t="shared" si="46"/>
        <v>-0.23804583801279125</v>
      </c>
      <c r="AT59">
        <f t="shared" si="47"/>
        <v>-0.15552328083502348</v>
      </c>
      <c r="AU59">
        <f t="shared" si="48"/>
        <v>-0.39356911884781476</v>
      </c>
      <c r="AW59">
        <v>56</v>
      </c>
      <c r="AX59">
        <f>IF(Z59&gt;0, (R59*SUMPRODUCT(K59:$K$98, X59:$X$98)-K59*$AZ$3)/Z59, 0)</f>
        <v>-4.6540735432454451E+29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250000</v>
      </c>
      <c r="S60">
        <f t="shared" si="32"/>
        <v>-6.8898339055251177E+30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-442.37876753235139</v>
      </c>
      <c r="AC60">
        <f t="shared" si="33"/>
        <v>-394.98104243959938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-2.2092155383028687E-22</v>
      </c>
      <c r="AI60">
        <f t="shared" si="38"/>
        <v>-2.2092298703262475E-22</v>
      </c>
      <c r="AJ60">
        <f t="shared" si="39"/>
        <v>-47.397725092752012</v>
      </c>
      <c r="AK60">
        <f t="shared" si="61"/>
        <v>-30.966513727264601</v>
      </c>
      <c r="AL60">
        <f t="shared" si="40"/>
        <v>-78.36423882001661</v>
      </c>
      <c r="AN60">
        <f t="shared" si="41"/>
        <v>0</v>
      </c>
      <c r="AO60">
        <f t="shared" si="42"/>
        <v>0</v>
      </c>
      <c r="AP60">
        <f t="shared" si="43"/>
        <v>-5.7381851544623528E-30</v>
      </c>
      <c r="AQ60">
        <f t="shared" si="44"/>
        <v>-8.845148706403961E-25</v>
      </c>
      <c r="AR60">
        <f t="shared" si="45"/>
        <v>-8.8452060882555056E-25</v>
      </c>
      <c r="AS60">
        <f t="shared" si="46"/>
        <v>-0.18976868464029922</v>
      </c>
      <c r="AT60">
        <f t="shared" si="47"/>
        <v>-0.12398220729832864</v>
      </c>
      <c r="AU60">
        <f t="shared" si="48"/>
        <v>-0.31375089193862787</v>
      </c>
      <c r="AW60">
        <v>57</v>
      </c>
      <c r="AX60">
        <f>IF(Z60&gt;0, (R60*SUMPRODUCT(K60:$K$98, X60:$X$98)-K60*$AZ$3)/Z60, 0)</f>
        <v>-6.8898339055251177E+30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250000</v>
      </c>
      <c r="S61">
        <f t="shared" si="32"/>
        <v>-1.1341382469623972E+32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-394.98104243959938</v>
      </c>
      <c r="AC61">
        <f t="shared" si="33"/>
        <v>-352.66164503535663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-1.3411325153420794E-23</v>
      </c>
      <c r="AI61">
        <f t="shared" si="38"/>
        <v>-1.341140289121995E-23</v>
      </c>
      <c r="AJ61">
        <f t="shared" si="39"/>
        <v>-42.31939740424275</v>
      </c>
      <c r="AK61">
        <f t="shared" si="61"/>
        <v>-27.648672970771958</v>
      </c>
      <c r="AL61">
        <f t="shared" si="40"/>
        <v>-69.968070375014705</v>
      </c>
      <c r="AN61">
        <f t="shared" si="41"/>
        <v>0</v>
      </c>
      <c r="AO61">
        <f t="shared" si="42"/>
        <v>0</v>
      </c>
      <c r="AP61">
        <f t="shared" si="43"/>
        <v>-2.7789534247577722E-31</v>
      </c>
      <c r="AQ61">
        <f t="shared" si="44"/>
        <v>-4.7942504637007663E-26</v>
      </c>
      <c r="AR61">
        <f t="shared" si="45"/>
        <v>-4.7942782532350134E-26</v>
      </c>
      <c r="AS61">
        <f t="shared" si="46"/>
        <v>-0.15128243354615648</v>
      </c>
      <c r="AT61">
        <f t="shared" si="47"/>
        <v>-9.8837856583488995E-2</v>
      </c>
      <c r="AU61">
        <f t="shared" si="48"/>
        <v>-0.25012029012964548</v>
      </c>
      <c r="AW61">
        <v>58</v>
      </c>
      <c r="AX61">
        <f>IF(Z61&gt;0, (R61*SUMPRODUCT(K61:$K$98, X61:$X$98)-K61*$AZ$3)/Z61, 0)</f>
        <v>-1.1341382469623972E+32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250000</v>
      </c>
      <c r="S62">
        <f t="shared" si="32"/>
        <v>-2.1004614100130754E+33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-352.66164503535663</v>
      </c>
      <c r="AC62">
        <f t="shared" si="33"/>
        <v>-314.87646878156841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-7.3212715217756476E-25</v>
      </c>
      <c r="AI62">
        <f t="shared" si="38"/>
        <v>-7.3213089988351264E-25</v>
      </c>
      <c r="AJ62">
        <f t="shared" si="39"/>
        <v>-37.785176253788222</v>
      </c>
      <c r="AK62">
        <f t="shared" si="61"/>
        <v>-24.686315152474965</v>
      </c>
      <c r="AL62">
        <f t="shared" si="40"/>
        <v>-62.471491406263183</v>
      </c>
      <c r="AN62">
        <f t="shared" si="41"/>
        <v>0</v>
      </c>
      <c r="AO62">
        <f t="shared" si="42"/>
        <v>0</v>
      </c>
      <c r="AP62">
        <f t="shared" si="43"/>
        <v>-1.1961799324692229E-32</v>
      </c>
      <c r="AQ62">
        <f t="shared" si="44"/>
        <v>-2.3367783375657509E-27</v>
      </c>
      <c r="AR62">
        <f t="shared" si="45"/>
        <v>-2.3367902993650756E-27</v>
      </c>
      <c r="AS62">
        <f t="shared" si="46"/>
        <v>-0.1206014298040152</v>
      </c>
      <c r="AT62">
        <f t="shared" si="47"/>
        <v>-7.8792934138623247E-2</v>
      </c>
      <c r="AU62">
        <f t="shared" si="48"/>
        <v>-0.19939436394263843</v>
      </c>
      <c r="AW62">
        <v>59</v>
      </c>
      <c r="AX62">
        <f>IF(Z62&gt;0, (R62*SUMPRODUCT(K62:$K$98, X62:$X$98)-K62*$AZ$3)/Z62, 0)</f>
        <v>-2.1004614100130754E+33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250000</v>
      </c>
      <c r="S63">
        <f t="shared" si="32"/>
        <v>-4.4412911386670663E+34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-314.87646878156841</v>
      </c>
      <c r="AC63">
        <f t="shared" si="33"/>
        <v>-281.13970426925749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-3.5519755249416688E-26</v>
      </c>
      <c r="AI63">
        <f t="shared" si="38"/>
        <v>-3.551991350278012E-26</v>
      </c>
      <c r="AJ63">
        <f t="shared" si="39"/>
        <v>-33.736764512310913</v>
      </c>
      <c r="AK63">
        <f t="shared" si="61"/>
        <v>-22.041352814709789</v>
      </c>
      <c r="AL63">
        <f t="shared" si="40"/>
        <v>-55.778117327020702</v>
      </c>
      <c r="AN63">
        <f t="shared" si="41"/>
        <v>0</v>
      </c>
      <c r="AO63">
        <f t="shared" si="42"/>
        <v>0</v>
      </c>
      <c r="AP63">
        <f t="shared" si="43"/>
        <v>-4.5098898074657395E-34</v>
      </c>
      <c r="AQ63">
        <f t="shared" si="44"/>
        <v>-1.0122387208043877E-28</v>
      </c>
      <c r="AR63">
        <f t="shared" si="45"/>
        <v>-1.0122432306941952E-28</v>
      </c>
      <c r="AS63">
        <f t="shared" si="46"/>
        <v>-9.6142721463660069E-2</v>
      </c>
      <c r="AT63">
        <f t="shared" si="47"/>
        <v>-6.2813244689591236E-2</v>
      </c>
      <c r="AU63">
        <f t="shared" si="48"/>
        <v>-0.1589559661532513</v>
      </c>
      <c r="AW63">
        <v>60</v>
      </c>
      <c r="AX63">
        <f>IF(Z63&gt;0, (R63*SUMPRODUCT(K63:$K$98, X63:$X$98)-K63*$AZ$3)/Z63, 0)</f>
        <v>-4.4412911386670663E+34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250000</v>
      </c>
      <c r="S64">
        <f t="shared" si="32"/>
        <v>-1.0924244887342538E+36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-281.13970426925749</v>
      </c>
      <c r="AC64">
        <f t="shared" si="33"/>
        <v>-251.01759309755133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-1.5092632306741321E-27</v>
      </c>
      <c r="AI64">
        <f t="shared" si="38"/>
        <v>-1.5092689751808621E-27</v>
      </c>
      <c r="AJ64">
        <f t="shared" si="39"/>
        <v>-30.122111171706166</v>
      </c>
      <c r="AK64">
        <f t="shared" si="61"/>
        <v>-19.679779298848025</v>
      </c>
      <c r="AL64">
        <f t="shared" si="40"/>
        <v>-49.801890470554191</v>
      </c>
      <c r="AN64">
        <f t="shared" si="41"/>
        <v>0</v>
      </c>
      <c r="AO64">
        <f t="shared" si="42"/>
        <v>0</v>
      </c>
      <c r="AP64">
        <f t="shared" si="43"/>
        <v>-1.461664507713623E-35</v>
      </c>
      <c r="AQ64">
        <f t="shared" si="44"/>
        <v>-3.8402540040421034E-30</v>
      </c>
      <c r="AR64">
        <f t="shared" si="45"/>
        <v>-3.8402686206871809E-30</v>
      </c>
      <c r="AS64">
        <f t="shared" si="46"/>
        <v>-7.6644388921922879E-2</v>
      </c>
      <c r="AT64">
        <f t="shared" si="47"/>
        <v>-5.0074334095656273E-2</v>
      </c>
      <c r="AU64">
        <f t="shared" si="48"/>
        <v>-0.12671872301757914</v>
      </c>
      <c r="AW64">
        <v>61</v>
      </c>
      <c r="AX64">
        <f>IF(Z64&gt;0, (R64*SUMPRODUCT(K64:$K$98, X64:$X$98)-K64*$AZ$3)/Z64, 0)</f>
        <v>-1.0924244887342538E+36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250000</v>
      </c>
      <c r="S65">
        <f t="shared" si="32"/>
        <v>-3.2082472866503154E+37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-251.01759309755133</v>
      </c>
      <c r="AC65">
        <f t="shared" si="33"/>
        <v>-224.12285097995655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-5.5124157960590961E-29</v>
      </c>
      <c r="AI65">
        <f t="shared" si="38"/>
        <v>-5.5124332606457504E-29</v>
      </c>
      <c r="AJ65">
        <f t="shared" si="39"/>
        <v>-26.894742117594774</v>
      </c>
      <c r="AK65">
        <f t="shared" si="61"/>
        <v>-17.571231516828593</v>
      </c>
      <c r="AL65">
        <f t="shared" si="40"/>
        <v>-44.465973634423364</v>
      </c>
      <c r="AN65">
        <f t="shared" si="41"/>
        <v>0</v>
      </c>
      <c r="AO65">
        <f t="shared" si="42"/>
        <v>0</v>
      </c>
      <c r="AP65">
        <f t="shared" si="43"/>
        <v>-3.9676672947613198E-37</v>
      </c>
      <c r="AQ65">
        <f t="shared" si="44"/>
        <v>-1.2523303472635358E-31</v>
      </c>
      <c r="AR65">
        <f t="shared" si="45"/>
        <v>-1.2523343149308306E-31</v>
      </c>
      <c r="AS65">
        <f t="shared" si="46"/>
        <v>-6.1100437597196133E-2</v>
      </c>
      <c r="AT65">
        <f t="shared" si="47"/>
        <v>-3.9918952563501489E-2</v>
      </c>
      <c r="AU65">
        <f t="shared" si="48"/>
        <v>-0.10101939016069761</v>
      </c>
      <c r="AW65">
        <v>62</v>
      </c>
      <c r="AX65">
        <f>IF(Z65&gt;0, (R65*SUMPRODUCT(K65:$K$98, X65:$X$98)-K65*$AZ$3)/Z65, 0)</f>
        <v>-3.2082472866503154E+37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250000</v>
      </c>
      <c r="S66">
        <f t="shared" si="32"/>
        <v>-1.1689356995978707E+39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-224.12285097995655</v>
      </c>
      <c r="AC66">
        <f t="shared" si="33"/>
        <v>-200.10968837496117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-1.6861966672910439E-30</v>
      </c>
      <c r="AI66">
        <f t="shared" si="38"/>
        <v>-1.6862009470321888E-30</v>
      </c>
      <c r="AJ66">
        <f t="shared" si="39"/>
        <v>-24.013162604995387</v>
      </c>
      <c r="AK66">
        <f t="shared" si="61"/>
        <v>-15.68859956859696</v>
      </c>
      <c r="AL66">
        <f t="shared" si="40"/>
        <v>-39.701762173592343</v>
      </c>
      <c r="AN66">
        <f t="shared" si="41"/>
        <v>0</v>
      </c>
      <c r="AO66">
        <f t="shared" si="42"/>
        <v>0</v>
      </c>
      <c r="AP66">
        <f t="shared" si="43"/>
        <v>-8.6811331141028257E-39</v>
      </c>
      <c r="AQ66">
        <f t="shared" si="44"/>
        <v>-3.4203231526212085E-33</v>
      </c>
      <c r="AR66">
        <f t="shared" si="45"/>
        <v>-3.4203318337543225E-33</v>
      </c>
      <c r="AS66">
        <f t="shared" si="46"/>
        <v>-4.8708894768173035E-2</v>
      </c>
      <c r="AT66">
        <f t="shared" si="47"/>
        <v>-3.1823144581872999E-2</v>
      </c>
      <c r="AU66">
        <f t="shared" si="48"/>
        <v>-8.053203935004602E-2</v>
      </c>
      <c r="AW66">
        <v>63</v>
      </c>
      <c r="AX66">
        <f>IF(Z66&gt;0, (R66*SUMPRODUCT(K66:$K$98, X66:$X$98)-K66*$AZ$3)/Z66, 0)</f>
        <v>-1.1689356995978707E+39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250000</v>
      </c>
      <c r="S67">
        <f t="shared" si="32"/>
        <v>-5.6088190851819025E+40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-200.10968837496117</v>
      </c>
      <c r="AC67">
        <f t="shared" si="33"/>
        <v>-178.66936462050103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-4.1573060406549925E-32</v>
      </c>
      <c r="AI67">
        <f t="shared" ref="AI67:AI69" si="62">SUM(AE67:AH67)</f>
        <v>-4.1573140044242777E-32</v>
      </c>
      <c r="AJ67">
        <f t="shared" si="39"/>
        <v>-21.440323754460138</v>
      </c>
      <c r="AK67">
        <f t="shared" si="61"/>
        <v>-14.007678186247283</v>
      </c>
      <c r="AL67">
        <f t="shared" ref="AL67:AL69" si="63">SUM(AI67:AK67)</f>
        <v>-35.448001940707421</v>
      </c>
      <c r="AN67">
        <f t="shared" si="41"/>
        <v>0</v>
      </c>
      <c r="AO67">
        <f t="shared" si="42"/>
        <v>0</v>
      </c>
      <c r="AP67">
        <f t="shared" si="43"/>
        <v>-1.4423131419518864E-40</v>
      </c>
      <c r="AQ67">
        <f t="shared" si="44"/>
        <v>-7.5292702777349872E-35</v>
      </c>
      <c r="AR67">
        <f t="shared" si="45"/>
        <v>-7.5292847008664073E-35</v>
      </c>
      <c r="AS67">
        <f t="shared" si="46"/>
        <v>-3.8830432691464419E-2</v>
      </c>
      <c r="AT67">
        <f t="shared" si="47"/>
        <v>-2.5369216025090072E-2</v>
      </c>
      <c r="AU67">
        <f t="shared" si="48"/>
        <v>-6.4199648716554494E-2</v>
      </c>
      <c r="AW67">
        <v>64</v>
      </c>
      <c r="AX67">
        <f>IF(Z67&gt;0, (R67*SUMPRODUCT(K67:$K$98, X67:$X$98)-K67*$AZ$3)/Z67, 0)</f>
        <v>-5.6088190851819025E+40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250000</v>
      </c>
      <c r="S68">
        <f t="shared" si="32"/>
        <v>-3.9398346511798295E+42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-178.66936462050103</v>
      </c>
      <c r="AC68">
        <f t="shared" si="33"/>
        <v>-159.52621841116161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-7.7829051241042941E-34</v>
      </c>
      <c r="AI68">
        <f t="shared" si="62"/>
        <v>-7.7829152467510891E-34</v>
      </c>
      <c r="AJ68">
        <f t="shared" si="39"/>
        <v>-19.14314620933942</v>
      </c>
      <c r="AK68">
        <f t="shared" si="61"/>
        <v>-12.506855523435073</v>
      </c>
      <c r="AL68">
        <f t="shared" si="63"/>
        <v>-31.650001732774491</v>
      </c>
      <c r="AN68">
        <f t="shared" si="41"/>
        <v>0</v>
      </c>
      <c r="AO68">
        <f t="shared" si="42"/>
        <v>0</v>
      </c>
      <c r="AP68">
        <f t="shared" si="43"/>
        <v>-1.6368804121334573E-42</v>
      </c>
      <c r="AQ68">
        <f t="shared" si="44"/>
        <v>-1.2585329909968506E-36</v>
      </c>
      <c r="AR68">
        <f t="shared" si="45"/>
        <v>-1.2585346278772629E-36</v>
      </c>
      <c r="AS68">
        <f t="shared" si="46"/>
        <v>-3.095538320429244E-2</v>
      </c>
      <c r="AT68">
        <f t="shared" si="47"/>
        <v>-2.0224183693471037E-2</v>
      </c>
      <c r="AU68">
        <f t="shared" si="48"/>
        <v>-5.1179566897763477E-2</v>
      </c>
      <c r="AW68">
        <v>65</v>
      </c>
      <c r="AX68">
        <f>IF(Z68&gt;0, (R68*SUMPRODUCT(K68:$K$98, X68:$X$98)-K68*$AZ$3)/Z68, 0)</f>
        <v>-3.9398346511798295E+42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-159.52621841116161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-159.52621841116161</v>
      </c>
      <c r="AK69">
        <f t="shared" si="61"/>
        <v>-11.166835288781314</v>
      </c>
      <c r="AL69">
        <f t="shared" si="63"/>
        <v>-170.69305369994294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-1.4615003679763011E-38</v>
      </c>
      <c r="AR69">
        <f t="shared" si="45"/>
        <v>-1.4615003679763011E-38</v>
      </c>
      <c r="AS69">
        <f t="shared" si="46"/>
        <v>-0.23032279169860415</v>
      </c>
      <c r="AT69">
        <f t="shared" si="47"/>
        <v>-1.6122595418902291E-2</v>
      </c>
      <c r="AU69">
        <f t="shared" si="48"/>
        <v>-0.24644538711750644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142697.76572732467</v>
      </c>
      <c r="AO71" s="6">
        <f t="shared" si="70"/>
        <v>-14269.776572732468</v>
      </c>
      <c r="AP71" s="6">
        <f t="shared" si="70"/>
        <v>-347.52169641541622</v>
      </c>
      <c r="AQ71" s="6">
        <f t="shared" si="70"/>
        <v>-98652.751384593372</v>
      </c>
      <c r="AR71" s="6">
        <f t="shared" si="70"/>
        <v>29427.716073583357</v>
      </c>
      <c r="AS71" s="6">
        <f t="shared" si="70"/>
        <v>1350.3701440217535</v>
      </c>
      <c r="AT71" s="6">
        <f t="shared" si="70"/>
        <v>-1140.857951160805</v>
      </c>
      <c r="AU71" s="6">
        <f t="shared" si="70"/>
        <v>29637.228266444341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'S.26.04.D'!C3*(1+C12)</f>
        <v>33693.161002502558</v>
      </c>
      <c r="K3">
        <v>1</v>
      </c>
      <c r="L3" s="2">
        <v>0</v>
      </c>
      <c r="O3">
        <f>$C$3</f>
        <v>33693.161002502558</v>
      </c>
      <c r="P3">
        <f>O3*C5</f>
        <v>3369.3161002502561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33693.161002502558</v>
      </c>
      <c r="AF3">
        <f t="shared" ref="AF3:AF34" si="4">-$Z3*P3</f>
        <v>-3369.3161002502561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30123.844902252302</v>
      </c>
      <c r="AJ3">
        <f t="shared" ref="AJ3:AJ34" si="8">AB3-AC3</f>
        <v>0</v>
      </c>
      <c r="AL3">
        <f t="shared" ref="AL3:AL34" si="9">SUM(AI3:AK3)</f>
        <v>30123.844902252302</v>
      </c>
      <c r="AN3">
        <f t="shared" ref="AN3:AN34" si="10">AE3*$K3</f>
        <v>33693.161002502558</v>
      </c>
      <c r="AO3">
        <f t="shared" ref="AO3:AO34" si="11">AF3*$K3</f>
        <v>-3369.3161002502561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30123.844902252302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30123.844902252302</v>
      </c>
      <c r="AW3">
        <v>0</v>
      </c>
      <c r="AX3">
        <f>IF(Z3&gt;0, (R3*SUMPRODUCT(K3:$K$98, X3:$X$98)-K3*$AZ$3)/Z3, 0)</f>
        <v>0</v>
      </c>
      <c r="AZ3">
        <f>C6*SUMPRODUCT(X4:X98, K4:K98)/1</f>
        <v>19785.373544701568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1342.2087519017084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1327.1465228697125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-1327.1465228697125</v>
      </c>
      <c r="AK4">
        <f>G4*SUM(AB4, AE4:AF4)</f>
        <v>0</v>
      </c>
      <c r="AL4">
        <f t="shared" si="9"/>
        <v>-1938.1325228697124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-570.00279876854177</v>
      </c>
      <c r="AR4">
        <f t="shared" si="14"/>
        <v>-570.00279876854177</v>
      </c>
      <c r="AS4">
        <f t="shared" si="15"/>
        <v>-1238.125312874067</v>
      </c>
      <c r="AT4">
        <f t="shared" si="16"/>
        <v>0</v>
      </c>
      <c r="AU4">
        <f t="shared" si="17"/>
        <v>-1808.1281116426087</v>
      </c>
      <c r="AW4">
        <v>1</v>
      </c>
      <c r="AX4">
        <f>IF(Z4&gt;0, (R4*SUMPRODUCT(K4:$K$98, X4:$X$98)-K4*$AZ$3)/Z4, 0)</f>
        <v>1342.2087519017084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500000</v>
      </c>
      <c r="S5">
        <f t="shared" si="1"/>
        <v>2349.1964435163236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1327.1465228697125</v>
      </c>
      <c r="AC5">
        <f t="shared" si="2"/>
        <v>2296.739195216378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-610.05824527149593</v>
      </c>
      <c r="AI5">
        <f t="shared" si="7"/>
        <v>-634.49999855223234</v>
      </c>
      <c r="AJ5">
        <f t="shared" si="8"/>
        <v>-969.59267234666549</v>
      </c>
      <c r="AK5">
        <f>G5*SUM(AB5, AE5:AF5)</f>
        <v>54.413007437658216</v>
      </c>
      <c r="AL5">
        <f t="shared" si="9"/>
        <v>-1549.6796634612394</v>
      </c>
      <c r="AN5">
        <f t="shared" si="10"/>
        <v>0</v>
      </c>
      <c r="AO5">
        <f t="shared" si="11"/>
        <v>0</v>
      </c>
      <c r="AP5">
        <f t="shared" si="12"/>
        <v>-20.900339196327096</v>
      </c>
      <c r="AQ5">
        <f t="shared" si="13"/>
        <v>-521.66569677877897</v>
      </c>
      <c r="AR5">
        <f t="shared" si="14"/>
        <v>-542.56603597510605</v>
      </c>
      <c r="AS5">
        <f t="shared" si="15"/>
        <v>-829.10646799999006</v>
      </c>
      <c r="AT5">
        <f t="shared" si="16"/>
        <v>46.528998925606558</v>
      </c>
      <c r="AU5">
        <f t="shared" si="17"/>
        <v>-1325.1435050494895</v>
      </c>
      <c r="AW5">
        <v>2</v>
      </c>
      <c r="AX5">
        <f>IF(Z5&gt;0, (R5*SUMPRODUCT(K5:$K$98, X5:$X$98)-K5*$AZ$3)/Z5, 0)</f>
        <v>2349.1964435163236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25</v>
      </c>
      <c r="R6">
        <f t="shared" si="0"/>
        <v>500000</v>
      </c>
      <c r="S6">
        <f t="shared" si="1"/>
        <v>3549.3612773789114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2296.739195216378</v>
      </c>
      <c r="AC6">
        <f t="shared" si="2"/>
        <v>3431.069459874454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-610.53251053977772</v>
      </c>
      <c r="AI6">
        <f t="shared" si="7"/>
        <v>-634.69931966217973</v>
      </c>
      <c r="AJ6">
        <f t="shared" si="8"/>
        <v>-1134.330264658076</v>
      </c>
      <c r="AK6">
        <f>G6*SUM(AB6, AE6:AF6)</f>
        <v>134.35924292015812</v>
      </c>
      <c r="AL6">
        <f t="shared" si="9"/>
        <v>-1634.6703414000976</v>
      </c>
      <c r="AN6">
        <f t="shared" si="10"/>
        <v>0</v>
      </c>
      <c r="AO6">
        <f t="shared" si="11"/>
        <v>0</v>
      </c>
      <c r="AP6">
        <f t="shared" si="12"/>
        <v>-18.642518937413815</v>
      </c>
      <c r="AQ6">
        <f t="shared" si="13"/>
        <v>-470.97090195055506</v>
      </c>
      <c r="AR6">
        <f t="shared" si="14"/>
        <v>-489.6134208879688</v>
      </c>
      <c r="AS6">
        <f t="shared" si="15"/>
        <v>-875.03374289356373</v>
      </c>
      <c r="AT6">
        <f t="shared" si="16"/>
        <v>103.6460675411941</v>
      </c>
      <c r="AU6">
        <f t="shared" si="17"/>
        <v>-1261.0010962403385</v>
      </c>
      <c r="AW6">
        <v>3</v>
      </c>
      <c r="AX6">
        <f>IF(Z6&gt;0, (R6*SUMPRODUCT(K6:$K$98, X6:$X$98)-K6*$AZ$3)/Z6, 0)</f>
        <v>3549.3612773789114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500000</v>
      </c>
      <c r="S7">
        <f t="shared" si="1"/>
        <v>4536.8560320909082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3431.069459874454</v>
      </c>
      <c r="AC7">
        <f t="shared" si="2"/>
        <v>4336.2492147318608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-611.39272063437284</v>
      </c>
      <c r="AI7">
        <f t="shared" si="7"/>
        <v>-635.28729202951922</v>
      </c>
      <c r="AJ7">
        <f t="shared" si="8"/>
        <v>-905.17975485740681</v>
      </c>
      <c r="AK7">
        <f>G7*SUM(AB7, AE7:AF7)</f>
        <v>168.46551047983567</v>
      </c>
      <c r="AL7">
        <f t="shared" si="9"/>
        <v>-1372.0015364070903</v>
      </c>
      <c r="AN7">
        <f t="shared" si="10"/>
        <v>0</v>
      </c>
      <c r="AO7">
        <f t="shared" si="11"/>
        <v>0</v>
      </c>
      <c r="AP7">
        <f t="shared" si="12"/>
        <v>-16.770550472393257</v>
      </c>
      <c r="AQ7">
        <f t="shared" si="13"/>
        <v>-429.10970489034742</v>
      </c>
      <c r="AR7">
        <f t="shared" si="14"/>
        <v>-445.88025536274074</v>
      </c>
      <c r="AS7">
        <f t="shared" si="15"/>
        <v>-635.30592427819238</v>
      </c>
      <c r="AT7">
        <f t="shared" si="16"/>
        <v>118.23854463166768</v>
      </c>
      <c r="AU7">
        <f t="shared" si="17"/>
        <v>-962.94763500926535</v>
      </c>
      <c r="AW7">
        <v>4</v>
      </c>
      <c r="AX7">
        <f>IF(Z7&gt;0, (R7*SUMPRODUCT(K7:$K$98, X7:$X$98)-K7*$AZ$3)/Z7, 0)</f>
        <v>4536.8560320909082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500000</v>
      </c>
      <c r="S8">
        <f t="shared" si="1"/>
        <v>5112.5560640874801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4336.2492147318608</v>
      </c>
      <c r="AC8">
        <f t="shared" si="2"/>
        <v>4831.3496990371041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-614.05703245530765</v>
      </c>
      <c r="AI8">
        <f t="shared" si="7"/>
        <v>-637.68195528487979</v>
      </c>
      <c r="AJ8">
        <f t="shared" si="8"/>
        <v>-495.1004843052433</v>
      </c>
      <c r="AK8">
        <f t="shared" ref="AK8:AK39" si="30">G8*SUM(AB8:AB8, AE8:AF8)</f>
        <v>92.362108273788635</v>
      </c>
      <c r="AL8">
        <f t="shared" si="9"/>
        <v>-1040.4203313163343</v>
      </c>
      <c r="AN8">
        <f t="shared" si="10"/>
        <v>0</v>
      </c>
      <c r="AO8">
        <f t="shared" si="11"/>
        <v>0</v>
      </c>
      <c r="AP8">
        <f t="shared" si="12"/>
        <v>-15.477733579997043</v>
      </c>
      <c r="AQ8">
        <f t="shared" si="13"/>
        <v>-402.29596599444176</v>
      </c>
      <c r="AR8">
        <f t="shared" si="14"/>
        <v>-417.77369957443881</v>
      </c>
      <c r="AS8">
        <f t="shared" si="15"/>
        <v>-324.36226127316655</v>
      </c>
      <c r="AT8">
        <f t="shared" si="16"/>
        <v>60.510508968059703</v>
      </c>
      <c r="AU8">
        <f t="shared" si="17"/>
        <v>-681.62545187954561</v>
      </c>
      <c r="AW8">
        <v>5</v>
      </c>
      <c r="AX8">
        <f>IF(Z8&gt;0, (R8*SUMPRODUCT(K8:$K$98, X8:$X$98)-K8*$AZ$3)/Z8, 0)</f>
        <v>5112.5560640874801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500000</v>
      </c>
      <c r="S9">
        <f t="shared" si="1"/>
        <v>5474.9715234295109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4831.3496990371041</v>
      </c>
      <c r="AC9">
        <f t="shared" si="2"/>
        <v>5115.2845864844112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-621.76497151478804</v>
      </c>
      <c r="AI9">
        <f t="shared" si="7"/>
        <v>-645.1225568674887</v>
      </c>
      <c r="AJ9">
        <f t="shared" si="8"/>
        <v>-283.93488744730712</v>
      </c>
      <c r="AK9">
        <f t="shared" si="30"/>
        <v>28.504963224318914</v>
      </c>
      <c r="AL9">
        <f t="shared" si="9"/>
        <v>-900.55248109047693</v>
      </c>
      <c r="AN9">
        <f t="shared" si="10"/>
        <v>0</v>
      </c>
      <c r="AO9">
        <f t="shared" si="11"/>
        <v>0</v>
      </c>
      <c r="AP9">
        <f t="shared" si="12"/>
        <v>-14.492460417917938</v>
      </c>
      <c r="AQ9">
        <f t="shared" si="13"/>
        <v>-385.78064054399721</v>
      </c>
      <c r="AR9">
        <f t="shared" si="14"/>
        <v>-400.27310096191513</v>
      </c>
      <c r="AS9">
        <f t="shared" si="15"/>
        <v>-176.17039841493335</v>
      </c>
      <c r="AT9">
        <f t="shared" si="16"/>
        <v>17.686205359188989</v>
      </c>
      <c r="AU9">
        <f t="shared" si="17"/>
        <v>-558.75729401765955</v>
      </c>
      <c r="AW9">
        <v>6</v>
      </c>
      <c r="AX9">
        <f>IF(Z9&gt;0, (R9*SUMPRODUCT(K9:$K$98, X9:$X$98)-K9*$AZ$3)/Z9, 0)</f>
        <v>5474.9715234295109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500000</v>
      </c>
      <c r="S10">
        <f t="shared" si="1"/>
        <v>5802.2878994204602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5115.2845864844112</v>
      </c>
      <c r="AC10">
        <f t="shared" si="2"/>
        <v>5359.5523041986853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-632.00207004606114</v>
      </c>
      <c r="AI10">
        <f t="shared" si="7"/>
        <v>-655.09447944173246</v>
      </c>
      <c r="AJ10">
        <f t="shared" si="8"/>
        <v>-244.26771771427411</v>
      </c>
      <c r="AK10">
        <f t="shared" si="30"/>
        <v>20.972666804586087</v>
      </c>
      <c r="AL10">
        <f t="shared" si="9"/>
        <v>-878.38953035142049</v>
      </c>
      <c r="AN10">
        <f t="shared" si="10"/>
        <v>0</v>
      </c>
      <c r="AO10">
        <f t="shared" si="11"/>
        <v>0</v>
      </c>
      <c r="AP10">
        <f t="shared" si="12"/>
        <v>-13.592571099439072</v>
      </c>
      <c r="AQ10">
        <f t="shared" si="13"/>
        <v>-372.00678910984715</v>
      </c>
      <c r="AR10">
        <f t="shared" si="14"/>
        <v>-385.5993602092862</v>
      </c>
      <c r="AS10">
        <f t="shared" si="15"/>
        <v>-143.77998689696534</v>
      </c>
      <c r="AT10">
        <f t="shared" si="16"/>
        <v>12.344855826937607</v>
      </c>
      <c r="AU10">
        <f t="shared" si="17"/>
        <v>-517.0344912793139</v>
      </c>
      <c r="AW10">
        <v>7</v>
      </c>
      <c r="AX10">
        <f>IF(Z10&gt;0, (R10*SUMPRODUCT(K10:$K$98, X10:$X$98)-K10*$AZ$3)/Z10, 0)</f>
        <v>5802.2878994204602</v>
      </c>
    </row>
    <row r="11" spans="1:52" x14ac:dyDescent="0.3">
      <c r="A11" t="s">
        <v>33</v>
      </c>
      <c r="C11" s="25">
        <f>AU100</f>
        <v>6997.8103620582178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25</v>
      </c>
      <c r="R11">
        <f t="shared" si="0"/>
        <v>500000</v>
      </c>
      <c r="S11">
        <f t="shared" si="1"/>
        <v>6096.7519177909235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5359.5523041986853</v>
      </c>
      <c r="AC11">
        <f t="shared" si="2"/>
        <v>5567.4107430008444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-641.44247426544177</v>
      </c>
      <c r="AI11">
        <f t="shared" si="7"/>
        <v>-664.27188744344312</v>
      </c>
      <c r="AJ11">
        <f t="shared" si="8"/>
        <v>-207.85843880215907</v>
      </c>
      <c r="AK11">
        <f t="shared" si="30"/>
        <v>12.862925530076843</v>
      </c>
      <c r="AL11">
        <f t="shared" si="9"/>
        <v>-859.26740071552535</v>
      </c>
      <c r="AN11">
        <f t="shared" si="10"/>
        <v>0</v>
      </c>
      <c r="AO11">
        <f t="shared" si="11"/>
        <v>0</v>
      </c>
      <c r="AP11">
        <f t="shared" si="12"/>
        <v>-12.768687960991558</v>
      </c>
      <c r="AQ11">
        <f t="shared" si="13"/>
        <v>-358.76431579564706</v>
      </c>
      <c r="AR11">
        <f t="shared" si="14"/>
        <v>-371.53300375663866</v>
      </c>
      <c r="AS11">
        <f t="shared" si="15"/>
        <v>-116.25702003068245</v>
      </c>
      <c r="AT11">
        <f t="shared" si="16"/>
        <v>7.1943453420558807</v>
      </c>
      <c r="AU11">
        <f t="shared" si="17"/>
        <v>-480.59567844526521</v>
      </c>
      <c r="AW11">
        <v>8</v>
      </c>
      <c r="AX11">
        <f>IF(Z11&gt;0, (R11*SUMPRODUCT(K11:$K$98, X11:$X$98)-K11*$AZ$3)/Z11, 0)</f>
        <v>6096.7519177909235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25</v>
      </c>
      <c r="R12">
        <f t="shared" si="0"/>
        <v>500000</v>
      </c>
      <c r="S12">
        <f t="shared" si="1"/>
        <v>6379.1073715151351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5567.4107430008444</v>
      </c>
      <c r="AC12">
        <f t="shared" si="2"/>
        <v>5758.6403594314033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-655.12653820383355</v>
      </c>
      <c r="AI12">
        <f t="shared" si="7"/>
        <v>-677.6949009231447</v>
      </c>
      <c r="AJ12">
        <f t="shared" si="8"/>
        <v>-191.22961643055896</v>
      </c>
      <c r="AK12">
        <f t="shared" si="30"/>
        <v>12.805044708901942</v>
      </c>
      <c r="AL12">
        <f t="shared" si="9"/>
        <v>-856.1194726448017</v>
      </c>
      <c r="AN12">
        <f t="shared" si="10"/>
        <v>0</v>
      </c>
      <c r="AO12">
        <f t="shared" si="11"/>
        <v>0</v>
      </c>
      <c r="AP12">
        <f t="shared" si="12"/>
        <v>-11.995324702874248</v>
      </c>
      <c r="AQ12">
        <f t="shared" si="13"/>
        <v>-348.20671951096676</v>
      </c>
      <c r="AR12">
        <f t="shared" si="14"/>
        <v>-360.20204421384102</v>
      </c>
      <c r="AS12">
        <f t="shared" si="15"/>
        <v>-101.64057403809163</v>
      </c>
      <c r="AT12">
        <f t="shared" si="16"/>
        <v>6.8060173894080789</v>
      </c>
      <c r="AU12">
        <f t="shared" si="17"/>
        <v>-455.03660086252455</v>
      </c>
      <c r="AW12">
        <v>9</v>
      </c>
      <c r="AX12">
        <f>IF(Z12&gt;0, (R12*SUMPRODUCT(K12:$K$98, X12:$X$98)-K12*$AZ$3)/Z12, 0)</f>
        <v>6379.1073715151351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25</v>
      </c>
      <c r="R13">
        <f t="shared" si="0"/>
        <v>500000</v>
      </c>
      <c r="S13">
        <f t="shared" si="1"/>
        <v>6645.5080596553853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5758.6403594314033</v>
      </c>
      <c r="AC13">
        <f t="shared" si="2"/>
        <v>5930.24266208277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-669.28646206938254</v>
      </c>
      <c r="AI13">
        <f t="shared" si="7"/>
        <v>-691.59567683839714</v>
      </c>
      <c r="AJ13">
        <f t="shared" si="8"/>
        <v>-171.6023026513667</v>
      </c>
      <c r="AK13">
        <f t="shared" si="30"/>
        <v>11.517280718862807</v>
      </c>
      <c r="AL13">
        <f t="shared" si="9"/>
        <v>-851.68069877090102</v>
      </c>
      <c r="AN13">
        <f t="shared" si="10"/>
        <v>0</v>
      </c>
      <c r="AO13">
        <f t="shared" si="11"/>
        <v>0</v>
      </c>
      <c r="AP13">
        <f t="shared" si="12"/>
        <v>-11.271468452820089</v>
      </c>
      <c r="AQ13">
        <f t="shared" si="13"/>
        <v>-338.14911556601766</v>
      </c>
      <c r="AR13">
        <f t="shared" si="14"/>
        <v>-349.42058401883776</v>
      </c>
      <c r="AS13">
        <f t="shared" si="15"/>
        <v>-86.700045734133298</v>
      </c>
      <c r="AT13">
        <f t="shared" si="16"/>
        <v>5.8189706643211183</v>
      </c>
      <c r="AU13">
        <f t="shared" si="17"/>
        <v>-430.3016590886499</v>
      </c>
      <c r="AW13">
        <v>10</v>
      </c>
      <c r="AX13">
        <f>IF(Z13&gt;0, (R13*SUMPRODUCT(K13:$K$98, X13:$X$98)-K13*$AZ$3)/Z13, 0)</f>
        <v>6645.5080596553853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500000</v>
      </c>
      <c r="S14">
        <f t="shared" si="1"/>
        <v>6897.8534273774303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5930.24266208277</v>
      </c>
      <c r="AC14">
        <f t="shared" si="2"/>
        <v>6084.4017388465509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-686.57054635937698</v>
      </c>
      <c r="AI14">
        <f t="shared" si="7"/>
        <v>-708.62234045338346</v>
      </c>
      <c r="AJ14">
        <f t="shared" si="8"/>
        <v>-154.15907676378083</v>
      </c>
      <c r="AK14">
        <f t="shared" si="30"/>
        <v>10.674436791748986</v>
      </c>
      <c r="AL14">
        <f t="shared" si="9"/>
        <v>-852.10698042541526</v>
      </c>
      <c r="AN14">
        <f t="shared" si="10"/>
        <v>0</v>
      </c>
      <c r="AO14">
        <f t="shared" si="11"/>
        <v>0</v>
      </c>
      <c r="AP14">
        <f t="shared" si="12"/>
        <v>-10.592707438196829</v>
      </c>
      <c r="AQ14">
        <f t="shared" si="13"/>
        <v>-329.79815167258863</v>
      </c>
      <c r="AR14">
        <f t="shared" si="14"/>
        <v>-340.39085911078547</v>
      </c>
      <c r="AS14">
        <f t="shared" si="15"/>
        <v>-74.051208357014673</v>
      </c>
      <c r="AT14">
        <f t="shared" si="16"/>
        <v>5.1275277431169863</v>
      </c>
      <c r="AU14">
        <f t="shared" si="17"/>
        <v>-409.31453972468313</v>
      </c>
      <c r="AW14">
        <v>11</v>
      </c>
      <c r="AX14">
        <f>IF(Z14&gt;0, (R14*SUMPRODUCT(K14:$K$98, X14:$X$98)-K14*$AZ$3)/Z14, 0)</f>
        <v>6897.8534273774303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500000</v>
      </c>
      <c r="S15">
        <f t="shared" si="1"/>
        <v>7160.1249524267141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6084.4017388465509</v>
      </c>
      <c r="AC15">
        <f t="shared" si="2"/>
        <v>6242.3822005794955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-712.58564367666133</v>
      </c>
      <c r="AI15">
        <f t="shared" si="7"/>
        <v>-734.38129054754393</v>
      </c>
      <c r="AJ15">
        <f t="shared" si="8"/>
        <v>-157.9804617329446</v>
      </c>
      <c r="AK15">
        <f t="shared" si="30"/>
        <v>24.946047129270859</v>
      </c>
      <c r="AL15">
        <f t="shared" si="9"/>
        <v>-867.41570515121771</v>
      </c>
      <c r="AN15">
        <f t="shared" si="10"/>
        <v>0</v>
      </c>
      <c r="AO15">
        <f t="shared" si="11"/>
        <v>0</v>
      </c>
      <c r="AP15">
        <f t="shared" si="12"/>
        <v>-9.9323267536975592</v>
      </c>
      <c r="AQ15">
        <f t="shared" si="13"/>
        <v>-324.72692803835616</v>
      </c>
      <c r="AR15">
        <f t="shared" si="14"/>
        <v>-334.65925479205373</v>
      </c>
      <c r="AS15">
        <f t="shared" si="15"/>
        <v>-71.992062264866505</v>
      </c>
      <c r="AT15">
        <f t="shared" si="16"/>
        <v>11.367971447182121</v>
      </c>
      <c r="AU15">
        <f t="shared" si="17"/>
        <v>-395.28334560973815</v>
      </c>
      <c r="AW15">
        <v>12</v>
      </c>
      <c r="AX15">
        <f>IF(Z15&gt;0, (R15*SUMPRODUCT(K15:$K$98, X15:$X$98)-K15*$AZ$3)/Z15, 0)</f>
        <v>7160.1249524267141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25</v>
      </c>
      <c r="R16">
        <f t="shared" si="0"/>
        <v>500000</v>
      </c>
      <c r="S16">
        <f t="shared" si="1"/>
        <v>7433.2803421937542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6242.3822005794955</v>
      </c>
      <c r="AC16">
        <f t="shared" si="2"/>
        <v>6404.6738469770044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-743.0789887689989</v>
      </c>
      <c r="AI16">
        <f t="shared" si="7"/>
        <v>-764.61952522173419</v>
      </c>
      <c r="AJ16">
        <f t="shared" si="8"/>
        <v>-162.29164639750888</v>
      </c>
      <c r="AK16">
        <f t="shared" si="30"/>
        <v>44.320913624114418</v>
      </c>
      <c r="AL16">
        <f t="shared" si="9"/>
        <v>-882.5902579951287</v>
      </c>
      <c r="AN16">
        <f t="shared" si="10"/>
        <v>0</v>
      </c>
      <c r="AO16">
        <f t="shared" si="11"/>
        <v>0</v>
      </c>
      <c r="AP16">
        <f t="shared" si="12"/>
        <v>-9.2858502935955869</v>
      </c>
      <c r="AQ16">
        <f t="shared" si="13"/>
        <v>-320.33186644008231</v>
      </c>
      <c r="AR16">
        <f t="shared" si="14"/>
        <v>-329.61771673367787</v>
      </c>
      <c r="AS16">
        <f t="shared" si="15"/>
        <v>-69.961857062155673</v>
      </c>
      <c r="AT16">
        <f t="shared" si="16"/>
        <v>19.106180094073139</v>
      </c>
      <c r="AU16">
        <f t="shared" si="17"/>
        <v>-380.47339370176041</v>
      </c>
      <c r="AW16">
        <v>13</v>
      </c>
      <c r="AX16">
        <f>IF(Z16&gt;0, (R16*SUMPRODUCT(K16:$K$98, X16:$X$98)-K16*$AZ$3)/Z16, 0)</f>
        <v>7433.2803421937542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25</v>
      </c>
      <c r="R17">
        <f t="shared" si="0"/>
        <v>500000</v>
      </c>
      <c r="S17">
        <f t="shared" si="1"/>
        <v>7746.559232467348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6404.6738469770044</v>
      </c>
      <c r="AC17">
        <f t="shared" si="2"/>
        <v>6595.8708032750928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-773.55900617260966</v>
      </c>
      <c r="AI17">
        <f t="shared" si="7"/>
        <v>-794.845459310509</v>
      </c>
      <c r="AJ17">
        <f t="shared" si="8"/>
        <v>-191.19695629808848</v>
      </c>
      <c r="AK17">
        <f t="shared" si="30"/>
        <v>88.384499088282652</v>
      </c>
      <c r="AL17">
        <f t="shared" si="9"/>
        <v>-897.65791652031487</v>
      </c>
      <c r="AN17">
        <f t="shared" si="10"/>
        <v>0</v>
      </c>
      <c r="AO17">
        <f t="shared" si="11"/>
        <v>0</v>
      </c>
      <c r="AP17">
        <f t="shared" si="12"/>
        <v>-8.625980654274116</v>
      </c>
      <c r="AQ17">
        <f t="shared" si="13"/>
        <v>-313.47190529849604</v>
      </c>
      <c r="AR17">
        <f t="shared" si="14"/>
        <v>-322.09788595277018</v>
      </c>
      <c r="AS17">
        <f t="shared" si="15"/>
        <v>-77.479382567826235</v>
      </c>
      <c r="AT17">
        <f t="shared" si="16"/>
        <v>35.816346402765433</v>
      </c>
      <c r="AU17">
        <f t="shared" si="17"/>
        <v>-363.760922117831</v>
      </c>
      <c r="AW17">
        <v>14</v>
      </c>
      <c r="AX17">
        <f>IF(Z17&gt;0, (R17*SUMPRODUCT(K17:$K$98, X17:$X$98)-K17*$AZ$3)/Z17, 0)</f>
        <v>7746.559232467348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25</v>
      </c>
      <c r="R18">
        <f t="shared" si="0"/>
        <v>500000</v>
      </c>
      <c r="S18">
        <f t="shared" si="1"/>
        <v>8103.9362218200404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6595.8708032750928</v>
      </c>
      <c r="AC18">
        <f t="shared" si="2"/>
        <v>6818.1088917054403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-805.27716543329927</v>
      </c>
      <c r="AI18">
        <f t="shared" si="7"/>
        <v>-826.31049018154795</v>
      </c>
      <c r="AJ18">
        <f t="shared" si="8"/>
        <v>-222.23808843034749</v>
      </c>
      <c r="AK18">
        <f t="shared" si="30"/>
        <v>142.470809350742</v>
      </c>
      <c r="AL18">
        <f t="shared" si="9"/>
        <v>-906.07776926115343</v>
      </c>
      <c r="AN18">
        <f t="shared" si="10"/>
        <v>0</v>
      </c>
      <c r="AO18">
        <f t="shared" si="11"/>
        <v>0</v>
      </c>
      <c r="AP18">
        <f t="shared" si="12"/>
        <v>-7.953904992230588</v>
      </c>
      <c r="AQ18">
        <f t="shared" si="13"/>
        <v>-304.52142697043388</v>
      </c>
      <c r="AR18">
        <f t="shared" si="14"/>
        <v>-312.47533196266448</v>
      </c>
      <c r="AS18">
        <f t="shared" si="15"/>
        <v>-84.04095225968068</v>
      </c>
      <c r="AT18">
        <f t="shared" si="16"/>
        <v>53.876374529726036</v>
      </c>
      <c r="AU18">
        <f t="shared" si="17"/>
        <v>-342.63990969261909</v>
      </c>
      <c r="AW18">
        <v>15</v>
      </c>
      <c r="AX18">
        <f>IF(Z18&gt;0, (R18*SUMPRODUCT(K18:$K$98, X18:$X$98)-K18*$AZ$3)/Z18, 0)</f>
        <v>8103.9362218200404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500000</v>
      </c>
      <c r="S19">
        <f t="shared" si="1"/>
        <v>8442.9336553650464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6818.1088917054403</v>
      </c>
      <c r="AC19">
        <f t="shared" si="2"/>
        <v>7018.061382421929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-842.36404350910459</v>
      </c>
      <c r="AI19">
        <f t="shared" si="7"/>
        <v>-863.14491680769527</v>
      </c>
      <c r="AJ19">
        <f t="shared" si="8"/>
        <v>-199.95249071648868</v>
      </c>
      <c r="AK19">
        <f t="shared" si="30"/>
        <v>152.04382828503131</v>
      </c>
      <c r="AL19">
        <f t="shared" si="9"/>
        <v>-911.05357923915255</v>
      </c>
      <c r="AN19">
        <f t="shared" si="10"/>
        <v>0</v>
      </c>
      <c r="AO19">
        <f t="shared" si="11"/>
        <v>0</v>
      </c>
      <c r="AP19">
        <f t="shared" si="12"/>
        <v>-7.3285821480021314</v>
      </c>
      <c r="AQ19">
        <f t="shared" si="13"/>
        <v>-297.06807806765147</v>
      </c>
      <c r="AR19">
        <f t="shared" si="14"/>
        <v>-304.39666021565358</v>
      </c>
      <c r="AS19">
        <f t="shared" si="15"/>
        <v>-70.515239319263756</v>
      </c>
      <c r="AT19">
        <f t="shared" si="16"/>
        <v>53.619771877399806</v>
      </c>
      <c r="AU19">
        <f t="shared" si="17"/>
        <v>-321.29212765751748</v>
      </c>
      <c r="AW19">
        <v>16</v>
      </c>
      <c r="AX19">
        <f>IF(Z19&gt;0, (R19*SUMPRODUCT(K19:$K$98, X19:$X$98)-K19*$AZ$3)/Z19, 0)</f>
        <v>8442.9336553650464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500000</v>
      </c>
      <c r="S20">
        <f t="shared" si="1"/>
        <v>8622.3156909388199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7018.061382421929</v>
      </c>
      <c r="AC20">
        <f t="shared" si="2"/>
        <v>7080.3585243654825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-877.94119153460815</v>
      </c>
      <c r="AI20">
        <f t="shared" si="7"/>
        <v>-898.47035904063625</v>
      </c>
      <c r="AJ20">
        <f t="shared" si="8"/>
        <v>-62.29714194355347</v>
      </c>
      <c r="AK20">
        <f t="shared" si="30"/>
        <v>30.177663944414295</v>
      </c>
      <c r="AL20">
        <f t="shared" si="9"/>
        <v>-930.58983703977538</v>
      </c>
      <c r="AN20">
        <f t="shared" si="10"/>
        <v>0</v>
      </c>
      <c r="AO20">
        <f t="shared" si="11"/>
        <v>0</v>
      </c>
      <c r="AP20">
        <f t="shared" si="12"/>
        <v>-6.8669407102546494</v>
      </c>
      <c r="AQ20">
        <f t="shared" si="13"/>
        <v>-293.66851371777375</v>
      </c>
      <c r="AR20">
        <f t="shared" si="14"/>
        <v>-300.5354544280284</v>
      </c>
      <c r="AS20">
        <f t="shared" si="15"/>
        <v>-20.838194243341139</v>
      </c>
      <c r="AT20">
        <f t="shared" si="16"/>
        <v>10.094331833934973</v>
      </c>
      <c r="AU20">
        <f t="shared" si="17"/>
        <v>-311.27931683743458</v>
      </c>
      <c r="AW20">
        <v>17</v>
      </c>
      <c r="AX20">
        <f>IF(Z20&gt;0, (R20*SUMPRODUCT(K20:$K$98, X20:$X$98)-K20*$AZ$3)/Z20, 0)</f>
        <v>8622.3156909388199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25</v>
      </c>
      <c r="R21">
        <f t="shared" si="0"/>
        <v>500000</v>
      </c>
      <c r="S21">
        <f t="shared" si="1"/>
        <v>8767.4521595396836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7080.3585243654825</v>
      </c>
      <c r="AC21">
        <f t="shared" si="2"/>
        <v>7111.4296751312304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-919.00624907475128</v>
      </c>
      <c r="AI21">
        <f t="shared" si="7"/>
        <v>-939.28417459326533</v>
      </c>
      <c r="AJ21">
        <f t="shared" si="8"/>
        <v>-31.071150765747916</v>
      </c>
      <c r="AK21">
        <f t="shared" si="30"/>
        <v>11.328573638984773</v>
      </c>
      <c r="AL21">
        <f t="shared" si="9"/>
        <v>-959.02675172002853</v>
      </c>
      <c r="AN21">
        <f t="shared" si="10"/>
        <v>0</v>
      </c>
      <c r="AO21">
        <f t="shared" si="11"/>
        <v>0</v>
      </c>
      <c r="AP21">
        <f t="shared" si="12"/>
        <v>-6.4500770929649907</v>
      </c>
      <c r="AQ21">
        <f t="shared" si="13"/>
        <v>-292.32088608061474</v>
      </c>
      <c r="AR21">
        <f t="shared" si="14"/>
        <v>-298.77096317357973</v>
      </c>
      <c r="AS21">
        <f t="shared" si="15"/>
        <v>-9.883225856768922</v>
      </c>
      <c r="AT21">
        <f t="shared" si="16"/>
        <v>3.6034343482556248</v>
      </c>
      <c r="AU21">
        <f t="shared" si="17"/>
        <v>-305.05075468209304</v>
      </c>
      <c r="AW21">
        <v>18</v>
      </c>
      <c r="AX21">
        <f>IF(Z21&gt;0, (R21*SUMPRODUCT(K21:$K$98, X21:$X$98)-K21*$AZ$3)/Z21, 0)</f>
        <v>8767.4521595396836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500000</v>
      </c>
      <c r="S22">
        <f t="shared" si="1"/>
        <v>9033.202366205529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7111.4296751312304</v>
      </c>
      <c r="AC22">
        <f t="shared" si="2"/>
        <v>7236.318601265707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-962.87823199665161</v>
      </c>
      <c r="AI22">
        <f t="shared" si="7"/>
        <v>-982.90523434838065</v>
      </c>
      <c r="AJ22">
        <f t="shared" si="8"/>
        <v>-124.88892613447661</v>
      </c>
      <c r="AK22">
        <f t="shared" si="30"/>
        <v>149.34002317775585</v>
      </c>
      <c r="AL22">
        <f t="shared" si="9"/>
        <v>-958.45413730510143</v>
      </c>
      <c r="AN22">
        <f t="shared" si="10"/>
        <v>0</v>
      </c>
      <c r="AO22">
        <f t="shared" si="11"/>
        <v>0</v>
      </c>
      <c r="AP22">
        <f t="shared" si="12"/>
        <v>-5.9479575440252024</v>
      </c>
      <c r="AQ22">
        <f t="shared" si="13"/>
        <v>-285.97184657980875</v>
      </c>
      <c r="AR22">
        <f t="shared" si="14"/>
        <v>-291.91980412383396</v>
      </c>
      <c r="AS22">
        <f t="shared" si="15"/>
        <v>-37.091623465187872</v>
      </c>
      <c r="AT22">
        <f t="shared" si="16"/>
        <v>44.353523402284985</v>
      </c>
      <c r="AU22">
        <f t="shared" si="17"/>
        <v>-284.65790418673686</v>
      </c>
      <c r="AW22">
        <v>19</v>
      </c>
      <c r="AX22">
        <f>IF(Z22&gt;0, (R22*SUMPRODUCT(K22:$K$98, X22:$X$98)-K22*$AZ$3)/Z22, 0)</f>
        <v>9033.202366205529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500000</v>
      </c>
      <c r="S23">
        <f t="shared" si="1"/>
        <v>9582.1372992258475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7236.318601265707</v>
      </c>
      <c r="AC23">
        <f t="shared" si="2"/>
        <v>7579.9390266402588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-1010.2040553261527</v>
      </c>
      <c r="AI23">
        <f t="shared" si="7"/>
        <v>-1029.9802774515981</v>
      </c>
      <c r="AJ23">
        <f t="shared" si="8"/>
        <v>-343.62042537455181</v>
      </c>
      <c r="AK23">
        <f t="shared" si="30"/>
        <v>506.54230208859951</v>
      </c>
      <c r="AL23">
        <f t="shared" si="9"/>
        <v>-867.05840073755041</v>
      </c>
      <c r="AN23">
        <f t="shared" si="10"/>
        <v>0</v>
      </c>
      <c r="AO23">
        <f t="shared" si="11"/>
        <v>0</v>
      </c>
      <c r="AP23">
        <f t="shared" si="12"/>
        <v>-5.2441755313601588</v>
      </c>
      <c r="AQ23">
        <f t="shared" si="13"/>
        <v>-267.88166895667297</v>
      </c>
      <c r="AR23">
        <f t="shared" si="14"/>
        <v>-273.12584448803307</v>
      </c>
      <c r="AS23">
        <f t="shared" si="15"/>
        <v>-91.119821338687714</v>
      </c>
      <c r="AT23">
        <f t="shared" si="16"/>
        <v>134.32276040194623</v>
      </c>
      <c r="AU23">
        <f t="shared" si="17"/>
        <v>-229.92290542477457</v>
      </c>
      <c r="AW23">
        <v>20</v>
      </c>
      <c r="AX23">
        <f>IF(Z23&gt;0, (R23*SUMPRODUCT(K23:$K$98, X23:$X$98)-K23*$AZ$3)/Z23, 0)</f>
        <v>9582.1372992258475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25</v>
      </c>
      <c r="R24">
        <f t="shared" si="0"/>
        <v>500000</v>
      </c>
      <c r="S24">
        <f t="shared" si="1"/>
        <v>10081.946198875592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7579.9390266402588</v>
      </c>
      <c r="AC24">
        <f t="shared" si="2"/>
        <v>7874.1933147856971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-1059.6099814813681</v>
      </c>
      <c r="AI24">
        <f t="shared" si="7"/>
        <v>-1079.1354608864851</v>
      </c>
      <c r="AJ24">
        <f t="shared" si="8"/>
        <v>-294.2542881454383</v>
      </c>
      <c r="AK24">
        <f t="shared" si="30"/>
        <v>530.59573186481816</v>
      </c>
      <c r="AL24">
        <f t="shared" si="9"/>
        <v>-842.79401716710527</v>
      </c>
      <c r="AN24">
        <f t="shared" si="10"/>
        <v>0</v>
      </c>
      <c r="AO24">
        <f t="shared" si="11"/>
        <v>0</v>
      </c>
      <c r="AP24">
        <f t="shared" si="12"/>
        <v>-4.6229327051768232</v>
      </c>
      <c r="AQ24">
        <f t="shared" si="13"/>
        <v>-250.87761158060468</v>
      </c>
      <c r="AR24">
        <f t="shared" si="14"/>
        <v>-255.50054428578153</v>
      </c>
      <c r="AS24">
        <f t="shared" si="15"/>
        <v>-69.66885391554483</v>
      </c>
      <c r="AT24">
        <f t="shared" si="16"/>
        <v>125.62602490683425</v>
      </c>
      <c r="AU24">
        <f t="shared" si="17"/>
        <v>-199.54337329449211</v>
      </c>
      <c r="AW24">
        <v>21</v>
      </c>
      <c r="AX24">
        <f>IF(Z24&gt;0, (R24*SUMPRODUCT(K24:$K$98, X24:$X$98)-K24*$AZ$3)/Z24, 0)</f>
        <v>10081.946198875592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500000</v>
      </c>
      <c r="S25">
        <f t="shared" si="1"/>
        <v>10551.544807985916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7874.1933147856971</v>
      </c>
      <c r="AC25">
        <f t="shared" si="2"/>
        <v>8125.2228077605469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-1579.2207742858584</v>
      </c>
      <c r="AI25">
        <f t="shared" si="7"/>
        <v>-1598.4720378582099</v>
      </c>
      <c r="AJ25">
        <f t="shared" si="8"/>
        <v>-251.02949297484975</v>
      </c>
      <c r="AK25">
        <f t="shared" si="30"/>
        <v>551.19353203499884</v>
      </c>
      <c r="AL25">
        <f t="shared" si="9"/>
        <v>-1298.3079987980609</v>
      </c>
      <c r="AN25">
        <f t="shared" si="10"/>
        <v>0</v>
      </c>
      <c r="AO25">
        <f t="shared" si="11"/>
        <v>0</v>
      </c>
      <c r="AP25">
        <f t="shared" si="12"/>
        <v>-4.0696502127368932</v>
      </c>
      <c r="AQ25">
        <f t="shared" si="13"/>
        <v>-333.84178320955488</v>
      </c>
      <c r="AR25">
        <f t="shared" si="14"/>
        <v>-337.91143342229179</v>
      </c>
      <c r="AS25">
        <f t="shared" si="15"/>
        <v>-53.066762378940624</v>
      </c>
      <c r="AT25">
        <f t="shared" si="16"/>
        <v>116.52039703653784</v>
      </c>
      <c r="AU25">
        <f t="shared" si="17"/>
        <v>-274.45779876469459</v>
      </c>
      <c r="AW25">
        <v>22</v>
      </c>
      <c r="AX25">
        <f>IF(Z25&gt;0, (R25*SUMPRODUCT(K25:$K$98, X25:$X$98)-K25*$AZ$3)/Z25, 0)</f>
        <v>10551.544807985916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25</v>
      </c>
      <c r="R26">
        <f t="shared" si="0"/>
        <v>500000</v>
      </c>
      <c r="S26">
        <f t="shared" si="1"/>
        <v>10869.60499107545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8125.2228077605469</v>
      </c>
      <c r="AC26">
        <f t="shared" si="2"/>
        <v>8239.5123679040771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-2158.8366970034954</v>
      </c>
      <c r="AI26">
        <f t="shared" si="7"/>
        <v>-2177.7875061052732</v>
      </c>
      <c r="AJ26">
        <f t="shared" si="8"/>
        <v>-114.28956014353025</v>
      </c>
      <c r="AK26">
        <f t="shared" si="30"/>
        <v>568.7655965432383</v>
      </c>
      <c r="AL26">
        <f t="shared" si="9"/>
        <v>-1723.3114697055653</v>
      </c>
      <c r="AN26">
        <f t="shared" si="10"/>
        <v>0</v>
      </c>
      <c r="AO26">
        <f t="shared" si="11"/>
        <v>0</v>
      </c>
      <c r="AP26">
        <f t="shared" si="12"/>
        <v>-3.5769064123809891</v>
      </c>
      <c r="AQ26">
        <f t="shared" si="13"/>
        <v>-407.47372755028147</v>
      </c>
      <c r="AR26">
        <f t="shared" si="14"/>
        <v>-411.05063396266246</v>
      </c>
      <c r="AS26">
        <f t="shared" si="15"/>
        <v>-21.571799829235044</v>
      </c>
      <c r="AT26">
        <f t="shared" si="16"/>
        <v>107.35274143130685</v>
      </c>
      <c r="AU26">
        <f t="shared" si="17"/>
        <v>-325.26969236059068</v>
      </c>
      <c r="AW26">
        <v>23</v>
      </c>
      <c r="AX26">
        <f>IF(Z26&gt;0, (R26*SUMPRODUCT(K26:$K$98, X26:$X$98)-K26*$AZ$3)/Z26, 0)</f>
        <v>10869.60499107545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500000</v>
      </c>
      <c r="S27">
        <f t="shared" si="1"/>
        <v>11050.623020143477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8239.5123679040771</v>
      </c>
      <c r="AC27">
        <f t="shared" si="2"/>
        <v>8232.1559112047653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-2751.2784653960994</v>
      </c>
      <c r="AI27">
        <f t="shared" si="7"/>
        <v>-2769.9022024835895</v>
      </c>
      <c r="AJ27">
        <f t="shared" si="8"/>
        <v>7.3564566993118206</v>
      </c>
      <c r="AK27">
        <f t="shared" si="30"/>
        <v>576.76586575328542</v>
      </c>
      <c r="AL27">
        <f t="shared" si="9"/>
        <v>-2185.779880030992</v>
      </c>
      <c r="AN27">
        <f t="shared" si="10"/>
        <v>0</v>
      </c>
      <c r="AO27">
        <f t="shared" si="11"/>
        <v>0</v>
      </c>
      <c r="AP27">
        <f t="shared" si="12"/>
        <v>-3.1385469505443799</v>
      </c>
      <c r="AQ27">
        <f t="shared" si="13"/>
        <v>-463.65649370488563</v>
      </c>
      <c r="AR27">
        <f t="shared" si="14"/>
        <v>-466.79504065543</v>
      </c>
      <c r="AS27">
        <f t="shared" si="15"/>
        <v>1.2397396200328543</v>
      </c>
      <c r="AT27">
        <f t="shared" si="16"/>
        <v>97.198899481565448</v>
      </c>
      <c r="AU27">
        <f t="shared" si="17"/>
        <v>-368.35640155383163</v>
      </c>
      <c r="AW27">
        <v>24</v>
      </c>
      <c r="AX27">
        <f>IF(Z27&gt;0, (R27*SUMPRODUCT(K27:$K$98, X27:$X$98)-K27*$AZ$3)/Z27, 0)</f>
        <v>11050.623020143477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500000</v>
      </c>
      <c r="S28">
        <f t="shared" si="1"/>
        <v>11119.883207687875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8232.1559112047653</v>
      </c>
      <c r="AC28">
        <f t="shared" si="2"/>
        <v>8125.7469807596735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-3379.8358066377232</v>
      </c>
      <c r="AI28">
        <f t="shared" si="7"/>
        <v>-3398.1043145640065</v>
      </c>
      <c r="AJ28">
        <f t="shared" si="8"/>
        <v>106.40893044509176</v>
      </c>
      <c r="AK28">
        <f t="shared" si="30"/>
        <v>576.25091378433365</v>
      </c>
      <c r="AL28">
        <f t="shared" si="9"/>
        <v>-2715.4444703345812</v>
      </c>
      <c r="AN28">
        <f t="shared" si="10"/>
        <v>0</v>
      </c>
      <c r="AO28">
        <f t="shared" si="11"/>
        <v>0</v>
      </c>
      <c r="AP28">
        <f t="shared" si="12"/>
        <v>-2.7488234875086572</v>
      </c>
      <c r="AQ28">
        <f t="shared" si="13"/>
        <v>-508.55669695070901</v>
      </c>
      <c r="AR28">
        <f t="shared" si="14"/>
        <v>-511.30552043821768</v>
      </c>
      <c r="AS28">
        <f t="shared" si="15"/>
        <v>16.011125181565383</v>
      </c>
      <c r="AT28">
        <f t="shared" si="16"/>
        <v>86.707247953717101</v>
      </c>
      <c r="AU28">
        <f t="shared" si="17"/>
        <v>-408.58714730293519</v>
      </c>
      <c r="AW28">
        <v>25</v>
      </c>
      <c r="AX28">
        <f>IF(Z28&gt;0, (R28*SUMPRODUCT(K28:$K$98, X28:$X$98)-K28*$AZ$3)/Z28, 0)</f>
        <v>11119.883207687875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25</v>
      </c>
      <c r="R29">
        <f t="shared" si="0"/>
        <v>500000</v>
      </c>
      <c r="S29">
        <f t="shared" si="1"/>
        <v>11093.639328717813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8125.7469807596735</v>
      </c>
      <c r="AC29">
        <f t="shared" si="2"/>
        <v>7936.161322433778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-4026.7445171113914</v>
      </c>
      <c r="AI29">
        <f t="shared" si="7"/>
        <v>-4044.6290027325563</v>
      </c>
      <c r="AJ29">
        <f t="shared" si="8"/>
        <v>189.58565832589557</v>
      </c>
      <c r="AK29">
        <f t="shared" si="30"/>
        <v>568.80228865317724</v>
      </c>
      <c r="AL29">
        <f t="shared" si="9"/>
        <v>-3286.2410557534836</v>
      </c>
      <c r="AN29">
        <f t="shared" si="10"/>
        <v>0</v>
      </c>
      <c r="AO29">
        <f t="shared" si="11"/>
        <v>0</v>
      </c>
      <c r="AP29">
        <f t="shared" si="12"/>
        <v>-2.402714704444409</v>
      </c>
      <c r="AQ29">
        <f t="shared" si="13"/>
        <v>-540.97827956844492</v>
      </c>
      <c r="AR29">
        <f t="shared" si="14"/>
        <v>-543.38099427288932</v>
      </c>
      <c r="AS29">
        <f t="shared" si="15"/>
        <v>25.470134207959944</v>
      </c>
      <c r="AT29">
        <f t="shared" si="16"/>
        <v>76.416490349113857</v>
      </c>
      <c r="AU29">
        <f t="shared" si="17"/>
        <v>-441.49436971581548</v>
      </c>
      <c r="AW29">
        <v>26</v>
      </c>
      <c r="AX29">
        <f>IF(Z29&gt;0, (R29*SUMPRODUCT(K29:$K$98, X29:$X$98)-K29*$AZ$3)/Z29, 0)</f>
        <v>11093.639328717813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25</v>
      </c>
      <c r="R30">
        <f t="shared" si="0"/>
        <v>500000</v>
      </c>
      <c r="S30">
        <f t="shared" si="1"/>
        <v>10991.220633476158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7936.161322433778</v>
      </c>
      <c r="AC30">
        <f t="shared" si="2"/>
        <v>7679.9786130660623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-4744.0386558702321</v>
      </c>
      <c r="AI30">
        <f t="shared" si="7"/>
        <v>-4761.5070947023924</v>
      </c>
      <c r="AJ30">
        <f t="shared" si="8"/>
        <v>256.18270936771569</v>
      </c>
      <c r="AK30">
        <f t="shared" si="30"/>
        <v>555.53129257036449</v>
      </c>
      <c r="AL30">
        <f t="shared" si="9"/>
        <v>-3949.793092764312</v>
      </c>
      <c r="AN30">
        <f t="shared" si="10"/>
        <v>0</v>
      </c>
      <c r="AO30">
        <f t="shared" si="11"/>
        <v>0</v>
      </c>
      <c r="AP30">
        <f t="shared" si="12"/>
        <v>-2.0953753145311773</v>
      </c>
      <c r="AQ30">
        <f t="shared" si="13"/>
        <v>-569.05723437582492</v>
      </c>
      <c r="AR30">
        <f t="shared" si="14"/>
        <v>-571.15260969035614</v>
      </c>
      <c r="AS30">
        <f t="shared" si="15"/>
        <v>30.72964506882925</v>
      </c>
      <c r="AT30">
        <f t="shared" si="16"/>
        <v>66.637125852282722</v>
      </c>
      <c r="AU30">
        <f t="shared" si="17"/>
        <v>-473.78583876924409</v>
      </c>
      <c r="AW30">
        <v>27</v>
      </c>
      <c r="AX30">
        <f>IF(Z30&gt;0, (R30*SUMPRODUCT(K30:$K$98, X30:$X$98)-K30*$AZ$3)/Z30, 0)</f>
        <v>10991.220633476158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500000</v>
      </c>
      <c r="S31">
        <f t="shared" si="1"/>
        <v>10820.048474785737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7679.9786130660623</v>
      </c>
      <c r="AC31">
        <f t="shared" si="2"/>
        <v>7365.2031377980329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-5525.2672026121618</v>
      </c>
      <c r="AI31">
        <f t="shared" si="7"/>
        <v>-5542.2846936958695</v>
      </c>
      <c r="AJ31">
        <f t="shared" si="8"/>
        <v>314.77547526802937</v>
      </c>
      <c r="AK31">
        <f t="shared" si="30"/>
        <v>537.59850291462442</v>
      </c>
      <c r="AL31">
        <f t="shared" si="9"/>
        <v>-4689.910715513216</v>
      </c>
      <c r="AN31">
        <f t="shared" si="10"/>
        <v>0</v>
      </c>
      <c r="AO31">
        <f t="shared" si="11"/>
        <v>0</v>
      </c>
      <c r="AP31">
        <f t="shared" si="12"/>
        <v>-1.8225742864165666</v>
      </c>
      <c r="AQ31">
        <f t="shared" si="13"/>
        <v>-591.75643927340298</v>
      </c>
      <c r="AR31">
        <f t="shared" si="14"/>
        <v>-593.57901355981949</v>
      </c>
      <c r="AS31">
        <f t="shared" si="15"/>
        <v>33.712471738405654</v>
      </c>
      <c r="AT31">
        <f t="shared" si="16"/>
        <v>57.576830979879176</v>
      </c>
      <c r="AU31">
        <f t="shared" si="17"/>
        <v>-502.28971084153471</v>
      </c>
      <c r="AW31">
        <v>28</v>
      </c>
      <c r="AX31">
        <f>IF(Z31&gt;0, (R31*SUMPRODUCT(K31:$K$98, X31:$X$98)-K31*$AZ$3)/Z31, 0)</f>
        <v>10820.048474785737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25</v>
      </c>
      <c r="R32">
        <f t="shared" si="0"/>
        <v>500000</v>
      </c>
      <c r="S32">
        <f t="shared" si="1"/>
        <v>10587.473290477488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7365.2031377980329</v>
      </c>
      <c r="AC32">
        <f t="shared" si="2"/>
        <v>7000.4839834423001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-6344.1206760062114</v>
      </c>
      <c r="AI32">
        <f t="shared" si="7"/>
        <v>-6360.6507861452819</v>
      </c>
      <c r="AJ32">
        <f t="shared" si="8"/>
        <v>364.71915435573283</v>
      </c>
      <c r="AK32">
        <f t="shared" si="30"/>
        <v>515.56421964586241</v>
      </c>
      <c r="AL32">
        <f t="shared" si="9"/>
        <v>-5480.367412143687</v>
      </c>
      <c r="AN32">
        <f t="shared" si="10"/>
        <v>0</v>
      </c>
      <c r="AO32">
        <f t="shared" si="11"/>
        <v>0</v>
      </c>
      <c r="AP32">
        <f t="shared" si="12"/>
        <v>-1.5806926418335678</v>
      </c>
      <c r="AQ32">
        <f t="shared" si="13"/>
        <v>-606.65686962151426</v>
      </c>
      <c r="AR32">
        <f t="shared" si="14"/>
        <v>-608.23756226334785</v>
      </c>
      <c r="AS32">
        <f t="shared" si="15"/>
        <v>34.876288105500429</v>
      </c>
      <c r="AT32">
        <f t="shared" si="16"/>
        <v>49.300855319813195</v>
      </c>
      <c r="AU32">
        <f t="shared" si="17"/>
        <v>-524.06041883803425</v>
      </c>
      <c r="AW32">
        <v>29</v>
      </c>
      <c r="AX32">
        <f>IF(Z32&gt;0, (R32*SUMPRODUCT(K32:$K$98, X32:$X$98)-K32*$AZ$3)/Z32, 0)</f>
        <v>10587.473290477488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500000</v>
      </c>
      <c r="S33">
        <f t="shared" si="1"/>
        <v>10304.735461555041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7000.4839834423001</v>
      </c>
      <c r="AC33">
        <f t="shared" si="2"/>
        <v>6596.5389753544214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-7222.9969263681414</v>
      </c>
      <c r="AI33">
        <f t="shared" si="7"/>
        <v>-7239.0005855595027</v>
      </c>
      <c r="AJ33">
        <f t="shared" si="8"/>
        <v>403.9450080878787</v>
      </c>
      <c r="AK33">
        <f t="shared" si="30"/>
        <v>490.03387884096105</v>
      </c>
      <c r="AL33">
        <f t="shared" si="9"/>
        <v>-6345.0216986306632</v>
      </c>
      <c r="AN33">
        <f t="shared" si="10"/>
        <v>0</v>
      </c>
      <c r="AO33">
        <f t="shared" si="11"/>
        <v>0</v>
      </c>
      <c r="AP33">
        <f t="shared" si="12"/>
        <v>-1.3663845915861181</v>
      </c>
      <c r="AQ33">
        <f t="shared" si="13"/>
        <v>-616.69594354963908</v>
      </c>
      <c r="AR33">
        <f t="shared" si="14"/>
        <v>-618.06232814122518</v>
      </c>
      <c r="AS33">
        <f t="shared" si="15"/>
        <v>34.488627150804945</v>
      </c>
      <c r="AT33">
        <f t="shared" si="16"/>
        <v>41.838852814667995</v>
      </c>
      <c r="AU33">
        <f t="shared" si="17"/>
        <v>-541.73484817575229</v>
      </c>
      <c r="AW33">
        <v>30</v>
      </c>
      <c r="AX33">
        <f>IF(Z33&gt;0, (R33*SUMPRODUCT(K33:$K$98, X33:$X$98)-K33*$AZ$3)/Z33, 0)</f>
        <v>10304.735461555041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25</v>
      </c>
      <c r="R34">
        <f t="shared" si="0"/>
        <v>500000</v>
      </c>
      <c r="S34">
        <f t="shared" si="1"/>
        <v>9978.1702488331612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6596.5389753544214</v>
      </c>
      <c r="AC34">
        <f t="shared" si="2"/>
        <v>6160.8357653169569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-8156.7450166529516</v>
      </c>
      <c r="AI34">
        <f t="shared" si="7"/>
        <v>-8172.180802001566</v>
      </c>
      <c r="AJ34">
        <f t="shared" si="8"/>
        <v>435.70321003746449</v>
      </c>
      <c r="AK34">
        <f t="shared" si="30"/>
        <v>461.75772827480955</v>
      </c>
      <c r="AL34">
        <f t="shared" si="9"/>
        <v>-7274.7198636892917</v>
      </c>
      <c r="AN34">
        <f t="shared" si="10"/>
        <v>0</v>
      </c>
      <c r="AO34">
        <f t="shared" si="11"/>
        <v>0</v>
      </c>
      <c r="AP34">
        <f t="shared" si="12"/>
        <v>-1.1766962506591752</v>
      </c>
      <c r="AQ34">
        <f t="shared" si="13"/>
        <v>-621.80258807108271</v>
      </c>
      <c r="AR34">
        <f t="shared" si="14"/>
        <v>-622.97928432174183</v>
      </c>
      <c r="AS34">
        <f t="shared" si="15"/>
        <v>33.214399013216202</v>
      </c>
      <c r="AT34">
        <f t="shared" si="16"/>
        <v>35.200579387599689</v>
      </c>
      <c r="AU34">
        <f t="shared" si="17"/>
        <v>-554.5643059209259</v>
      </c>
      <c r="AW34">
        <v>31</v>
      </c>
      <c r="AX34">
        <f>IF(Z34&gt;0, (R34*SUMPRODUCT(K34:$K$98, X34:$X$98)-K34*$AZ$3)/Z34, 0)</f>
        <v>9978.1702488331612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9610.2643045735222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6160.8357653169569</v>
      </c>
      <c r="AC35">
        <f t="shared" ref="AC35:AC66" si="33">S35*Z35</f>
        <v>5700.6338321674593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-9037.6523216140195</v>
      </c>
      <c r="AI35">
        <f t="shared" ref="AI35:AI66" si="38">SUM(AE35:AH35)</f>
        <v>-9052.4818664930681</v>
      </c>
      <c r="AJ35">
        <f t="shared" ref="AJ35:AJ66" si="39">AB35-AC35</f>
        <v>460.20193314949756</v>
      </c>
      <c r="AK35">
        <f t="shared" si="30"/>
        <v>431.25850357218701</v>
      </c>
      <c r="AL35">
        <f t="shared" ref="AL35:AL66" si="40">SUM(AI35:AK35)</f>
        <v>-8161.0214297713837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-1.0093584869772645</v>
      </c>
      <c r="AQ35">
        <f t="shared" ref="AQ35:AQ66" si="44">AH35*$K35</f>
        <v>-615.13897746513135</v>
      </c>
      <c r="AR35">
        <f t="shared" ref="AR35:AR66" si="45">AI35*$K35</f>
        <v>-616.1483359521086</v>
      </c>
      <c r="AS35">
        <f t="shared" ref="AS35:AS66" si="46">AJ35*$K35</f>
        <v>31.323195063394785</v>
      </c>
      <c r="AT35">
        <f t="shared" ref="AT35:AT66" si="47">AK35*$K35</f>
        <v>29.353188800602275</v>
      </c>
      <c r="AU35">
        <f t="shared" ref="AU35:AU66" si="48">AL35*$K35</f>
        <v>-555.47195208811161</v>
      </c>
      <c r="AW35">
        <v>32</v>
      </c>
      <c r="AX35">
        <f>IF(Z35&gt;0, (R35*SUMPRODUCT(K35:$K$98, X35:$X$98)-K35*$AZ$3)/Z35, 0)</f>
        <v>9610.2643045735222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25</v>
      </c>
      <c r="R36">
        <f t="shared" si="31"/>
        <v>500000</v>
      </c>
      <c r="S36">
        <f t="shared" si="32"/>
        <v>9215.8203552838459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5700.6338321674593</v>
      </c>
      <c r="AC36">
        <f t="shared" si="33"/>
        <v>5229.7811537394564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-9885.671207271007</v>
      </c>
      <c r="AI36">
        <f t="shared" si="38"/>
        <v>-9899.8581731409013</v>
      </c>
      <c r="AJ36">
        <f t="shared" si="39"/>
        <v>470.85267842800295</v>
      </c>
      <c r="AK36">
        <f t="shared" si="30"/>
        <v>399.04436825172218</v>
      </c>
      <c r="AL36">
        <f t="shared" si="40"/>
        <v>-9029.9611264611776</v>
      </c>
      <c r="AN36">
        <f t="shared" si="41"/>
        <v>0</v>
      </c>
      <c r="AO36">
        <f t="shared" si="42"/>
        <v>0</v>
      </c>
      <c r="AP36">
        <f t="shared" si="43"/>
        <v>-0.86216247712326111</v>
      </c>
      <c r="AQ36">
        <f t="shared" si="44"/>
        <v>-600.76656659712853</v>
      </c>
      <c r="AR36">
        <f t="shared" si="45"/>
        <v>-601.62872907425185</v>
      </c>
      <c r="AS36">
        <f t="shared" si="46"/>
        <v>28.614399676189684</v>
      </c>
      <c r="AT36">
        <f t="shared" si="47"/>
        <v>24.250504594789856</v>
      </c>
      <c r="AU36">
        <f t="shared" si="48"/>
        <v>-548.76382480327243</v>
      </c>
      <c r="AW36">
        <v>33</v>
      </c>
      <c r="AX36">
        <f>IF(Z36&gt;0, (R36*SUMPRODUCT(K36:$K$98, X36:$X$98)-K36*$AZ$3)/Z36, 0)</f>
        <v>9215.8203552838459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500000</v>
      </c>
      <c r="S37">
        <f t="shared" si="32"/>
        <v>8805.0686541746036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5229.7811537394564</v>
      </c>
      <c r="AC37">
        <f t="shared" si="33"/>
        <v>4757.8416398540503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-10725.629936957272</v>
      </c>
      <c r="AI37">
        <f t="shared" si="38"/>
        <v>-10739.138751671619</v>
      </c>
      <c r="AJ37">
        <f t="shared" si="39"/>
        <v>471.93951388540609</v>
      </c>
      <c r="AK37">
        <f t="shared" si="30"/>
        <v>366.084680761762</v>
      </c>
      <c r="AL37">
        <f t="shared" si="40"/>
        <v>-9901.1145570244498</v>
      </c>
      <c r="AN37">
        <f t="shared" si="41"/>
        <v>0</v>
      </c>
      <c r="AO37">
        <f t="shared" si="42"/>
        <v>0</v>
      </c>
      <c r="AP37">
        <f t="shared" si="43"/>
        <v>-0.73299129335204649</v>
      </c>
      <c r="AQ37">
        <f t="shared" si="44"/>
        <v>-581.97506781672132</v>
      </c>
      <c r="AR37">
        <f t="shared" si="45"/>
        <v>-582.70805911007335</v>
      </c>
      <c r="AS37">
        <f t="shared" si="46"/>
        <v>25.607543073294444</v>
      </c>
      <c r="AT37">
        <f t="shared" si="47"/>
        <v>19.863836265586233</v>
      </c>
      <c r="AU37">
        <f t="shared" si="48"/>
        <v>-537.2366797711926</v>
      </c>
      <c r="AW37">
        <v>34</v>
      </c>
      <c r="AX37">
        <f>IF(Z37&gt;0, (R37*SUMPRODUCT(K37:$K$98, X37:$X$98)-K37*$AZ$3)/Z37, 0)</f>
        <v>8805.0686541746036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500000</v>
      </c>
      <c r="S38">
        <f t="shared" si="32"/>
        <v>8386.6422482653525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4757.8416398540503</v>
      </c>
      <c r="AC38">
        <f t="shared" si="33"/>
        <v>4290.8907262442244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-11657.566745893067</v>
      </c>
      <c r="AI38">
        <f t="shared" si="38"/>
        <v>-11670.357594122977</v>
      </c>
      <c r="AJ38">
        <f t="shared" si="39"/>
        <v>466.95091360982588</v>
      </c>
      <c r="AK38">
        <f t="shared" si="30"/>
        <v>333.04891478978357</v>
      </c>
      <c r="AL38">
        <f t="shared" si="40"/>
        <v>-10870.357765723367</v>
      </c>
      <c r="AN38">
        <f t="shared" si="41"/>
        <v>0</v>
      </c>
      <c r="AO38">
        <f t="shared" si="42"/>
        <v>0</v>
      </c>
      <c r="AP38">
        <f t="shared" si="43"/>
        <v>-0.61967345722586775</v>
      </c>
      <c r="AQ38">
        <f t="shared" si="44"/>
        <v>-564.76979152775186</v>
      </c>
      <c r="AR38">
        <f t="shared" si="45"/>
        <v>-565.38946498497774</v>
      </c>
      <c r="AS38">
        <f t="shared" si="46"/>
        <v>22.622196885642747</v>
      </c>
      <c r="AT38">
        <f t="shared" si="47"/>
        <v>16.135096652192516</v>
      </c>
      <c r="AU38">
        <f t="shared" si="48"/>
        <v>-526.63217144714247</v>
      </c>
      <c r="AW38">
        <v>35</v>
      </c>
      <c r="AX38">
        <f>IF(Z38&gt;0, (R38*SUMPRODUCT(K38:$K$98, X38:$X$98)-K38*$AZ$3)/Z38, 0)</f>
        <v>8386.6422482653525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500000</v>
      </c>
      <c r="S39">
        <f t="shared" si="32"/>
        <v>7951.4517193142492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4290.8907262442244</v>
      </c>
      <c r="AC39">
        <f t="shared" si="33"/>
        <v>3828.821072401201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-12496.402903656575</v>
      </c>
      <c r="AI39">
        <f t="shared" si="38"/>
        <v>-12508.441023259002</v>
      </c>
      <c r="AJ39">
        <f t="shared" si="39"/>
        <v>462.06965384302339</v>
      </c>
      <c r="AK39">
        <f t="shared" si="30"/>
        <v>300.36235083709573</v>
      </c>
      <c r="AL39">
        <f t="shared" si="40"/>
        <v>-11746.009018578881</v>
      </c>
      <c r="AN39">
        <f t="shared" si="41"/>
        <v>0</v>
      </c>
      <c r="AO39">
        <f t="shared" si="42"/>
        <v>0</v>
      </c>
      <c r="AP39">
        <f t="shared" si="43"/>
        <v>-0.52071990530498447</v>
      </c>
      <c r="AQ39">
        <f t="shared" si="44"/>
        <v>-540.54336985761449</v>
      </c>
      <c r="AR39">
        <f t="shared" si="45"/>
        <v>-541.06408976291948</v>
      </c>
      <c r="AS39">
        <f t="shared" si="46"/>
        <v>19.987246707943804</v>
      </c>
      <c r="AT39">
        <f t="shared" si="47"/>
        <v>12.992448991247787</v>
      </c>
      <c r="AU39">
        <f t="shared" si="48"/>
        <v>-508.08439406372781</v>
      </c>
      <c r="AW39">
        <v>36</v>
      </c>
      <c r="AX39">
        <f>IF(Z39&gt;0, (R39*SUMPRODUCT(K39:$K$98, X39:$X$98)-K39*$AZ$3)/Z39, 0)</f>
        <v>7951.4517193142492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25</v>
      </c>
      <c r="R40">
        <f t="shared" si="31"/>
        <v>500000</v>
      </c>
      <c r="S40">
        <f t="shared" si="32"/>
        <v>7503.5011599355312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3828.821072401201</v>
      </c>
      <c r="AC40">
        <f t="shared" si="33"/>
        <v>3379.9742540478087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-13128.291713622966</v>
      </c>
      <c r="AI40">
        <f t="shared" si="38"/>
        <v>-13139.553037443688</v>
      </c>
      <c r="AJ40">
        <f t="shared" si="39"/>
        <v>448.84681835339234</v>
      </c>
      <c r="AK40">
        <f t="shared" ref="AK40:AK71" si="61">G40*SUM(AB40:AB40, AE40:AF40)</f>
        <v>268.01747506808408</v>
      </c>
      <c r="AL40">
        <f t="shared" si="40"/>
        <v>-12422.688744022211</v>
      </c>
      <c r="AN40">
        <f t="shared" si="41"/>
        <v>0</v>
      </c>
      <c r="AO40">
        <f t="shared" si="42"/>
        <v>0</v>
      </c>
      <c r="AP40">
        <f t="shared" si="43"/>
        <v>-0.43492758147809318</v>
      </c>
      <c r="AQ40">
        <f t="shared" si="44"/>
        <v>-507.03241065125337</v>
      </c>
      <c r="AR40">
        <f t="shared" si="45"/>
        <v>-507.46733823273144</v>
      </c>
      <c r="AS40">
        <f t="shared" si="46"/>
        <v>17.335072169878025</v>
      </c>
      <c r="AT40">
        <f t="shared" si="47"/>
        <v>10.351197965796178</v>
      </c>
      <c r="AU40">
        <f t="shared" si="48"/>
        <v>-479.78106809705724</v>
      </c>
      <c r="AW40">
        <v>37</v>
      </c>
      <c r="AX40">
        <f>IF(Z40&gt;0, (R40*SUMPRODUCT(K40:$K$98, X40:$X$98)-K40*$AZ$3)/Z40, 0)</f>
        <v>7503.5011599355312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500000</v>
      </c>
      <c r="S41">
        <f t="shared" si="32"/>
        <v>7059.269946714071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3379.9742540478087</v>
      </c>
      <c r="AC41">
        <f t="shared" si="33"/>
        <v>2954.8137643824662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-13688.139104087277</v>
      </c>
      <c r="AI41">
        <f t="shared" si="38"/>
        <v>-13698.603407714587</v>
      </c>
      <c r="AJ41">
        <f t="shared" si="39"/>
        <v>425.16048966534254</v>
      </c>
      <c r="AK41">
        <f t="shared" si="61"/>
        <v>236.59819778334662</v>
      </c>
      <c r="AL41">
        <f t="shared" si="40"/>
        <v>-13036.844720265897</v>
      </c>
      <c r="AN41">
        <f t="shared" si="41"/>
        <v>0</v>
      </c>
      <c r="AO41">
        <f t="shared" si="42"/>
        <v>0</v>
      </c>
      <c r="AP41">
        <f t="shared" si="43"/>
        <v>-0.36084426955266169</v>
      </c>
      <c r="AQ41">
        <f t="shared" si="44"/>
        <v>-472.0129243630555</v>
      </c>
      <c r="AR41">
        <f t="shared" si="45"/>
        <v>-472.37376863260818</v>
      </c>
      <c r="AS41">
        <f t="shared" si="46"/>
        <v>14.660958989717132</v>
      </c>
      <c r="AT41">
        <f t="shared" si="47"/>
        <v>8.1586990302720679</v>
      </c>
      <c r="AU41">
        <f t="shared" si="48"/>
        <v>-449.55411061261896</v>
      </c>
      <c r="AW41">
        <v>38</v>
      </c>
      <c r="AX41">
        <f>IF(Z41&gt;0, (R41*SUMPRODUCT(K41:$K$98, X41:$X$98)-K41*$AZ$3)/Z41, 0)</f>
        <v>7059.269946714071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500000</v>
      </c>
      <c r="S42">
        <f t="shared" si="32"/>
        <v>6618.6532542508903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2954.8137643824662</v>
      </c>
      <c r="AC42">
        <f t="shared" si="33"/>
        <v>2555.9007694711181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-14110.067011065019</v>
      </c>
      <c r="AI42">
        <f t="shared" si="38"/>
        <v>-14119.721168305503</v>
      </c>
      <c r="AJ42">
        <f t="shared" si="39"/>
        <v>398.91299491134805</v>
      </c>
      <c r="AK42">
        <f t="shared" si="61"/>
        <v>206.83696350677266</v>
      </c>
      <c r="AL42">
        <f t="shared" si="40"/>
        <v>-13513.971209887382</v>
      </c>
      <c r="AN42">
        <f t="shared" si="41"/>
        <v>0</v>
      </c>
      <c r="AO42">
        <f t="shared" si="42"/>
        <v>0</v>
      </c>
      <c r="AP42">
        <f t="shared" si="43"/>
        <v>-0.29723902339633446</v>
      </c>
      <c r="AQ42">
        <f t="shared" si="44"/>
        <v>-434.43072595072221</v>
      </c>
      <c r="AR42">
        <f t="shared" si="45"/>
        <v>-434.72796497411855</v>
      </c>
      <c r="AS42">
        <f t="shared" si="46"/>
        <v>12.282015516624618</v>
      </c>
      <c r="AT42">
        <f t="shared" si="47"/>
        <v>6.3682427687427401</v>
      </c>
      <c r="AU42">
        <f t="shared" si="48"/>
        <v>-416.07770668875122</v>
      </c>
      <c r="AW42">
        <v>39</v>
      </c>
      <c r="AX42">
        <f>IF(Z42&gt;0, (R42*SUMPRODUCT(K42:$K$98, X42:$X$98)-K42*$AZ$3)/Z42, 0)</f>
        <v>6618.6532542508903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500000</v>
      </c>
      <c r="S43">
        <f t="shared" si="32"/>
        <v>6187.4954220279578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2555.9007694711181</v>
      </c>
      <c r="AC43">
        <f t="shared" si="33"/>
        <v>2186.7378376737051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-14446.094728370352</v>
      </c>
      <c r="AI43">
        <f t="shared" si="38"/>
        <v>-14454.930039302013</v>
      </c>
      <c r="AJ43">
        <f t="shared" si="39"/>
        <v>369.16293179741297</v>
      </c>
      <c r="AK43">
        <f t="shared" si="61"/>
        <v>178.91305386297827</v>
      </c>
      <c r="AL43">
        <f t="shared" si="40"/>
        <v>-13906.854053641622</v>
      </c>
      <c r="AN43">
        <f t="shared" si="41"/>
        <v>0</v>
      </c>
      <c r="AO43">
        <f t="shared" si="42"/>
        <v>0</v>
      </c>
      <c r="AP43">
        <f t="shared" si="43"/>
        <v>-0.24288196777670015</v>
      </c>
      <c r="AQ43">
        <f t="shared" si="44"/>
        <v>-397.12195093690985</v>
      </c>
      <c r="AR43">
        <f t="shared" si="45"/>
        <v>-397.36483290468658</v>
      </c>
      <c r="AS43">
        <f t="shared" si="46"/>
        <v>10.148258504844799</v>
      </c>
      <c r="AT43">
        <f t="shared" si="47"/>
        <v>4.9183050737312639</v>
      </c>
      <c r="AU43">
        <f t="shared" si="48"/>
        <v>-382.29826932611053</v>
      </c>
      <c r="AW43">
        <v>40</v>
      </c>
      <c r="AX43">
        <f>IF(Z43&gt;0, (R43*SUMPRODUCT(K43:$K$98, X43:$X$98)-K43*$AZ$3)/Z43, 0)</f>
        <v>6187.4954220279578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500000</v>
      </c>
      <c r="S44">
        <f t="shared" si="32"/>
        <v>5767.0705527491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2186.7378376737051</v>
      </c>
      <c r="AC44">
        <f t="shared" si="33"/>
        <v>1847.8907029451077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-14728.640029296608</v>
      </c>
      <c r="AI44">
        <f t="shared" si="38"/>
        <v>-14736.650555117487</v>
      </c>
      <c r="AJ44">
        <f t="shared" si="39"/>
        <v>338.84713472859744</v>
      </c>
      <c r="AK44">
        <f t="shared" si="61"/>
        <v>153.07164863715937</v>
      </c>
      <c r="AL44">
        <f t="shared" si="40"/>
        <v>-14244.731771751729</v>
      </c>
      <c r="AN44">
        <f t="shared" si="41"/>
        <v>0</v>
      </c>
      <c r="AO44">
        <f t="shared" si="42"/>
        <v>0</v>
      </c>
      <c r="AP44">
        <f t="shared" si="43"/>
        <v>-0.19661490464533696</v>
      </c>
      <c r="AQ44">
        <f t="shared" si="44"/>
        <v>-361.50812314563808</v>
      </c>
      <c r="AR44">
        <f t="shared" si="45"/>
        <v>-361.70473805028342</v>
      </c>
      <c r="AS44">
        <f t="shared" si="46"/>
        <v>8.3168569172277085</v>
      </c>
      <c r="AT44">
        <f t="shared" si="47"/>
        <v>3.7570776592786856</v>
      </c>
      <c r="AU44">
        <f t="shared" si="48"/>
        <v>-349.63080347377701</v>
      </c>
      <c r="AW44">
        <v>41</v>
      </c>
      <c r="AX44">
        <f>IF(Z44&gt;0, (R44*SUMPRODUCT(K44:$K$98, X44:$X$98)-K44*$AZ$3)/Z44, 0)</f>
        <v>5767.0705527491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500000</v>
      </c>
      <c r="S45">
        <f t="shared" si="32"/>
        <v>5349.4000176354166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1847.8907029451077</v>
      </c>
      <c r="AC45">
        <f t="shared" si="33"/>
        <v>1538.4136656997484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-14815.307295199327</v>
      </c>
      <c r="AI45">
        <f t="shared" si="38"/>
        <v>-14822.496950397237</v>
      </c>
      <c r="AJ45">
        <f t="shared" si="39"/>
        <v>309.47703724535927</v>
      </c>
      <c r="AK45">
        <f t="shared" si="61"/>
        <v>129.35234920615756</v>
      </c>
      <c r="AL45">
        <f t="shared" si="40"/>
        <v>-14383.667563945721</v>
      </c>
      <c r="AN45">
        <f t="shared" si="41"/>
        <v>0</v>
      </c>
      <c r="AO45">
        <f t="shared" si="42"/>
        <v>0</v>
      </c>
      <c r="AP45">
        <f t="shared" si="43"/>
        <v>-0.15755981152384882</v>
      </c>
      <c r="AQ45">
        <f t="shared" si="44"/>
        <v>-324.67440521737302</v>
      </c>
      <c r="AR45">
        <f t="shared" si="45"/>
        <v>-324.83196502889689</v>
      </c>
      <c r="AS45">
        <f t="shared" si="46"/>
        <v>6.782125472930999</v>
      </c>
      <c r="AT45">
        <f t="shared" si="47"/>
        <v>2.8347300670292372</v>
      </c>
      <c r="AU45">
        <f t="shared" si="48"/>
        <v>-315.21510948893666</v>
      </c>
      <c r="AW45">
        <v>42</v>
      </c>
      <c r="AX45">
        <f>IF(Z45&gt;0, (R45*SUMPRODUCT(K45:$K$98, X45:$X$98)-K45*$AZ$3)/Z45, 0)</f>
        <v>5349.4000176354166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500000</v>
      </c>
      <c r="S46">
        <f t="shared" si="32"/>
        <v>4935.5736682973384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1538.4136656997484</v>
      </c>
      <c r="AC46">
        <f t="shared" si="33"/>
        <v>1260.1955871790533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-14690.622465890037</v>
      </c>
      <c r="AI46">
        <f t="shared" si="38"/>
        <v>-14697.005693412673</v>
      </c>
      <c r="AJ46">
        <f t="shared" si="39"/>
        <v>278.21807852069514</v>
      </c>
      <c r="AK46">
        <f t="shared" si="61"/>
        <v>107.6889565989824</v>
      </c>
      <c r="AL46">
        <f t="shared" si="40"/>
        <v>-14311.098658292996</v>
      </c>
      <c r="AN46">
        <f t="shared" si="41"/>
        <v>0</v>
      </c>
      <c r="AO46">
        <f t="shared" si="42"/>
        <v>0</v>
      </c>
      <c r="AP46">
        <f t="shared" si="43"/>
        <v>-0.12489921005738952</v>
      </c>
      <c r="AQ46">
        <f t="shared" si="44"/>
        <v>-287.44818114882167</v>
      </c>
      <c r="AR46">
        <f t="shared" si="45"/>
        <v>-287.57308035887905</v>
      </c>
      <c r="AS46">
        <f t="shared" si="46"/>
        <v>5.4438319968526026</v>
      </c>
      <c r="AT46">
        <f t="shared" si="47"/>
        <v>2.1071261463607742</v>
      </c>
      <c r="AU46">
        <f t="shared" si="48"/>
        <v>-280.02212221566566</v>
      </c>
      <c r="AW46">
        <v>43</v>
      </c>
      <c r="AX46">
        <f>IF(Z46&gt;0, (R46*SUMPRODUCT(K46:$K$98, X46:$X$98)-K46*$AZ$3)/Z46, 0)</f>
        <v>4935.5736682973384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25</v>
      </c>
      <c r="R47">
        <f t="shared" si="31"/>
        <v>500000</v>
      </c>
      <c r="S47">
        <f t="shared" si="32"/>
        <v>4529.7586083102597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1260.1955871790533</v>
      </c>
      <c r="AC47">
        <f t="shared" si="33"/>
        <v>1014.2262691522651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-14436.435029745515</v>
      </c>
      <c r="AI47">
        <f t="shared" si="38"/>
        <v>-14442.032603241438</v>
      </c>
      <c r="AJ47">
        <f t="shared" si="39"/>
        <v>245.96931802678819</v>
      </c>
      <c r="AK47">
        <f t="shared" si="61"/>
        <v>88.213691102533744</v>
      </c>
      <c r="AL47">
        <f t="shared" si="40"/>
        <v>-14107.849594112116</v>
      </c>
      <c r="AN47">
        <f t="shared" si="41"/>
        <v>0</v>
      </c>
      <c r="AO47">
        <f t="shared" si="42"/>
        <v>0</v>
      </c>
      <c r="AP47">
        <f t="shared" si="43"/>
        <v>-9.779150927171068E-2</v>
      </c>
      <c r="AQ47">
        <f t="shared" si="44"/>
        <v>-252.20942093749403</v>
      </c>
      <c r="AR47">
        <f t="shared" si="45"/>
        <v>-252.30721244676573</v>
      </c>
      <c r="AS47">
        <f t="shared" si="46"/>
        <v>4.2971674890722742</v>
      </c>
      <c r="AT47">
        <f t="shared" si="47"/>
        <v>1.5411231308759747</v>
      </c>
      <c r="AU47">
        <f t="shared" si="48"/>
        <v>-246.46892182681751</v>
      </c>
      <c r="AW47">
        <v>44</v>
      </c>
      <c r="AX47">
        <f>IF(Z47&gt;0, (R47*SUMPRODUCT(K47:$K$98, X47:$X$98)-K47*$AZ$3)/Z47, 0)</f>
        <v>4529.7586083102597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25</v>
      </c>
      <c r="R48">
        <f t="shared" si="31"/>
        <v>500000</v>
      </c>
      <c r="S48">
        <f t="shared" si="32"/>
        <v>4127.5728465875109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1014.2262691522651</v>
      </c>
      <c r="AC48">
        <f t="shared" si="33"/>
        <v>799.05154743087235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-14037.594813075733</v>
      </c>
      <c r="AI48">
        <f t="shared" si="38"/>
        <v>-14042.434531096043</v>
      </c>
      <c r="AJ48">
        <f t="shared" si="39"/>
        <v>215.17472172139276</v>
      </c>
      <c r="AK48">
        <f t="shared" si="61"/>
        <v>70.995838840658564</v>
      </c>
      <c r="AL48">
        <f t="shared" si="40"/>
        <v>-13756.263970533992</v>
      </c>
      <c r="AN48">
        <f t="shared" si="41"/>
        <v>0</v>
      </c>
      <c r="AO48">
        <f t="shared" si="42"/>
        <v>0</v>
      </c>
      <c r="AP48">
        <f t="shared" si="43"/>
        <v>-7.5492425742333738E-2</v>
      </c>
      <c r="AQ48">
        <f t="shared" si="44"/>
        <v>-218.96566692106788</v>
      </c>
      <c r="AR48">
        <f t="shared" si="45"/>
        <v>-219.04115934681022</v>
      </c>
      <c r="AS48">
        <f t="shared" si="46"/>
        <v>3.3564066404304875</v>
      </c>
      <c r="AT48">
        <f t="shared" si="47"/>
        <v>1.1074298273579601</v>
      </c>
      <c r="AU48">
        <f t="shared" si="48"/>
        <v>-214.57732287902175</v>
      </c>
      <c r="AW48">
        <v>45</v>
      </c>
      <c r="AX48">
        <f>IF(Z48&gt;0, (R48*SUMPRODUCT(K48:$K$98, X48:$X$98)-K48*$AZ$3)/Z48, 0)</f>
        <v>4127.5728465875109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500000</v>
      </c>
      <c r="S49">
        <f t="shared" si="32"/>
        <v>3723.9380262525283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799.05154743087235</v>
      </c>
      <c r="AC49">
        <f t="shared" si="33"/>
        <v>613.15257623846605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-13500.587006375548</v>
      </c>
      <c r="AI49">
        <f t="shared" si="38"/>
        <v>-13504.703297865337</v>
      </c>
      <c r="AJ49">
        <f t="shared" si="39"/>
        <v>185.89897119240629</v>
      </c>
      <c r="AK49">
        <f t="shared" si="61"/>
        <v>55.933608320161071</v>
      </c>
      <c r="AL49">
        <f t="shared" si="40"/>
        <v>-13262.870718352769</v>
      </c>
      <c r="AN49">
        <f t="shared" si="41"/>
        <v>0</v>
      </c>
      <c r="AO49">
        <f t="shared" si="42"/>
        <v>0</v>
      </c>
      <c r="AP49">
        <f t="shared" si="43"/>
        <v>-5.7328611088970451E-2</v>
      </c>
      <c r="AQ49">
        <f t="shared" si="44"/>
        <v>-188.02601902256214</v>
      </c>
      <c r="AR49">
        <f t="shared" si="45"/>
        <v>-188.0833476336511</v>
      </c>
      <c r="AS49">
        <f t="shared" si="46"/>
        <v>2.5890610146945043</v>
      </c>
      <c r="AT49">
        <f t="shared" si="47"/>
        <v>0.77900121654270182</v>
      </c>
      <c r="AU49">
        <f t="shared" si="48"/>
        <v>-184.71528540241391</v>
      </c>
      <c r="AW49">
        <v>46</v>
      </c>
      <c r="AX49">
        <f>IF(Z49&gt;0, (R49*SUMPRODUCT(K49:$K$98, X49:$X$98)-K49*$AZ$3)/Z49, 0)</f>
        <v>3723.9380262525283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500000</v>
      </c>
      <c r="S50">
        <f t="shared" si="32"/>
        <v>3309.8353719369702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613.15257623846605</v>
      </c>
      <c r="AC50">
        <f t="shared" si="33"/>
        <v>454.65039268792373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-12820.848451583468</v>
      </c>
      <c r="AI50">
        <f t="shared" si="38"/>
        <v>-12824.282537735779</v>
      </c>
      <c r="AJ50">
        <f t="shared" si="39"/>
        <v>158.50218355054233</v>
      </c>
      <c r="AK50">
        <f t="shared" si="61"/>
        <v>42.920680336692627</v>
      </c>
      <c r="AL50">
        <f t="shared" si="40"/>
        <v>-12622.859673848543</v>
      </c>
      <c r="AN50">
        <f t="shared" si="41"/>
        <v>0</v>
      </c>
      <c r="AO50">
        <f t="shared" si="42"/>
        <v>0</v>
      </c>
      <c r="AP50">
        <f t="shared" si="43"/>
        <v>-4.2703007488716166E-2</v>
      </c>
      <c r="AQ50">
        <f t="shared" si="44"/>
        <v>-159.42779626283277</v>
      </c>
      <c r="AR50">
        <f t="shared" si="45"/>
        <v>-159.47049927032148</v>
      </c>
      <c r="AS50">
        <f t="shared" si="46"/>
        <v>1.9709813996895815</v>
      </c>
      <c r="AT50">
        <f t="shared" si="47"/>
        <v>0.53372048706614861</v>
      </c>
      <c r="AU50">
        <f t="shared" si="48"/>
        <v>-156.96579738356576</v>
      </c>
      <c r="AW50">
        <v>47</v>
      </c>
      <c r="AX50">
        <f>IF(Z50&gt;0, (R50*SUMPRODUCT(K50:$K$98, X50:$X$98)-K50*$AZ$3)/Z50, 0)</f>
        <v>3309.8353719369702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500000</v>
      </c>
      <c r="S51">
        <f t="shared" si="32"/>
        <v>2870.6733794514685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454.65039268792373</v>
      </c>
      <c r="AC51">
        <f t="shared" si="33"/>
        <v>321.58316381082273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-11983.106265043369</v>
      </c>
      <c r="AI51">
        <f t="shared" si="38"/>
        <v>-11985.906855020905</v>
      </c>
      <c r="AJ51">
        <f t="shared" si="39"/>
        <v>133.067228877101</v>
      </c>
      <c r="AK51">
        <f t="shared" si="61"/>
        <v>31.825527488154663</v>
      </c>
      <c r="AL51">
        <f t="shared" si="40"/>
        <v>-11821.014098655651</v>
      </c>
      <c r="AN51">
        <f t="shared" si="41"/>
        <v>0</v>
      </c>
      <c r="AO51">
        <f t="shared" si="42"/>
        <v>0</v>
      </c>
      <c r="AP51">
        <f t="shared" si="43"/>
        <v>-3.1094156775223415E-2</v>
      </c>
      <c r="AQ51">
        <f t="shared" si="44"/>
        <v>-133.04503259962095</v>
      </c>
      <c r="AR51">
        <f t="shared" si="45"/>
        <v>-133.07612675639618</v>
      </c>
      <c r="AS51">
        <f t="shared" si="46"/>
        <v>1.4774077282065272</v>
      </c>
      <c r="AT51">
        <f t="shared" si="47"/>
        <v>0.3533498116856052</v>
      </c>
      <c r="AU51">
        <f t="shared" si="48"/>
        <v>-131.24536921650409</v>
      </c>
      <c r="AW51">
        <v>48</v>
      </c>
      <c r="AX51">
        <f>IF(Z51&gt;0, (R51*SUMPRODUCT(K51:$K$98, X51:$X$98)-K51*$AZ$3)/Z51, 0)</f>
        <v>2870.6733794514685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25</v>
      </c>
      <c r="R52">
        <f t="shared" si="31"/>
        <v>500000</v>
      </c>
      <c r="S52">
        <f t="shared" si="32"/>
        <v>2386.6834780181589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321.58316381082273</v>
      </c>
      <c r="AC52">
        <f t="shared" si="33"/>
        <v>212.07435209131941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-11023.010127981754</v>
      </c>
      <c r="AI52">
        <f t="shared" si="38"/>
        <v>-11025.231561553115</v>
      </c>
      <c r="AJ52">
        <f t="shared" si="39"/>
        <v>109.50881171950331</v>
      </c>
      <c r="AK52">
        <f t="shared" si="61"/>
        <v>22.510821466757594</v>
      </c>
      <c r="AL52">
        <f t="shared" si="40"/>
        <v>-10893.211928366854</v>
      </c>
      <c r="AN52">
        <f t="shared" si="41"/>
        <v>0</v>
      </c>
      <c r="AO52">
        <f t="shared" si="42"/>
        <v>0</v>
      </c>
      <c r="AP52">
        <f t="shared" si="43"/>
        <v>-2.2021381555732827E-2</v>
      </c>
      <c r="AQ52">
        <f t="shared" si="44"/>
        <v>-109.27264044732888</v>
      </c>
      <c r="AR52">
        <f t="shared" si="45"/>
        <v>-109.29466182888461</v>
      </c>
      <c r="AS52">
        <f t="shared" si="46"/>
        <v>1.0855761602235305</v>
      </c>
      <c r="AT52">
        <f t="shared" si="47"/>
        <v>0.22315292027781097</v>
      </c>
      <c r="AU52">
        <f t="shared" si="48"/>
        <v>-107.98593274838328</v>
      </c>
      <c r="AW52">
        <v>49</v>
      </c>
      <c r="AX52">
        <f>IF(Z52&gt;0, (R52*SUMPRODUCT(K52:$K$98, X52:$X$98)-K52*$AZ$3)/Z52, 0)</f>
        <v>2386.6834780181589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500000</v>
      </c>
      <c r="S53">
        <f t="shared" si="32"/>
        <v>1815.6485029325945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212.07435209131941</v>
      </c>
      <c r="AC53">
        <f t="shared" si="33"/>
        <v>123.81619457266697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-9887.4231114436188</v>
      </c>
      <c r="AI53">
        <f t="shared" si="38"/>
        <v>-9889.1279595236938</v>
      </c>
      <c r="AJ53">
        <f t="shared" si="39"/>
        <v>88.258157518652439</v>
      </c>
      <c r="AK53">
        <f t="shared" si="61"/>
        <v>14.845204646392361</v>
      </c>
      <c r="AL53">
        <f t="shared" si="40"/>
        <v>-9786.0245973586498</v>
      </c>
      <c r="AN53">
        <f t="shared" si="41"/>
        <v>0</v>
      </c>
      <c r="AO53">
        <f t="shared" si="42"/>
        <v>0</v>
      </c>
      <c r="AP53">
        <f t="shared" si="43"/>
        <v>-1.508964050042266E-2</v>
      </c>
      <c r="AQ53">
        <f t="shared" si="44"/>
        <v>-87.513756780394928</v>
      </c>
      <c r="AR53">
        <f t="shared" si="45"/>
        <v>-87.528846420895349</v>
      </c>
      <c r="AS53">
        <f t="shared" si="46"/>
        <v>0.78117451270328164</v>
      </c>
      <c r="AT53">
        <f t="shared" si="47"/>
        <v>0.13139516880550339</v>
      </c>
      <c r="AU53">
        <f t="shared" si="48"/>
        <v>-86.616276739386578</v>
      </c>
      <c r="AW53">
        <v>50</v>
      </c>
      <c r="AX53">
        <f>IF(Z53&gt;0, (R53*SUMPRODUCT(K53:$K$98, X53:$X$98)-K53*$AZ$3)/Z53, 0)</f>
        <v>1815.6485029325945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25</v>
      </c>
      <c r="R54">
        <f t="shared" si="31"/>
        <v>500000</v>
      </c>
      <c r="S54">
        <f t="shared" si="32"/>
        <v>1094.3181617099763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123.81619457266697</v>
      </c>
      <c r="AC54">
        <f t="shared" si="33"/>
        <v>55.065368978590328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-8596.3213772033287</v>
      </c>
      <c r="AI54">
        <f t="shared" si="38"/>
        <v>-8597.5793607337437</v>
      </c>
      <c r="AJ54">
        <f t="shared" si="39"/>
        <v>68.750825594076645</v>
      </c>
      <c r="AK54">
        <f t="shared" si="61"/>
        <v>8.6671336200866893</v>
      </c>
      <c r="AL54">
        <f t="shared" si="40"/>
        <v>-8520.1614015195792</v>
      </c>
      <c r="AN54">
        <f t="shared" si="41"/>
        <v>0</v>
      </c>
      <c r="AO54">
        <f t="shared" si="42"/>
        <v>0</v>
      </c>
      <c r="AP54">
        <f t="shared" si="43"/>
        <v>-9.941459348477566E-3</v>
      </c>
      <c r="AQ54">
        <f t="shared" si="44"/>
        <v>-67.934100448634979</v>
      </c>
      <c r="AR54">
        <f t="shared" si="45"/>
        <v>-67.944041907983461</v>
      </c>
      <c r="AS54">
        <f t="shared" si="46"/>
        <v>0.54331676154179176</v>
      </c>
      <c r="AT54">
        <f t="shared" si="47"/>
        <v>6.8493707960958633E-2</v>
      </c>
      <c r="AU54">
        <f t="shared" si="48"/>
        <v>-67.332231438480704</v>
      </c>
      <c r="AW54">
        <v>51</v>
      </c>
      <c r="AX54">
        <f>IF(Z54&gt;0, (R54*SUMPRODUCT(K54:$K$98, X54:$X$98)-K54*$AZ$3)/Z54, 0)</f>
        <v>1094.3181617099763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25</v>
      </c>
      <c r="R55">
        <f t="shared" si="31"/>
        <v>500000</v>
      </c>
      <c r="S55">
        <f t="shared" si="32"/>
        <v>109.67933455643171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55.065368978590328</v>
      </c>
      <c r="AC55">
        <f t="shared" si="33"/>
        <v>3.8838856605966328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-7202.4337453652834</v>
      </c>
      <c r="AI55">
        <f t="shared" si="38"/>
        <v>-7203.3190273731252</v>
      </c>
      <c r="AJ55">
        <f t="shared" si="39"/>
        <v>51.181483317993695</v>
      </c>
      <c r="AK55">
        <f t="shared" si="61"/>
        <v>3.8545758285013232</v>
      </c>
      <c r="AL55">
        <f t="shared" si="40"/>
        <v>-7148.2829682266301</v>
      </c>
      <c r="AN55">
        <f t="shared" si="41"/>
        <v>0</v>
      </c>
      <c r="AO55">
        <f t="shared" si="42"/>
        <v>0</v>
      </c>
      <c r="AP55">
        <f t="shared" si="43"/>
        <v>-6.2465295792530941E-3</v>
      </c>
      <c r="AQ55">
        <f t="shared" si="44"/>
        <v>-50.820207611237919</v>
      </c>
      <c r="AR55">
        <f t="shared" si="45"/>
        <v>-50.82645414081717</v>
      </c>
      <c r="AS55">
        <f t="shared" si="46"/>
        <v>0.3611353745177191</v>
      </c>
      <c r="AT55">
        <f t="shared" si="47"/>
        <v>2.7197798797351069E-2</v>
      </c>
      <c r="AU55">
        <f t="shared" si="48"/>
        <v>-50.438120967502101</v>
      </c>
      <c r="AW55">
        <v>52</v>
      </c>
      <c r="AX55">
        <f>IF(Z55&gt;0, (R55*SUMPRODUCT(K55:$K$98, X55:$X$98)-K55*$AZ$3)/Z55, 0)</f>
        <v>109.67933455643171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500000</v>
      </c>
      <c r="S56">
        <f t="shared" si="32"/>
        <v>-1356.8840314354673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3.8838856605966328</v>
      </c>
      <c r="AC56">
        <f t="shared" si="33"/>
        <v>-31.978628083997236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-5744.7365940093832</v>
      </c>
      <c r="AI56">
        <f t="shared" si="38"/>
        <v>-5745.3257863674462</v>
      </c>
      <c r="AJ56">
        <f t="shared" si="39"/>
        <v>35.862513744593869</v>
      </c>
      <c r="AK56">
        <f t="shared" si="61"/>
        <v>0.27187199624176434</v>
      </c>
      <c r="AL56">
        <f t="shared" si="40"/>
        <v>-5709.1914006266106</v>
      </c>
      <c r="AN56">
        <f t="shared" si="41"/>
        <v>0</v>
      </c>
      <c r="AO56">
        <f t="shared" si="42"/>
        <v>0</v>
      </c>
      <c r="AP56">
        <f t="shared" si="43"/>
        <v>-3.7118998118171979E-3</v>
      </c>
      <c r="AQ56">
        <f t="shared" si="44"/>
        <v>-36.19172311116607</v>
      </c>
      <c r="AR56">
        <f t="shared" si="45"/>
        <v>-36.195435010977889</v>
      </c>
      <c r="AS56">
        <f t="shared" si="46"/>
        <v>0.22593310350699239</v>
      </c>
      <c r="AT56">
        <f t="shared" si="47"/>
        <v>1.7127880188488667E-3</v>
      </c>
      <c r="AU56">
        <f t="shared" si="48"/>
        <v>-35.96778911945205</v>
      </c>
      <c r="AW56">
        <v>53</v>
      </c>
      <c r="AX56">
        <f>IF(Z56&gt;0, (R56*SUMPRODUCT(K56:$K$98, X56:$X$98)-K56*$AZ$3)/Z56, 0)</f>
        <v>-1356.8840314354673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500000</v>
      </c>
      <c r="S57">
        <f t="shared" si="32"/>
        <v>-3733.1024140308027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-31.978628083997236</v>
      </c>
      <c r="AC57">
        <f t="shared" si="33"/>
        <v>-54.81526738565973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-4324.2241219926618</v>
      </c>
      <c r="AI57">
        <f t="shared" si="38"/>
        <v>-4324.5912112210444</v>
      </c>
      <c r="AJ57">
        <f t="shared" si="39"/>
        <v>22.836639301662494</v>
      </c>
      <c r="AK57">
        <f t="shared" si="61"/>
        <v>-2.2385039658798069</v>
      </c>
      <c r="AL57">
        <f t="shared" si="40"/>
        <v>-4303.9930758852624</v>
      </c>
      <c r="AN57">
        <f t="shared" si="41"/>
        <v>0</v>
      </c>
      <c r="AO57">
        <f t="shared" si="42"/>
        <v>0</v>
      </c>
      <c r="AP57">
        <f t="shared" si="43"/>
        <v>-2.0648702097812175E-3</v>
      </c>
      <c r="AQ57">
        <f t="shared" si="44"/>
        <v>-24.323681763286828</v>
      </c>
      <c r="AR57">
        <f t="shared" si="45"/>
        <v>-24.325746633496607</v>
      </c>
      <c r="AS57">
        <f t="shared" si="46"/>
        <v>0.12845567927238669</v>
      </c>
      <c r="AT57">
        <f t="shared" si="47"/>
        <v>-1.2591543952357681E-2</v>
      </c>
      <c r="AU57">
        <f t="shared" si="48"/>
        <v>-24.209882498176583</v>
      </c>
      <c r="AW57">
        <v>54</v>
      </c>
      <c r="AX57">
        <f>IF(Z57&gt;0, (R57*SUMPRODUCT(K57:$K$98, X57:$X$98)-K57*$AZ$3)/Z57, 0)</f>
        <v>-3733.1024140308027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500000</v>
      </c>
      <c r="S58">
        <f t="shared" si="32"/>
        <v>-7938.2181449057434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-54.81526738565973</v>
      </c>
      <c r="AC58">
        <f t="shared" si="33"/>
        <v>-67.214767176175513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-3034.7486763964321</v>
      </c>
      <c r="AI58">
        <f t="shared" si="38"/>
        <v>-3034.9603572987116</v>
      </c>
      <c r="AJ58">
        <f t="shared" si="39"/>
        <v>12.399499790515783</v>
      </c>
      <c r="AK58">
        <f t="shared" si="61"/>
        <v>-3.8370687169961815</v>
      </c>
      <c r="AL58">
        <f t="shared" si="40"/>
        <v>-3026.3979262251924</v>
      </c>
      <c r="AN58">
        <f t="shared" si="41"/>
        <v>0</v>
      </c>
      <c r="AO58">
        <f t="shared" si="42"/>
        <v>0</v>
      </c>
      <c r="AP58">
        <f t="shared" si="43"/>
        <v>-1.0631260820175977E-3</v>
      </c>
      <c r="AQ58">
        <f t="shared" si="44"/>
        <v>-15.241433853994563</v>
      </c>
      <c r="AR58">
        <f t="shared" si="45"/>
        <v>-15.242496980076581</v>
      </c>
      <c r="AS58">
        <f t="shared" si="46"/>
        <v>6.2274071441123284E-2</v>
      </c>
      <c r="AT58">
        <f t="shared" si="47"/>
        <v>-1.9270929911986381E-2</v>
      </c>
      <c r="AU58">
        <f t="shared" si="48"/>
        <v>-15.199493838547445</v>
      </c>
      <c r="AW58">
        <v>55</v>
      </c>
      <c r="AX58">
        <f>IF(Z58&gt;0, (R58*SUMPRODUCT(K58:$K$98, X58:$X$98)-K58*$AZ$3)/Z58, 0)</f>
        <v>-7938.2181449057434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500000</v>
      </c>
      <c r="S59">
        <f t="shared" si="32"/>
        <v>-16133.988805540555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-67.214767176175513</v>
      </c>
      <c r="AC59">
        <f t="shared" si="33"/>
        <v>-71.809609983053065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-1965.8678386146921</v>
      </c>
      <c r="AI59">
        <f t="shared" si="38"/>
        <v>-1965.9791093160179</v>
      </c>
      <c r="AJ59">
        <f t="shared" si="39"/>
        <v>4.5948428068775513</v>
      </c>
      <c r="AK59">
        <f t="shared" si="61"/>
        <v>-4.7050337023322868</v>
      </c>
      <c r="AL59">
        <f t="shared" si="40"/>
        <v>-1966.0893002114726</v>
      </c>
      <c r="AN59">
        <f t="shared" si="41"/>
        <v>0</v>
      </c>
      <c r="AO59">
        <f t="shared" si="42"/>
        <v>0</v>
      </c>
      <c r="AP59">
        <f t="shared" si="43"/>
        <v>-4.9896019142035397E-4</v>
      </c>
      <c r="AQ59">
        <f t="shared" si="44"/>
        <v>-8.8153465501183117</v>
      </c>
      <c r="AR59">
        <f t="shared" si="45"/>
        <v>-8.8158455103097317</v>
      </c>
      <c r="AS59">
        <f t="shared" si="46"/>
        <v>2.0604198761645705E-2</v>
      </c>
      <c r="AT59">
        <f t="shared" si="47"/>
        <v>-2.1098316886486619E-2</v>
      </c>
      <c r="AU59">
        <f t="shared" si="48"/>
        <v>-8.8163396284345712</v>
      </c>
      <c r="AW59">
        <v>56</v>
      </c>
      <c r="AX59">
        <f>IF(Z59&gt;0, (R59*SUMPRODUCT(K59:$K$98, X59:$X$98)-K59*$AZ$3)/Z59, 0)</f>
        <v>-16133.988805540555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500000</v>
      </c>
      <c r="S60">
        <f t="shared" si="32"/>
        <v>-34121.823592223234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-71.809609983053065</v>
      </c>
      <c r="AC60">
        <f t="shared" si="33"/>
        <v>-71.119071669674042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-1161.0252026025062</v>
      </c>
      <c r="AI60">
        <f t="shared" si="38"/>
        <v>-1161.0773093366886</v>
      </c>
      <c r="AJ60">
        <f t="shared" si="39"/>
        <v>-0.69053831337902238</v>
      </c>
      <c r="AK60">
        <f t="shared" si="61"/>
        <v>-5.0266726988137149</v>
      </c>
      <c r="AL60">
        <f t="shared" si="40"/>
        <v>-1166.7945203488812</v>
      </c>
      <c r="AN60">
        <f t="shared" si="41"/>
        <v>0</v>
      </c>
      <c r="AO60">
        <f t="shared" si="42"/>
        <v>0</v>
      </c>
      <c r="AP60">
        <f t="shared" si="43"/>
        <v>-2.0862238403558452E-4</v>
      </c>
      <c r="AQ60">
        <f t="shared" si="44"/>
        <v>-4.6484557033267082</v>
      </c>
      <c r="AR60">
        <f t="shared" si="45"/>
        <v>-4.648664325710743</v>
      </c>
      <c r="AS60">
        <f t="shared" si="46"/>
        <v>-2.7647433957480511E-3</v>
      </c>
      <c r="AT60">
        <f t="shared" si="47"/>
        <v>-2.0125545356965906E-2</v>
      </c>
      <c r="AU60">
        <f t="shared" si="48"/>
        <v>-4.6715546144634565</v>
      </c>
      <c r="AW60">
        <v>57</v>
      </c>
      <c r="AX60">
        <f>IF(Z60&gt;0, (R60*SUMPRODUCT(K60:$K$98, X60:$X$98)-K60*$AZ$3)/Z60, 0)</f>
        <v>-34121.823592223234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500000</v>
      </c>
      <c r="S61">
        <f t="shared" si="32"/>
        <v>-79936.504424970262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-71.119071669674042</v>
      </c>
      <c r="AC61">
        <f t="shared" si="33"/>
        <v>-67.28013017344955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-610.87850886186004</v>
      </c>
      <c r="AI61">
        <f t="shared" si="38"/>
        <v>-610.89955060325758</v>
      </c>
      <c r="AJ61">
        <f t="shared" si="39"/>
        <v>-3.8389414962244928</v>
      </c>
      <c r="AK61">
        <f t="shared" si="61"/>
        <v>-4.9783350168771836</v>
      </c>
      <c r="AL61">
        <f t="shared" si="40"/>
        <v>-619.71682711635924</v>
      </c>
      <c r="AN61">
        <f t="shared" si="41"/>
        <v>0</v>
      </c>
      <c r="AO61">
        <f t="shared" si="42"/>
        <v>0</v>
      </c>
      <c r="AP61">
        <f t="shared" si="43"/>
        <v>-7.5219545643972983E-5</v>
      </c>
      <c r="AQ61">
        <f t="shared" si="44"/>
        <v>-2.1837548048924811</v>
      </c>
      <c r="AR61">
        <f t="shared" si="45"/>
        <v>-2.1838300244381252</v>
      </c>
      <c r="AS61">
        <f t="shared" si="46"/>
        <v>-1.3723362037568606E-2</v>
      </c>
      <c r="AT61">
        <f t="shared" si="47"/>
        <v>-1.7796440463628164E-2</v>
      </c>
      <c r="AU61">
        <f t="shared" si="48"/>
        <v>-2.2153498269393217</v>
      </c>
      <c r="AW61">
        <v>58</v>
      </c>
      <c r="AX61">
        <f>IF(Z61&gt;0, (R61*SUMPRODUCT(K61:$K$98, X61:$X$98)-K61*$AZ$3)/Z61, 0)</f>
        <v>-79936.504424970262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500000</v>
      </c>
      <c r="S62">
        <f t="shared" si="32"/>
        <v>-222060.93228554021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-67.28013017344955</v>
      </c>
      <c r="AC62">
        <f t="shared" si="33"/>
        <v>-61.885851764457037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-277.28217644963632</v>
      </c>
      <c r="AI62">
        <f t="shared" si="38"/>
        <v>-277.28914366479745</v>
      </c>
      <c r="AJ62">
        <f t="shared" si="39"/>
        <v>-5.3942784089925127</v>
      </c>
      <c r="AK62">
        <f t="shared" si="61"/>
        <v>-4.7096091121414689</v>
      </c>
      <c r="AL62">
        <f t="shared" si="40"/>
        <v>-287.39303118593148</v>
      </c>
      <c r="AN62">
        <f t="shared" si="41"/>
        <v>0</v>
      </c>
      <c r="AO62">
        <f t="shared" si="42"/>
        <v>0</v>
      </c>
      <c r="AP62">
        <f t="shared" si="43"/>
        <v>-2.2237718425320066E-5</v>
      </c>
      <c r="AQ62">
        <f t="shared" si="44"/>
        <v>-0.8850197419852639</v>
      </c>
      <c r="AR62">
        <f t="shared" si="45"/>
        <v>-0.88504197970368925</v>
      </c>
      <c r="AS62">
        <f t="shared" si="46"/>
        <v>-1.7217272840435737E-2</v>
      </c>
      <c r="AT62">
        <f t="shared" si="47"/>
        <v>-1.5031968858034248E-2</v>
      </c>
      <c r="AU62">
        <f t="shared" si="48"/>
        <v>-0.91729122140215935</v>
      </c>
      <c r="AW62">
        <v>59</v>
      </c>
      <c r="AX62">
        <f>IF(Z62&gt;0, (R62*SUMPRODUCT(K62:$K$98, X62:$X$98)-K62*$AZ$3)/Z62, 0)</f>
        <v>-222060.93228554021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500000</v>
      </c>
      <c r="S63">
        <f t="shared" si="32"/>
        <v>-795641.01944503724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-61.885851764457037</v>
      </c>
      <c r="AC63">
        <f t="shared" si="33"/>
        <v>-56.004770422616424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-102.75611214802632</v>
      </c>
      <c r="AI63">
        <f t="shared" si="38"/>
        <v>-102.75787188542843</v>
      </c>
      <c r="AJ63">
        <f t="shared" si="39"/>
        <v>-5.8810813418406127</v>
      </c>
      <c r="AK63">
        <f t="shared" si="61"/>
        <v>-4.3320096235119934</v>
      </c>
      <c r="AL63">
        <f t="shared" si="40"/>
        <v>-112.97096285078104</v>
      </c>
      <c r="AN63">
        <f t="shared" si="41"/>
        <v>0</v>
      </c>
      <c r="AO63">
        <f t="shared" si="42"/>
        <v>0</v>
      </c>
      <c r="AP63">
        <f t="shared" si="43"/>
        <v>-5.0148834763899907E-6</v>
      </c>
      <c r="AQ63">
        <f t="shared" si="44"/>
        <v>-0.29283342406267993</v>
      </c>
      <c r="AR63">
        <f t="shared" si="45"/>
        <v>-0.2928384389461563</v>
      </c>
      <c r="AS63">
        <f t="shared" si="46"/>
        <v>-1.675985156037655E-2</v>
      </c>
      <c r="AT63">
        <f t="shared" si="47"/>
        <v>-1.2345321213574774E-2</v>
      </c>
      <c r="AU63">
        <f t="shared" si="48"/>
        <v>-0.32194361172010766</v>
      </c>
      <c r="AW63">
        <v>60</v>
      </c>
      <c r="AX63">
        <f>IF(Z63&gt;0, (R63*SUMPRODUCT(K63:$K$98, X63:$X$98)-K63*$AZ$3)/Z63, 0)</f>
        <v>-795641.01944503724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25</v>
      </c>
      <c r="R64">
        <f t="shared" si="31"/>
        <v>500000</v>
      </c>
      <c r="S64">
        <f t="shared" si="32"/>
        <v>-4187348.6568933548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-56.004770422616424</v>
      </c>
      <c r="AC64">
        <f t="shared" si="33"/>
        <v>-50.256442164691705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-28.841814462496572</v>
      </c>
      <c r="AI64">
        <f t="shared" si="38"/>
        <v>-28.84211451180153</v>
      </c>
      <c r="AJ64">
        <f t="shared" si="39"/>
        <v>-5.7483282579247188</v>
      </c>
      <c r="AK64">
        <f t="shared" si="61"/>
        <v>-3.9203339295831499</v>
      </c>
      <c r="AL64">
        <f t="shared" si="40"/>
        <v>-38.510776699309403</v>
      </c>
      <c r="AN64">
        <f t="shared" si="41"/>
        <v>0</v>
      </c>
      <c r="AO64">
        <f t="shared" si="42"/>
        <v>0</v>
      </c>
      <c r="AP64">
        <f t="shared" si="43"/>
        <v>-7.6346227838598628E-7</v>
      </c>
      <c r="AQ64">
        <f t="shared" si="44"/>
        <v>-7.3386730175603335E-2</v>
      </c>
      <c r="AR64">
        <f t="shared" si="45"/>
        <v>-7.3387493637881718E-2</v>
      </c>
      <c r="AS64">
        <f t="shared" si="46"/>
        <v>-1.4626368787361014E-2</v>
      </c>
      <c r="AT64">
        <f t="shared" si="47"/>
        <v>-9.9751175038825125E-3</v>
      </c>
      <c r="AU64">
        <f t="shared" si="48"/>
        <v>-9.7988979929125267E-2</v>
      </c>
      <c r="AW64">
        <v>61</v>
      </c>
      <c r="AX64">
        <f>IF(Z64&gt;0, (R64*SUMPRODUCT(K64:$K$98, X64:$X$98)-K64*$AZ$3)/Z64, 0)</f>
        <v>-4187348.6568933548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500000</v>
      </c>
      <c r="S65">
        <f t="shared" si="32"/>
        <v>-22281120.270016316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-50.256442164691705</v>
      </c>
      <c r="AC65">
        <f t="shared" si="33"/>
        <v>-44.93593453594999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-4.9325903493201873</v>
      </c>
      <c r="AI65">
        <f t="shared" si="38"/>
        <v>-4.9326407686146299</v>
      </c>
      <c r="AJ65">
        <f t="shared" si="39"/>
        <v>-5.3205076287417157</v>
      </c>
      <c r="AK65">
        <f t="shared" si="61"/>
        <v>-3.5179509515284195</v>
      </c>
      <c r="AL65">
        <f t="shared" si="40"/>
        <v>-13.771099348884764</v>
      </c>
      <c r="AN65">
        <f t="shared" si="41"/>
        <v>0</v>
      </c>
      <c r="AO65">
        <f t="shared" si="42"/>
        <v>0</v>
      </c>
      <c r="AP65">
        <f t="shared" si="43"/>
        <v>-1.1454435741744455E-7</v>
      </c>
      <c r="AQ65">
        <f t="shared" si="44"/>
        <v>-1.1206035273117651E-2</v>
      </c>
      <c r="AR65">
        <f t="shared" si="45"/>
        <v>-1.1206149817475071E-2</v>
      </c>
      <c r="AS65">
        <f t="shared" si="46"/>
        <v>-1.2087319630503746E-2</v>
      </c>
      <c r="AT65">
        <f t="shared" si="47"/>
        <v>-7.9922068649707512E-3</v>
      </c>
      <c r="AU65">
        <f t="shared" si="48"/>
        <v>-3.1285676312949567E-2</v>
      </c>
      <c r="AW65">
        <v>62</v>
      </c>
      <c r="AX65">
        <f>IF(Z65&gt;0, (R65*SUMPRODUCT(K65:$K$98, X65:$X$98)-K65*$AZ$3)/Z65, 0)</f>
        <v>-22281120.270016316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500000</v>
      </c>
      <c r="S66">
        <f t="shared" si="32"/>
        <v>-120330446.43930903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-44.93593453594999</v>
      </c>
      <c r="AC66">
        <f t="shared" si="33"/>
        <v>-40.131163465046924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-0.8315480426980425</v>
      </c>
      <c r="AI66">
        <f t="shared" si="38"/>
        <v>-0.83155638039740554</v>
      </c>
      <c r="AJ66">
        <f t="shared" si="39"/>
        <v>-4.8047710709030653</v>
      </c>
      <c r="AK66">
        <f t="shared" si="61"/>
        <v>-3.1455154175164997</v>
      </c>
      <c r="AL66">
        <f t="shared" si="40"/>
        <v>-8.7818428688169696</v>
      </c>
      <c r="AN66">
        <f t="shared" si="41"/>
        <v>0</v>
      </c>
      <c r="AO66">
        <f t="shared" si="42"/>
        <v>0</v>
      </c>
      <c r="AP66">
        <f t="shared" si="43"/>
        <v>-1.6912396237070453E-8</v>
      </c>
      <c r="AQ66">
        <f t="shared" si="44"/>
        <v>-1.6867326796026997E-3</v>
      </c>
      <c r="AR66">
        <f t="shared" si="45"/>
        <v>-1.6867495919989368E-3</v>
      </c>
      <c r="AS66">
        <f t="shared" si="46"/>
        <v>-9.7461168413149318E-3</v>
      </c>
      <c r="AT66">
        <f t="shared" si="47"/>
        <v>-6.3804415096745436E-3</v>
      </c>
      <c r="AU66">
        <f t="shared" si="48"/>
        <v>-1.781330794298841E-2</v>
      </c>
      <c r="AW66">
        <v>63</v>
      </c>
      <c r="AX66">
        <f>IF(Z66&gt;0, (R66*SUMPRODUCT(K66:$K$98, X66:$X$98)-K66*$AZ$3)/Z66, 0)</f>
        <v>-120330446.43930903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500000</v>
      </c>
      <c r="S67">
        <f t="shared" ref="S67:S98" si="63">AX67</f>
        <v>-661485709.10189986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-40.131163465046924</v>
      </c>
      <c r="AC67">
        <f t="shared" ref="AC67:AC98" si="64">S67*Z67</f>
        <v>-35.832870638640657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-0.13800130394010676</v>
      </c>
      <c r="AI67">
        <f t="shared" ref="AI67:AI98" si="69">SUM(AE67:AH67)</f>
        <v>-0.13800265819727911</v>
      </c>
      <c r="AJ67">
        <f t="shared" ref="AJ67:AJ98" si="70">AB67-AC67</f>
        <v>-4.2982928264062679</v>
      </c>
      <c r="AK67">
        <f t="shared" si="61"/>
        <v>-2.8091814425532848</v>
      </c>
      <c r="AL67">
        <f t="shared" ref="AL67:AL98" si="71">SUM(AI67:AK67)</f>
        <v>-7.2454769271568313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-2.4526864696893771E-9</v>
      </c>
      <c r="AQ67">
        <f t="shared" ref="AQ67:AQ98" si="75">AH67*$K67</f>
        <v>-2.4993327551156509E-4</v>
      </c>
      <c r="AR67">
        <f t="shared" ref="AR67:AR98" si="76">AI67*$K67</f>
        <v>-2.4993572819803476E-4</v>
      </c>
      <c r="AS67">
        <f t="shared" ref="AS67:AS98" si="77">AJ67*$K67</f>
        <v>-7.7846105401861059E-3</v>
      </c>
      <c r="AT67">
        <f t="shared" ref="AT67:AT98" si="78">AK67*$K67</f>
        <v>-5.0876904739129434E-3</v>
      </c>
      <c r="AU67">
        <f t="shared" ref="AU67:AU98" si="79">AL67*$K67</f>
        <v>-1.3122236742297084E-2</v>
      </c>
      <c r="AW67">
        <v>64</v>
      </c>
      <c r="AX67">
        <f>IF(Z67&gt;0, (R67*SUMPRODUCT(K67:$K$98, X67:$X$98)-K67*$AZ$3)/Z67, 0)</f>
        <v>-661485709.10189986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500000</v>
      </c>
      <c r="S68">
        <f t="shared" si="63"/>
        <v>-3710535051.2604942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-35.832870638640657</v>
      </c>
      <c r="AC68">
        <f t="shared" si="64"/>
        <v>-31.99385310844664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-2.2503073729353E-2</v>
      </c>
      <c r="AI68">
        <f t="shared" si="69"/>
        <v>-2.2503289290267171E-2</v>
      </c>
      <c r="AJ68">
        <f t="shared" si="70"/>
        <v>-3.8390175301940168</v>
      </c>
      <c r="AK68">
        <f t="shared" si="61"/>
        <v>-2.5083009447048461</v>
      </c>
      <c r="AL68">
        <f t="shared" si="71"/>
        <v>-6.3698217641891297</v>
      </c>
      <c r="AN68">
        <f t="shared" si="72"/>
        <v>0</v>
      </c>
      <c r="AO68">
        <f t="shared" si="73"/>
        <v>0</v>
      </c>
      <c r="AP68">
        <f t="shared" si="74"/>
        <v>-3.485723103738321E-10</v>
      </c>
      <c r="AQ68">
        <f t="shared" si="75"/>
        <v>-3.6388546738817697E-5</v>
      </c>
      <c r="AR68">
        <f t="shared" si="76"/>
        <v>-3.6388895311128069E-5</v>
      </c>
      <c r="AS68">
        <f t="shared" si="77"/>
        <v>-6.2078750000443585E-3</v>
      </c>
      <c r="AT68">
        <f t="shared" si="78"/>
        <v>-4.0560426215177818E-3</v>
      </c>
      <c r="AU68">
        <f t="shared" si="79"/>
        <v>-1.0300306516873269E-2</v>
      </c>
      <c r="AW68">
        <v>65</v>
      </c>
      <c r="AX68">
        <f>IF(Z68&gt;0, (R68*SUMPRODUCT(K68:$K$98, X68:$X$98)-K68*$AZ$3)/Z68, 0)</f>
        <v>-3710535051.2604942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500000</v>
      </c>
      <c r="S69">
        <f t="shared" si="63"/>
        <v>-21244955456.664539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-31.99385310844664</v>
      </c>
      <c r="AC69">
        <f t="shared" si="64"/>
        <v>-28.565972118895584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-3.5958059826204534E-3</v>
      </c>
      <c r="AI69">
        <f t="shared" si="69"/>
        <v>-3.5958395976263512E-3</v>
      </c>
      <c r="AJ69">
        <f t="shared" si="70"/>
        <v>-3.4278809895510562</v>
      </c>
      <c r="AK69">
        <f t="shared" si="61"/>
        <v>-2.239569717591265</v>
      </c>
      <c r="AL69">
        <f t="shared" si="71"/>
        <v>-5.671046546739948</v>
      </c>
      <c r="AN69">
        <f t="shared" si="72"/>
        <v>0</v>
      </c>
      <c r="AO69">
        <f t="shared" si="73"/>
        <v>0</v>
      </c>
      <c r="AP69">
        <f t="shared" si="74"/>
        <v>-4.8533100567650465E-11</v>
      </c>
      <c r="AQ69">
        <f t="shared" si="75"/>
        <v>-5.1915984756129512E-6</v>
      </c>
      <c r="AR69">
        <f t="shared" si="76"/>
        <v>-5.1916470087135184E-6</v>
      </c>
      <c r="AS69">
        <f t="shared" si="77"/>
        <v>-4.9491495942633867E-3</v>
      </c>
      <c r="AT69">
        <f t="shared" si="78"/>
        <v>-3.2334744388523903E-3</v>
      </c>
      <c r="AU69">
        <f t="shared" si="79"/>
        <v>-8.1878156801244908E-3</v>
      </c>
      <c r="AW69">
        <v>66</v>
      </c>
      <c r="AX69">
        <f>IF(Z69&gt;0, (R69*SUMPRODUCT(K69:$K$98, X69:$X$98)-K69*$AZ$3)/Z69, 0)</f>
        <v>-21244955456.664539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500000</v>
      </c>
      <c r="S70">
        <f t="shared" si="63"/>
        <v>-124423462692.83762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-28.565972118895584</v>
      </c>
      <c r="AC70">
        <f t="shared" si="64"/>
        <v>-25.505336794335317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-5.6308303630812169E-4</v>
      </c>
      <c r="AI70">
        <f t="shared" si="69"/>
        <v>-5.6308816101214502E-4</v>
      </c>
      <c r="AJ70">
        <f t="shared" si="70"/>
        <v>-3.0606353245602662</v>
      </c>
      <c r="AK70">
        <f t="shared" si="61"/>
        <v>-1.9996180483226911</v>
      </c>
      <c r="AL70">
        <f t="shared" si="71"/>
        <v>-5.0608164610439701</v>
      </c>
      <c r="AN70">
        <f t="shared" si="72"/>
        <v>0</v>
      </c>
      <c r="AO70">
        <f t="shared" si="73"/>
        <v>0</v>
      </c>
      <c r="AP70">
        <f t="shared" si="74"/>
        <v>-6.606259219587175E-12</v>
      </c>
      <c r="AQ70">
        <f t="shared" si="75"/>
        <v>-7.2587070064350578E-7</v>
      </c>
      <c r="AR70">
        <f t="shared" si="76"/>
        <v>-7.2587730690272532E-7</v>
      </c>
      <c r="AS70">
        <f t="shared" si="77"/>
        <v>-3.9454669457261718E-3</v>
      </c>
      <c r="AT70">
        <f t="shared" si="78"/>
        <v>-2.5777088993338866E-3</v>
      </c>
      <c r="AU70">
        <f t="shared" si="79"/>
        <v>-6.5239017223669617E-3</v>
      </c>
      <c r="AW70">
        <v>67</v>
      </c>
      <c r="AX70">
        <f>IF(Z70&gt;0, (R70*SUMPRODUCT(K70:$K$98, X70:$X$98)-K70*$AZ$3)/Z70, 0)</f>
        <v>-124423462692.83762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25</v>
      </c>
      <c r="R71">
        <f t="shared" si="62"/>
        <v>500000</v>
      </c>
      <c r="S71">
        <f t="shared" si="63"/>
        <v>-746604248328.00098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-25.505336794335317</v>
      </c>
      <c r="AC71">
        <f t="shared" si="64"/>
        <v>-22.772622773635714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-8.621834057748312E-5</v>
      </c>
      <c r="AI71">
        <f t="shared" si="69"/>
        <v>-8.6219103117437341E-5</v>
      </c>
      <c r="AJ71">
        <f t="shared" si="70"/>
        <v>-2.7327140206996035</v>
      </c>
      <c r="AK71">
        <f t="shared" si="61"/>
        <v>-1.7853735756034723</v>
      </c>
      <c r="AL71">
        <f t="shared" si="71"/>
        <v>-4.5181738154061932</v>
      </c>
      <c r="AN71">
        <f t="shared" si="72"/>
        <v>0</v>
      </c>
      <c r="AO71">
        <f t="shared" si="73"/>
        <v>0</v>
      </c>
      <c r="AP71">
        <f t="shared" si="74"/>
        <v>-8.776703040419902E-13</v>
      </c>
      <c r="AQ71">
        <f t="shared" si="75"/>
        <v>-9.9235819408290601E-8</v>
      </c>
      <c r="AR71">
        <f t="shared" si="76"/>
        <v>-9.9236697078594655E-8</v>
      </c>
      <c r="AS71">
        <f t="shared" si="77"/>
        <v>-3.1453065929625658E-3</v>
      </c>
      <c r="AT71">
        <f t="shared" si="78"/>
        <v>-2.0549341188687985E-3</v>
      </c>
      <c r="AU71">
        <f t="shared" si="79"/>
        <v>-5.2003399485284433E-3</v>
      </c>
      <c r="AW71">
        <v>68</v>
      </c>
      <c r="AX71">
        <f>IF(Z71&gt;0, (R71*SUMPRODUCT(K71:$K$98, X71:$X$98)-K71*$AZ$3)/Z71, 0)</f>
        <v>-746604248328.00098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500000</v>
      </c>
      <c r="S72">
        <f t="shared" si="63"/>
        <v>-4596700893495.9893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-22.772622773635714</v>
      </c>
      <c r="AC72">
        <f t="shared" si="64"/>
        <v>-20.332698992005188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-1.2886628918551679E-5</v>
      </c>
      <c r="AI72">
        <f t="shared" si="69"/>
        <v>-1.288673950166043E-5</v>
      </c>
      <c r="AJ72">
        <f t="shared" si="70"/>
        <v>-2.4399237816305259</v>
      </c>
      <c r="AK72">
        <f t="shared" ref="AK72:AK98" si="92">G72*SUM(AB72:AB72, AE72:AF72)</f>
        <v>-1.5940835941545002</v>
      </c>
      <c r="AL72">
        <f t="shared" si="71"/>
        <v>-4.0340202625245283</v>
      </c>
      <c r="AN72">
        <f t="shared" si="72"/>
        <v>0</v>
      </c>
      <c r="AO72">
        <f t="shared" si="73"/>
        <v>0</v>
      </c>
      <c r="AP72">
        <f t="shared" si="74"/>
        <v>-1.1364218423430871E-13</v>
      </c>
      <c r="AQ72">
        <f t="shared" si="75"/>
        <v>-1.3243113476056153E-8</v>
      </c>
      <c r="AR72">
        <f t="shared" si="76"/>
        <v>-1.3243227118240387E-8</v>
      </c>
      <c r="AS72">
        <f t="shared" si="77"/>
        <v>-2.5074197229769117E-3</v>
      </c>
      <c r="AT72">
        <f t="shared" si="78"/>
        <v>-1.6381809440726956E-3</v>
      </c>
      <c r="AU72">
        <f t="shared" si="79"/>
        <v>-4.1456139102767258E-3</v>
      </c>
      <c r="AW72">
        <v>69</v>
      </c>
      <c r="AX72">
        <f>IF(Z72&gt;0, (R72*SUMPRODUCT(K72:$K$98, X72:$X$98)-K72*$AZ$3)/Z72, 0)</f>
        <v>-4596700893495.9893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500000</v>
      </c>
      <c r="S73">
        <f t="shared" si="63"/>
        <v>-29114739155902.313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-20.332698992005188</v>
      </c>
      <c r="AC73">
        <f t="shared" si="64"/>
        <v>-18.154195540189065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-1.8777757063330341E-6</v>
      </c>
      <c r="AI73">
        <f t="shared" si="69"/>
        <v>-1.8777912948253807E-6</v>
      </c>
      <c r="AJ73">
        <f t="shared" si="70"/>
        <v>-2.1785034518161233</v>
      </c>
      <c r="AK73">
        <f t="shared" si="92"/>
        <v>-1.4232889294403632</v>
      </c>
      <c r="AL73">
        <f t="shared" si="71"/>
        <v>-3.6017942590477814</v>
      </c>
      <c r="AN73">
        <f t="shared" si="72"/>
        <v>0</v>
      </c>
      <c r="AO73">
        <f t="shared" si="73"/>
        <v>0</v>
      </c>
      <c r="AP73">
        <f t="shared" si="74"/>
        <v>-1.430332046185887E-14</v>
      </c>
      <c r="AQ73">
        <f t="shared" si="75"/>
        <v>-1.7229650620479228E-9</v>
      </c>
      <c r="AR73">
        <f t="shared" si="76"/>
        <v>-1.7229793653683846E-9</v>
      </c>
      <c r="AS73">
        <f t="shared" si="77"/>
        <v>-1.9988997207551896E-3</v>
      </c>
      <c r="AT73">
        <f t="shared" si="78"/>
        <v>-1.3059478245217068E-3</v>
      </c>
      <c r="AU73">
        <f t="shared" si="79"/>
        <v>-3.3048492682562617E-3</v>
      </c>
      <c r="AW73">
        <v>70</v>
      </c>
      <c r="AX73">
        <f>IF(Z73&gt;0, (R73*SUMPRODUCT(K73:$K$98, X73:$X$98)-K73*$AZ$3)/Z73, 0)</f>
        <v>-29114739155902.313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500000</v>
      </c>
      <c r="S74">
        <f t="shared" si="63"/>
        <v>-190026878531566.06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-18.154195540189065</v>
      </c>
      <c r="AC74">
        <f t="shared" si="64"/>
        <v>-16.209103162394854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-2.6600264727702821E-7</v>
      </c>
      <c r="AI74">
        <f t="shared" si="69"/>
        <v>-2.6600477975208749E-7</v>
      </c>
      <c r="AJ74">
        <f t="shared" si="70"/>
        <v>-1.9450923777942108</v>
      </c>
      <c r="AK74">
        <f t="shared" si="92"/>
        <v>-1.2707936878132347</v>
      </c>
      <c r="AL74">
        <f t="shared" si="71"/>
        <v>-3.215886331612225</v>
      </c>
      <c r="AN74">
        <f t="shared" si="72"/>
        <v>0</v>
      </c>
      <c r="AO74">
        <f t="shared" si="73"/>
        <v>0</v>
      </c>
      <c r="AP74">
        <f t="shared" si="74"/>
        <v>-1.747023282093128E-15</v>
      </c>
      <c r="AQ74">
        <f t="shared" si="75"/>
        <v>-2.1792180680885676E-10</v>
      </c>
      <c r="AR74">
        <f t="shared" si="76"/>
        <v>-2.1792355383213885E-10</v>
      </c>
      <c r="AS74">
        <f t="shared" si="77"/>
        <v>-1.5935106274998926E-3</v>
      </c>
      <c r="AT74">
        <f t="shared" si="78"/>
        <v>-1.0410936107757532E-3</v>
      </c>
      <c r="AU74">
        <f t="shared" si="79"/>
        <v>-2.6346044561991995E-3</v>
      </c>
      <c r="AW74">
        <v>71</v>
      </c>
      <c r="AX74">
        <f>IF(Z74&gt;0, (R74*SUMPRODUCT(K74:$K$98, X74:$X$98)-K74*$AZ$3)/Z74, 0)</f>
        <v>-190026878531566.06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500000</v>
      </c>
      <c r="S75">
        <f t="shared" si="63"/>
        <v>-1281634587129357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-16.209103162394854</v>
      </c>
      <c r="AC75">
        <f t="shared" si="64"/>
        <v>-14.47241353804387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-3.6576929794490505E-8</v>
      </c>
      <c r="AI75">
        <f t="shared" si="69"/>
        <v>-3.6577212098309462E-8</v>
      </c>
      <c r="AJ75">
        <f t="shared" si="70"/>
        <v>-1.7366896243509835</v>
      </c>
      <c r="AK75">
        <f t="shared" si="92"/>
        <v>-1.1346372213676399</v>
      </c>
      <c r="AL75">
        <f t="shared" si="71"/>
        <v>-2.8713268822958353</v>
      </c>
      <c r="AN75">
        <f t="shared" si="72"/>
        <v>0</v>
      </c>
      <c r="AO75">
        <f t="shared" si="73"/>
        <v>0</v>
      </c>
      <c r="AP75">
        <f t="shared" si="74"/>
        <v>-2.0649686507357937E-16</v>
      </c>
      <c r="AQ75">
        <f t="shared" si="75"/>
        <v>-2.6754938578389069E-11</v>
      </c>
      <c r="AR75">
        <f t="shared" si="76"/>
        <v>-2.6755145075254144E-11</v>
      </c>
      <c r="AS75">
        <f t="shared" si="77"/>
        <v>-1.2703369170212603E-3</v>
      </c>
      <c r="AT75">
        <f t="shared" si="78"/>
        <v>-8.2995345254532188E-4</v>
      </c>
      <c r="AU75">
        <f t="shared" si="79"/>
        <v>-2.1002903963217271E-3</v>
      </c>
      <c r="AW75">
        <v>72</v>
      </c>
      <c r="AX75">
        <f>IF(Z75&gt;0, (R75*SUMPRODUCT(K75:$K$98, X75:$X$98)-K75*$AZ$3)/Z75, 0)</f>
        <v>-1281634587129357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500000</v>
      </c>
      <c r="S76">
        <f t="shared" si="63"/>
        <v>-8960306930054366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-14.47241353804387</v>
      </c>
      <c r="AC76">
        <f t="shared" si="64"/>
        <v>-12.921797801848385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-4.8685578489394479E-9</v>
      </c>
      <c r="AI76">
        <f t="shared" si="69"/>
        <v>-4.8685939018277664E-9</v>
      </c>
      <c r="AJ76">
        <f t="shared" si="70"/>
        <v>-1.5506157361954855</v>
      </c>
      <c r="AK76">
        <f t="shared" si="92"/>
        <v>-1.013068947663071</v>
      </c>
      <c r="AL76">
        <f t="shared" si="71"/>
        <v>-2.5636846887271503</v>
      </c>
      <c r="AN76">
        <f t="shared" si="72"/>
        <v>0</v>
      </c>
      <c r="AO76">
        <f t="shared" si="73"/>
        <v>0</v>
      </c>
      <c r="AP76">
        <f t="shared" si="74"/>
        <v>-2.3546087313854548E-17</v>
      </c>
      <c r="AQ76">
        <f t="shared" si="75"/>
        <v>-3.1796478327022584E-12</v>
      </c>
      <c r="AR76">
        <f t="shared" si="76"/>
        <v>-3.1796713787895724E-12</v>
      </c>
      <c r="AS76">
        <f t="shared" si="77"/>
        <v>-1.0127048127859914E-3</v>
      </c>
      <c r="AT76">
        <f t="shared" si="78"/>
        <v>-6.6163381103020861E-4</v>
      </c>
      <c r="AU76">
        <f t="shared" si="79"/>
        <v>-1.6743386269958713E-3</v>
      </c>
      <c r="AW76">
        <v>73</v>
      </c>
      <c r="AX76">
        <f>IF(Z76&gt;0, (R76*SUMPRODUCT(K76:$K$98, X76:$X$98)-K76*$AZ$3)/Z76, 0)</f>
        <v>-8960306930054366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500000</v>
      </c>
      <c r="S77">
        <f t="shared" si="63"/>
        <v>-6.5069527822417792E+16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-12.921797801848385</v>
      </c>
      <c r="AC77">
        <f t="shared" si="64"/>
        <v>-11.537319465938852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-6.2519340672288999E-10</v>
      </c>
      <c r="AI77">
        <f t="shared" si="69"/>
        <v>-6.2519783941198891E-10</v>
      </c>
      <c r="AJ77">
        <f t="shared" si="70"/>
        <v>-1.3844783359095327</v>
      </c>
      <c r="AK77">
        <f t="shared" si="92"/>
        <v>-0.90452584612938702</v>
      </c>
      <c r="AL77">
        <f t="shared" si="71"/>
        <v>-2.2890041826641179</v>
      </c>
      <c r="AN77">
        <f t="shared" si="72"/>
        <v>0</v>
      </c>
      <c r="AO77">
        <f t="shared" si="73"/>
        <v>0</v>
      </c>
      <c r="AP77">
        <f t="shared" si="74"/>
        <v>-2.5848058977282813E-18</v>
      </c>
      <c r="AQ77">
        <f t="shared" si="75"/>
        <v>-3.6456506848679158E-13</v>
      </c>
      <c r="AR77">
        <f t="shared" si="76"/>
        <v>-3.6456765329268935E-13</v>
      </c>
      <c r="AS77">
        <f t="shared" si="77"/>
        <v>-8.0732207653151894E-4</v>
      </c>
      <c r="AT77">
        <f t="shared" si="78"/>
        <v>-5.2745042333499027E-4</v>
      </c>
      <c r="AU77">
        <f t="shared" si="79"/>
        <v>-1.3347725002310772E-3</v>
      </c>
      <c r="AW77">
        <v>74</v>
      </c>
      <c r="AX77">
        <f>IF(Z77&gt;0, (R77*SUMPRODUCT(K77:$K$98, X77:$X$98)-K77*$AZ$3)/Z77, 0)</f>
        <v>-6.5069527822417792E+16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500000</v>
      </c>
      <c r="S78">
        <f t="shared" si="63"/>
        <v>-4.9245733270287206E+17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-11.537319465938852</v>
      </c>
      <c r="AC78">
        <f t="shared" si="64"/>
        <v>-10.301178094588584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-7.73082892288568E-11</v>
      </c>
      <c r="AI78">
        <f t="shared" si="69"/>
        <v>-7.7308812176603256E-11</v>
      </c>
      <c r="AJ78">
        <f t="shared" si="70"/>
        <v>-1.2361413713502678</v>
      </c>
      <c r="AK78">
        <f t="shared" si="92"/>
        <v>-0.80761236261571967</v>
      </c>
      <c r="AL78">
        <f t="shared" si="71"/>
        <v>-2.0437537340432961</v>
      </c>
      <c r="AN78">
        <f t="shared" si="72"/>
        <v>0</v>
      </c>
      <c r="AO78">
        <f t="shared" si="73"/>
        <v>0</v>
      </c>
      <c r="AP78">
        <f t="shared" si="74"/>
        <v>-2.7227071848192589E-19</v>
      </c>
      <c r="AQ78">
        <f t="shared" si="75"/>
        <v>-4.0250261322343594E-14</v>
      </c>
      <c r="AR78">
        <f t="shared" si="76"/>
        <v>-4.0250533593062073E-14</v>
      </c>
      <c r="AS78">
        <f t="shared" si="77"/>
        <v>-6.435922166239897E-4</v>
      </c>
      <c r="AT78">
        <f t="shared" si="78"/>
        <v>-4.2048024819444995E-4</v>
      </c>
      <c r="AU78">
        <f t="shared" si="79"/>
        <v>-1.0640724648586901E-3</v>
      </c>
      <c r="AW78">
        <v>75</v>
      </c>
      <c r="AX78">
        <f>IF(Z78&gt;0, (R78*SUMPRODUCT(K78:$K$98, X78:$X$98)-K78*$AZ$3)/Z78, 0)</f>
        <v>-4.9245733270287206E+17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500000</v>
      </c>
      <c r="S79">
        <f t="shared" si="63"/>
        <v>-3.8922216491710449E+18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-10.301178094588584</v>
      </c>
      <c r="AC79">
        <f t="shared" si="64"/>
        <v>-9.1974804415969835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-9.1728447381503936E-12</v>
      </c>
      <c r="AI79">
        <f t="shared" si="69"/>
        <v>-9.1729038141824817E-12</v>
      </c>
      <c r="AJ79">
        <f t="shared" si="70"/>
        <v>-1.1036976529916007</v>
      </c>
      <c r="AK79">
        <f t="shared" si="92"/>
        <v>-0.72108246662120101</v>
      </c>
      <c r="AL79">
        <f t="shared" si="71"/>
        <v>-1.8247801196219746</v>
      </c>
      <c r="AN79">
        <f t="shared" si="72"/>
        <v>0</v>
      </c>
      <c r="AO79">
        <f t="shared" si="73"/>
        <v>0</v>
      </c>
      <c r="AP79">
        <f t="shared" si="74"/>
        <v>-2.746223863141454E-20</v>
      </c>
      <c r="AQ79">
        <f t="shared" si="75"/>
        <v>-4.264112571962899E-15</v>
      </c>
      <c r="AR79">
        <f t="shared" si="76"/>
        <v>-4.2641400342015299E-15</v>
      </c>
      <c r="AS79">
        <f t="shared" si="77"/>
        <v>-5.1306777473226941E-4</v>
      </c>
      <c r="AT79">
        <f t="shared" si="78"/>
        <v>-3.3520427949175957E-4</v>
      </c>
      <c r="AU79">
        <f t="shared" si="79"/>
        <v>-8.4827205422829315E-4</v>
      </c>
      <c r="AW79">
        <v>76</v>
      </c>
      <c r="AX79">
        <f>IF(Z79&gt;0, (R79*SUMPRODUCT(K79:$K$98, X79:$X$98)-K79*$AZ$3)/Z79, 0)</f>
        <v>-3.8922216491710449E+18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500000</v>
      </c>
      <c r="S80">
        <f t="shared" si="63"/>
        <v>-3.2165413376491893E+19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-9.1974804415969835</v>
      </c>
      <c r="AC80">
        <f t="shared" si="64"/>
        <v>-8.2120361085687392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-1.0420522320012099E-12</v>
      </c>
      <c r="AI80">
        <f t="shared" si="69"/>
        <v>-1.042058614661377E-12</v>
      </c>
      <c r="AJ80">
        <f t="shared" si="70"/>
        <v>-0.9854443330282443</v>
      </c>
      <c r="AK80">
        <f t="shared" si="92"/>
        <v>-0.64382363091178896</v>
      </c>
      <c r="AL80">
        <f t="shared" si="71"/>
        <v>-1.6292679639410754</v>
      </c>
      <c r="AN80">
        <f t="shared" si="72"/>
        <v>0</v>
      </c>
      <c r="AO80">
        <f t="shared" si="73"/>
        <v>0</v>
      </c>
      <c r="AP80">
        <f t="shared" si="74"/>
        <v>-2.6491607874857501E-21</v>
      </c>
      <c r="AQ80">
        <f t="shared" si="75"/>
        <v>-4.3250993148422056E-16</v>
      </c>
      <c r="AR80">
        <f t="shared" si="76"/>
        <v>-4.3251258064500806E-16</v>
      </c>
      <c r="AS80">
        <f t="shared" si="77"/>
        <v>-4.0901448878530349E-4</v>
      </c>
      <c r="AT80">
        <f t="shared" si="78"/>
        <v>-2.6722279933973276E-4</v>
      </c>
      <c r="AU80">
        <f t="shared" si="79"/>
        <v>-6.7623728812546879E-4</v>
      </c>
      <c r="AW80">
        <v>77</v>
      </c>
      <c r="AX80">
        <f>IF(Z80&gt;0, (R80*SUMPRODUCT(K80:$K$98, X80:$X$98)-K80*$AZ$3)/Z80, 0)</f>
        <v>-3.2165413376491893E+19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500000</v>
      </c>
      <c r="S81">
        <f t="shared" si="63"/>
        <v>-2.7883254133193959E+20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-8.2120361085687392</v>
      </c>
      <c r="AC81">
        <f t="shared" si="64"/>
        <v>-7.3321750969363739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-1.13228681008247E-13</v>
      </c>
      <c r="AI81">
        <f t="shared" si="69"/>
        <v>-1.1322933840776194E-13</v>
      </c>
      <c r="AJ81">
        <f t="shared" si="70"/>
        <v>-0.8798610116323653</v>
      </c>
      <c r="AK81">
        <f t="shared" si="92"/>
        <v>-0.5748425275998118</v>
      </c>
      <c r="AL81">
        <f t="shared" si="71"/>
        <v>-1.4547035392322902</v>
      </c>
      <c r="AN81">
        <f t="shared" si="72"/>
        <v>0</v>
      </c>
      <c r="AO81">
        <f t="shared" si="73"/>
        <v>0</v>
      </c>
      <c r="AP81">
        <f t="shared" si="74"/>
        <v>-2.4362281264750467E-22</v>
      </c>
      <c r="AQ81">
        <f t="shared" si="75"/>
        <v>-4.1960921954387272E-17</v>
      </c>
      <c r="AR81">
        <f t="shared" si="76"/>
        <v>-4.1961165577199924E-17</v>
      </c>
      <c r="AS81">
        <f t="shared" si="77"/>
        <v>-3.2606384628930602E-4</v>
      </c>
      <c r="AT81">
        <f t="shared" si="78"/>
        <v>-2.1302837957567987E-4</v>
      </c>
      <c r="AU81">
        <f t="shared" si="79"/>
        <v>-5.3909222586502787E-4</v>
      </c>
      <c r="AW81">
        <v>78</v>
      </c>
      <c r="AX81">
        <f>IF(Z81&gt;0, (R81*SUMPRODUCT(K81:$K$98, X81:$X$98)-K81*$AZ$3)/Z81, 0)</f>
        <v>-2.7883254133193959E+20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500000</v>
      </c>
      <c r="S82">
        <f t="shared" si="63"/>
        <v>-2.5438696911296444E+21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-7.3321750969363739</v>
      </c>
      <c r="AC82">
        <f t="shared" si="64"/>
        <v>-6.5465849079789038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-1.1729772924554358E-14</v>
      </c>
      <c r="AI82">
        <f t="shared" si="69"/>
        <v>-1.172983726142793E-14</v>
      </c>
      <c r="AJ82">
        <f t="shared" si="70"/>
        <v>-0.78559018895747013</v>
      </c>
      <c r="AK82">
        <f t="shared" si="92"/>
        <v>-0.5132522567855462</v>
      </c>
      <c r="AL82">
        <f t="shared" si="71"/>
        <v>-1.2988424457430281</v>
      </c>
      <c r="AN82">
        <f t="shared" si="72"/>
        <v>0</v>
      </c>
      <c r="AO82">
        <f t="shared" si="73"/>
        <v>0</v>
      </c>
      <c r="AP82">
        <f t="shared" si="74"/>
        <v>-2.1287786383981319E-23</v>
      </c>
      <c r="AQ82">
        <f t="shared" si="75"/>
        <v>-3.8811475673387592E-18</v>
      </c>
      <c r="AR82">
        <f t="shared" si="76"/>
        <v>-3.8811688551251435E-18</v>
      </c>
      <c r="AS82">
        <f t="shared" si="77"/>
        <v>-2.5993610195257209E-4</v>
      </c>
      <c r="AT82">
        <f t="shared" si="78"/>
        <v>-1.6982491994234681E-4</v>
      </c>
      <c r="AU82">
        <f t="shared" si="79"/>
        <v>-4.297610218949228E-4</v>
      </c>
      <c r="AW82">
        <v>79</v>
      </c>
      <c r="AX82">
        <f>IF(Z82&gt;0, (R82*SUMPRODUCT(K82:$K$98, X82:$X$98)-K82*$AZ$3)/Z82, 0)</f>
        <v>-2.5438696911296444E+21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500000</v>
      </c>
      <c r="S83">
        <f t="shared" si="63"/>
        <v>-2.4507417100494737E+22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-6.5465849079789038</v>
      </c>
      <c r="AC83">
        <f t="shared" si="64"/>
        <v>-5.845165096409735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-1.1546171156107733E-15</v>
      </c>
      <c r="AI83">
        <f t="shared" si="69"/>
        <v>-1.1546230782598281E-15</v>
      </c>
      <c r="AJ83">
        <f t="shared" si="70"/>
        <v>-0.70141981156916877</v>
      </c>
      <c r="AK83">
        <f t="shared" si="92"/>
        <v>-0.45826094355852331</v>
      </c>
      <c r="AL83">
        <f t="shared" si="71"/>
        <v>-1.1596807551276931</v>
      </c>
      <c r="AN83">
        <f t="shared" si="72"/>
        <v>0</v>
      </c>
      <c r="AO83">
        <f t="shared" si="73"/>
        <v>0</v>
      </c>
      <c r="AP83">
        <f t="shared" si="74"/>
        <v>-1.761537029291198E-24</v>
      </c>
      <c r="AQ83">
        <f t="shared" si="75"/>
        <v>-3.4110691155956002E-19</v>
      </c>
      <c r="AR83">
        <f t="shared" si="76"/>
        <v>-3.4110867309658933E-19</v>
      </c>
      <c r="AS83">
        <f t="shared" si="77"/>
        <v>-2.0721946903106802E-4</v>
      </c>
      <c r="AT83">
        <f t="shared" si="78"/>
        <v>-1.3538338643363101E-4</v>
      </c>
      <c r="AU83">
        <f t="shared" si="79"/>
        <v>-3.4260285546469931E-4</v>
      </c>
      <c r="AW83">
        <v>80</v>
      </c>
      <c r="AX83">
        <f>IF(Z83&gt;0, (R83*SUMPRODUCT(K83:$K$98, X83:$X$98)-K83*$AZ$3)/Z83, 0)</f>
        <v>-2.4507417100494737E+22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500000</v>
      </c>
      <c r="S84">
        <f t="shared" si="63"/>
        <v>-2.5016421710060329E+23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-5.845165096409735</v>
      </c>
      <c r="AC84">
        <f t="shared" si="64"/>
        <v>-5.2188974075086927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-1.0762950822723921E-16</v>
      </c>
      <c r="AI84">
        <f t="shared" si="69"/>
        <v>-1.0763002977439211E-16</v>
      </c>
      <c r="AJ84">
        <f t="shared" si="70"/>
        <v>-0.62626768890104234</v>
      </c>
      <c r="AK84">
        <f t="shared" si="92"/>
        <v>-0.40916155674868149</v>
      </c>
      <c r="AL84">
        <f t="shared" si="71"/>
        <v>-1.0354292456497238</v>
      </c>
      <c r="AN84">
        <f t="shared" si="72"/>
        <v>0</v>
      </c>
      <c r="AO84">
        <f t="shared" si="73"/>
        <v>0</v>
      </c>
      <c r="AP84">
        <f t="shared" si="74"/>
        <v>-1.3757137706011656E-25</v>
      </c>
      <c r="AQ84">
        <f t="shared" si="75"/>
        <v>-2.8390030655195635E-20</v>
      </c>
      <c r="AR84">
        <f t="shared" si="76"/>
        <v>-2.839016822657269E-20</v>
      </c>
      <c r="AS84">
        <f t="shared" si="77"/>
        <v>-1.6519409202094039E-4</v>
      </c>
      <c r="AT84">
        <f t="shared" si="78"/>
        <v>-1.0792680678701451E-4</v>
      </c>
      <c r="AU84">
        <f t="shared" si="79"/>
        <v>-2.7312089880795489E-4</v>
      </c>
      <c r="AW84">
        <v>81</v>
      </c>
      <c r="AX84">
        <f>IF(Z84&gt;0, (R84*SUMPRODUCT(K84:$K$98, X84:$X$98)-K84*$AZ$3)/Z84, 0)</f>
        <v>-2.5016421710060329E+23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500000</v>
      </c>
      <c r="S85">
        <f t="shared" si="63"/>
        <v>-2.7162340245178587E+24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-5.2188974075086927</v>
      </c>
      <c r="AC85">
        <f t="shared" si="64"/>
        <v>-4.659729828132761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-9.4688780390846671E-18</v>
      </c>
      <c r="AI85">
        <f t="shared" si="69"/>
        <v>-9.4689209268640902E-18</v>
      </c>
      <c r="AJ85">
        <f t="shared" si="70"/>
        <v>-0.55916757937593164</v>
      </c>
      <c r="AK85">
        <f t="shared" si="92"/>
        <v>-0.36532281852560855</v>
      </c>
      <c r="AL85">
        <f t="shared" si="71"/>
        <v>-0.9244903979015402</v>
      </c>
      <c r="AN85">
        <f t="shared" si="72"/>
        <v>0</v>
      </c>
      <c r="AO85">
        <f t="shared" si="73"/>
        <v>0</v>
      </c>
      <c r="AP85">
        <f t="shared" si="74"/>
        <v>-1.0100666767080622E-26</v>
      </c>
      <c r="AQ85">
        <f t="shared" si="75"/>
        <v>-2.230052080542591E-21</v>
      </c>
      <c r="AR85">
        <f t="shared" si="76"/>
        <v>-2.2300621812093581E-21</v>
      </c>
      <c r="AS85">
        <f t="shared" si="77"/>
        <v>-1.3169171876669376E-4</v>
      </c>
      <c r="AT85">
        <f t="shared" si="78"/>
        <v>-8.6038589594239891E-5</v>
      </c>
      <c r="AU85">
        <f t="shared" si="79"/>
        <v>-2.1773030836093365E-4</v>
      </c>
      <c r="AW85">
        <v>82</v>
      </c>
      <c r="AX85">
        <f>IF(Z85&gt;0, (R85*SUMPRODUCT(K85:$K$98, X85:$X$98)-K85*$AZ$3)/Z85, 0)</f>
        <v>-2.7162340245178587E+24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500000</v>
      </c>
      <c r="S86">
        <f t="shared" si="63"/>
        <v>-3.1513652915692422E+25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-4.659729828132761</v>
      </c>
      <c r="AC86">
        <f t="shared" si="64"/>
        <v>-4.160473060832822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-7.8316738835351918E-19</v>
      </c>
      <c r="AI86">
        <f t="shared" si="69"/>
        <v>-7.8317068888572976E-19</v>
      </c>
      <c r="AJ86">
        <f t="shared" si="70"/>
        <v>-0.49925676729993906</v>
      </c>
      <c r="AK86">
        <f t="shared" si="92"/>
        <v>-0.32618108796929329</v>
      </c>
      <c r="AL86">
        <f t="shared" si="71"/>
        <v>-0.8254378552692323</v>
      </c>
      <c r="AN86">
        <f t="shared" si="72"/>
        <v>0</v>
      </c>
      <c r="AO86">
        <f t="shared" si="73"/>
        <v>0</v>
      </c>
      <c r="AP86">
        <f t="shared" si="74"/>
        <v>-6.9403669925380751E-28</v>
      </c>
      <c r="AQ86">
        <f t="shared" si="75"/>
        <v>-1.6468462493295628E-22</v>
      </c>
      <c r="AR86">
        <f t="shared" si="76"/>
        <v>-1.6468531896965553E-22</v>
      </c>
      <c r="AS86">
        <f t="shared" si="77"/>
        <v>-1.049838319249791E-4</v>
      </c>
      <c r="AT86">
        <f t="shared" si="78"/>
        <v>-6.8589436857652961E-5</v>
      </c>
      <c r="AU86">
        <f t="shared" si="79"/>
        <v>-1.7357326878263206E-4</v>
      </c>
      <c r="AW86">
        <v>83</v>
      </c>
      <c r="AX86">
        <f>IF(Z86&gt;0, (R86*SUMPRODUCT(K86:$K$98, X86:$X$98)-K86*$AZ$3)/Z86, 0)</f>
        <v>-3.1513652915692422E+25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500000</v>
      </c>
      <c r="S87">
        <f t="shared" si="63"/>
        <v>-3.925627476457733E+26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-4.160473060832822</v>
      </c>
      <c r="AC87">
        <f t="shared" si="64"/>
        <v>-3.7147080900293048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-6.0619181938430373E-20</v>
      </c>
      <c r="AI87">
        <f t="shared" si="69"/>
        <v>-6.0619418506221907E-20</v>
      </c>
      <c r="AJ87">
        <f t="shared" si="70"/>
        <v>-0.44576497080351718</v>
      </c>
      <c r="AK87">
        <f t="shared" si="92"/>
        <v>-0.29123311425829757</v>
      </c>
      <c r="AL87">
        <f t="shared" si="71"/>
        <v>-0.73699808506181474</v>
      </c>
      <c r="AN87">
        <f t="shared" si="72"/>
        <v>0</v>
      </c>
      <c r="AO87">
        <f t="shared" si="73"/>
        <v>0</v>
      </c>
      <c r="AP87">
        <f t="shared" si="74"/>
        <v>-4.4415653163277873E-29</v>
      </c>
      <c r="AQ87">
        <f t="shared" si="75"/>
        <v>-1.1381264298542824E-23</v>
      </c>
      <c r="AR87">
        <f t="shared" si="76"/>
        <v>-1.1381308714195986E-23</v>
      </c>
      <c r="AS87">
        <f t="shared" si="77"/>
        <v>-8.3692468052438723E-5</v>
      </c>
      <c r="AT87">
        <f t="shared" si="78"/>
        <v>-5.4679079127593241E-5</v>
      </c>
      <c r="AU87">
        <f t="shared" si="79"/>
        <v>-1.3837154718003195E-4</v>
      </c>
      <c r="AW87">
        <v>84</v>
      </c>
      <c r="AX87">
        <f>IF(Z87&gt;0, (R87*SUMPRODUCT(K87:$K$98, X87:$X$98)-K87*$AZ$3)/Z87, 0)</f>
        <v>-3.925627476457733E+26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500000</v>
      </c>
      <c r="S88">
        <f t="shared" si="63"/>
        <v>-5.2772770870446605E+27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-3.7147080900293048</v>
      </c>
      <c r="AC88">
        <f t="shared" si="64"/>
        <v>-3.3167036518118791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-4.3697984306888073E-21</v>
      </c>
      <c r="AI88">
        <f t="shared" si="69"/>
        <v>-4.3698141428808957E-21</v>
      </c>
      <c r="AJ88">
        <f t="shared" si="70"/>
        <v>-0.3980044382174257</v>
      </c>
      <c r="AK88">
        <f t="shared" si="92"/>
        <v>-0.26002956630205137</v>
      </c>
      <c r="AL88">
        <f t="shared" si="71"/>
        <v>-0.65803400451947702</v>
      </c>
      <c r="AN88">
        <f t="shared" si="72"/>
        <v>0</v>
      </c>
      <c r="AO88">
        <f t="shared" si="73"/>
        <v>0</v>
      </c>
      <c r="AP88">
        <f t="shared" si="74"/>
        <v>-2.6338994692108489E-30</v>
      </c>
      <c r="AQ88">
        <f t="shared" si="75"/>
        <v>-7.3252730760944534E-25</v>
      </c>
      <c r="AR88">
        <f t="shared" si="76"/>
        <v>-7.3252994150891458E-25</v>
      </c>
      <c r="AS88">
        <f t="shared" si="77"/>
        <v>-6.6719123128538462E-5</v>
      </c>
      <c r="AT88">
        <f t="shared" si="78"/>
        <v>-4.3589827110645116E-5</v>
      </c>
      <c r="AU88">
        <f t="shared" si="79"/>
        <v>-1.1030895023918356E-4</v>
      </c>
      <c r="AW88">
        <v>85</v>
      </c>
      <c r="AX88">
        <f>IF(Z88&gt;0, (R88*SUMPRODUCT(K88:$K$98, X88:$X$98)-K88*$AZ$3)/Z88, 0)</f>
        <v>-5.2772770870446605E+27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500000</v>
      </c>
      <c r="S89">
        <f t="shared" si="63"/>
        <v>-7.8124168570435614E+28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-3.3167036518118791</v>
      </c>
      <c r="AC89">
        <f t="shared" si="64"/>
        <v>-2.9613425462606062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-2.9214860935273456E-22</v>
      </c>
      <c r="AI89">
        <f t="shared" si="69"/>
        <v>-2.9214955699243444E-22</v>
      </c>
      <c r="AJ89">
        <f t="shared" si="70"/>
        <v>-0.35536110555127287</v>
      </c>
      <c r="AK89">
        <f t="shared" si="92"/>
        <v>-0.23216925562683155</v>
      </c>
      <c r="AL89">
        <f t="shared" si="71"/>
        <v>-0.58753036117810442</v>
      </c>
      <c r="AN89">
        <f t="shared" si="72"/>
        <v>0</v>
      </c>
      <c r="AO89">
        <f t="shared" si="73"/>
        <v>0</v>
      </c>
      <c r="AP89">
        <f t="shared" si="74"/>
        <v>-1.4183638006146668E-31</v>
      </c>
      <c r="AQ89">
        <f t="shared" si="75"/>
        <v>-4.3726852300891026E-26</v>
      </c>
      <c r="AR89">
        <f t="shared" si="76"/>
        <v>-4.3726994137271088E-26</v>
      </c>
      <c r="AS89">
        <f t="shared" si="77"/>
        <v>-5.3188076473643525E-5</v>
      </c>
      <c r="AT89">
        <f t="shared" si="78"/>
        <v>-3.4749543296113761E-5</v>
      </c>
      <c r="AU89">
        <f t="shared" si="79"/>
        <v>-8.7937619769757293E-5</v>
      </c>
      <c r="AW89">
        <v>86</v>
      </c>
      <c r="AX89">
        <f>IF(Z89&gt;0, (R89*SUMPRODUCT(K89:$K$98, X89:$X$98)-K89*$AZ$3)/Z89, 0)</f>
        <v>-7.8124168570435614E+28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25</v>
      </c>
      <c r="R90">
        <f t="shared" si="62"/>
        <v>500000</v>
      </c>
      <c r="S90">
        <f t="shared" si="63"/>
        <v>-1.2860049865181114E+30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-2.9613425462606062</v>
      </c>
      <c r="AC90">
        <f t="shared" si="64"/>
        <v>-2.6440558448755414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-1.7735254551754307E-23</v>
      </c>
      <c r="AI90">
        <f t="shared" si="69"/>
        <v>-1.7735305952329589E-23</v>
      </c>
      <c r="AJ90">
        <f t="shared" si="70"/>
        <v>-0.31728670138506487</v>
      </c>
      <c r="AK90">
        <f t="shared" si="92"/>
        <v>-0.20729397823824244</v>
      </c>
      <c r="AL90">
        <f t="shared" si="71"/>
        <v>-0.52458067962330734</v>
      </c>
      <c r="AN90">
        <f t="shared" si="72"/>
        <v>0</v>
      </c>
      <c r="AO90">
        <f t="shared" si="73"/>
        <v>0</v>
      </c>
      <c r="AP90">
        <f t="shared" si="74"/>
        <v>-6.8690131725801642E-33</v>
      </c>
      <c r="AQ90">
        <f t="shared" si="75"/>
        <v>-2.3700843126350402E-27</v>
      </c>
      <c r="AR90">
        <f t="shared" si="76"/>
        <v>-2.3700911816482128E-27</v>
      </c>
      <c r="AS90">
        <f t="shared" si="77"/>
        <v>-4.2401208923504063E-5</v>
      </c>
      <c r="AT90">
        <f t="shared" si="78"/>
        <v>-2.7702123163355996E-5</v>
      </c>
      <c r="AU90">
        <f t="shared" si="79"/>
        <v>-7.0103332086860062E-5</v>
      </c>
      <c r="AW90">
        <v>87</v>
      </c>
      <c r="AX90">
        <f>IF(Z90&gt;0, (R90*SUMPRODUCT(K90:$K$98, X90:$X$98)-K90*$AZ$3)/Z90, 0)</f>
        <v>-1.2860049865181114E+30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25</v>
      </c>
      <c r="R91">
        <f t="shared" si="62"/>
        <v>500000</v>
      </c>
      <c r="S91">
        <f t="shared" si="63"/>
        <v>-2.3817236165876676E+31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-2.6440558448755414</v>
      </c>
      <c r="AC91">
        <f t="shared" si="64"/>
        <v>-2.3607641472103045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-9.6817139690392E-25</v>
      </c>
      <c r="AI91">
        <f t="shared" si="69"/>
        <v>-9.6817387490360341E-25</v>
      </c>
      <c r="AJ91">
        <f t="shared" si="70"/>
        <v>-0.28329169766523687</v>
      </c>
      <c r="AK91">
        <f t="shared" si="92"/>
        <v>-0.18508390914128792</v>
      </c>
      <c r="AL91">
        <f t="shared" si="71"/>
        <v>-0.46837560680652479</v>
      </c>
      <c r="AN91">
        <f t="shared" si="72"/>
        <v>0</v>
      </c>
      <c r="AO91">
        <f t="shared" si="73"/>
        <v>0</v>
      </c>
      <c r="AP91">
        <f t="shared" si="74"/>
        <v>-2.9567158771735589E-34</v>
      </c>
      <c r="AQ91">
        <f t="shared" si="75"/>
        <v>-1.1552090826090931E-28</v>
      </c>
      <c r="AR91">
        <f t="shared" si="76"/>
        <v>-1.1552120393249703E-28</v>
      </c>
      <c r="AS91">
        <f t="shared" si="77"/>
        <v>-3.3801984154579171E-5</v>
      </c>
      <c r="AT91">
        <f t="shared" si="78"/>
        <v>-2.2083962980991706E-5</v>
      </c>
      <c r="AU91">
        <f t="shared" si="79"/>
        <v>-5.5885947135570877E-5</v>
      </c>
      <c r="AW91">
        <v>88</v>
      </c>
      <c r="AX91">
        <f>IF(Z91&gt;0, (R91*SUMPRODUCT(K91:$K$98, X91:$X$98)-K91*$AZ$3)/Z91, 0)</f>
        <v>-2.3817236165876676E+31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25</v>
      </c>
      <c r="R92">
        <f t="shared" si="62"/>
        <v>500000</v>
      </c>
      <c r="S92">
        <f t="shared" si="63"/>
        <v>-5.0360020625368461E+32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-2.3607641472103045</v>
      </c>
      <c r="AC92">
        <f t="shared" si="64"/>
        <v>-2.1078251314377718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-4.6971637310854159E-26</v>
      </c>
      <c r="AI92">
        <f t="shared" si="69"/>
        <v>-4.6971741948675254E-26</v>
      </c>
      <c r="AJ92">
        <f t="shared" si="70"/>
        <v>-0.25293901577253264</v>
      </c>
      <c r="AK92">
        <f t="shared" si="92"/>
        <v>-0.16525349030472133</v>
      </c>
      <c r="AL92">
        <f t="shared" si="71"/>
        <v>-0.418192506077254</v>
      </c>
      <c r="AN92">
        <f t="shared" si="72"/>
        <v>0</v>
      </c>
      <c r="AO92">
        <f t="shared" si="73"/>
        <v>0</v>
      </c>
      <c r="AP92">
        <f t="shared" si="74"/>
        <v>-1.1147539292446894E-35</v>
      </c>
      <c r="AQ92">
        <f t="shared" si="75"/>
        <v>-5.0041004970114604E-30</v>
      </c>
      <c r="AR92">
        <f t="shared" si="76"/>
        <v>-5.0041116445507525E-30</v>
      </c>
      <c r="AS92">
        <f t="shared" si="77"/>
        <v>-2.6946734817107091E-5</v>
      </c>
      <c r="AT92">
        <f t="shared" si="78"/>
        <v>-1.7605200080509965E-5</v>
      </c>
      <c r="AU92">
        <f t="shared" si="79"/>
        <v>-4.4551934897617059E-5</v>
      </c>
      <c r="AW92">
        <v>89</v>
      </c>
      <c r="AX92">
        <f>IF(Z92&gt;0, (R92*SUMPRODUCT(K92:$K$98, X92:$X$98)-K92*$AZ$3)/Z92, 0)</f>
        <v>-5.0360020625368461E+32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500000</v>
      </c>
      <c r="S93">
        <f t="shared" si="63"/>
        <v>-1.2387055490540425E+34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-2.1078251314377718</v>
      </c>
      <c r="AC93">
        <f t="shared" si="64"/>
        <v>-1.8819867244980102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-1.9958629945513897E-27</v>
      </c>
      <c r="AI93">
        <f t="shared" si="69"/>
        <v>-1.9958667928445473E-27</v>
      </c>
      <c r="AJ93">
        <f t="shared" si="70"/>
        <v>-0.22583840693976165</v>
      </c>
      <c r="AK93">
        <f t="shared" si="92"/>
        <v>-0.14754775920064403</v>
      </c>
      <c r="AL93">
        <f t="shared" si="71"/>
        <v>-0.37338616614040565</v>
      </c>
      <c r="AN93">
        <f t="shared" si="72"/>
        <v>0</v>
      </c>
      <c r="AO93">
        <f t="shared" si="73"/>
        <v>0</v>
      </c>
      <c r="AP93">
        <f t="shared" si="74"/>
        <v>-3.6129402774186296E-37</v>
      </c>
      <c r="AQ93">
        <f t="shared" si="75"/>
        <v>-1.8984668907949177E-31</v>
      </c>
      <c r="AR93">
        <f t="shared" si="76"/>
        <v>-1.898470503735195E-31</v>
      </c>
      <c r="AS93">
        <f t="shared" si="77"/>
        <v>-2.1481772016188722E-5</v>
      </c>
      <c r="AT93">
        <f t="shared" si="78"/>
        <v>-1.4034757717243273E-5</v>
      </c>
      <c r="AU93">
        <f t="shared" si="79"/>
        <v>-3.5516529733431989E-5</v>
      </c>
      <c r="AW93">
        <v>90</v>
      </c>
      <c r="AX93">
        <f>IF(Z93&gt;0, (R93*SUMPRODUCT(K93:$K$98, X93:$X$98)-K93*$AZ$3)/Z93, 0)</f>
        <v>-1.2387055490540425E+34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500000</v>
      </c>
      <c r="S94">
        <f t="shared" si="63"/>
        <v>-3.6378475196174886E+35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-1.8819867244980102</v>
      </c>
      <c r="AC94">
        <f t="shared" si="64"/>
        <v>-1.6803452897303663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-7.2896672192966176E-29</v>
      </c>
      <c r="AI94">
        <f t="shared" si="69"/>
        <v>-7.2896787669582544E-29</v>
      </c>
      <c r="AJ94">
        <f t="shared" si="70"/>
        <v>-0.20164143476764385</v>
      </c>
      <c r="AK94">
        <f t="shared" si="92"/>
        <v>-0.13173907071486071</v>
      </c>
      <c r="AL94">
        <f t="shared" si="71"/>
        <v>-0.33338050548250453</v>
      </c>
      <c r="AN94">
        <f t="shared" si="72"/>
        <v>0</v>
      </c>
      <c r="AO94">
        <f t="shared" si="73"/>
        <v>0</v>
      </c>
      <c r="AP94">
        <f t="shared" si="74"/>
        <v>-9.8072744470363825E-39</v>
      </c>
      <c r="AQ94">
        <f t="shared" si="75"/>
        <v>-6.1910167872100635E-33</v>
      </c>
      <c r="AR94">
        <f t="shared" si="76"/>
        <v>-6.1910265944845105E-33</v>
      </c>
      <c r="AS94">
        <f t="shared" si="77"/>
        <v>-1.7125137130252445E-5</v>
      </c>
      <c r="AT94">
        <f t="shared" si="78"/>
        <v>-1.118842292509827E-5</v>
      </c>
      <c r="AU94">
        <f t="shared" si="79"/>
        <v>-2.8313560055350713E-5</v>
      </c>
      <c r="AW94">
        <v>91</v>
      </c>
      <c r="AX94">
        <f>IF(Z94&gt;0, (R94*SUMPRODUCT(K94:$K$98, X94:$X$98)-K94*$AZ$3)/Z94, 0)</f>
        <v>-3.6378475196174886E+35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500000</v>
      </c>
      <c r="S95">
        <f t="shared" si="63"/>
        <v>-1.3254619907477032E+37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-1.6803452897303663</v>
      </c>
      <c r="AC95">
        <f t="shared" si="64"/>
        <v>-1.5003082944021127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-2.2298413301163453E-30</v>
      </c>
      <c r="AI95">
        <f t="shared" si="69"/>
        <v>-2.2298441599000452E-30</v>
      </c>
      <c r="AJ95">
        <f t="shared" si="70"/>
        <v>-0.18003699532825368</v>
      </c>
      <c r="AK95">
        <f t="shared" si="92"/>
        <v>-0.11762417028112565</v>
      </c>
      <c r="AL95">
        <f t="shared" si="71"/>
        <v>-0.29766116560937933</v>
      </c>
      <c r="AN95">
        <f t="shared" si="72"/>
        <v>0</v>
      </c>
      <c r="AO95">
        <f t="shared" si="73"/>
        <v>0</v>
      </c>
      <c r="AP95">
        <f t="shared" si="74"/>
        <v>-2.1458012639737659E-40</v>
      </c>
      <c r="AQ95">
        <f t="shared" si="75"/>
        <v>-1.6908699930358849E-34</v>
      </c>
      <c r="AR95">
        <f t="shared" si="76"/>
        <v>-1.690872138837149E-34</v>
      </c>
      <c r="AS95">
        <f t="shared" si="77"/>
        <v>-1.3652054472458918E-5</v>
      </c>
      <c r="AT95">
        <f t="shared" si="78"/>
        <v>-8.9193422553398194E-6</v>
      </c>
      <c r="AU95">
        <f t="shared" si="79"/>
        <v>-2.2571396727798739E-5</v>
      </c>
      <c r="AW95">
        <v>92</v>
      </c>
      <c r="AX95">
        <f>IF(Z95&gt;0, (R95*SUMPRODUCT(K95:$K$98, X95:$X$98)-K95*$AZ$3)/Z95, 0)</f>
        <v>-1.3254619907477032E+37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500000</v>
      </c>
      <c r="S96">
        <f t="shared" si="63"/>
        <v>-6.3598677950775182E+38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-1.5003082944021127</v>
      </c>
      <c r="AC96">
        <f t="shared" si="64"/>
        <v>-1.3395609771447432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-5.4976581387079657E-32</v>
      </c>
      <c r="AI96">
        <f t="shared" si="69"/>
        <v>-5.4976634043873016E-32</v>
      </c>
      <c r="AJ96">
        <f t="shared" si="70"/>
        <v>-0.16074731725736946</v>
      </c>
      <c r="AK96">
        <f t="shared" si="92"/>
        <v>-0.1050215806081479</v>
      </c>
      <c r="AL96">
        <f t="shared" si="71"/>
        <v>-0.26576889786551738</v>
      </c>
      <c r="AN96">
        <f t="shared" si="72"/>
        <v>0</v>
      </c>
      <c r="AO96">
        <f t="shared" si="73"/>
        <v>0</v>
      </c>
      <c r="AP96">
        <f t="shared" si="74"/>
        <v>-3.5651075987056644E-42</v>
      </c>
      <c r="AQ96">
        <f t="shared" si="75"/>
        <v>-3.7221679396937939E-36</v>
      </c>
      <c r="AR96">
        <f t="shared" si="76"/>
        <v>-3.7221715048013926E-36</v>
      </c>
      <c r="AS96">
        <f t="shared" si="77"/>
        <v>-1.0883334241437281E-5</v>
      </c>
      <c r="AT96">
        <f t="shared" si="78"/>
        <v>-7.1104450377390129E-6</v>
      </c>
      <c r="AU96">
        <f t="shared" si="79"/>
        <v>-1.7993779279176296E-5</v>
      </c>
      <c r="AW96">
        <v>93</v>
      </c>
      <c r="AX96">
        <f>IF(Z96&gt;0, (R96*SUMPRODUCT(K96:$K$98, X96:$X$98)-K96*$AZ$3)/Z96, 0)</f>
        <v>-6.3598677950775182E+38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500000</v>
      </c>
      <c r="S97">
        <f t="shared" si="63"/>
        <v>-4.4673980628413564E+40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-1.3395609771447432</v>
      </c>
      <c r="AC97">
        <f t="shared" si="64"/>
        <v>-1.1960365867363778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-1.029218231227034E-33</v>
      </c>
      <c r="AI97">
        <f t="shared" si="69"/>
        <v>-1.0292189005408996E-33</v>
      </c>
      <c r="AJ97">
        <f t="shared" si="70"/>
        <v>-0.1435243904083654</v>
      </c>
      <c r="AK97">
        <f t="shared" si="92"/>
        <v>-9.3769268400132028E-2</v>
      </c>
      <c r="AL97">
        <f t="shared" si="71"/>
        <v>-0.23729365880849743</v>
      </c>
      <c r="AN97">
        <f t="shared" si="72"/>
        <v>0</v>
      </c>
      <c r="AO97">
        <f t="shared" si="73"/>
        <v>0</v>
      </c>
      <c r="AP97">
        <f t="shared" si="74"/>
        <v>-4.0460387038919965E-44</v>
      </c>
      <c r="AQ97">
        <f t="shared" si="75"/>
        <v>-6.221680159348244E-38</v>
      </c>
      <c r="AR97">
        <f t="shared" si="76"/>
        <v>-6.221684205386948E-38</v>
      </c>
      <c r="AS97">
        <f t="shared" si="77"/>
        <v>-8.6761274246151672E-6</v>
      </c>
      <c r="AT97">
        <f t="shared" si="78"/>
        <v>-5.6684032507485742E-6</v>
      </c>
      <c r="AU97">
        <f t="shared" si="79"/>
        <v>-1.4344530675363741E-5</v>
      </c>
      <c r="AW97">
        <v>94</v>
      </c>
      <c r="AX97">
        <f>IF(Z97&gt;0, (R97*SUMPRODUCT(K97:$K$98, X97:$X$98)-K97*$AZ$3)/Z97, 0)</f>
        <v>-4.4673980628413564E+40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-1.1960365867363778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-1.1960365867363778</v>
      </c>
      <c r="AK98">
        <f t="shared" si="92"/>
        <v>-8.372256107154645E-2</v>
      </c>
      <c r="AL98">
        <f t="shared" si="71"/>
        <v>-1.2797591478079242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-7.2250691140928504E-40</v>
      </c>
      <c r="AR98">
        <f t="shared" si="76"/>
        <v>-7.2250691140928504E-40</v>
      </c>
      <c r="AS98">
        <f t="shared" si="77"/>
        <v>-6.4554519528386625E-5</v>
      </c>
      <c r="AT98">
        <f t="shared" si="78"/>
        <v>-4.5188163669870637E-6</v>
      </c>
      <c r="AU98">
        <f t="shared" si="79"/>
        <v>-6.9073335895373684E-5</v>
      </c>
      <c r="AW98">
        <v>95</v>
      </c>
    </row>
    <row r="100" spans="5:50" x14ac:dyDescent="0.3">
      <c r="AN100" s="6">
        <f t="shared" ref="AN100:AU100" si="93">SUM(AN3:AN98)</f>
        <v>33693.161002502558</v>
      </c>
      <c r="AO100" s="6">
        <f t="shared" si="93"/>
        <v>-3369.3161002502561</v>
      </c>
      <c r="AP100" s="6">
        <f t="shared" si="93"/>
        <v>-448.66668749496245</v>
      </c>
      <c r="AQ100" s="6">
        <f t="shared" si="93"/>
        <v>-19785.373544701572</v>
      </c>
      <c r="AR100" s="6">
        <f t="shared" si="93"/>
        <v>10089.804670055782</v>
      </c>
      <c r="AS100" s="6">
        <f t="shared" si="93"/>
        <v>-4848.1224436211096</v>
      </c>
      <c r="AT100" s="6">
        <f t="shared" si="93"/>
        <v>1756.1281356235515</v>
      </c>
      <c r="AU100" s="6">
        <f t="shared" si="93"/>
        <v>6997.8103620582178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'S.35.04.D'!C3*(1+C12)</f>
        <v>73722.540977761819</v>
      </c>
      <c r="K3">
        <v>1</v>
      </c>
      <c r="L3" s="2">
        <v>0</v>
      </c>
      <c r="O3">
        <f>$C$3</f>
        <v>73722.540977761819</v>
      </c>
      <c r="P3">
        <f>O3*C5</f>
        <v>7372.2540977761819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73722.540977761819</v>
      </c>
      <c r="AF3">
        <f t="shared" ref="AF3:AF34" si="4">-$Z3*P3</f>
        <v>-7372.2540977761819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66150.286879985637</v>
      </c>
      <c r="AJ3">
        <f t="shared" ref="AJ3:AJ34" si="8">AB3-AC3</f>
        <v>0</v>
      </c>
      <c r="AL3">
        <f t="shared" ref="AL3:AL34" si="9">SUM(AI3:AK3)</f>
        <v>66150.286879985637</v>
      </c>
      <c r="AN3">
        <f t="shared" ref="AN3:AN34" si="10">AE3*$K3</f>
        <v>73722.540977761819</v>
      </c>
      <c r="AO3">
        <f t="shared" ref="AO3:AO34" si="11">AF3*$K3</f>
        <v>-7372.2540977761819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66150.286879985637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66150.286879985637</v>
      </c>
      <c r="AW3">
        <v>0</v>
      </c>
      <c r="AX3">
        <f>IF(Z3&gt;0, (R3*SUMPRODUCT(K3:$K$98, X3:$X$98)-K3*$AZ$3)/Z3, 0)</f>
        <v>0</v>
      </c>
      <c r="AZ3">
        <f>C6*SUMPRODUCT(X4:X89, K4:K89)/1</f>
        <v>43383.152592153194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2943.8216613613736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2910.0183518759368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-2910.0183518759368</v>
      </c>
      <c r="AK4">
        <f>G4*SUM(AB4, AE4:AF4)</f>
        <v>0</v>
      </c>
      <c r="AL4">
        <f t="shared" si="9"/>
        <v>-3651.4173518759367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-691.66806605093757</v>
      </c>
      <c r="AR4">
        <f t="shared" si="14"/>
        <v>-691.66806605093757</v>
      </c>
      <c r="AS4">
        <f t="shared" si="15"/>
        <v>-2714.8226064706937</v>
      </c>
      <c r="AT4">
        <f t="shared" si="16"/>
        <v>0</v>
      </c>
      <c r="AU4">
        <f t="shared" si="17"/>
        <v>-3406.4906725216315</v>
      </c>
      <c r="AW4">
        <v>1</v>
      </c>
      <c r="AX4">
        <f>IF(Z4&gt;0, (R4*SUMPRODUCT(K4:$K$98, X4:$X$98)-K4*$AZ$3)/Z4, 0)</f>
        <v>2943.8216613613736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500000</v>
      </c>
      <c r="S5">
        <f t="shared" si="1"/>
        <v>5725.2484727493911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2910.0183518759368</v>
      </c>
      <c r="AC5">
        <f t="shared" si="2"/>
        <v>5594.2029126492198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-760.54536487476003</v>
      </c>
      <c r="AI5">
        <f t="shared" si="7"/>
        <v>-784.97313835601631</v>
      </c>
      <c r="AJ5">
        <f t="shared" si="8"/>
        <v>-2684.184560773283</v>
      </c>
      <c r="AK5">
        <f>G5*SUM(AB5, AE5:AF5)</f>
        <v>119.31075242691341</v>
      </c>
      <c r="AL5">
        <f t="shared" si="9"/>
        <v>-3349.846946702386</v>
      </c>
      <c r="AN5">
        <f t="shared" si="10"/>
        <v>0</v>
      </c>
      <c r="AO5">
        <f t="shared" si="11"/>
        <v>0</v>
      </c>
      <c r="AP5">
        <f t="shared" si="12"/>
        <v>-20.888384957706158</v>
      </c>
      <c r="AQ5">
        <f t="shared" si="13"/>
        <v>-650.3484393079475</v>
      </c>
      <c r="AR5">
        <f t="shared" si="14"/>
        <v>-671.23682426565369</v>
      </c>
      <c r="AS5">
        <f t="shared" si="15"/>
        <v>-2295.2677388295601</v>
      </c>
      <c r="AT5">
        <f t="shared" si="16"/>
        <v>102.02358099477402</v>
      </c>
      <c r="AU5">
        <f t="shared" si="17"/>
        <v>-2864.4809821004396</v>
      </c>
      <c r="AW5">
        <v>2</v>
      </c>
      <c r="AX5">
        <f>IF(Z5&gt;0, (R5*SUMPRODUCT(K5:$K$98, X5:$X$98)-K5*$AZ$3)/Z5, 0)</f>
        <v>5725.2484727493911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500000</v>
      </c>
      <c r="S6">
        <f t="shared" si="1"/>
        <v>8878.9422571178366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5594.2029126492198</v>
      </c>
      <c r="AC6">
        <f t="shared" si="2"/>
        <v>8574.9370669900381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-789.36346927254147</v>
      </c>
      <c r="AI6">
        <f t="shared" si="7"/>
        <v>-813.50749684552159</v>
      </c>
      <c r="AJ6">
        <f t="shared" si="8"/>
        <v>-2980.7341543408183</v>
      </c>
      <c r="AK6">
        <f>G6*SUM(AB6, AE6:AF6)</f>
        <v>327.2608703899794</v>
      </c>
      <c r="AL6">
        <f t="shared" si="9"/>
        <v>-3466.9807807963602</v>
      </c>
      <c r="AN6">
        <f t="shared" si="10"/>
        <v>0</v>
      </c>
      <c r="AO6">
        <f t="shared" si="11"/>
        <v>0</v>
      </c>
      <c r="AP6">
        <f t="shared" si="12"/>
        <v>-18.624945021702718</v>
      </c>
      <c r="AQ6">
        <f t="shared" si="13"/>
        <v>-608.92289709752731</v>
      </c>
      <c r="AR6">
        <f t="shared" si="14"/>
        <v>-627.54784211923004</v>
      </c>
      <c r="AS6">
        <f t="shared" si="15"/>
        <v>-2299.3682218553313</v>
      </c>
      <c r="AT6">
        <f t="shared" si="16"/>
        <v>252.45231767334414</v>
      </c>
      <c r="AU6">
        <f t="shared" si="17"/>
        <v>-2674.4637463012173</v>
      </c>
      <c r="AW6">
        <v>3</v>
      </c>
      <c r="AX6">
        <f>IF(Z6&gt;0, (R6*SUMPRODUCT(K6:$K$98, X6:$X$98)-K6*$AZ$3)/Z6, 0)</f>
        <v>8878.9422571178366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25</v>
      </c>
      <c r="R7">
        <f t="shared" si="0"/>
        <v>500000</v>
      </c>
      <c r="S7">
        <f t="shared" si="1"/>
        <v>11507.570186103503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8574.9370669900381</v>
      </c>
      <c r="AC7">
        <f t="shared" si="2"/>
        <v>10983.483301784607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-823.14233204560969</v>
      </c>
      <c r="AI7">
        <f t="shared" si="7"/>
        <v>-847.00376222625766</v>
      </c>
      <c r="AJ7">
        <f t="shared" si="8"/>
        <v>-2408.5462347945686</v>
      </c>
      <c r="AK7">
        <f>G7*SUM(AB7, AE7:AF7)</f>
        <v>421.02940998921088</v>
      </c>
      <c r="AL7">
        <f t="shared" si="9"/>
        <v>-2834.5205870316154</v>
      </c>
      <c r="AN7">
        <f t="shared" si="10"/>
        <v>0</v>
      </c>
      <c r="AO7">
        <f t="shared" si="11"/>
        <v>0</v>
      </c>
      <c r="AP7">
        <f t="shared" si="12"/>
        <v>-16.747290109138795</v>
      </c>
      <c r="AQ7">
        <f t="shared" si="13"/>
        <v>-577.72745939851779</v>
      </c>
      <c r="AR7">
        <f t="shared" si="14"/>
        <v>-594.4747495076565</v>
      </c>
      <c r="AS7">
        <f t="shared" si="15"/>
        <v>-1690.4528450307314</v>
      </c>
      <c r="AT7">
        <f t="shared" si="16"/>
        <v>295.50205583600814</v>
      </c>
      <c r="AU7">
        <f t="shared" si="17"/>
        <v>-1989.42553870238</v>
      </c>
      <c r="AW7">
        <v>4</v>
      </c>
      <c r="AX7">
        <f>IF(Z7&gt;0, (R7*SUMPRODUCT(K7:$K$98, X7:$X$98)-K7*$AZ$3)/Z7, 0)</f>
        <v>11507.570186103503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25</v>
      </c>
      <c r="R8">
        <f t="shared" si="0"/>
        <v>500000</v>
      </c>
      <c r="S8">
        <f t="shared" si="1"/>
        <v>13180.954224493882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10983.483301784607</v>
      </c>
      <c r="AC8">
        <f t="shared" si="2"/>
        <v>12432.260501219414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-856.90643113279089</v>
      </c>
      <c r="AI8">
        <f t="shared" si="7"/>
        <v>-880.48640169007581</v>
      </c>
      <c r="AJ8">
        <f t="shared" si="8"/>
        <v>-1448.7771994348077</v>
      </c>
      <c r="AK8">
        <f t="shared" ref="AK8:AK39" si="30">G8*SUM(AB8:AB8, AE8:AF8)</f>
        <v>233.94819432801211</v>
      </c>
      <c r="AL8">
        <f t="shared" si="9"/>
        <v>-2095.3154067968712</v>
      </c>
      <c r="AN8">
        <f t="shared" si="10"/>
        <v>0</v>
      </c>
      <c r="AO8">
        <f t="shared" si="11"/>
        <v>0</v>
      </c>
      <c r="AP8">
        <f t="shared" si="12"/>
        <v>-15.448283354940378</v>
      </c>
      <c r="AQ8">
        <f t="shared" si="13"/>
        <v>-561.39736581309467</v>
      </c>
      <c r="AR8">
        <f t="shared" si="14"/>
        <v>-576.84564916803504</v>
      </c>
      <c r="AS8">
        <f t="shared" si="15"/>
        <v>-949.15812726201136</v>
      </c>
      <c r="AT8">
        <f t="shared" si="16"/>
        <v>153.26982650702399</v>
      </c>
      <c r="AU8">
        <f t="shared" si="17"/>
        <v>-1372.7339499230225</v>
      </c>
      <c r="AW8">
        <v>5</v>
      </c>
      <c r="AX8">
        <f>IF(Z8&gt;0, (R8*SUMPRODUCT(K8:$K$98, X8:$X$98)-K8*$AZ$3)/Z8, 0)</f>
        <v>13180.954224493882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25</v>
      </c>
      <c r="R9">
        <f t="shared" si="0"/>
        <v>500000</v>
      </c>
      <c r="S9">
        <f t="shared" si="1"/>
        <v>14351.71771613274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12432.260501219414</v>
      </c>
      <c r="AC9">
        <f t="shared" si="2"/>
        <v>13375.553343101663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-892.04207616736528</v>
      </c>
      <c r="AI9">
        <f t="shared" si="7"/>
        <v>-915.34164491526894</v>
      </c>
      <c r="AJ9">
        <f t="shared" si="8"/>
        <v>-943.29284188224847</v>
      </c>
      <c r="AK9">
        <f t="shared" si="30"/>
        <v>73.350336957194543</v>
      </c>
      <c r="AL9">
        <f t="shared" si="9"/>
        <v>-1785.2841498403229</v>
      </c>
      <c r="AN9">
        <f t="shared" si="10"/>
        <v>0</v>
      </c>
      <c r="AO9">
        <f t="shared" si="11"/>
        <v>0</v>
      </c>
      <c r="AP9">
        <f t="shared" si="12"/>
        <v>-14.456463402990831</v>
      </c>
      <c r="AQ9">
        <f t="shared" si="13"/>
        <v>-553.47692343884069</v>
      </c>
      <c r="AR9">
        <f t="shared" si="14"/>
        <v>-567.93338684183152</v>
      </c>
      <c r="AS9">
        <f t="shared" si="15"/>
        <v>-585.27600208054855</v>
      </c>
      <c r="AT9">
        <f t="shared" si="16"/>
        <v>45.510990923990192</v>
      </c>
      <c r="AU9">
        <f t="shared" si="17"/>
        <v>-1107.69839799839</v>
      </c>
      <c r="AW9">
        <v>6</v>
      </c>
      <c r="AX9">
        <f>IF(Z9&gt;0, (R9*SUMPRODUCT(K9:$K$98, X9:$X$98)-K9*$AZ$3)/Z9, 0)</f>
        <v>14351.71771613274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500000</v>
      </c>
      <c r="S10">
        <f t="shared" si="1"/>
        <v>15425.311974386957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13375.553343101663</v>
      </c>
      <c r="AC10">
        <f t="shared" si="2"/>
        <v>14203.5759402556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-933.12489477616839</v>
      </c>
      <c r="AI10">
        <f t="shared" si="7"/>
        <v>-956.14481159185425</v>
      </c>
      <c r="AJ10">
        <f t="shared" si="8"/>
        <v>-828.02259715393666</v>
      </c>
      <c r="AK10">
        <f t="shared" si="30"/>
        <v>54.839768706716825</v>
      </c>
      <c r="AL10">
        <f t="shared" si="9"/>
        <v>-1729.3276400390741</v>
      </c>
      <c r="AN10">
        <f t="shared" si="10"/>
        <v>0</v>
      </c>
      <c r="AO10">
        <f t="shared" si="11"/>
        <v>0</v>
      </c>
      <c r="AP10">
        <f t="shared" si="12"/>
        <v>-13.549900777310636</v>
      </c>
      <c r="AQ10">
        <f t="shared" si="13"/>
        <v>-549.25262494606568</v>
      </c>
      <c r="AR10">
        <f t="shared" si="14"/>
        <v>-562.80252572337633</v>
      </c>
      <c r="AS10">
        <f t="shared" si="15"/>
        <v>-487.38768791561517</v>
      </c>
      <c r="AT10">
        <f t="shared" si="16"/>
        <v>32.279587740314781</v>
      </c>
      <c r="AU10">
        <f t="shared" si="17"/>
        <v>-1017.9106258986768</v>
      </c>
      <c r="AW10">
        <v>7</v>
      </c>
      <c r="AX10">
        <f>IF(Z10&gt;0, (R10*SUMPRODUCT(K10:$K$98, X10:$X$98)-K10*$AZ$3)/Z10, 0)</f>
        <v>15425.311974386957</v>
      </c>
    </row>
    <row r="11" spans="1:52" x14ac:dyDescent="0.3">
      <c r="A11" t="s">
        <v>33</v>
      </c>
      <c r="C11" s="25">
        <f>AU91</f>
        <v>15311.604664612092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500000</v>
      </c>
      <c r="S11">
        <f t="shared" si="1"/>
        <v>16408.389292072683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14203.5759402556</v>
      </c>
      <c r="AC11">
        <f t="shared" si="2"/>
        <v>14925.786884524112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-972.53531686569511</v>
      </c>
      <c r="AI11">
        <f t="shared" si="7"/>
        <v>-995.27640774738074</v>
      </c>
      <c r="AJ11">
        <f t="shared" si="8"/>
        <v>-722.21094426851232</v>
      </c>
      <c r="AK11">
        <f t="shared" si="30"/>
        <v>34.088582256613435</v>
      </c>
      <c r="AL11">
        <f t="shared" si="9"/>
        <v>-1683.3987697592797</v>
      </c>
      <c r="AN11">
        <f t="shared" si="10"/>
        <v>0</v>
      </c>
      <c r="AO11">
        <f t="shared" si="11"/>
        <v>0</v>
      </c>
      <c r="AP11">
        <f t="shared" si="12"/>
        <v>-12.719288537850014</v>
      </c>
      <c r="AQ11">
        <f t="shared" si="13"/>
        <v>-543.94740220778954</v>
      </c>
      <c r="AR11">
        <f t="shared" si="14"/>
        <v>-556.66669074563958</v>
      </c>
      <c r="AS11">
        <f t="shared" si="15"/>
        <v>-403.93881864049871</v>
      </c>
      <c r="AT11">
        <f t="shared" si="16"/>
        <v>19.066038468597934</v>
      </c>
      <c r="AU11">
        <f t="shared" si="17"/>
        <v>-941.53947091754037</v>
      </c>
      <c r="AW11">
        <v>8</v>
      </c>
      <c r="AX11">
        <f>IF(Z11&gt;0, (R11*SUMPRODUCT(K11:$K$98, X11:$X$98)-K11*$AZ$3)/Z11, 0)</f>
        <v>16408.389292072683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25</v>
      </c>
      <c r="R12">
        <f t="shared" si="0"/>
        <v>500000</v>
      </c>
      <c r="S12">
        <f t="shared" si="1"/>
        <v>17348.482135908976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14925.786884524112</v>
      </c>
      <c r="AC12">
        <f t="shared" si="2"/>
        <v>15587.804617754357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-1018.0249454786348</v>
      </c>
      <c r="AI12">
        <f t="shared" si="7"/>
        <v>-1040.4877242042296</v>
      </c>
      <c r="AJ12">
        <f t="shared" si="8"/>
        <v>-662.01773323024463</v>
      </c>
      <c r="AK12">
        <f t="shared" si="30"/>
        <v>34.329309834405457</v>
      </c>
      <c r="AL12">
        <f t="shared" si="9"/>
        <v>-1668.1761476000688</v>
      </c>
      <c r="AN12">
        <f t="shared" si="10"/>
        <v>0</v>
      </c>
      <c r="AO12">
        <f t="shared" si="11"/>
        <v>0</v>
      </c>
      <c r="AP12">
        <f t="shared" si="12"/>
        <v>-11.939205687781978</v>
      </c>
      <c r="AQ12">
        <f t="shared" si="13"/>
        <v>-541.09108084269621</v>
      </c>
      <c r="AR12">
        <f t="shared" si="14"/>
        <v>-553.03028653047818</v>
      </c>
      <c r="AS12">
        <f t="shared" si="15"/>
        <v>-351.86946292575163</v>
      </c>
      <c r="AT12">
        <f t="shared" si="16"/>
        <v>18.246393121682193</v>
      </c>
      <c r="AU12">
        <f t="shared" si="17"/>
        <v>-886.65335633454765</v>
      </c>
      <c r="AW12">
        <v>9</v>
      </c>
      <c r="AX12">
        <f>IF(Z12&gt;0, (R12*SUMPRODUCT(K12:$K$98, X12:$X$98)-K12*$AZ$3)/Z12, 0)</f>
        <v>17348.482135908976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500000</v>
      </c>
      <c r="S13">
        <f t="shared" si="1"/>
        <v>18240.504958489029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15587.804617754357</v>
      </c>
      <c r="AC13">
        <f t="shared" si="2"/>
        <v>16186.492580066773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-1066.6239327728706</v>
      </c>
      <c r="AI13">
        <f t="shared" si="7"/>
        <v>-1088.8087525145709</v>
      </c>
      <c r="AJ13">
        <f t="shared" si="8"/>
        <v>-598.68796231241686</v>
      </c>
      <c r="AK13">
        <f t="shared" si="30"/>
        <v>31.175609235508713</v>
      </c>
      <c r="AL13">
        <f t="shared" si="9"/>
        <v>-1656.321105591479</v>
      </c>
      <c r="AN13">
        <f t="shared" si="10"/>
        <v>0</v>
      </c>
      <c r="AO13">
        <f t="shared" si="11"/>
        <v>0</v>
      </c>
      <c r="AP13">
        <f t="shared" si="12"/>
        <v>-11.208619327892212</v>
      </c>
      <c r="AQ13">
        <f t="shared" si="13"/>
        <v>-538.89920078990554</v>
      </c>
      <c r="AR13">
        <f t="shared" si="14"/>
        <v>-550.1078201177977</v>
      </c>
      <c r="AS13">
        <f t="shared" si="15"/>
        <v>-302.48005365298758</v>
      </c>
      <c r="AT13">
        <f t="shared" si="16"/>
        <v>15.751110006952734</v>
      </c>
      <c r="AU13">
        <f t="shared" si="17"/>
        <v>-836.83676376383255</v>
      </c>
      <c r="AW13">
        <v>10</v>
      </c>
      <c r="AX13">
        <f>IF(Z13&gt;0, (R13*SUMPRODUCT(K13:$K$98, X13:$X$98)-K13*$AZ$3)/Z13, 0)</f>
        <v>18240.504958489029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500000</v>
      </c>
      <c r="S14">
        <f t="shared" si="1"/>
        <v>19088.712623217947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16186.492580066773</v>
      </c>
      <c r="AC14">
        <f t="shared" si="2"/>
        <v>16727.071680859419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-1119.0488958928202</v>
      </c>
      <c r="AI14">
        <f t="shared" si="7"/>
        <v>-1140.9559149923089</v>
      </c>
      <c r="AJ14">
        <f t="shared" si="8"/>
        <v>-540.57910079264548</v>
      </c>
      <c r="AK14">
        <f t="shared" si="30"/>
        <v>29.135686644120192</v>
      </c>
      <c r="AL14">
        <f t="shared" si="9"/>
        <v>-1652.3993291408342</v>
      </c>
      <c r="AN14">
        <f t="shared" si="10"/>
        <v>0</v>
      </c>
      <c r="AO14">
        <f t="shared" si="11"/>
        <v>0</v>
      </c>
      <c r="AP14">
        <f t="shared" si="12"/>
        <v>-10.523163928278493</v>
      </c>
      <c r="AQ14">
        <f t="shared" si="13"/>
        <v>-537.54164004513393</v>
      </c>
      <c r="AR14">
        <f t="shared" si="14"/>
        <v>-548.06480397341249</v>
      </c>
      <c r="AS14">
        <f t="shared" si="15"/>
        <v>-259.67031242398349</v>
      </c>
      <c r="AT14">
        <f t="shared" si="16"/>
        <v>13.995496389839168</v>
      </c>
      <c r="AU14">
        <f t="shared" si="17"/>
        <v>-793.73962000755682</v>
      </c>
      <c r="AW14">
        <v>11</v>
      </c>
      <c r="AX14">
        <f>IF(Z14&gt;0, (R14*SUMPRODUCT(K14:$K$98, X14:$X$98)-K14*$AZ$3)/Z14, 0)</f>
        <v>19088.712623217947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25</v>
      </c>
      <c r="R15">
        <f t="shared" si="0"/>
        <v>500000</v>
      </c>
      <c r="S15">
        <f t="shared" si="1"/>
        <v>19948.759672385444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16727.071680859419</v>
      </c>
      <c r="AC15">
        <f t="shared" si="2"/>
        <v>17259.076388713696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-1173.7780833506015</v>
      </c>
      <c r="AI15">
        <f t="shared" si="7"/>
        <v>-1195.4073433549277</v>
      </c>
      <c r="AJ15">
        <f t="shared" si="8"/>
        <v>-532.00470785427751</v>
      </c>
      <c r="AK15">
        <f t="shared" si="30"/>
        <v>68.580993891523619</v>
      </c>
      <c r="AL15">
        <f t="shared" si="9"/>
        <v>-1658.8310573176816</v>
      </c>
      <c r="AN15">
        <f t="shared" si="10"/>
        <v>0</v>
      </c>
      <c r="AO15">
        <f t="shared" si="11"/>
        <v>0</v>
      </c>
      <c r="AP15">
        <f t="shared" si="12"/>
        <v>-9.8565038732870214</v>
      </c>
      <c r="AQ15">
        <f t="shared" si="13"/>
        <v>-534.8933908330913</v>
      </c>
      <c r="AR15">
        <f t="shared" si="14"/>
        <v>-544.74989470637831</v>
      </c>
      <c r="AS15">
        <f t="shared" si="15"/>
        <v>-242.43577739246669</v>
      </c>
      <c r="AT15">
        <f t="shared" si="16"/>
        <v>31.252517737105688</v>
      </c>
      <c r="AU15">
        <f t="shared" si="17"/>
        <v>-755.9331543617393</v>
      </c>
      <c r="AW15">
        <v>12</v>
      </c>
      <c r="AX15">
        <f>IF(Z15&gt;0, (R15*SUMPRODUCT(K15:$K$98, X15:$X$98)-K15*$AZ$3)/Z15, 0)</f>
        <v>19948.759672385444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500000</v>
      </c>
      <c r="S16">
        <f t="shared" si="1"/>
        <v>20857.733606870952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17259.076388713696</v>
      </c>
      <c r="AC16">
        <f t="shared" si="2"/>
        <v>17792.062817396181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-1749.3745491499049</v>
      </c>
      <c r="AI16">
        <f t="shared" si="7"/>
        <v>-1770.7000478267303</v>
      </c>
      <c r="AJ16">
        <f t="shared" si="8"/>
        <v>-532.98642868248498</v>
      </c>
      <c r="AK16">
        <f t="shared" si="30"/>
        <v>122.53944235986725</v>
      </c>
      <c r="AL16">
        <f t="shared" si="9"/>
        <v>-2181.1470341493477</v>
      </c>
      <c r="AN16">
        <f t="shared" si="10"/>
        <v>0</v>
      </c>
      <c r="AO16">
        <f t="shared" si="11"/>
        <v>0</v>
      </c>
      <c r="AP16">
        <f t="shared" si="12"/>
        <v>-9.1931502534202778</v>
      </c>
      <c r="AQ16">
        <f t="shared" si="13"/>
        <v>-754.13303686638358</v>
      </c>
      <c r="AR16">
        <f t="shared" si="14"/>
        <v>-763.32618711980388</v>
      </c>
      <c r="AS16">
        <f t="shared" si="15"/>
        <v>-229.76364567908658</v>
      </c>
      <c r="AT16">
        <f t="shared" si="16"/>
        <v>52.82518934991154</v>
      </c>
      <c r="AU16">
        <f t="shared" si="17"/>
        <v>-940.26464344897886</v>
      </c>
      <c r="AW16">
        <v>13</v>
      </c>
      <c r="AX16">
        <f>IF(Z16&gt;0, (R16*SUMPRODUCT(K16:$K$98, X16:$X$98)-K16*$AZ$3)/Z16, 0)</f>
        <v>20857.733606870952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25</v>
      </c>
      <c r="R17">
        <f t="shared" si="0"/>
        <v>500000</v>
      </c>
      <c r="S17">
        <f t="shared" si="1"/>
        <v>21626.062250159091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17792.062817396181</v>
      </c>
      <c r="AC17">
        <f t="shared" si="2"/>
        <v>18159.552929165136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-2391.4414216192076</v>
      </c>
      <c r="AI17">
        <f t="shared" si="7"/>
        <v>-2412.4340932381838</v>
      </c>
      <c r="AJ17">
        <f t="shared" si="8"/>
        <v>-367.4901117689551</v>
      </c>
      <c r="AK17">
        <f t="shared" si="30"/>
        <v>245.53046688006731</v>
      </c>
      <c r="AL17">
        <f t="shared" si="9"/>
        <v>-2534.3937381270716</v>
      </c>
      <c r="AN17">
        <f t="shared" si="10"/>
        <v>0</v>
      </c>
      <c r="AO17">
        <f t="shared" si="11"/>
        <v>0</v>
      </c>
      <c r="AP17">
        <f t="shared" si="12"/>
        <v>-8.5069305860266464</v>
      </c>
      <c r="AQ17">
        <f t="shared" si="13"/>
        <v>-969.09181182416796</v>
      </c>
      <c r="AR17">
        <f t="shared" si="14"/>
        <v>-977.59874241019463</v>
      </c>
      <c r="AS17">
        <f t="shared" si="15"/>
        <v>-148.91924804100429</v>
      </c>
      <c r="AT17">
        <f t="shared" si="16"/>
        <v>99.497132924013584</v>
      </c>
      <c r="AU17">
        <f t="shared" si="17"/>
        <v>-1027.0208575271854</v>
      </c>
      <c r="AW17">
        <v>14</v>
      </c>
      <c r="AX17">
        <f>IF(Z17&gt;0, (R17*SUMPRODUCT(K17:$K$98, X17:$X$98)-K17*$AZ$3)/Z17, 0)</f>
        <v>21626.062250159091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500000</v>
      </c>
      <c r="S18">
        <f t="shared" si="1"/>
        <v>22254.95196499148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18159.552929165136</v>
      </c>
      <c r="AC18">
        <f t="shared" si="2"/>
        <v>18365.106031199757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-3047.7160656429719</v>
      </c>
      <c r="AI18">
        <f t="shared" si="7"/>
        <v>-3068.3464247424763</v>
      </c>
      <c r="AJ18">
        <f t="shared" si="8"/>
        <v>-205.55310203462068</v>
      </c>
      <c r="AK18">
        <f t="shared" si="30"/>
        <v>392.24634326996699</v>
      </c>
      <c r="AL18">
        <f t="shared" si="9"/>
        <v>-2881.6531835071301</v>
      </c>
      <c r="AN18">
        <f t="shared" si="10"/>
        <v>0</v>
      </c>
      <c r="AO18">
        <f t="shared" si="11"/>
        <v>0</v>
      </c>
      <c r="AP18">
        <f t="shared" si="12"/>
        <v>-7.8015205963441705</v>
      </c>
      <c r="AQ18">
        <f t="shared" si="13"/>
        <v>-1152.5160344152189</v>
      </c>
      <c r="AR18">
        <f t="shared" si="14"/>
        <v>-1160.3175550115632</v>
      </c>
      <c r="AS18">
        <f t="shared" si="15"/>
        <v>-77.731403095356512</v>
      </c>
      <c r="AT18">
        <f t="shared" si="16"/>
        <v>148.33081242559928</v>
      </c>
      <c r="AU18">
        <f t="shared" si="17"/>
        <v>-1089.7181456813205</v>
      </c>
      <c r="AW18">
        <v>15</v>
      </c>
      <c r="AX18">
        <f>IF(Z18&gt;0, (R18*SUMPRODUCT(K18:$K$98, X18:$X$98)-K18*$AZ$3)/Z18, 0)</f>
        <v>22254.95196499148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500000</v>
      </c>
      <c r="S19">
        <f t="shared" si="1"/>
        <v>22630.422771886173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18365.106031199757</v>
      </c>
      <c r="AC19">
        <f t="shared" si="2"/>
        <v>18318.743939257562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-3743.9975693780475</v>
      </c>
      <c r="AI19">
        <f t="shared" si="7"/>
        <v>-3764.2344250080878</v>
      </c>
      <c r="AJ19">
        <f t="shared" si="8"/>
        <v>46.362091942195548</v>
      </c>
      <c r="AK19">
        <f t="shared" si="30"/>
        <v>409.54186449575457</v>
      </c>
      <c r="AL19">
        <f t="shared" si="9"/>
        <v>-3308.3304685701378</v>
      </c>
      <c r="AN19">
        <f t="shared" si="10"/>
        <v>0</v>
      </c>
      <c r="AO19">
        <f t="shared" si="11"/>
        <v>0</v>
      </c>
      <c r="AP19">
        <f t="shared" si="12"/>
        <v>-7.1367288934901625</v>
      </c>
      <c r="AQ19">
        <f t="shared" si="13"/>
        <v>-1320.3580694064535</v>
      </c>
      <c r="AR19">
        <f t="shared" si="14"/>
        <v>-1327.4947982999436</v>
      </c>
      <c r="AS19">
        <f t="shared" si="15"/>
        <v>16.35005393996844</v>
      </c>
      <c r="AT19">
        <f t="shared" si="16"/>
        <v>144.42902152753317</v>
      </c>
      <c r="AU19">
        <f t="shared" si="17"/>
        <v>-1166.715722832442</v>
      </c>
      <c r="AW19">
        <v>16</v>
      </c>
      <c r="AX19">
        <f>IF(Z19&gt;0, (R19*SUMPRODUCT(K19:$K$98, X19:$X$98)-K19*$AZ$3)/Z19, 0)</f>
        <v>22630.422771886173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25</v>
      </c>
      <c r="R20">
        <f t="shared" si="0"/>
        <v>500000</v>
      </c>
      <c r="S20">
        <f t="shared" si="1"/>
        <v>22444.540527592482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18318.743939257562</v>
      </c>
      <c r="AC20">
        <f t="shared" si="2"/>
        <v>17786.361701635898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-4460.607717973503</v>
      </c>
      <c r="AI20">
        <f t="shared" si="7"/>
        <v>-4480.4191746613442</v>
      </c>
      <c r="AJ20">
        <f t="shared" si="8"/>
        <v>532.38223762166308</v>
      </c>
      <c r="AK20">
        <f t="shared" si="30"/>
        <v>78.77059893880751</v>
      </c>
      <c r="AL20">
        <f t="shared" si="9"/>
        <v>-3869.2663381008738</v>
      </c>
      <c r="AN20">
        <f t="shared" si="10"/>
        <v>0</v>
      </c>
      <c r="AO20">
        <f t="shared" si="11"/>
        <v>0</v>
      </c>
      <c r="AP20">
        <f t="shared" si="12"/>
        <v>-6.6268687426919346</v>
      </c>
      <c r="AQ20">
        <f t="shared" si="13"/>
        <v>-1492.0589800845125</v>
      </c>
      <c r="AR20">
        <f t="shared" si="14"/>
        <v>-1498.6858488272046</v>
      </c>
      <c r="AS20">
        <f t="shared" si="15"/>
        <v>178.08015156324217</v>
      </c>
      <c r="AT20">
        <f t="shared" si="16"/>
        <v>26.348512791140152</v>
      </c>
      <c r="AU20">
        <f t="shared" si="17"/>
        <v>-1294.2571844728222</v>
      </c>
      <c r="AW20">
        <v>17</v>
      </c>
      <c r="AX20">
        <f>IF(Z20&gt;0, (R20*SUMPRODUCT(K20:$K$98, X20:$X$98)-K20*$AZ$3)/Z20, 0)</f>
        <v>22444.540527592482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25</v>
      </c>
      <c r="R21">
        <f t="shared" si="0"/>
        <v>500000</v>
      </c>
      <c r="S21">
        <f t="shared" si="1"/>
        <v>21971.373823779915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17786.361701635898</v>
      </c>
      <c r="AC21">
        <f t="shared" si="2"/>
        <v>17006.355510708156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-5255.1870010167868</v>
      </c>
      <c r="AI21">
        <f t="shared" si="7"/>
        <v>-5274.5375837876991</v>
      </c>
      <c r="AJ21">
        <f t="shared" si="8"/>
        <v>780.00619092774286</v>
      </c>
      <c r="AK21">
        <f t="shared" si="30"/>
        <v>28.45817872261744</v>
      </c>
      <c r="AL21">
        <f t="shared" si="9"/>
        <v>-4466.0732141373392</v>
      </c>
      <c r="AN21">
        <f t="shared" si="10"/>
        <v>0</v>
      </c>
      <c r="AO21">
        <f t="shared" si="11"/>
        <v>0</v>
      </c>
      <c r="AP21">
        <f t="shared" si="12"/>
        <v>-6.1551045027868891</v>
      </c>
      <c r="AQ21">
        <f t="shared" si="13"/>
        <v>-1671.5891999681082</v>
      </c>
      <c r="AR21">
        <f t="shared" si="14"/>
        <v>-1677.7443044708953</v>
      </c>
      <c r="AS21">
        <f t="shared" si="15"/>
        <v>248.10723660467363</v>
      </c>
      <c r="AT21">
        <f t="shared" si="16"/>
        <v>9.0520821036978294</v>
      </c>
      <c r="AU21">
        <f t="shared" si="17"/>
        <v>-1420.5849857625237</v>
      </c>
      <c r="AW21">
        <v>18</v>
      </c>
      <c r="AX21">
        <f>IF(Z21&gt;0, (R21*SUMPRODUCT(K21:$K$98, X21:$X$98)-K21*$AZ$3)/Z21, 0)</f>
        <v>21971.373823779915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500000</v>
      </c>
      <c r="S22">
        <f t="shared" si="1"/>
        <v>21549.966003270194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17006.355510708156</v>
      </c>
      <c r="AC22">
        <f t="shared" si="2"/>
        <v>16249.577289940289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-6120.5893304394849</v>
      </c>
      <c r="AI22">
        <f t="shared" si="7"/>
        <v>-6139.4403779161657</v>
      </c>
      <c r="AJ22">
        <f t="shared" si="8"/>
        <v>756.77822076786651</v>
      </c>
      <c r="AK22">
        <f t="shared" si="30"/>
        <v>357.13346572487131</v>
      </c>
      <c r="AL22">
        <f t="shared" si="9"/>
        <v>-5025.5286914234275</v>
      </c>
      <c r="AN22">
        <f t="shared" si="10"/>
        <v>0</v>
      </c>
      <c r="AO22">
        <f t="shared" si="11"/>
        <v>0</v>
      </c>
      <c r="AP22">
        <f t="shared" si="12"/>
        <v>-5.5987025957492484</v>
      </c>
      <c r="AQ22">
        <f t="shared" si="13"/>
        <v>-1817.7960356970054</v>
      </c>
      <c r="AR22">
        <f t="shared" si="14"/>
        <v>-1823.3947382927547</v>
      </c>
      <c r="AS22">
        <f t="shared" si="15"/>
        <v>224.76078288279504</v>
      </c>
      <c r="AT22">
        <f t="shared" si="16"/>
        <v>106.0675309452249</v>
      </c>
      <c r="AU22">
        <f t="shared" si="17"/>
        <v>-1492.5664244647346</v>
      </c>
      <c r="AW22">
        <v>19</v>
      </c>
      <c r="AX22">
        <f>IF(Z22&gt;0, (R22*SUMPRODUCT(K22:$K$98, X22:$X$98)-K22*$AZ$3)/Z22, 0)</f>
        <v>21549.966003270194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25</v>
      </c>
      <c r="R23">
        <f t="shared" si="0"/>
        <v>500000</v>
      </c>
      <c r="S23">
        <f t="shared" si="1"/>
        <v>21588.318753024811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16249.577289940289</v>
      </c>
      <c r="AC23">
        <f t="shared" si="2"/>
        <v>15812.28071983719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-7027.6704993066651</v>
      </c>
      <c r="AI23">
        <f t="shared" si="7"/>
        <v>-7045.9816527836138</v>
      </c>
      <c r="AJ23">
        <f t="shared" si="8"/>
        <v>437.29657010309893</v>
      </c>
      <c r="AK23">
        <f t="shared" si="30"/>
        <v>1137.4704102958203</v>
      </c>
      <c r="AL23">
        <f t="shared" si="9"/>
        <v>-5471.2146723846945</v>
      </c>
      <c r="AN23">
        <f t="shared" si="10"/>
        <v>0</v>
      </c>
      <c r="AO23">
        <f t="shared" si="11"/>
        <v>0</v>
      </c>
      <c r="AP23">
        <f t="shared" si="12"/>
        <v>-4.8556747798276696</v>
      </c>
      <c r="AQ23">
        <f t="shared" si="13"/>
        <v>-1863.5681497279643</v>
      </c>
      <c r="AR23">
        <f t="shared" si="14"/>
        <v>-1868.423824507792</v>
      </c>
      <c r="AS23">
        <f t="shared" si="15"/>
        <v>115.96046799715732</v>
      </c>
      <c r="AT23">
        <f t="shared" si="16"/>
        <v>301.6296265020423</v>
      </c>
      <c r="AU23">
        <f t="shared" si="17"/>
        <v>-1450.8337300085923</v>
      </c>
      <c r="AW23">
        <v>20</v>
      </c>
      <c r="AX23">
        <f>IF(Z23&gt;0, (R23*SUMPRODUCT(K23:$K$98, X23:$X$98)-K23*$AZ$3)/Z23, 0)</f>
        <v>21588.318753024811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500000</v>
      </c>
      <c r="S24">
        <f t="shared" si="1"/>
        <v>21408.673601976432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15812.28071983719</v>
      </c>
      <c r="AC24">
        <f t="shared" si="2"/>
        <v>15181.301378675229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-8001.2416232875576</v>
      </c>
      <c r="AI24">
        <f t="shared" si="7"/>
        <v>-8018.9696031485728</v>
      </c>
      <c r="AJ24">
        <f t="shared" si="8"/>
        <v>630.9793411619612</v>
      </c>
      <c r="AK24">
        <f t="shared" si="30"/>
        <v>1106.8596503886033</v>
      </c>
      <c r="AL24">
        <f t="shared" si="9"/>
        <v>-6281.1306115980078</v>
      </c>
      <c r="AN24">
        <f t="shared" si="10"/>
        <v>0</v>
      </c>
      <c r="AO24">
        <f t="shared" si="11"/>
        <v>0</v>
      </c>
      <c r="AP24">
        <f t="shared" si="12"/>
        <v>-4.1973493298568902</v>
      </c>
      <c r="AQ24">
        <f t="shared" si="13"/>
        <v>-1894.4068319584806</v>
      </c>
      <c r="AR24">
        <f t="shared" si="14"/>
        <v>-1898.6041812883375</v>
      </c>
      <c r="AS24">
        <f t="shared" si="15"/>
        <v>149.39326057131885</v>
      </c>
      <c r="AT24">
        <f t="shared" si="16"/>
        <v>262.06463726985822</v>
      </c>
      <c r="AU24">
        <f t="shared" si="17"/>
        <v>-1487.1462834471604</v>
      </c>
      <c r="AW24">
        <v>21</v>
      </c>
      <c r="AX24">
        <f>IF(Z24&gt;0, (R24*SUMPRODUCT(K24:$K$98, X24:$X$98)-K24*$AZ$3)/Z24, 0)</f>
        <v>21408.673601976432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25</v>
      </c>
      <c r="R25">
        <f t="shared" si="0"/>
        <v>500000</v>
      </c>
      <c r="S25">
        <f t="shared" si="1"/>
        <v>21035.568445969224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15181.301378675229</v>
      </c>
      <c r="AC25">
        <f t="shared" si="2"/>
        <v>14387.420268650674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-9035.5967755621023</v>
      </c>
      <c r="AI25">
        <f t="shared" si="7"/>
        <v>-9052.6956957857292</v>
      </c>
      <c r="AJ25">
        <f t="shared" si="8"/>
        <v>793.8811100245548</v>
      </c>
      <c r="AK25">
        <f t="shared" si="30"/>
        <v>1062.6910965072661</v>
      </c>
      <c r="AL25">
        <f t="shared" si="9"/>
        <v>-7196.1234892539087</v>
      </c>
      <c r="AN25">
        <f t="shared" si="10"/>
        <v>0</v>
      </c>
      <c r="AO25">
        <f t="shared" si="11"/>
        <v>0</v>
      </c>
      <c r="AP25">
        <f t="shared" si="12"/>
        <v>-3.6146523091395077</v>
      </c>
      <c r="AQ25">
        <f t="shared" si="13"/>
        <v>-1910.0937557513032</v>
      </c>
      <c r="AR25">
        <f t="shared" si="14"/>
        <v>-1913.7084080604429</v>
      </c>
      <c r="AS25">
        <f t="shared" si="15"/>
        <v>167.82370757934595</v>
      </c>
      <c r="AT25">
        <f t="shared" si="16"/>
        <v>224.64920449095172</v>
      </c>
      <c r="AU25">
        <f t="shared" si="17"/>
        <v>-1521.2354959901452</v>
      </c>
      <c r="AW25">
        <v>22</v>
      </c>
      <c r="AX25">
        <f>IF(Z25&gt;0, (R25*SUMPRODUCT(K25:$K$98, X25:$X$98)-K25*$AZ$3)/Z25, 0)</f>
        <v>21035.568445969224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500000</v>
      </c>
      <c r="S26">
        <f t="shared" si="1"/>
        <v>20484.025821249499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14387.420268650674</v>
      </c>
      <c r="AC26">
        <f t="shared" si="2"/>
        <v>13459.938764626089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-10011.417790933434</v>
      </c>
      <c r="AI26">
        <f t="shared" si="7"/>
        <v>-10027.845151065278</v>
      </c>
      <c r="AJ26">
        <f t="shared" si="8"/>
        <v>927.48150402458486</v>
      </c>
      <c r="AK26">
        <f t="shared" si="30"/>
        <v>1007.1194188055473</v>
      </c>
      <c r="AL26">
        <f t="shared" si="9"/>
        <v>-8093.2442282351458</v>
      </c>
      <c r="AN26">
        <f t="shared" si="10"/>
        <v>0</v>
      </c>
      <c r="AO26">
        <f t="shared" si="11"/>
        <v>0</v>
      </c>
      <c r="AP26">
        <f t="shared" si="12"/>
        <v>-3.1006132497304049</v>
      </c>
      <c r="AQ26">
        <f t="shared" si="13"/>
        <v>-1889.6240419653407</v>
      </c>
      <c r="AR26">
        <f t="shared" si="14"/>
        <v>-1892.7246552150712</v>
      </c>
      <c r="AS26">
        <f t="shared" si="15"/>
        <v>175.0592558498773</v>
      </c>
      <c r="AT26">
        <f t="shared" si="16"/>
        <v>190.09066514321205</v>
      </c>
      <c r="AU26">
        <f t="shared" si="17"/>
        <v>-1527.5747342219818</v>
      </c>
      <c r="AW26">
        <v>23</v>
      </c>
      <c r="AX26">
        <f>IF(Z26&gt;0, (R26*SUMPRODUCT(K26:$K$98, X26:$X$98)-K26*$AZ$3)/Z26, 0)</f>
        <v>20484.025821249499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25</v>
      </c>
      <c r="R27">
        <f t="shared" si="0"/>
        <v>500000</v>
      </c>
      <c r="S27">
        <f t="shared" si="1"/>
        <v>19801.486597738458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13459.938764626089</v>
      </c>
      <c r="AC27">
        <f t="shared" si="2"/>
        <v>12447.647090273893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-10950.806811089689</v>
      </c>
      <c r="AI27">
        <f t="shared" si="7"/>
        <v>-10966.52235727966</v>
      </c>
      <c r="AJ27">
        <f t="shared" si="8"/>
        <v>1012.2916743521964</v>
      </c>
      <c r="AK27">
        <f t="shared" si="30"/>
        <v>942.19571352382638</v>
      </c>
      <c r="AL27">
        <f t="shared" si="9"/>
        <v>-9012.0349694036377</v>
      </c>
      <c r="AN27">
        <f t="shared" si="10"/>
        <v>0</v>
      </c>
      <c r="AO27">
        <f t="shared" si="11"/>
        <v>0</v>
      </c>
      <c r="AP27">
        <f t="shared" si="12"/>
        <v>-2.6484469437556575</v>
      </c>
      <c r="AQ27">
        <f t="shared" si="13"/>
        <v>-1845.4739326207878</v>
      </c>
      <c r="AR27">
        <f t="shared" si="14"/>
        <v>-1848.1223795645433</v>
      </c>
      <c r="AS27">
        <f t="shared" si="15"/>
        <v>170.59545743553608</v>
      </c>
      <c r="AT27">
        <f t="shared" si="16"/>
        <v>158.78260467296485</v>
      </c>
      <c r="AU27">
        <f t="shared" si="17"/>
        <v>-1518.7443174560424</v>
      </c>
      <c r="AW27">
        <v>24</v>
      </c>
      <c r="AX27">
        <f>IF(Z27&gt;0, (R27*SUMPRODUCT(K27:$K$98, X27:$X$98)-K27*$AZ$3)/Z27, 0)</f>
        <v>19801.486597738458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500000</v>
      </c>
      <c r="S28">
        <f t="shared" si="1"/>
        <v>19021.078177878881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12447.647090273893</v>
      </c>
      <c r="AC28">
        <f t="shared" si="2"/>
        <v>11385.505628736266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-11881.267230541756</v>
      </c>
      <c r="AI28">
        <f t="shared" si="7"/>
        <v>-11896.231557908301</v>
      </c>
      <c r="AJ28">
        <f t="shared" si="8"/>
        <v>1062.141461537627</v>
      </c>
      <c r="AK28">
        <f t="shared" si="30"/>
        <v>871.33529631917258</v>
      </c>
      <c r="AL28">
        <f t="shared" si="9"/>
        <v>-9962.7548000515017</v>
      </c>
      <c r="AN28">
        <f t="shared" si="10"/>
        <v>0</v>
      </c>
      <c r="AO28">
        <f t="shared" si="11"/>
        <v>0</v>
      </c>
      <c r="AP28">
        <f t="shared" si="12"/>
        <v>-2.2516504744617798</v>
      </c>
      <c r="AQ28">
        <f t="shared" si="13"/>
        <v>-1787.7489807304933</v>
      </c>
      <c r="AR28">
        <f t="shared" si="14"/>
        <v>-1790.000631204955</v>
      </c>
      <c r="AS28">
        <f t="shared" si="15"/>
        <v>159.81816404014225</v>
      </c>
      <c r="AT28">
        <f t="shared" si="16"/>
        <v>131.10796665399761</v>
      </c>
      <c r="AU28">
        <f t="shared" si="17"/>
        <v>-1499.0745005108151</v>
      </c>
      <c r="AW28">
        <v>25</v>
      </c>
      <c r="AX28">
        <f>IF(Z28&gt;0, (R28*SUMPRODUCT(K28:$K$98, X28:$X$98)-K28*$AZ$3)/Z28, 0)</f>
        <v>19021.078177878881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500000</v>
      </c>
      <c r="S29">
        <f t="shared" si="1"/>
        <v>18168.463273618716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11385.505628736266</v>
      </c>
      <c r="AC29">
        <f t="shared" si="2"/>
        <v>10297.160640044311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-12913.615944232848</v>
      </c>
      <c r="AI29">
        <f t="shared" si="7"/>
        <v>-12927.784947528515</v>
      </c>
      <c r="AJ29">
        <f t="shared" si="8"/>
        <v>1088.3449886919552</v>
      </c>
      <c r="AK29">
        <f t="shared" si="30"/>
        <v>796.98539401153869</v>
      </c>
      <c r="AL29">
        <f t="shared" si="9"/>
        <v>-11042.45456482502</v>
      </c>
      <c r="AN29">
        <f t="shared" si="10"/>
        <v>0</v>
      </c>
      <c r="AO29">
        <f t="shared" si="11"/>
        <v>0</v>
      </c>
      <c r="AP29">
        <f t="shared" si="12"/>
        <v>-1.903553352718826</v>
      </c>
      <c r="AQ29">
        <f t="shared" si="13"/>
        <v>-1734.8966905728012</v>
      </c>
      <c r="AR29">
        <f t="shared" si="14"/>
        <v>-1736.8002439255199</v>
      </c>
      <c r="AS29">
        <f t="shared" si="15"/>
        <v>146.21513658429734</v>
      </c>
      <c r="AT29">
        <f t="shared" si="16"/>
        <v>107.07204925998896</v>
      </c>
      <c r="AU29">
        <f t="shared" si="17"/>
        <v>-1483.5130580812336</v>
      </c>
      <c r="AW29">
        <v>26</v>
      </c>
      <c r="AX29">
        <f>IF(Z29&gt;0, (R29*SUMPRODUCT(K29:$K$98, X29:$X$98)-K29*$AZ$3)/Z29, 0)</f>
        <v>18168.463273618716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500000</v>
      </c>
      <c r="S30">
        <f t="shared" si="1"/>
        <v>17222.747597097881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10297.160640044311</v>
      </c>
      <c r="AC30">
        <f t="shared" si="2"/>
        <v>9186.7317995059057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-13842.832839800707</v>
      </c>
      <c r="AI30">
        <f t="shared" si="7"/>
        <v>-13856.168011421427</v>
      </c>
      <c r="AJ30">
        <f t="shared" si="8"/>
        <v>1110.428840538405</v>
      </c>
      <c r="AK30">
        <f t="shared" si="30"/>
        <v>720.80124480310178</v>
      </c>
      <c r="AL30">
        <f t="shared" si="9"/>
        <v>-12024.93792607992</v>
      </c>
      <c r="AN30">
        <f t="shared" si="10"/>
        <v>0</v>
      </c>
      <c r="AO30">
        <f t="shared" si="11"/>
        <v>0</v>
      </c>
      <c r="AP30">
        <f t="shared" si="12"/>
        <v>-1.599581376307746</v>
      </c>
      <c r="AQ30">
        <f t="shared" si="13"/>
        <v>-1660.4763879814627</v>
      </c>
      <c r="AR30">
        <f t="shared" si="14"/>
        <v>-1662.0759693577704</v>
      </c>
      <c r="AS30">
        <f t="shared" si="15"/>
        <v>133.19823273067854</v>
      </c>
      <c r="AT30">
        <f t="shared" si="16"/>
        <v>86.461597945614415</v>
      </c>
      <c r="AU30">
        <f t="shared" si="17"/>
        <v>-1442.4161386814774</v>
      </c>
      <c r="AW30">
        <v>27</v>
      </c>
      <c r="AX30">
        <f>IF(Z30&gt;0, (R30*SUMPRODUCT(K30:$K$98, X30:$X$98)-K30*$AZ$3)/Z30, 0)</f>
        <v>17222.747597097881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25</v>
      </c>
      <c r="R31">
        <f t="shared" si="0"/>
        <v>500000</v>
      </c>
      <c r="S31">
        <f t="shared" si="1"/>
        <v>16200.448043767603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9186.7317995059057</v>
      </c>
      <c r="AC31">
        <f t="shared" si="2"/>
        <v>8083.81599191231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-14542.804762692684</v>
      </c>
      <c r="AI31">
        <f t="shared" si="7"/>
        <v>-14555.279442359062</v>
      </c>
      <c r="AJ31">
        <f t="shared" si="8"/>
        <v>1102.9158075935957</v>
      </c>
      <c r="AK31">
        <f t="shared" si="30"/>
        <v>643.07122596541342</v>
      </c>
      <c r="AL31">
        <f t="shared" si="9"/>
        <v>-12809.292408800053</v>
      </c>
      <c r="AN31">
        <f t="shared" si="10"/>
        <v>0</v>
      </c>
      <c r="AO31">
        <f t="shared" si="11"/>
        <v>0</v>
      </c>
      <c r="AP31">
        <f t="shared" si="12"/>
        <v>-1.3360389189797854</v>
      </c>
      <c r="AQ31">
        <f t="shared" si="13"/>
        <v>-1557.535237273371</v>
      </c>
      <c r="AR31">
        <f t="shared" si="14"/>
        <v>-1558.8712761923507</v>
      </c>
      <c r="AS31">
        <f t="shared" si="15"/>
        <v>118.12234724347468</v>
      </c>
      <c r="AT31">
        <f t="shared" si="16"/>
        <v>68.872965762916877</v>
      </c>
      <c r="AU31">
        <f t="shared" si="17"/>
        <v>-1371.8759631859591</v>
      </c>
      <c r="AW31">
        <v>28</v>
      </c>
      <c r="AX31">
        <f>IF(Z31&gt;0, (R31*SUMPRODUCT(K31:$K$98, X31:$X$98)-K31*$AZ$3)/Z31, 0)</f>
        <v>16200.448043767603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500000</v>
      </c>
      <c r="S32">
        <f t="shared" si="1"/>
        <v>15148.881682817579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8083.81599191231</v>
      </c>
      <c r="AC32">
        <f t="shared" si="2"/>
        <v>7024.1027014138217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-15162.973134482967</v>
      </c>
      <c r="AI32">
        <f t="shared" si="7"/>
        <v>-15174.564918695958</v>
      </c>
      <c r="AJ32">
        <f t="shared" si="8"/>
        <v>1059.7132904984883</v>
      </c>
      <c r="AK32">
        <f t="shared" si="30"/>
        <v>565.86711943386172</v>
      </c>
      <c r="AL32">
        <f t="shared" si="9"/>
        <v>-13548.984508763608</v>
      </c>
      <c r="AN32">
        <f t="shared" si="10"/>
        <v>0</v>
      </c>
      <c r="AO32">
        <f t="shared" si="11"/>
        <v>0</v>
      </c>
      <c r="AP32">
        <f t="shared" si="12"/>
        <v>-1.1084649682937417</v>
      </c>
      <c r="AQ32">
        <f t="shared" si="13"/>
        <v>-1449.9600946606506</v>
      </c>
      <c r="AR32">
        <f t="shared" si="14"/>
        <v>-1451.0685596289445</v>
      </c>
      <c r="AS32">
        <f t="shared" si="15"/>
        <v>101.33513852306454</v>
      </c>
      <c r="AT32">
        <f t="shared" si="16"/>
        <v>54.111072728458609</v>
      </c>
      <c r="AU32">
        <f t="shared" si="17"/>
        <v>-1295.6223483774213</v>
      </c>
      <c r="AW32">
        <v>29</v>
      </c>
      <c r="AX32">
        <f>IF(Z32&gt;0, (R32*SUMPRODUCT(K32:$K$98, X32:$X$98)-K32*$AZ$3)/Z32, 0)</f>
        <v>15148.881682817579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500000</v>
      </c>
      <c r="S33">
        <f t="shared" si="1"/>
        <v>14069.642980246932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7024.1027014138217</v>
      </c>
      <c r="AC33">
        <f t="shared" si="2"/>
        <v>6018.6264878021702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-15630.361832796369</v>
      </c>
      <c r="AI33">
        <f t="shared" si="7"/>
        <v>-15641.05618107559</v>
      </c>
      <c r="AJ33">
        <f t="shared" si="8"/>
        <v>1005.4762136116515</v>
      </c>
      <c r="AK33">
        <f t="shared" si="30"/>
        <v>491.68718909896756</v>
      </c>
      <c r="AL33">
        <f t="shared" si="9"/>
        <v>-14143.892778364971</v>
      </c>
      <c r="AN33">
        <f t="shared" si="10"/>
        <v>0</v>
      </c>
      <c r="AO33">
        <f t="shared" si="11"/>
        <v>0</v>
      </c>
      <c r="AP33">
        <f t="shared" si="12"/>
        <v>-0.91307822361467872</v>
      </c>
      <c r="AQ33">
        <f t="shared" si="13"/>
        <v>-1334.5126457565009</v>
      </c>
      <c r="AR33">
        <f t="shared" si="14"/>
        <v>-1335.4257239801157</v>
      </c>
      <c r="AS33">
        <f t="shared" si="15"/>
        <v>85.847067164922677</v>
      </c>
      <c r="AT33">
        <f t="shared" si="16"/>
        <v>41.980011635575082</v>
      </c>
      <c r="AU33">
        <f t="shared" si="17"/>
        <v>-1207.598645179618</v>
      </c>
      <c r="AW33">
        <v>30</v>
      </c>
      <c r="AX33">
        <f>IF(Z33&gt;0, (R33*SUMPRODUCT(K33:$K$98, X33:$X$98)-K33*$AZ$3)/Z33, 0)</f>
        <v>14069.642980246932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500000</v>
      </c>
      <c r="S34">
        <f t="shared" si="1"/>
        <v>12978.521666630946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6018.6264878021702</v>
      </c>
      <c r="AC34">
        <f t="shared" si="2"/>
        <v>5080.9744501251298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-16002.594991094778</v>
      </c>
      <c r="AI34">
        <f t="shared" si="7"/>
        <v>-16012.382266141653</v>
      </c>
      <c r="AJ34">
        <f t="shared" si="8"/>
        <v>937.65203767704043</v>
      </c>
      <c r="AK34">
        <f t="shared" si="30"/>
        <v>421.30385414615193</v>
      </c>
      <c r="AL34">
        <f t="shared" si="9"/>
        <v>-14653.42637431846</v>
      </c>
      <c r="AN34">
        <f t="shared" si="10"/>
        <v>0</v>
      </c>
      <c r="AO34">
        <f t="shared" si="11"/>
        <v>0</v>
      </c>
      <c r="AP34">
        <f t="shared" si="12"/>
        <v>-0.74610067396797231</v>
      </c>
      <c r="AQ34">
        <f t="shared" si="13"/>
        <v>-1219.9051166857682</v>
      </c>
      <c r="AR34">
        <f t="shared" si="14"/>
        <v>-1220.6512173597364</v>
      </c>
      <c r="AS34">
        <f t="shared" si="15"/>
        <v>71.478814471627459</v>
      </c>
      <c r="AT34">
        <f t="shared" si="16"/>
        <v>32.116711548241511</v>
      </c>
      <c r="AU34">
        <f t="shared" si="17"/>
        <v>-1117.0556913398673</v>
      </c>
      <c r="AW34">
        <v>31</v>
      </c>
      <c r="AX34">
        <f>IF(Z34&gt;0, (R34*SUMPRODUCT(K34:$K$98, X34:$X$98)-K34*$AZ$3)/Z34, 0)</f>
        <v>12978.521666630946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11876.234482910486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5080.9744501251298</v>
      </c>
      <c r="AC35">
        <f t="shared" ref="AC35:AC66" si="33">S35*Z35</f>
        <v>4215.4091620817417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-16315.58324863959</v>
      </c>
      <c r="AI35">
        <f t="shared" ref="AI35:AI66" si="38">SUM(AE35:AH35)</f>
        <v>-16324.456871773564</v>
      </c>
      <c r="AJ35">
        <f t="shared" ref="AJ35:AJ66" si="39">AB35-AC35</f>
        <v>865.56528804338814</v>
      </c>
      <c r="AK35">
        <f t="shared" si="30"/>
        <v>355.6682115087591</v>
      </c>
      <c r="AL35">
        <f t="shared" ref="AL35:AL66" si="40">SUM(AI35:AK35)</f>
        <v>-15103.223372221417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-0.60397449102891798</v>
      </c>
      <c r="AQ35">
        <f t="shared" ref="AQ35:AQ66" si="44">AH35*$K35</f>
        <v>-1110.5042370697224</v>
      </c>
      <c r="AR35">
        <f t="shared" ref="AR35:AR66" si="45">AI35*$K35</f>
        <v>-1111.1082115607514</v>
      </c>
      <c r="AS35">
        <f t="shared" ref="AS35:AS66" si="46">AJ35*$K35</f>
        <v>58.913855863093609</v>
      </c>
      <c r="AT35">
        <f t="shared" ref="AT35:AT66" si="47">AK35*$K35</f>
        <v>24.208209406453204</v>
      </c>
      <c r="AU35">
        <f t="shared" ref="AU35:AU66" si="48">AL35*$K35</f>
        <v>-1027.9861462912047</v>
      </c>
      <c r="AW35">
        <v>32</v>
      </c>
      <c r="AX35">
        <f>IF(Z35&gt;0, (R35*SUMPRODUCT(K35:$K$98, X35:$X$98)-K35*$AZ$3)/Z35, 0)</f>
        <v>11876.234482910486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500000</v>
      </c>
      <c r="S36">
        <f t="shared" si="32"/>
        <v>10739.413884757629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4215.4091620817417</v>
      </c>
      <c r="AC36">
        <f t="shared" si="33"/>
        <v>3421.2797720141425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-16411.588513820567</v>
      </c>
      <c r="AI36">
        <f t="shared" si="38"/>
        <v>-16419.552821297508</v>
      </c>
      <c r="AJ36">
        <f t="shared" si="39"/>
        <v>794.12939006759916</v>
      </c>
      <c r="AK36">
        <f t="shared" si="30"/>
        <v>295.07864134572196</v>
      </c>
      <c r="AL36">
        <f t="shared" si="40"/>
        <v>-15330.344789884186</v>
      </c>
      <c r="AN36">
        <f t="shared" si="41"/>
        <v>0</v>
      </c>
      <c r="AO36">
        <f t="shared" si="42"/>
        <v>0</v>
      </c>
      <c r="AP36">
        <f t="shared" si="43"/>
        <v>-0.48400250806716122</v>
      </c>
      <c r="AQ36">
        <f t="shared" si="44"/>
        <v>-997.35601934657416</v>
      </c>
      <c r="AR36">
        <f t="shared" si="45"/>
        <v>-997.84002185464124</v>
      </c>
      <c r="AS36">
        <f t="shared" si="46"/>
        <v>48.2603939683814</v>
      </c>
      <c r="AT36">
        <f t="shared" si="47"/>
        <v>17.932356692889865</v>
      </c>
      <c r="AU36">
        <f t="shared" si="48"/>
        <v>-931.64727119336987</v>
      </c>
      <c r="AW36">
        <v>33</v>
      </c>
      <c r="AX36">
        <f>IF(Z36&gt;0, (R36*SUMPRODUCT(K36:$K$98, X36:$X$98)-K36*$AZ$3)/Z36, 0)</f>
        <v>10739.413884757629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500000</v>
      </c>
      <c r="S37">
        <f t="shared" si="32"/>
        <v>9568.6775795951053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3421.2797720141425</v>
      </c>
      <c r="AC37">
        <f t="shared" si="33"/>
        <v>2706.4012946337511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-16273.469467636283</v>
      </c>
      <c r="AI37">
        <f t="shared" si="38"/>
        <v>-16280.540458565074</v>
      </c>
      <c r="AJ37">
        <f t="shared" si="39"/>
        <v>714.87847738039136</v>
      </c>
      <c r="AK37">
        <f t="shared" si="30"/>
        <v>239.48958404099</v>
      </c>
      <c r="AL37">
        <f t="shared" si="40"/>
        <v>-15326.172397143693</v>
      </c>
      <c r="AN37">
        <f t="shared" si="41"/>
        <v>0</v>
      </c>
      <c r="AO37">
        <f t="shared" si="42"/>
        <v>0</v>
      </c>
      <c r="AP37">
        <f t="shared" si="43"/>
        <v>-0.38367354174090001</v>
      </c>
      <c r="AQ37">
        <f t="shared" si="44"/>
        <v>-883.00207565502728</v>
      </c>
      <c r="AR37">
        <f t="shared" si="45"/>
        <v>-883.38574919676807</v>
      </c>
      <c r="AS37">
        <f t="shared" si="46"/>
        <v>38.789465308756824</v>
      </c>
      <c r="AT37">
        <f t="shared" si="47"/>
        <v>12.994758138484968</v>
      </c>
      <c r="AU37">
        <f t="shared" si="48"/>
        <v>-831.60152574952633</v>
      </c>
      <c r="AW37">
        <v>34</v>
      </c>
      <c r="AX37">
        <f>IF(Z37&gt;0, (R37*SUMPRODUCT(K37:$K$98, X37:$X$98)-K37*$AZ$3)/Z37, 0)</f>
        <v>9568.6775795951053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25</v>
      </c>
      <c r="R38">
        <f t="shared" si="31"/>
        <v>500000</v>
      </c>
      <c r="S38">
        <f t="shared" si="32"/>
        <v>8368.4741152488878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2706.4012946337511</v>
      </c>
      <c r="AC38">
        <f t="shared" si="33"/>
        <v>2075.6113100199568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-15991.894504372533</v>
      </c>
      <c r="AI38">
        <f t="shared" si="38"/>
        <v>-15998.095190666818</v>
      </c>
      <c r="AJ38">
        <f t="shared" si="39"/>
        <v>630.78998461379433</v>
      </c>
      <c r="AK38">
        <f t="shared" si="30"/>
        <v>189.44809062436261</v>
      </c>
      <c r="AL38">
        <f t="shared" si="40"/>
        <v>-15177.857115428662</v>
      </c>
      <c r="AN38">
        <f t="shared" si="41"/>
        <v>0</v>
      </c>
      <c r="AO38">
        <f t="shared" si="42"/>
        <v>0</v>
      </c>
      <c r="AP38">
        <f t="shared" si="43"/>
        <v>-0.30040233799097171</v>
      </c>
      <c r="AQ38">
        <f t="shared" si="44"/>
        <v>-774.75335310004857</v>
      </c>
      <c r="AR38">
        <f t="shared" si="45"/>
        <v>-775.0537554380395</v>
      </c>
      <c r="AS38">
        <f t="shared" si="46"/>
        <v>30.559647298063535</v>
      </c>
      <c r="AT38">
        <f t="shared" si="47"/>
        <v>9.1781210418499928</v>
      </c>
      <c r="AU38">
        <f t="shared" si="48"/>
        <v>-735.31598709812602</v>
      </c>
      <c r="AW38">
        <v>35</v>
      </c>
      <c r="AX38">
        <f>IF(Z38&gt;0, (R38*SUMPRODUCT(K38:$K$98, X38:$X$98)-K38*$AZ$3)/Z38, 0)</f>
        <v>8368.4741152488878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25</v>
      </c>
      <c r="R39">
        <f t="shared" si="31"/>
        <v>500000</v>
      </c>
      <c r="S39">
        <f t="shared" si="32"/>
        <v>7116.1975529470064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2075.6113100199568</v>
      </c>
      <c r="AC39">
        <f t="shared" si="33"/>
        <v>1526.047323921013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-15550.08108880683</v>
      </c>
      <c r="AI39">
        <f t="shared" si="38"/>
        <v>-15555.442264183732</v>
      </c>
      <c r="AJ39">
        <f t="shared" si="39"/>
        <v>549.56398609894381</v>
      </c>
      <c r="AK39">
        <f t="shared" si="30"/>
        <v>145.29279170139699</v>
      </c>
      <c r="AL39">
        <f t="shared" si="40"/>
        <v>-14860.585486383392</v>
      </c>
      <c r="AN39">
        <f t="shared" si="41"/>
        <v>0</v>
      </c>
      <c r="AO39">
        <f t="shared" si="42"/>
        <v>0</v>
      </c>
      <c r="AP39">
        <f t="shared" si="43"/>
        <v>-0.23190255843783394</v>
      </c>
      <c r="AQ39">
        <f t="shared" si="44"/>
        <v>-672.63302072657029</v>
      </c>
      <c r="AR39">
        <f t="shared" si="45"/>
        <v>-672.86492328500822</v>
      </c>
      <c r="AS39">
        <f t="shared" si="46"/>
        <v>23.771894303390503</v>
      </c>
      <c r="AT39">
        <f t="shared" si="47"/>
        <v>6.2847729740942357</v>
      </c>
      <c r="AU39">
        <f t="shared" si="48"/>
        <v>-642.80825600752348</v>
      </c>
      <c r="AW39">
        <v>36</v>
      </c>
      <c r="AX39">
        <f>IF(Z39&gt;0, (R39*SUMPRODUCT(K39:$K$98, X39:$X$98)-K39*$AZ$3)/Z39, 0)</f>
        <v>7116.1975529470064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500000</v>
      </c>
      <c r="S40">
        <f t="shared" si="32"/>
        <v>5781.3695355388982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1526.047323921013</v>
      </c>
      <c r="AC40">
        <f t="shared" si="33"/>
        <v>1054.4762380168552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-14955.213160881469</v>
      </c>
      <c r="AI40">
        <f t="shared" si="38"/>
        <v>-14959.772963846557</v>
      </c>
      <c r="AJ40">
        <f t="shared" si="39"/>
        <v>471.57108590415783</v>
      </c>
      <c r="AK40">
        <f t="shared" ref="AK40:AK71" si="61">G40*SUM(AB40:AB40, AE40:AF40)</f>
        <v>106.82331267447093</v>
      </c>
      <c r="AL40">
        <f t="shared" si="40"/>
        <v>-14381.378565267929</v>
      </c>
      <c r="AN40">
        <f t="shared" si="41"/>
        <v>0</v>
      </c>
      <c r="AO40">
        <f t="shared" si="42"/>
        <v>0</v>
      </c>
      <c r="AP40">
        <f t="shared" si="43"/>
        <v>-0.17610576759841237</v>
      </c>
      <c r="AQ40">
        <f t="shared" si="44"/>
        <v>-577.59059184346006</v>
      </c>
      <c r="AR40">
        <f t="shared" si="45"/>
        <v>-577.76669761105848</v>
      </c>
      <c r="AS40">
        <f t="shared" si="46"/>
        <v>18.21271416686325</v>
      </c>
      <c r="AT40">
        <f t="shared" si="47"/>
        <v>4.1256610471936606</v>
      </c>
      <c r="AU40">
        <f t="shared" si="48"/>
        <v>-555.42832239700158</v>
      </c>
      <c r="AW40">
        <v>37</v>
      </c>
      <c r="AX40">
        <f>IF(Z40&gt;0, (R40*SUMPRODUCT(K40:$K$98, X40:$X$98)-K40*$AZ$3)/Z40, 0)</f>
        <v>5781.3695355388982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500000</v>
      </c>
      <c r="S41">
        <f t="shared" si="32"/>
        <v>4313.8088805362249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1054.4762380168552</v>
      </c>
      <c r="AC41">
        <f t="shared" si="33"/>
        <v>656.40523083626317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-14202.235903241895</v>
      </c>
      <c r="AI41">
        <f t="shared" si="38"/>
        <v>-14206.039996382171</v>
      </c>
      <c r="AJ41">
        <f t="shared" si="39"/>
        <v>398.07100718059201</v>
      </c>
      <c r="AK41">
        <f t="shared" si="61"/>
        <v>73.813336661179875</v>
      </c>
      <c r="AL41">
        <f t="shared" si="40"/>
        <v>-13734.155652540399</v>
      </c>
      <c r="AN41">
        <f t="shared" si="41"/>
        <v>0</v>
      </c>
      <c r="AO41">
        <f t="shared" si="42"/>
        <v>0</v>
      </c>
      <c r="AP41">
        <f t="shared" si="43"/>
        <v>-0.1311778843009149</v>
      </c>
      <c r="AQ41">
        <f t="shared" si="44"/>
        <v>-489.7407054536348</v>
      </c>
      <c r="AR41">
        <f t="shared" si="45"/>
        <v>-489.87188333793574</v>
      </c>
      <c r="AS41">
        <f t="shared" si="46"/>
        <v>13.726822818987335</v>
      </c>
      <c r="AT41">
        <f t="shared" si="47"/>
        <v>2.5453312995653863</v>
      </c>
      <c r="AU41">
        <f t="shared" si="48"/>
        <v>-473.59972921938305</v>
      </c>
      <c r="AW41">
        <v>38</v>
      </c>
      <c r="AX41">
        <f>IF(Z41&gt;0, (R41*SUMPRODUCT(K41:$K$98, X41:$X$98)-K41*$AZ$3)/Z41, 0)</f>
        <v>4313.8088805362249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500000</v>
      </c>
      <c r="S42">
        <f t="shared" si="32"/>
        <v>2634.7031482686307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656.40523083626317</v>
      </c>
      <c r="AC42">
        <f t="shared" si="33"/>
        <v>326.94986883161596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-13274.230849265092</v>
      </c>
      <c r="AI42">
        <f t="shared" si="38"/>
        <v>-13277.333189931502</v>
      </c>
      <c r="AJ42">
        <f t="shared" si="39"/>
        <v>329.45536200464721</v>
      </c>
      <c r="AK42">
        <f t="shared" si="61"/>
        <v>45.948366158538427</v>
      </c>
      <c r="AL42">
        <f t="shared" si="40"/>
        <v>-12901.929461768317</v>
      </c>
      <c r="AN42">
        <f t="shared" si="41"/>
        <v>0</v>
      </c>
      <c r="AO42">
        <f t="shared" si="42"/>
        <v>0</v>
      </c>
      <c r="AP42">
        <f t="shared" si="43"/>
        <v>-9.5517059330600187E-2</v>
      </c>
      <c r="AQ42">
        <f t="shared" si="44"/>
        <v>-408.69641085059857</v>
      </c>
      <c r="AR42">
        <f t="shared" si="45"/>
        <v>-408.79192790992914</v>
      </c>
      <c r="AS42">
        <f t="shared" si="46"/>
        <v>10.1435047737051</v>
      </c>
      <c r="AT42">
        <f t="shared" si="47"/>
        <v>1.4146908055681002</v>
      </c>
      <c r="AU42">
        <f t="shared" si="48"/>
        <v>-397.23373233065598</v>
      </c>
      <c r="AW42">
        <v>39</v>
      </c>
      <c r="AX42">
        <f>IF(Z42&gt;0, (R42*SUMPRODUCT(K42:$K$98, X42:$X$98)-K42*$AZ$3)/Z42, 0)</f>
        <v>2634.7031482686307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25</v>
      </c>
      <c r="R43">
        <f t="shared" si="31"/>
        <v>500000</v>
      </c>
      <c r="S43">
        <f t="shared" si="32"/>
        <v>623.43343797105081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326.94986883161596</v>
      </c>
      <c r="AC43">
        <f t="shared" si="33"/>
        <v>61.365371774757712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-12210.688769360369</v>
      </c>
      <c r="AI43">
        <f t="shared" si="38"/>
        <v>-12213.149552181647</v>
      </c>
      <c r="AJ43">
        <f t="shared" si="39"/>
        <v>265.58449705685825</v>
      </c>
      <c r="AK43">
        <f t="shared" si="61"/>
        <v>22.886490818213119</v>
      </c>
      <c r="AL43">
        <f t="shared" si="40"/>
        <v>-11924.678564306576</v>
      </c>
      <c r="AN43">
        <f t="shared" si="41"/>
        <v>0</v>
      </c>
      <c r="AO43">
        <f t="shared" si="42"/>
        <v>0</v>
      </c>
      <c r="AP43">
        <f t="shared" si="43"/>
        <v>-6.7646716513527438E-2</v>
      </c>
      <c r="AQ43">
        <f t="shared" si="44"/>
        <v>-335.67082575256171</v>
      </c>
      <c r="AR43">
        <f t="shared" si="45"/>
        <v>-335.73847246907525</v>
      </c>
      <c r="AS43">
        <f t="shared" si="46"/>
        <v>7.3008958886783812</v>
      </c>
      <c r="AT43">
        <f t="shared" si="47"/>
        <v>0.62914774232923487</v>
      </c>
      <c r="AU43">
        <f t="shared" si="48"/>
        <v>-327.80842883806764</v>
      </c>
      <c r="AW43">
        <v>40</v>
      </c>
      <c r="AX43">
        <f>IF(Z43&gt;0, (R43*SUMPRODUCT(K43:$K$98, X43:$X$98)-K43*$AZ$3)/Z43, 0)</f>
        <v>623.43343797105081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500000</v>
      </c>
      <c r="S44">
        <f t="shared" si="32"/>
        <v>-1939.6881219108354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61.365371774757712</v>
      </c>
      <c r="AC44">
        <f t="shared" si="33"/>
        <v>-146.52695951910709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-10952.747474879086</v>
      </c>
      <c r="AI44">
        <f t="shared" si="38"/>
        <v>-10954.636012498408</v>
      </c>
      <c r="AJ44">
        <f t="shared" si="39"/>
        <v>207.8923312938648</v>
      </c>
      <c r="AK44">
        <f t="shared" si="61"/>
        <v>4.2955760242330401</v>
      </c>
      <c r="AL44">
        <f t="shared" si="40"/>
        <v>-10742.44810518031</v>
      </c>
      <c r="AN44">
        <f t="shared" si="41"/>
        <v>0</v>
      </c>
      <c r="AO44">
        <f t="shared" si="42"/>
        <v>0</v>
      </c>
      <c r="AP44">
        <f t="shared" si="43"/>
        <v>-4.6353342120689887E-2</v>
      </c>
      <c r="AQ44">
        <f t="shared" si="44"/>
        <v>-268.8304673789192</v>
      </c>
      <c r="AR44">
        <f t="shared" si="45"/>
        <v>-268.87682072103991</v>
      </c>
      <c r="AS44">
        <f t="shared" si="46"/>
        <v>5.1026276935906223</v>
      </c>
      <c r="AT44">
        <f t="shared" si="47"/>
        <v>0.10543306260870366</v>
      </c>
      <c r="AU44">
        <f t="shared" si="48"/>
        <v>-263.6687599648406</v>
      </c>
      <c r="AW44">
        <v>41</v>
      </c>
      <c r="AX44">
        <f>IF(Z44&gt;0, (R44*SUMPRODUCT(K44:$K$98, X44:$X$98)-K44*$AZ$3)/Z44, 0)</f>
        <v>-1939.6881219108354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25</v>
      </c>
      <c r="R45">
        <f t="shared" si="31"/>
        <v>500000</v>
      </c>
      <c r="S45">
        <f t="shared" si="32"/>
        <v>-5404.8076614414558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-146.52695951910709</v>
      </c>
      <c r="AC45">
        <f t="shared" si="33"/>
        <v>-301.26948541704689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-9522.5354671472069</v>
      </c>
      <c r="AI45">
        <f t="shared" si="38"/>
        <v>-9523.9289926169768</v>
      </c>
      <c r="AJ45">
        <f t="shared" si="39"/>
        <v>154.7425258979398</v>
      </c>
      <c r="AK45">
        <f t="shared" si="61"/>
        <v>-10.256887166337497</v>
      </c>
      <c r="AL45">
        <f t="shared" si="40"/>
        <v>-9379.4433538853737</v>
      </c>
      <c r="AN45">
        <f t="shared" si="41"/>
        <v>0</v>
      </c>
      <c r="AO45">
        <f t="shared" si="42"/>
        <v>0</v>
      </c>
      <c r="AP45">
        <f t="shared" si="43"/>
        <v>-3.0538823396488727E-2</v>
      </c>
      <c r="AQ45">
        <f t="shared" si="44"/>
        <v>-208.6844017038502</v>
      </c>
      <c r="AR45">
        <f t="shared" si="45"/>
        <v>-208.71494052724668</v>
      </c>
      <c r="AS45">
        <f t="shared" si="46"/>
        <v>3.3911505550767314</v>
      </c>
      <c r="AT45">
        <f t="shared" si="47"/>
        <v>-0.22477756780592847</v>
      </c>
      <c r="AU45">
        <f t="shared" si="48"/>
        <v>-205.54856753997586</v>
      </c>
      <c r="AW45">
        <v>42</v>
      </c>
      <c r="AX45">
        <f>IF(Z45&gt;0, (R45*SUMPRODUCT(K45:$K$98, X45:$X$98)-K45*$AZ$3)/Z45, 0)</f>
        <v>-5404.8076614414558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25</v>
      </c>
      <c r="R46">
        <f t="shared" si="31"/>
        <v>500000</v>
      </c>
      <c r="S46">
        <f t="shared" si="32"/>
        <v>-10403.368919864273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-301.26948541704689</v>
      </c>
      <c r="AC46">
        <f t="shared" si="33"/>
        <v>-408.08965365573698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-7978.4628541112024</v>
      </c>
      <c r="AI46">
        <f t="shared" si="38"/>
        <v>-7979.4435211835689</v>
      </c>
      <c r="AJ46">
        <f t="shared" si="39"/>
        <v>106.82016823869009</v>
      </c>
      <c r="AK46">
        <f t="shared" si="61"/>
        <v>-21.088863979193285</v>
      </c>
      <c r="AL46">
        <f t="shared" si="40"/>
        <v>-7893.712216924072</v>
      </c>
      <c r="AN46">
        <f t="shared" si="41"/>
        <v>0</v>
      </c>
      <c r="AO46">
        <f t="shared" si="42"/>
        <v>0</v>
      </c>
      <c r="AP46">
        <f t="shared" si="43"/>
        <v>-1.9188497078245006E-2</v>
      </c>
      <c r="AQ46">
        <f t="shared" si="44"/>
        <v>-156.11282919445409</v>
      </c>
      <c r="AR46">
        <f t="shared" si="45"/>
        <v>-156.13201769153235</v>
      </c>
      <c r="AS46">
        <f t="shared" si="46"/>
        <v>2.0901267554534697</v>
      </c>
      <c r="AT46">
        <f t="shared" si="47"/>
        <v>-0.41264116666187467</v>
      </c>
      <c r="AU46">
        <f t="shared" si="48"/>
        <v>-154.45453210274076</v>
      </c>
      <c r="AW46">
        <v>43</v>
      </c>
      <c r="AX46">
        <f>IF(Z46&gt;0, (R46*SUMPRODUCT(K46:$K$98, X46:$X$98)-K46*$AZ$3)/Z46, 0)</f>
        <v>-10403.368919864273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500000</v>
      </c>
      <c r="S47">
        <f t="shared" si="32"/>
        <v>-18127.40582971245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-408.08965365573698</v>
      </c>
      <c r="AC47">
        <f t="shared" si="33"/>
        <v>-473.2522743991554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-6363.7055393187266</v>
      </c>
      <c r="AI47">
        <f t="shared" si="38"/>
        <v>-6364.358214443404</v>
      </c>
      <c r="AJ47">
        <f t="shared" si="39"/>
        <v>65.162620743418415</v>
      </c>
      <c r="AK47">
        <f t="shared" si="61"/>
        <v>-28.566275755901593</v>
      </c>
      <c r="AL47">
        <f t="shared" si="40"/>
        <v>-6327.7618694558869</v>
      </c>
      <c r="AN47">
        <f t="shared" si="41"/>
        <v>0</v>
      </c>
      <c r="AO47">
        <f t="shared" si="42"/>
        <v>0</v>
      </c>
      <c r="AP47">
        <f t="shared" si="43"/>
        <v>-1.1402456002186909E-2</v>
      </c>
      <c r="AQ47">
        <f t="shared" si="44"/>
        <v>-111.17609616095032</v>
      </c>
      <c r="AR47">
        <f t="shared" si="45"/>
        <v>-111.18749861695252</v>
      </c>
      <c r="AS47">
        <f t="shared" si="46"/>
        <v>1.1384131061861471</v>
      </c>
      <c r="AT47">
        <f t="shared" si="47"/>
        <v>-0.49906253530680139</v>
      </c>
      <c r="AU47">
        <f t="shared" si="48"/>
        <v>-110.54814804607317</v>
      </c>
      <c r="AW47">
        <v>44</v>
      </c>
      <c r="AX47">
        <f>IF(Z47&gt;0, (R47*SUMPRODUCT(K47:$K$98, X47:$X$98)-K47*$AZ$3)/Z47, 0)</f>
        <v>-18127.40582971245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500000</v>
      </c>
      <c r="S48">
        <f t="shared" si="32"/>
        <v>-30937.751415845018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-473.2522743991554</v>
      </c>
      <c r="AC48">
        <f t="shared" si="33"/>
        <v>-503.22282730025233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-4790.139382034723</v>
      </c>
      <c r="AI48">
        <f t="shared" si="38"/>
        <v>-4790.5460234390512</v>
      </c>
      <c r="AJ48">
        <f t="shared" si="39"/>
        <v>29.970552901096937</v>
      </c>
      <c r="AK48">
        <f t="shared" si="61"/>
        <v>-33.12765920794088</v>
      </c>
      <c r="AL48">
        <f t="shared" si="40"/>
        <v>-4793.7031297458952</v>
      </c>
      <c r="AN48">
        <f t="shared" si="41"/>
        <v>0</v>
      </c>
      <c r="AO48">
        <f t="shared" si="42"/>
        <v>0</v>
      </c>
      <c r="AP48">
        <f t="shared" si="43"/>
        <v>-6.3430030202593999E-3</v>
      </c>
      <c r="AQ48">
        <f t="shared" si="44"/>
        <v>-74.719072490616298</v>
      </c>
      <c r="AR48">
        <f t="shared" si="45"/>
        <v>-74.725415493636561</v>
      </c>
      <c r="AS48">
        <f t="shared" si="46"/>
        <v>0.46749619086233929</v>
      </c>
      <c r="AT48">
        <f t="shared" si="47"/>
        <v>-0.51674236851770683</v>
      </c>
      <c r="AU48">
        <f t="shared" si="48"/>
        <v>-74.774661671291923</v>
      </c>
      <c r="AW48">
        <v>45</v>
      </c>
      <c r="AX48">
        <f>IF(Z48&gt;0, (R48*SUMPRODUCT(K48:$K$98, X48:$X$98)-K48*$AZ$3)/Z48, 0)</f>
        <v>-30937.751415845018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500000</v>
      </c>
      <c r="S49">
        <f t="shared" si="32"/>
        <v>-53887.168406342382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-503.22282730025233</v>
      </c>
      <c r="AC49">
        <f t="shared" si="33"/>
        <v>-505.43695045171376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-3361.7288880682499</v>
      </c>
      <c r="AI49">
        <f t="shared" si="38"/>
        <v>-3361.9633766141319</v>
      </c>
      <c r="AJ49">
        <f t="shared" si="39"/>
        <v>2.2141231514614219</v>
      </c>
      <c r="AK49">
        <f t="shared" si="61"/>
        <v>-35.225597911017665</v>
      </c>
      <c r="AL49">
        <f t="shared" si="40"/>
        <v>-3394.9748513736881</v>
      </c>
      <c r="AN49">
        <f t="shared" si="41"/>
        <v>0</v>
      </c>
      <c r="AO49">
        <f t="shared" si="42"/>
        <v>0</v>
      </c>
      <c r="AP49">
        <f t="shared" si="43"/>
        <v>-3.2657800559138584E-3</v>
      </c>
      <c r="AQ49">
        <f t="shared" si="44"/>
        <v>-46.819630847022914</v>
      </c>
      <c r="AR49">
        <f t="shared" si="45"/>
        <v>-46.822896627078833</v>
      </c>
      <c r="AS49">
        <f t="shared" si="46"/>
        <v>3.0836641517763635E-2</v>
      </c>
      <c r="AT49">
        <f t="shared" si="47"/>
        <v>-0.49059562667684864</v>
      </c>
      <c r="AU49">
        <f t="shared" si="48"/>
        <v>-47.282655612237917</v>
      </c>
      <c r="AW49">
        <v>46</v>
      </c>
      <c r="AX49">
        <f>IF(Z49&gt;0, (R49*SUMPRODUCT(K49:$K$98, X49:$X$98)-K49*$AZ$3)/Z49, 0)</f>
        <v>-53887.168406342382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500000</v>
      </c>
      <c r="S50">
        <f t="shared" si="32"/>
        <v>-98880.734096109343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-505.43695045171376</v>
      </c>
      <c r="AC50">
        <f t="shared" si="33"/>
        <v>-487.52001938877714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-2177.681056291859</v>
      </c>
      <c r="AI50">
        <f t="shared" si="38"/>
        <v>-2177.8043158994674</v>
      </c>
      <c r="AJ50">
        <f t="shared" si="39"/>
        <v>-17.916931062936612</v>
      </c>
      <c r="AK50">
        <f t="shared" si="61"/>
        <v>-35.380586531619969</v>
      </c>
      <c r="AL50">
        <f t="shared" si="40"/>
        <v>-2231.101833494024</v>
      </c>
      <c r="AN50">
        <f t="shared" si="41"/>
        <v>0</v>
      </c>
      <c r="AO50">
        <f t="shared" si="42"/>
        <v>0</v>
      </c>
      <c r="AP50">
        <f t="shared" si="43"/>
        <v>-1.5327384676172206E-3</v>
      </c>
      <c r="AQ50">
        <f t="shared" si="44"/>
        <v>-27.079556636132718</v>
      </c>
      <c r="AR50">
        <f t="shared" si="45"/>
        <v>-27.081089374600335</v>
      </c>
      <c r="AS50">
        <f t="shared" si="46"/>
        <v>-0.22279780046883599</v>
      </c>
      <c r="AT50">
        <f t="shared" si="47"/>
        <v>-0.43995909962776081</v>
      </c>
      <c r="AU50">
        <f t="shared" si="48"/>
        <v>-27.743846274696931</v>
      </c>
      <c r="AW50">
        <v>47</v>
      </c>
      <c r="AX50">
        <f>IF(Z50&gt;0, (R50*SUMPRODUCT(K50:$K$98, X50:$X$98)-K50*$AZ$3)/Z50, 0)</f>
        <v>-98880.734096109343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500000</v>
      </c>
      <c r="S51">
        <f t="shared" si="32"/>
        <v>-197847.8858986719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-487.52001938877714</v>
      </c>
      <c r="AC51">
        <f t="shared" si="33"/>
        <v>-456.79907431958873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-1286.1203280921302</v>
      </c>
      <c r="AI51">
        <f t="shared" si="38"/>
        <v>-1286.1780490872579</v>
      </c>
      <c r="AJ51">
        <f t="shared" si="39"/>
        <v>-30.720945069188417</v>
      </c>
      <c r="AK51">
        <f t="shared" si="61"/>
        <v>-34.126401357214405</v>
      </c>
      <c r="AL51">
        <f t="shared" si="40"/>
        <v>-1351.0253955136609</v>
      </c>
      <c r="AN51">
        <f t="shared" si="41"/>
        <v>0</v>
      </c>
      <c r="AO51">
        <f t="shared" si="42"/>
        <v>0</v>
      </c>
      <c r="AP51">
        <f t="shared" si="43"/>
        <v>-6.4085984957458302E-4</v>
      </c>
      <c r="AQ51">
        <f t="shared" si="44"/>
        <v>-14.279429489598488</v>
      </c>
      <c r="AR51">
        <f t="shared" si="45"/>
        <v>-14.280070349448062</v>
      </c>
      <c r="AS51">
        <f t="shared" si="46"/>
        <v>-0.34108594614941817</v>
      </c>
      <c r="AT51">
        <f t="shared" si="47"/>
        <v>-0.37889576213834131</v>
      </c>
      <c r="AU51">
        <f t="shared" si="48"/>
        <v>-15.000052057735823</v>
      </c>
      <c r="AW51">
        <v>48</v>
      </c>
      <c r="AX51">
        <f>IF(Z51&gt;0, (R51*SUMPRODUCT(K51:$K$98, X51:$X$98)-K51*$AZ$3)/Z51, 0)</f>
        <v>-197847.8858986719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500000</v>
      </c>
      <c r="S52">
        <f t="shared" si="32"/>
        <v>-449904.38461978658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-456.79907431958873</v>
      </c>
      <c r="AC52">
        <f t="shared" si="33"/>
        <v>-419.47091300086493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-676.69785847950277</v>
      </c>
      <c r="AI52">
        <f t="shared" si="38"/>
        <v>-676.7211673717552</v>
      </c>
      <c r="AJ52">
        <f t="shared" si="39"/>
        <v>-37.328161318723801</v>
      </c>
      <c r="AK52">
        <f t="shared" si="61"/>
        <v>-31.975935202371215</v>
      </c>
      <c r="AL52">
        <f t="shared" si="40"/>
        <v>-746.02526389285026</v>
      </c>
      <c r="AN52">
        <f t="shared" si="41"/>
        <v>0</v>
      </c>
      <c r="AO52">
        <f t="shared" si="42"/>
        <v>0</v>
      </c>
      <c r="AP52">
        <f t="shared" si="43"/>
        <v>-2.310643075492929E-4</v>
      </c>
      <c r="AQ52">
        <f t="shared" si="44"/>
        <v>-6.7082004754219486</v>
      </c>
      <c r="AR52">
        <f t="shared" si="45"/>
        <v>-6.7084315397294976</v>
      </c>
      <c r="AS52">
        <f t="shared" si="46"/>
        <v>-0.37003928173724959</v>
      </c>
      <c r="AT52">
        <f t="shared" si="47"/>
        <v>-0.31698191598918035</v>
      </c>
      <c r="AU52">
        <f t="shared" si="48"/>
        <v>-7.395452737455928</v>
      </c>
      <c r="AW52">
        <v>49</v>
      </c>
      <c r="AX52">
        <f>IF(Z52&gt;0, (R52*SUMPRODUCT(K52:$K$98, X52:$X$98)-K52*$AZ$3)/Z52, 0)</f>
        <v>-449904.38461978658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500000</v>
      </c>
      <c r="S53">
        <f t="shared" si="32"/>
        <v>-1231231.5537432141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-419.47091300086493</v>
      </c>
      <c r="AC53">
        <f t="shared" si="33"/>
        <v>-380.10090739742753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-307.15805561337118</v>
      </c>
      <c r="AI53">
        <f t="shared" si="38"/>
        <v>-307.16577351392044</v>
      </c>
      <c r="AJ53">
        <f t="shared" si="39"/>
        <v>-39.370005603437392</v>
      </c>
      <c r="AK53">
        <f t="shared" si="61"/>
        <v>-29.362963910060547</v>
      </c>
      <c r="AL53">
        <f t="shared" si="40"/>
        <v>-375.89874302741839</v>
      </c>
      <c r="AN53">
        <f t="shared" si="41"/>
        <v>0</v>
      </c>
      <c r="AO53">
        <f t="shared" si="42"/>
        <v>0</v>
      </c>
      <c r="AP53">
        <f t="shared" si="43"/>
        <v>-6.831127422310408E-5</v>
      </c>
      <c r="AQ53">
        <f t="shared" si="44"/>
        <v>-2.7186613811414886</v>
      </c>
      <c r="AR53">
        <f t="shared" si="45"/>
        <v>-2.7187296924157116</v>
      </c>
      <c r="AS53">
        <f t="shared" si="46"/>
        <v>-0.34846461570298426</v>
      </c>
      <c r="AT53">
        <f t="shared" si="47"/>
        <v>-0.25989211273890428</v>
      </c>
      <c r="AU53">
        <f t="shared" si="48"/>
        <v>-3.3270864208576003</v>
      </c>
      <c r="AW53">
        <v>50</v>
      </c>
      <c r="AX53">
        <f>IF(Z53&gt;0, (R53*SUMPRODUCT(K53:$K$98, X53:$X$98)-K53*$AZ$3)/Z53, 0)</f>
        <v>-1231231.5537432141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500000</v>
      </c>
      <c r="S54">
        <f t="shared" si="32"/>
        <v>-4381972.0486758407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-380.10090739742753</v>
      </c>
      <c r="AC54">
        <f t="shared" si="33"/>
        <v>-341.67831335101619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-113.82761060918767</v>
      </c>
      <c r="AI54">
        <f t="shared" si="38"/>
        <v>-113.829559950201</v>
      </c>
      <c r="AJ54">
        <f t="shared" si="39"/>
        <v>-38.422594046411348</v>
      </c>
      <c r="AK54">
        <f t="shared" si="61"/>
        <v>-26.607063517819931</v>
      </c>
      <c r="AL54">
        <f t="shared" si="40"/>
        <v>-178.85921751443229</v>
      </c>
      <c r="AN54">
        <f t="shared" si="41"/>
        <v>0</v>
      </c>
      <c r="AO54">
        <f t="shared" si="42"/>
        <v>0</v>
      </c>
      <c r="AP54">
        <f t="shared" si="43"/>
        <v>-1.5405046228237756E-5</v>
      </c>
      <c r="AQ54">
        <f t="shared" si="44"/>
        <v>-0.8995448161651205</v>
      </c>
      <c r="AR54">
        <f t="shared" si="45"/>
        <v>-0.89956022121134871</v>
      </c>
      <c r="AS54">
        <f t="shared" si="46"/>
        <v>-0.30364201719680467</v>
      </c>
      <c r="AT54">
        <f t="shared" si="47"/>
        <v>-0.21026749074972806</v>
      </c>
      <c r="AU54">
        <f t="shared" si="48"/>
        <v>-1.4134697291578815</v>
      </c>
      <c r="AW54">
        <v>51</v>
      </c>
      <c r="AX54">
        <f>IF(Z54&gt;0, (R54*SUMPRODUCT(K54:$K$98, X54:$X$98)-K54*$AZ$3)/Z54, 0)</f>
        <v>-4381972.0486758407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25</v>
      </c>
      <c r="R55">
        <f t="shared" si="31"/>
        <v>500000</v>
      </c>
      <c r="S55">
        <f t="shared" si="32"/>
        <v>-23004258.393335007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-341.67831335101619</v>
      </c>
      <c r="AC55">
        <f t="shared" si="33"/>
        <v>-305.84459439258046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-31.949387314013457</v>
      </c>
      <c r="AI55">
        <f t="shared" si="38"/>
        <v>-31.949719692250959</v>
      </c>
      <c r="AJ55">
        <f t="shared" si="39"/>
        <v>-35.833718958435725</v>
      </c>
      <c r="AK55">
        <f t="shared" si="61"/>
        <v>-23.917481934571136</v>
      </c>
      <c r="AL55">
        <f t="shared" si="40"/>
        <v>-91.700920585257819</v>
      </c>
      <c r="AN55">
        <f t="shared" si="41"/>
        <v>0</v>
      </c>
      <c r="AO55">
        <f t="shared" si="42"/>
        <v>0</v>
      </c>
      <c r="AP55">
        <f t="shared" si="43"/>
        <v>-2.3452532341824668E-6</v>
      </c>
      <c r="AQ55">
        <f t="shared" si="44"/>
        <v>-0.22543414542269666</v>
      </c>
      <c r="AR55">
        <f t="shared" si="45"/>
        <v>-0.22543649067593083</v>
      </c>
      <c r="AS55">
        <f t="shared" si="46"/>
        <v>-0.25284190057594164</v>
      </c>
      <c r="AT55">
        <f t="shared" si="47"/>
        <v>-0.16876120495174257</v>
      </c>
      <c r="AU55">
        <f t="shared" si="48"/>
        <v>-0.64703959620361506</v>
      </c>
      <c r="AW55">
        <v>52</v>
      </c>
      <c r="AX55">
        <f>IF(Z55&gt;0, (R55*SUMPRODUCT(K55:$K$98, X55:$X$98)-K55*$AZ$3)/Z55, 0)</f>
        <v>-23004258.393335007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500000</v>
      </c>
      <c r="S56">
        <f t="shared" si="32"/>
        <v>-122320479.26107451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-305.84459439258046</v>
      </c>
      <c r="AC56">
        <f t="shared" si="33"/>
        <v>-273.27247159639523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-5.4640542721997045</v>
      </c>
      <c r="AI56">
        <f t="shared" si="38"/>
        <v>-5.4641101239412215</v>
      </c>
      <c r="AJ56">
        <f t="shared" si="39"/>
        <v>-32.572122796185226</v>
      </c>
      <c r="AK56">
        <f t="shared" si="61"/>
        <v>-21.409121607480635</v>
      </c>
      <c r="AL56">
        <f t="shared" si="40"/>
        <v>-59.445354527607087</v>
      </c>
      <c r="AN56">
        <f t="shared" si="41"/>
        <v>0</v>
      </c>
      <c r="AO56">
        <f t="shared" si="42"/>
        <v>0</v>
      </c>
      <c r="AP56">
        <f t="shared" si="43"/>
        <v>-3.518648298623594E-7</v>
      </c>
      <c r="AQ56">
        <f t="shared" si="44"/>
        <v>-3.4423430221335705E-2</v>
      </c>
      <c r="AR56">
        <f t="shared" si="45"/>
        <v>-3.4423782086165568E-2</v>
      </c>
      <c r="AS56">
        <f t="shared" si="46"/>
        <v>-0.20520370779257885</v>
      </c>
      <c r="AT56">
        <f t="shared" si="47"/>
        <v>-0.13487702849234523</v>
      </c>
      <c r="AU56">
        <f t="shared" si="48"/>
        <v>-0.37450451837108967</v>
      </c>
      <c r="AW56">
        <v>53</v>
      </c>
      <c r="AX56">
        <f>IF(Z56&gt;0, (R56*SUMPRODUCT(K56:$K$98, X56:$X$98)-K56*$AZ$3)/Z56, 0)</f>
        <v>-122320479.26107451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500000</v>
      </c>
      <c r="S57">
        <f t="shared" si="32"/>
        <v>-660518868.19213498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-273.27247159639523</v>
      </c>
      <c r="AC57">
        <f t="shared" si="33"/>
        <v>-244.02336204303816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-0.92114351962549423</v>
      </c>
      <c r="AI57">
        <f t="shared" si="38"/>
        <v>-0.92115275567361465</v>
      </c>
      <c r="AJ57">
        <f t="shared" si="39"/>
        <v>-29.249109553357073</v>
      </c>
      <c r="AK57">
        <f t="shared" si="61"/>
        <v>-19.129073011747668</v>
      </c>
      <c r="AL57">
        <f t="shared" si="40"/>
        <v>-49.299335320778354</v>
      </c>
      <c r="AN57">
        <f t="shared" si="41"/>
        <v>0</v>
      </c>
      <c r="AO57">
        <f t="shared" si="42"/>
        <v>0</v>
      </c>
      <c r="AP57">
        <f t="shared" si="43"/>
        <v>-5.1952602107096994E-8</v>
      </c>
      <c r="AQ57">
        <f t="shared" si="44"/>
        <v>-5.1814154857819138E-3</v>
      </c>
      <c r="AR57">
        <f t="shared" si="45"/>
        <v>-5.1814674383840204E-3</v>
      </c>
      <c r="AS57">
        <f t="shared" si="46"/>
        <v>-0.1645257074019387</v>
      </c>
      <c r="AT57">
        <f t="shared" si="47"/>
        <v>-0.10760068655970061</v>
      </c>
      <c r="AU57">
        <f t="shared" si="48"/>
        <v>-0.27730786140002334</v>
      </c>
      <c r="AW57">
        <v>54</v>
      </c>
      <c r="AX57">
        <f>IF(Z57&gt;0, (R57*SUMPRODUCT(K57:$K$98, X57:$X$98)-K57*$AZ$3)/Z57, 0)</f>
        <v>-660518868.19213498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500000</v>
      </c>
      <c r="S58">
        <f t="shared" si="32"/>
        <v>-3630958808.7907133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-244.02336204303816</v>
      </c>
      <c r="AC58">
        <f t="shared" si="33"/>
        <v>-217.88253186604319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-0.15287030970795976</v>
      </c>
      <c r="AI58">
        <f t="shared" si="38"/>
        <v>-0.15287180988011359</v>
      </c>
      <c r="AJ58">
        <f t="shared" si="39"/>
        <v>-26.140830176994967</v>
      </c>
      <c r="AK58">
        <f t="shared" si="61"/>
        <v>-17.081635343012675</v>
      </c>
      <c r="AL58">
        <f t="shared" si="40"/>
        <v>-43.375337329887756</v>
      </c>
      <c r="AN58">
        <f t="shared" si="41"/>
        <v>0</v>
      </c>
      <c r="AO58">
        <f t="shared" si="42"/>
        <v>0</v>
      </c>
      <c r="AP58">
        <f t="shared" si="43"/>
        <v>-7.5343223081500303E-9</v>
      </c>
      <c r="AQ58">
        <f t="shared" si="44"/>
        <v>-7.6776134108746421E-4</v>
      </c>
      <c r="AR58">
        <f t="shared" si="45"/>
        <v>-7.6776887540977229E-4</v>
      </c>
      <c r="AS58">
        <f t="shared" si="46"/>
        <v>-0.13128722557160027</v>
      </c>
      <c r="AT58">
        <f t="shared" si="47"/>
        <v>-8.5789184858540105E-2</v>
      </c>
      <c r="AU58">
        <f t="shared" si="48"/>
        <v>-0.21784417930555017</v>
      </c>
      <c r="AW58">
        <v>55</v>
      </c>
      <c r="AX58">
        <f>IF(Z58&gt;0, (R58*SUMPRODUCT(K58:$K$98, X58:$X$98)-K58*$AZ$3)/Z58, 0)</f>
        <v>-3630958808.7907133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500000</v>
      </c>
      <c r="S59">
        <f t="shared" si="32"/>
        <v>-20367415643.147453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-217.88253186604319</v>
      </c>
      <c r="AC59">
        <f t="shared" si="33"/>
        <v>-194.53864641981221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-2.492767642166804E-2</v>
      </c>
      <c r="AI59">
        <f t="shared" si="38"/>
        <v>-2.492791520827925E-2</v>
      </c>
      <c r="AJ59">
        <f t="shared" si="39"/>
        <v>-23.343885446230985</v>
      </c>
      <c r="AK59">
        <f t="shared" si="61"/>
        <v>-15.251777230623025</v>
      </c>
      <c r="AL59">
        <f t="shared" si="40"/>
        <v>-38.620590592062293</v>
      </c>
      <c r="AN59">
        <f t="shared" si="41"/>
        <v>0</v>
      </c>
      <c r="AO59">
        <f t="shared" si="42"/>
        <v>0</v>
      </c>
      <c r="AP59">
        <f t="shared" si="43"/>
        <v>-1.0707671634791396E-9</v>
      </c>
      <c r="AQ59">
        <f t="shared" si="44"/>
        <v>-1.117807118209267E-4</v>
      </c>
      <c r="AR59">
        <f t="shared" si="45"/>
        <v>-1.1178178258809018E-4</v>
      </c>
      <c r="AS59">
        <f t="shared" si="46"/>
        <v>-0.10467867472708722</v>
      </c>
      <c r="AT59">
        <f t="shared" si="47"/>
        <v>-6.8392034882614347E-2</v>
      </c>
      <c r="AU59">
        <f t="shared" si="48"/>
        <v>-0.17318249139228967</v>
      </c>
      <c r="AW59">
        <v>56</v>
      </c>
      <c r="AX59">
        <f>IF(Z59&gt;0, (R59*SUMPRODUCT(K59:$K$98, X59:$X$98)-K59*$AZ$3)/Z59, 0)</f>
        <v>-20367415643.147453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500000</v>
      </c>
      <c r="S60">
        <f t="shared" si="32"/>
        <v>-116615149421.99669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-194.53864641981221</v>
      </c>
      <c r="AC60">
        <f t="shared" si="33"/>
        <v>-173.69531783662038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-3.9832375384763873E-3</v>
      </c>
      <c r="AI60">
        <f t="shared" si="38"/>
        <v>-3.9832747753445596E-3</v>
      </c>
      <c r="AJ60">
        <f t="shared" si="39"/>
        <v>-20.843328583191834</v>
      </c>
      <c r="AK60">
        <f t="shared" si="61"/>
        <v>-13.617705249386855</v>
      </c>
      <c r="AL60">
        <f t="shared" si="40"/>
        <v>-34.465017107354029</v>
      </c>
      <c r="AN60">
        <f t="shared" si="41"/>
        <v>0</v>
      </c>
      <c r="AO60">
        <f t="shared" si="42"/>
        <v>0</v>
      </c>
      <c r="AP60">
        <f t="shared" si="43"/>
        <v>-1.4908714456962279E-10</v>
      </c>
      <c r="AQ60">
        <f t="shared" si="44"/>
        <v>-1.5947890891542333E-5</v>
      </c>
      <c r="AR60">
        <f t="shared" si="45"/>
        <v>-1.5948039978686903E-5</v>
      </c>
      <c r="AS60">
        <f t="shared" si="46"/>
        <v>-8.345149563650095E-2</v>
      </c>
      <c r="AT60">
        <f t="shared" si="47"/>
        <v>-5.4521899689034134E-2</v>
      </c>
      <c r="AU60">
        <f t="shared" si="48"/>
        <v>-0.13798934336551374</v>
      </c>
      <c r="AW60">
        <v>57</v>
      </c>
      <c r="AX60">
        <f>IF(Z60&gt;0, (R60*SUMPRODUCT(K60:$K$98, X60:$X$98)-K60*$AZ$3)/Z60, 0)</f>
        <v>-116615149421.99669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500000</v>
      </c>
      <c r="S61">
        <f t="shared" si="32"/>
        <v>-682969632187.82837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-173.69531783662038</v>
      </c>
      <c r="AC61">
        <f t="shared" si="33"/>
        <v>-155.08511917388299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-6.2375264359153747E-4</v>
      </c>
      <c r="AI61">
        <f t="shared" si="38"/>
        <v>-6.2375832045884845E-4</v>
      </c>
      <c r="AJ61">
        <f t="shared" si="39"/>
        <v>-18.610198662737389</v>
      </c>
      <c r="AK61">
        <f t="shared" si="61"/>
        <v>-12.158672248563427</v>
      </c>
      <c r="AL61">
        <f t="shared" si="40"/>
        <v>-30.769494669621274</v>
      </c>
      <c r="AN61">
        <f t="shared" si="41"/>
        <v>0</v>
      </c>
      <c r="AO61">
        <f t="shared" si="42"/>
        <v>0</v>
      </c>
      <c r="AP61">
        <f t="shared" si="43"/>
        <v>-2.0293538055787912E-11</v>
      </c>
      <c r="AQ61">
        <f t="shared" si="44"/>
        <v>-2.2297769732400729E-6</v>
      </c>
      <c r="AR61">
        <f t="shared" si="45"/>
        <v>-2.2297972667781288E-6</v>
      </c>
      <c r="AS61">
        <f t="shared" si="46"/>
        <v>-6.6527321161574018E-2</v>
      </c>
      <c r="AT61">
        <f t="shared" si="47"/>
        <v>-4.3464549102213451E-2</v>
      </c>
      <c r="AU61">
        <f t="shared" si="48"/>
        <v>-0.10999410006105424</v>
      </c>
      <c r="AW61">
        <v>58</v>
      </c>
      <c r="AX61">
        <f>IF(Z61&gt;0, (R61*SUMPRODUCT(K61:$K$98, X61:$X$98)-K61*$AZ$3)/Z61, 0)</f>
        <v>-682969632187.82837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500000</v>
      </c>
      <c r="S62">
        <f t="shared" si="32"/>
        <v>-4098166139972.2026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-155.08511917388299</v>
      </c>
      <c r="AC62">
        <f t="shared" si="33"/>
        <v>-138.46885835845615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-9.5507970216763123E-5</v>
      </c>
      <c r="AI62">
        <f t="shared" si="38"/>
        <v>-9.5508814916890134E-5</v>
      </c>
      <c r="AJ62">
        <f t="shared" si="39"/>
        <v>-16.616260815426841</v>
      </c>
      <c r="AK62">
        <f t="shared" si="61"/>
        <v>-10.85595834217181</v>
      </c>
      <c r="AL62">
        <f t="shared" si="40"/>
        <v>-27.472314666413567</v>
      </c>
      <c r="AN62">
        <f t="shared" si="41"/>
        <v>0</v>
      </c>
      <c r="AO62">
        <f t="shared" si="42"/>
        <v>0</v>
      </c>
      <c r="AP62">
        <f t="shared" si="43"/>
        <v>-2.6960848981981183E-12</v>
      </c>
      <c r="AQ62">
        <f t="shared" si="44"/>
        <v>-3.0483906409371675E-7</v>
      </c>
      <c r="AR62">
        <f t="shared" si="45"/>
        <v>-3.0484176017861495E-7</v>
      </c>
      <c r="AS62">
        <f t="shared" si="46"/>
        <v>-5.3035211451104437E-2</v>
      </c>
      <c r="AT62">
        <f t="shared" si="47"/>
        <v>-3.4649675554377916E-2</v>
      </c>
      <c r="AU62">
        <f t="shared" si="48"/>
        <v>-8.7685191847242536E-2</v>
      </c>
      <c r="AW62">
        <v>59</v>
      </c>
      <c r="AX62">
        <f>IF(Z62&gt;0, (R62*SUMPRODUCT(K62:$K$98, X62:$X$98)-K62*$AZ$3)/Z62, 0)</f>
        <v>-4098166139972.2026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500000</v>
      </c>
      <c r="S63">
        <f t="shared" si="32"/>
        <v>-25231632366975.602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-138.46885835845615</v>
      </c>
      <c r="AC63">
        <f t="shared" si="33"/>
        <v>-123.63290951579184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-1.4275103912971182E-5</v>
      </c>
      <c r="AI63">
        <f t="shared" si="38"/>
        <v>-1.4275226410901278E-5</v>
      </c>
      <c r="AJ63">
        <f t="shared" si="39"/>
        <v>-14.835948842664308</v>
      </c>
      <c r="AK63">
        <f t="shared" si="61"/>
        <v>-9.692820085091931</v>
      </c>
      <c r="AL63">
        <f t="shared" si="40"/>
        <v>-24.528783202982652</v>
      </c>
      <c r="AN63">
        <f t="shared" si="41"/>
        <v>0</v>
      </c>
      <c r="AO63">
        <f t="shared" si="42"/>
        <v>0</v>
      </c>
      <c r="AP63">
        <f t="shared" si="43"/>
        <v>-3.4909347542161964E-13</v>
      </c>
      <c r="AQ63">
        <f t="shared" si="44"/>
        <v>-4.0681059941855759E-8</v>
      </c>
      <c r="AR63">
        <f t="shared" si="45"/>
        <v>-4.068140903533118E-8</v>
      </c>
      <c r="AS63">
        <f t="shared" si="46"/>
        <v>-4.2279350668286142E-2</v>
      </c>
      <c r="AT63">
        <f t="shared" si="47"/>
        <v>-2.7622509600714829E-2</v>
      </c>
      <c r="AU63">
        <f t="shared" si="48"/>
        <v>-6.9901900950410017E-2</v>
      </c>
      <c r="AW63">
        <v>60</v>
      </c>
      <c r="AX63">
        <f>IF(Z63&gt;0, (R63*SUMPRODUCT(K63:$K$98, X63:$X$98)-K63*$AZ$3)/Z63, 0)</f>
        <v>-25231632366975.602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500000</v>
      </c>
      <c r="S64">
        <f t="shared" si="32"/>
        <v>-159812964043195.31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-123.63290951579184</v>
      </c>
      <c r="AC64">
        <f t="shared" si="33"/>
        <v>-110.38652638905914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-2.0800974019332257E-6</v>
      </c>
      <c r="AI64">
        <f t="shared" si="38"/>
        <v>-2.0801146700139238E-6</v>
      </c>
      <c r="AJ64">
        <f t="shared" si="39"/>
        <v>-13.246383126732695</v>
      </c>
      <c r="AK64">
        <f t="shared" si="61"/>
        <v>-8.6543036661054291</v>
      </c>
      <c r="AL64">
        <f t="shared" si="40"/>
        <v>-21.900688872952795</v>
      </c>
      <c r="AN64">
        <f t="shared" si="41"/>
        <v>0</v>
      </c>
      <c r="AO64">
        <f t="shared" si="42"/>
        <v>0</v>
      </c>
      <c r="AP64">
        <f t="shared" si="43"/>
        <v>-4.3937872927578181E-14</v>
      </c>
      <c r="AQ64">
        <f t="shared" si="44"/>
        <v>-5.2927164819377838E-9</v>
      </c>
      <c r="AR64">
        <f t="shared" si="45"/>
        <v>-5.2927604198107113E-9</v>
      </c>
      <c r="AS64">
        <f t="shared" si="46"/>
        <v>-3.370484008862356E-2</v>
      </c>
      <c r="AT64">
        <f t="shared" si="47"/>
        <v>-2.2020495583870356E-2</v>
      </c>
      <c r="AU64">
        <f t="shared" si="48"/>
        <v>-5.5725340965254333E-2</v>
      </c>
      <c r="AW64">
        <v>61</v>
      </c>
      <c r="AX64">
        <f>IF(Z64&gt;0, (R64*SUMPRODUCT(K64:$K$98, X64:$X$98)-K64*$AZ$3)/Z64, 0)</f>
        <v>-159812964043195.31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500000</v>
      </c>
      <c r="S65">
        <f t="shared" si="32"/>
        <v>-1043071639487720.3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-110.38652638905914</v>
      </c>
      <c r="AC65">
        <f t="shared" si="33"/>
        <v>-98.559398566303869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-2.9466320905217544E-7</v>
      </c>
      <c r="AI65">
        <f t="shared" si="38"/>
        <v>-2.9466557129161413E-7</v>
      </c>
      <c r="AJ65">
        <f t="shared" si="39"/>
        <v>-11.827127822755273</v>
      </c>
      <c r="AK65">
        <f t="shared" si="61"/>
        <v>-7.7270568472341408</v>
      </c>
      <c r="AL65">
        <f t="shared" si="40"/>
        <v>-19.554184964654986</v>
      </c>
      <c r="AN65">
        <f t="shared" si="41"/>
        <v>0</v>
      </c>
      <c r="AO65">
        <f t="shared" si="42"/>
        <v>0</v>
      </c>
      <c r="AP65">
        <f t="shared" si="43"/>
        <v>-5.3666200918043746E-15</v>
      </c>
      <c r="AQ65">
        <f t="shared" si="44"/>
        <v>-6.6942642313359819E-10</v>
      </c>
      <c r="AR65">
        <f t="shared" si="45"/>
        <v>-6.6943178975369006E-10</v>
      </c>
      <c r="AS65">
        <f t="shared" si="46"/>
        <v>-2.6869292232981165E-2</v>
      </c>
      <c r="AT65">
        <f t="shared" si="47"/>
        <v>-1.7554604265773845E-2</v>
      </c>
      <c r="AU65">
        <f t="shared" si="48"/>
        <v>-4.4423897168186802E-2</v>
      </c>
      <c r="AW65">
        <v>62</v>
      </c>
      <c r="AX65">
        <f>IF(Z65&gt;0, (R65*SUMPRODUCT(K65:$K$98, X65:$X$98)-K65*$AZ$3)/Z65, 0)</f>
        <v>-1043071639487720.3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500000</v>
      </c>
      <c r="S66">
        <f t="shared" si="32"/>
        <v>-7034987367802151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-98.559398566303869</v>
      </c>
      <c r="AC66">
        <f t="shared" si="33"/>
        <v>-87.99946300621616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-4.0517925745664079E-8</v>
      </c>
      <c r="AI66">
        <f t="shared" si="38"/>
        <v>-4.0518238466421084E-8</v>
      </c>
      <c r="AJ66">
        <f t="shared" si="39"/>
        <v>-10.559935560087709</v>
      </c>
      <c r="AK66">
        <f t="shared" si="61"/>
        <v>-6.8991578996412715</v>
      </c>
      <c r="AL66">
        <f t="shared" si="40"/>
        <v>-17.459093500247217</v>
      </c>
      <c r="AN66">
        <f t="shared" si="41"/>
        <v>0</v>
      </c>
      <c r="AO66">
        <f t="shared" si="42"/>
        <v>0</v>
      </c>
      <c r="AP66">
        <f t="shared" si="43"/>
        <v>-6.343305417605844E-16</v>
      </c>
      <c r="AQ66">
        <f t="shared" si="44"/>
        <v>-8.2187565787758502E-11</v>
      </c>
      <c r="AR66">
        <f t="shared" si="45"/>
        <v>-8.2188200118300267E-11</v>
      </c>
      <c r="AS66">
        <f t="shared" si="46"/>
        <v>-2.1420035270489496E-2</v>
      </c>
      <c r="AT66">
        <f t="shared" si="47"/>
        <v>-1.3994423044165321E-2</v>
      </c>
      <c r="AU66">
        <f t="shared" si="48"/>
        <v>-3.5414458396843013E-2</v>
      </c>
      <c r="AW66">
        <v>63</v>
      </c>
      <c r="AX66">
        <f>IF(Z66&gt;0, (R66*SUMPRODUCT(K66:$K$98, X66:$X$98)-K66*$AZ$3)/Z66, 0)</f>
        <v>-7034987367802151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500000</v>
      </c>
      <c r="S67">
        <f t="shared" ref="S67:S89" si="63">AX67</f>
        <v>-4.9183789745948488E+16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-87.99946300621616</v>
      </c>
      <c r="AC67">
        <f t="shared" ref="AC67:AC89" si="64">S67*Z67</f>
        <v>-78.570949112765192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-5.3931225644179674E-9</v>
      </c>
      <c r="AI67">
        <f t="shared" ref="AI67:AI89" si="69">SUM(AE67:AH67)</f>
        <v>-5.3931625018391778E-9</v>
      </c>
      <c r="AJ67">
        <f t="shared" ref="AJ67:AJ89" si="70">AB67-AC67</f>
        <v>-9.4285138934509689</v>
      </c>
      <c r="AK67">
        <f t="shared" si="61"/>
        <v>-6.1599624104351314</v>
      </c>
      <c r="AL67">
        <f t="shared" ref="AL67:AL89" si="71">SUM(AI67:AK67)</f>
        <v>-15.588476309279264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-7.2330407131446561E-17</v>
      </c>
      <c r="AQ67">
        <f t="shared" ref="AQ67:AQ89" si="75">AH67*$K67</f>
        <v>-9.76744964920997E-12</v>
      </c>
      <c r="AR67">
        <f t="shared" ref="AR67:AR89" si="76">AI67*$K67</f>
        <v>-9.7675219796170999E-12</v>
      </c>
      <c r="AS67">
        <f t="shared" ref="AS67:AS89" si="77">AJ67*$K67</f>
        <v>-1.7075920975494784E-2</v>
      </c>
      <c r="AT67">
        <f t="shared" ref="AT67:AT89" si="78">AK67*$K67</f>
        <v>-1.1156268370742012E-2</v>
      </c>
      <c r="AU67">
        <f t="shared" ref="AU67:AU89" si="79">AL67*$K67</f>
        <v>-2.8232189356004321E-2</v>
      </c>
      <c r="AW67">
        <v>64</v>
      </c>
      <c r="AX67">
        <f>IF(Z67&gt;0, (R67*SUMPRODUCT(K67:$K$98, X67:$X$98)-K67*$AZ$3)/Z67, 0)</f>
        <v>-4.9183789745948488E+16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500000</v>
      </c>
      <c r="S68">
        <f t="shared" si="63"/>
        <v>-3.5717146748076192E+17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-78.570949112765192</v>
      </c>
      <c r="AC68">
        <f t="shared" si="64"/>
        <v>-70.152633136406067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-6.9255512074423622E-10</v>
      </c>
      <c r="AI68">
        <f t="shared" si="69"/>
        <v>-6.9256003103519758E-10</v>
      </c>
      <c r="AJ68">
        <f t="shared" si="70"/>
        <v>-8.4183159763591249</v>
      </c>
      <c r="AK68">
        <f t="shared" si="61"/>
        <v>-5.4999664378935638</v>
      </c>
      <c r="AL68">
        <f t="shared" si="71"/>
        <v>-13.918282414945249</v>
      </c>
      <c r="AN68">
        <f t="shared" si="72"/>
        <v>0</v>
      </c>
      <c r="AO68">
        <f t="shared" si="73"/>
        <v>0</v>
      </c>
      <c r="AP68">
        <f t="shared" si="74"/>
        <v>-7.9401753865256074E-18</v>
      </c>
      <c r="AQ68">
        <f t="shared" si="75"/>
        <v>-1.1198947612004178E-12</v>
      </c>
      <c r="AR68">
        <f t="shared" si="76"/>
        <v>-1.1199027013758044E-12</v>
      </c>
      <c r="AS68">
        <f t="shared" si="77"/>
        <v>-1.3612819655312362E-2</v>
      </c>
      <c r="AT68">
        <f t="shared" si="78"/>
        <v>-8.8937088414798009E-3</v>
      </c>
      <c r="AU68">
        <f t="shared" si="79"/>
        <v>-2.2506528497912067E-2</v>
      </c>
      <c r="AW68">
        <v>65</v>
      </c>
      <c r="AX68">
        <f>IF(Z68&gt;0, (R68*SUMPRODUCT(K68:$K$98, X68:$X$98)-K68*$AZ$3)/Z68, 0)</f>
        <v>-3.5717146748076192E+17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500000</v>
      </c>
      <c r="S69">
        <f t="shared" si="63"/>
        <v>-2.7031348478995052E+18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-70.152633136406067</v>
      </c>
      <c r="AC69">
        <f t="shared" si="64"/>
        <v>-62.636279586077841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-8.5637901816761133E-11</v>
      </c>
      <c r="AI69">
        <f t="shared" si="69"/>
        <v>-8.5638481109722002E-11</v>
      </c>
      <c r="AJ69">
        <f t="shared" si="70"/>
        <v>-7.5163535503282262</v>
      </c>
      <c r="AK69">
        <f t="shared" si="61"/>
        <v>-4.9106843195484249</v>
      </c>
      <c r="AL69">
        <f t="shared" si="71"/>
        <v>-12.427037869962289</v>
      </c>
      <c r="AN69">
        <f t="shared" si="72"/>
        <v>0</v>
      </c>
      <c r="AO69">
        <f t="shared" si="73"/>
        <v>0</v>
      </c>
      <c r="AP69">
        <f t="shared" si="74"/>
        <v>-8.3637895567394366E-19</v>
      </c>
      <c r="AQ69">
        <f t="shared" si="75"/>
        <v>-1.2364337861259881E-13</v>
      </c>
      <c r="AR69">
        <f t="shared" si="76"/>
        <v>-1.2364421499155449E-13</v>
      </c>
      <c r="AS69">
        <f t="shared" si="77"/>
        <v>-1.0852056485432148E-2</v>
      </c>
      <c r="AT69">
        <f t="shared" si="78"/>
        <v>-7.0900102371499428E-3</v>
      </c>
      <c r="AU69">
        <f t="shared" si="79"/>
        <v>-1.7942066722705735E-2</v>
      </c>
      <c r="AW69">
        <v>66</v>
      </c>
      <c r="AX69">
        <f>IF(Z69&gt;0, (R69*SUMPRODUCT(K69:$K$98, X69:$X$98)-K69*$AZ$3)/Z69, 0)</f>
        <v>-2.7031348478995052E+18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500000</v>
      </c>
      <c r="S70">
        <f t="shared" si="63"/>
        <v>-2.136469350121581E+19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-62.636279586077841</v>
      </c>
      <c r="AC70">
        <f t="shared" si="64"/>
        <v>-55.925249630426748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-1.016117656853928E-11</v>
      </c>
      <c r="AI70">
        <f t="shared" si="69"/>
        <v>-1.0161242009742108E-11</v>
      </c>
      <c r="AJ70">
        <f t="shared" si="70"/>
        <v>-6.7110299556510924</v>
      </c>
      <c r="AK70">
        <f t="shared" si="61"/>
        <v>-4.3845395710254493</v>
      </c>
      <c r="AL70">
        <f t="shared" si="71"/>
        <v>-11.095569526686702</v>
      </c>
      <c r="AN70">
        <f t="shared" si="72"/>
        <v>0</v>
      </c>
      <c r="AO70">
        <f t="shared" si="73"/>
        <v>0</v>
      </c>
      <c r="AP70">
        <f t="shared" si="74"/>
        <v>-8.4360296234116875E-20</v>
      </c>
      <c r="AQ70">
        <f t="shared" si="75"/>
        <v>-1.3098779184553453E-14</v>
      </c>
      <c r="AR70">
        <f t="shared" si="76"/>
        <v>-1.3098863544849688E-14</v>
      </c>
      <c r="AS70">
        <f t="shared" si="77"/>
        <v>-8.6511929890255006E-3</v>
      </c>
      <c r="AT70">
        <f t="shared" si="78"/>
        <v>-5.6521127528300829E-3</v>
      </c>
      <c r="AU70">
        <f t="shared" si="79"/>
        <v>-1.4303305741868682E-2</v>
      </c>
      <c r="AW70">
        <v>67</v>
      </c>
      <c r="AX70">
        <f>IF(Z70&gt;0, (R70*SUMPRODUCT(K70:$K$98, X70:$X$98)-K70*$AZ$3)/Z70, 0)</f>
        <v>-2.136469350121581E+19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500000</v>
      </c>
      <c r="S71">
        <f t="shared" si="63"/>
        <v>-1.7655834124323701E+20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-55.925249630426748</v>
      </c>
      <c r="AC71">
        <f t="shared" si="64"/>
        <v>-49.93325859859533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-1.154328567120149E-12</v>
      </c>
      <c r="AI71">
        <f t="shared" si="69"/>
        <v>-1.1543356374825923E-12</v>
      </c>
      <c r="AJ71">
        <f t="shared" si="70"/>
        <v>-5.991991031831418</v>
      </c>
      <c r="AK71">
        <f t="shared" si="61"/>
        <v>-3.9147674741298726</v>
      </c>
      <c r="AL71">
        <f t="shared" si="71"/>
        <v>-9.9067585059624452</v>
      </c>
      <c r="AN71">
        <f t="shared" si="72"/>
        <v>0</v>
      </c>
      <c r="AO71">
        <f t="shared" si="73"/>
        <v>0</v>
      </c>
      <c r="AP71">
        <f t="shared" si="74"/>
        <v>-8.1378649353245744E-21</v>
      </c>
      <c r="AQ71">
        <f t="shared" si="75"/>
        <v>-1.3286122240037889E-15</v>
      </c>
      <c r="AR71">
        <f t="shared" si="76"/>
        <v>-1.3286203618687243E-15</v>
      </c>
      <c r="AS71">
        <f t="shared" si="77"/>
        <v>-6.8966780843635394E-3</v>
      </c>
      <c r="AT71">
        <f t="shared" si="78"/>
        <v>-4.5058296817841936E-3</v>
      </c>
      <c r="AU71">
        <f t="shared" si="79"/>
        <v>-1.1402507766149062E-2</v>
      </c>
      <c r="AW71">
        <v>68</v>
      </c>
      <c r="AX71">
        <f>IF(Z71&gt;0, (R71*SUMPRODUCT(K71:$K$98, X71:$X$98)-K71*$AZ$3)/Z71, 0)</f>
        <v>-1.7655834124323701E+20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500000</v>
      </c>
      <c r="S72">
        <f t="shared" si="63"/>
        <v>-1.530532513478701E+21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-49.93325859859533</v>
      </c>
      <c r="AC72">
        <f t="shared" si="64"/>
        <v>-44.583266605888667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-1.2542855059591913E-13</v>
      </c>
      <c r="AI72">
        <f t="shared" si="69"/>
        <v>-1.2542927882720812E-13</v>
      </c>
      <c r="AJ72">
        <f t="shared" si="70"/>
        <v>-5.3499919927066628</v>
      </c>
      <c r="AK72">
        <f t="shared" ref="AK72:AK89" si="92">G72*SUM(AB72:AB72, AE72:AF72)</f>
        <v>-3.4953281019016735</v>
      </c>
      <c r="AL72">
        <f t="shared" si="71"/>
        <v>-8.8453200946084607</v>
      </c>
      <c r="AN72">
        <f t="shared" si="72"/>
        <v>0</v>
      </c>
      <c r="AO72">
        <f t="shared" si="73"/>
        <v>0</v>
      </c>
      <c r="AP72">
        <f t="shared" si="74"/>
        <v>-7.4837644957401087E-22</v>
      </c>
      <c r="AQ72">
        <f t="shared" si="75"/>
        <v>-1.2889829754372207E-16</v>
      </c>
      <c r="AR72">
        <f t="shared" si="76"/>
        <v>-1.2889904592017164E-16</v>
      </c>
      <c r="AS72">
        <f t="shared" si="77"/>
        <v>-5.4979895442949537E-3</v>
      </c>
      <c r="AT72">
        <f t="shared" si="78"/>
        <v>-3.5920198356060233E-3</v>
      </c>
      <c r="AU72">
        <f t="shared" si="79"/>
        <v>-9.090009379901105E-3</v>
      </c>
      <c r="AW72">
        <v>69</v>
      </c>
      <c r="AX72">
        <f>IF(Z72&gt;0, (R72*SUMPRODUCT(K72:$K$98, X72:$X$98)-K72*$AZ$3)/Z72, 0)</f>
        <v>-1.530532513478701E+21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500000</v>
      </c>
      <c r="S73">
        <f t="shared" si="63"/>
        <v>-1.3963489532923303E+22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-44.583266605888667</v>
      </c>
      <c r="AC73">
        <f t="shared" si="64"/>
        <v>-39.806488040972035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-1.2993602006535345E-14</v>
      </c>
      <c r="AI73">
        <f t="shared" si="69"/>
        <v>-1.2993673275411128E-14</v>
      </c>
      <c r="AJ73">
        <f t="shared" si="70"/>
        <v>-4.7767785649166328</v>
      </c>
      <c r="AK73">
        <f t="shared" si="92"/>
        <v>-3.1208286624122068</v>
      </c>
      <c r="AL73">
        <f t="shared" si="71"/>
        <v>-7.8976072273288533</v>
      </c>
      <c r="AN73">
        <f t="shared" si="72"/>
        <v>0</v>
      </c>
      <c r="AO73">
        <f t="shared" si="73"/>
        <v>0</v>
      </c>
      <c r="AP73">
        <f t="shared" si="74"/>
        <v>-6.5393211006001788E-23</v>
      </c>
      <c r="AQ73">
        <f t="shared" si="75"/>
        <v>-1.19223622991348E-17</v>
      </c>
      <c r="AR73">
        <f t="shared" si="76"/>
        <v>-1.1922427692345805E-17</v>
      </c>
      <c r="AS73">
        <f t="shared" si="77"/>
        <v>-4.3829636035514338E-3</v>
      </c>
      <c r="AT73">
        <f t="shared" si="78"/>
        <v>-2.863536220986943E-3</v>
      </c>
      <c r="AU73">
        <f t="shared" si="79"/>
        <v>-7.2464998245383898E-3</v>
      </c>
      <c r="AW73">
        <v>70</v>
      </c>
      <c r="AX73">
        <f>IF(Z73&gt;0, (R73*SUMPRODUCT(K73:$K$98, X73:$X$98)-K73*$AZ$3)/Z73, 0)</f>
        <v>-1.3963489532923303E+22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500000</v>
      </c>
      <c r="S74">
        <f t="shared" si="63"/>
        <v>-1.3452303133097238E+23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-39.806488040972035</v>
      </c>
      <c r="AC74">
        <f t="shared" si="64"/>
        <v>-35.541507179439314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-1.2790217992007876E-15</v>
      </c>
      <c r="AI74">
        <f t="shared" si="69"/>
        <v>-1.2790284042978531E-15</v>
      </c>
      <c r="AJ74">
        <f t="shared" si="70"/>
        <v>-4.2649808615327203</v>
      </c>
      <c r="AK74">
        <f t="shared" si="92"/>
        <v>-2.7864541628680426</v>
      </c>
      <c r="AL74">
        <f t="shared" si="71"/>
        <v>-7.0514350244007638</v>
      </c>
      <c r="AN74">
        <f t="shared" si="72"/>
        <v>0</v>
      </c>
      <c r="AO74">
        <f t="shared" si="73"/>
        <v>0</v>
      </c>
      <c r="AP74">
        <f t="shared" si="74"/>
        <v>-5.4112043673082468E-24</v>
      </c>
      <c r="AQ74">
        <f t="shared" si="75"/>
        <v>-1.0478344643670809E-18</v>
      </c>
      <c r="AR74">
        <f t="shared" si="76"/>
        <v>-1.0478398755714484E-18</v>
      </c>
      <c r="AS74">
        <f t="shared" si="77"/>
        <v>-3.494071750280171E-3</v>
      </c>
      <c r="AT74">
        <f t="shared" si="78"/>
        <v>-2.2827935435163773E-3</v>
      </c>
      <c r="AU74">
        <f t="shared" si="79"/>
        <v>-5.7768652937965487E-3</v>
      </c>
      <c r="AW74">
        <v>71</v>
      </c>
      <c r="AX74">
        <f>IF(Z74&gt;0, (R74*SUMPRODUCT(K74:$K$98, X74:$X$98)-K74*$AZ$3)/Z74, 0)</f>
        <v>-1.3452303133097238E+23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500000</v>
      </c>
      <c r="S75">
        <f t="shared" si="63"/>
        <v>-1.3731699540966008E+24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-35.541507179439314</v>
      </c>
      <c r="AC75">
        <f t="shared" si="64"/>
        <v>-31.733488553070814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-1.1922609270093764E-16</v>
      </c>
      <c r="AI75">
        <f t="shared" si="69"/>
        <v>-1.1922667044239744E-16</v>
      </c>
      <c r="AJ75">
        <f t="shared" si="70"/>
        <v>-3.8080186263685007</v>
      </c>
      <c r="AK75">
        <f t="shared" si="92"/>
        <v>-2.4879055025607522</v>
      </c>
      <c r="AL75">
        <f t="shared" si="71"/>
        <v>-6.2959241289292525</v>
      </c>
      <c r="AN75">
        <f t="shared" si="72"/>
        <v>0</v>
      </c>
      <c r="AO75">
        <f t="shared" si="73"/>
        <v>0</v>
      </c>
      <c r="AP75">
        <f t="shared" si="74"/>
        <v>-4.2260073105806519E-25</v>
      </c>
      <c r="AQ75">
        <f t="shared" si="75"/>
        <v>-8.7210348300895192E-20</v>
      </c>
      <c r="AR75">
        <f t="shared" si="76"/>
        <v>-8.7210770901626255E-20</v>
      </c>
      <c r="AS75">
        <f t="shared" si="77"/>
        <v>-2.7854526070473303E-3</v>
      </c>
      <c r="AT75">
        <f t="shared" si="78"/>
        <v>-1.8198290366042546E-3</v>
      </c>
      <c r="AU75">
        <f t="shared" si="79"/>
        <v>-4.6052816436515844E-3</v>
      </c>
      <c r="AW75">
        <v>72</v>
      </c>
      <c r="AX75">
        <f>IF(Z75&gt;0, (R75*SUMPRODUCT(K75:$K$98, X75:$X$98)-K75*$AZ$3)/Z75, 0)</f>
        <v>-1.3731699540966008E+24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500000</v>
      </c>
      <c r="S76">
        <f t="shared" si="63"/>
        <v>-1.4909610151250606E+25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-31.733488553070814</v>
      </c>
      <c r="AC76">
        <f t="shared" si="64"/>
        <v>-28.333471922384653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-1.0489106096055421E-17</v>
      </c>
      <c r="AI76">
        <f t="shared" si="69"/>
        <v>-1.0489153604795816E-17</v>
      </c>
      <c r="AJ76">
        <f t="shared" si="70"/>
        <v>-3.4000166306861601</v>
      </c>
      <c r="AK76">
        <f t="shared" si="92"/>
        <v>-2.2213441987149571</v>
      </c>
      <c r="AL76">
        <f t="shared" si="71"/>
        <v>-5.6213608294011177</v>
      </c>
      <c r="AN76">
        <f t="shared" si="72"/>
        <v>0</v>
      </c>
      <c r="AO76">
        <f t="shared" si="73"/>
        <v>0</v>
      </c>
      <c r="AP76">
        <f t="shared" si="74"/>
        <v>-3.1027887131469818E-26</v>
      </c>
      <c r="AQ76">
        <f t="shared" si="75"/>
        <v>-6.8504194671471127E-21</v>
      </c>
      <c r="AR76">
        <f t="shared" si="76"/>
        <v>-6.8504504950342448E-21</v>
      </c>
      <c r="AS76">
        <f t="shared" si="77"/>
        <v>-2.220545764546659E-3</v>
      </c>
      <c r="AT76">
        <f t="shared" si="78"/>
        <v>-1.4507565661704834E-3</v>
      </c>
      <c r="AU76">
        <f t="shared" si="79"/>
        <v>-3.6713023307171429E-3</v>
      </c>
      <c r="AW76">
        <v>73</v>
      </c>
      <c r="AX76">
        <f>IF(Z76&gt;0, (R76*SUMPRODUCT(K76:$K$98, X76:$X$98)-K76*$AZ$3)/Z76, 0)</f>
        <v>-1.4909610151250606E+25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500000</v>
      </c>
      <c r="S77">
        <f t="shared" si="63"/>
        <v>-1.7298077970221901E+26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-28.333471922384653</v>
      </c>
      <c r="AC77">
        <f t="shared" si="64"/>
        <v>-25.29774278784344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-8.6755007230030727E-19</v>
      </c>
      <c r="AI77">
        <f t="shared" si="69"/>
        <v>-8.6755372844968282E-19</v>
      </c>
      <c r="AJ77">
        <f t="shared" si="70"/>
        <v>-3.0357291345412136</v>
      </c>
      <c r="AK77">
        <f t="shared" si="92"/>
        <v>-1.9833430345669258</v>
      </c>
      <c r="AL77">
        <f t="shared" si="71"/>
        <v>-5.0190721691081395</v>
      </c>
      <c r="AN77">
        <f t="shared" si="72"/>
        <v>0</v>
      </c>
      <c r="AO77">
        <f t="shared" si="73"/>
        <v>0</v>
      </c>
      <c r="AP77">
        <f t="shared" si="74"/>
        <v>-2.1319872109560843E-27</v>
      </c>
      <c r="AQ77">
        <f t="shared" si="75"/>
        <v>-5.0588897471221958E-22</v>
      </c>
      <c r="AR77">
        <f t="shared" si="76"/>
        <v>-5.0589110669943057E-22</v>
      </c>
      <c r="AS77">
        <f t="shared" si="77"/>
        <v>-1.7702054883184457E-3</v>
      </c>
      <c r="AT77">
        <f t="shared" si="78"/>
        <v>-1.156534252368051E-3</v>
      </c>
      <c r="AU77">
        <f t="shared" si="79"/>
        <v>-2.9267397406864968E-3</v>
      </c>
      <c r="AW77">
        <v>74</v>
      </c>
      <c r="AX77">
        <f>IF(Z77&gt;0, (R77*SUMPRODUCT(K77:$K$98, X77:$X$98)-K77*$AZ$3)/Z77, 0)</f>
        <v>-1.7298077970221901E+26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500000</v>
      </c>
      <c r="S78">
        <f t="shared" si="63"/>
        <v>-2.154806056647191E+27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-25.29774278784344</v>
      </c>
      <c r="AC78">
        <f t="shared" si="64"/>
        <v>-22.587270346288786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-6.715061997669877E-20</v>
      </c>
      <c r="AI78">
        <f t="shared" si="69"/>
        <v>-6.7150882033581761E-20</v>
      </c>
      <c r="AJ78">
        <f t="shared" si="70"/>
        <v>-2.7104724415546535</v>
      </c>
      <c r="AK78">
        <f t="shared" si="92"/>
        <v>-1.7708419951490411</v>
      </c>
      <c r="AL78">
        <f t="shared" si="71"/>
        <v>-4.4813144367036948</v>
      </c>
      <c r="AN78">
        <f t="shared" si="72"/>
        <v>0</v>
      </c>
      <c r="AO78">
        <f t="shared" si="73"/>
        <v>0</v>
      </c>
      <c r="AP78">
        <f t="shared" si="74"/>
        <v>-1.3643890101514676E-28</v>
      </c>
      <c r="AQ78">
        <f t="shared" si="75"/>
        <v>-3.4961710173384983E-23</v>
      </c>
      <c r="AR78">
        <f t="shared" si="76"/>
        <v>-3.4961846612286E-23</v>
      </c>
      <c r="AS78">
        <f t="shared" si="77"/>
        <v>-1.4111969772946785E-3</v>
      </c>
      <c r="AT78">
        <f t="shared" si="78"/>
        <v>-9.2198202516585704E-4</v>
      </c>
      <c r="AU78">
        <f t="shared" si="79"/>
        <v>-2.3331790024605356E-3</v>
      </c>
      <c r="AW78">
        <v>75</v>
      </c>
      <c r="AX78">
        <f>IF(Z78&gt;0, (R78*SUMPRODUCT(K78:$K$98, X78:$X$98)-K78*$AZ$3)/Z78, 0)</f>
        <v>-2.154806056647191E+27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500000</v>
      </c>
      <c r="S79">
        <f t="shared" si="63"/>
        <v>-2.8967365594328626E+28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-22.587270346288786</v>
      </c>
      <c r="AC79">
        <f t="shared" si="64"/>
        <v>-20.16720566632927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-4.8406241128755856E-21</v>
      </c>
      <c r="AI79">
        <f t="shared" si="69"/>
        <v>-4.8406415179841037E-21</v>
      </c>
      <c r="AJ79">
        <f t="shared" si="70"/>
        <v>-2.4200646799595162</v>
      </c>
      <c r="AK79">
        <f t="shared" si="92"/>
        <v>-1.5811089242402152</v>
      </c>
      <c r="AL79">
        <f t="shared" si="71"/>
        <v>-4.0011736041997317</v>
      </c>
      <c r="AN79">
        <f t="shared" si="72"/>
        <v>0</v>
      </c>
      <c r="AO79">
        <f t="shared" si="73"/>
        <v>0</v>
      </c>
      <c r="AP79">
        <f t="shared" si="74"/>
        <v>-8.0909842222161574E-30</v>
      </c>
      <c r="AQ79">
        <f t="shared" si="75"/>
        <v>-2.2502251727877352E-24</v>
      </c>
      <c r="AR79">
        <f t="shared" si="76"/>
        <v>-2.2502332637719574E-24</v>
      </c>
      <c r="AS79">
        <f t="shared" si="77"/>
        <v>-1.1249975903178261E-3</v>
      </c>
      <c r="AT79">
        <f t="shared" si="78"/>
        <v>-7.3499842567431204E-4</v>
      </c>
      <c r="AU79">
        <f t="shared" si="79"/>
        <v>-1.859996015992138E-3</v>
      </c>
      <c r="AW79">
        <v>76</v>
      </c>
      <c r="AX79">
        <f>IF(Z79&gt;0, (R79*SUMPRODUCT(K79:$K$98, X79:$X$98)-K79*$AZ$3)/Z79, 0)</f>
        <v>-2.8967365594328626E+28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500000</v>
      </c>
      <c r="S80">
        <f t="shared" si="63"/>
        <v>-4.2882935942256918E+29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-20.16720566632927</v>
      </c>
      <c r="AC80">
        <f t="shared" si="64"/>
        <v>-18.006433630651134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-3.236262782841907E-22</v>
      </c>
      <c r="AI80">
        <f t="shared" si="69"/>
        <v>-3.2362732802770958E-22</v>
      </c>
      <c r="AJ80">
        <f t="shared" si="70"/>
        <v>-2.1607720356781357</v>
      </c>
      <c r="AK80">
        <f t="shared" si="92"/>
        <v>-1.4117043966430491</v>
      </c>
      <c r="AL80">
        <f t="shared" si="71"/>
        <v>-3.5724764323211851</v>
      </c>
      <c r="AN80">
        <f t="shared" si="72"/>
        <v>0</v>
      </c>
      <c r="AO80">
        <f t="shared" si="73"/>
        <v>0</v>
      </c>
      <c r="AP80">
        <f t="shared" si="74"/>
        <v>-4.357022455217009E-31</v>
      </c>
      <c r="AQ80">
        <f t="shared" si="75"/>
        <v>-1.3432299758945874E-25</v>
      </c>
      <c r="AR80">
        <f t="shared" si="76"/>
        <v>-1.3432343329170425E-25</v>
      </c>
      <c r="AS80">
        <f t="shared" si="77"/>
        <v>-8.9684119126102037E-4</v>
      </c>
      <c r="AT80">
        <f t="shared" si="78"/>
        <v>-5.8593624495720015E-4</v>
      </c>
      <c r="AU80">
        <f t="shared" si="79"/>
        <v>-1.4827774362182206E-3</v>
      </c>
      <c r="AW80">
        <v>77</v>
      </c>
      <c r="AX80">
        <f>IF(Z80&gt;0, (R80*SUMPRODUCT(K80:$K$98, X80:$X$98)-K80*$AZ$3)/Z80, 0)</f>
        <v>-4.2882935942256918E+29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500000</v>
      </c>
      <c r="S81">
        <f t="shared" si="63"/>
        <v>-7.0589768143975701E+30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-18.006433630651134</v>
      </c>
      <c r="AC81">
        <f t="shared" si="64"/>
        <v>-16.077172884509938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-1.9646146657084143E-23</v>
      </c>
      <c r="AI81">
        <f t="shared" si="69"/>
        <v>-1.9646203595834997E-23</v>
      </c>
      <c r="AJ81">
        <f t="shared" si="70"/>
        <v>-1.9292607461411961</v>
      </c>
      <c r="AK81">
        <f t="shared" si="92"/>
        <v>-1.2604503541455796</v>
      </c>
      <c r="AL81">
        <f t="shared" si="71"/>
        <v>-3.1897111002867757</v>
      </c>
      <c r="AN81">
        <f t="shared" si="72"/>
        <v>0</v>
      </c>
      <c r="AO81">
        <f t="shared" si="73"/>
        <v>0</v>
      </c>
      <c r="AP81">
        <f t="shared" si="74"/>
        <v>-2.1100682790369608E-32</v>
      </c>
      <c r="AQ81">
        <f t="shared" si="75"/>
        <v>-7.2805796132369616E-27</v>
      </c>
      <c r="AR81">
        <f t="shared" si="76"/>
        <v>-7.2806007139197523E-27</v>
      </c>
      <c r="AS81">
        <f t="shared" si="77"/>
        <v>-7.1495630680885034E-4</v>
      </c>
      <c r="AT81">
        <f t="shared" si="78"/>
        <v>-4.6710478711511487E-4</v>
      </c>
      <c r="AU81">
        <f t="shared" si="79"/>
        <v>-1.1820610939239653E-3</v>
      </c>
      <c r="AW81">
        <v>78</v>
      </c>
      <c r="AX81">
        <f>IF(Z81&gt;0, (R81*SUMPRODUCT(K81:$K$98, X81:$X$98)-K81*$AZ$3)/Z81, 0)</f>
        <v>-7.0589768143975701E+30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500000</v>
      </c>
      <c r="S82">
        <f t="shared" si="63"/>
        <v>-1.3073457695771303E+32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-16.077172884509938</v>
      </c>
      <c r="AC82">
        <f t="shared" si="64"/>
        <v>-14.354618646883873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-1.0724874118531851E-24</v>
      </c>
      <c r="AI82">
        <f t="shared" si="69"/>
        <v>-1.0724901568459371E-24</v>
      </c>
      <c r="AJ82">
        <f t="shared" si="70"/>
        <v>-1.7225542376260652</v>
      </c>
      <c r="AK82">
        <f t="shared" si="92"/>
        <v>-1.1254021019156957</v>
      </c>
      <c r="AL82">
        <f t="shared" si="71"/>
        <v>-2.8479563395417609</v>
      </c>
      <c r="AN82">
        <f t="shared" si="72"/>
        <v>0</v>
      </c>
      <c r="AO82">
        <f t="shared" si="73"/>
        <v>0</v>
      </c>
      <c r="AP82">
        <f t="shared" si="74"/>
        <v>-9.0826327243821574E-34</v>
      </c>
      <c r="AQ82">
        <f t="shared" si="75"/>
        <v>-3.5486466245241266E-28</v>
      </c>
      <c r="AR82">
        <f t="shared" si="76"/>
        <v>-3.5486557071568511E-28</v>
      </c>
      <c r="AS82">
        <f t="shared" si="77"/>
        <v>-5.6995879050450351E-4</v>
      </c>
      <c r="AT82">
        <f t="shared" si="78"/>
        <v>-3.7237307646294221E-4</v>
      </c>
      <c r="AU82">
        <f t="shared" si="79"/>
        <v>-9.4233186696744567E-4</v>
      </c>
      <c r="AW82">
        <v>79</v>
      </c>
      <c r="AX82">
        <f>IF(Z82&gt;0, (R82*SUMPRODUCT(K82:$K$98, X82:$X$98)-K82*$AZ$3)/Z82, 0)</f>
        <v>-1.3073457695771303E+32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500000</v>
      </c>
      <c r="S83">
        <f t="shared" si="63"/>
        <v>-2.7642989078102838E+33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-14.354618646883873</v>
      </c>
      <c r="AC83">
        <f t="shared" si="64"/>
        <v>-12.816623791860598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-5.2032615186858049E-26</v>
      </c>
      <c r="AI83">
        <f t="shared" si="69"/>
        <v>-5.2032731098923093E-26</v>
      </c>
      <c r="AJ83">
        <f t="shared" si="70"/>
        <v>-1.5379948550232747</v>
      </c>
      <c r="AK83">
        <f t="shared" si="92"/>
        <v>-1.0048233052818711</v>
      </c>
      <c r="AL83">
        <f t="shared" si="71"/>
        <v>-2.5428181603051456</v>
      </c>
      <c r="AN83">
        <f t="shared" si="72"/>
        <v>0</v>
      </c>
      <c r="AO83">
        <f t="shared" si="73"/>
        <v>0</v>
      </c>
      <c r="AP83">
        <f t="shared" si="74"/>
        <v>-3.424373845169797E-35</v>
      </c>
      <c r="AQ83">
        <f t="shared" si="75"/>
        <v>-1.5371922368713068E-29</v>
      </c>
      <c r="AR83">
        <f t="shared" si="76"/>
        <v>-1.5371956612451521E-29</v>
      </c>
      <c r="AS83">
        <f t="shared" si="77"/>
        <v>-4.5436765824657542E-4</v>
      </c>
      <c r="AT83">
        <f t="shared" si="78"/>
        <v>-2.9685353672109544E-4</v>
      </c>
      <c r="AU83">
        <f t="shared" si="79"/>
        <v>-7.5122119496767086E-4</v>
      </c>
      <c r="AW83">
        <v>80</v>
      </c>
      <c r="AX83">
        <f>IF(Z83&gt;0, (R83*SUMPRODUCT(K83:$K$98, X83:$X$98)-K83*$AZ$3)/Z83, 0)</f>
        <v>-2.7642989078102838E+33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500000</v>
      </c>
      <c r="S84">
        <f t="shared" si="63"/>
        <v>-6.7993466917361664E+34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-12.816623791860598</v>
      </c>
      <c r="AC84">
        <f t="shared" si="64"/>
        <v>-11.443414099875534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-2.2109080523191615E-27</v>
      </c>
      <c r="AI84">
        <f t="shared" si="69"/>
        <v>-2.2109122598609366E-27</v>
      </c>
      <c r="AJ84">
        <f t="shared" si="70"/>
        <v>-1.373209691985064</v>
      </c>
      <c r="AK84">
        <f t="shared" si="92"/>
        <v>-0.89716366543024195</v>
      </c>
      <c r="AL84">
        <f t="shared" si="71"/>
        <v>-2.270373357415306</v>
      </c>
      <c r="AN84">
        <f t="shared" si="72"/>
        <v>0</v>
      </c>
      <c r="AO84">
        <f t="shared" si="73"/>
        <v>0</v>
      </c>
      <c r="AP84">
        <f t="shared" si="74"/>
        <v>-1.10984656484105E-36</v>
      </c>
      <c r="AQ84">
        <f t="shared" si="75"/>
        <v>-5.8318344490283944E-31</v>
      </c>
      <c r="AR84">
        <f t="shared" si="76"/>
        <v>-5.8318455474940425E-31</v>
      </c>
      <c r="AS84">
        <f t="shared" si="77"/>
        <v>-3.6221911531136364E-4</v>
      </c>
      <c r="AT84">
        <f t="shared" si="78"/>
        <v>-2.3664982200342428E-4</v>
      </c>
      <c r="AU84">
        <f t="shared" si="79"/>
        <v>-5.9886893731478786E-4</v>
      </c>
      <c r="AW84">
        <v>81</v>
      </c>
      <c r="AX84">
        <f>IF(Z84&gt;0, (R84*SUMPRODUCT(K84:$K$98, X84:$X$98)-K84*$AZ$3)/Z84, 0)</f>
        <v>-6.7993466917361664E+34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500000</v>
      </c>
      <c r="S85">
        <f t="shared" si="63"/>
        <v>-1.9968415025218166E+36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-11.443414099875534</v>
      </c>
      <c r="AC85">
        <f t="shared" si="64"/>
        <v>-10.217334017746012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-8.07509533363157E-29</v>
      </c>
      <c r="AI85">
        <f t="shared" si="69"/>
        <v>-8.0751081255006358E-29</v>
      </c>
      <c r="AJ85">
        <f t="shared" si="70"/>
        <v>-1.2260800821295224</v>
      </c>
      <c r="AK85">
        <f t="shared" si="92"/>
        <v>-0.8010389869912875</v>
      </c>
      <c r="AL85">
        <f t="shared" si="71"/>
        <v>-2.0271190691208099</v>
      </c>
      <c r="AN85">
        <f t="shared" si="72"/>
        <v>0</v>
      </c>
      <c r="AO85">
        <f t="shared" si="73"/>
        <v>0</v>
      </c>
      <c r="AP85">
        <f t="shared" si="74"/>
        <v>-3.0126625462166517E-38</v>
      </c>
      <c r="AQ85">
        <f t="shared" si="75"/>
        <v>-1.9017969262053805E-32</v>
      </c>
      <c r="AR85">
        <f t="shared" si="76"/>
        <v>-1.9017999388679267E-32</v>
      </c>
      <c r="AS85">
        <f t="shared" si="77"/>
        <v>-2.8875886105816635E-4</v>
      </c>
      <c r="AT85">
        <f t="shared" si="78"/>
        <v>-1.8865578922466858E-4</v>
      </c>
      <c r="AU85">
        <f t="shared" si="79"/>
        <v>-4.7741465028283491E-4</v>
      </c>
      <c r="AW85">
        <v>82</v>
      </c>
      <c r="AX85">
        <f>IF(Z85&gt;0, (R85*SUMPRODUCT(K85:$K$98, X85:$X$98)-K85*$AZ$3)/Z85, 0)</f>
        <v>-1.9968415025218166E+36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500000</v>
      </c>
      <c r="S86">
        <f t="shared" si="63"/>
        <v>-7.2755592389933616E+37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-10.217334017746012</v>
      </c>
      <c r="AC86">
        <f t="shared" si="64"/>
        <v>-9.1226196587017956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-2.4700964773668613E-30</v>
      </c>
      <c r="AI86">
        <f t="shared" si="69"/>
        <v>-2.4700996120467391E-30</v>
      </c>
      <c r="AJ86">
        <f t="shared" si="70"/>
        <v>-1.0947143590442163</v>
      </c>
      <c r="AK86">
        <f t="shared" si="92"/>
        <v>-0.71521338124222089</v>
      </c>
      <c r="AL86">
        <f t="shared" si="71"/>
        <v>-1.8099277402864371</v>
      </c>
      <c r="AN86">
        <f t="shared" si="72"/>
        <v>0</v>
      </c>
      <c r="AO86">
        <f t="shared" si="73"/>
        <v>0</v>
      </c>
      <c r="AP86">
        <f t="shared" si="74"/>
        <v>-6.5916123123806302E-40</v>
      </c>
      <c r="AQ86">
        <f t="shared" si="75"/>
        <v>-5.1941247550996826E-34</v>
      </c>
      <c r="AR86">
        <f t="shared" si="76"/>
        <v>-5.1941313467119943E-34</v>
      </c>
      <c r="AS86">
        <f t="shared" si="77"/>
        <v>-2.3019679612417595E-4</v>
      </c>
      <c r="AT86">
        <f t="shared" si="78"/>
        <v>-1.5039524013446152E-4</v>
      </c>
      <c r="AU86">
        <f t="shared" si="79"/>
        <v>-3.8059203625863749E-4</v>
      </c>
      <c r="AW86">
        <v>83</v>
      </c>
      <c r="AX86">
        <f>IF(Z86&gt;0, (R86*SUMPRODUCT(K86:$K$98, X86:$X$98)-K86*$AZ$3)/Z86, 0)</f>
        <v>-7.2755592389933616E+37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500000</v>
      </c>
      <c r="S87">
        <f t="shared" si="63"/>
        <v>-3.4909786337328808E+39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-9.1226196587017956</v>
      </c>
      <c r="AC87">
        <f t="shared" si="64"/>
        <v>-8.1451961238408899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-6.0900055168863586E-32</v>
      </c>
      <c r="AI87">
        <f t="shared" si="69"/>
        <v>-6.0900113499184236E-32</v>
      </c>
      <c r="AJ87">
        <f t="shared" si="70"/>
        <v>-0.97742353486090572</v>
      </c>
      <c r="AK87">
        <f t="shared" si="92"/>
        <v>-0.63858337610912574</v>
      </c>
      <c r="AL87">
        <f t="shared" si="71"/>
        <v>-1.6160069109700315</v>
      </c>
      <c r="AN87">
        <f t="shared" si="72"/>
        <v>0</v>
      </c>
      <c r="AO87">
        <f t="shared" si="73"/>
        <v>0</v>
      </c>
      <c r="AP87">
        <f t="shared" si="74"/>
        <v>-1.0951530105388729E-41</v>
      </c>
      <c r="AQ87">
        <f t="shared" si="75"/>
        <v>-1.143399830727941E-35</v>
      </c>
      <c r="AR87">
        <f t="shared" si="76"/>
        <v>-1.1434009258809515E-35</v>
      </c>
      <c r="AS87">
        <f t="shared" si="77"/>
        <v>-1.835114765020532E-4</v>
      </c>
      <c r="AT87">
        <f t="shared" si="78"/>
        <v>-1.1989416464800823E-4</v>
      </c>
      <c r="AU87">
        <f t="shared" si="79"/>
        <v>-3.0340564115006145E-4</v>
      </c>
      <c r="AW87">
        <v>84</v>
      </c>
      <c r="AX87">
        <f>IF(Z87&gt;0, (R87*SUMPRODUCT(K87:$K$98, X87:$X$98)-K87*$AZ$3)/Z87, 0)</f>
        <v>-3.4909786337328808E+39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500000</v>
      </c>
      <c r="S88">
        <f t="shared" si="63"/>
        <v>-2.4521879523705918E+41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-8.1451961238408899</v>
      </c>
      <c r="AC88">
        <f t="shared" si="64"/>
        <v>-7.2724965391436509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-1.140111761792029E-33</v>
      </c>
      <c r="AI88">
        <f t="shared" si="69"/>
        <v>-1.1401125032213852E-33</v>
      </c>
      <c r="AJ88">
        <f t="shared" si="70"/>
        <v>-0.87269958469723896</v>
      </c>
      <c r="AK88">
        <f t="shared" si="92"/>
        <v>-0.57016372866886234</v>
      </c>
      <c r="AL88">
        <f t="shared" si="71"/>
        <v>-1.4428633133661013</v>
      </c>
      <c r="AN88">
        <f t="shared" si="72"/>
        <v>0</v>
      </c>
      <c r="AO88">
        <f t="shared" si="73"/>
        <v>0</v>
      </c>
      <c r="AP88">
        <f t="shared" si="74"/>
        <v>-1.2428885649714591E-43</v>
      </c>
      <c r="AQ88">
        <f t="shared" si="75"/>
        <v>-1.9112163009032211E-37</v>
      </c>
      <c r="AR88">
        <f t="shared" si="76"/>
        <v>-1.911217543791786E-37</v>
      </c>
      <c r="AS88">
        <f t="shared" si="77"/>
        <v>-1.4629422552778505E-4</v>
      </c>
      <c r="AT88">
        <f t="shared" si="78"/>
        <v>-9.5578894011486151E-5</v>
      </c>
      <c r="AU88">
        <f t="shared" si="79"/>
        <v>-2.418731195392712E-4</v>
      </c>
      <c r="AW88">
        <v>85</v>
      </c>
      <c r="AX88">
        <f>IF(Z88&gt;0, (R88*SUMPRODUCT(K88:$K$98, X88:$X$98)-K88*$AZ$3)/Z88, 0)</f>
        <v>-2.4521879523705918E+41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-7.2724965391436509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-7.2724965391436509</v>
      </c>
      <c r="AK89">
        <f t="shared" si="92"/>
        <v>-0.50907475774005562</v>
      </c>
      <c r="AL89">
        <f t="shared" si="71"/>
        <v>-7.7815712968837065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-2.2194438660204621E-39</v>
      </c>
      <c r="AR89">
        <f t="shared" si="76"/>
        <v>-2.2194438660204621E-39</v>
      </c>
      <c r="AS89">
        <f t="shared" si="77"/>
        <v>-1.0884987018436375E-3</v>
      </c>
      <c r="AT89">
        <f t="shared" si="78"/>
        <v>-7.619490912905464E-5</v>
      </c>
      <c r="AU89">
        <f t="shared" si="79"/>
        <v>-1.1646936109726922E-3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73722.540977761819</v>
      </c>
      <c r="AO91" s="6">
        <f t="shared" si="93"/>
        <v>-7372.2540977761819</v>
      </c>
      <c r="AP91" s="6">
        <f t="shared" si="93"/>
        <v>-437.85024565351978</v>
      </c>
      <c r="AQ91" s="6">
        <f t="shared" si="93"/>
        <v>-43383.152592153216</v>
      </c>
      <c r="AR91" s="6">
        <f t="shared" si="93"/>
        <v>22529.284042178904</v>
      </c>
      <c r="AS91" s="6">
        <f t="shared" si="93"/>
        <v>-10517.353396899378</v>
      </c>
      <c r="AT91" s="6">
        <f t="shared" si="93"/>
        <v>3299.6740193325604</v>
      </c>
      <c r="AU91" s="6">
        <f t="shared" si="93"/>
        <v>15311.604664612092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'S.45.04.D'!C3*(1+C12)</f>
        <v>165297.12965233636</v>
      </c>
      <c r="K3">
        <v>1</v>
      </c>
      <c r="L3" s="2">
        <v>0</v>
      </c>
      <c r="O3">
        <f>$C$3</f>
        <v>165297.12965233636</v>
      </c>
      <c r="P3">
        <f>O3*C5</f>
        <v>16529.712965233637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165297.12965233636</v>
      </c>
      <c r="AF3">
        <f t="shared" ref="AF3:AF34" si="4">-$Z3*P3</f>
        <v>-16529.712965233637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148567.41668710273</v>
      </c>
      <c r="AJ3">
        <f t="shared" ref="AJ3:AJ34" si="8">AB3-AC3</f>
        <v>0</v>
      </c>
      <c r="AL3">
        <f t="shared" ref="AL3:AL34" si="9">SUM(AI3:AK3)</f>
        <v>148567.41668710273</v>
      </c>
      <c r="AN3">
        <f t="shared" ref="AN3:AN34" si="10">AE3*$K3</f>
        <v>165297.12965233636</v>
      </c>
      <c r="AO3">
        <f t="shared" ref="AO3:AO34" si="11">AF3*$K3</f>
        <v>-16529.712965233637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148567.41668710273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148567.41668710273</v>
      </c>
      <c r="AW3">
        <v>0</v>
      </c>
      <c r="AX3">
        <f>IF(Z3&gt;0, (R3*SUMPRODUCT(K3:$K$98, X3:$X$98)-K3*$AZ$3)/Z3, 0)</f>
        <v>0</v>
      </c>
      <c r="AZ3">
        <f>C6*ABS(SUMPRODUCT(X4:X79, K4:K79))/1</f>
        <v>103090.9579469926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7002.736937424711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6915.0479302068998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-6915.0479302068998</v>
      </c>
      <c r="AK4">
        <f>G4*SUM(AB4, AE4:AF4)</f>
        <v>0</v>
      </c>
      <c r="AL4">
        <f t="shared" si="9"/>
        <v>-8176.1004302068995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-1176.4646888702305</v>
      </c>
      <c r="AR4">
        <f t="shared" si="14"/>
        <v>-1176.4646888702305</v>
      </c>
      <c r="AS4">
        <f t="shared" si="15"/>
        <v>-6451.2062041299559</v>
      </c>
      <c r="AT4">
        <f t="shared" si="16"/>
        <v>0</v>
      </c>
      <c r="AU4">
        <f t="shared" si="17"/>
        <v>-7627.670893000186</v>
      </c>
      <c r="AW4">
        <v>1</v>
      </c>
      <c r="AX4">
        <f>IF(Z4&gt;0, (R4*SUMPRODUCT(K4:$K$98, X4:$X$98)-K4*$AZ$3)/Z4, 0)</f>
        <v>7002.736937424711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500000</v>
      </c>
      <c r="S5">
        <f t="shared" si="1"/>
        <v>14114.03704345517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6915.0479302068998</v>
      </c>
      <c r="AC5">
        <f t="shared" si="2"/>
        <v>13760.588568126303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-1322.7266403525</v>
      </c>
      <c r="AI5">
        <f t="shared" si="7"/>
        <v>-1347.1005819217323</v>
      </c>
      <c r="AJ5">
        <f t="shared" si="8"/>
        <v>-6845.5406379194028</v>
      </c>
      <c r="AK5">
        <f>G5*SUM(AB5, AE5:AF5)</f>
        <v>283.51696513848287</v>
      </c>
      <c r="AL5">
        <f t="shared" si="9"/>
        <v>-7909.1242547026513</v>
      </c>
      <c r="AN5">
        <f t="shared" si="10"/>
        <v>0</v>
      </c>
      <c r="AO5">
        <f t="shared" si="11"/>
        <v>0</v>
      </c>
      <c r="AP5">
        <f t="shared" si="12"/>
        <v>-20.842352858127899</v>
      </c>
      <c r="AQ5">
        <f t="shared" si="13"/>
        <v>-1131.0741553542291</v>
      </c>
      <c r="AR5">
        <f t="shared" si="14"/>
        <v>-1151.9165082123568</v>
      </c>
      <c r="AS5">
        <f t="shared" si="15"/>
        <v>-5853.6766847867502</v>
      </c>
      <c r="AT5">
        <f t="shared" si="16"/>
        <v>242.43763003604784</v>
      </c>
      <c r="AU5">
        <f t="shared" si="17"/>
        <v>-6763.1555629630584</v>
      </c>
      <c r="AW5">
        <v>2</v>
      </c>
      <c r="AX5">
        <f>IF(Z5&gt;0, (R5*SUMPRODUCT(K5:$K$98, X5:$X$98)-K5*$AZ$3)/Z5, 0)</f>
        <v>14114.03704345517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500000</v>
      </c>
      <c r="S6">
        <f t="shared" si="1"/>
        <v>22114.622181814848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13760.588568126303</v>
      </c>
      <c r="AC6">
        <f t="shared" si="2"/>
        <v>21258.020194336859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-1971.3643941195146</v>
      </c>
      <c r="AI6">
        <f t="shared" si="7"/>
        <v>-1995.3960280533486</v>
      </c>
      <c r="AJ6">
        <f t="shared" si="8"/>
        <v>-7497.4316262105567</v>
      </c>
      <c r="AK6">
        <f>G6*SUM(AB6, AE6:AF6)</f>
        <v>804.99443123538879</v>
      </c>
      <c r="AL6">
        <f t="shared" si="9"/>
        <v>-8687.8332230285159</v>
      </c>
      <c r="AN6">
        <f t="shared" si="10"/>
        <v>0</v>
      </c>
      <c r="AO6">
        <f t="shared" si="11"/>
        <v>0</v>
      </c>
      <c r="AP6">
        <f t="shared" si="12"/>
        <v>-18.538243441216373</v>
      </c>
      <c r="AQ6">
        <f t="shared" si="13"/>
        <v>-1520.7302653724712</v>
      </c>
      <c r="AR6">
        <f t="shared" si="14"/>
        <v>-1539.2685088136875</v>
      </c>
      <c r="AS6">
        <f t="shared" si="15"/>
        <v>-5783.5939517572087</v>
      </c>
      <c r="AT6">
        <f t="shared" si="16"/>
        <v>620.9807779260002</v>
      </c>
      <c r="AU6">
        <f t="shared" si="17"/>
        <v>-6701.8816826448956</v>
      </c>
      <c r="AW6">
        <v>3</v>
      </c>
      <c r="AX6">
        <f>IF(Z6&gt;0, (R6*SUMPRODUCT(K6:$K$98, X6:$X$98)-K6*$AZ$3)/Z6, 0)</f>
        <v>22114.622181814848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25</v>
      </c>
      <c r="R7">
        <f t="shared" si="0"/>
        <v>500000</v>
      </c>
      <c r="S7">
        <f t="shared" si="1"/>
        <v>28435.725847214198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21258.020194336859</v>
      </c>
      <c r="AC7">
        <f t="shared" si="2"/>
        <v>26907.672088754698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-2694.9074293401532</v>
      </c>
      <c r="AI7">
        <f t="shared" si="7"/>
        <v>-2718.564001563182</v>
      </c>
      <c r="AJ7">
        <f t="shared" si="8"/>
        <v>-5649.6518944178388</v>
      </c>
      <c r="AK7">
        <f>G7*SUM(AB7, AE7:AF7)</f>
        <v>1043.7687915419397</v>
      </c>
      <c r="AL7">
        <f t="shared" si="9"/>
        <v>-7324.4471044390812</v>
      </c>
      <c r="AN7">
        <f t="shared" si="10"/>
        <v>0</v>
      </c>
      <c r="AO7">
        <f t="shared" si="11"/>
        <v>0</v>
      </c>
      <c r="AP7">
        <f t="shared" si="12"/>
        <v>-16.60350930382068</v>
      </c>
      <c r="AQ7">
        <f t="shared" si="13"/>
        <v>-1891.4371936111402</v>
      </c>
      <c r="AR7">
        <f t="shared" si="14"/>
        <v>-1908.040702914961</v>
      </c>
      <c r="AS7">
        <f t="shared" si="15"/>
        <v>-3965.2425933880745</v>
      </c>
      <c r="AT7">
        <f t="shared" si="16"/>
        <v>732.57548380293167</v>
      </c>
      <c r="AU7">
        <f t="shared" si="17"/>
        <v>-5140.7078125001035</v>
      </c>
      <c r="AW7">
        <v>4</v>
      </c>
      <c r="AX7">
        <f>IF(Z7&gt;0, (R7*SUMPRODUCT(K7:$K$98, X7:$X$98)-K7*$AZ$3)/Z7, 0)</f>
        <v>28435.725847214198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500000</v>
      </c>
      <c r="S8">
        <f t="shared" si="1"/>
        <v>32079.570538017731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26907.672088754698</v>
      </c>
      <c r="AC8">
        <f t="shared" si="2"/>
        <v>29831.797943942322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-3434.4611553393111</v>
      </c>
      <c r="AI8">
        <f t="shared" si="7"/>
        <v>-3457.7094387823427</v>
      </c>
      <c r="AJ8">
        <f t="shared" si="8"/>
        <v>-2924.1258551876235</v>
      </c>
      <c r="AK8">
        <f t="shared" ref="AK8:AK39" si="30">G8*SUM(AB8:AB8, AE8:AF8)</f>
        <v>573.13341549047504</v>
      </c>
      <c r="AL8">
        <f t="shared" si="9"/>
        <v>-5808.7018784794909</v>
      </c>
      <c r="AN8">
        <f t="shared" si="10"/>
        <v>0</v>
      </c>
      <c r="AO8">
        <f t="shared" si="11"/>
        <v>0</v>
      </c>
      <c r="AP8">
        <f t="shared" si="12"/>
        <v>-15.23098043194814</v>
      </c>
      <c r="AQ8">
        <f t="shared" si="13"/>
        <v>-2250.0676567989235</v>
      </c>
      <c r="AR8">
        <f t="shared" si="14"/>
        <v>-2265.2986372308719</v>
      </c>
      <c r="AS8">
        <f t="shared" si="15"/>
        <v>-1915.7243927299967</v>
      </c>
      <c r="AT8">
        <f t="shared" si="16"/>
        <v>375.48509151748169</v>
      </c>
      <c r="AU8">
        <f t="shared" si="17"/>
        <v>-3805.5379384433868</v>
      </c>
      <c r="AW8">
        <v>5</v>
      </c>
      <c r="AX8">
        <f>IF(Z8&gt;0, (R8*SUMPRODUCT(K8:$K$98, X8:$X$98)-K8*$AZ$3)/Z8, 0)</f>
        <v>32079.570538017731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500000</v>
      </c>
      <c r="S9">
        <f t="shared" si="1"/>
        <v>34156.458707559999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29831.797943942322</v>
      </c>
      <c r="AC9">
        <f t="shared" si="2"/>
        <v>31157.310798386126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-4219.0984792413537</v>
      </c>
      <c r="AI9">
        <f t="shared" si="7"/>
        <v>-4241.9033249259928</v>
      </c>
      <c r="AJ9">
        <f t="shared" si="8"/>
        <v>-1325.5128544438048</v>
      </c>
      <c r="AK9">
        <f t="shared" si="30"/>
        <v>176.00760786925969</v>
      </c>
      <c r="AL9">
        <f t="shared" si="9"/>
        <v>-5391.4085715005376</v>
      </c>
      <c r="AN9">
        <f t="shared" si="10"/>
        <v>0</v>
      </c>
      <c r="AO9">
        <f t="shared" si="11"/>
        <v>0</v>
      </c>
      <c r="AP9">
        <f t="shared" si="12"/>
        <v>-14.149507255601062</v>
      </c>
      <c r="AQ9">
        <f t="shared" si="13"/>
        <v>-2617.7841924329473</v>
      </c>
      <c r="AR9">
        <f t="shared" si="14"/>
        <v>-2631.9336996885481</v>
      </c>
      <c r="AS9">
        <f t="shared" si="15"/>
        <v>-822.42844396786836</v>
      </c>
      <c r="AT9">
        <f t="shared" si="16"/>
        <v>109.20577841333852</v>
      </c>
      <c r="AU9">
        <f t="shared" si="17"/>
        <v>-3345.1563652430777</v>
      </c>
      <c r="AW9">
        <v>6</v>
      </c>
      <c r="AX9">
        <f>IF(Z9&gt;0, (R9*SUMPRODUCT(K9:$K$98, X9:$X$98)-K9*$AZ$3)/Z9, 0)</f>
        <v>34156.458707559999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25</v>
      </c>
      <c r="R10">
        <f t="shared" si="0"/>
        <v>500000</v>
      </c>
      <c r="S10">
        <f t="shared" si="1"/>
        <v>35634.610822245013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31157.310798386126</v>
      </c>
      <c r="AC10">
        <f t="shared" si="2"/>
        <v>31822.370301525898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-5026.6440858081496</v>
      </c>
      <c r="AI10">
        <f t="shared" si="7"/>
        <v>-5048.9695508316518</v>
      </c>
      <c r="AJ10">
        <f t="shared" si="8"/>
        <v>-665.05950313977155</v>
      </c>
      <c r="AK10">
        <f t="shared" si="30"/>
        <v>127.74497427338314</v>
      </c>
      <c r="AL10">
        <f t="shared" si="9"/>
        <v>-5586.2840796980399</v>
      </c>
      <c r="AN10">
        <f t="shared" si="10"/>
        <v>0</v>
      </c>
      <c r="AO10">
        <f t="shared" si="11"/>
        <v>0</v>
      </c>
      <c r="AP10">
        <f t="shared" si="12"/>
        <v>-13.141135056997506</v>
      </c>
      <c r="AQ10">
        <f t="shared" si="13"/>
        <v>-2958.7651923722474</v>
      </c>
      <c r="AR10">
        <f t="shared" si="14"/>
        <v>-2971.9063274292448</v>
      </c>
      <c r="AS10">
        <f t="shared" si="15"/>
        <v>-391.46493667652919</v>
      </c>
      <c r="AT10">
        <f t="shared" si="16"/>
        <v>75.192788056687576</v>
      </c>
      <c r="AU10">
        <f t="shared" si="17"/>
        <v>-3288.1784760490864</v>
      </c>
      <c r="AW10">
        <v>7</v>
      </c>
      <c r="AX10">
        <f>IF(Z10&gt;0, (R10*SUMPRODUCT(K10:$K$98, X10:$X$98)-K10*$AZ$3)/Z10, 0)</f>
        <v>35634.610822245013</v>
      </c>
    </row>
    <row r="11" spans="1:52" x14ac:dyDescent="0.3">
      <c r="A11" t="s">
        <v>33</v>
      </c>
      <c r="C11" s="25">
        <f>AU81</f>
        <v>34330.94231240837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25</v>
      </c>
      <c r="R11">
        <f t="shared" si="0"/>
        <v>500000</v>
      </c>
      <c r="S11">
        <f t="shared" si="1"/>
        <v>36555.09255909214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31822.370301525898</v>
      </c>
      <c r="AC11">
        <f t="shared" si="2"/>
        <v>31884.971457913263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-5922.0528521342194</v>
      </c>
      <c r="AI11">
        <f t="shared" si="7"/>
        <v>-5943.8589598648796</v>
      </c>
      <c r="AJ11">
        <f t="shared" si="8"/>
        <v>-62.601156387365336</v>
      </c>
      <c r="AK11">
        <f t="shared" si="30"/>
        <v>76.373688723662141</v>
      </c>
      <c r="AL11">
        <f t="shared" si="9"/>
        <v>-5930.086427528583</v>
      </c>
      <c r="AN11">
        <f t="shared" si="10"/>
        <v>0</v>
      </c>
      <c r="AO11">
        <f t="shared" si="11"/>
        <v>0</v>
      </c>
      <c r="AP11">
        <f t="shared" si="12"/>
        <v>-12.196344386323236</v>
      </c>
      <c r="AQ11">
        <f t="shared" si="13"/>
        <v>-3312.2553071257685</v>
      </c>
      <c r="AR11">
        <f t="shared" si="14"/>
        <v>-3324.4516515120913</v>
      </c>
      <c r="AS11">
        <f t="shared" si="15"/>
        <v>-35.013367434155001</v>
      </c>
      <c r="AT11">
        <f t="shared" si="16"/>
        <v>42.716463718920558</v>
      </c>
      <c r="AU11">
        <f t="shared" si="17"/>
        <v>-3316.7485552273261</v>
      </c>
      <c r="AW11">
        <v>8</v>
      </c>
      <c r="AX11">
        <f>IF(Z11&gt;0, (R11*SUMPRODUCT(K11:$K$98, X11:$X$98)-K11*$AZ$3)/Z11, 0)</f>
        <v>36555.09255909214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500000</v>
      </c>
      <c r="S12">
        <f t="shared" si="1"/>
        <v>36998.268019300442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31884.971457913263</v>
      </c>
      <c r="AC12">
        <f t="shared" si="2"/>
        <v>31438.439216876217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-6897.2718752079363</v>
      </c>
      <c r="AI12">
        <f t="shared" si="7"/>
        <v>-6918.5150582675296</v>
      </c>
      <c r="AJ12">
        <f t="shared" si="8"/>
        <v>446.53224103704633</v>
      </c>
      <c r="AK12">
        <f t="shared" si="30"/>
        <v>73.335434353200498</v>
      </c>
      <c r="AL12">
        <f t="shared" si="9"/>
        <v>-6398.6473828772832</v>
      </c>
      <c r="AN12">
        <f t="shared" si="10"/>
        <v>0</v>
      </c>
      <c r="AO12">
        <f t="shared" si="11"/>
        <v>0</v>
      </c>
      <c r="AP12">
        <f t="shared" si="12"/>
        <v>-11.290977626143022</v>
      </c>
      <c r="AQ12">
        <f t="shared" si="13"/>
        <v>-3665.9733245215616</v>
      </c>
      <c r="AR12">
        <f t="shared" si="14"/>
        <v>-3677.2643021477047</v>
      </c>
      <c r="AS12">
        <f t="shared" si="15"/>
        <v>237.3366330628069</v>
      </c>
      <c r="AT12">
        <f t="shared" si="16"/>
        <v>38.978562965945159</v>
      </c>
      <c r="AU12">
        <f t="shared" si="17"/>
        <v>-3400.9491061189528</v>
      </c>
      <c r="AW12">
        <v>9</v>
      </c>
      <c r="AX12">
        <f>IF(Z12&gt;0, (R12*SUMPRODUCT(K12:$K$98, X12:$X$98)-K12*$AZ$3)/Z12, 0)</f>
        <v>36998.268019300442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25</v>
      </c>
      <c r="R13">
        <f t="shared" si="0"/>
        <v>500000</v>
      </c>
      <c r="S13">
        <f t="shared" si="1"/>
        <v>36929.05147958023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31438.439216876217</v>
      </c>
      <c r="AC13">
        <f t="shared" si="2"/>
        <v>30480.911599641047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-7919.4586446164803</v>
      </c>
      <c r="AI13">
        <f t="shared" si="7"/>
        <v>-7940.0934229132472</v>
      </c>
      <c r="AJ13">
        <f t="shared" si="8"/>
        <v>957.5276172351696</v>
      </c>
      <c r="AK13">
        <f t="shared" si="30"/>
        <v>62.876878433752438</v>
      </c>
      <c r="AL13">
        <f t="shared" si="9"/>
        <v>-6919.688927244325</v>
      </c>
      <c r="AN13">
        <f t="shared" si="10"/>
        <v>0</v>
      </c>
      <c r="AO13">
        <f t="shared" si="11"/>
        <v>0</v>
      </c>
      <c r="AP13">
        <f t="shared" si="12"/>
        <v>-10.425479113051601</v>
      </c>
      <c r="AQ13">
        <f t="shared" si="13"/>
        <v>-4001.2133640932684</v>
      </c>
      <c r="AR13">
        <f t="shared" si="14"/>
        <v>-4011.63884320632</v>
      </c>
      <c r="AS13">
        <f t="shared" si="15"/>
        <v>483.77957010662351</v>
      </c>
      <c r="AT13">
        <f t="shared" si="16"/>
        <v>31.767803529426935</v>
      </c>
      <c r="AU13">
        <f t="shared" si="17"/>
        <v>-3496.0914695702695</v>
      </c>
      <c r="AW13">
        <v>10</v>
      </c>
      <c r="AX13">
        <f>IF(Z13&gt;0, (R13*SUMPRODUCT(K13:$K$98, X13:$X$98)-K13*$AZ$3)/Z13, 0)</f>
        <v>36929.05147958023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500000</v>
      </c>
      <c r="S14">
        <f t="shared" si="1"/>
        <v>36346.76982617558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30480.911599641047</v>
      </c>
      <c r="AC14">
        <f t="shared" si="2"/>
        <v>29044.851884922395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-9016.5727245552225</v>
      </c>
      <c r="AI14">
        <f t="shared" si="7"/>
        <v>-9036.5503264327945</v>
      </c>
      <c r="AJ14">
        <f t="shared" si="8"/>
        <v>1436.0597147186527</v>
      </c>
      <c r="AK14">
        <f t="shared" si="30"/>
        <v>54.865640879353883</v>
      </c>
      <c r="AL14">
        <f t="shared" si="9"/>
        <v>-7545.6249708347877</v>
      </c>
      <c r="AN14">
        <f t="shared" si="10"/>
        <v>0</v>
      </c>
      <c r="AO14">
        <f t="shared" si="11"/>
        <v>0</v>
      </c>
      <c r="AP14">
        <f t="shared" si="12"/>
        <v>-9.596357153697598</v>
      </c>
      <c r="AQ14">
        <f t="shared" si="13"/>
        <v>-4331.1631044295755</v>
      </c>
      <c r="AR14">
        <f t="shared" si="14"/>
        <v>-4340.7594615832732</v>
      </c>
      <c r="AS14">
        <f t="shared" si="15"/>
        <v>689.81962904911927</v>
      </c>
      <c r="AT14">
        <f t="shared" si="16"/>
        <v>26.355029426024256</v>
      </c>
      <c r="AU14">
        <f t="shared" si="17"/>
        <v>-3624.58480310813</v>
      </c>
      <c r="AW14">
        <v>11</v>
      </c>
      <c r="AX14">
        <f>IF(Z14&gt;0, (R14*SUMPRODUCT(K14:$K$98, X14:$X$98)-K14*$AZ$3)/Z14, 0)</f>
        <v>36346.76982617558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25</v>
      </c>
      <c r="R15">
        <f t="shared" si="0"/>
        <v>500000</v>
      </c>
      <c r="S15">
        <f t="shared" si="1"/>
        <v>35362.034895315468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29044.851884922395</v>
      </c>
      <c r="AC15">
        <f t="shared" si="2"/>
        <v>27255.241226213424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-10182.184124960579</v>
      </c>
      <c r="AI15">
        <f t="shared" si="7"/>
        <v>-10201.452841613127</v>
      </c>
      <c r="AJ15">
        <f t="shared" si="8"/>
        <v>1789.6106587089707</v>
      </c>
      <c r="AK15">
        <f t="shared" si="30"/>
        <v>119.08389272818182</v>
      </c>
      <c r="AL15">
        <f t="shared" si="9"/>
        <v>-8292.7582901759743</v>
      </c>
      <c r="AN15">
        <f t="shared" si="10"/>
        <v>0</v>
      </c>
      <c r="AO15">
        <f t="shared" si="11"/>
        <v>0</v>
      </c>
      <c r="AP15">
        <f t="shared" si="12"/>
        <v>-8.7807988013051812</v>
      </c>
      <c r="AQ15">
        <f t="shared" si="13"/>
        <v>-4640.0448857761048</v>
      </c>
      <c r="AR15">
        <f t="shared" si="14"/>
        <v>-4648.8256845774104</v>
      </c>
      <c r="AS15">
        <f t="shared" si="15"/>
        <v>815.52972157681495</v>
      </c>
      <c r="AT15">
        <f t="shared" si="16"/>
        <v>54.266805692226626</v>
      </c>
      <c r="AU15">
        <f t="shared" si="17"/>
        <v>-3779.0291573083687</v>
      </c>
      <c r="AW15">
        <v>12</v>
      </c>
      <c r="AX15">
        <f>IF(Z15&gt;0, (R15*SUMPRODUCT(K15:$K$98, X15:$X$98)-K15*$AZ$3)/Z15, 0)</f>
        <v>35362.034895315468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500000</v>
      </c>
      <c r="S16">
        <f t="shared" si="1"/>
        <v>33968.335588030277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27255.241226213424</v>
      </c>
      <c r="AC16">
        <f t="shared" si="2"/>
        <v>25152.788631183696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-11281.833600066639</v>
      </c>
      <c r="AI16">
        <f t="shared" si="7"/>
        <v>-11300.345537872658</v>
      </c>
      <c r="AJ16">
        <f t="shared" si="8"/>
        <v>2102.4525950297284</v>
      </c>
      <c r="AK16">
        <f t="shared" si="30"/>
        <v>193.51221270611532</v>
      </c>
      <c r="AL16">
        <f t="shared" si="9"/>
        <v>-9004.3807301368142</v>
      </c>
      <c r="AN16">
        <f t="shared" si="10"/>
        <v>0</v>
      </c>
      <c r="AO16">
        <f t="shared" si="11"/>
        <v>0</v>
      </c>
      <c r="AP16">
        <f t="shared" si="12"/>
        <v>-7.9802600779338961</v>
      </c>
      <c r="AQ16">
        <f t="shared" si="13"/>
        <v>-4863.4544491194629</v>
      </c>
      <c r="AR16">
        <f t="shared" si="14"/>
        <v>-4871.4347091973968</v>
      </c>
      <c r="AS16">
        <f t="shared" si="15"/>
        <v>906.3404753017893</v>
      </c>
      <c r="AT16">
        <f t="shared" si="16"/>
        <v>83.420644658236171</v>
      </c>
      <c r="AU16">
        <f t="shared" si="17"/>
        <v>-3881.6735892373717</v>
      </c>
      <c r="AW16">
        <v>13</v>
      </c>
      <c r="AX16">
        <f>IF(Z16&gt;0, (R16*SUMPRODUCT(K16:$K$98, X16:$X$98)-K16*$AZ$3)/Z16, 0)</f>
        <v>33968.335588030277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25</v>
      </c>
      <c r="R17">
        <f t="shared" si="0"/>
        <v>500000</v>
      </c>
      <c r="S17">
        <f t="shared" si="1"/>
        <v>32403.866880317524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25152.788631183696</v>
      </c>
      <c r="AC17">
        <f t="shared" si="2"/>
        <v>22954.636216136649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-12340.427980248269</v>
      </c>
      <c r="AI17">
        <f t="shared" si="7"/>
        <v>-12358.137777277216</v>
      </c>
      <c r="AJ17">
        <f t="shared" si="8"/>
        <v>2198.1524150470468</v>
      </c>
      <c r="AK17">
        <f t="shared" si="30"/>
        <v>347.10848311033499</v>
      </c>
      <c r="AL17">
        <f t="shared" si="9"/>
        <v>-9812.8768791198345</v>
      </c>
      <c r="AN17">
        <f t="shared" si="10"/>
        <v>0</v>
      </c>
      <c r="AO17">
        <f t="shared" si="11"/>
        <v>0</v>
      </c>
      <c r="AP17">
        <f t="shared" si="12"/>
        <v>-7.1766003275962982</v>
      </c>
      <c r="AQ17">
        <f t="shared" si="13"/>
        <v>-5000.7529358453594</v>
      </c>
      <c r="AR17">
        <f t="shared" si="14"/>
        <v>-5007.9295361729564</v>
      </c>
      <c r="AS17">
        <f t="shared" si="15"/>
        <v>890.7646607213486</v>
      </c>
      <c r="AT17">
        <f t="shared" si="16"/>
        <v>140.65993243906243</v>
      </c>
      <c r="AU17">
        <f t="shared" si="17"/>
        <v>-3976.5049430125455</v>
      </c>
      <c r="AW17">
        <v>14</v>
      </c>
      <c r="AX17">
        <f>IF(Z17&gt;0, (R17*SUMPRODUCT(K17:$K$98, X17:$X$98)-K17*$AZ$3)/Z17, 0)</f>
        <v>32403.866880317524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500000</v>
      </c>
      <c r="S18">
        <f t="shared" si="1"/>
        <v>30755.013351927646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22954.636216136649</v>
      </c>
      <c r="AC18">
        <f t="shared" si="2"/>
        <v>20745.180412514179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-13388.960749823924</v>
      </c>
      <c r="AI18">
        <f t="shared" si="7"/>
        <v>-13405.82400084509</v>
      </c>
      <c r="AJ18">
        <f t="shared" si="8"/>
        <v>2209.4558036224698</v>
      </c>
      <c r="AK18">
        <f t="shared" si="30"/>
        <v>495.82014226855165</v>
      </c>
      <c r="AL18">
        <f t="shared" si="9"/>
        <v>-10700.548054954068</v>
      </c>
      <c r="AN18">
        <f t="shared" si="10"/>
        <v>0</v>
      </c>
      <c r="AO18">
        <f t="shared" si="11"/>
        <v>0</v>
      </c>
      <c r="AP18">
        <f t="shared" si="12"/>
        <v>-6.3769612311840866</v>
      </c>
      <c r="AQ18">
        <f t="shared" si="13"/>
        <v>-5063.1330530695723</v>
      </c>
      <c r="AR18">
        <f t="shared" si="14"/>
        <v>-5069.5100143007567</v>
      </c>
      <c r="AS18">
        <f t="shared" si="15"/>
        <v>835.52180917136798</v>
      </c>
      <c r="AT18">
        <f t="shared" si="16"/>
        <v>187.49799910576147</v>
      </c>
      <c r="AU18">
        <f t="shared" si="17"/>
        <v>-4046.4902060236268</v>
      </c>
      <c r="AW18">
        <v>15</v>
      </c>
      <c r="AX18">
        <f>IF(Z18&gt;0, (R18*SUMPRODUCT(K18:$K$98, X18:$X$98)-K18*$AZ$3)/Z18, 0)</f>
        <v>30755.013351927646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500000</v>
      </c>
      <c r="S19">
        <f t="shared" si="1"/>
        <v>28669.422373675548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20745.180412514179</v>
      </c>
      <c r="AC19">
        <f t="shared" si="2"/>
        <v>18310.590071368504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-14552.311101225036</v>
      </c>
      <c r="AI19">
        <f t="shared" si="7"/>
        <v>-14568.278104180928</v>
      </c>
      <c r="AJ19">
        <f t="shared" si="8"/>
        <v>2434.5903411456748</v>
      </c>
      <c r="AK19">
        <f t="shared" si="30"/>
        <v>462.61752319906617</v>
      </c>
      <c r="AL19">
        <f t="shared" si="9"/>
        <v>-11671.070239836188</v>
      </c>
      <c r="AN19">
        <f t="shared" si="10"/>
        <v>0</v>
      </c>
      <c r="AO19">
        <f t="shared" si="11"/>
        <v>0</v>
      </c>
      <c r="AP19">
        <f t="shared" si="12"/>
        <v>-5.6309227787644458</v>
      </c>
      <c r="AQ19">
        <f t="shared" si="13"/>
        <v>-5132.0175921501632</v>
      </c>
      <c r="AR19">
        <f t="shared" si="14"/>
        <v>-5137.6485149289274</v>
      </c>
      <c r="AS19">
        <f t="shared" si="15"/>
        <v>858.58255596162144</v>
      </c>
      <c r="AT19">
        <f t="shared" si="16"/>
        <v>163.14668171811439</v>
      </c>
      <c r="AU19">
        <f t="shared" si="17"/>
        <v>-4115.9192772491915</v>
      </c>
      <c r="AW19">
        <v>16</v>
      </c>
      <c r="AX19">
        <f>IF(Z19&gt;0, (R19*SUMPRODUCT(K19:$K$98, X19:$X$98)-K19*$AZ$3)/Z19, 0)</f>
        <v>28669.422373675548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500000</v>
      </c>
      <c r="S20">
        <f t="shared" si="1"/>
        <v>25039.379642003398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18310.590071368504</v>
      </c>
      <c r="AC20">
        <f t="shared" si="2"/>
        <v>15051.031682482062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-15599.442547848008</v>
      </c>
      <c r="AI20">
        <f t="shared" si="7"/>
        <v>-15614.46990864695</v>
      </c>
      <c r="AJ20">
        <f t="shared" si="8"/>
        <v>3259.5583888864421</v>
      </c>
      <c r="AK20">
        <f t="shared" si="30"/>
        <v>78.735537306884567</v>
      </c>
      <c r="AL20">
        <f t="shared" si="9"/>
        <v>-12276.175982453624</v>
      </c>
      <c r="AN20">
        <f t="shared" si="10"/>
        <v>0</v>
      </c>
      <c r="AO20">
        <f t="shared" si="11"/>
        <v>0</v>
      </c>
      <c r="AP20">
        <f t="shared" si="12"/>
        <v>-5.0266040065986317</v>
      </c>
      <c r="AQ20">
        <f t="shared" si="13"/>
        <v>-5217.9635174023415</v>
      </c>
      <c r="AR20">
        <f t="shared" si="14"/>
        <v>-5222.9901214089396</v>
      </c>
      <c r="AS20">
        <f t="shared" si="15"/>
        <v>1090.3118303030994</v>
      </c>
      <c r="AT20">
        <f t="shared" si="16"/>
        <v>26.336784787676351</v>
      </c>
      <c r="AU20">
        <f t="shared" si="17"/>
        <v>-4106.3415063181646</v>
      </c>
      <c r="AW20">
        <v>17</v>
      </c>
      <c r="AX20">
        <f>IF(Z20&gt;0, (R20*SUMPRODUCT(K20:$K$98, X20:$X$98)-K20*$AZ$3)/Z20, 0)</f>
        <v>25039.379642003398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25</v>
      </c>
      <c r="R21">
        <f t="shared" si="0"/>
        <v>500000</v>
      </c>
      <c r="S21">
        <f t="shared" si="1"/>
        <v>20496.120404273857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15051.031682482062</v>
      </c>
      <c r="AC21">
        <f t="shared" si="2"/>
        <v>11525.112190397413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-16388.23859289346</v>
      </c>
      <c r="AI21">
        <f t="shared" si="7"/>
        <v>-16402.296268154769</v>
      </c>
      <c r="AJ21">
        <f t="shared" si="8"/>
        <v>3525.9194920846494</v>
      </c>
      <c r="AK21">
        <f t="shared" si="30"/>
        <v>24.081650691971301</v>
      </c>
      <c r="AL21">
        <f t="shared" si="9"/>
        <v>-12852.295125378148</v>
      </c>
      <c r="AN21">
        <f t="shared" si="10"/>
        <v>0</v>
      </c>
      <c r="AO21">
        <f t="shared" si="11"/>
        <v>0</v>
      </c>
      <c r="AP21">
        <f t="shared" si="12"/>
        <v>-4.4715170247820808</v>
      </c>
      <c r="AQ21">
        <f t="shared" si="13"/>
        <v>-5212.8311767175774</v>
      </c>
      <c r="AR21">
        <f t="shared" si="14"/>
        <v>-5217.3026937423601</v>
      </c>
      <c r="AS21">
        <f t="shared" si="15"/>
        <v>1121.5374337364917</v>
      </c>
      <c r="AT21">
        <f t="shared" si="16"/>
        <v>7.6599799790788001</v>
      </c>
      <c r="AU21">
        <f t="shared" si="17"/>
        <v>-4088.1052800267898</v>
      </c>
      <c r="AW21">
        <v>18</v>
      </c>
      <c r="AX21">
        <f>IF(Z21&gt;0, (R21*SUMPRODUCT(K21:$K$98, X21:$X$98)-K21*$AZ$3)/Z21, 0)</f>
        <v>20496.120404273857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500000</v>
      </c>
      <c r="S22">
        <f t="shared" si="1"/>
        <v>16241.108655921169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11525.112190397413</v>
      </c>
      <c r="AC22">
        <f t="shared" si="2"/>
        <v>8486.1373277374878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-17087.104280118961</v>
      </c>
      <c r="AI22">
        <f t="shared" si="7"/>
        <v>-17100.167023413651</v>
      </c>
      <c r="AJ22">
        <f t="shared" si="8"/>
        <v>3038.9748626599248</v>
      </c>
      <c r="AK22">
        <f t="shared" si="30"/>
        <v>242.02735599834568</v>
      </c>
      <c r="AL22">
        <f t="shared" si="9"/>
        <v>-13819.164804755381</v>
      </c>
      <c r="AN22">
        <f t="shared" si="10"/>
        <v>0</v>
      </c>
      <c r="AO22">
        <f t="shared" si="11"/>
        <v>0</v>
      </c>
      <c r="AP22">
        <f t="shared" si="12"/>
        <v>-3.8795942178834073</v>
      </c>
      <c r="AQ22">
        <f t="shared" si="13"/>
        <v>-5074.8169408241083</v>
      </c>
      <c r="AR22">
        <f t="shared" si="14"/>
        <v>-5078.6965350419914</v>
      </c>
      <c r="AS22">
        <f t="shared" si="15"/>
        <v>902.56610265492179</v>
      </c>
      <c r="AT22">
        <f t="shared" si="16"/>
        <v>71.881373591916812</v>
      </c>
      <c r="AU22">
        <f t="shared" si="17"/>
        <v>-4104.2490587951534</v>
      </c>
      <c r="AW22">
        <v>19</v>
      </c>
      <c r="AX22">
        <f>IF(Z22&gt;0, (R22*SUMPRODUCT(K22:$K$98, X22:$X$98)-K22*$AZ$3)/Z22, 0)</f>
        <v>16241.108655921169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500000</v>
      </c>
      <c r="S23">
        <f t="shared" si="1"/>
        <v>13881.73445892466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8486.1373277374878</v>
      </c>
      <c r="AC23">
        <f t="shared" si="2"/>
        <v>6691.7876616482572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-17613.803058557605</v>
      </c>
      <c r="AI23">
        <f t="shared" si="7"/>
        <v>-17625.85448426642</v>
      </c>
      <c r="AJ23">
        <f t="shared" si="8"/>
        <v>1794.3496660892306</v>
      </c>
      <c r="AK23">
        <f t="shared" si="30"/>
        <v>594.02961294162424</v>
      </c>
      <c r="AL23">
        <f t="shared" si="9"/>
        <v>-15237.475205235565</v>
      </c>
      <c r="AN23">
        <f t="shared" si="10"/>
        <v>0</v>
      </c>
      <c r="AO23">
        <f t="shared" si="11"/>
        <v>0</v>
      </c>
      <c r="AP23">
        <f t="shared" si="12"/>
        <v>-3.19574645851328</v>
      </c>
      <c r="AQ23">
        <f t="shared" si="13"/>
        <v>-4670.754324458916</v>
      </c>
      <c r="AR23">
        <f t="shared" si="14"/>
        <v>-4673.9500709174299</v>
      </c>
      <c r="AS23">
        <f t="shared" si="15"/>
        <v>475.8181089350731</v>
      </c>
      <c r="AT23">
        <f t="shared" si="16"/>
        <v>157.52227808381983</v>
      </c>
      <c r="AU23">
        <f t="shared" si="17"/>
        <v>-4040.6096838985368</v>
      </c>
      <c r="AW23">
        <v>20</v>
      </c>
      <c r="AX23">
        <f>IF(Z23&gt;0, (R23*SUMPRODUCT(K23:$K$98, X23:$X$98)-K23*$AZ$3)/Z23, 0)</f>
        <v>13881.73445892466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500000</v>
      </c>
      <c r="S24">
        <f t="shared" si="1"/>
        <v>11220.216527538072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6691.7876616482572</v>
      </c>
      <c r="AC24">
        <f t="shared" si="2"/>
        <v>4950.0219753454803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-18033.271373640117</v>
      </c>
      <c r="AI24">
        <f t="shared" si="7"/>
        <v>-18044.300621523158</v>
      </c>
      <c r="AJ24">
        <f t="shared" si="8"/>
        <v>1741.7656863027769</v>
      </c>
      <c r="AK24">
        <f t="shared" si="30"/>
        <v>468.42513631537804</v>
      </c>
      <c r="AL24">
        <f t="shared" si="9"/>
        <v>-15834.109798905003</v>
      </c>
      <c r="AN24">
        <f t="shared" si="10"/>
        <v>0</v>
      </c>
      <c r="AO24">
        <f t="shared" si="11"/>
        <v>0</v>
      </c>
      <c r="AP24">
        <f t="shared" si="12"/>
        <v>-2.6113300316027686</v>
      </c>
      <c r="AQ24">
        <f t="shared" si="13"/>
        <v>-4269.6314023758314</v>
      </c>
      <c r="AR24">
        <f t="shared" si="14"/>
        <v>-4272.2427324074342</v>
      </c>
      <c r="AS24">
        <f t="shared" si="15"/>
        <v>412.38759821967284</v>
      </c>
      <c r="AT24">
        <f t="shared" si="16"/>
        <v>110.90625933782562</v>
      </c>
      <c r="AU24">
        <f t="shared" si="17"/>
        <v>-3748.9488748499357</v>
      </c>
      <c r="AW24">
        <v>21</v>
      </c>
      <c r="AX24">
        <f>IF(Z24&gt;0, (R24*SUMPRODUCT(K24:$K$98, X24:$X$98)-K24*$AZ$3)/Z24, 0)</f>
        <v>11220.216527538072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500000</v>
      </c>
      <c r="S25">
        <f t="shared" si="1"/>
        <v>8239.1804629264716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4950.0219753454803</v>
      </c>
      <c r="AC25">
        <f t="shared" si="2"/>
        <v>3295.5589998947721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-18385.976805990882</v>
      </c>
      <c r="AI25">
        <f t="shared" si="7"/>
        <v>-18395.976462554794</v>
      </c>
      <c r="AJ25">
        <f t="shared" si="8"/>
        <v>1654.4629754507082</v>
      </c>
      <c r="AK25">
        <f t="shared" si="30"/>
        <v>346.50153827418364</v>
      </c>
      <c r="AL25">
        <f t="shared" si="9"/>
        <v>-16395.011948829902</v>
      </c>
      <c r="AN25">
        <f t="shared" si="10"/>
        <v>0</v>
      </c>
      <c r="AO25">
        <f t="shared" si="11"/>
        <v>0</v>
      </c>
      <c r="AP25">
        <f t="shared" si="12"/>
        <v>-2.1138926444844808</v>
      </c>
      <c r="AQ25">
        <f t="shared" si="13"/>
        <v>-3886.7315975736128</v>
      </c>
      <c r="AR25">
        <f t="shared" si="14"/>
        <v>-3888.845490218097</v>
      </c>
      <c r="AS25">
        <f t="shared" si="15"/>
        <v>349.74772303664753</v>
      </c>
      <c r="AT25">
        <f t="shared" si="16"/>
        <v>73.249220948614749</v>
      </c>
      <c r="AU25">
        <f t="shared" si="17"/>
        <v>-3465.8485462328349</v>
      </c>
      <c r="AW25">
        <v>22</v>
      </c>
      <c r="AX25">
        <f>IF(Z25&gt;0, (R25*SUMPRODUCT(K25:$K$98, X25:$X$98)-K25*$AZ$3)/Z25, 0)</f>
        <v>8239.1804629264716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500000</v>
      </c>
      <c r="S26">
        <f t="shared" si="1"/>
        <v>4857.405530564919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3295.5589998947721</v>
      </c>
      <c r="AC26">
        <f t="shared" si="2"/>
        <v>1743.7992120757406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-18494.164821826456</v>
      </c>
      <c r="AI26">
        <f t="shared" si="7"/>
        <v>-18503.13977358364</v>
      </c>
      <c r="AJ26">
        <f t="shared" si="8"/>
        <v>1551.7597878190315</v>
      </c>
      <c r="AK26">
        <f t="shared" si="30"/>
        <v>230.68912999263407</v>
      </c>
      <c r="AL26">
        <f t="shared" si="9"/>
        <v>-16720.690855771973</v>
      </c>
      <c r="AN26">
        <f t="shared" si="10"/>
        <v>0</v>
      </c>
      <c r="AO26">
        <f t="shared" si="11"/>
        <v>0</v>
      </c>
      <c r="AP26">
        <f t="shared" si="12"/>
        <v>-1.6939942943156947</v>
      </c>
      <c r="AQ26">
        <f t="shared" si="13"/>
        <v>-3490.7162215367471</v>
      </c>
      <c r="AR26">
        <f t="shared" si="14"/>
        <v>-3492.4102158310629</v>
      </c>
      <c r="AS26">
        <f t="shared" si="15"/>
        <v>292.88984474041058</v>
      </c>
      <c r="AT26">
        <f t="shared" si="16"/>
        <v>43.541857442901268</v>
      </c>
      <c r="AU26">
        <f t="shared" si="17"/>
        <v>-3155.9785136477508</v>
      </c>
      <c r="AW26">
        <v>23</v>
      </c>
      <c r="AX26">
        <f>IF(Z26&gt;0, (R26*SUMPRODUCT(K26:$K$98, X26:$X$98)-K26*$AZ$3)/Z26, 0)</f>
        <v>4857.405530564919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500000</v>
      </c>
      <c r="S27">
        <f t="shared" si="1"/>
        <v>1060.0763477883795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1743.7992120757406</v>
      </c>
      <c r="AC27">
        <f t="shared" si="2"/>
        <v>337.87924924843901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-18338.518925451805</v>
      </c>
      <c r="AI27">
        <f t="shared" si="7"/>
        <v>-18346.487201745142</v>
      </c>
      <c r="AJ27">
        <f t="shared" si="8"/>
        <v>1405.9199628273016</v>
      </c>
      <c r="AK27">
        <f t="shared" si="30"/>
        <v>122.06594484530186</v>
      </c>
      <c r="AL27">
        <f t="shared" si="9"/>
        <v>-16818.501294072539</v>
      </c>
      <c r="AN27">
        <f t="shared" si="10"/>
        <v>0</v>
      </c>
      <c r="AO27">
        <f t="shared" si="11"/>
        <v>0</v>
      </c>
      <c r="AP27">
        <f t="shared" si="12"/>
        <v>-1.3428459145480132</v>
      </c>
      <c r="AQ27">
        <f t="shared" si="13"/>
        <v>-3090.4808406921957</v>
      </c>
      <c r="AR27">
        <f t="shared" si="14"/>
        <v>-3091.8236866067432</v>
      </c>
      <c r="AS27">
        <f t="shared" si="15"/>
        <v>236.93127707462409</v>
      </c>
      <c r="AT27">
        <f t="shared" si="16"/>
        <v>20.571043134886182</v>
      </c>
      <c r="AU27">
        <f t="shared" si="17"/>
        <v>-2834.3213663972333</v>
      </c>
      <c r="AW27">
        <v>24</v>
      </c>
      <c r="AX27">
        <f>IF(Z27&gt;0, (R27*SUMPRODUCT(K27:$K$98, X27:$X$98)-K27*$AZ$3)/Z27, 0)</f>
        <v>1060.0763477883795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25</v>
      </c>
      <c r="R28">
        <f t="shared" si="0"/>
        <v>500000</v>
      </c>
      <c r="S28">
        <f t="shared" si="1"/>
        <v>-3188.451403023188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337.87924924843901</v>
      </c>
      <c r="AC28">
        <f t="shared" si="2"/>
        <v>-891.17636045317886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-18021.213030540159</v>
      </c>
      <c r="AI28">
        <f t="shared" si="7"/>
        <v>-18028.200563419035</v>
      </c>
      <c r="AJ28">
        <f t="shared" si="8"/>
        <v>1229.0556097016179</v>
      </c>
      <c r="AK28">
        <f t="shared" si="30"/>
        <v>23.651547447390733</v>
      </c>
      <c r="AL28">
        <f t="shared" si="9"/>
        <v>-16775.49340627003</v>
      </c>
      <c r="AN28">
        <f t="shared" si="10"/>
        <v>0</v>
      </c>
      <c r="AO28">
        <f t="shared" si="11"/>
        <v>0</v>
      </c>
      <c r="AP28">
        <f t="shared" si="12"/>
        <v>-1.0513991933388653</v>
      </c>
      <c r="AQ28">
        <f t="shared" si="13"/>
        <v>-2711.6135511250695</v>
      </c>
      <c r="AR28">
        <f t="shared" si="14"/>
        <v>-2712.664950318408</v>
      </c>
      <c r="AS28">
        <f t="shared" si="15"/>
        <v>184.93338049471456</v>
      </c>
      <c r="AT28">
        <f t="shared" si="16"/>
        <v>3.558797981841511</v>
      </c>
      <c r="AU28">
        <f t="shared" si="17"/>
        <v>-2524.1727718418524</v>
      </c>
      <c r="AW28">
        <v>25</v>
      </c>
      <c r="AX28">
        <f>IF(Z28&gt;0, (R28*SUMPRODUCT(K28:$K$98, X28:$X$98)-K28*$AZ$3)/Z28, 0)</f>
        <v>-3188.451403023188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25</v>
      </c>
      <c r="R29">
        <f t="shared" si="0"/>
        <v>500000</v>
      </c>
      <c r="S29">
        <f t="shared" si="1"/>
        <v>-8031.1431469060562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-891.17636045317886</v>
      </c>
      <c r="AC29">
        <f t="shared" si="2"/>
        <v>-1940.8030981938064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-17523.33495365045</v>
      </c>
      <c r="AI29">
        <f t="shared" si="7"/>
        <v>-17529.376444452857</v>
      </c>
      <c r="AJ29">
        <f t="shared" si="8"/>
        <v>1049.6267377406275</v>
      </c>
      <c r="AK29">
        <f t="shared" si="30"/>
        <v>-62.382345231722525</v>
      </c>
      <c r="AL29">
        <f t="shared" si="9"/>
        <v>-16542.132051943954</v>
      </c>
      <c r="AN29">
        <f t="shared" si="10"/>
        <v>0</v>
      </c>
      <c r="AO29">
        <f t="shared" si="11"/>
        <v>0</v>
      </c>
      <c r="AP29">
        <f t="shared" si="12"/>
        <v>-0.81165201477921101</v>
      </c>
      <c r="AQ29">
        <f t="shared" si="13"/>
        <v>-2354.1954437992913</v>
      </c>
      <c r="AR29">
        <f t="shared" si="14"/>
        <v>-2355.0070958140705</v>
      </c>
      <c r="AS29">
        <f t="shared" si="15"/>
        <v>141.01348232027809</v>
      </c>
      <c r="AT29">
        <f t="shared" si="16"/>
        <v>-8.3808380828468838</v>
      </c>
      <c r="AU29">
        <f t="shared" si="17"/>
        <v>-2222.3744515766398</v>
      </c>
      <c r="AW29">
        <v>26</v>
      </c>
      <c r="AX29">
        <f>IF(Z29&gt;0, (R29*SUMPRODUCT(K29:$K$98, X29:$X$98)-K29*$AZ$3)/Z29, 0)</f>
        <v>-8031.1431469060562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500000</v>
      </c>
      <c r="S30">
        <f t="shared" si="1"/>
        <v>-13676.762407189393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-1940.8030981938064</v>
      </c>
      <c r="AC30">
        <f t="shared" si="2"/>
        <v>-2811.0817443284159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-16852.980252945799</v>
      </c>
      <c r="AI30">
        <f t="shared" si="7"/>
        <v>-16858.118679827534</v>
      </c>
      <c r="AJ30">
        <f t="shared" si="8"/>
        <v>870.27864613460952</v>
      </c>
      <c r="AK30">
        <f t="shared" si="30"/>
        <v>-135.85621687356647</v>
      </c>
      <c r="AL30">
        <f t="shared" si="9"/>
        <v>-16123.696250566491</v>
      </c>
      <c r="AN30">
        <f t="shared" si="10"/>
        <v>0</v>
      </c>
      <c r="AO30">
        <f t="shared" si="11"/>
        <v>0</v>
      </c>
      <c r="AP30">
        <f t="shared" si="12"/>
        <v>-0.61636491657683823</v>
      </c>
      <c r="AQ30">
        <f t="shared" si="13"/>
        <v>-2021.5497868814284</v>
      </c>
      <c r="AR30">
        <f t="shared" si="14"/>
        <v>-2022.1661517980053</v>
      </c>
      <c r="AS30">
        <f t="shared" si="15"/>
        <v>104.39172094284991</v>
      </c>
      <c r="AT30">
        <f t="shared" si="16"/>
        <v>-16.296233790416387</v>
      </c>
      <c r="AU30">
        <f t="shared" si="17"/>
        <v>-1934.0706646455717</v>
      </c>
      <c r="AW30">
        <v>27</v>
      </c>
      <c r="AX30">
        <f>IF(Z30&gt;0, (R30*SUMPRODUCT(K30:$K$98, X30:$X$98)-K30*$AZ$3)/Z30, 0)</f>
        <v>-13676.762407189393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500000</v>
      </c>
      <c r="S31">
        <f t="shared" si="1"/>
        <v>-20456.339640517108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-2811.0817443284159</v>
      </c>
      <c r="AC31">
        <f t="shared" si="2"/>
        <v>-3507.7058190092403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-16004.452671466041</v>
      </c>
      <c r="AI31">
        <f t="shared" si="7"/>
        <v>-16008.739491445385</v>
      </c>
      <c r="AJ31">
        <f t="shared" si="8"/>
        <v>696.62407468082438</v>
      </c>
      <c r="AK31">
        <f t="shared" si="30"/>
        <v>-196.77572210298914</v>
      </c>
      <c r="AL31">
        <f t="shared" si="9"/>
        <v>-15508.891138867551</v>
      </c>
      <c r="AN31">
        <f t="shared" si="10"/>
        <v>0</v>
      </c>
      <c r="AO31">
        <f t="shared" si="11"/>
        <v>0</v>
      </c>
      <c r="AP31">
        <f t="shared" si="12"/>
        <v>-0.45911866951590097</v>
      </c>
      <c r="AQ31">
        <f t="shared" si="13"/>
        <v>-1714.0778134510847</v>
      </c>
      <c r="AR31">
        <f t="shared" si="14"/>
        <v>-1714.5369321206006</v>
      </c>
      <c r="AS31">
        <f t="shared" si="15"/>
        <v>74.608478980050833</v>
      </c>
      <c r="AT31">
        <f t="shared" si="16"/>
        <v>-21.07469130037132</v>
      </c>
      <c r="AU31">
        <f t="shared" si="17"/>
        <v>-1661.0031444409212</v>
      </c>
      <c r="AW31">
        <v>28</v>
      </c>
      <c r="AX31">
        <f>IF(Z31&gt;0, (R31*SUMPRODUCT(K31:$K$98, X31:$X$98)-K31*$AZ$3)/Z31, 0)</f>
        <v>-20456.339640517108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500000</v>
      </c>
      <c r="S32">
        <f t="shared" si="1"/>
        <v>-28881.536770106872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-3507.7058190092403</v>
      </c>
      <c r="AC32">
        <f t="shared" si="2"/>
        <v>-4038.8142465669248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-14958.686845124375</v>
      </c>
      <c r="AI32">
        <f t="shared" si="7"/>
        <v>-14962.182862561671</v>
      </c>
      <c r="AJ32">
        <f t="shared" si="8"/>
        <v>531.10842755768454</v>
      </c>
      <c r="AK32">
        <f t="shared" si="30"/>
        <v>-245.53940733064684</v>
      </c>
      <c r="AL32">
        <f t="shared" si="9"/>
        <v>-14676.613842334633</v>
      </c>
      <c r="AN32">
        <f t="shared" si="10"/>
        <v>0</v>
      </c>
      <c r="AO32">
        <f t="shared" si="11"/>
        <v>0</v>
      </c>
      <c r="AP32">
        <f t="shared" si="12"/>
        <v>-0.33430684928061977</v>
      </c>
      <c r="AQ32">
        <f t="shared" si="13"/>
        <v>-1430.4252076151388</v>
      </c>
      <c r="AR32">
        <f t="shared" si="14"/>
        <v>-1430.7595144644195</v>
      </c>
      <c r="AS32">
        <f t="shared" si="15"/>
        <v>50.787271009886169</v>
      </c>
      <c r="AT32">
        <f t="shared" si="16"/>
        <v>-23.479718597298994</v>
      </c>
      <c r="AU32">
        <f t="shared" si="17"/>
        <v>-1403.4519620518322</v>
      </c>
      <c r="AW32">
        <v>29</v>
      </c>
      <c r="AX32">
        <f>IF(Z32&gt;0, (R32*SUMPRODUCT(K32:$K$98, X32:$X$98)-K32*$AZ$3)/Z32, 0)</f>
        <v>-28881.536770106872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25</v>
      </c>
      <c r="R33">
        <f t="shared" si="0"/>
        <v>500000</v>
      </c>
      <c r="S33">
        <f t="shared" si="1"/>
        <v>-39784.893293683679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-4038.8142465669248</v>
      </c>
      <c r="AC33">
        <f t="shared" si="2"/>
        <v>-4413.0167882058131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-13760.184792496008</v>
      </c>
      <c r="AI33">
        <f t="shared" si="7"/>
        <v>-13762.957840519304</v>
      </c>
      <c r="AJ33">
        <f t="shared" si="8"/>
        <v>374.20254163888831</v>
      </c>
      <c r="AK33">
        <f t="shared" si="30"/>
        <v>-282.71699725968477</v>
      </c>
      <c r="AL33">
        <f t="shared" si="9"/>
        <v>-13671.4722961401</v>
      </c>
      <c r="AN33">
        <f t="shared" si="10"/>
        <v>0</v>
      </c>
      <c r="AO33">
        <f t="shared" si="11"/>
        <v>0</v>
      </c>
      <c r="AP33">
        <f t="shared" si="12"/>
        <v>-0.23676148344918402</v>
      </c>
      <c r="AQ33">
        <f t="shared" si="13"/>
        <v>-1174.8378450844177</v>
      </c>
      <c r="AR33">
        <f t="shared" si="14"/>
        <v>-1175.0746065678668</v>
      </c>
      <c r="AS33">
        <f t="shared" si="15"/>
        <v>31.949229917601865</v>
      </c>
      <c r="AT33">
        <f t="shared" si="16"/>
        <v>-24.138238899991986</v>
      </c>
      <c r="AU33">
        <f t="shared" si="17"/>
        <v>-1167.2636155502569</v>
      </c>
      <c r="AW33">
        <v>30</v>
      </c>
      <c r="AX33">
        <f>IF(Z33&gt;0, (R33*SUMPRODUCT(K33:$K$98, X33:$X$98)-K33*$AZ$3)/Z33, 0)</f>
        <v>-39784.893293683679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500000</v>
      </c>
      <c r="S34">
        <f t="shared" si="1"/>
        <v>-54562.864108162386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-4413.0167882058131</v>
      </c>
      <c r="AC34">
        <f t="shared" si="2"/>
        <v>-4644.7986815257209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-12342.61490785462</v>
      </c>
      <c r="AI34">
        <f t="shared" si="7"/>
        <v>-12344.743094652293</v>
      </c>
      <c r="AJ34">
        <f t="shared" si="8"/>
        <v>231.78189331990779</v>
      </c>
      <c r="AK34">
        <f t="shared" si="30"/>
        <v>-308.91117517440694</v>
      </c>
      <c r="AL34">
        <f t="shared" si="9"/>
        <v>-12421.872376506793</v>
      </c>
      <c r="AN34">
        <f t="shared" si="10"/>
        <v>0</v>
      </c>
      <c r="AO34">
        <f t="shared" si="11"/>
        <v>0</v>
      </c>
      <c r="AP34">
        <f t="shared" si="12"/>
        <v>-0.1622353102848304</v>
      </c>
      <c r="AQ34">
        <f t="shared" si="13"/>
        <v>-940.8985909943234</v>
      </c>
      <c r="AR34">
        <f t="shared" si="14"/>
        <v>-941.06082630460833</v>
      </c>
      <c r="AS34">
        <f t="shared" si="15"/>
        <v>17.669129148954774</v>
      </c>
      <c r="AT34">
        <f t="shared" si="16"/>
        <v>-23.548825887700101</v>
      </c>
      <c r="AU34">
        <f t="shared" si="17"/>
        <v>-946.94052304335378</v>
      </c>
      <c r="AW34">
        <v>31</v>
      </c>
      <c r="AX34">
        <f>IF(Z34&gt;0, (R34*SUMPRODUCT(K34:$K$98, X34:$X$98)-K34*$AZ$3)/Z34, 0)</f>
        <v>-54562.864108162386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500000</v>
      </c>
      <c r="S35">
        <f t="shared" ref="S35:S66" si="32">AX35</f>
        <v>-75519.073897426075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-4644.7986815257209</v>
      </c>
      <c r="AC35">
        <f t="shared" ref="AC35:AC66" si="33">S35*Z35</f>
        <v>-4743.683029873162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-10730.913726163761</v>
      </c>
      <c r="AI35">
        <f t="shared" ref="AI35:AI66" si="38">SUM(AE35:AH35)</f>
        <v>-10732.484085407148</v>
      </c>
      <c r="AJ35">
        <f t="shared" ref="AJ35:AJ66" si="39">AB35-AC35</f>
        <v>98.884348347441119</v>
      </c>
      <c r="AK35">
        <f t="shared" si="30"/>
        <v>-325.13590770680048</v>
      </c>
      <c r="AL35">
        <f t="shared" ref="AL35:AL66" si="40">SUM(AI35:AK35)</f>
        <v>-10958.735644766508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-0.10688496800431463</v>
      </c>
      <c r="AQ35">
        <f t="shared" ref="AQ35:AQ66" si="44">AH35*$K35</f>
        <v>-730.38916102053099</v>
      </c>
      <c r="AR35">
        <f t="shared" ref="AR35:AR66" si="45">AI35*$K35</f>
        <v>-730.49604598853534</v>
      </c>
      <c r="AS35">
        <f t="shared" ref="AS35:AS66" si="46">AJ35*$K35</f>
        <v>6.7304665819328262</v>
      </c>
      <c r="AT35">
        <f t="shared" ref="AT35:AT66" si="47">AK35*$K35</f>
        <v>-22.130057971541909</v>
      </c>
      <c r="AU35">
        <f t="shared" ref="AU35:AU66" si="48">AL35*$K35</f>
        <v>-745.89563737814444</v>
      </c>
      <c r="AW35">
        <v>32</v>
      </c>
      <c r="AX35">
        <f>IF(Z35&gt;0, (R35*SUMPRODUCT(K35:$K$98, X35:$X$98)-K35*$AZ$3)/Z35, 0)</f>
        <v>-75519.073897426075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25</v>
      </c>
      <c r="R36">
        <f t="shared" si="31"/>
        <v>500000</v>
      </c>
      <c r="S36">
        <f t="shared" si="32"/>
        <v>-106828.09190567301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-4743.683029873162</v>
      </c>
      <c r="AC36">
        <f t="shared" si="33"/>
        <v>-4722.2737599589773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-8990.9034049015536</v>
      </c>
      <c r="AI36">
        <f t="shared" si="38"/>
        <v>-8992.008515382262</v>
      </c>
      <c r="AJ36">
        <f t="shared" si="39"/>
        <v>-21.409269914184733</v>
      </c>
      <c r="AK36">
        <f t="shared" si="30"/>
        <v>-332.05781209112138</v>
      </c>
      <c r="AL36">
        <f t="shared" si="40"/>
        <v>-9345.4755973875672</v>
      </c>
      <c r="AN36">
        <f t="shared" si="41"/>
        <v>0</v>
      </c>
      <c r="AO36">
        <f t="shared" si="42"/>
        <v>0</v>
      </c>
      <c r="AP36">
        <f t="shared" si="43"/>
        <v>-6.7159165552361025E-2</v>
      </c>
      <c r="AQ36">
        <f t="shared" si="44"/>
        <v>-546.39023045762758</v>
      </c>
      <c r="AR36">
        <f t="shared" si="45"/>
        <v>-546.45738962318001</v>
      </c>
      <c r="AS36">
        <f t="shared" si="46"/>
        <v>-1.3010723612005077</v>
      </c>
      <c r="AT36">
        <f t="shared" si="47"/>
        <v>-20.179634493104647</v>
      </c>
      <c r="AU36">
        <f t="shared" si="48"/>
        <v>-567.93809647748503</v>
      </c>
      <c r="AW36">
        <v>33</v>
      </c>
      <c r="AX36">
        <f>IF(Z36&gt;0, (R36*SUMPRODUCT(K36:$K$98, X36:$X$98)-K36*$AZ$3)/Z36, 0)</f>
        <v>-106828.09190567301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500000</v>
      </c>
      <c r="S37">
        <f t="shared" si="32"/>
        <v>-156268.91217231614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-4722.2737599589773</v>
      </c>
      <c r="AC37">
        <f t="shared" si="33"/>
        <v>-4597.415391367751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-7171.2387269897727</v>
      </c>
      <c r="AI37">
        <f t="shared" si="38"/>
        <v>-7171.9742244293238</v>
      </c>
      <c r="AJ37">
        <f t="shared" si="39"/>
        <v>-124.85836859122628</v>
      </c>
      <c r="AK37">
        <f t="shared" si="30"/>
        <v>-330.55916319712844</v>
      </c>
      <c r="AL37">
        <f t="shared" si="40"/>
        <v>-7627.3917562176784</v>
      </c>
      <c r="AN37">
        <f t="shared" si="41"/>
        <v>0</v>
      </c>
      <c r="AO37">
        <f t="shared" si="42"/>
        <v>0</v>
      </c>
      <c r="AP37">
        <f t="shared" si="43"/>
        <v>-3.9908254785758449E-2</v>
      </c>
      <c r="AQ37">
        <f t="shared" si="44"/>
        <v>-389.11300958549913</v>
      </c>
      <c r="AR37">
        <f t="shared" si="45"/>
        <v>-389.15291784028489</v>
      </c>
      <c r="AS37">
        <f t="shared" si="46"/>
        <v>-6.7748428722106473</v>
      </c>
      <c r="AT37">
        <f t="shared" si="47"/>
        <v>-17.936213774839832</v>
      </c>
      <c r="AU37">
        <f t="shared" si="48"/>
        <v>-413.86397448733533</v>
      </c>
      <c r="AW37">
        <v>34</v>
      </c>
      <c r="AX37">
        <f>IF(Z37&gt;0, (R37*SUMPRODUCT(K37:$K$98, X37:$X$98)-K37*$AZ$3)/Z37, 0)</f>
        <v>-156268.91217231614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500000</v>
      </c>
      <c r="S38">
        <f t="shared" si="32"/>
        <v>-239349.02960423613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-4597.415391367751</v>
      </c>
      <c r="AC38">
        <f t="shared" si="33"/>
        <v>-4387.1992946596301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-5397.9922282519328</v>
      </c>
      <c r="AI38">
        <f t="shared" si="38"/>
        <v>-5398.4504711056761</v>
      </c>
      <c r="AJ38">
        <f t="shared" si="39"/>
        <v>-210.21609670812086</v>
      </c>
      <c r="AK38">
        <f t="shared" si="30"/>
        <v>-321.81907739574262</v>
      </c>
      <c r="AL38">
        <f t="shared" si="40"/>
        <v>-5930.4856452095391</v>
      </c>
      <c r="AN38">
        <f t="shared" si="41"/>
        <v>0</v>
      </c>
      <c r="AO38">
        <f t="shared" si="42"/>
        <v>0</v>
      </c>
      <c r="AP38">
        <f t="shared" si="43"/>
        <v>-2.2200320754651223E-2</v>
      </c>
      <c r="AQ38">
        <f t="shared" si="44"/>
        <v>-261.51451772663376</v>
      </c>
      <c r="AR38">
        <f t="shared" si="45"/>
        <v>-261.53671804738843</v>
      </c>
      <c r="AS38">
        <f t="shared" si="46"/>
        <v>-10.18426089264719</v>
      </c>
      <c r="AT38">
        <f t="shared" si="47"/>
        <v>-15.591048905165255</v>
      </c>
      <c r="AU38">
        <f t="shared" si="48"/>
        <v>-287.31202784520082</v>
      </c>
      <c r="AW38">
        <v>35</v>
      </c>
      <c r="AX38">
        <f>IF(Z38&gt;0, (R38*SUMPRODUCT(K38:$K$98, X38:$X$98)-K38*$AZ$3)/Z38, 0)</f>
        <v>-239349.02960423613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500000</v>
      </c>
      <c r="S39">
        <f t="shared" si="32"/>
        <v>-389185.07397552585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-4387.1992946596301</v>
      </c>
      <c r="AC39">
        <f t="shared" si="33"/>
        <v>-4113.5985389098178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-3788.321166465566</v>
      </c>
      <c r="AI39">
        <f t="shared" si="38"/>
        <v>-3788.5854108324484</v>
      </c>
      <c r="AJ39">
        <f t="shared" si="39"/>
        <v>-273.60075574981238</v>
      </c>
      <c r="AK39">
        <f t="shared" si="30"/>
        <v>-307.10395062617414</v>
      </c>
      <c r="AL39">
        <f t="shared" si="40"/>
        <v>-4369.2901172084348</v>
      </c>
      <c r="AN39">
        <f t="shared" si="41"/>
        <v>0</v>
      </c>
      <c r="AO39">
        <f t="shared" si="42"/>
        <v>0</v>
      </c>
      <c r="AP39">
        <f t="shared" si="43"/>
        <v>-1.1430132466256574E-2</v>
      </c>
      <c r="AQ39">
        <f t="shared" si="44"/>
        <v>-163.86730687316691</v>
      </c>
      <c r="AR39">
        <f t="shared" si="45"/>
        <v>-163.87873700563316</v>
      </c>
      <c r="AS39">
        <f t="shared" si="46"/>
        <v>-11.834851648814768</v>
      </c>
      <c r="AT39">
        <f t="shared" si="47"/>
        <v>-13.284063073821383</v>
      </c>
      <c r="AU39">
        <f t="shared" si="48"/>
        <v>-188.99765172826932</v>
      </c>
      <c r="AW39">
        <v>36</v>
      </c>
      <c r="AX39">
        <f>IF(Z39&gt;0, (R39*SUMPRODUCT(K39:$K$98, X39:$X$98)-K39*$AZ$3)/Z39, 0)</f>
        <v>-389185.07397552585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500000</v>
      </c>
      <c r="S40">
        <f t="shared" si="32"/>
        <v>-683884.31580575579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-4113.5985389098178</v>
      </c>
      <c r="AC40">
        <f t="shared" si="33"/>
        <v>-3799.6843516075855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-2454.0215805748981</v>
      </c>
      <c r="AI40">
        <f t="shared" si="38"/>
        <v>-2454.1604814190828</v>
      </c>
      <c r="AJ40">
        <f t="shared" si="39"/>
        <v>-313.91418730223222</v>
      </c>
      <c r="AK40">
        <f t="shared" ref="AK40:AK71" si="61">G40*SUM(AB40:AB40, AE40:AF40)</f>
        <v>-287.9518977236873</v>
      </c>
      <c r="AL40">
        <f t="shared" si="40"/>
        <v>-3056.0265664450021</v>
      </c>
      <c r="AN40">
        <f t="shared" si="41"/>
        <v>0</v>
      </c>
      <c r="AO40">
        <f t="shared" si="42"/>
        <v>0</v>
      </c>
      <c r="AP40">
        <f t="shared" si="43"/>
        <v>-5.3645387690046129E-3</v>
      </c>
      <c r="AQ40">
        <f t="shared" si="44"/>
        <v>-94.777637862657869</v>
      </c>
      <c r="AR40">
        <f t="shared" si="45"/>
        <v>-94.78300240142687</v>
      </c>
      <c r="AS40">
        <f t="shared" si="46"/>
        <v>-12.123791167766168</v>
      </c>
      <c r="AT40">
        <f t="shared" si="47"/>
        <v>-11.121092373575312</v>
      </c>
      <c r="AU40">
        <f t="shared" si="48"/>
        <v>-118.02788594276834</v>
      </c>
      <c r="AW40">
        <v>37</v>
      </c>
      <c r="AX40">
        <f>IF(Z40&gt;0, (R40*SUMPRODUCT(K40:$K$98, X40:$X$98)-K40*$AZ$3)/Z40, 0)</f>
        <v>-683884.31580575579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500000</v>
      </c>
      <c r="S41">
        <f t="shared" si="32"/>
        <v>-1332861.6572409687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-3799.6843516075855</v>
      </c>
      <c r="AC41">
        <f t="shared" si="33"/>
        <v>-3467.871369670781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-1449.3247444272013</v>
      </c>
      <c r="AI41">
        <f t="shared" si="38"/>
        <v>-1449.389790025723</v>
      </c>
      <c r="AJ41">
        <f t="shared" si="39"/>
        <v>-331.81298193680459</v>
      </c>
      <c r="AK41">
        <f t="shared" si="61"/>
        <v>-265.97790461253101</v>
      </c>
      <c r="AL41">
        <f t="shared" si="40"/>
        <v>-2047.1806765750584</v>
      </c>
      <c r="AN41">
        <f t="shared" si="41"/>
        <v>0</v>
      </c>
      <c r="AO41">
        <f t="shared" si="42"/>
        <v>0</v>
      </c>
      <c r="AP41">
        <f t="shared" si="43"/>
        <v>-2.2429902955889568E-3</v>
      </c>
      <c r="AQ41">
        <f t="shared" si="44"/>
        <v>-49.977575897409537</v>
      </c>
      <c r="AR41">
        <f t="shared" si="45"/>
        <v>-49.979818887705129</v>
      </c>
      <c r="AS41">
        <f t="shared" si="46"/>
        <v>-11.442023985484639</v>
      </c>
      <c r="AT41">
        <f t="shared" si="47"/>
        <v>-9.1718098141354272</v>
      </c>
      <c r="AU41">
        <f t="shared" si="48"/>
        <v>-70.593652687325189</v>
      </c>
      <c r="AW41">
        <v>38</v>
      </c>
      <c r="AX41">
        <f>IF(Z41&gt;0, (R41*SUMPRODUCT(K41:$K$98, X41:$X$98)-K41*$AZ$3)/Z41, 0)</f>
        <v>-1332861.6572409687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500000</v>
      </c>
      <c r="S42">
        <f t="shared" si="32"/>
        <v>-2985684.1932835132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-3467.871369670781</v>
      </c>
      <c r="AC42">
        <f t="shared" si="33"/>
        <v>-3136.9644636043849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-762.56857882817326</v>
      </c>
      <c r="AI42">
        <f t="shared" si="38"/>
        <v>-762.59484554176822</v>
      </c>
      <c r="AJ42">
        <f t="shared" si="39"/>
        <v>-330.906906066396</v>
      </c>
      <c r="AK42">
        <f t="shared" si="61"/>
        <v>-242.75099587695468</v>
      </c>
      <c r="AL42">
        <f t="shared" si="40"/>
        <v>-1336.252747485119</v>
      </c>
      <c r="AN42">
        <f t="shared" si="41"/>
        <v>0</v>
      </c>
      <c r="AO42">
        <f t="shared" si="42"/>
        <v>0</v>
      </c>
      <c r="AP42">
        <f t="shared" si="43"/>
        <v>-8.087181617542254E-4</v>
      </c>
      <c r="AQ42">
        <f t="shared" si="44"/>
        <v>-23.478500919077408</v>
      </c>
      <c r="AR42">
        <f t="shared" si="45"/>
        <v>-23.479309637239162</v>
      </c>
      <c r="AS42">
        <f t="shared" si="46"/>
        <v>-10.188195939239643</v>
      </c>
      <c r="AT42">
        <f t="shared" si="47"/>
        <v>-7.4739894063852681</v>
      </c>
      <c r="AU42">
        <f t="shared" si="48"/>
        <v>-41.141494982864074</v>
      </c>
      <c r="AW42">
        <v>39</v>
      </c>
      <c r="AX42">
        <f>IF(Z42&gt;0, (R42*SUMPRODUCT(K42:$K$98, X42:$X$98)-K42*$AZ$3)/Z42, 0)</f>
        <v>-2985684.1932835132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500000</v>
      </c>
      <c r="S43">
        <f t="shared" si="32"/>
        <v>-8107042.1874393215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-3136.9644636043849</v>
      </c>
      <c r="AC43">
        <f t="shared" si="33"/>
        <v>-2820.367534198635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-346.1353970751606</v>
      </c>
      <c r="AI43">
        <f t="shared" si="38"/>
        <v>-346.14409435176589</v>
      </c>
      <c r="AJ43">
        <f t="shared" si="39"/>
        <v>-316.59692940574996</v>
      </c>
      <c r="AK43">
        <f t="shared" si="61"/>
        <v>-219.58751245230695</v>
      </c>
      <c r="AL43">
        <f t="shared" si="40"/>
        <v>-882.32853620982291</v>
      </c>
      <c r="AN43">
        <f t="shared" si="41"/>
        <v>0</v>
      </c>
      <c r="AO43">
        <f t="shared" si="42"/>
        <v>0</v>
      </c>
      <c r="AP43">
        <f t="shared" si="43"/>
        <v>-2.3908741554561481E-4</v>
      </c>
      <c r="AQ43">
        <f t="shared" si="44"/>
        <v>-9.5152334772427611</v>
      </c>
      <c r="AR43">
        <f t="shared" si="45"/>
        <v>-9.5154725646583067</v>
      </c>
      <c r="AS43">
        <f t="shared" si="46"/>
        <v>-8.7032234406806861</v>
      </c>
      <c r="AT43">
        <f t="shared" si="47"/>
        <v>-6.0364425809272264</v>
      </c>
      <c r="AU43">
        <f t="shared" si="48"/>
        <v>-24.255138586266224</v>
      </c>
      <c r="AW43">
        <v>40</v>
      </c>
      <c r="AX43">
        <f>IF(Z43&gt;0, (R43*SUMPRODUCT(K43:$K$98, X43:$X$98)-K43*$AZ$3)/Z43, 0)</f>
        <v>-8107042.1874393215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500000</v>
      </c>
      <c r="S44">
        <f t="shared" si="32"/>
        <v>-28750365.980916269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-2820.367534198635</v>
      </c>
      <c r="AC44">
        <f t="shared" si="33"/>
        <v>-2526.24399060014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-128.27195795874411</v>
      </c>
      <c r="AI44">
        <f t="shared" si="38"/>
        <v>-128.27415466468543</v>
      </c>
      <c r="AJ44">
        <f t="shared" si="39"/>
        <v>-294.12354359849496</v>
      </c>
      <c r="AK44">
        <f t="shared" si="61"/>
        <v>-197.42572739390448</v>
      </c>
      <c r="AL44">
        <f t="shared" si="40"/>
        <v>-619.82342565708484</v>
      </c>
      <c r="AN44">
        <f t="shared" si="41"/>
        <v>0</v>
      </c>
      <c r="AO44">
        <f t="shared" si="42"/>
        <v>0</v>
      </c>
      <c r="AP44">
        <f t="shared" si="43"/>
        <v>-5.3917200798230432E-5</v>
      </c>
      <c r="AQ44">
        <f t="shared" si="44"/>
        <v>-3.1483799374310815</v>
      </c>
      <c r="AR44">
        <f t="shared" si="45"/>
        <v>-3.1484338546318797</v>
      </c>
      <c r="AS44">
        <f t="shared" si="46"/>
        <v>-7.2191356437349254</v>
      </c>
      <c r="AT44">
        <f t="shared" si="47"/>
        <v>-4.8457294107853377</v>
      </c>
      <c r="AU44">
        <f t="shared" si="48"/>
        <v>-15.213298909152142</v>
      </c>
      <c r="AW44">
        <v>41</v>
      </c>
      <c r="AX44">
        <f>IF(Z44&gt;0, (R44*SUMPRODUCT(K44:$K$98, X44:$X$98)-K44*$AZ$3)/Z44, 0)</f>
        <v>-28750365.980916269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25</v>
      </c>
      <c r="R45">
        <f t="shared" si="31"/>
        <v>500000</v>
      </c>
      <c r="S45">
        <f t="shared" si="32"/>
        <v>-150730912.1725581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-2526.24399060014</v>
      </c>
      <c r="AC45">
        <f t="shared" si="33"/>
        <v>-2258.2863195770901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-36.003658905056348</v>
      </c>
      <c r="AI45">
        <f t="shared" si="38"/>
        <v>-36.004033460992986</v>
      </c>
      <c r="AJ45">
        <f t="shared" si="39"/>
        <v>-267.9576710230499</v>
      </c>
      <c r="AK45">
        <f t="shared" si="61"/>
        <v>-176.83707934200982</v>
      </c>
      <c r="AL45">
        <f t="shared" si="40"/>
        <v>-480.79878382605273</v>
      </c>
      <c r="AN45">
        <f t="shared" si="41"/>
        <v>0</v>
      </c>
      <c r="AO45">
        <f t="shared" si="42"/>
        <v>0</v>
      </c>
      <c r="AP45">
        <f t="shared" si="43"/>
        <v>-8.2083161372363131E-6</v>
      </c>
      <c r="AQ45">
        <f t="shared" si="44"/>
        <v>-0.78901276279541888</v>
      </c>
      <c r="AR45">
        <f t="shared" si="45"/>
        <v>-0.789020971111556</v>
      </c>
      <c r="AS45">
        <f t="shared" si="46"/>
        <v>-5.8722371213340896</v>
      </c>
      <c r="AT45">
        <f t="shared" si="47"/>
        <v>-3.8753481390391893</v>
      </c>
      <c r="AU45">
        <f t="shared" si="48"/>
        <v>-10.536606231484836</v>
      </c>
      <c r="AW45">
        <v>42</v>
      </c>
      <c r="AX45">
        <f>IF(Z45&gt;0, (R45*SUMPRODUCT(K45:$K$98, X45:$X$98)-K45*$AZ$3)/Z45, 0)</f>
        <v>-150730912.1725581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500000</v>
      </c>
      <c r="S46">
        <f t="shared" si="32"/>
        <v>-801177243.69823956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-2258.2863195770901</v>
      </c>
      <c r="AC46">
        <f t="shared" si="33"/>
        <v>-2017.0163582680279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-6.1574246892899618</v>
      </c>
      <c r="AI46">
        <f t="shared" si="38"/>
        <v>-6.1574876284327713</v>
      </c>
      <c r="AJ46">
        <f t="shared" si="39"/>
        <v>-241.26996130906218</v>
      </c>
      <c r="AK46">
        <f t="shared" si="61"/>
        <v>-158.08004237039631</v>
      </c>
      <c r="AL46">
        <f t="shared" si="40"/>
        <v>-405.50749130789126</v>
      </c>
      <c r="AN46">
        <f t="shared" si="41"/>
        <v>0</v>
      </c>
      <c r="AO46">
        <f t="shared" si="42"/>
        <v>0</v>
      </c>
      <c r="AP46">
        <f t="shared" si="43"/>
        <v>-1.2315163748583077E-6</v>
      </c>
      <c r="AQ46">
        <f t="shared" si="44"/>
        <v>-0.1204809756432615</v>
      </c>
      <c r="AR46">
        <f t="shared" si="45"/>
        <v>-0.12048220715963637</v>
      </c>
      <c r="AS46">
        <f t="shared" si="46"/>
        <v>-4.7208763076694273</v>
      </c>
      <c r="AT46">
        <f t="shared" si="47"/>
        <v>-3.0931174469158949</v>
      </c>
      <c r="AU46">
        <f t="shared" si="48"/>
        <v>-7.9344759617449583</v>
      </c>
      <c r="AW46">
        <v>43</v>
      </c>
      <c r="AX46">
        <f>IF(Z46&gt;0, (R46*SUMPRODUCT(K46:$K$98, X46:$X$98)-K46*$AZ$3)/Z46, 0)</f>
        <v>-801177243.69823956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500000</v>
      </c>
      <c r="S47">
        <f t="shared" si="32"/>
        <v>-4325999908.9172678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-2017.0163582680279</v>
      </c>
      <c r="AC47">
        <f t="shared" si="33"/>
        <v>-1801.0127552509412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-1.0380335859728018</v>
      </c>
      <c r="AI47">
        <f t="shared" si="38"/>
        <v>-1.0380439940448845</v>
      </c>
      <c r="AJ47">
        <f t="shared" si="39"/>
        <v>-216.00360301708679</v>
      </c>
      <c r="AK47">
        <f t="shared" si="61"/>
        <v>-141.19114507876196</v>
      </c>
      <c r="AL47">
        <f t="shared" si="40"/>
        <v>-358.23279208989368</v>
      </c>
      <c r="AN47">
        <f t="shared" si="41"/>
        <v>0</v>
      </c>
      <c r="AO47">
        <f t="shared" si="42"/>
        <v>0</v>
      </c>
      <c r="AP47">
        <f t="shared" si="43"/>
        <v>-1.8183255267773065E-7</v>
      </c>
      <c r="AQ47">
        <f t="shared" si="44"/>
        <v>-1.8134799144833322E-2</v>
      </c>
      <c r="AR47">
        <f t="shared" si="45"/>
        <v>-1.8134980977386E-2</v>
      </c>
      <c r="AS47">
        <f t="shared" si="46"/>
        <v>-3.7736562749115308</v>
      </c>
      <c r="AT47">
        <f t="shared" si="47"/>
        <v>-2.4666572369455668</v>
      </c>
      <c r="AU47">
        <f t="shared" si="48"/>
        <v>-6.2584484928344848</v>
      </c>
      <c r="AW47">
        <v>44</v>
      </c>
      <c r="AX47">
        <f>IF(Z47&gt;0, (R47*SUMPRODUCT(K47:$K$98, X47:$X$98)-K47*$AZ$3)/Z47, 0)</f>
        <v>-4325999908.9172678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500000</v>
      </c>
      <c r="S48">
        <f t="shared" si="32"/>
        <v>-23780328653.312096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-1801.0127552509412</v>
      </c>
      <c r="AC48">
        <f t="shared" si="33"/>
        <v>-1608.0629579137203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-0.17226904645591182</v>
      </c>
      <c r="AI48">
        <f t="shared" si="38"/>
        <v>-0.1722707369949508</v>
      </c>
      <c r="AJ48">
        <f t="shared" si="39"/>
        <v>-192.94979733722084</v>
      </c>
      <c r="AK48">
        <f t="shared" si="61"/>
        <v>-126.07089286756589</v>
      </c>
      <c r="AL48">
        <f t="shared" si="40"/>
        <v>-319.19296094178168</v>
      </c>
      <c r="AN48">
        <f t="shared" si="41"/>
        <v>0</v>
      </c>
      <c r="AO48">
        <f t="shared" si="42"/>
        <v>0</v>
      </c>
      <c r="AP48">
        <f t="shared" si="43"/>
        <v>-2.6369902611683528E-8</v>
      </c>
      <c r="AQ48">
        <f t="shared" si="44"/>
        <v>-2.6871417183190675E-3</v>
      </c>
      <c r="AR48">
        <f t="shared" si="45"/>
        <v>-2.6871680882216797E-3</v>
      </c>
      <c r="AS48">
        <f t="shared" si="46"/>
        <v>-3.009730770749631</v>
      </c>
      <c r="AT48">
        <f t="shared" si="47"/>
        <v>-1.9665190158051427</v>
      </c>
      <c r="AU48">
        <f t="shared" si="48"/>
        <v>-4.9789369546429949</v>
      </c>
      <c r="AW48">
        <v>45</v>
      </c>
      <c r="AX48">
        <f>IF(Z48&gt;0, (R48*SUMPRODUCT(K48:$K$98, X48:$X$98)-K48*$AZ$3)/Z48, 0)</f>
        <v>-23780328653.312096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500000</v>
      </c>
      <c r="S49">
        <f t="shared" si="32"/>
        <v>-133392578725.2202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-1608.0629579137203</v>
      </c>
      <c r="AC49">
        <f t="shared" si="33"/>
        <v>-1435.7728485051121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-2.80909161218156E-2</v>
      </c>
      <c r="AI49">
        <f t="shared" si="38"/>
        <v>-2.8091185209658084E-2</v>
      </c>
      <c r="AJ49">
        <f t="shared" si="39"/>
        <v>-172.29010940860826</v>
      </c>
      <c r="AK49">
        <f t="shared" si="61"/>
        <v>-112.56440705396044</v>
      </c>
      <c r="AL49">
        <f t="shared" si="40"/>
        <v>-284.88260764777834</v>
      </c>
      <c r="AN49">
        <f t="shared" si="41"/>
        <v>0</v>
      </c>
      <c r="AO49">
        <f t="shared" si="42"/>
        <v>0</v>
      </c>
      <c r="AP49">
        <f t="shared" si="43"/>
        <v>-3.747653029150352E-9</v>
      </c>
      <c r="AQ49">
        <f t="shared" si="44"/>
        <v>-3.912291463021124E-4</v>
      </c>
      <c r="AR49">
        <f t="shared" si="45"/>
        <v>-3.9123289395514156E-4</v>
      </c>
      <c r="AS49">
        <f t="shared" si="46"/>
        <v>-2.3995270260296078</v>
      </c>
      <c r="AT49">
        <f t="shared" si="47"/>
        <v>-1.5677123766541681</v>
      </c>
      <c r="AU49">
        <f t="shared" si="48"/>
        <v>-3.9676306355777311</v>
      </c>
      <c r="AW49">
        <v>46</v>
      </c>
      <c r="AX49">
        <f>IF(Z49&gt;0, (R49*SUMPRODUCT(K49:$K$98, X49:$X$98)-K49*$AZ$3)/Z49, 0)</f>
        <v>-133392578725.2202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500000</v>
      </c>
      <c r="S50">
        <f t="shared" si="32"/>
        <v>-763748880388.17859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-1435.7728485051121</v>
      </c>
      <c r="AC50">
        <f t="shared" si="33"/>
        <v>-1281.9403856714664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-4.4886972092331185E-3</v>
      </c>
      <c r="AI50">
        <f t="shared" si="38"/>
        <v>-4.4887391713367168E-3</v>
      </c>
      <c r="AJ50">
        <f t="shared" si="39"/>
        <v>-153.83246283364565</v>
      </c>
      <c r="AK50">
        <f t="shared" si="61"/>
        <v>-100.50409939535785</v>
      </c>
      <c r="AL50">
        <f t="shared" si="40"/>
        <v>-254.34105096817484</v>
      </c>
      <c r="AN50">
        <f t="shared" si="41"/>
        <v>0</v>
      </c>
      <c r="AO50">
        <f t="shared" si="42"/>
        <v>0</v>
      </c>
      <c r="AP50">
        <f t="shared" si="43"/>
        <v>-5.2180054451642499E-10</v>
      </c>
      <c r="AQ50">
        <f t="shared" si="44"/>
        <v>-5.5817140875008088E-5</v>
      </c>
      <c r="AR50">
        <f t="shared" si="45"/>
        <v>-5.5817662675552606E-5</v>
      </c>
      <c r="AS50">
        <f t="shared" si="46"/>
        <v>-1.9129132237908342</v>
      </c>
      <c r="AT50">
        <f t="shared" si="47"/>
        <v>-1.2497727543143708</v>
      </c>
      <c r="AU50">
        <f t="shared" si="48"/>
        <v>-3.1627417957678805</v>
      </c>
      <c r="AW50">
        <v>47</v>
      </c>
      <c r="AX50">
        <f>IF(Z50&gt;0, (R50*SUMPRODUCT(K50:$K$98, X50:$X$98)-K50*$AZ$3)/Z50, 0)</f>
        <v>-763748880388.17859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500000</v>
      </c>
      <c r="S51">
        <f t="shared" si="32"/>
        <v>-4472980310160.6045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-1281.9403856714664</v>
      </c>
      <c r="AC51">
        <f t="shared" si="33"/>
        <v>-1144.5896789325432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-7.0290479126486306E-4</v>
      </c>
      <c r="AI51">
        <f t="shared" si="38"/>
        <v>-7.0291118850786195E-4</v>
      </c>
      <c r="AJ51">
        <f t="shared" si="39"/>
        <v>-137.35070673892324</v>
      </c>
      <c r="AK51">
        <f t="shared" si="61"/>
        <v>-89.735826997002661</v>
      </c>
      <c r="AL51">
        <f t="shared" si="40"/>
        <v>-227.08723664711442</v>
      </c>
      <c r="AN51">
        <f t="shared" si="41"/>
        <v>0</v>
      </c>
      <c r="AO51">
        <f t="shared" si="42"/>
        <v>0</v>
      </c>
      <c r="AP51">
        <f t="shared" si="43"/>
        <v>-7.1026775905080429E-11</v>
      </c>
      <c r="AQ51">
        <f t="shared" si="44"/>
        <v>-7.8041526795994763E-6</v>
      </c>
      <c r="AR51">
        <f t="shared" si="45"/>
        <v>-7.8042237063753813E-6</v>
      </c>
      <c r="AS51">
        <f t="shared" si="46"/>
        <v>-1.5249659688797632</v>
      </c>
      <c r="AT51">
        <f t="shared" si="47"/>
        <v>-0.99631145415090394</v>
      </c>
      <c r="AU51">
        <f t="shared" si="48"/>
        <v>-2.5212852272543738</v>
      </c>
      <c r="AW51">
        <v>48</v>
      </c>
      <c r="AX51">
        <f>IF(Z51&gt;0, (R51*SUMPRODUCT(K51:$K$98, X51:$X$98)-K51*$AZ$3)/Z51, 0)</f>
        <v>-4472980310160.6045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500000</v>
      </c>
      <c r="S52">
        <f t="shared" si="32"/>
        <v>-26840163093621.172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-1144.5896789325432</v>
      </c>
      <c r="AC52">
        <f t="shared" si="33"/>
        <v>-1021.9550773116387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-1.0762761578499455E-4</v>
      </c>
      <c r="AI52">
        <f t="shared" si="38"/>
        <v>-1.0762856767477419E-4</v>
      </c>
      <c r="AJ52">
        <f t="shared" si="39"/>
        <v>-122.6346016209045</v>
      </c>
      <c r="AK52">
        <f t="shared" si="61"/>
        <v>-80.121277525278032</v>
      </c>
      <c r="AL52">
        <f t="shared" si="40"/>
        <v>-202.75598677475023</v>
      </c>
      <c r="AN52">
        <f t="shared" si="41"/>
        <v>0</v>
      </c>
      <c r="AO52">
        <f t="shared" si="42"/>
        <v>0</v>
      </c>
      <c r="AP52">
        <f t="shared" si="43"/>
        <v>-9.4362164625489409E-12</v>
      </c>
      <c r="AQ52">
        <f t="shared" si="44"/>
        <v>-1.0669276019281215E-6</v>
      </c>
      <c r="AR52">
        <f t="shared" si="45"/>
        <v>-1.0669370381445841E-6</v>
      </c>
      <c r="AS52">
        <f t="shared" si="46"/>
        <v>-1.2156939505394506</v>
      </c>
      <c r="AT52">
        <f t="shared" si="47"/>
        <v>-0.79425342529403609</v>
      </c>
      <c r="AU52">
        <f t="shared" si="48"/>
        <v>-2.0099484427705252</v>
      </c>
      <c r="AW52">
        <v>49</v>
      </c>
      <c r="AX52">
        <f>IF(Z52&gt;0, (R52*SUMPRODUCT(K52:$K$98, X52:$X$98)-K52*$AZ$3)/Z52, 0)</f>
        <v>-26840163093621.172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500000</v>
      </c>
      <c r="S53">
        <f t="shared" si="32"/>
        <v>-165249798067740.63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-1021.9550773116387</v>
      </c>
      <c r="AC53">
        <f t="shared" si="33"/>
        <v>-912.45989139190806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-1.6086567390649809E-5</v>
      </c>
      <c r="AI53">
        <f t="shared" si="38"/>
        <v>-1.6086705433162122E-5</v>
      </c>
      <c r="AJ53">
        <f t="shared" si="39"/>
        <v>-109.4951859197306</v>
      </c>
      <c r="AK53">
        <f t="shared" si="61"/>
        <v>-71.536855411814713</v>
      </c>
      <c r="AL53">
        <f t="shared" si="40"/>
        <v>-181.03205741825076</v>
      </c>
      <c r="AN53">
        <f t="shared" si="41"/>
        <v>0</v>
      </c>
      <c r="AO53">
        <f t="shared" si="42"/>
        <v>0</v>
      </c>
      <c r="AP53">
        <f t="shared" si="43"/>
        <v>-1.2218167172493278E-12</v>
      </c>
      <c r="AQ53">
        <f t="shared" si="44"/>
        <v>-1.4238249240364648E-7</v>
      </c>
      <c r="AR53">
        <f t="shared" si="45"/>
        <v>-1.4238371422036373E-7</v>
      </c>
      <c r="AS53">
        <f t="shared" si="46"/>
        <v>-0.96914382657630127</v>
      </c>
      <c r="AT53">
        <f t="shared" si="47"/>
        <v>-0.63317397210381643</v>
      </c>
      <c r="AU53">
        <f t="shared" si="48"/>
        <v>-1.602317941063832</v>
      </c>
      <c r="AW53">
        <v>50</v>
      </c>
      <c r="AX53">
        <f>IF(Z53&gt;0, (R53*SUMPRODUCT(K53:$K$98, X53:$X$98)-K53*$AZ$3)/Z53, 0)</f>
        <v>-165249798067740.63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500000</v>
      </c>
      <c r="S54">
        <f t="shared" si="32"/>
        <v>-1046664744006945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-912.45989139190806</v>
      </c>
      <c r="AC54">
        <f t="shared" si="33"/>
        <v>-814.69633172477438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-2.3440548831948799E-6</v>
      </c>
      <c r="AI54">
        <f t="shared" si="38"/>
        <v>-2.3440743425379117E-6</v>
      </c>
      <c r="AJ54">
        <f t="shared" si="39"/>
        <v>-97.763559667133677</v>
      </c>
      <c r="AK54">
        <f t="shared" si="61"/>
        <v>-63.872192397433572</v>
      </c>
      <c r="AL54">
        <f t="shared" si="40"/>
        <v>-161.63575440864159</v>
      </c>
      <c r="AN54">
        <f t="shared" si="41"/>
        <v>0</v>
      </c>
      <c r="AO54">
        <f t="shared" si="42"/>
        <v>0</v>
      </c>
      <c r="AP54">
        <f t="shared" si="43"/>
        <v>-1.5378124039257521E-13</v>
      </c>
      <c r="AQ54">
        <f t="shared" si="44"/>
        <v>-1.85243493006634E-8</v>
      </c>
      <c r="AR54">
        <f t="shared" si="45"/>
        <v>-1.852450308190379E-8</v>
      </c>
      <c r="AS54">
        <f t="shared" si="46"/>
        <v>-0.77259553141600601</v>
      </c>
      <c r="AT54">
        <f t="shared" si="47"/>
        <v>-0.504762414503103</v>
      </c>
      <c r="AU54">
        <f t="shared" si="48"/>
        <v>-1.2773579644436122</v>
      </c>
      <c r="AW54">
        <v>51</v>
      </c>
      <c r="AX54">
        <f>IF(Z54&gt;0, (R54*SUMPRODUCT(K54:$K$98, X54:$X$98)-K54*$AZ$3)/Z54, 0)</f>
        <v>-1046664744006945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500000</v>
      </c>
      <c r="S55">
        <f t="shared" si="32"/>
        <v>-6831400174789248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-814.69633172477438</v>
      </c>
      <c r="AC55">
        <f t="shared" si="33"/>
        <v>-727.40743905623071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-3.3205499580677689E-7</v>
      </c>
      <c r="AI55">
        <f t="shared" si="38"/>
        <v>-3.3205765780658823E-7</v>
      </c>
      <c r="AJ55">
        <f t="shared" si="39"/>
        <v>-87.288892668543667</v>
      </c>
      <c r="AK55">
        <f t="shared" si="61"/>
        <v>-57.028743220734214</v>
      </c>
      <c r="AL55">
        <f t="shared" si="40"/>
        <v>-144.31763622133553</v>
      </c>
      <c r="AN55">
        <f t="shared" si="41"/>
        <v>0</v>
      </c>
      <c r="AO55">
        <f t="shared" si="42"/>
        <v>0</v>
      </c>
      <c r="AP55">
        <f t="shared" si="43"/>
        <v>-1.8783009723608891E-14</v>
      </c>
      <c r="AQ55">
        <f t="shared" si="44"/>
        <v>-2.3429724481822762E-9</v>
      </c>
      <c r="AR55">
        <f t="shared" si="45"/>
        <v>-2.3429912311919998E-9</v>
      </c>
      <c r="AS55">
        <f t="shared" si="46"/>
        <v>-0.61590842823441649</v>
      </c>
      <c r="AT55">
        <f t="shared" si="47"/>
        <v>-0.40239350652141298</v>
      </c>
      <c r="AU55">
        <f t="shared" si="48"/>
        <v>-1.0183019370988207</v>
      </c>
      <c r="AW55">
        <v>52</v>
      </c>
      <c r="AX55">
        <f>IF(Z55&gt;0, (R55*SUMPRODUCT(K55:$K$98, X55:$X$98)-K55*$AZ$3)/Z55, 0)</f>
        <v>-6831400174789248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500000</v>
      </c>
      <c r="S56">
        <f t="shared" si="32"/>
        <v>-4.607431753918452E+16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-727.40743905623071</v>
      </c>
      <c r="AC56">
        <f t="shared" si="33"/>
        <v>-649.47092773083432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-4.5659516526861294E-8</v>
      </c>
      <c r="AI56">
        <f t="shared" si="38"/>
        <v>-4.5659868930848165E-8</v>
      </c>
      <c r="AJ56">
        <f t="shared" si="39"/>
        <v>-77.936511325396395</v>
      </c>
      <c r="AK56">
        <f t="shared" si="61"/>
        <v>-50.918520733936155</v>
      </c>
      <c r="AL56">
        <f t="shared" si="40"/>
        <v>-128.85503210499243</v>
      </c>
      <c r="AN56">
        <f t="shared" si="41"/>
        <v>0</v>
      </c>
      <c r="AO56">
        <f t="shared" si="42"/>
        <v>0</v>
      </c>
      <c r="AP56">
        <f t="shared" si="43"/>
        <v>-2.2201379136314429E-15</v>
      </c>
      <c r="AQ56">
        <f t="shared" si="44"/>
        <v>-2.8765402076974254E-10</v>
      </c>
      <c r="AR56">
        <f t="shared" si="45"/>
        <v>-2.8765624090765615E-10</v>
      </c>
      <c r="AS56">
        <f t="shared" si="46"/>
        <v>-0.49099842820998763</v>
      </c>
      <c r="AT56">
        <f t="shared" si="47"/>
        <v>-0.32078563977232477</v>
      </c>
      <c r="AU56">
        <f t="shared" si="48"/>
        <v>-0.81178406826996874</v>
      </c>
      <c r="AW56">
        <v>53</v>
      </c>
      <c r="AX56">
        <f>IF(Z56&gt;0, (R56*SUMPRODUCT(K56:$K$98, X56:$X$98)-K56*$AZ$3)/Z56, 0)</f>
        <v>-4.607431753918452E+16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500000</v>
      </c>
      <c r="S57">
        <f t="shared" si="32"/>
        <v>-3.2211991693201773E+17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-649.47092773083432</v>
      </c>
      <c r="AC57">
        <f t="shared" si="33"/>
        <v>-579.88475690278335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-6.0774919823673888E-9</v>
      </c>
      <c r="AI57">
        <f t="shared" si="38"/>
        <v>-6.0775369877152747E-9</v>
      </c>
      <c r="AJ57">
        <f t="shared" si="39"/>
        <v>-69.586170828050967</v>
      </c>
      <c r="AK57">
        <f t="shared" si="61"/>
        <v>-45.462964941158404</v>
      </c>
      <c r="AL57">
        <f t="shared" si="40"/>
        <v>-115.04913577528691</v>
      </c>
      <c r="AN57">
        <f t="shared" si="41"/>
        <v>0</v>
      </c>
      <c r="AO57">
        <f t="shared" si="42"/>
        <v>0</v>
      </c>
      <c r="AP57">
        <f t="shared" si="43"/>
        <v>-2.5315426045106268E-16</v>
      </c>
      <c r="AQ57">
        <f t="shared" si="44"/>
        <v>-3.4185781478391753E-11</v>
      </c>
      <c r="AR57">
        <f t="shared" si="45"/>
        <v>-3.4186034632652197E-11</v>
      </c>
      <c r="AS57">
        <f t="shared" si="46"/>
        <v>-0.39142094086632484</v>
      </c>
      <c r="AT57">
        <f t="shared" si="47"/>
        <v>-0.25572834803359429</v>
      </c>
      <c r="AU57">
        <f t="shared" si="48"/>
        <v>-0.64714928893410517</v>
      </c>
      <c r="AW57">
        <v>54</v>
      </c>
      <c r="AX57">
        <f>IF(Z57&gt;0, (R57*SUMPRODUCT(K57:$K$98, X57:$X$98)-K57*$AZ$3)/Z57, 0)</f>
        <v>-3.2211991693201773E+17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500000</v>
      </c>
      <c r="S58">
        <f t="shared" si="32"/>
        <v>-2.3392268881610511E+18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-579.88475690278335</v>
      </c>
      <c r="AC58">
        <f t="shared" si="33"/>
        <v>-517.75424723465801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-7.8043807523310348E-10</v>
      </c>
      <c r="AI58">
        <f t="shared" si="38"/>
        <v>-7.804436086237491E-10</v>
      </c>
      <c r="AJ58">
        <f t="shared" si="39"/>
        <v>-62.130509668125342</v>
      </c>
      <c r="AK58">
        <f t="shared" si="61"/>
        <v>-40.591932983194837</v>
      </c>
      <c r="AL58">
        <f t="shared" si="40"/>
        <v>-102.72244265210063</v>
      </c>
      <c r="AN58">
        <f t="shared" si="41"/>
        <v>0</v>
      </c>
      <c r="AO58">
        <f t="shared" si="42"/>
        <v>0</v>
      </c>
      <c r="AP58">
        <f t="shared" si="43"/>
        <v>-2.7790376240723653E-17</v>
      </c>
      <c r="AQ58">
        <f t="shared" si="44"/>
        <v>-3.9195981510168143E-12</v>
      </c>
      <c r="AR58">
        <f t="shared" si="45"/>
        <v>-3.9196259413930549E-12</v>
      </c>
      <c r="AS58">
        <f t="shared" si="46"/>
        <v>-0.31203837760501263</v>
      </c>
      <c r="AT58">
        <f t="shared" si="47"/>
        <v>-0.20386507336870674</v>
      </c>
      <c r="AU58">
        <f t="shared" si="48"/>
        <v>-0.51590345097763901</v>
      </c>
      <c r="AW58">
        <v>55</v>
      </c>
      <c r="AX58">
        <f>IF(Z58&gt;0, (R58*SUMPRODUCT(K58:$K$98, X58:$X$98)-K58*$AZ$3)/Z58, 0)</f>
        <v>-2.3392268881610511E+18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500000</v>
      </c>
      <c r="S59">
        <f t="shared" si="32"/>
        <v>-1.770366978955894E+19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-517.75424723465801</v>
      </c>
      <c r="AC59">
        <f t="shared" si="33"/>
        <v>-462.28057788809087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-9.6505068346115123E-11</v>
      </c>
      <c r="AI59">
        <f t="shared" si="38"/>
        <v>-9.6505721149436953E-11</v>
      </c>
      <c r="AJ59">
        <f t="shared" si="39"/>
        <v>-55.473669346567135</v>
      </c>
      <c r="AK59">
        <f t="shared" si="61"/>
        <v>-36.242797306426063</v>
      </c>
      <c r="AL59">
        <f t="shared" si="40"/>
        <v>-91.716466653089697</v>
      </c>
      <c r="AN59">
        <f t="shared" si="41"/>
        <v>0</v>
      </c>
      <c r="AO59">
        <f t="shared" si="42"/>
        <v>0</v>
      </c>
      <c r="AP59">
        <f t="shared" si="43"/>
        <v>-2.9273013159691719E-18</v>
      </c>
      <c r="AQ59">
        <f t="shared" si="44"/>
        <v>-4.3274812507912391E-13</v>
      </c>
      <c r="AR59">
        <f t="shared" si="45"/>
        <v>-4.3275105238043991E-13</v>
      </c>
      <c r="AS59">
        <f t="shared" si="46"/>
        <v>-0.24875508418778897</v>
      </c>
      <c r="AT59">
        <f t="shared" si="47"/>
        <v>-0.16251998833603201</v>
      </c>
      <c r="AU59">
        <f t="shared" si="48"/>
        <v>-0.41127507252425372</v>
      </c>
      <c r="AW59">
        <v>56</v>
      </c>
      <c r="AX59">
        <f>IF(Z59&gt;0, (R59*SUMPRODUCT(K59:$K$98, X59:$X$98)-K59*$AZ$3)/Z59, 0)</f>
        <v>-1.770366978955894E+19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500000</v>
      </c>
      <c r="S60">
        <f t="shared" si="32"/>
        <v>-1.3992401422169874E+20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-462.28057788809087</v>
      </c>
      <c r="AC60">
        <f t="shared" si="33"/>
        <v>-412.75051597151008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-1.1450596271286768E-11</v>
      </c>
      <c r="AI60">
        <f t="shared" si="38"/>
        <v>-1.1450670016761816E-11</v>
      </c>
      <c r="AJ60">
        <f t="shared" si="39"/>
        <v>-49.530061916580792</v>
      </c>
      <c r="AK60">
        <f t="shared" si="61"/>
        <v>-32.359640452166367</v>
      </c>
      <c r="AL60">
        <f t="shared" si="40"/>
        <v>-81.889702368758606</v>
      </c>
      <c r="AN60">
        <f t="shared" si="41"/>
        <v>0</v>
      </c>
      <c r="AO60">
        <f t="shared" si="42"/>
        <v>0</v>
      </c>
      <c r="AP60">
        <f t="shared" si="43"/>
        <v>-2.952585123123909E-19</v>
      </c>
      <c r="AQ60">
        <f t="shared" si="44"/>
        <v>-4.5845335161064327E-14</v>
      </c>
      <c r="AR60">
        <f t="shared" si="45"/>
        <v>-4.5845630419576643E-14</v>
      </c>
      <c r="AS60">
        <f t="shared" si="46"/>
        <v>-0.198306030124206</v>
      </c>
      <c r="AT60">
        <f t="shared" si="47"/>
        <v>-0.12955993968114893</v>
      </c>
      <c r="AU60">
        <f t="shared" si="48"/>
        <v>-0.32786596980540073</v>
      </c>
      <c r="AW60">
        <v>57</v>
      </c>
      <c r="AX60">
        <f>IF(Z60&gt;0, (R60*SUMPRODUCT(K60:$K$98, X60:$X$98)-K60*$AZ$3)/Z60, 0)</f>
        <v>-1.3992401422169874E+20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500000</v>
      </c>
      <c r="S61">
        <f t="shared" si="32"/>
        <v>-1.1563354208508694E+21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-412.75051597151008</v>
      </c>
      <c r="AC61">
        <f t="shared" si="33"/>
        <v>-368.52724640313403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-1.3008090448334673E-12</v>
      </c>
      <c r="AI61">
        <f t="shared" si="38"/>
        <v>-1.3008170124015223E-12</v>
      </c>
      <c r="AJ61">
        <f t="shared" si="39"/>
        <v>-44.223269568376054</v>
      </c>
      <c r="AK61">
        <f t="shared" si="61"/>
        <v>-28.892536118005708</v>
      </c>
      <c r="AL61">
        <f t="shared" si="40"/>
        <v>-73.115805686383055</v>
      </c>
      <c r="AN61">
        <f t="shared" si="41"/>
        <v>0</v>
      </c>
      <c r="AO61">
        <f t="shared" si="42"/>
        <v>0</v>
      </c>
      <c r="AP61">
        <f t="shared" si="43"/>
        <v>-2.8482283745601397E-20</v>
      </c>
      <c r="AQ61">
        <f t="shared" si="44"/>
        <v>-4.6501030248963112E-15</v>
      </c>
      <c r="AR61">
        <f t="shared" si="45"/>
        <v>-4.650131507180056E-15</v>
      </c>
      <c r="AS61">
        <f t="shared" si="46"/>
        <v>-0.15808835309646646</v>
      </c>
      <c r="AT61">
        <f t="shared" si="47"/>
        <v>-0.10328439068969149</v>
      </c>
      <c r="AU61">
        <f t="shared" si="48"/>
        <v>-0.2613727437861626</v>
      </c>
      <c r="AW61">
        <v>58</v>
      </c>
      <c r="AX61">
        <f>IF(Z61&gt;0, (R61*SUMPRODUCT(K61:$K$98, X61:$X$98)-K61*$AZ$3)/Z61, 0)</f>
        <v>-1.1563354208508694E+21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500000</v>
      </c>
      <c r="S62">
        <f t="shared" si="32"/>
        <v>-1.0023932857757993E+22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-368.52724640313403</v>
      </c>
      <c r="AC62">
        <f t="shared" si="33"/>
        <v>-329.04218428851249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-1.4134501886458241E-13</v>
      </c>
      <c r="AI62">
        <f t="shared" si="38"/>
        <v>-1.4134583950601368E-13</v>
      </c>
      <c r="AJ62">
        <f t="shared" si="39"/>
        <v>-39.485062114621542</v>
      </c>
      <c r="AK62">
        <f t="shared" si="61"/>
        <v>-25.796907248219384</v>
      </c>
      <c r="AL62">
        <f t="shared" si="40"/>
        <v>-65.281969362841068</v>
      </c>
      <c r="AN62">
        <f t="shared" si="41"/>
        <v>0</v>
      </c>
      <c r="AO62">
        <f t="shared" si="42"/>
        <v>0</v>
      </c>
      <c r="AP62">
        <f t="shared" si="43"/>
        <v>-2.6192951781206471E-21</v>
      </c>
      <c r="AQ62">
        <f t="shared" si="44"/>
        <v>-4.5114018408304025E-16</v>
      </c>
      <c r="AR62">
        <f t="shared" si="45"/>
        <v>-4.5114280337821839E-16</v>
      </c>
      <c r="AS62">
        <f t="shared" si="46"/>
        <v>-0.12602706720062717</v>
      </c>
      <c r="AT62">
        <f t="shared" si="47"/>
        <v>-8.2337683904409667E-2</v>
      </c>
      <c r="AU62">
        <f t="shared" si="48"/>
        <v>-0.20836475110503727</v>
      </c>
      <c r="AW62">
        <v>59</v>
      </c>
      <c r="AX62">
        <f>IF(Z62&gt;0, (R62*SUMPRODUCT(K62:$K$98, X62:$X$98)-K62*$AZ$3)/Z62, 0)</f>
        <v>-1.0023932857757993E+22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500000</v>
      </c>
      <c r="S63">
        <f t="shared" si="32"/>
        <v>-9.1451230408623048E+22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-329.04218428851249</v>
      </c>
      <c r="AC63">
        <f t="shared" si="33"/>
        <v>-293.78766454331475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-1.4642447130313642E-14</v>
      </c>
      <c r="AI63">
        <f t="shared" si="38"/>
        <v>-1.4642527442974072E-14</v>
      </c>
      <c r="AJ63">
        <f t="shared" si="39"/>
        <v>-35.25451974519774</v>
      </c>
      <c r="AK63">
        <f t="shared" si="61"/>
        <v>-23.032952900195877</v>
      </c>
      <c r="AL63">
        <f t="shared" si="40"/>
        <v>-58.287472645393635</v>
      </c>
      <c r="AN63">
        <f t="shared" si="41"/>
        <v>0</v>
      </c>
      <c r="AO63">
        <f t="shared" si="42"/>
        <v>0</v>
      </c>
      <c r="AP63">
        <f t="shared" si="43"/>
        <v>-2.2887428160966919E-22</v>
      </c>
      <c r="AQ63">
        <f t="shared" si="44"/>
        <v>-4.1727911266725197E-17</v>
      </c>
      <c r="AR63">
        <f t="shared" si="45"/>
        <v>-4.1728140141006808E-17</v>
      </c>
      <c r="AS63">
        <f t="shared" si="46"/>
        <v>-0.1004680063780508</v>
      </c>
      <c r="AT63">
        <f t="shared" si="47"/>
        <v>-6.5639097500326579E-2</v>
      </c>
      <c r="AU63">
        <f t="shared" si="48"/>
        <v>-0.16610710387837743</v>
      </c>
      <c r="AW63">
        <v>60</v>
      </c>
      <c r="AX63">
        <f>IF(Z63&gt;0, (R63*SUMPRODUCT(K63:$K$98, X63:$X$98)-K63*$AZ$3)/Z63, 0)</f>
        <v>-9.1451230408623048E+22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500000</v>
      </c>
      <c r="S64">
        <f t="shared" si="32"/>
        <v>-8.8103311887108493E+23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-293.78766454331475</v>
      </c>
      <c r="AC64">
        <f t="shared" si="33"/>
        <v>-262.31041477081675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-1.4413254356949375E-15</v>
      </c>
      <c r="AI64">
        <f t="shared" si="38"/>
        <v>-1.441332878956977E-15</v>
      </c>
      <c r="AJ64">
        <f t="shared" si="39"/>
        <v>-31.477249772497998</v>
      </c>
      <c r="AK64">
        <f t="shared" si="61"/>
        <v>-20.565136518032034</v>
      </c>
      <c r="AL64">
        <f t="shared" si="40"/>
        <v>-52.042386290530033</v>
      </c>
      <c r="AN64">
        <f t="shared" si="41"/>
        <v>0</v>
      </c>
      <c r="AO64">
        <f t="shared" si="42"/>
        <v>0</v>
      </c>
      <c r="AP64">
        <f t="shared" si="43"/>
        <v>-1.8939053353674772E-23</v>
      </c>
      <c r="AQ64">
        <f t="shared" si="44"/>
        <v>-3.6673892685260136E-18</v>
      </c>
      <c r="AR64">
        <f t="shared" si="45"/>
        <v>-3.6674082075793666E-18</v>
      </c>
      <c r="AS64">
        <f t="shared" si="46"/>
        <v>-8.0092479574339015E-2</v>
      </c>
      <c r="AT64">
        <f t="shared" si="47"/>
        <v>-5.232708665523484E-2</v>
      </c>
      <c r="AU64">
        <f t="shared" si="48"/>
        <v>-0.13241956622957385</v>
      </c>
      <c r="AW64">
        <v>61</v>
      </c>
      <c r="AX64">
        <f>IF(Z64&gt;0, (R64*SUMPRODUCT(K64:$K$98, X64:$X$98)-K64*$AZ$3)/Z64, 0)</f>
        <v>-8.8103311887108493E+23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500000</v>
      </c>
      <c r="S65">
        <f t="shared" si="32"/>
        <v>-8.9933165750722175E+24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-262.31041477081675</v>
      </c>
      <c r="AC65">
        <f t="shared" si="33"/>
        <v>-234.20572747394351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-1.3435548957473801E-16</v>
      </c>
      <c r="AI65">
        <f t="shared" si="38"/>
        <v>-1.3435614062967842E-16</v>
      </c>
      <c r="AJ65">
        <f t="shared" si="39"/>
        <v>-28.104687296873237</v>
      </c>
      <c r="AK65">
        <f t="shared" si="61"/>
        <v>-18.361729033957175</v>
      </c>
      <c r="AL65">
        <f t="shared" si="40"/>
        <v>-46.466416330830413</v>
      </c>
      <c r="AN65">
        <f t="shared" si="41"/>
        <v>0</v>
      </c>
      <c r="AO65">
        <f t="shared" si="42"/>
        <v>0</v>
      </c>
      <c r="AP65">
        <f t="shared" si="43"/>
        <v>-1.4790899122503488E-24</v>
      </c>
      <c r="AQ65">
        <f t="shared" si="44"/>
        <v>-3.0523360925745776E-19</v>
      </c>
      <c r="AR65">
        <f t="shared" si="45"/>
        <v>-3.0523508834737003E-19</v>
      </c>
      <c r="AS65">
        <f t="shared" si="46"/>
        <v>-6.3849234354543274E-2</v>
      </c>
      <c r="AT65">
        <f t="shared" si="47"/>
        <v>-4.1714833111634923E-2</v>
      </c>
      <c r="AU65">
        <f t="shared" si="48"/>
        <v>-0.10556406746617819</v>
      </c>
      <c r="AW65">
        <v>62</v>
      </c>
      <c r="AX65">
        <f>IF(Z65&gt;0, (R65*SUMPRODUCT(K65:$K$98, X65:$X$98)-K65*$AZ$3)/Z65, 0)</f>
        <v>-8.9933165750722175E+24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500000</v>
      </c>
      <c r="S66">
        <f t="shared" si="32"/>
        <v>-9.7647668230056709E+25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-234.20572747394351</v>
      </c>
      <c r="AC66">
        <f t="shared" si="33"/>
        <v>-209.11225667316381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-1.1820138971356324E-17</v>
      </c>
      <c r="AI66">
        <f t="shared" si="38"/>
        <v>-1.1820192508798758E-17</v>
      </c>
      <c r="AJ66">
        <f t="shared" si="39"/>
        <v>-25.093470800779698</v>
      </c>
      <c r="AK66">
        <f t="shared" si="61"/>
        <v>-16.394400923176047</v>
      </c>
      <c r="AL66">
        <f t="shared" si="40"/>
        <v>-41.487871723955749</v>
      </c>
      <c r="AN66">
        <f t="shared" si="41"/>
        <v>0</v>
      </c>
      <c r="AO66">
        <f t="shared" si="42"/>
        <v>0</v>
      </c>
      <c r="AP66">
        <f t="shared" si="43"/>
        <v>-1.0859667644137065E-25</v>
      </c>
      <c r="AQ66">
        <f t="shared" si="44"/>
        <v>-2.3976263134169821E-20</v>
      </c>
      <c r="AR66">
        <f t="shared" si="45"/>
        <v>-2.3976371730846263E-20</v>
      </c>
      <c r="AS66">
        <f t="shared" si="46"/>
        <v>-5.0900218713762213E-2</v>
      </c>
      <c r="AT66">
        <f t="shared" si="47"/>
        <v>-3.3254809559657934E-2</v>
      </c>
      <c r="AU66">
        <f t="shared" si="48"/>
        <v>-8.4155028273420154E-2</v>
      </c>
      <c r="AW66">
        <v>63</v>
      </c>
      <c r="AX66">
        <f>IF(Z66&gt;0, (R66*SUMPRODUCT(K66:$K$98, X66:$X$98)-K66*$AZ$3)/Z66, 0)</f>
        <v>-9.7647668230056709E+25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500000</v>
      </c>
      <c r="S67">
        <f t="shared" ref="S67:S79" si="63">AX67</f>
        <v>-1.1329048590262438E+27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-209.11225667316381</v>
      </c>
      <c r="AC67">
        <f t="shared" ref="AC67:AC79" si="64">S67*Z67</f>
        <v>-186.70737202961053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-9.7763930741974585E-19</v>
      </c>
      <c r="AI67">
        <f t="shared" ref="AI67:AI79" si="69">SUM(AE67:AH67)</f>
        <v>-9.7764342752238595E-19</v>
      </c>
      <c r="AJ67">
        <f t="shared" ref="AJ67:AJ79" si="70">AB67-AC67</f>
        <v>-22.404884643553288</v>
      </c>
      <c r="AK67">
        <f t="shared" si="61"/>
        <v>-14.637857967121468</v>
      </c>
      <c r="AL67">
        <f t="shared" ref="AL67:AL79" si="71">SUM(AI67:AK67)</f>
        <v>-37.042742610674757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-7.461891437993326E-27</v>
      </c>
      <c r="AQ67">
        <f t="shared" ref="AQ67:AQ79" si="75">AH67*$K67</f>
        <v>-1.7705962726143643E-21</v>
      </c>
      <c r="AR67">
        <f t="shared" ref="AR67:AR79" si="76">AI67*$K67</f>
        <v>-1.770603734505802E-21</v>
      </c>
      <c r="AS67">
        <f t="shared" ref="AS67:AS79" si="77">AJ67*$K67</f>
        <v>-4.0577342724619082E-2</v>
      </c>
      <c r="AT67">
        <f t="shared" ref="AT67:AT79" si="78">AK67*$K67</f>
        <v>-2.651053058008444E-2</v>
      </c>
      <c r="AU67">
        <f t="shared" ref="AU67:AU79" si="79">AL67*$K67</f>
        <v>-6.7087873304703519E-2</v>
      </c>
      <c r="AW67">
        <v>64</v>
      </c>
      <c r="AX67">
        <f>IF(Z67&gt;0, (R67*SUMPRODUCT(K67:$K$98, X67:$X$98)-K67*$AZ$3)/Z67, 0)</f>
        <v>-1.1329048590262438E+27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500000</v>
      </c>
      <c r="S68">
        <f t="shared" si="63"/>
        <v>-1.4112494209109318E+28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-186.70737202961053</v>
      </c>
      <c r="AC68">
        <f t="shared" si="64"/>
        <v>-166.70301074072367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-7.5671811579426034E-20</v>
      </c>
      <c r="AI68">
        <f t="shared" si="69"/>
        <v>-7.5672106890460839E-20</v>
      </c>
      <c r="AJ68">
        <f t="shared" si="70"/>
        <v>-20.004361288886855</v>
      </c>
      <c r="AK68">
        <f t="shared" si="61"/>
        <v>-13.069516042072738</v>
      </c>
      <c r="AL68">
        <f t="shared" si="71"/>
        <v>-33.07387733095959</v>
      </c>
      <c r="AN68">
        <f t="shared" si="72"/>
        <v>0</v>
      </c>
      <c r="AO68">
        <f t="shared" si="73"/>
        <v>0</v>
      </c>
      <c r="AP68">
        <f t="shared" si="74"/>
        <v>-4.775320705782199E-28</v>
      </c>
      <c r="AQ68">
        <f t="shared" si="75"/>
        <v>-1.2236493936724619E-22</v>
      </c>
      <c r="AR68">
        <f t="shared" si="76"/>
        <v>-1.2236541689931677E-22</v>
      </c>
      <c r="AS68">
        <f t="shared" si="77"/>
        <v>-3.2348009187355753E-2</v>
      </c>
      <c r="AT68">
        <f t="shared" si="78"/>
        <v>-2.1134032669072416E-2</v>
      </c>
      <c r="AU68">
        <f t="shared" si="79"/>
        <v>-5.3482041856428165E-2</v>
      </c>
      <c r="AW68">
        <v>65</v>
      </c>
      <c r="AX68">
        <f>IF(Z68&gt;0, (R68*SUMPRODUCT(K68:$K$98, X68:$X$98)-K68*$AZ$3)/Z68, 0)</f>
        <v>-1.4112494209109318E+28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500000</v>
      </c>
      <c r="S69">
        <f t="shared" si="63"/>
        <v>-1.8971627536595899E+29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-166.70301074072367</v>
      </c>
      <c r="AC69">
        <f t="shared" si="64"/>
        <v>-148.84197387564612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-5.4548833044795904E-21</v>
      </c>
      <c r="AI69">
        <f t="shared" si="69"/>
        <v>-5.4549029182388196E-21</v>
      </c>
      <c r="AJ69">
        <f t="shared" si="70"/>
        <v>-17.861036865077551</v>
      </c>
      <c r="AK69">
        <f t="shared" si="61"/>
        <v>-11.669210751850658</v>
      </c>
      <c r="AL69">
        <f t="shared" si="71"/>
        <v>-29.530247616928207</v>
      </c>
      <c r="AN69">
        <f t="shared" si="72"/>
        <v>0</v>
      </c>
      <c r="AO69">
        <f t="shared" si="73"/>
        <v>0</v>
      </c>
      <c r="AP69">
        <f t="shared" si="74"/>
        <v>-2.8318202652641317E-29</v>
      </c>
      <c r="AQ69">
        <f t="shared" si="75"/>
        <v>-7.8757207660978466E-24</v>
      </c>
      <c r="AR69">
        <f t="shared" si="76"/>
        <v>-7.875749084300499E-24</v>
      </c>
      <c r="AS69">
        <f t="shared" si="77"/>
        <v>-2.5787634875124168E-2</v>
      </c>
      <c r="AT69">
        <f t="shared" si="78"/>
        <v>-1.6847921451747776E-2</v>
      </c>
      <c r="AU69">
        <f t="shared" si="79"/>
        <v>-4.2635556326871944E-2</v>
      </c>
      <c r="AW69">
        <v>66</v>
      </c>
      <c r="AX69">
        <f>IF(Z69&gt;0, (R69*SUMPRODUCT(K69:$K$98, X69:$X$98)-K69*$AZ$3)/Z69, 0)</f>
        <v>-1.8971627536595899E+29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500000</v>
      </c>
      <c r="S70">
        <f t="shared" si="63"/>
        <v>-2.8085366814698603E+30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-148.84197387564612</v>
      </c>
      <c r="AC70">
        <f t="shared" si="64"/>
        <v>-132.89461953182689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-3.6469338274121706E-22</v>
      </c>
      <c r="AI70">
        <f t="shared" si="69"/>
        <v>-3.6469456569371693E-22</v>
      </c>
      <c r="AJ70">
        <f t="shared" si="70"/>
        <v>-15.947354343819228</v>
      </c>
      <c r="AK70">
        <f t="shared" si="61"/>
        <v>-10.418938171295229</v>
      </c>
      <c r="AL70">
        <f t="shared" si="71"/>
        <v>-26.366292515114459</v>
      </c>
      <c r="AN70">
        <f t="shared" si="72"/>
        <v>0</v>
      </c>
      <c r="AO70">
        <f t="shared" si="73"/>
        <v>0</v>
      </c>
      <c r="AP70">
        <f t="shared" si="74"/>
        <v>-1.5249448208063483E-30</v>
      </c>
      <c r="AQ70">
        <f t="shared" si="75"/>
        <v>-4.7012647190735344E-25</v>
      </c>
      <c r="AR70">
        <f t="shared" si="76"/>
        <v>-4.701279968521742E-25</v>
      </c>
      <c r="AS70">
        <f t="shared" si="77"/>
        <v>-2.055774463897014E-2</v>
      </c>
      <c r="AT70">
        <f t="shared" si="78"/>
        <v>-1.3431059830793826E-2</v>
      </c>
      <c r="AU70">
        <f t="shared" si="79"/>
        <v>-3.3988804469763968E-2</v>
      </c>
      <c r="AW70">
        <v>67</v>
      </c>
      <c r="AX70">
        <f>IF(Z70&gt;0, (R70*SUMPRODUCT(K70:$K$98, X70:$X$98)-K70*$AZ$3)/Z70, 0)</f>
        <v>-2.8085366814698603E+30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500000</v>
      </c>
      <c r="S71">
        <f t="shared" si="63"/>
        <v>-4.6231431876717311E+31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-132.89461953182689</v>
      </c>
      <c r="AC71">
        <f t="shared" si="64"/>
        <v>-118.65591029627402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-2.2139177696535264E-23</v>
      </c>
      <c r="AI71">
        <f t="shared" si="69"/>
        <v>-2.2139241860625301E-23</v>
      </c>
      <c r="AJ71">
        <f t="shared" si="70"/>
        <v>-14.238709235552875</v>
      </c>
      <c r="AK71">
        <f t="shared" si="61"/>
        <v>-9.3026233672278824</v>
      </c>
      <c r="AL71">
        <f t="shared" si="71"/>
        <v>-23.541332602780756</v>
      </c>
      <c r="AN71">
        <f t="shared" si="72"/>
        <v>0</v>
      </c>
      <c r="AO71">
        <f t="shared" si="73"/>
        <v>0</v>
      </c>
      <c r="AP71">
        <f t="shared" si="74"/>
        <v>-7.3851758322069868E-32</v>
      </c>
      <c r="AQ71">
        <f t="shared" si="75"/>
        <v>-2.5481810772813685E-26</v>
      </c>
      <c r="AR71">
        <f t="shared" si="76"/>
        <v>-2.548188462457201E-26</v>
      </c>
      <c r="AS71">
        <f t="shared" si="77"/>
        <v>-1.6388508162444301E-2</v>
      </c>
      <c r="AT71">
        <f t="shared" si="78"/>
        <v>-1.0707158666130281E-2</v>
      </c>
      <c r="AU71">
        <f t="shared" si="79"/>
        <v>-2.7095666828574578E-2</v>
      </c>
      <c r="AW71">
        <v>68</v>
      </c>
      <c r="AX71">
        <f>IF(Z71&gt;0, (R71*SUMPRODUCT(K71:$K$98, X71:$X$98)-K71*$AZ$3)/Z71, 0)</f>
        <v>-4.6231431876717311E+31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500000</v>
      </c>
      <c r="S72">
        <f t="shared" si="63"/>
        <v>-8.562213543787902E+32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-118.65591029627402</v>
      </c>
      <c r="AC72">
        <f t="shared" si="64"/>
        <v>-105.94277705024463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-1.208582517618187E-24</v>
      </c>
      <c r="AI72">
        <f t="shared" si="69"/>
        <v>-1.2085856109414413E-24</v>
      </c>
      <c r="AJ72">
        <f t="shared" si="70"/>
        <v>-12.713133246029386</v>
      </c>
      <c r="AK72">
        <f t="shared" ref="AK72:AK79" si="92">G72*SUM(AB72:AB72, AE72:AF72)</f>
        <v>-8.3059137207391824</v>
      </c>
      <c r="AL72">
        <f t="shared" si="71"/>
        <v>-21.01904696676857</v>
      </c>
      <c r="AN72">
        <f t="shared" si="72"/>
        <v>0</v>
      </c>
      <c r="AO72">
        <f t="shared" si="73"/>
        <v>0</v>
      </c>
      <c r="AP72">
        <f t="shared" si="74"/>
        <v>-3.1788942734845254E-33</v>
      </c>
      <c r="AQ72">
        <f t="shared" si="75"/>
        <v>-1.2420156991526162E-27</v>
      </c>
      <c r="AR72">
        <f t="shared" si="76"/>
        <v>-1.2420188780468897E-27</v>
      </c>
      <c r="AS72">
        <f t="shared" si="77"/>
        <v>-1.3064818369295553E-2</v>
      </c>
      <c r="AT72">
        <f t="shared" si="78"/>
        <v>-8.5356813346064118E-3</v>
      </c>
      <c r="AU72">
        <f t="shared" si="79"/>
        <v>-2.1600499703901967E-2</v>
      </c>
      <c r="AW72">
        <v>69</v>
      </c>
      <c r="AX72">
        <f>IF(Z72&gt;0, (R72*SUMPRODUCT(K72:$K$98, X72:$X$98)-K72*$AZ$3)/Z72, 0)</f>
        <v>-8.562213543787902E+32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500000</v>
      </c>
      <c r="S73">
        <f t="shared" si="63"/>
        <v>-1.8104252217213373E+34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-105.94277705024463</v>
      </c>
      <c r="AC73">
        <f t="shared" si="64"/>
        <v>-94.591765223432716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-5.8635381978170714E-26</v>
      </c>
      <c r="AI73">
        <f t="shared" si="69"/>
        <v>-5.8635512599093484E-26</v>
      </c>
      <c r="AJ73">
        <f t="shared" si="70"/>
        <v>-11.351011826811913</v>
      </c>
      <c r="AK73">
        <f t="shared" si="92"/>
        <v>-7.4159943935171251</v>
      </c>
      <c r="AL73">
        <f t="shared" si="71"/>
        <v>-18.767006220329037</v>
      </c>
      <c r="AN73">
        <f t="shared" si="72"/>
        <v>0</v>
      </c>
      <c r="AO73">
        <f t="shared" si="73"/>
        <v>0</v>
      </c>
      <c r="AP73">
        <f t="shared" si="74"/>
        <v>-1.1985205982686E-34</v>
      </c>
      <c r="AQ73">
        <f t="shared" si="75"/>
        <v>-5.380126828113565E-29</v>
      </c>
      <c r="AR73">
        <f t="shared" si="76"/>
        <v>-5.3801388133195478E-29</v>
      </c>
      <c r="AS73">
        <f t="shared" si="77"/>
        <v>-1.0415193215318485E-2</v>
      </c>
      <c r="AT73">
        <f t="shared" si="78"/>
        <v>-6.8045929006747517E-3</v>
      </c>
      <c r="AU73">
        <f t="shared" si="79"/>
        <v>-1.7219786115993237E-2</v>
      </c>
      <c r="AW73">
        <v>70</v>
      </c>
      <c r="AX73">
        <f>IF(Z73&gt;0, (R73*SUMPRODUCT(K73:$K$98, X73:$X$98)-K73*$AZ$3)/Z73, 0)</f>
        <v>-1.8104252217213373E+34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500000</v>
      </c>
      <c r="S74">
        <f t="shared" si="63"/>
        <v>-4.453103355489768E+35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-94.591765223432716</v>
      </c>
      <c r="AC74">
        <f t="shared" si="64"/>
        <v>-84.456933235207785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-2.4914649725138246E-27</v>
      </c>
      <c r="AI74">
        <f t="shared" si="69"/>
        <v>-2.4914697139787363E-27</v>
      </c>
      <c r="AJ74">
        <f t="shared" si="70"/>
        <v>-10.134831988224931</v>
      </c>
      <c r="AK74">
        <f t="shared" si="92"/>
        <v>-6.6214235656402911</v>
      </c>
      <c r="AL74">
        <f t="shared" si="71"/>
        <v>-16.756255553865223</v>
      </c>
      <c r="AN74">
        <f t="shared" si="72"/>
        <v>0</v>
      </c>
      <c r="AO74">
        <f t="shared" si="73"/>
        <v>0</v>
      </c>
      <c r="AP74">
        <f t="shared" si="74"/>
        <v>-3.8844297644543284E-36</v>
      </c>
      <c r="AQ74">
        <f t="shared" si="75"/>
        <v>-2.0411246052214744E-30</v>
      </c>
      <c r="AR74">
        <f t="shared" si="76"/>
        <v>-2.0411284896512386E-30</v>
      </c>
      <c r="AS74">
        <f t="shared" si="77"/>
        <v>-8.3029282647628308E-3</v>
      </c>
      <c r="AT74">
        <f t="shared" si="78"/>
        <v>-5.4245797996450512E-3</v>
      </c>
      <c r="AU74">
        <f t="shared" si="79"/>
        <v>-1.3727508064407883E-2</v>
      </c>
      <c r="AW74">
        <v>71</v>
      </c>
      <c r="AX74">
        <f>IF(Z74&gt;0, (R74*SUMPRODUCT(K74:$K$98, X74:$X$98)-K74*$AZ$3)/Z74, 0)</f>
        <v>-4.453103355489768E+35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500000</v>
      </c>
      <c r="S75">
        <f t="shared" si="63"/>
        <v>-1.3077935275853038E+37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-84.456933235207785</v>
      </c>
      <c r="AC75">
        <f t="shared" si="64"/>
        <v>-75.407976102864083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-9.0997982265020087E-29</v>
      </c>
      <c r="AI75">
        <f t="shared" si="69"/>
        <v>-9.099812641616955E-29</v>
      </c>
      <c r="AJ75">
        <f t="shared" si="70"/>
        <v>-9.0489571323437019</v>
      </c>
      <c r="AK75">
        <f t="shared" si="92"/>
        <v>-5.9119853264645457</v>
      </c>
      <c r="AL75">
        <f t="shared" si="71"/>
        <v>-14.960942458808248</v>
      </c>
      <c r="AN75">
        <f t="shared" si="72"/>
        <v>0</v>
      </c>
      <c r="AO75">
        <f t="shared" si="73"/>
        <v>0</v>
      </c>
      <c r="AP75">
        <f t="shared" si="74"/>
        <v>-1.0544228756933409E-37</v>
      </c>
      <c r="AQ75">
        <f t="shared" si="75"/>
        <v>-6.6562323298788054E-32</v>
      </c>
      <c r="AR75">
        <f t="shared" si="76"/>
        <v>-6.6562428741075619E-32</v>
      </c>
      <c r="AS75">
        <f t="shared" si="77"/>
        <v>-6.6190435784142555E-3</v>
      </c>
      <c r="AT75">
        <f t="shared" si="78"/>
        <v>-4.3244418045639754E-3</v>
      </c>
      <c r="AU75">
        <f t="shared" si="79"/>
        <v>-1.094348538297823E-2</v>
      </c>
      <c r="AW75">
        <v>72</v>
      </c>
      <c r="AX75">
        <f>IF(Z75&gt;0, (R75*SUMPRODUCT(K75:$K$98, X75:$X$98)-K75*$AZ$3)/Z75, 0)</f>
        <v>-1.3077935275853038E+37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500000</v>
      </c>
      <c r="S76">
        <f t="shared" si="63"/>
        <v>-4.7649897452063907E+38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-75.407976102864083</v>
      </c>
      <c r="AC76">
        <f t="shared" si="64"/>
        <v>-67.328550091842928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-2.7835435515438377E-30</v>
      </c>
      <c r="AI76">
        <f t="shared" si="69"/>
        <v>-2.7835470840042255E-30</v>
      </c>
      <c r="AJ76">
        <f t="shared" si="70"/>
        <v>-8.0794260110211553</v>
      </c>
      <c r="AK76">
        <f t="shared" si="92"/>
        <v>-5.2785583272004866</v>
      </c>
      <c r="AL76">
        <f t="shared" si="71"/>
        <v>-13.357984338221641</v>
      </c>
      <c r="AN76">
        <f t="shared" si="72"/>
        <v>0</v>
      </c>
      <c r="AO76">
        <f t="shared" si="73"/>
        <v>0</v>
      </c>
      <c r="AP76">
        <f t="shared" si="74"/>
        <v>-2.3070445837368573E-39</v>
      </c>
      <c r="AQ76">
        <f t="shared" si="75"/>
        <v>-1.8179281207117049E-33</v>
      </c>
      <c r="AR76">
        <f t="shared" si="76"/>
        <v>-1.8179304277562886E-33</v>
      </c>
      <c r="AS76">
        <f t="shared" si="77"/>
        <v>-5.2766610159552365E-3</v>
      </c>
      <c r="AT76">
        <f t="shared" si="78"/>
        <v>-3.4474185304240869E-3</v>
      </c>
      <c r="AU76">
        <f t="shared" si="79"/>
        <v>-8.7240795463793229E-3</v>
      </c>
      <c r="AW76">
        <v>73</v>
      </c>
      <c r="AX76">
        <f>IF(Z76&gt;0, (R76*SUMPRODUCT(K76:$K$98, X76:$X$98)-K76*$AZ$3)/Z76, 0)</f>
        <v>-4.7649897452063907E+38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500000</v>
      </c>
      <c r="S77">
        <f t="shared" si="63"/>
        <v>-2.2863503469697931E+40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-67.328550091842928</v>
      </c>
      <c r="AC77">
        <f t="shared" si="64"/>
        <v>-60.114776867716898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-6.8628070768580419E-32</v>
      </c>
      <c r="AI77">
        <f t="shared" si="69"/>
        <v>-6.8628136500825859E-32</v>
      </c>
      <c r="AJ77">
        <f t="shared" si="70"/>
        <v>-7.2137732241260295</v>
      </c>
      <c r="AK77">
        <f t="shared" si="92"/>
        <v>-4.7129985064290052</v>
      </c>
      <c r="AL77">
        <f t="shared" si="71"/>
        <v>-11.926771730555036</v>
      </c>
      <c r="AN77">
        <f t="shared" si="72"/>
        <v>0</v>
      </c>
      <c r="AO77">
        <f t="shared" si="73"/>
        <v>0</v>
      </c>
      <c r="AP77">
        <f t="shared" si="74"/>
        <v>-3.8330027641057209E-41</v>
      </c>
      <c r="AQ77">
        <f t="shared" si="75"/>
        <v>-4.0018651909669723E-35</v>
      </c>
      <c r="AR77">
        <f t="shared" si="76"/>
        <v>-4.0018690239697364E-35</v>
      </c>
      <c r="AS77">
        <f t="shared" si="77"/>
        <v>-4.2065218558316603E-3</v>
      </c>
      <c r="AT77">
        <f t="shared" si="78"/>
        <v>-2.7482609458100177E-3</v>
      </c>
      <c r="AU77">
        <f t="shared" si="79"/>
        <v>-6.9547828016416789E-3</v>
      </c>
      <c r="AW77">
        <v>74</v>
      </c>
      <c r="AX77">
        <f>IF(Z77&gt;0, (R77*SUMPRODUCT(K77:$K$98, X77:$X$98)-K77*$AZ$3)/Z77, 0)</f>
        <v>-2.2863503469697931E+40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500000</v>
      </c>
      <c r="S78">
        <f t="shared" si="63"/>
        <v>-1.6060140619487471E+42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-60.114776867716898</v>
      </c>
      <c r="AC78">
        <f t="shared" si="64"/>
        <v>-53.673907917604382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-1.2847881739253029E-33</v>
      </c>
      <c r="AI78">
        <f t="shared" si="69"/>
        <v>-1.2847890094395924E-33</v>
      </c>
      <c r="AJ78">
        <f t="shared" si="70"/>
        <v>-6.4408689501125167</v>
      </c>
      <c r="AK78">
        <f t="shared" si="92"/>
        <v>-4.208034380740183</v>
      </c>
      <c r="AL78">
        <f t="shared" si="71"/>
        <v>-10.648903330852701</v>
      </c>
      <c r="AN78">
        <f t="shared" si="72"/>
        <v>0</v>
      </c>
      <c r="AO78">
        <f t="shared" si="73"/>
        <v>0</v>
      </c>
      <c r="AP78">
        <f t="shared" si="74"/>
        <v>-4.3500727835892763E-43</v>
      </c>
      <c r="AQ78">
        <f t="shared" si="75"/>
        <v>-6.6891998594436855E-37</v>
      </c>
      <c r="AR78">
        <f t="shared" si="76"/>
        <v>-6.6892042095164694E-37</v>
      </c>
      <c r="AS78">
        <f t="shared" si="77"/>
        <v>-3.3534134692535509E-3</v>
      </c>
      <c r="AT78">
        <f t="shared" si="78"/>
        <v>-2.1908967999123229E-3</v>
      </c>
      <c r="AU78">
        <f t="shared" si="79"/>
        <v>-5.5443102691658738E-3</v>
      </c>
      <c r="AW78">
        <v>75</v>
      </c>
      <c r="AX78">
        <f>IF(Z78&gt;0, (R78*SUMPRODUCT(K78:$K$98, X78:$X$98)-K78*$AZ$3)/Z78, 0)</f>
        <v>-1.6060140619487471E+42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-53.673907917604382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-53.673907917604382</v>
      </c>
      <c r="AK79">
        <f t="shared" si="92"/>
        <v>-3.757173554232307</v>
      </c>
      <c r="AL79">
        <f t="shared" si="71"/>
        <v>-57.431081471836691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-7.7679871135522799E-39</v>
      </c>
      <c r="AR79">
        <f t="shared" si="76"/>
        <v>-7.7679871135522799E-39</v>
      </c>
      <c r="AS79">
        <f t="shared" si="77"/>
        <v>-2.4950993074803241E-2</v>
      </c>
      <c r="AT79">
        <f t="shared" si="78"/>
        <v>-1.7465695152362271E-3</v>
      </c>
      <c r="AU79">
        <f t="shared" si="79"/>
        <v>-2.669756259003947E-2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165297.12965233636</v>
      </c>
      <c r="AO81" s="6">
        <f t="shared" si="93"/>
        <v>-16529.712965233637</v>
      </c>
      <c r="AP81" s="6">
        <f t="shared" si="93"/>
        <v>-406.22409461945722</v>
      </c>
      <c r="AQ81" s="6">
        <f t="shared" si="93"/>
        <v>-103090.95794699267</v>
      </c>
      <c r="AR81" s="6">
        <f t="shared" si="93"/>
        <v>45270.234645490571</v>
      </c>
      <c r="AS81" s="6">
        <f t="shared" si="93"/>
        <v>-14115.393881236483</v>
      </c>
      <c r="AT81" s="6">
        <f t="shared" si="93"/>
        <v>3176.1015481541699</v>
      </c>
      <c r="AU81" s="6">
        <f t="shared" si="93"/>
        <v>34330.94231240837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'S.55.04.D'!C3*(1+C12)</f>
        <v>284893.55567093828</v>
      </c>
      <c r="K3">
        <v>1</v>
      </c>
      <c r="L3" s="2">
        <v>0</v>
      </c>
      <c r="O3">
        <f>$C$3</f>
        <v>284893.55567093828</v>
      </c>
      <c r="P3" s="2">
        <f>O3*C5</f>
        <v>28489.355567093829</v>
      </c>
      <c r="Q3" s="5">
        <f>B8</f>
        <v>200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284893.55567093828</v>
      </c>
      <c r="AF3">
        <f t="shared" ref="AF3:AF34" si="4">-$Z3*P3</f>
        <v>-28489.355567093829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256204.20010384446</v>
      </c>
      <c r="AJ3">
        <f t="shared" ref="AJ3:AJ34" si="8">AB3-AC3</f>
        <v>0</v>
      </c>
      <c r="AL3">
        <f t="shared" ref="AL3:AL34" si="9">SUM(AI3:AK3)</f>
        <v>256204.20010384446</v>
      </c>
      <c r="AN3">
        <f t="shared" ref="AN3:AN34" si="10">AE3*$K3</f>
        <v>284893.55567093828</v>
      </c>
      <c r="AO3">
        <f t="shared" ref="AO3:AO34" si="11">AF3*$K3</f>
        <v>-28489.355567093829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256204.20010384446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256204.20010384446</v>
      </c>
      <c r="AW3">
        <v>0</v>
      </c>
      <c r="AX3">
        <f>IF(Z3&gt;0, (R3*SUMPRODUCT(K3:$K$98, X3:$X$98)-K3*$AZ$3)/Z3, 0)</f>
        <v>0</v>
      </c>
      <c r="AZ3">
        <f>C6*ABS(SUMPRODUCT(X4:X69, K4:K69))/1</f>
        <v>197305.50276918683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13670.055261612404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13234.691341640573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-13234.691341640573</v>
      </c>
      <c r="AK4">
        <f>G4*SUM(AB4, AE4:AF4)</f>
        <v>0</v>
      </c>
      <c r="AL4">
        <f t="shared" si="9"/>
        <v>-24158.691341640573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-10191.249183692509</v>
      </c>
      <c r="AR4">
        <f t="shared" si="14"/>
        <v>-10191.249183692509</v>
      </c>
      <c r="AS4">
        <f t="shared" si="15"/>
        <v>-12346.945929322299</v>
      </c>
      <c r="AT4">
        <f t="shared" si="16"/>
        <v>0</v>
      </c>
      <c r="AU4">
        <f t="shared" si="17"/>
        <v>-22538.195113014808</v>
      </c>
      <c r="AW4">
        <v>1</v>
      </c>
      <c r="AX4">
        <f>IF(Z4&gt;0, (R4*SUMPRODUCT(K4:$K$98, X4:$X$98)-K4*$AZ$3)/Z4, 0)</f>
        <v>13670.055261612404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500000</v>
      </c>
      <c r="S5">
        <f t="shared" si="1"/>
        <v>19700.978558838728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13234.691341640573</v>
      </c>
      <c r="AC5">
        <f t="shared" si="2"/>
        <v>18396.736236689292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-12336.192783999999</v>
      </c>
      <c r="AI5">
        <f t="shared" si="7"/>
        <v>-12359.537736360799</v>
      </c>
      <c r="AJ5">
        <f t="shared" si="8"/>
        <v>-5162.0448950487189</v>
      </c>
      <c r="AK5">
        <f>G5*SUM(AB5, AE5:AF5)</f>
        <v>542.62234500726356</v>
      </c>
      <c r="AL5">
        <f t="shared" si="9"/>
        <v>-16978.960286402253</v>
      </c>
      <c r="AN5">
        <f t="shared" si="10"/>
        <v>0</v>
      </c>
      <c r="AO5">
        <f t="shared" si="11"/>
        <v>0</v>
      </c>
      <c r="AP5">
        <f t="shared" si="12"/>
        <v>-19.962455935899055</v>
      </c>
      <c r="AQ5">
        <f t="shared" si="13"/>
        <v>-10548.777357150144</v>
      </c>
      <c r="AR5">
        <f t="shared" si="14"/>
        <v>-10568.739813086042</v>
      </c>
      <c r="AS5">
        <f t="shared" si="15"/>
        <v>-4414.105977340766</v>
      </c>
      <c r="AT5">
        <f t="shared" si="16"/>
        <v>464.00071778388121</v>
      </c>
      <c r="AU5">
        <f t="shared" si="17"/>
        <v>-14518.845072642926</v>
      </c>
      <c r="AW5">
        <v>2</v>
      </c>
      <c r="AX5">
        <f>IF(Z5&gt;0, (R5*SUMPRODUCT(K5:$K$98, X5:$X$98)-K5*$AZ$3)/Z5, 0)</f>
        <v>19700.978558838728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500000</v>
      </c>
      <c r="S6">
        <f t="shared" si="1"/>
        <v>27155.727574918885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18396.736236689292</v>
      </c>
      <c r="AC6">
        <f t="shared" si="2"/>
        <v>24362.032521709043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-13668.4696072484</v>
      </c>
      <c r="AI6">
        <f t="shared" si="7"/>
        <v>-13690.897686605229</v>
      </c>
      <c r="AJ6">
        <f t="shared" si="8"/>
        <v>-5965.2962850197509</v>
      </c>
      <c r="AK6">
        <f>G6*SUM(AB6, AE6:AF6)</f>
        <v>1076.2090698463237</v>
      </c>
      <c r="AL6">
        <f t="shared" si="9"/>
        <v>-18579.984901778655</v>
      </c>
      <c r="AN6">
        <f t="shared" si="10"/>
        <v>0</v>
      </c>
      <c r="AO6">
        <f t="shared" si="11"/>
        <v>0</v>
      </c>
      <c r="AP6">
        <f t="shared" si="12"/>
        <v>-17.301245357705564</v>
      </c>
      <c r="AQ6">
        <f t="shared" si="13"/>
        <v>-10543.994542597109</v>
      </c>
      <c r="AR6">
        <f t="shared" si="14"/>
        <v>-10561.295787954814</v>
      </c>
      <c r="AS6">
        <f t="shared" si="15"/>
        <v>-4601.689383050475</v>
      </c>
      <c r="AT6">
        <f t="shared" si="16"/>
        <v>830.1984702907439</v>
      </c>
      <c r="AU6">
        <f t="shared" si="17"/>
        <v>-14332.786700714543</v>
      </c>
      <c r="AW6">
        <v>3</v>
      </c>
      <c r="AX6">
        <f>IF(Z6&gt;0, (R6*SUMPRODUCT(K6:$K$98, X6:$X$98)-K6*$AZ$3)/Z6, 0)</f>
        <v>27155.727574918885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25</v>
      </c>
      <c r="R7">
        <f t="shared" si="0"/>
        <v>500000</v>
      </c>
      <c r="S7">
        <f t="shared" si="1"/>
        <v>32090.201050055039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24362.032521709043</v>
      </c>
      <c r="AC7">
        <f t="shared" si="2"/>
        <v>27541.412805176515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-14951.006260849736</v>
      </c>
      <c r="AI7">
        <f t="shared" si="7"/>
        <v>-14972.462509099954</v>
      </c>
      <c r="AJ7">
        <f t="shared" si="8"/>
        <v>-3179.3802834674716</v>
      </c>
      <c r="AK7">
        <f>G7*SUM(AB7, AE7:AF7)</f>
        <v>1196.1757968159141</v>
      </c>
      <c r="AL7">
        <f t="shared" si="9"/>
        <v>-16955.666995751511</v>
      </c>
      <c r="AN7">
        <f t="shared" si="10"/>
        <v>0</v>
      </c>
      <c r="AO7">
        <f t="shared" si="11"/>
        <v>0</v>
      </c>
      <c r="AP7">
        <f t="shared" si="12"/>
        <v>-15.059198521618438</v>
      </c>
      <c r="AQ7">
        <f t="shared" si="13"/>
        <v>-10493.45480880146</v>
      </c>
      <c r="AR7">
        <f t="shared" si="14"/>
        <v>-10508.514007323078</v>
      </c>
      <c r="AS7">
        <f t="shared" si="15"/>
        <v>-2231.4674171412012</v>
      </c>
      <c r="AT7">
        <f t="shared" si="16"/>
        <v>839.54326874561025</v>
      </c>
      <c r="AU7">
        <f t="shared" si="17"/>
        <v>-11900.438155718668</v>
      </c>
      <c r="AW7">
        <v>4</v>
      </c>
      <c r="AX7">
        <f>IF(Z7&gt;0, (R7*SUMPRODUCT(K7:$K$98, X7:$X$98)-K7*$AZ$3)/Z7, 0)</f>
        <v>32090.201050055039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500000</v>
      </c>
      <c r="S8">
        <f t="shared" si="1"/>
        <v>32138.590711321831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27541.412805176515</v>
      </c>
      <c r="AC8">
        <f t="shared" si="2"/>
        <v>26264.450959302922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-16221.352802130416</v>
      </c>
      <c r="AI8">
        <f t="shared" si="7"/>
        <v>-16241.783420258025</v>
      </c>
      <c r="AJ8">
        <f t="shared" si="8"/>
        <v>1276.9618458735931</v>
      </c>
      <c r="AK8">
        <f t="shared" ref="AK8:AK39" si="30">G8*SUM(AB8:AB8, AE8:AF8)</f>
        <v>586.63209275025974</v>
      </c>
      <c r="AL8">
        <f t="shared" si="9"/>
        <v>-14378.189481634172</v>
      </c>
      <c r="AN8">
        <f t="shared" si="10"/>
        <v>0</v>
      </c>
      <c r="AO8">
        <f t="shared" si="11"/>
        <v>0</v>
      </c>
      <c r="AP8">
        <f t="shared" si="12"/>
        <v>-13.385003055247415</v>
      </c>
      <c r="AQ8">
        <f t="shared" si="13"/>
        <v>-10627.326861116375</v>
      </c>
      <c r="AR8">
        <f t="shared" si="14"/>
        <v>-10640.711864171621</v>
      </c>
      <c r="AS8">
        <f t="shared" si="15"/>
        <v>836.59427735835266</v>
      </c>
      <c r="AT8">
        <f t="shared" si="16"/>
        <v>384.32867301048822</v>
      </c>
      <c r="AU8">
        <f t="shared" si="17"/>
        <v>-9419.7889138027804</v>
      </c>
      <c r="AW8">
        <v>5</v>
      </c>
      <c r="AX8">
        <f>IF(Z8&gt;0, (R8*SUMPRODUCT(K8:$K$98, X8:$X$98)-K8*$AZ$3)/Z8, 0)</f>
        <v>32138.590711321831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500000</v>
      </c>
      <c r="S9">
        <f t="shared" si="1"/>
        <v>29052.317460593618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26264.450959302922</v>
      </c>
      <c r="AC9">
        <f t="shared" si="2"/>
        <v>22480.417870131118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-17630.806219402402</v>
      </c>
      <c r="AI9">
        <f t="shared" si="7"/>
        <v>-17650.150991037764</v>
      </c>
      <c r="AJ9">
        <f t="shared" si="8"/>
        <v>3784.033089171804</v>
      </c>
      <c r="AK9">
        <f t="shared" si="30"/>
        <v>154.96026065988724</v>
      </c>
      <c r="AL9">
        <f t="shared" si="9"/>
        <v>-13711.157641206073</v>
      </c>
      <c r="AN9">
        <f t="shared" si="10"/>
        <v>0</v>
      </c>
      <c r="AO9">
        <f t="shared" si="11"/>
        <v>0</v>
      </c>
      <c r="AP9">
        <f t="shared" si="12"/>
        <v>-12.002667783755209</v>
      </c>
      <c r="AQ9">
        <f t="shared" si="13"/>
        <v>-10939.219847103237</v>
      </c>
      <c r="AR9">
        <f t="shared" si="14"/>
        <v>-10951.222514886991</v>
      </c>
      <c r="AS9">
        <f t="shared" si="15"/>
        <v>2347.8432781825809</v>
      </c>
      <c r="AT9">
        <f t="shared" si="16"/>
        <v>96.146729640613486</v>
      </c>
      <c r="AU9">
        <f t="shared" si="17"/>
        <v>-8507.2325070637962</v>
      </c>
      <c r="AW9">
        <v>6</v>
      </c>
      <c r="AX9">
        <f>IF(Z9&gt;0, (R9*SUMPRODUCT(K9:$K$98, X9:$X$98)-K9*$AZ$3)/Z9, 0)</f>
        <v>29052.317460593618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500000</v>
      </c>
      <c r="S10">
        <f t="shared" si="1"/>
        <v>24475.282605205597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22480.417870131118</v>
      </c>
      <c r="AC10">
        <f t="shared" si="2"/>
        <v>17824.223603221675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-18899.454992317795</v>
      </c>
      <c r="AI10">
        <f t="shared" si="7"/>
        <v>-18917.661343487191</v>
      </c>
      <c r="AJ10">
        <f t="shared" si="8"/>
        <v>4656.1942669094424</v>
      </c>
      <c r="AK10">
        <f t="shared" si="30"/>
        <v>92.169713267537588</v>
      </c>
      <c r="AL10">
        <f t="shared" si="9"/>
        <v>-14169.29736331021</v>
      </c>
      <c r="AN10">
        <f t="shared" si="10"/>
        <v>0</v>
      </c>
      <c r="AO10">
        <f t="shared" si="11"/>
        <v>0</v>
      </c>
      <c r="AP10">
        <f t="shared" si="12"/>
        <v>-10.716557050895549</v>
      </c>
      <c r="AQ10">
        <f t="shared" si="13"/>
        <v>-11124.529334383042</v>
      </c>
      <c r="AR10">
        <f t="shared" si="14"/>
        <v>-11135.245891433939</v>
      </c>
      <c r="AS10">
        <f t="shared" si="15"/>
        <v>2740.7123501643277</v>
      </c>
      <c r="AT10">
        <f t="shared" si="16"/>
        <v>54.252605665252013</v>
      </c>
      <c r="AU10">
        <f t="shared" si="17"/>
        <v>-8340.2809356043581</v>
      </c>
      <c r="AW10">
        <v>7</v>
      </c>
      <c r="AX10">
        <f>IF(Z10&gt;0, (R10*SUMPRODUCT(K10:$K$98, X10:$X$98)-K10*$AZ$3)/Z10, 0)</f>
        <v>24475.282605205597</v>
      </c>
    </row>
    <row r="11" spans="1:52" x14ac:dyDescent="0.3">
      <c r="A11" t="s">
        <v>33</v>
      </c>
      <c r="C11" s="25">
        <f>AU71</f>
        <v>59170.200023964164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25</v>
      </c>
      <c r="R11">
        <f t="shared" si="0"/>
        <v>500000</v>
      </c>
      <c r="S11">
        <f t="shared" si="1"/>
        <v>18322.308379312577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17824.223603221675</v>
      </c>
      <c r="AC11">
        <f t="shared" si="2"/>
        <v>12482.279069325521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-19855.118331294696</v>
      </c>
      <c r="AI11">
        <f t="shared" si="7"/>
        <v>-19872.149863035833</v>
      </c>
      <c r="AJ11">
        <f t="shared" si="8"/>
        <v>5341.9445338961541</v>
      </c>
      <c r="AK11">
        <f t="shared" si="30"/>
        <v>42.778136647732019</v>
      </c>
      <c r="AL11">
        <f t="shared" si="9"/>
        <v>-14487.427192491947</v>
      </c>
      <c r="AN11">
        <f t="shared" si="10"/>
        <v>0</v>
      </c>
      <c r="AO11">
        <f t="shared" si="11"/>
        <v>0</v>
      </c>
      <c r="AP11">
        <f t="shared" si="12"/>
        <v>-9.5258827988553421</v>
      </c>
      <c r="AQ11">
        <f t="shared" si="13"/>
        <v>-11105.139165169758</v>
      </c>
      <c r="AR11">
        <f t="shared" si="14"/>
        <v>-11114.665047968614</v>
      </c>
      <c r="AS11">
        <f t="shared" si="15"/>
        <v>2987.7957145202467</v>
      </c>
      <c r="AT11">
        <f t="shared" si="16"/>
        <v>23.926181288526998</v>
      </c>
      <c r="AU11">
        <f t="shared" si="17"/>
        <v>-8102.9431521598399</v>
      </c>
      <c r="AW11">
        <v>8</v>
      </c>
      <c r="AX11">
        <f>IF(Z11&gt;0, (R11*SUMPRODUCT(K11:$K$98, X11:$X$98)-K11*$AZ$3)/Z11, 0)</f>
        <v>18322.308379312577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500000</v>
      </c>
      <c r="S12">
        <f t="shared" si="1"/>
        <v>10839.418075392223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12482.279069325521</v>
      </c>
      <c r="AC12">
        <f t="shared" si="2"/>
        <v>6861.839451157939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-20701.826831350398</v>
      </c>
      <c r="AI12">
        <f t="shared" si="7"/>
        <v>-20717.652956432554</v>
      </c>
      <c r="AJ12">
        <f t="shared" si="8"/>
        <v>5620.439618167582</v>
      </c>
      <c r="AK12">
        <f t="shared" si="30"/>
        <v>28.709241859448699</v>
      </c>
      <c r="AL12">
        <f t="shared" si="9"/>
        <v>-15068.504096405522</v>
      </c>
      <c r="AN12">
        <f t="shared" si="10"/>
        <v>0</v>
      </c>
      <c r="AO12">
        <f t="shared" si="11"/>
        <v>0</v>
      </c>
      <c r="AP12">
        <f t="shared" si="12"/>
        <v>-8.4117537240010964</v>
      </c>
      <c r="AQ12">
        <f t="shared" si="13"/>
        <v>-11003.241035834522</v>
      </c>
      <c r="AR12">
        <f t="shared" si="14"/>
        <v>-11011.652789558522</v>
      </c>
      <c r="AS12">
        <f t="shared" si="15"/>
        <v>2987.3234062801585</v>
      </c>
      <c r="AT12">
        <f t="shared" si="16"/>
        <v>15.259267247719414</v>
      </c>
      <c r="AU12">
        <f t="shared" si="17"/>
        <v>-8009.0701160306444</v>
      </c>
      <c r="AW12">
        <v>9</v>
      </c>
      <c r="AX12">
        <f>IF(Z12&gt;0, (R12*SUMPRODUCT(K12:$K$98, X12:$X$98)-K12*$AZ$3)/Z12, 0)</f>
        <v>10839.418075392223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500000</v>
      </c>
      <c r="S13">
        <f t="shared" si="1"/>
        <v>1784.6291118176368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6861.839451157939</v>
      </c>
      <c r="AC13">
        <f t="shared" si="2"/>
        <v>1042.2852549971867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-21339.947060780207</v>
      </c>
      <c r="AI13">
        <f t="shared" si="7"/>
        <v>-21354.547927258503</v>
      </c>
      <c r="AJ13">
        <f t="shared" si="8"/>
        <v>5819.5541961607523</v>
      </c>
      <c r="AK13">
        <f t="shared" si="30"/>
        <v>13.723678902315879</v>
      </c>
      <c r="AL13">
        <f t="shared" si="9"/>
        <v>-15521.270052195436</v>
      </c>
      <c r="AN13">
        <f t="shared" si="10"/>
        <v>0</v>
      </c>
      <c r="AO13">
        <f t="shared" si="11"/>
        <v>0</v>
      </c>
      <c r="AP13">
        <f t="shared" si="12"/>
        <v>-7.376916112822177</v>
      </c>
      <c r="AQ13">
        <f t="shared" si="13"/>
        <v>-10781.757339774787</v>
      </c>
      <c r="AR13">
        <f t="shared" si="14"/>
        <v>-10789.134255887609</v>
      </c>
      <c r="AS13">
        <f t="shared" si="15"/>
        <v>2940.2613319500588</v>
      </c>
      <c r="AT13">
        <f t="shared" si="16"/>
        <v>6.9337274039304422</v>
      </c>
      <c r="AU13">
        <f t="shared" si="17"/>
        <v>-7841.9391965336208</v>
      </c>
      <c r="AW13">
        <v>10</v>
      </c>
      <c r="AX13">
        <f>IF(Z13&gt;0, (R13*SUMPRODUCT(K13:$K$98, X13:$X$98)-K13*$AZ$3)/Z13, 0)</f>
        <v>1784.6291118176368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500000</v>
      </c>
      <c r="S14">
        <f t="shared" si="1"/>
        <v>-9036.5753590700424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1042.2852549971867</v>
      </c>
      <c r="AC14">
        <f t="shared" si="2"/>
        <v>-4830.0315232658031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-21848.152563463311</v>
      </c>
      <c r="AI14">
        <f t="shared" si="7"/>
        <v>-21861.515013648652</v>
      </c>
      <c r="AJ14">
        <f t="shared" si="8"/>
        <v>5872.3167782629898</v>
      </c>
      <c r="AK14">
        <f t="shared" si="30"/>
        <v>1.876113458994936</v>
      </c>
      <c r="AL14">
        <f t="shared" si="9"/>
        <v>-15987.322121926667</v>
      </c>
      <c r="AN14">
        <f t="shared" si="10"/>
        <v>0</v>
      </c>
      <c r="AO14">
        <f t="shared" si="11"/>
        <v>0</v>
      </c>
      <c r="AP14">
        <f t="shared" si="12"/>
        <v>-6.4187305970382447</v>
      </c>
      <c r="AQ14">
        <f t="shared" si="13"/>
        <v>-10494.887045619502</v>
      </c>
      <c r="AR14">
        <f t="shared" si="14"/>
        <v>-10501.305776216541</v>
      </c>
      <c r="AS14">
        <f t="shared" si="15"/>
        <v>2820.8014890480513</v>
      </c>
      <c r="AT14">
        <f t="shared" si="16"/>
        <v>0.90120200230775049</v>
      </c>
      <c r="AU14">
        <f t="shared" si="17"/>
        <v>-7679.6030851661817</v>
      </c>
      <c r="AW14">
        <v>11</v>
      </c>
      <c r="AX14">
        <f>IF(Z14&gt;0, (R14*SUMPRODUCT(K14:$K$98, X14:$X$98)-K14*$AZ$3)/Z14, 0)</f>
        <v>-9036.5753590700424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500000</v>
      </c>
      <c r="S15">
        <f t="shared" si="1"/>
        <v>-21586.057166478742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-4830.0315232658031</v>
      </c>
      <c r="AC15">
        <f t="shared" si="2"/>
        <v>-10460.648286568176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-22275.471707965618</v>
      </c>
      <c r="AI15">
        <f t="shared" si="7"/>
        <v>-22287.586760063707</v>
      </c>
      <c r="AJ15">
        <f t="shared" si="8"/>
        <v>5630.6167633023724</v>
      </c>
      <c r="AK15">
        <f t="shared" si="30"/>
        <v>-19.803129245389794</v>
      </c>
      <c r="AL15">
        <f t="shared" si="9"/>
        <v>-16676.773126006723</v>
      </c>
      <c r="AN15">
        <f t="shared" si="10"/>
        <v>0</v>
      </c>
      <c r="AO15">
        <f t="shared" si="11"/>
        <v>0</v>
      </c>
      <c r="AP15">
        <f t="shared" si="12"/>
        <v>-5.5208572972907008</v>
      </c>
      <c r="AQ15">
        <f t="shared" si="13"/>
        <v>-10150.984043140777</v>
      </c>
      <c r="AR15">
        <f t="shared" si="14"/>
        <v>-10156.504900438069</v>
      </c>
      <c r="AS15">
        <f t="shared" si="15"/>
        <v>2565.8850984908436</v>
      </c>
      <c r="AT15">
        <f t="shared" si="16"/>
        <v>-9.0243318574628386</v>
      </c>
      <c r="AU15">
        <f t="shared" si="17"/>
        <v>-7599.644133804688</v>
      </c>
      <c r="AW15">
        <v>12</v>
      </c>
      <c r="AX15">
        <f>IF(Z15&gt;0, (R15*SUMPRODUCT(K15:$K$98, X15:$X$98)-K15*$AZ$3)/Z15, 0)</f>
        <v>-21586.057166478742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500000</v>
      </c>
      <c r="S16">
        <f t="shared" si="1"/>
        <v>-36223.005002387523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-10460.648286568176</v>
      </c>
      <c r="AC16">
        <f t="shared" si="2"/>
        <v>-15754.941377177835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-22406.546554372529</v>
      </c>
      <c r="AI16">
        <f t="shared" si="7"/>
        <v>-22417.420128621918</v>
      </c>
      <c r="AJ16">
        <f t="shared" si="8"/>
        <v>5294.293090609659</v>
      </c>
      <c r="AK16">
        <f t="shared" si="30"/>
        <v>-74.270602834634047</v>
      </c>
      <c r="AL16">
        <f t="shared" si="9"/>
        <v>-17197.397640846892</v>
      </c>
      <c r="AN16">
        <f t="shared" si="10"/>
        <v>0</v>
      </c>
      <c r="AO16">
        <f t="shared" si="11"/>
        <v>0</v>
      </c>
      <c r="AP16">
        <f t="shared" si="12"/>
        <v>-4.6874590545909882</v>
      </c>
      <c r="AQ16">
        <f t="shared" si="13"/>
        <v>-9659.1761935419599</v>
      </c>
      <c r="AR16">
        <f t="shared" si="14"/>
        <v>-9663.8636525965503</v>
      </c>
      <c r="AS16">
        <f t="shared" si="15"/>
        <v>2282.302168179106</v>
      </c>
      <c r="AT16">
        <f t="shared" si="16"/>
        <v>-32.017108796282194</v>
      </c>
      <c r="AU16">
        <f t="shared" si="17"/>
        <v>-7413.578593213726</v>
      </c>
      <c r="AW16">
        <v>13</v>
      </c>
      <c r="AX16">
        <f>IF(Z16&gt;0, (R16*SUMPRODUCT(K16:$K$98, X16:$X$98)-K16*$AZ$3)/Z16, 0)</f>
        <v>-36223.005002387523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500000</v>
      </c>
      <c r="S17">
        <f t="shared" si="1"/>
        <v>-52602.884737752946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-15754.941377177835</v>
      </c>
      <c r="AC17">
        <f t="shared" si="2"/>
        <v>-20313.003289341315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-22217.974263776319</v>
      </c>
      <c r="AI17">
        <f t="shared" si="7"/>
        <v>-22227.628203570024</v>
      </c>
      <c r="AJ17">
        <f t="shared" si="8"/>
        <v>4558.0619121634809</v>
      </c>
      <c r="AK17">
        <f t="shared" si="30"/>
        <v>-217.41819100505413</v>
      </c>
      <c r="AL17">
        <f t="shared" si="9"/>
        <v>-17886.984482411597</v>
      </c>
      <c r="AN17">
        <f t="shared" si="10"/>
        <v>0</v>
      </c>
      <c r="AO17">
        <f t="shared" si="11"/>
        <v>0</v>
      </c>
      <c r="AP17">
        <f t="shared" si="12"/>
        <v>-3.9120983359022281</v>
      </c>
      <c r="AQ17">
        <f t="shared" si="13"/>
        <v>-9003.464078065208</v>
      </c>
      <c r="AR17">
        <f t="shared" si="14"/>
        <v>-9007.3761764011088</v>
      </c>
      <c r="AS17">
        <f t="shared" si="15"/>
        <v>1847.0786852368039</v>
      </c>
      <c r="AT17">
        <f t="shared" si="16"/>
        <v>-88.105101274845566</v>
      </c>
      <c r="AU17">
        <f t="shared" si="17"/>
        <v>-7248.4025924391508</v>
      </c>
      <c r="AW17">
        <v>14</v>
      </c>
      <c r="AX17">
        <f>IF(Z17&gt;0, (R17*SUMPRODUCT(K17:$K$98, X17:$X$98)-K17*$AZ$3)/Z17, 0)</f>
        <v>-52602.884737752946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25</v>
      </c>
      <c r="R18">
        <f t="shared" si="0"/>
        <v>500000</v>
      </c>
      <c r="S18">
        <f t="shared" si="1"/>
        <v>-70797.883301517606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-20313.003289341315</v>
      </c>
      <c r="AC18">
        <f t="shared" si="2"/>
        <v>-23974.211411897792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-21833.543316241779</v>
      </c>
      <c r="AI18">
        <f t="shared" si="7"/>
        <v>-21842.009039471737</v>
      </c>
      <c r="AJ18">
        <f t="shared" si="8"/>
        <v>3661.2081225564762</v>
      </c>
      <c r="AK18">
        <f t="shared" si="30"/>
        <v>-438.76087104977245</v>
      </c>
      <c r="AL18">
        <f t="shared" si="9"/>
        <v>-18619.561787965034</v>
      </c>
      <c r="AN18">
        <f t="shared" si="10"/>
        <v>0</v>
      </c>
      <c r="AO18">
        <f t="shared" si="11"/>
        <v>0</v>
      </c>
      <c r="AP18">
        <f t="shared" si="12"/>
        <v>-3.2013749165929881</v>
      </c>
      <c r="AQ18">
        <f t="shared" si="13"/>
        <v>-8256.5134737245207</v>
      </c>
      <c r="AR18">
        <f t="shared" si="14"/>
        <v>-8259.7148486411133</v>
      </c>
      <c r="AS18">
        <f t="shared" si="15"/>
        <v>1384.5125253449016</v>
      </c>
      <c r="AT18">
        <f t="shared" si="16"/>
        <v>-165.92061998799375</v>
      </c>
      <c r="AU18">
        <f t="shared" si="17"/>
        <v>-7041.1229432842065</v>
      </c>
      <c r="AW18">
        <v>15</v>
      </c>
      <c r="AX18">
        <f>IF(Z18&gt;0, (R18*SUMPRODUCT(K18:$K$98, X18:$X$98)-K18*$AZ$3)/Z18, 0)</f>
        <v>-70797.883301517606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25</v>
      </c>
      <c r="R19">
        <f t="shared" si="0"/>
        <v>500000</v>
      </c>
      <c r="S19">
        <f t="shared" si="1"/>
        <v>-92901.776845244865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-23974.211411897792</v>
      </c>
      <c r="AC19">
        <f t="shared" si="2"/>
        <v>-27199.964170477004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-21230.340716086248</v>
      </c>
      <c r="AI19">
        <f t="shared" si="7"/>
        <v>-21237.6602650481</v>
      </c>
      <c r="AJ19">
        <f t="shared" si="8"/>
        <v>3225.7527585792122</v>
      </c>
      <c r="AK19">
        <f t="shared" si="30"/>
        <v>-534.6249144853208</v>
      </c>
      <c r="AL19">
        <f t="shared" si="9"/>
        <v>-18546.532420954209</v>
      </c>
      <c r="AN19">
        <f t="shared" si="10"/>
        <v>0</v>
      </c>
      <c r="AO19">
        <f t="shared" si="11"/>
        <v>0</v>
      </c>
      <c r="AP19">
        <f t="shared" si="12"/>
        <v>-2.581311915168762</v>
      </c>
      <c r="AQ19">
        <f t="shared" si="13"/>
        <v>-7487.0913138411779</v>
      </c>
      <c r="AR19">
        <f t="shared" si="14"/>
        <v>-7489.672625756346</v>
      </c>
      <c r="AS19">
        <f t="shared" si="15"/>
        <v>1137.5938701284254</v>
      </c>
      <c r="AT19">
        <f t="shared" si="16"/>
        <v>-188.54080614793025</v>
      </c>
      <c r="AU19">
        <f t="shared" si="17"/>
        <v>-6540.6195617758513</v>
      </c>
      <c r="AW19">
        <v>16</v>
      </c>
      <c r="AX19">
        <f>IF(Z19&gt;0, (R19*SUMPRODUCT(K19:$K$98, X19:$X$98)-K19*$AZ$3)/Z19, 0)</f>
        <v>-92901.776845244865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500000</v>
      </c>
      <c r="S20">
        <f t="shared" si="1"/>
        <v>-124904.17239799062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-27199.964170477004</v>
      </c>
      <c r="AC20">
        <f t="shared" si="2"/>
        <v>-31103.360930769646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-20418.174611047834</v>
      </c>
      <c r="AI20">
        <f t="shared" si="7"/>
        <v>-20424.400055789516</v>
      </c>
      <c r="AJ20">
        <f t="shared" si="8"/>
        <v>3903.3967602926423</v>
      </c>
      <c r="AK20">
        <f t="shared" si="30"/>
        <v>-116.95984593305111</v>
      </c>
      <c r="AL20">
        <f t="shared" si="9"/>
        <v>-16637.963141429926</v>
      </c>
      <c r="AN20">
        <f t="shared" si="10"/>
        <v>0</v>
      </c>
      <c r="AO20">
        <f t="shared" si="11"/>
        <v>0</v>
      </c>
      <c r="AP20">
        <f t="shared" si="12"/>
        <v>-2.0823913061036525</v>
      </c>
      <c r="AQ20">
        <f t="shared" si="13"/>
        <v>-6829.8139427486167</v>
      </c>
      <c r="AR20">
        <f t="shared" si="14"/>
        <v>-6831.8963340547207</v>
      </c>
      <c r="AS20">
        <f t="shared" si="15"/>
        <v>1305.673701267184</v>
      </c>
      <c r="AT20">
        <f t="shared" si="16"/>
        <v>-39.12269346854648</v>
      </c>
      <c r="AU20">
        <f t="shared" si="17"/>
        <v>-5565.3453262560834</v>
      </c>
      <c r="AW20">
        <v>17</v>
      </c>
      <c r="AX20">
        <f>IF(Z20&gt;0, (R20*SUMPRODUCT(K20:$K$98, X20:$X$98)-K20*$AZ$3)/Z20, 0)</f>
        <v>-124904.17239799062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500000</v>
      </c>
      <c r="S21">
        <f t="shared" si="1"/>
        <v>-167004.68488652483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-31103.360930769646</v>
      </c>
      <c r="AC21">
        <f t="shared" si="2"/>
        <v>-34694.776436144501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-19390.143719127969</v>
      </c>
      <c r="AI21">
        <f t="shared" si="7"/>
        <v>-19395.337402236277</v>
      </c>
      <c r="AJ21">
        <f t="shared" si="8"/>
        <v>3591.4155053748545</v>
      </c>
      <c r="AK21">
        <f t="shared" si="30"/>
        <v>-49.765377489231433</v>
      </c>
      <c r="AL21">
        <f t="shared" si="9"/>
        <v>-15853.687274350654</v>
      </c>
      <c r="AN21">
        <f t="shared" si="10"/>
        <v>0</v>
      </c>
      <c r="AO21">
        <f t="shared" si="11"/>
        <v>0</v>
      </c>
      <c r="AP21">
        <f t="shared" si="12"/>
        <v>-1.6520258156800838</v>
      </c>
      <c r="AQ21">
        <f t="shared" si="13"/>
        <v>-6167.6881946260974</v>
      </c>
      <c r="AR21">
        <f t="shared" si="14"/>
        <v>-6169.3402204417771</v>
      </c>
      <c r="AS21">
        <f t="shared" si="15"/>
        <v>1142.3706464148781</v>
      </c>
      <c r="AT21">
        <f t="shared" si="16"/>
        <v>-15.829554215147814</v>
      </c>
      <c r="AU21">
        <f t="shared" si="17"/>
        <v>-5042.7991282420462</v>
      </c>
      <c r="AW21">
        <v>18</v>
      </c>
      <c r="AX21">
        <f>IF(Z21&gt;0, (R21*SUMPRODUCT(K21:$K$98, X21:$X$98)-K21*$AZ$3)/Z21, 0)</f>
        <v>-167004.68488652483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500000</v>
      </c>
      <c r="S22">
        <f t="shared" si="1"/>
        <v>-216628.24619149856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-34694.776436144501</v>
      </c>
      <c r="AC22">
        <f t="shared" si="2"/>
        <v>-36701.926970293563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-18123.149459119948</v>
      </c>
      <c r="AI22">
        <f t="shared" si="7"/>
        <v>-18127.385047924217</v>
      </c>
      <c r="AJ22">
        <f t="shared" si="8"/>
        <v>2007.1505341490629</v>
      </c>
      <c r="AK22">
        <f t="shared" si="30"/>
        <v>-728.59030515903453</v>
      </c>
      <c r="AL22">
        <f t="shared" si="9"/>
        <v>-16848.82481893419</v>
      </c>
      <c r="AN22">
        <f t="shared" si="10"/>
        <v>0</v>
      </c>
      <c r="AO22">
        <f t="shared" si="11"/>
        <v>0</v>
      </c>
      <c r="AP22">
        <f t="shared" si="12"/>
        <v>-1.2579567295836895</v>
      </c>
      <c r="AQ22">
        <f t="shared" si="13"/>
        <v>-5382.5191435882589</v>
      </c>
      <c r="AR22">
        <f t="shared" si="14"/>
        <v>-5383.7771003178423</v>
      </c>
      <c r="AS22">
        <f t="shared" si="15"/>
        <v>596.11747938679446</v>
      </c>
      <c r="AT22">
        <f t="shared" si="16"/>
        <v>-216.38905942906393</v>
      </c>
      <c r="AU22">
        <f t="shared" si="17"/>
        <v>-5004.0486803601125</v>
      </c>
      <c r="AW22">
        <v>19</v>
      </c>
      <c r="AX22">
        <f>IF(Z22&gt;0, (R22*SUMPRODUCT(K22:$K$98, X22:$X$98)-K22*$AZ$3)/Z22, 0)</f>
        <v>-216628.24619149856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25</v>
      </c>
      <c r="R23">
        <f t="shared" si="0"/>
        <v>500000</v>
      </c>
      <c r="S23">
        <f t="shared" si="1"/>
        <v>-266439.03056722059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-36701.926970293563</v>
      </c>
      <c r="AC23">
        <f t="shared" si="2"/>
        <v>-35805.968759037234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-16671.108110054229</v>
      </c>
      <c r="AI23">
        <f t="shared" si="7"/>
        <v>-16674.467787564954</v>
      </c>
      <c r="AJ23">
        <f t="shared" si="8"/>
        <v>-895.95821125632938</v>
      </c>
      <c r="AK23">
        <f t="shared" si="30"/>
        <v>-2569.1348879205498</v>
      </c>
      <c r="AL23">
        <f t="shared" si="9"/>
        <v>-20139.560886741834</v>
      </c>
      <c r="AN23">
        <f t="shared" si="10"/>
        <v>0</v>
      </c>
      <c r="AO23">
        <f t="shared" si="11"/>
        <v>0</v>
      </c>
      <c r="AP23">
        <f t="shared" si="12"/>
        <v>-0.89090517305289441</v>
      </c>
      <c r="AQ23">
        <f t="shared" si="13"/>
        <v>-4420.7744369394804</v>
      </c>
      <c r="AR23">
        <f t="shared" si="14"/>
        <v>-4421.6653421125338</v>
      </c>
      <c r="AS23">
        <f t="shared" si="15"/>
        <v>-237.58643581102177</v>
      </c>
      <c r="AT23">
        <f t="shared" si="16"/>
        <v>-681.27240028626977</v>
      </c>
      <c r="AU23">
        <f t="shared" si="17"/>
        <v>-5340.5241782098255</v>
      </c>
      <c r="AW23">
        <v>20</v>
      </c>
      <c r="AX23">
        <f>IF(Z23&gt;0, (R23*SUMPRODUCT(K23:$K$98, X23:$X$98)-K23*$AZ$3)/Z23, 0)</f>
        <v>-266439.03056722059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500000</v>
      </c>
      <c r="S24">
        <f t="shared" si="1"/>
        <v>-335682.85996895429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-35805.968759037234</v>
      </c>
      <c r="AC24">
        <f t="shared" si="2"/>
        <v>-34620.959843436882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-14953.655826033928</v>
      </c>
      <c r="AI24">
        <f t="shared" si="7"/>
        <v>-14956.234223978243</v>
      </c>
      <c r="AJ24">
        <f t="shared" si="8"/>
        <v>-1185.0089156003523</v>
      </c>
      <c r="AK24">
        <f t="shared" si="30"/>
        <v>-2506.4178131326066</v>
      </c>
      <c r="AL24">
        <f t="shared" si="9"/>
        <v>-18647.660952711201</v>
      </c>
      <c r="AN24">
        <f t="shared" si="10"/>
        <v>0</v>
      </c>
      <c r="AO24">
        <f t="shared" si="11"/>
        <v>0</v>
      </c>
      <c r="AP24">
        <f t="shared" si="12"/>
        <v>-0.61047208810726428</v>
      </c>
      <c r="AQ24">
        <f t="shared" si="13"/>
        <v>-3540.4889757540964</v>
      </c>
      <c r="AR24">
        <f t="shared" si="14"/>
        <v>-3541.0994478422035</v>
      </c>
      <c r="AS24">
        <f t="shared" si="15"/>
        <v>-280.56757830075827</v>
      </c>
      <c r="AT24">
        <f t="shared" si="16"/>
        <v>-593.42977658883763</v>
      </c>
      <c r="AU24">
        <f t="shared" si="17"/>
        <v>-4415.0968027317995</v>
      </c>
      <c r="AW24">
        <v>21</v>
      </c>
      <c r="AX24">
        <f>IF(Z24&gt;0, (R24*SUMPRODUCT(K24:$K$98, X24:$X$98)-K24*$AZ$3)/Z24, 0)</f>
        <v>-335682.85996895429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25</v>
      </c>
      <c r="R25">
        <f t="shared" si="0"/>
        <v>500000</v>
      </c>
      <c r="S25">
        <f t="shared" si="1"/>
        <v>-435679.0303255883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-34620.959843436882</v>
      </c>
      <c r="AC25">
        <f t="shared" si="2"/>
        <v>-33156.285111566147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-13001.004386663497</v>
      </c>
      <c r="AI25">
        <f t="shared" si="7"/>
        <v>-13002.906950409037</v>
      </c>
      <c r="AJ25">
        <f t="shared" si="8"/>
        <v>-1464.6747318707348</v>
      </c>
      <c r="AK25">
        <f t="shared" si="30"/>
        <v>-2423.4671890405821</v>
      </c>
      <c r="AL25">
        <f t="shared" si="9"/>
        <v>-16891.048871320352</v>
      </c>
      <c r="AN25">
        <f t="shared" si="10"/>
        <v>0</v>
      </c>
      <c r="AO25">
        <f t="shared" si="11"/>
        <v>0</v>
      </c>
      <c r="AP25">
        <f t="shared" si="12"/>
        <v>-0.40219536357599706</v>
      </c>
      <c r="AQ25">
        <f t="shared" si="13"/>
        <v>-2748.3671432334791</v>
      </c>
      <c r="AR25">
        <f t="shared" si="14"/>
        <v>-2748.7693385970551</v>
      </c>
      <c r="AS25">
        <f t="shared" si="15"/>
        <v>-309.6271479399835</v>
      </c>
      <c r="AT25">
        <f t="shared" si="16"/>
        <v>-512.31254116766479</v>
      </c>
      <c r="AU25">
        <f t="shared" si="17"/>
        <v>-3570.7090277047032</v>
      </c>
      <c r="AW25">
        <v>22</v>
      </c>
      <c r="AX25">
        <f>IF(Z25&gt;0, (R25*SUMPRODUCT(K25:$K$98, X25:$X$98)-K25*$AZ$3)/Z25, 0)</f>
        <v>-435679.0303255883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25</v>
      </c>
      <c r="R26">
        <f t="shared" si="0"/>
        <v>500000</v>
      </c>
      <c r="S26">
        <f t="shared" si="1"/>
        <v>-586972.85816776764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-33156.285111566147</v>
      </c>
      <c r="AC26">
        <f t="shared" si="2"/>
        <v>-31435.756087277448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-10892.90041743543</v>
      </c>
      <c r="AI26">
        <f t="shared" si="7"/>
        <v>-10894.239310522642</v>
      </c>
      <c r="AJ26">
        <f t="shared" si="8"/>
        <v>-1720.5290242886986</v>
      </c>
      <c r="AK26">
        <f t="shared" si="30"/>
        <v>-2320.9399578096304</v>
      </c>
      <c r="AL26">
        <f t="shared" si="9"/>
        <v>-14935.708292620971</v>
      </c>
      <c r="AN26">
        <f t="shared" si="10"/>
        <v>0</v>
      </c>
      <c r="AO26">
        <f t="shared" si="11"/>
        <v>0</v>
      </c>
      <c r="AP26">
        <f t="shared" si="12"/>
        <v>-0.25271191553991068</v>
      </c>
      <c r="AQ26">
        <f t="shared" si="13"/>
        <v>-2056.0011524203051</v>
      </c>
      <c r="AR26">
        <f t="shared" si="14"/>
        <v>-2056.2538643358448</v>
      </c>
      <c r="AS26">
        <f t="shared" si="15"/>
        <v>-324.74451442226416</v>
      </c>
      <c r="AT26">
        <f t="shared" si="16"/>
        <v>-438.07021501059461</v>
      </c>
      <c r="AU26">
        <f t="shared" si="17"/>
        <v>-2819.068593768704</v>
      </c>
      <c r="AW26">
        <v>23</v>
      </c>
      <c r="AX26">
        <f>IF(Z26&gt;0, (R26*SUMPRODUCT(K26:$K$98, X26:$X$98)-K26*$AZ$3)/Z26, 0)</f>
        <v>-586972.85816776764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500000</v>
      </c>
      <c r="S27">
        <f t="shared" si="1"/>
        <v>-827685.33986460511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-31435.756087277448</v>
      </c>
      <c r="AC27">
        <f t="shared" si="2"/>
        <v>-29501.671375838665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-8688.2914658130903</v>
      </c>
      <c r="AI27">
        <f t="shared" si="7"/>
        <v>-8689.1825553961389</v>
      </c>
      <c r="AJ27">
        <f t="shared" si="8"/>
        <v>-1934.0847114387834</v>
      </c>
      <c r="AK27">
        <f t="shared" si="30"/>
        <v>-2200.5029261094214</v>
      </c>
      <c r="AL27">
        <f t="shared" si="9"/>
        <v>-12823.770192944343</v>
      </c>
      <c r="AN27">
        <f t="shared" si="10"/>
        <v>0</v>
      </c>
      <c r="AO27">
        <f t="shared" si="11"/>
        <v>0</v>
      </c>
      <c r="AP27">
        <f t="shared" si="12"/>
        <v>-0.15016999436809217</v>
      </c>
      <c r="AQ27">
        <f t="shared" si="13"/>
        <v>-1464.1857623615774</v>
      </c>
      <c r="AR27">
        <f t="shared" si="14"/>
        <v>-1464.3359323559455</v>
      </c>
      <c r="AS27">
        <f t="shared" si="15"/>
        <v>-325.93972115607983</v>
      </c>
      <c r="AT27">
        <f t="shared" si="16"/>
        <v>-370.8375883937822</v>
      </c>
      <c r="AU27">
        <f t="shared" si="17"/>
        <v>-2161.1132419058072</v>
      </c>
      <c r="AW27">
        <v>24</v>
      </c>
      <c r="AX27">
        <f>IF(Z27&gt;0, (R27*SUMPRODUCT(K27:$K$98, X27:$X$98)-K27*$AZ$3)/Z27, 0)</f>
        <v>-827685.33986460511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500000</v>
      </c>
      <c r="S28">
        <f t="shared" si="1"/>
        <v>-1233975.8548704616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-29501.671375838665</v>
      </c>
      <c r="AC28">
        <f t="shared" si="2"/>
        <v>-27403.280474040344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-6539.9203114987231</v>
      </c>
      <c r="AI28">
        <f t="shared" si="7"/>
        <v>-6540.4754941703668</v>
      </c>
      <c r="AJ28">
        <f t="shared" si="8"/>
        <v>-2098.3909017983206</v>
      </c>
      <c r="AK28">
        <f t="shared" si="30"/>
        <v>-2065.1169963087068</v>
      </c>
      <c r="AL28">
        <f t="shared" si="9"/>
        <v>-10703.983392277394</v>
      </c>
      <c r="AN28">
        <f t="shared" si="10"/>
        <v>0</v>
      </c>
      <c r="AO28">
        <f t="shared" si="11"/>
        <v>0</v>
      </c>
      <c r="AP28">
        <f t="shared" si="12"/>
        <v>-8.3537154420631615E-2</v>
      </c>
      <c r="AQ28">
        <f t="shared" si="13"/>
        <v>-984.04788345185443</v>
      </c>
      <c r="AR28">
        <f t="shared" si="14"/>
        <v>-984.13142060627501</v>
      </c>
      <c r="AS28">
        <f t="shared" si="15"/>
        <v>-315.74041077207835</v>
      </c>
      <c r="AT28">
        <f t="shared" si="16"/>
        <v>-310.73375706505055</v>
      </c>
      <c r="AU28">
        <f t="shared" si="17"/>
        <v>-1610.605588443404</v>
      </c>
      <c r="AW28">
        <v>25</v>
      </c>
      <c r="AX28">
        <f>IF(Z28&gt;0, (R28*SUMPRODUCT(K28:$K$98, X28:$X$98)-K28*$AZ$3)/Z28, 0)</f>
        <v>-1233975.8548704616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500000</v>
      </c>
      <c r="S29">
        <f t="shared" si="1"/>
        <v>-1968366.0404020154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-27403.280474040344</v>
      </c>
      <c r="AC29">
        <f t="shared" si="2"/>
        <v>-25206.456335920862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-4589.7284574401547</v>
      </c>
      <c r="AI29">
        <f t="shared" si="7"/>
        <v>-4590.0486018622105</v>
      </c>
      <c r="AJ29">
        <f t="shared" si="8"/>
        <v>-2196.8241381194821</v>
      </c>
      <c r="AK29">
        <f t="shared" si="30"/>
        <v>-1918.2296331828243</v>
      </c>
      <c r="AL29">
        <f t="shared" si="9"/>
        <v>-8705.1023731645164</v>
      </c>
      <c r="AN29">
        <f t="shared" si="10"/>
        <v>0</v>
      </c>
      <c r="AO29">
        <f t="shared" si="11"/>
        <v>0</v>
      </c>
      <c r="AP29">
        <f t="shared" si="12"/>
        <v>-4.3010222754637457E-2</v>
      </c>
      <c r="AQ29">
        <f t="shared" si="13"/>
        <v>-616.6130962719883</v>
      </c>
      <c r="AR29">
        <f t="shared" si="14"/>
        <v>-616.65610649474297</v>
      </c>
      <c r="AS29">
        <f t="shared" si="15"/>
        <v>-295.13522343027597</v>
      </c>
      <c r="AT29">
        <f t="shared" si="16"/>
        <v>-257.70707884911167</v>
      </c>
      <c r="AU29">
        <f t="shared" si="17"/>
        <v>-1169.4984087741304</v>
      </c>
      <c r="AW29">
        <v>26</v>
      </c>
      <c r="AX29">
        <f>IF(Z29&gt;0, (R29*SUMPRODUCT(K29:$K$98, X29:$X$98)-K29*$AZ$3)/Z29, 0)</f>
        <v>-1968366.0404020154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500000</v>
      </c>
      <c r="S30">
        <f t="shared" si="1"/>
        <v>-3414300.454232777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-25206.456335920862</v>
      </c>
      <c r="AC30">
        <f t="shared" si="2"/>
        <v>-22983.005127218443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-2973.1620389633758</v>
      </c>
      <c r="AI30">
        <f t="shared" si="7"/>
        <v>-2973.3303238392627</v>
      </c>
      <c r="AJ30">
        <f t="shared" si="8"/>
        <v>-2223.4512087024195</v>
      </c>
      <c r="AK30">
        <f t="shared" si="30"/>
        <v>-1764.4519435144605</v>
      </c>
      <c r="AL30">
        <f t="shared" si="9"/>
        <v>-6961.2334760561425</v>
      </c>
      <c r="AN30">
        <f t="shared" si="10"/>
        <v>0</v>
      </c>
      <c r="AO30">
        <f t="shared" si="11"/>
        <v>0</v>
      </c>
      <c r="AP30">
        <f t="shared" si="12"/>
        <v>-2.0186118412181649E-2</v>
      </c>
      <c r="AQ30">
        <f t="shared" si="13"/>
        <v>-356.63692688299358</v>
      </c>
      <c r="AR30">
        <f t="shared" si="14"/>
        <v>-356.65711300140578</v>
      </c>
      <c r="AS30">
        <f t="shared" si="15"/>
        <v>-266.70756445632003</v>
      </c>
      <c r="AT30">
        <f t="shared" si="16"/>
        <v>-211.64965465088602</v>
      </c>
      <c r="AU30">
        <f t="shared" si="17"/>
        <v>-835.01433210861182</v>
      </c>
      <c r="AW30">
        <v>27</v>
      </c>
      <c r="AX30">
        <f>IF(Z30&gt;0, (R30*SUMPRODUCT(K30:$K$98, X30:$X$98)-K30*$AZ$3)/Z30, 0)</f>
        <v>-3414300.454232777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500000</v>
      </c>
      <c r="S31">
        <f t="shared" si="1"/>
        <v>-6599727.9171912447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-22983.005127218443</v>
      </c>
      <c r="AC31">
        <f t="shared" si="2"/>
        <v>-20803.870353231425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-1755.9247833720244</v>
      </c>
      <c r="AI31">
        <f t="shared" si="7"/>
        <v>-1756.0035891599837</v>
      </c>
      <c r="AJ31">
        <f t="shared" si="8"/>
        <v>-2179.134773987018</v>
      </c>
      <c r="AK31">
        <f t="shared" si="30"/>
        <v>-1608.8103589052912</v>
      </c>
      <c r="AL31">
        <f t="shared" si="9"/>
        <v>-5543.9487220522933</v>
      </c>
      <c r="AN31">
        <f t="shared" si="10"/>
        <v>0</v>
      </c>
      <c r="AO31">
        <f t="shared" si="11"/>
        <v>0</v>
      </c>
      <c r="AP31">
        <f t="shared" si="12"/>
        <v>-8.4401044812533223E-3</v>
      </c>
      <c r="AQ31">
        <f t="shared" si="13"/>
        <v>-188.05964659028768</v>
      </c>
      <c r="AR31">
        <f t="shared" si="14"/>
        <v>-188.06808669476894</v>
      </c>
      <c r="AS31">
        <f t="shared" si="15"/>
        <v>-233.38546123919016</v>
      </c>
      <c r="AT31">
        <f t="shared" si="16"/>
        <v>-172.30368315977105</v>
      </c>
      <c r="AU31">
        <f t="shared" si="17"/>
        <v>-593.75723109373018</v>
      </c>
      <c r="AW31">
        <v>28</v>
      </c>
      <c r="AX31">
        <f>IF(Z31&gt;0, (R31*SUMPRODUCT(K31:$K$98, X31:$X$98)-K31*$AZ$3)/Z31, 0)</f>
        <v>-6599727.9171912447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500000</v>
      </c>
      <c r="S32">
        <f t="shared" si="1"/>
        <v>-14712346.583345896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-20803.870353231425</v>
      </c>
      <c r="AC32">
        <f t="shared" si="2"/>
        <v>-18727.848124044922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-923.88753571883205</v>
      </c>
      <c r="AI32">
        <f t="shared" si="7"/>
        <v>-923.91935907212576</v>
      </c>
      <c r="AJ32">
        <f t="shared" si="8"/>
        <v>-2076.022229186503</v>
      </c>
      <c r="AK32">
        <f t="shared" si="30"/>
        <v>-1456.2709247261998</v>
      </c>
      <c r="AL32">
        <f t="shared" si="9"/>
        <v>-4456.2125129848282</v>
      </c>
      <c r="AN32">
        <f t="shared" si="10"/>
        <v>0</v>
      </c>
      <c r="AO32">
        <f t="shared" si="11"/>
        <v>0</v>
      </c>
      <c r="AP32">
        <f t="shared" si="12"/>
        <v>-3.0431098139461748E-3</v>
      </c>
      <c r="AQ32">
        <f t="shared" si="13"/>
        <v>-88.346793657519143</v>
      </c>
      <c r="AR32">
        <f t="shared" si="14"/>
        <v>-88.349836767333088</v>
      </c>
      <c r="AS32">
        <f t="shared" si="15"/>
        <v>-198.51973364665056</v>
      </c>
      <c r="AT32">
        <f t="shared" si="16"/>
        <v>-139.25598292234619</v>
      </c>
      <c r="AU32">
        <f t="shared" si="17"/>
        <v>-426.1255533363298</v>
      </c>
      <c r="AW32">
        <v>29</v>
      </c>
      <c r="AX32">
        <f>IF(Z32&gt;0, (R32*SUMPRODUCT(K32:$K$98, X32:$X$98)-K32*$AZ$3)/Z32, 0)</f>
        <v>-14712346.583345896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500000</v>
      </c>
      <c r="S33">
        <f t="shared" si="1"/>
        <v>-39846355.055379987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-18727.848124044922</v>
      </c>
      <c r="AC33">
        <f t="shared" si="2"/>
        <v>-16794.693242901732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-419.35923916540838</v>
      </c>
      <c r="AI33">
        <f t="shared" si="7"/>
        <v>-419.36977632321089</v>
      </c>
      <c r="AJ33">
        <f t="shared" si="8"/>
        <v>-1933.1548811431894</v>
      </c>
      <c r="AK33">
        <f t="shared" si="30"/>
        <v>-1310.9493686831447</v>
      </c>
      <c r="AL33">
        <f t="shared" si="9"/>
        <v>-3663.4740261495449</v>
      </c>
      <c r="AN33">
        <f t="shared" si="10"/>
        <v>0</v>
      </c>
      <c r="AO33">
        <f t="shared" si="11"/>
        <v>0</v>
      </c>
      <c r="AP33">
        <f t="shared" si="12"/>
        <v>-8.99657377620512E-4</v>
      </c>
      <c r="AQ33">
        <f t="shared" si="13"/>
        <v>-35.804686658423904</v>
      </c>
      <c r="AR33">
        <f t="shared" si="14"/>
        <v>-35.805586315801527</v>
      </c>
      <c r="AS33">
        <f t="shared" si="15"/>
        <v>-165.05181790983184</v>
      </c>
      <c r="AT33">
        <f t="shared" si="16"/>
        <v>-111.92821568489343</v>
      </c>
      <c r="AU33">
        <f t="shared" si="17"/>
        <v>-312.7856199105268</v>
      </c>
      <c r="AW33">
        <v>30</v>
      </c>
      <c r="AX33">
        <f>IF(Z33&gt;0, (R33*SUMPRODUCT(K33:$K$98, X33:$X$98)-K33*$AZ$3)/Z33, 0)</f>
        <v>-39846355.055379987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500000</v>
      </c>
      <c r="S34">
        <f t="shared" si="1"/>
        <v>-141142983.35497704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-16794.693242901732</v>
      </c>
      <c r="AC34">
        <f t="shared" si="2"/>
        <v>-15025.585719916669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-155.40748259316473</v>
      </c>
      <c r="AI34">
        <f t="shared" si="7"/>
        <v>-155.41014400525953</v>
      </c>
      <c r="AJ34">
        <f t="shared" si="8"/>
        <v>-1769.107522985063</v>
      </c>
      <c r="AK34">
        <f t="shared" si="30"/>
        <v>-1175.6285270031215</v>
      </c>
      <c r="AL34">
        <f t="shared" si="9"/>
        <v>-3100.1461939934443</v>
      </c>
      <c r="AN34">
        <f t="shared" si="10"/>
        <v>0</v>
      </c>
      <c r="AO34">
        <f t="shared" si="11"/>
        <v>0</v>
      </c>
      <c r="AP34">
        <f t="shared" si="12"/>
        <v>-2.0288398437064568E-4</v>
      </c>
      <c r="AQ34">
        <f t="shared" si="13"/>
        <v>-11.846977524092567</v>
      </c>
      <c r="AR34">
        <f t="shared" si="14"/>
        <v>-11.847180408076937</v>
      </c>
      <c r="AS34">
        <f t="shared" si="15"/>
        <v>-134.86208458426529</v>
      </c>
      <c r="AT34">
        <f t="shared" si="16"/>
        <v>-89.6201682421475</v>
      </c>
      <c r="AU34">
        <f t="shared" si="17"/>
        <v>-236.32943323448973</v>
      </c>
      <c r="AW34">
        <v>31</v>
      </c>
      <c r="AX34">
        <f>IF(Z34&gt;0, (R34*SUMPRODUCT(K34:$K$98, X34:$X$98)-K34*$AZ$3)/Z34, 0)</f>
        <v>-141142983.35497704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500000</v>
      </c>
      <c r="S35">
        <f t="shared" ref="S35:S69" si="32">AX35</f>
        <v>-739650674.60021865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-15025.585719916669</v>
      </c>
      <c r="AC35">
        <f t="shared" ref="AC35:AC69" si="33">S35*Z35</f>
        <v>-13425.903938830503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-43.620118407932715</v>
      </c>
      <c r="AI35">
        <f t="shared" ref="AI35:AI66" si="38">SUM(AE35:AH35)</f>
        <v>-43.620572199986178</v>
      </c>
      <c r="AJ35">
        <f t="shared" ref="AJ35:AJ69" si="39">AB35-AC35</f>
        <v>-1599.6817810861667</v>
      </c>
      <c r="AK35">
        <f t="shared" si="30"/>
        <v>-1051.791000394167</v>
      </c>
      <c r="AL35">
        <f t="shared" ref="AL35:AL66" si="40">SUM(AI35:AK35)</f>
        <v>-2695.0933536803195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-3.0886912863455415E-5</v>
      </c>
      <c r="AQ35">
        <f t="shared" ref="AQ35:AQ69" si="44">AH35*$K35</f>
        <v>-2.9689607521405206</v>
      </c>
      <c r="AR35">
        <f t="shared" ref="AR35:AR69" si="45">AI35*$K35</f>
        <v>-2.9689916390533844</v>
      </c>
      <c r="AS35">
        <f t="shared" ref="AS35:AS69" si="46">AJ35*$K35</f>
        <v>-108.88077789113368</v>
      </c>
      <c r="AT35">
        <f t="shared" ref="AT35:AT69" si="47">AK35*$K35</f>
        <v>-71.589127072543675</v>
      </c>
      <c r="AU35">
        <f t="shared" ref="AU35:AU69" si="48">AL35*$K35</f>
        <v>-183.43889660273072</v>
      </c>
      <c r="AW35">
        <v>32</v>
      </c>
      <c r="AX35">
        <f>IF(Z35&gt;0, (R35*SUMPRODUCT(K35:$K$98, X35:$X$98)-K35*$AZ$3)/Z35, 0)</f>
        <v>-739650674.60021865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500000</v>
      </c>
      <c r="S36">
        <f t="shared" si="32"/>
        <v>-3930958454.5262594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-13425.903938830503</v>
      </c>
      <c r="AC36">
        <f t="shared" si="33"/>
        <v>-11990.00793653777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-7.4600082936858474</v>
      </c>
      <c r="AI36">
        <f t="shared" si="38"/>
        <v>-7.4600845474040893</v>
      </c>
      <c r="AJ36">
        <f t="shared" si="39"/>
        <v>-1435.8960022927331</v>
      </c>
      <c r="AK36">
        <f t="shared" si="30"/>
        <v>-939.81327571813529</v>
      </c>
      <c r="AL36">
        <f t="shared" si="40"/>
        <v>-2383.1693625582725</v>
      </c>
      <c r="AN36">
        <f t="shared" si="41"/>
        <v>0</v>
      </c>
      <c r="AO36">
        <f t="shared" si="42"/>
        <v>0</v>
      </c>
      <c r="AP36">
        <f t="shared" si="43"/>
        <v>-4.6340489723114026E-6</v>
      </c>
      <c r="AQ36">
        <f t="shared" si="44"/>
        <v>-0.45335551581843009</v>
      </c>
      <c r="AR36">
        <f t="shared" si="45"/>
        <v>-0.45336014986740236</v>
      </c>
      <c r="AS36">
        <f t="shared" si="46"/>
        <v>-87.261481107470885</v>
      </c>
      <c r="AT36">
        <f t="shared" si="47"/>
        <v>-57.113814839432422</v>
      </c>
      <c r="AU36">
        <f t="shared" si="48"/>
        <v>-144.82865609677071</v>
      </c>
      <c r="AW36">
        <v>33</v>
      </c>
      <c r="AX36">
        <f>IF(Z36&gt;0, (R36*SUMPRODUCT(K36:$K$98, X36:$X$98)-K36*$AZ$3)/Z36, 0)</f>
        <v>-3930958454.5262594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500000</v>
      </c>
      <c r="S37">
        <f t="shared" si="32"/>
        <v>-21224967627.403675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-11990.00793653777</v>
      </c>
      <c r="AC37">
        <f t="shared" si="33"/>
        <v>-10705.760432192094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-1.2576262887877117</v>
      </c>
      <c r="AI37">
        <f t="shared" si="38"/>
        <v>-1.2576388986543321</v>
      </c>
      <c r="AJ37">
        <f t="shared" si="39"/>
        <v>-1284.2475043456761</v>
      </c>
      <c r="AK37">
        <f t="shared" si="30"/>
        <v>-839.30055555764397</v>
      </c>
      <c r="AL37">
        <f t="shared" si="40"/>
        <v>-2124.8056988019744</v>
      </c>
      <c r="AN37">
        <f t="shared" si="41"/>
        <v>0</v>
      </c>
      <c r="AO37">
        <f t="shared" si="42"/>
        <v>0</v>
      </c>
      <c r="AP37">
        <f t="shared" si="43"/>
        <v>-6.8421416967837248E-7</v>
      </c>
      <c r="AQ37">
        <f t="shared" si="44"/>
        <v>-6.8239082366937695E-2</v>
      </c>
      <c r="AR37">
        <f t="shared" si="45"/>
        <v>-6.8239766581107378E-2</v>
      </c>
      <c r="AS37">
        <f t="shared" si="46"/>
        <v>-69.683555448777497</v>
      </c>
      <c r="AT37">
        <f t="shared" si="47"/>
        <v>-45.540634965990584</v>
      </c>
      <c r="AU37">
        <f t="shared" si="48"/>
        <v>-115.29243018134919</v>
      </c>
      <c r="AW37">
        <v>34</v>
      </c>
      <c r="AX37">
        <f>IF(Z37&gt;0, (R37*SUMPRODUCT(K37:$K$98, X37:$X$98)-K37*$AZ$3)/Z37, 0)</f>
        <v>-21224967627.403675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500000</v>
      </c>
      <c r="S38">
        <f t="shared" si="32"/>
        <v>-116674731896.5901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-10705.760432192094</v>
      </c>
      <c r="AC38">
        <f t="shared" si="33"/>
        <v>-9558.7743321124144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-0.20871201519391175</v>
      </c>
      <c r="AI38">
        <f t="shared" si="38"/>
        <v>-0.20871406336110629</v>
      </c>
      <c r="AJ38">
        <f t="shared" si="39"/>
        <v>-1146.9861000796791</v>
      </c>
      <c r="AK38">
        <f t="shared" si="30"/>
        <v>-749.40323025344662</v>
      </c>
      <c r="AL38">
        <f t="shared" si="40"/>
        <v>-1896.5980443964868</v>
      </c>
      <c r="AN38">
        <f t="shared" si="41"/>
        <v>0</v>
      </c>
      <c r="AO38">
        <f t="shared" si="42"/>
        <v>0</v>
      </c>
      <c r="AP38">
        <f t="shared" si="43"/>
        <v>-9.9226792751077633E-8</v>
      </c>
      <c r="AQ38">
        <f t="shared" si="44"/>
        <v>-1.0111393216078245E-2</v>
      </c>
      <c r="AR38">
        <f t="shared" si="45"/>
        <v>-1.0111492442870997E-2</v>
      </c>
      <c r="AS38">
        <f t="shared" si="46"/>
        <v>-55.567608125035342</v>
      </c>
      <c r="AT38">
        <f t="shared" si="47"/>
        <v>-36.306059004085853</v>
      </c>
      <c r="AU38">
        <f t="shared" si="48"/>
        <v>-91.883778621564076</v>
      </c>
      <c r="AW38">
        <v>35</v>
      </c>
      <c r="AX38">
        <f>IF(Z38&gt;0, (R38*SUMPRODUCT(K38:$K$98, X38:$X$98)-K38*$AZ$3)/Z38, 0)</f>
        <v>-116674731896.5901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500000</v>
      </c>
      <c r="S39">
        <f t="shared" si="32"/>
        <v>-654470938439.42761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-9558.7743321124144</v>
      </c>
      <c r="AC39">
        <f t="shared" si="33"/>
        <v>-8534.628783539516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-3.4033460061716599E-2</v>
      </c>
      <c r="AI39">
        <f t="shared" si="38"/>
        <v>-3.4033786074236114E-2</v>
      </c>
      <c r="AJ39">
        <f t="shared" si="39"/>
        <v>-1024.1455485728984</v>
      </c>
      <c r="AK39">
        <f t="shared" si="30"/>
        <v>-669.11420324786911</v>
      </c>
      <c r="AL39">
        <f t="shared" si="40"/>
        <v>-1693.2937856068415</v>
      </c>
      <c r="AN39">
        <f t="shared" si="41"/>
        <v>0</v>
      </c>
      <c r="AO39">
        <f t="shared" si="42"/>
        <v>0</v>
      </c>
      <c r="AP39">
        <f t="shared" si="43"/>
        <v>-1.4101970564794177E-8</v>
      </c>
      <c r="AQ39">
        <f t="shared" si="44"/>
        <v>-1.4721485319820957E-3</v>
      </c>
      <c r="AR39">
        <f t="shared" si="45"/>
        <v>-1.4721626339526607E-3</v>
      </c>
      <c r="AS39">
        <f t="shared" si="46"/>
        <v>-44.300355095647731</v>
      </c>
      <c r="AT39">
        <f t="shared" si="47"/>
        <v>-28.943148602976233</v>
      </c>
      <c r="AU39">
        <f t="shared" si="48"/>
        <v>-73.244975861257913</v>
      </c>
      <c r="AW39">
        <v>36</v>
      </c>
      <c r="AX39">
        <f>IF(Z39&gt;0, (R39*SUMPRODUCT(K39:$K$98, X39:$X$98)-K39*$AZ$3)/Z39, 0)</f>
        <v>-654470938439.42761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500000</v>
      </c>
      <c r="S40">
        <f t="shared" si="32"/>
        <v>-3747220439607.0527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-8534.628783539516</v>
      </c>
      <c r="AC40">
        <f t="shared" si="33"/>
        <v>-7620.2055592897323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-5.4382668239479374E-3</v>
      </c>
      <c r="AI40">
        <f t="shared" si="38"/>
        <v>-5.4383176630010575E-3</v>
      </c>
      <c r="AJ40">
        <f t="shared" si="39"/>
        <v>-914.42322424978374</v>
      </c>
      <c r="AK40">
        <f t="shared" ref="AK40:AK69" si="61">G40*SUM(AB40:AB40, AE40:AF40)</f>
        <v>-597.42401484776622</v>
      </c>
      <c r="AL40">
        <f t="shared" si="40"/>
        <v>-1511.8526774152128</v>
      </c>
      <c r="AN40">
        <f t="shared" si="41"/>
        <v>0</v>
      </c>
      <c r="AO40">
        <f t="shared" si="42"/>
        <v>0</v>
      </c>
      <c r="AP40">
        <f t="shared" si="43"/>
        <v>-1.9634731022931603E-9</v>
      </c>
      <c r="AQ40">
        <f t="shared" si="44"/>
        <v>-2.1003323186746242E-4</v>
      </c>
      <c r="AR40">
        <f t="shared" si="45"/>
        <v>-2.100351953405647E-4</v>
      </c>
      <c r="AS40">
        <f t="shared" si="46"/>
        <v>-35.316263673951369</v>
      </c>
      <c r="AT40">
        <f t="shared" si="47"/>
        <v>-23.073324773465078</v>
      </c>
      <c r="AU40">
        <f t="shared" si="48"/>
        <v>-58.389798482611781</v>
      </c>
      <c r="AW40">
        <v>37</v>
      </c>
      <c r="AX40">
        <f>IF(Z40&gt;0, (R40*SUMPRODUCT(K40:$K$98, X40:$X$98)-K40*$AZ$3)/Z40, 0)</f>
        <v>-3747220439607.0527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500000</v>
      </c>
      <c r="S41">
        <f t="shared" si="32"/>
        <v>-21946013162150.605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-7620.2055592897323</v>
      </c>
      <c r="AC41">
        <f t="shared" si="33"/>
        <v>-6803.7551475387518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-8.5160206370499063E-4</v>
      </c>
      <c r="AI41">
        <f t="shared" si="38"/>
        <v>-8.5160981426439433E-4</v>
      </c>
      <c r="AJ41">
        <f t="shared" si="39"/>
        <v>-816.45041175098049</v>
      </c>
      <c r="AK41">
        <f t="shared" si="61"/>
        <v>-533.41438915028129</v>
      </c>
      <c r="AL41">
        <f t="shared" si="40"/>
        <v>-1349.865652511076</v>
      </c>
      <c r="AN41">
        <f t="shared" si="41"/>
        <v>0</v>
      </c>
      <c r="AO41">
        <f t="shared" si="42"/>
        <v>0</v>
      </c>
      <c r="AP41">
        <f t="shared" si="43"/>
        <v>-2.6726527118033619E-10</v>
      </c>
      <c r="AQ41">
        <f t="shared" si="44"/>
        <v>-2.9366094063361643E-5</v>
      </c>
      <c r="AR41">
        <f t="shared" si="45"/>
        <v>-2.9366361328632819E-5</v>
      </c>
      <c r="AS41">
        <f t="shared" si="46"/>
        <v>-28.15394726175219</v>
      </c>
      <c r="AT41">
        <f t="shared" si="47"/>
        <v>-18.393916353828999</v>
      </c>
      <c r="AU41">
        <f t="shared" si="48"/>
        <v>-46.547892981942518</v>
      </c>
      <c r="AW41">
        <v>38</v>
      </c>
      <c r="AX41">
        <f>IF(Z41&gt;0, (R41*SUMPRODUCT(K41:$K$98, X41:$X$98)-K41*$AZ$3)/Z41, 0)</f>
        <v>-21946013162150.605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500000</v>
      </c>
      <c r="S42">
        <f t="shared" si="32"/>
        <v>-131687271178658.5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-6803.7551475387518</v>
      </c>
      <c r="AC42">
        <f t="shared" si="33"/>
        <v>-6074.7814074546577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-1.3039589550843192E-4</v>
      </c>
      <c r="AI42">
        <f t="shared" si="38"/>
        <v>-1.303970487674662E-4</v>
      </c>
      <c r="AJ42">
        <f t="shared" si="39"/>
        <v>-728.97374008409406</v>
      </c>
      <c r="AK42">
        <f t="shared" si="61"/>
        <v>-476.26286032771264</v>
      </c>
      <c r="AL42">
        <f t="shared" si="40"/>
        <v>-1205.2367308088556</v>
      </c>
      <c r="AN42">
        <f t="shared" si="41"/>
        <v>0</v>
      </c>
      <c r="AO42">
        <f t="shared" si="42"/>
        <v>0</v>
      </c>
      <c r="AP42">
        <f t="shared" si="43"/>
        <v>-3.5507355073385836E-11</v>
      </c>
      <c r="AQ42">
        <f t="shared" si="44"/>
        <v>-4.0147210854703693E-6</v>
      </c>
      <c r="AR42">
        <f t="shared" si="45"/>
        <v>-4.0147565928254422E-6</v>
      </c>
      <c r="AS42">
        <f t="shared" si="46"/>
        <v>-22.444159255615229</v>
      </c>
      <c r="AT42">
        <f t="shared" si="47"/>
        <v>-14.66351789777352</v>
      </c>
      <c r="AU42">
        <f t="shared" si="48"/>
        <v>-37.107681168145348</v>
      </c>
      <c r="AW42">
        <v>39</v>
      </c>
      <c r="AX42">
        <f>IF(Z42&gt;0, (R42*SUMPRODUCT(K42:$K$98, X42:$X$98)-K42*$AZ$3)/Z42, 0)</f>
        <v>-131687271178658.5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500000</v>
      </c>
      <c r="S43">
        <f t="shared" si="32"/>
        <v>-810773574149892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-6074.7814074546577</v>
      </c>
      <c r="AC43">
        <f t="shared" si="33"/>
        <v>-5423.9119744602831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-1.9489629545923404E-5</v>
      </c>
      <c r="AI43">
        <f t="shared" si="38"/>
        <v>-1.9489796790890045E-5</v>
      </c>
      <c r="AJ43">
        <f t="shared" si="39"/>
        <v>-650.86943299437462</v>
      </c>
      <c r="AK43">
        <f t="shared" si="61"/>
        <v>-425.23469852182609</v>
      </c>
      <c r="AL43">
        <f t="shared" si="40"/>
        <v>-1076.1041510059977</v>
      </c>
      <c r="AN43">
        <f t="shared" si="41"/>
        <v>0</v>
      </c>
      <c r="AO43">
        <f t="shared" si="42"/>
        <v>0</v>
      </c>
      <c r="AP43">
        <f t="shared" si="43"/>
        <v>-4.5975503196809517E-12</v>
      </c>
      <c r="AQ43">
        <f t="shared" si="44"/>
        <v>-5.3576830651088055E-7</v>
      </c>
      <c r="AR43">
        <f t="shared" si="45"/>
        <v>-5.3577290406120023E-7</v>
      </c>
      <c r="AS43">
        <f t="shared" si="46"/>
        <v>-17.892346955770282</v>
      </c>
      <c r="AT43">
        <f t="shared" si="47"/>
        <v>-11.689666740964693</v>
      </c>
      <c r="AU43">
        <f t="shared" si="48"/>
        <v>-29.582014232507881</v>
      </c>
      <c r="AW43">
        <v>40</v>
      </c>
      <c r="AX43">
        <f>IF(Z43&gt;0, (R43*SUMPRODUCT(K43:$K$98, X43:$X$98)-K43*$AZ$3)/Z43, 0)</f>
        <v>-810773574149892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500000</v>
      </c>
      <c r="S44">
        <f t="shared" si="32"/>
        <v>-5135305006784925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-5423.9119744602831</v>
      </c>
      <c r="AC44">
        <f t="shared" si="33"/>
        <v>-4842.7785490950728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-2.8399322365898189E-6</v>
      </c>
      <c r="AI44">
        <f t="shared" si="38"/>
        <v>-2.8399558124949634E-6</v>
      </c>
      <c r="AJ44">
        <f t="shared" si="39"/>
        <v>-581.13342536521031</v>
      </c>
      <c r="AK44">
        <f t="shared" si="61"/>
        <v>-379.67383821221983</v>
      </c>
      <c r="AL44">
        <f t="shared" si="40"/>
        <v>-960.80726641738602</v>
      </c>
      <c r="AN44">
        <f t="shared" si="41"/>
        <v>0</v>
      </c>
      <c r="AO44">
        <f t="shared" si="42"/>
        <v>0</v>
      </c>
      <c r="AP44">
        <f t="shared" si="43"/>
        <v>-5.7866043322727037E-13</v>
      </c>
      <c r="AQ44">
        <f t="shared" si="44"/>
        <v>-6.9704913058385706E-8</v>
      </c>
      <c r="AR44">
        <f t="shared" si="45"/>
        <v>-6.9705491718818942E-8</v>
      </c>
      <c r="AS44">
        <f t="shared" si="46"/>
        <v>-14.263669522990295</v>
      </c>
      <c r="AT44">
        <f t="shared" si="47"/>
        <v>-9.3189307625542597</v>
      </c>
      <c r="AU44">
        <f t="shared" si="48"/>
        <v>-23.582600355250047</v>
      </c>
      <c r="AW44">
        <v>41</v>
      </c>
      <c r="AX44">
        <f>IF(Z44&gt;0, (R44*SUMPRODUCT(K44:$K$98, X44:$X$98)-K44*$AZ$3)/Z44, 0)</f>
        <v>-5135305006784925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500000</v>
      </c>
      <c r="S45">
        <f t="shared" si="32"/>
        <v>-3.3517249646106548E+16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-4842.7785490950728</v>
      </c>
      <c r="AC45">
        <f t="shared" si="33"/>
        <v>-4323.9094188960462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-4.0230017380269785E-7</v>
      </c>
      <c r="AI45">
        <f t="shared" si="38"/>
        <v>-4.0230339894010063E-7</v>
      </c>
      <c r="AJ45">
        <f t="shared" si="39"/>
        <v>-518.86913019902659</v>
      </c>
      <c r="AK45">
        <f t="shared" si="61"/>
        <v>-338.99449843665514</v>
      </c>
      <c r="AL45">
        <f t="shared" si="40"/>
        <v>-857.86362903798511</v>
      </c>
      <c r="AN45">
        <f t="shared" si="41"/>
        <v>0</v>
      </c>
      <c r="AO45">
        <f t="shared" si="42"/>
        <v>0</v>
      </c>
      <c r="AP45">
        <f t="shared" si="43"/>
        <v>-7.067822132419426E-14</v>
      </c>
      <c r="AQ45">
        <f t="shared" si="44"/>
        <v>-8.8163253752125011E-9</v>
      </c>
      <c r="AR45">
        <f t="shared" si="45"/>
        <v>-8.8163960534338259E-9</v>
      </c>
      <c r="AS45">
        <f t="shared" si="46"/>
        <v>-11.37091002409465</v>
      </c>
      <c r="AT45">
        <f t="shared" si="47"/>
        <v>-7.4289945499508381</v>
      </c>
      <c r="AU45">
        <f t="shared" si="48"/>
        <v>-18.799904582861885</v>
      </c>
      <c r="AW45">
        <v>42</v>
      </c>
      <c r="AX45">
        <f>IF(Z45&gt;0, (R45*SUMPRODUCT(K45:$K$98, X45:$X$98)-K45*$AZ$3)/Z45, 0)</f>
        <v>-3.3517249646106548E+16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500000</v>
      </c>
      <c r="S46">
        <f t="shared" si="32"/>
        <v>-2.2605679124641232E+17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-4323.9094188960462</v>
      </c>
      <c r="AC46">
        <f t="shared" si="33"/>
        <v>-3860.6334097363524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-5.5318641991437733E-8</v>
      </c>
      <c r="AI46">
        <f t="shared" si="38"/>
        <v>-5.5319068945366924E-8</v>
      </c>
      <c r="AJ46">
        <f t="shared" si="39"/>
        <v>-463.27600915969379</v>
      </c>
      <c r="AK46">
        <f t="shared" si="61"/>
        <v>-302.67365932272327</v>
      </c>
      <c r="AL46">
        <f t="shared" si="40"/>
        <v>-765.9496685377361</v>
      </c>
      <c r="AN46">
        <f t="shared" si="41"/>
        <v>0</v>
      </c>
      <c r="AO46">
        <f t="shared" si="42"/>
        <v>0</v>
      </c>
      <c r="AP46">
        <f t="shared" si="43"/>
        <v>-8.3541136984370864E-15</v>
      </c>
      <c r="AQ46">
        <f t="shared" si="44"/>
        <v>-1.0824077101554065E-9</v>
      </c>
      <c r="AR46">
        <f t="shared" si="45"/>
        <v>-1.0824160642691049E-9</v>
      </c>
      <c r="AS46">
        <f t="shared" si="46"/>
        <v>-9.0648198544370384</v>
      </c>
      <c r="AT46">
        <f t="shared" si="47"/>
        <v>-5.9223489716644746</v>
      </c>
      <c r="AU46">
        <f t="shared" si="48"/>
        <v>-14.987168827183929</v>
      </c>
      <c r="AW46">
        <v>43</v>
      </c>
      <c r="AX46">
        <f>IF(Z46&gt;0, (R46*SUMPRODUCT(K46:$K$98, X46:$X$98)-K46*$AZ$3)/Z46, 0)</f>
        <v>-2.2605679124641232E+17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500000</v>
      </c>
      <c r="S47">
        <f t="shared" si="32"/>
        <v>-1.5804334976046607E+18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-3860.6334097363524</v>
      </c>
      <c r="AC47">
        <f t="shared" si="33"/>
        <v>-3446.9941158369797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-7.3631660769038305E-9</v>
      </c>
      <c r="AI47">
        <f t="shared" si="38"/>
        <v>-7.363220602989886E-9</v>
      </c>
      <c r="AJ47">
        <f t="shared" si="39"/>
        <v>-413.63929389937266</v>
      </c>
      <c r="AK47">
        <f t="shared" si="61"/>
        <v>-270.24433868154472</v>
      </c>
      <c r="AL47">
        <f t="shared" si="40"/>
        <v>-683.88363258828053</v>
      </c>
      <c r="AN47">
        <f t="shared" si="41"/>
        <v>0</v>
      </c>
      <c r="AO47">
        <f t="shared" si="42"/>
        <v>0</v>
      </c>
      <c r="AP47">
        <f t="shared" si="43"/>
        <v>-9.5258923423935379E-16</v>
      </c>
      <c r="AQ47">
        <f t="shared" si="44"/>
        <v>-1.2863701105543997E-10</v>
      </c>
      <c r="AR47">
        <f t="shared" si="45"/>
        <v>-1.286379636446742E-10</v>
      </c>
      <c r="AS47">
        <f t="shared" si="46"/>
        <v>-7.2264188891787438</v>
      </c>
      <c r="AT47">
        <f t="shared" si="47"/>
        <v>-4.7212603409409661</v>
      </c>
      <c r="AU47">
        <f t="shared" si="48"/>
        <v>-11.947679230248346</v>
      </c>
      <c r="AW47">
        <v>44</v>
      </c>
      <c r="AX47">
        <f>IF(Z47&gt;0, (R47*SUMPRODUCT(K47:$K$98, X47:$X$98)-K47*$AZ$3)/Z47, 0)</f>
        <v>-1.5804334976046607E+18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500000</v>
      </c>
      <c r="S48">
        <f t="shared" si="32"/>
        <v>-1.1477069060983884E+19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-3446.9941158369797</v>
      </c>
      <c r="AC48">
        <f t="shared" si="33"/>
        <v>-3077.6733177117021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-9.4553726723997298E-10</v>
      </c>
      <c r="AI48">
        <f t="shared" si="38"/>
        <v>-9.4554397120180629E-10</v>
      </c>
      <c r="AJ48">
        <f t="shared" si="39"/>
        <v>-369.32079812527763</v>
      </c>
      <c r="AK48">
        <f t="shared" si="61"/>
        <v>-241.28958810858862</v>
      </c>
      <c r="AL48">
        <f t="shared" si="40"/>
        <v>-610.61038623481181</v>
      </c>
      <c r="AN48">
        <f t="shared" si="41"/>
        <v>0</v>
      </c>
      <c r="AO48">
        <f t="shared" si="42"/>
        <v>0</v>
      </c>
      <c r="AP48">
        <f t="shared" si="43"/>
        <v>-1.045718652935408E-16</v>
      </c>
      <c r="AQ48">
        <f t="shared" si="44"/>
        <v>-1.4748979513717759E-11</v>
      </c>
      <c r="AR48">
        <f t="shared" si="45"/>
        <v>-1.4749084085583055E-11</v>
      </c>
      <c r="AS48">
        <f t="shared" si="46"/>
        <v>-5.760856895085408</v>
      </c>
      <c r="AT48">
        <f t="shared" si="47"/>
        <v>-3.7637598381236193</v>
      </c>
      <c r="AU48">
        <f t="shared" si="48"/>
        <v>-9.5246167332237768</v>
      </c>
      <c r="AW48">
        <v>45</v>
      </c>
      <c r="AX48">
        <f>IF(Z48&gt;0, (R48*SUMPRODUCT(K48:$K$98, X48:$X$98)-K48*$AZ$3)/Z48, 0)</f>
        <v>-1.1477069060983884E+19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500000</v>
      </c>
      <c r="S49">
        <f t="shared" si="32"/>
        <v>-8.6860424628306674E+19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-3077.6733177117021</v>
      </c>
      <c r="AC49">
        <f t="shared" si="33"/>
        <v>-2747.9226050997463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-1.1692040854303264E-10</v>
      </c>
      <c r="AI49">
        <f t="shared" si="38"/>
        <v>-1.1692119944482045E-10</v>
      </c>
      <c r="AJ49">
        <f t="shared" si="39"/>
        <v>-329.75071261195581</v>
      </c>
      <c r="AK49">
        <f t="shared" si="61"/>
        <v>-215.43713223981916</v>
      </c>
      <c r="AL49">
        <f t="shared" si="40"/>
        <v>-545.1878448518919</v>
      </c>
      <c r="AN49">
        <f t="shared" si="41"/>
        <v>0</v>
      </c>
      <c r="AO49">
        <f t="shared" si="42"/>
        <v>0</v>
      </c>
      <c r="AP49">
        <f t="shared" si="43"/>
        <v>-1.1015085086849545E-17</v>
      </c>
      <c r="AQ49">
        <f t="shared" si="44"/>
        <v>-1.6283794882738195E-12</v>
      </c>
      <c r="AR49">
        <f t="shared" si="45"/>
        <v>-1.6283905033589064E-12</v>
      </c>
      <c r="AS49">
        <f t="shared" si="46"/>
        <v>-4.5925198462110712</v>
      </c>
      <c r="AT49">
        <f t="shared" si="47"/>
        <v>-3.0004462995246786</v>
      </c>
      <c r="AU49">
        <f t="shared" si="48"/>
        <v>-7.5929661457373783</v>
      </c>
      <c r="AW49">
        <v>46</v>
      </c>
      <c r="AX49">
        <f>IF(Z49&gt;0, (R49*SUMPRODUCT(K49:$K$98, X49:$X$98)-K49*$AZ$3)/Z49, 0)</f>
        <v>-8.6860424628306674E+19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500000</v>
      </c>
      <c r="S50">
        <f t="shared" si="32"/>
        <v>-6.8651637968089173E+20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-2747.9226050997463</v>
      </c>
      <c r="AC50">
        <f t="shared" si="33"/>
        <v>-2453.5023259819177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-1.3872933484680239E-11</v>
      </c>
      <c r="AI50">
        <f t="shared" si="38"/>
        <v>-1.3873022830775925E-11</v>
      </c>
      <c r="AJ50">
        <f t="shared" si="39"/>
        <v>-294.42027911782861</v>
      </c>
      <c r="AK50">
        <f t="shared" si="61"/>
        <v>-192.35458235698226</v>
      </c>
      <c r="AL50">
        <f t="shared" si="40"/>
        <v>-486.77486147482477</v>
      </c>
      <c r="AN50">
        <f t="shared" si="41"/>
        <v>0</v>
      </c>
      <c r="AO50">
        <f t="shared" si="42"/>
        <v>0</v>
      </c>
      <c r="AP50">
        <f t="shared" si="43"/>
        <v>-1.111022503216696E-18</v>
      </c>
      <c r="AQ50">
        <f t="shared" si="44"/>
        <v>-1.7251051843532766E-13</v>
      </c>
      <c r="AR50">
        <f t="shared" si="45"/>
        <v>-1.7251162945783088E-13</v>
      </c>
      <c r="AS50">
        <f t="shared" si="46"/>
        <v>-3.6611287039311553</v>
      </c>
      <c r="AT50">
        <f t="shared" si="47"/>
        <v>-2.3919374199016992</v>
      </c>
      <c r="AU50">
        <f t="shared" si="48"/>
        <v>-6.0530661238330277</v>
      </c>
      <c r="AW50">
        <v>47</v>
      </c>
      <c r="AX50">
        <f>IF(Z50&gt;0, (R50*SUMPRODUCT(K50:$K$98, X50:$X$98)-K50*$AZ$3)/Z50, 0)</f>
        <v>-6.8651637968089173E+20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500000</v>
      </c>
      <c r="S51">
        <f t="shared" si="32"/>
        <v>-5.6733878829515035E+21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-2453.5023259819177</v>
      </c>
      <c r="AC51">
        <f t="shared" si="33"/>
        <v>-2190.6270767695692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-1.575991060002431E-12</v>
      </c>
      <c r="AI51">
        <f t="shared" si="38"/>
        <v>-1.5760007130841607E-12</v>
      </c>
      <c r="AJ51">
        <f t="shared" si="39"/>
        <v>-262.87524921234854</v>
      </c>
      <c r="AK51">
        <f t="shared" si="61"/>
        <v>-171.74516281873426</v>
      </c>
      <c r="AL51">
        <f t="shared" si="40"/>
        <v>-434.62041203108436</v>
      </c>
      <c r="AN51">
        <f t="shared" si="41"/>
        <v>0</v>
      </c>
      <c r="AO51">
        <f t="shared" si="42"/>
        <v>0</v>
      </c>
      <c r="AP51">
        <f t="shared" si="43"/>
        <v>-1.0717543056264412E-19</v>
      </c>
      <c r="AQ51">
        <f t="shared" si="44"/>
        <v>-1.7497782070613707E-14</v>
      </c>
      <c r="AR51">
        <f t="shared" si="45"/>
        <v>-1.7497889246044267E-14</v>
      </c>
      <c r="AS51">
        <f t="shared" si="46"/>
        <v>-2.9186293877002365</v>
      </c>
      <c r="AT51">
        <f t="shared" si="47"/>
        <v>-1.9068378666308199</v>
      </c>
      <c r="AU51">
        <f t="shared" si="48"/>
        <v>-4.8254672543310742</v>
      </c>
      <c r="AW51">
        <v>48</v>
      </c>
      <c r="AX51">
        <f>IF(Z51&gt;0, (R51*SUMPRODUCT(K51:$K$98, X51:$X$98)-K51*$AZ$3)/Z51, 0)</f>
        <v>-5.6733878829515035E+21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500000</v>
      </c>
      <c r="S52">
        <f t="shared" si="32"/>
        <v>-4.9180936767358659E+22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-2190.6270767695692</v>
      </c>
      <c r="AC52">
        <f t="shared" si="33"/>
        <v>-1955.9170328299726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-1.7124610794428693E-13</v>
      </c>
      <c r="AI52">
        <f t="shared" si="38"/>
        <v>-1.7124710218980226E-13</v>
      </c>
      <c r="AJ52">
        <f t="shared" si="39"/>
        <v>-234.71004393959652</v>
      </c>
      <c r="AK52">
        <f t="shared" si="61"/>
        <v>-153.34389537386986</v>
      </c>
      <c r="AL52">
        <f t="shared" si="40"/>
        <v>-388.05393931346657</v>
      </c>
      <c r="AN52">
        <f t="shared" si="41"/>
        <v>0</v>
      </c>
      <c r="AO52">
        <f t="shared" si="42"/>
        <v>0</v>
      </c>
      <c r="AP52">
        <f t="shared" si="43"/>
        <v>-9.8560947918753492E-21</v>
      </c>
      <c r="AQ52">
        <f t="shared" si="44"/>
        <v>-1.6975866087520945E-15</v>
      </c>
      <c r="AR52">
        <f t="shared" si="45"/>
        <v>-1.6975964648468863E-15</v>
      </c>
      <c r="AS52">
        <f t="shared" si="46"/>
        <v>-2.3267134787151083</v>
      </c>
      <c r="AT52">
        <f t="shared" si="47"/>
        <v>-1.5201194727605385</v>
      </c>
      <c r="AU52">
        <f t="shared" si="48"/>
        <v>-3.8468329514756485</v>
      </c>
      <c r="AW52">
        <v>49</v>
      </c>
      <c r="AX52">
        <f>IF(Z52&gt;0, (R52*SUMPRODUCT(K52:$K$98, X52:$X$98)-K52*$AZ$3)/Z52, 0)</f>
        <v>-4.9180936767358659E+22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500000</v>
      </c>
      <c r="S53">
        <f t="shared" si="32"/>
        <v>-4.486918701318605E+23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-1955.9170328299726</v>
      </c>
      <c r="AC53">
        <f t="shared" si="33"/>
        <v>-1746.3544935981895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-1.7740010238694808E-14</v>
      </c>
      <c r="AI53">
        <f t="shared" si="38"/>
        <v>-1.7740107541243051E-14</v>
      </c>
      <c r="AJ53">
        <f t="shared" si="39"/>
        <v>-209.56253923178315</v>
      </c>
      <c r="AK53">
        <f t="shared" si="61"/>
        <v>-136.9141922980981</v>
      </c>
      <c r="AL53">
        <f t="shared" si="40"/>
        <v>-346.47673152988125</v>
      </c>
      <c r="AN53">
        <f t="shared" si="41"/>
        <v>0</v>
      </c>
      <c r="AO53">
        <f t="shared" si="42"/>
        <v>0</v>
      </c>
      <c r="AP53">
        <f t="shared" si="43"/>
        <v>-8.6122657492380067E-22</v>
      </c>
      <c r="AQ53">
        <f t="shared" si="44"/>
        <v>-1.5701714428646316E-16</v>
      </c>
      <c r="AR53">
        <f t="shared" si="45"/>
        <v>-1.5701800551303808E-16</v>
      </c>
      <c r="AS53">
        <f t="shared" si="46"/>
        <v>-1.8548417400471251</v>
      </c>
      <c r="AT53">
        <f t="shared" si="47"/>
        <v>-1.2118299368307863</v>
      </c>
      <c r="AU53">
        <f t="shared" si="48"/>
        <v>-3.0666716768779114</v>
      </c>
      <c r="AW53">
        <v>50</v>
      </c>
      <c r="AX53">
        <f>IF(Z53&gt;0, (R53*SUMPRODUCT(K53:$K$98, X53:$X$98)-K53*$AZ$3)/Z53, 0)</f>
        <v>-4.486918701318605E+23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500000</v>
      </c>
      <c r="S54">
        <f t="shared" si="32"/>
        <v>-4.3226580548783786E+24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-1746.3544935981895</v>
      </c>
      <c r="AC54">
        <f t="shared" si="33"/>
        <v>-1559.2450835698121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-1.7462332463256598E-15</v>
      </c>
      <c r="AI54">
        <f t="shared" si="38"/>
        <v>-1.7462422641861045E-15</v>
      </c>
      <c r="AJ54">
        <f t="shared" si="39"/>
        <v>-187.1094100283774</v>
      </c>
      <c r="AK54">
        <f t="shared" si="61"/>
        <v>-122.24481455187328</v>
      </c>
      <c r="AL54">
        <f t="shared" si="40"/>
        <v>-309.35422458025067</v>
      </c>
      <c r="AN54">
        <f t="shared" si="41"/>
        <v>0</v>
      </c>
      <c r="AO54">
        <f t="shared" si="42"/>
        <v>0</v>
      </c>
      <c r="AP54">
        <f t="shared" si="43"/>
        <v>-7.1265394859443057E-23</v>
      </c>
      <c r="AQ54">
        <f t="shared" si="44"/>
        <v>-1.3799947623785472E-17</v>
      </c>
      <c r="AR54">
        <f t="shared" si="45"/>
        <v>-1.3800018889180331E-17</v>
      </c>
      <c r="AS54">
        <f t="shared" si="46"/>
        <v>-1.4786684789916462</v>
      </c>
      <c r="AT54">
        <f t="shared" si="47"/>
        <v>-0.96606340627454257</v>
      </c>
      <c r="AU54">
        <f t="shared" si="48"/>
        <v>-2.4447318852661888</v>
      </c>
      <c r="AW54">
        <v>51</v>
      </c>
      <c r="AX54">
        <f>IF(Z54&gt;0, (R54*SUMPRODUCT(K54:$K$98, X54:$X$98)-K54*$AZ$3)/Z54, 0)</f>
        <v>-4.3226580548783786E+24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500000</v>
      </c>
      <c r="S55">
        <f t="shared" si="32"/>
        <v>-4.412437115090496E+25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-1559.2450835698121</v>
      </c>
      <c r="AC55">
        <f t="shared" si="33"/>
        <v>-1392.183110330189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-1.6277796596897459E-16</v>
      </c>
      <c r="AI55">
        <f t="shared" si="38"/>
        <v>-1.6277875475251644E-16</v>
      </c>
      <c r="AJ55">
        <f t="shared" si="39"/>
        <v>-167.06197323962306</v>
      </c>
      <c r="AK55">
        <f t="shared" si="61"/>
        <v>-109.14715584988686</v>
      </c>
      <c r="AL55">
        <f t="shared" si="40"/>
        <v>-276.20912908950993</v>
      </c>
      <c r="AN55">
        <f t="shared" si="41"/>
        <v>0</v>
      </c>
      <c r="AO55">
        <f t="shared" si="42"/>
        <v>0</v>
      </c>
      <c r="AP55">
        <f t="shared" si="43"/>
        <v>-5.5656386124857557E-24</v>
      </c>
      <c r="AQ55">
        <f t="shared" si="44"/>
        <v>-1.1485576011582958E-18</v>
      </c>
      <c r="AR55">
        <f t="shared" si="45"/>
        <v>-1.1485631667969083E-18</v>
      </c>
      <c r="AS55">
        <f t="shared" si="46"/>
        <v>-1.1787854583798225</v>
      </c>
      <c r="AT55">
        <f t="shared" si="47"/>
        <v>-0.77013983280814924</v>
      </c>
      <c r="AU55">
        <f t="shared" si="48"/>
        <v>-1.948925291187972</v>
      </c>
      <c r="AW55">
        <v>52</v>
      </c>
      <c r="AX55">
        <f>IF(Z55&gt;0, (R55*SUMPRODUCT(K55:$K$98, X55:$X$98)-K55*$AZ$3)/Z55, 0)</f>
        <v>-4.412437115090496E+25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500000</v>
      </c>
      <c r="S56">
        <f t="shared" si="32"/>
        <v>-4.7909377136196863E+26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-1392.183110330189</v>
      </c>
      <c r="AC56">
        <f t="shared" si="33"/>
        <v>-1243.020634223383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-1.4320651767322798E-17</v>
      </c>
      <c r="AI56">
        <f t="shared" si="38"/>
        <v>-1.4320716630440862E-17</v>
      </c>
      <c r="AJ56">
        <f t="shared" si="39"/>
        <v>-149.16247610680603</v>
      </c>
      <c r="AK56">
        <f t="shared" si="61"/>
        <v>-97.452817723113242</v>
      </c>
      <c r="AL56">
        <f t="shared" si="40"/>
        <v>-246.61529382991927</v>
      </c>
      <c r="AN56">
        <f t="shared" si="41"/>
        <v>0</v>
      </c>
      <c r="AO56">
        <f t="shared" si="42"/>
        <v>0</v>
      </c>
      <c r="AP56">
        <f t="shared" si="43"/>
        <v>-4.0863631790317648E-25</v>
      </c>
      <c r="AQ56">
        <f t="shared" si="44"/>
        <v>-9.0219813398381069E-20</v>
      </c>
      <c r="AR56">
        <f t="shared" si="45"/>
        <v>-9.0220222034698976E-20</v>
      </c>
      <c r="AS56">
        <f t="shared" si="46"/>
        <v>-0.93972055036656588</v>
      </c>
      <c r="AT56">
        <f t="shared" si="47"/>
        <v>-0.61395075957282286</v>
      </c>
      <c r="AU56">
        <f t="shared" si="48"/>
        <v>-1.5536713099393888</v>
      </c>
      <c r="AW56">
        <v>53</v>
      </c>
      <c r="AX56">
        <f>IF(Z56&gt;0, (R56*SUMPRODUCT(K56:$K$98, X56:$X$98)-K56*$AZ$3)/Z56, 0)</f>
        <v>-4.7909377136196863E+26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500000</v>
      </c>
      <c r="S57">
        <f t="shared" si="32"/>
        <v>-5.5584293137080202E+27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-1243.020634223383</v>
      </c>
      <c r="AC57">
        <f t="shared" si="33"/>
        <v>-1109.8398519851632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-1.1844557927391543E-18</v>
      </c>
      <c r="AI57">
        <f t="shared" si="38"/>
        <v>-1.1844607844364007E-18</v>
      </c>
      <c r="AJ57">
        <f t="shared" si="39"/>
        <v>-133.18078223821976</v>
      </c>
      <c r="AK57">
        <f t="shared" si="61"/>
        <v>-87.011444395636815</v>
      </c>
      <c r="AL57">
        <f t="shared" si="40"/>
        <v>-220.19222663385659</v>
      </c>
      <c r="AN57">
        <f t="shared" si="41"/>
        <v>0</v>
      </c>
      <c r="AO57">
        <f t="shared" si="42"/>
        <v>0</v>
      </c>
      <c r="AP57">
        <f t="shared" si="43"/>
        <v>-2.8078205905878143E-26</v>
      </c>
      <c r="AQ57">
        <f t="shared" si="44"/>
        <v>-6.6625422162421631E-21</v>
      </c>
      <c r="AR57">
        <f t="shared" si="45"/>
        <v>-6.6625702944480686E-21</v>
      </c>
      <c r="AS57">
        <f t="shared" si="46"/>
        <v>-0.74913946936110209</v>
      </c>
      <c r="AT57">
        <f t="shared" si="47"/>
        <v>-0.48943778664925286</v>
      </c>
      <c r="AU57">
        <f t="shared" si="48"/>
        <v>-1.238577256010355</v>
      </c>
      <c r="AW57">
        <v>54</v>
      </c>
      <c r="AX57">
        <f>IF(Z57&gt;0, (R57*SUMPRODUCT(K57:$K$98, X57:$X$98)-K57*$AZ$3)/Z57, 0)</f>
        <v>-5.5584293137080202E+27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500000</v>
      </c>
      <c r="S58">
        <f t="shared" si="32"/>
        <v>-6.9240855378510494E+28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-1109.8398519851632</v>
      </c>
      <c r="AC58">
        <f t="shared" si="33"/>
        <v>-990.92843927246724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-9.1679942584218014E-20</v>
      </c>
      <c r="AI58">
        <f t="shared" si="38"/>
        <v>-9.168030036736276E-20</v>
      </c>
      <c r="AJ58">
        <f t="shared" si="39"/>
        <v>-118.91141271269601</v>
      </c>
      <c r="AK58">
        <f t="shared" si="61"/>
        <v>-77.688789638961438</v>
      </c>
      <c r="AL58">
        <f t="shared" si="40"/>
        <v>-196.60020235165746</v>
      </c>
      <c r="AN58">
        <f t="shared" si="41"/>
        <v>0</v>
      </c>
      <c r="AO58">
        <f t="shared" si="42"/>
        <v>0</v>
      </c>
      <c r="AP58">
        <f t="shared" si="43"/>
        <v>-1.796896124230048E-27</v>
      </c>
      <c r="AQ58">
        <f t="shared" si="44"/>
        <v>-4.6044464620860194E-22</v>
      </c>
      <c r="AR58">
        <f t="shared" si="45"/>
        <v>-4.604464431047262E-22</v>
      </c>
      <c r="AS58">
        <f t="shared" si="46"/>
        <v>-0.59720939840648979</v>
      </c>
      <c r="AT58">
        <f t="shared" si="47"/>
        <v>-0.39017680695890689</v>
      </c>
      <c r="AU58">
        <f t="shared" si="48"/>
        <v>-0.98738620536539679</v>
      </c>
      <c r="AW58">
        <v>55</v>
      </c>
      <c r="AX58">
        <f>IF(Z58&gt;0, (R58*SUMPRODUCT(K58:$K$98, X58:$X$98)-K58*$AZ$3)/Z58, 0)</f>
        <v>-6.9240855378510494E+28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500000</v>
      </c>
      <c r="S59">
        <f t="shared" si="32"/>
        <v>-9.3081470864908902E+29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-990.92843927246724</v>
      </c>
      <c r="AC59">
        <f t="shared" si="33"/>
        <v>-884.75753506470278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-6.6088465139146768E-21</v>
      </c>
      <c r="AI59">
        <f t="shared" si="38"/>
        <v>-6.6088702769022735E-21</v>
      </c>
      <c r="AJ59">
        <f t="shared" si="39"/>
        <v>-106.17090420776447</v>
      </c>
      <c r="AK59">
        <f t="shared" si="61"/>
        <v>-69.364990749072717</v>
      </c>
      <c r="AL59">
        <f t="shared" si="40"/>
        <v>-175.53589495683718</v>
      </c>
      <c r="AN59">
        <f t="shared" si="41"/>
        <v>0</v>
      </c>
      <c r="AO59">
        <f t="shared" si="42"/>
        <v>0</v>
      </c>
      <c r="AP59">
        <f t="shared" si="43"/>
        <v>-1.0655801301487091E-28</v>
      </c>
      <c r="AQ59">
        <f t="shared" si="44"/>
        <v>-2.9635396221626641E-23</v>
      </c>
      <c r="AR59">
        <f t="shared" si="45"/>
        <v>-2.9635502779639653E-23</v>
      </c>
      <c r="AS59">
        <f t="shared" si="46"/>
        <v>-0.4760916760255825</v>
      </c>
      <c r="AT59">
        <f t="shared" si="47"/>
        <v>-0.31104656167004696</v>
      </c>
      <c r="AU59">
        <f t="shared" si="48"/>
        <v>-0.78713823769562952</v>
      </c>
      <c r="AW59">
        <v>56</v>
      </c>
      <c r="AX59">
        <f>IF(Z59&gt;0, (R59*SUMPRODUCT(K59:$K$98, X59:$X$98)-K59*$AZ$3)/Z59, 0)</f>
        <v>-9.3081470864908902E+29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500000</v>
      </c>
      <c r="S60">
        <f t="shared" si="32"/>
        <v>-1.3779667811050235E+31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-884.75753506470278</v>
      </c>
      <c r="AC60">
        <f t="shared" si="33"/>
        <v>-789.96208487919876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-4.4184310766057375E-22</v>
      </c>
      <c r="AI60">
        <f t="shared" si="38"/>
        <v>-4.4184454086291162E-22</v>
      </c>
      <c r="AJ60">
        <f t="shared" si="39"/>
        <v>-94.795450185504023</v>
      </c>
      <c r="AK60">
        <f t="shared" si="61"/>
        <v>-61.933027454529203</v>
      </c>
      <c r="AL60">
        <f t="shared" si="40"/>
        <v>-156.72847764003322</v>
      </c>
      <c r="AN60">
        <f t="shared" si="41"/>
        <v>0</v>
      </c>
      <c r="AO60">
        <f t="shared" si="42"/>
        <v>0</v>
      </c>
      <c r="AP60">
        <f t="shared" si="43"/>
        <v>-5.7381851544623528E-30</v>
      </c>
      <c r="AQ60">
        <f t="shared" si="44"/>
        <v>-1.7690297412807922E-24</v>
      </c>
      <c r="AR60">
        <f t="shared" si="45"/>
        <v>-1.7690354794659465E-24</v>
      </c>
      <c r="AS60">
        <f t="shared" si="46"/>
        <v>-0.37953736928059845</v>
      </c>
      <c r="AT60">
        <f t="shared" si="47"/>
        <v>-0.24796441459665727</v>
      </c>
      <c r="AU60">
        <f t="shared" si="48"/>
        <v>-0.62750178387725575</v>
      </c>
      <c r="AW60">
        <v>57</v>
      </c>
      <c r="AX60">
        <f>IF(Z60&gt;0, (R60*SUMPRODUCT(K60:$K$98, X60:$X$98)-K60*$AZ$3)/Z60, 0)</f>
        <v>-1.3779667811050235E+31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500000</v>
      </c>
      <c r="S61">
        <f t="shared" si="32"/>
        <v>-2.2682764939247944E+32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-789.96208487919876</v>
      </c>
      <c r="AC61">
        <f t="shared" si="33"/>
        <v>-705.32329007071326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-2.6822650306841588E-23</v>
      </c>
      <c r="AI61">
        <f t="shared" si="38"/>
        <v>-2.6822728044640744E-23</v>
      </c>
      <c r="AJ61">
        <f t="shared" si="39"/>
        <v>-84.6387948084855</v>
      </c>
      <c r="AK61">
        <f t="shared" si="61"/>
        <v>-55.297345941543917</v>
      </c>
      <c r="AL61">
        <f t="shared" si="40"/>
        <v>-139.93614075002941</v>
      </c>
      <c r="AN61">
        <f t="shared" si="41"/>
        <v>0</v>
      </c>
      <c r="AO61">
        <f t="shared" si="42"/>
        <v>0</v>
      </c>
      <c r="AP61">
        <f t="shared" si="43"/>
        <v>-2.7789534247577722E-31</v>
      </c>
      <c r="AQ61">
        <f t="shared" si="44"/>
        <v>-9.5885009274015325E-26</v>
      </c>
      <c r="AR61">
        <f t="shared" si="45"/>
        <v>-9.5885287169357791E-26</v>
      </c>
      <c r="AS61">
        <f t="shared" si="46"/>
        <v>-0.30256486709231295</v>
      </c>
      <c r="AT61">
        <f t="shared" si="47"/>
        <v>-0.19767571316697799</v>
      </c>
      <c r="AU61">
        <f t="shared" si="48"/>
        <v>-0.50024058025929097</v>
      </c>
      <c r="AW61">
        <v>58</v>
      </c>
      <c r="AX61">
        <f>IF(Z61&gt;0, (R61*SUMPRODUCT(K61:$K$98, X61:$X$98)-K61*$AZ$3)/Z61, 0)</f>
        <v>-2.2682764939247944E+32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500000</v>
      </c>
      <c r="S62">
        <f t="shared" si="32"/>
        <v>-4.2009228200261507E+33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-705.32329007071326</v>
      </c>
      <c r="AC62">
        <f t="shared" si="33"/>
        <v>-629.75293756313681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-1.4642543043551295E-24</v>
      </c>
      <c r="AI62">
        <f t="shared" si="38"/>
        <v>-1.4642580520610773E-24</v>
      </c>
      <c r="AJ62">
        <f t="shared" si="39"/>
        <v>-75.570352507576445</v>
      </c>
      <c r="AK62">
        <f t="shared" si="61"/>
        <v>-49.372630304949929</v>
      </c>
      <c r="AL62">
        <f t="shared" si="40"/>
        <v>-124.94298281252637</v>
      </c>
      <c r="AN62">
        <f t="shared" si="41"/>
        <v>0</v>
      </c>
      <c r="AO62">
        <f t="shared" si="42"/>
        <v>0</v>
      </c>
      <c r="AP62">
        <f t="shared" si="43"/>
        <v>-1.1961799324692229E-32</v>
      </c>
      <c r="AQ62">
        <f t="shared" si="44"/>
        <v>-4.6735566751315019E-27</v>
      </c>
      <c r="AR62">
        <f t="shared" si="45"/>
        <v>-4.6735686369308262E-27</v>
      </c>
      <c r="AS62">
        <f t="shared" si="46"/>
        <v>-0.2412028596080304</v>
      </c>
      <c r="AT62">
        <f t="shared" si="47"/>
        <v>-0.15758586827724649</v>
      </c>
      <c r="AU62">
        <f t="shared" si="48"/>
        <v>-0.39878872788527686</v>
      </c>
      <c r="AW62">
        <v>59</v>
      </c>
      <c r="AX62">
        <f>IF(Z62&gt;0, (R62*SUMPRODUCT(K62:$K$98, X62:$X$98)-K62*$AZ$3)/Z62, 0)</f>
        <v>-4.2009228200261507E+33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500000</v>
      </c>
      <c r="S63">
        <f t="shared" si="32"/>
        <v>-8.8825822773341326E+34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-629.75293756313681</v>
      </c>
      <c r="AC63">
        <f t="shared" si="33"/>
        <v>-562.27940853851499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-7.1039510498833376E-26</v>
      </c>
      <c r="AI63">
        <f t="shared" si="38"/>
        <v>-7.1039668752196808E-26</v>
      </c>
      <c r="AJ63">
        <f t="shared" si="39"/>
        <v>-67.473529024621826</v>
      </c>
      <c r="AK63">
        <f t="shared" si="61"/>
        <v>-44.082705629419578</v>
      </c>
      <c r="AL63">
        <f t="shared" si="40"/>
        <v>-111.5562346540414</v>
      </c>
      <c r="AN63">
        <f t="shared" si="41"/>
        <v>0</v>
      </c>
      <c r="AO63">
        <f t="shared" si="42"/>
        <v>0</v>
      </c>
      <c r="AP63">
        <f t="shared" si="43"/>
        <v>-4.5098898074657395E-34</v>
      </c>
      <c r="AQ63">
        <f t="shared" si="44"/>
        <v>-2.0244774416087755E-28</v>
      </c>
      <c r="AR63">
        <f t="shared" si="45"/>
        <v>-2.024481951498583E-28</v>
      </c>
      <c r="AS63">
        <f t="shared" si="46"/>
        <v>-0.19228544292732014</v>
      </c>
      <c r="AT63">
        <f t="shared" si="47"/>
        <v>-0.12562648937918247</v>
      </c>
      <c r="AU63">
        <f t="shared" si="48"/>
        <v>-0.31791193230650261</v>
      </c>
      <c r="AW63">
        <v>60</v>
      </c>
      <c r="AX63">
        <f>IF(Z63&gt;0, (R63*SUMPRODUCT(K63:$K$98, X63:$X$98)-K63*$AZ$3)/Z63, 0)</f>
        <v>-8.8825822773341326E+34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500000</v>
      </c>
      <c r="S64">
        <f t="shared" si="32"/>
        <v>-2.1848489774685077E+36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-562.27940853851499</v>
      </c>
      <c r="AC64">
        <f t="shared" si="33"/>
        <v>-502.03518619510265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-3.0185264613482642E-27</v>
      </c>
      <c r="AI64">
        <f t="shared" si="38"/>
        <v>-3.018532205854994E-27</v>
      </c>
      <c r="AJ64">
        <f t="shared" si="39"/>
        <v>-60.244222343412332</v>
      </c>
      <c r="AK64">
        <f t="shared" si="61"/>
        <v>-39.359558597696051</v>
      </c>
      <c r="AL64">
        <f t="shared" si="40"/>
        <v>-99.603780941108383</v>
      </c>
      <c r="AN64">
        <f t="shared" si="41"/>
        <v>0</v>
      </c>
      <c r="AO64">
        <f t="shared" si="42"/>
        <v>0</v>
      </c>
      <c r="AP64">
        <f t="shared" si="43"/>
        <v>-1.461664507713623E-35</v>
      </c>
      <c r="AQ64">
        <f t="shared" si="44"/>
        <v>-7.6805080080842068E-30</v>
      </c>
      <c r="AR64">
        <f t="shared" si="45"/>
        <v>-7.6805226247292843E-30</v>
      </c>
      <c r="AS64">
        <f t="shared" si="46"/>
        <v>-0.15328877784384576</v>
      </c>
      <c r="AT64">
        <f t="shared" si="47"/>
        <v>-0.10014866819131255</v>
      </c>
      <c r="AU64">
        <f t="shared" si="48"/>
        <v>-0.25343744603515828</v>
      </c>
      <c r="AW64">
        <v>61</v>
      </c>
      <c r="AX64">
        <f>IF(Z64&gt;0, (R64*SUMPRODUCT(K64:$K$98, X64:$X$98)-K64*$AZ$3)/Z64, 0)</f>
        <v>-2.1848489774685077E+36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500000</v>
      </c>
      <c r="S65">
        <f t="shared" si="32"/>
        <v>-6.4164945733006308E+37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-502.03518619510265</v>
      </c>
      <c r="AC65">
        <f t="shared" si="33"/>
        <v>-448.24570195991311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-1.1024831592118192E-28</v>
      </c>
      <c r="AI65">
        <f t="shared" si="38"/>
        <v>-1.1024849056704845E-28</v>
      </c>
      <c r="AJ65">
        <f t="shared" si="39"/>
        <v>-53.789484235189548</v>
      </c>
      <c r="AK65">
        <f t="shared" si="61"/>
        <v>-35.142463033657187</v>
      </c>
      <c r="AL65">
        <f t="shared" si="40"/>
        <v>-88.931947268846727</v>
      </c>
      <c r="AN65">
        <f t="shared" si="41"/>
        <v>0</v>
      </c>
      <c r="AO65">
        <f t="shared" si="42"/>
        <v>0</v>
      </c>
      <c r="AP65">
        <f t="shared" si="43"/>
        <v>-3.9676672947613198E-37</v>
      </c>
      <c r="AQ65">
        <f t="shared" si="44"/>
        <v>-2.5046606945270716E-31</v>
      </c>
      <c r="AR65">
        <f t="shared" si="45"/>
        <v>-2.504664662194366E-31</v>
      </c>
      <c r="AS65">
        <f t="shared" si="46"/>
        <v>-0.12220087519439227</v>
      </c>
      <c r="AT65">
        <f t="shared" si="47"/>
        <v>-7.9837905127002978E-2</v>
      </c>
      <c r="AU65">
        <f t="shared" si="48"/>
        <v>-0.20203878032139522</v>
      </c>
      <c r="AW65">
        <v>62</v>
      </c>
      <c r="AX65">
        <f>IF(Z65&gt;0, (R65*SUMPRODUCT(K65:$K$98, X65:$X$98)-K65*$AZ$3)/Z65, 0)</f>
        <v>-6.4164945733006308E+37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500000</v>
      </c>
      <c r="S66">
        <f t="shared" si="32"/>
        <v>-2.3378713991957414E+39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-448.24570195991311</v>
      </c>
      <c r="AC66">
        <f t="shared" si="33"/>
        <v>-400.21937674992233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-3.3723933345820878E-30</v>
      </c>
      <c r="AI66">
        <f t="shared" si="38"/>
        <v>-3.3723976143232331E-30</v>
      </c>
      <c r="AJ66">
        <f t="shared" si="39"/>
        <v>-48.026325209990773</v>
      </c>
      <c r="AK66">
        <f t="shared" si="61"/>
        <v>-31.377199137193919</v>
      </c>
      <c r="AL66">
        <f t="shared" si="40"/>
        <v>-79.403524347184685</v>
      </c>
      <c r="AN66">
        <f t="shared" si="41"/>
        <v>0</v>
      </c>
      <c r="AO66">
        <f t="shared" si="42"/>
        <v>0</v>
      </c>
      <c r="AP66">
        <f t="shared" si="43"/>
        <v>-8.6811331141028257E-39</v>
      </c>
      <c r="AQ66">
        <f t="shared" si="44"/>
        <v>-6.840646305242417E-33</v>
      </c>
      <c r="AR66">
        <f t="shared" si="45"/>
        <v>-6.8406549863755324E-33</v>
      </c>
      <c r="AS66">
        <f t="shared" si="46"/>
        <v>-9.7417789536346069E-2</v>
      </c>
      <c r="AT66">
        <f t="shared" si="47"/>
        <v>-6.3646289163745998E-2</v>
      </c>
      <c r="AU66">
        <f t="shared" si="48"/>
        <v>-0.16106407870009204</v>
      </c>
      <c r="AW66">
        <v>63</v>
      </c>
      <c r="AX66">
        <f>IF(Z66&gt;0, (R66*SUMPRODUCT(K66:$K$98, X66:$X$98)-K66*$AZ$3)/Z66, 0)</f>
        <v>-2.3378713991957414E+39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500000</v>
      </c>
      <c r="S67">
        <f t="shared" si="32"/>
        <v>-1.1217638170363805E+41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-400.21937674992233</v>
      </c>
      <c r="AC67">
        <f t="shared" si="33"/>
        <v>-357.33872924100206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-8.314612081309985E-32</v>
      </c>
      <c r="AI67">
        <f t="shared" ref="AI67:AI69" si="62">SUM(AE67:AH67)</f>
        <v>-8.3146200450792702E-32</v>
      </c>
      <c r="AJ67">
        <f t="shared" si="39"/>
        <v>-42.880647508920276</v>
      </c>
      <c r="AK67">
        <f t="shared" si="61"/>
        <v>-28.015356372494566</v>
      </c>
      <c r="AL67">
        <f t="shared" ref="AL67:AL69" si="63">SUM(AI67:AK67)</f>
        <v>-70.896003881414842</v>
      </c>
      <c r="AN67">
        <f t="shared" si="41"/>
        <v>0</v>
      </c>
      <c r="AO67">
        <f t="shared" si="42"/>
        <v>0</v>
      </c>
      <c r="AP67">
        <f t="shared" si="43"/>
        <v>-1.4423131419518864E-40</v>
      </c>
      <c r="AQ67">
        <f t="shared" si="44"/>
        <v>-1.5058540555469974E-34</v>
      </c>
      <c r="AR67">
        <f t="shared" si="45"/>
        <v>-1.5058554978601393E-34</v>
      </c>
      <c r="AS67">
        <f t="shared" si="46"/>
        <v>-7.7660865382928837E-2</v>
      </c>
      <c r="AT67">
        <f t="shared" si="47"/>
        <v>-5.0738432050180145E-2</v>
      </c>
      <c r="AU67">
        <f t="shared" si="48"/>
        <v>-0.12839929743310899</v>
      </c>
      <c r="AW67">
        <v>64</v>
      </c>
      <c r="AX67">
        <f>IF(Z67&gt;0, (R67*SUMPRODUCT(K67:$K$98, X67:$X$98)-K67*$AZ$3)/Z67, 0)</f>
        <v>-1.1217638170363805E+41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500000</v>
      </c>
      <c r="S68">
        <f t="shared" si="32"/>
        <v>-7.879669302359659E+42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-357.33872924100206</v>
      </c>
      <c r="AC68">
        <f t="shared" si="33"/>
        <v>-319.05243682232322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-1.5565810248208588E-33</v>
      </c>
      <c r="AI68">
        <f t="shared" si="62"/>
        <v>-1.5565820370855383E-33</v>
      </c>
      <c r="AJ68">
        <f t="shared" si="39"/>
        <v>-38.28629241867884</v>
      </c>
      <c r="AK68">
        <f t="shared" si="61"/>
        <v>-25.013711046870146</v>
      </c>
      <c r="AL68">
        <f t="shared" si="63"/>
        <v>-63.300003465548983</v>
      </c>
      <c r="AN68">
        <f t="shared" si="41"/>
        <v>0</v>
      </c>
      <c r="AO68">
        <f t="shared" si="42"/>
        <v>0</v>
      </c>
      <c r="AP68">
        <f t="shared" si="43"/>
        <v>-1.6368804121334573E-42</v>
      </c>
      <c r="AQ68">
        <f t="shared" si="44"/>
        <v>-2.5170659819937013E-36</v>
      </c>
      <c r="AR68">
        <f t="shared" si="45"/>
        <v>-2.5170676188741137E-36</v>
      </c>
      <c r="AS68">
        <f t="shared" si="46"/>
        <v>-6.191076640858488E-2</v>
      </c>
      <c r="AT68">
        <f t="shared" si="47"/>
        <v>-4.0448367386942075E-2</v>
      </c>
      <c r="AU68">
        <f t="shared" si="48"/>
        <v>-0.10235913379552695</v>
      </c>
      <c r="AW68">
        <v>65</v>
      </c>
      <c r="AX68">
        <f>IF(Z68&gt;0, (R68*SUMPRODUCT(K68:$K$98, X68:$X$98)-K68*$AZ$3)/Z68, 0)</f>
        <v>-7.879669302359659E+42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-319.05243682232322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-319.05243682232322</v>
      </c>
      <c r="AK69">
        <f t="shared" si="61"/>
        <v>-22.333670577562629</v>
      </c>
      <c r="AL69">
        <f t="shared" si="63"/>
        <v>-341.38610739988587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-2.9230007359526023E-38</v>
      </c>
      <c r="AR69">
        <f t="shared" si="45"/>
        <v>-2.9230007359526023E-38</v>
      </c>
      <c r="AS69">
        <f t="shared" si="46"/>
        <v>-0.46064558339720829</v>
      </c>
      <c r="AT69">
        <f t="shared" si="47"/>
        <v>-3.2245190837804583E-2</v>
      </c>
      <c r="AU69">
        <f t="shared" si="48"/>
        <v>-0.49289077423501287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284893.55567093828</v>
      </c>
      <c r="AO71" s="6">
        <f t="shared" si="70"/>
        <v>-28489.355567093829</v>
      </c>
      <c r="AP71" s="6">
        <f t="shared" si="70"/>
        <v>-347.52169641541622</v>
      </c>
      <c r="AQ71" s="6">
        <f t="shared" si="70"/>
        <v>-197305.50276918674</v>
      </c>
      <c r="AR71" s="6">
        <f t="shared" si="70"/>
        <v>58751.175638242217</v>
      </c>
      <c r="AS71" s="6">
        <f t="shared" si="70"/>
        <v>2700.740288043507</v>
      </c>
      <c r="AT71" s="6">
        <f t="shared" si="70"/>
        <v>-2281.71590232161</v>
      </c>
      <c r="AU71" s="6">
        <f t="shared" si="70"/>
        <v>59170.200023964164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'S.26.04.E'!C3*(1+C12)</f>
        <v>66738.24790084573</v>
      </c>
      <c r="K3">
        <v>1</v>
      </c>
      <c r="L3" s="2">
        <v>0</v>
      </c>
      <c r="O3">
        <f>$C$3</f>
        <v>66738.24790084573</v>
      </c>
      <c r="P3">
        <f>O3*C5</f>
        <v>6673.8247900845736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66738.24790084573</v>
      </c>
      <c r="AF3">
        <f t="shared" ref="AF3:AF34" si="4">-$Z3*P3</f>
        <v>-6673.8247900845736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59864.423110761156</v>
      </c>
      <c r="AJ3">
        <f t="shared" ref="AJ3:AJ34" si="8">AB3-AC3</f>
        <v>0</v>
      </c>
      <c r="AL3">
        <f t="shared" ref="AL3:AL34" si="9">SUM(AI3:AK3)</f>
        <v>59864.423110761156</v>
      </c>
      <c r="AN3">
        <f t="shared" ref="AN3:AN34" si="10">AE3*$K3</f>
        <v>66738.24790084573</v>
      </c>
      <c r="AO3">
        <f t="shared" ref="AO3:AO34" si="11">AF3*$K3</f>
        <v>-6673.8247900845736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59864.423110761156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59864.423110761156</v>
      </c>
      <c r="AW3">
        <v>0</v>
      </c>
      <c r="AX3">
        <f>IF(Z3&gt;0, (R3*SUMPRODUCT(K3:$K$98, X3:$X$98)-K3*$AZ$3)/Z3, 0)</f>
        <v>0</v>
      </c>
      <c r="AZ3">
        <f>C6*SUMPRODUCT(X4:X98, K4:K98)/1</f>
        <v>39570.747089403136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2684.4175038034168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2654.293045739425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-2654.293045739425</v>
      </c>
      <c r="AK4">
        <f>G4*SUM(AB4, AE4:AF4)</f>
        <v>0</v>
      </c>
      <c r="AL4">
        <f t="shared" si="9"/>
        <v>-3876.2650457394247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-1140.0055975370835</v>
      </c>
      <c r="AR4">
        <f t="shared" si="14"/>
        <v>-1140.0055975370835</v>
      </c>
      <c r="AS4">
        <f t="shared" si="15"/>
        <v>-2476.2506257481341</v>
      </c>
      <c r="AT4">
        <f t="shared" si="16"/>
        <v>0</v>
      </c>
      <c r="AU4">
        <f t="shared" si="17"/>
        <v>-3616.2562232852174</v>
      </c>
      <c r="AW4">
        <v>1</v>
      </c>
      <c r="AX4">
        <f>IF(Z4&gt;0, (R4*SUMPRODUCT(K4:$K$98, X4:$X$98)-K4*$AZ$3)/Z4, 0)</f>
        <v>2684.4175038034168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1000000</v>
      </c>
      <c r="S5">
        <f t="shared" si="1"/>
        <v>4698.3928870326472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2654.293045739425</v>
      </c>
      <c r="AC5">
        <f t="shared" si="2"/>
        <v>4593.478390432756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-1220.1164905429919</v>
      </c>
      <c r="AI5">
        <f t="shared" si="7"/>
        <v>-1244.5582438237284</v>
      </c>
      <c r="AJ5">
        <f t="shared" si="8"/>
        <v>-1939.185344693331</v>
      </c>
      <c r="AK5">
        <f>G5*SUM(AB5, AE5:AF5)</f>
        <v>108.82601487531643</v>
      </c>
      <c r="AL5">
        <f t="shared" si="9"/>
        <v>-3074.9175736417428</v>
      </c>
      <c r="AN5">
        <f t="shared" si="10"/>
        <v>0</v>
      </c>
      <c r="AO5">
        <f t="shared" si="11"/>
        <v>0</v>
      </c>
      <c r="AP5">
        <f t="shared" si="12"/>
        <v>-20.900339196327096</v>
      </c>
      <c r="AQ5">
        <f t="shared" si="13"/>
        <v>-1043.3313935575579</v>
      </c>
      <c r="AR5">
        <f t="shared" si="14"/>
        <v>-1064.2317327538851</v>
      </c>
      <c r="AS5">
        <f t="shared" si="15"/>
        <v>-1658.2129359999801</v>
      </c>
      <c r="AT5">
        <f t="shared" si="16"/>
        <v>93.057997851213116</v>
      </c>
      <c r="AU5">
        <f t="shared" si="17"/>
        <v>-2629.386670902652</v>
      </c>
      <c r="AW5">
        <v>2</v>
      </c>
      <c r="AX5">
        <f>IF(Z5&gt;0, (R5*SUMPRODUCT(K5:$K$98, X5:$X$98)-K5*$AZ$3)/Z5, 0)</f>
        <v>4698.3928870326472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25</v>
      </c>
      <c r="R6">
        <f t="shared" si="0"/>
        <v>1000000</v>
      </c>
      <c r="S6">
        <f t="shared" si="1"/>
        <v>7098.7225547578228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4593.478390432756</v>
      </c>
      <c r="AC6">
        <f t="shared" si="2"/>
        <v>6862.1389197489079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-1221.0650210795554</v>
      </c>
      <c r="AI6">
        <f t="shared" si="7"/>
        <v>-1245.2318302019576</v>
      </c>
      <c r="AJ6">
        <f t="shared" si="8"/>
        <v>-2268.660529316152</v>
      </c>
      <c r="AK6">
        <f>G6*SUM(AB6, AE6:AF6)</f>
        <v>268.71848584031625</v>
      </c>
      <c r="AL6">
        <f t="shared" si="9"/>
        <v>-3245.1738736777934</v>
      </c>
      <c r="AN6">
        <f t="shared" si="10"/>
        <v>0</v>
      </c>
      <c r="AO6">
        <f t="shared" si="11"/>
        <v>0</v>
      </c>
      <c r="AP6">
        <f t="shared" si="12"/>
        <v>-18.642518937413815</v>
      </c>
      <c r="AQ6">
        <f t="shared" si="13"/>
        <v>-941.94180390111012</v>
      </c>
      <c r="AR6">
        <f t="shared" si="14"/>
        <v>-960.58432283852392</v>
      </c>
      <c r="AS6">
        <f t="shared" si="15"/>
        <v>-1750.0674857871275</v>
      </c>
      <c r="AT6">
        <f t="shared" si="16"/>
        <v>207.2921350823882</v>
      </c>
      <c r="AU6">
        <f t="shared" si="17"/>
        <v>-2503.3596735432634</v>
      </c>
      <c r="AW6">
        <v>3</v>
      </c>
      <c r="AX6">
        <f>IF(Z6&gt;0, (R6*SUMPRODUCT(K6:$K$98, X6:$X$98)-K6*$AZ$3)/Z6, 0)</f>
        <v>7098.7225547578228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1000000</v>
      </c>
      <c r="S7">
        <f t="shared" si="1"/>
        <v>9073.7120641818165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6862.1389197489079</v>
      </c>
      <c r="AC7">
        <f t="shared" si="2"/>
        <v>8672.4984294637215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-1222.7854412687457</v>
      </c>
      <c r="AI7">
        <f t="shared" si="7"/>
        <v>-1246.6800126638921</v>
      </c>
      <c r="AJ7">
        <f t="shared" si="8"/>
        <v>-1810.3595097148136</v>
      </c>
      <c r="AK7">
        <f>G7*SUM(AB7, AE7:AF7)</f>
        <v>336.93102095967134</v>
      </c>
      <c r="AL7">
        <f t="shared" si="9"/>
        <v>-2720.1085014190339</v>
      </c>
      <c r="AN7">
        <f t="shared" si="10"/>
        <v>0</v>
      </c>
      <c r="AO7">
        <f t="shared" si="11"/>
        <v>0</v>
      </c>
      <c r="AP7">
        <f t="shared" si="12"/>
        <v>-16.770550472393257</v>
      </c>
      <c r="AQ7">
        <f t="shared" si="13"/>
        <v>-858.21940978069483</v>
      </c>
      <c r="AR7">
        <f t="shared" si="14"/>
        <v>-874.98996025308816</v>
      </c>
      <c r="AS7">
        <f t="shared" si="15"/>
        <v>-1270.6118485563848</v>
      </c>
      <c r="AT7">
        <f t="shared" si="16"/>
        <v>236.47708926333536</v>
      </c>
      <c r="AU7">
        <f t="shared" si="17"/>
        <v>-1909.1247195461372</v>
      </c>
      <c r="AW7">
        <v>4</v>
      </c>
      <c r="AX7">
        <f>IF(Z7&gt;0, (R7*SUMPRODUCT(K7:$K$98, X7:$X$98)-K7*$AZ$3)/Z7, 0)</f>
        <v>9073.7120641818165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1000000</v>
      </c>
      <c r="S8">
        <f t="shared" si="1"/>
        <v>10225.11212817496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8672.4984294637215</v>
      </c>
      <c r="AC8">
        <f t="shared" si="2"/>
        <v>9662.6993980742081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-1228.1140649106153</v>
      </c>
      <c r="AI8">
        <f t="shared" si="7"/>
        <v>-1251.7389877401874</v>
      </c>
      <c r="AJ8">
        <f t="shared" si="8"/>
        <v>-990.2009686104866</v>
      </c>
      <c r="AK8">
        <f>G8*SUM(AB8, AE8:AF8)</f>
        <v>184.72421654757727</v>
      </c>
      <c r="AL8">
        <f t="shared" si="9"/>
        <v>-2057.2157398030968</v>
      </c>
      <c r="AN8">
        <f t="shared" si="10"/>
        <v>0</v>
      </c>
      <c r="AO8">
        <f t="shared" si="11"/>
        <v>0</v>
      </c>
      <c r="AP8">
        <f t="shared" si="12"/>
        <v>-15.477733579997043</v>
      </c>
      <c r="AQ8">
        <f t="shared" si="13"/>
        <v>-804.59193198888352</v>
      </c>
      <c r="AR8">
        <f t="shared" si="14"/>
        <v>-820.06966556888062</v>
      </c>
      <c r="AS8">
        <f t="shared" si="15"/>
        <v>-648.72452254633311</v>
      </c>
      <c r="AT8">
        <f t="shared" si="16"/>
        <v>121.02101793611941</v>
      </c>
      <c r="AU8">
        <f t="shared" si="17"/>
        <v>-1347.7731701790942</v>
      </c>
      <c r="AW8">
        <v>5</v>
      </c>
      <c r="AX8">
        <f>IF(Z8&gt;0, (R8*SUMPRODUCT(K8:$K$98, X8:$X$98)-K8*$AZ$3)/Z8, 0)</f>
        <v>10225.11212817496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1000000</v>
      </c>
      <c r="S9">
        <f t="shared" si="1"/>
        <v>10949.943046859022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9662.6993980742081</v>
      </c>
      <c r="AC9">
        <f t="shared" si="2"/>
        <v>10230.569172968822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-1243.5299430295761</v>
      </c>
      <c r="AI9">
        <f t="shared" si="7"/>
        <v>-1266.8875283822767</v>
      </c>
      <c r="AJ9">
        <f t="shared" si="8"/>
        <v>-567.86977489461424</v>
      </c>
      <c r="AK9">
        <f t="shared" ref="AK9:AK40" si="30">G9*SUM(AB9:AB9, AE9:AF9)</f>
        <v>57.009926448637827</v>
      </c>
      <c r="AL9">
        <f t="shared" si="9"/>
        <v>-1777.7473768282532</v>
      </c>
      <c r="AN9">
        <f t="shared" si="10"/>
        <v>0</v>
      </c>
      <c r="AO9">
        <f t="shared" si="11"/>
        <v>0</v>
      </c>
      <c r="AP9">
        <f t="shared" si="12"/>
        <v>-14.492460417917938</v>
      </c>
      <c r="AQ9">
        <f t="shared" si="13"/>
        <v>-771.56128108799442</v>
      </c>
      <c r="AR9">
        <f t="shared" si="14"/>
        <v>-786.05374150591228</v>
      </c>
      <c r="AS9">
        <f t="shared" si="15"/>
        <v>-352.34079682986669</v>
      </c>
      <c r="AT9">
        <f t="shared" si="16"/>
        <v>35.372410718377978</v>
      </c>
      <c r="AU9">
        <f t="shared" si="17"/>
        <v>-1103.0221276174011</v>
      </c>
      <c r="AW9">
        <v>6</v>
      </c>
      <c r="AX9">
        <f>IF(Z9&gt;0, (R9*SUMPRODUCT(K9:$K$98, X9:$X$98)-K9*$AZ$3)/Z9, 0)</f>
        <v>10949.943046859022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1000000</v>
      </c>
      <c r="S10">
        <f t="shared" si="1"/>
        <v>11604.57579884092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10230.569172968822</v>
      </c>
      <c r="AC10">
        <f t="shared" si="2"/>
        <v>10719.104608397371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-1264.0041400921223</v>
      </c>
      <c r="AI10">
        <f t="shared" si="7"/>
        <v>-1287.0965494877937</v>
      </c>
      <c r="AJ10">
        <f t="shared" si="8"/>
        <v>-488.53543542854823</v>
      </c>
      <c r="AK10">
        <f t="shared" si="30"/>
        <v>41.945333609172174</v>
      </c>
      <c r="AL10">
        <f t="shared" si="9"/>
        <v>-1733.6866513071698</v>
      </c>
      <c r="AN10">
        <f t="shared" si="10"/>
        <v>0</v>
      </c>
      <c r="AO10">
        <f t="shared" si="11"/>
        <v>0</v>
      </c>
      <c r="AP10">
        <f t="shared" si="12"/>
        <v>-13.592571099439072</v>
      </c>
      <c r="AQ10">
        <f t="shared" si="13"/>
        <v>-744.0135782196943</v>
      </c>
      <c r="AR10">
        <f t="shared" si="14"/>
        <v>-757.60614931913335</v>
      </c>
      <c r="AS10">
        <f t="shared" si="15"/>
        <v>-287.55997379393068</v>
      </c>
      <c r="AT10">
        <f t="shared" si="16"/>
        <v>24.689711653875214</v>
      </c>
      <c r="AU10">
        <f t="shared" si="17"/>
        <v>-1020.4764114591889</v>
      </c>
      <c r="AW10">
        <v>7</v>
      </c>
      <c r="AX10">
        <f>IF(Z10&gt;0, (R10*SUMPRODUCT(K10:$K$98, X10:$X$98)-K10*$AZ$3)/Z10, 0)</f>
        <v>11604.57579884092</v>
      </c>
    </row>
    <row r="11" spans="1:52" x14ac:dyDescent="0.3">
      <c r="A11" t="s">
        <v>33</v>
      </c>
      <c r="C11" s="25">
        <f>AU100</f>
        <v>13861.02071786797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25</v>
      </c>
      <c r="R11">
        <f t="shared" si="0"/>
        <v>1000000</v>
      </c>
      <c r="S11">
        <f t="shared" si="1"/>
        <v>12193.503835581847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10719.104608397371</v>
      </c>
      <c r="AC11">
        <f t="shared" si="2"/>
        <v>11134.821486001689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-1282.8849485308835</v>
      </c>
      <c r="AI11">
        <f t="shared" si="7"/>
        <v>-1305.714361708885</v>
      </c>
      <c r="AJ11">
        <f t="shared" si="8"/>
        <v>-415.71687760431814</v>
      </c>
      <c r="AK11">
        <f t="shared" si="30"/>
        <v>25.725851060153687</v>
      </c>
      <c r="AL11">
        <f t="shared" si="9"/>
        <v>-1695.7053882530495</v>
      </c>
      <c r="AN11">
        <f t="shared" si="10"/>
        <v>0</v>
      </c>
      <c r="AO11">
        <f t="shared" si="11"/>
        <v>0</v>
      </c>
      <c r="AP11">
        <f t="shared" si="12"/>
        <v>-12.768687960991558</v>
      </c>
      <c r="AQ11">
        <f t="shared" si="13"/>
        <v>-717.52863159129413</v>
      </c>
      <c r="AR11">
        <f t="shared" si="14"/>
        <v>-730.29731955228578</v>
      </c>
      <c r="AS11">
        <f t="shared" si="15"/>
        <v>-232.51404006136491</v>
      </c>
      <c r="AT11">
        <f t="shared" si="16"/>
        <v>14.388690684111761</v>
      </c>
      <c r="AU11">
        <f t="shared" si="17"/>
        <v>-948.42266892953899</v>
      </c>
      <c r="AW11">
        <v>8</v>
      </c>
      <c r="AX11">
        <f>IF(Z11&gt;0, (R11*SUMPRODUCT(K11:$K$98, X11:$X$98)-K11*$AZ$3)/Z11, 0)</f>
        <v>12193.503835581847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25</v>
      </c>
      <c r="R12">
        <f t="shared" si="0"/>
        <v>1000000</v>
      </c>
      <c r="S12">
        <f t="shared" si="1"/>
        <v>12758.21474303027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11134.821486001689</v>
      </c>
      <c r="AC12">
        <f t="shared" si="2"/>
        <v>11517.280718862807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-1310.2530764076671</v>
      </c>
      <c r="AI12">
        <f t="shared" si="7"/>
        <v>-1332.8214391269782</v>
      </c>
      <c r="AJ12">
        <f t="shared" si="8"/>
        <v>-382.45923286111793</v>
      </c>
      <c r="AK12">
        <f t="shared" si="30"/>
        <v>25.610089417803884</v>
      </c>
      <c r="AL12">
        <f t="shared" si="9"/>
        <v>-1689.6705825702923</v>
      </c>
      <c r="AN12">
        <f t="shared" si="10"/>
        <v>0</v>
      </c>
      <c r="AO12">
        <f t="shared" si="11"/>
        <v>0</v>
      </c>
      <c r="AP12">
        <f t="shared" si="12"/>
        <v>-11.995324702874248</v>
      </c>
      <c r="AQ12">
        <f t="shared" si="13"/>
        <v>-696.41343902193353</v>
      </c>
      <c r="AR12">
        <f t="shared" si="14"/>
        <v>-708.40876372480773</v>
      </c>
      <c r="AS12">
        <f t="shared" si="15"/>
        <v>-203.28114807618326</v>
      </c>
      <c r="AT12">
        <f t="shared" si="16"/>
        <v>13.612034778816158</v>
      </c>
      <c r="AU12">
        <f t="shared" si="17"/>
        <v>-898.07787702217479</v>
      </c>
      <c r="AW12">
        <v>9</v>
      </c>
      <c r="AX12">
        <f>IF(Z12&gt;0, (R12*SUMPRODUCT(K12:$K$98, X12:$X$98)-K12*$AZ$3)/Z12, 0)</f>
        <v>12758.21474303027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25</v>
      </c>
      <c r="R13">
        <f t="shared" si="0"/>
        <v>1000000</v>
      </c>
      <c r="S13">
        <f t="shared" si="1"/>
        <v>13291.016119310771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11517.280718862807</v>
      </c>
      <c r="AC13">
        <f t="shared" si="2"/>
        <v>11860.48532416554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-1338.5729241387651</v>
      </c>
      <c r="AI13">
        <f t="shared" si="7"/>
        <v>-1360.8821389077796</v>
      </c>
      <c r="AJ13">
        <f t="shared" si="8"/>
        <v>-343.2046053027334</v>
      </c>
      <c r="AK13">
        <f t="shared" si="30"/>
        <v>23.034561437725614</v>
      </c>
      <c r="AL13">
        <f t="shared" si="9"/>
        <v>-1681.0521827727873</v>
      </c>
      <c r="AN13">
        <f t="shared" si="10"/>
        <v>0</v>
      </c>
      <c r="AO13">
        <f t="shared" si="11"/>
        <v>0</v>
      </c>
      <c r="AP13">
        <f t="shared" si="12"/>
        <v>-11.271468452820089</v>
      </c>
      <c r="AQ13">
        <f t="shared" si="13"/>
        <v>-676.29823113203531</v>
      </c>
      <c r="AR13">
        <f t="shared" si="14"/>
        <v>-687.56969958485536</v>
      </c>
      <c r="AS13">
        <f t="shared" si="15"/>
        <v>-173.4000914682666</v>
      </c>
      <c r="AT13">
        <f t="shared" si="16"/>
        <v>11.637941328642237</v>
      </c>
      <c r="AU13">
        <f t="shared" si="17"/>
        <v>-849.33184972447964</v>
      </c>
      <c r="AW13">
        <v>10</v>
      </c>
      <c r="AX13">
        <f>IF(Z13&gt;0, (R13*SUMPRODUCT(K13:$K$98, X13:$X$98)-K13*$AZ$3)/Z13, 0)</f>
        <v>13291.016119310771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1000000</v>
      </c>
      <c r="S14">
        <f t="shared" si="1"/>
        <v>13795.706854754861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11860.48532416554</v>
      </c>
      <c r="AC14">
        <f t="shared" si="2"/>
        <v>12168.803477693102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-1373.141092718754</v>
      </c>
      <c r="AI14">
        <f t="shared" si="7"/>
        <v>-1395.1928868127604</v>
      </c>
      <c r="AJ14">
        <f t="shared" si="8"/>
        <v>-308.31815352756166</v>
      </c>
      <c r="AK14">
        <f t="shared" si="30"/>
        <v>21.348873583497973</v>
      </c>
      <c r="AL14">
        <f t="shared" si="9"/>
        <v>-1682.162166756824</v>
      </c>
      <c r="AN14">
        <f t="shared" si="10"/>
        <v>0</v>
      </c>
      <c r="AO14">
        <f t="shared" si="11"/>
        <v>0</v>
      </c>
      <c r="AP14">
        <f t="shared" si="12"/>
        <v>-10.592707438196829</v>
      </c>
      <c r="AQ14">
        <f t="shared" si="13"/>
        <v>-659.59630334517726</v>
      </c>
      <c r="AR14">
        <f t="shared" si="14"/>
        <v>-670.1890107833741</v>
      </c>
      <c r="AS14">
        <f t="shared" si="15"/>
        <v>-148.10241671402935</v>
      </c>
      <c r="AT14">
        <f t="shared" si="16"/>
        <v>10.255055486233973</v>
      </c>
      <c r="AU14">
        <f t="shared" si="17"/>
        <v>-808.03637201116942</v>
      </c>
      <c r="AW14">
        <v>11</v>
      </c>
      <c r="AX14">
        <f>IF(Z14&gt;0, (R14*SUMPRODUCT(K14:$K$98, X14:$X$98)-K14*$AZ$3)/Z14, 0)</f>
        <v>13795.706854754861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1000000</v>
      </c>
      <c r="S15">
        <f t="shared" si="1"/>
        <v>14320.249904853428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12168.803477693102</v>
      </c>
      <c r="AC15">
        <f t="shared" si="2"/>
        <v>12484.764401158991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-1425.1712873533227</v>
      </c>
      <c r="AI15">
        <f t="shared" si="7"/>
        <v>-1446.9669342242053</v>
      </c>
      <c r="AJ15">
        <f t="shared" si="8"/>
        <v>-315.96092346588921</v>
      </c>
      <c r="AK15">
        <f t="shared" si="30"/>
        <v>49.892094258541718</v>
      </c>
      <c r="AL15">
        <f t="shared" si="9"/>
        <v>-1713.0357634315528</v>
      </c>
      <c r="AN15">
        <f t="shared" si="10"/>
        <v>0</v>
      </c>
      <c r="AO15">
        <f t="shared" si="11"/>
        <v>0</v>
      </c>
      <c r="AP15">
        <f t="shared" si="12"/>
        <v>-9.9323267536975592</v>
      </c>
      <c r="AQ15">
        <f t="shared" si="13"/>
        <v>-649.45385607671233</v>
      </c>
      <c r="AR15">
        <f t="shared" si="14"/>
        <v>-659.38618283040989</v>
      </c>
      <c r="AS15">
        <f t="shared" si="15"/>
        <v>-143.98412452973301</v>
      </c>
      <c r="AT15">
        <f t="shared" si="16"/>
        <v>22.735942894364243</v>
      </c>
      <c r="AU15">
        <f t="shared" si="17"/>
        <v>-780.63436446577862</v>
      </c>
      <c r="AW15">
        <v>12</v>
      </c>
      <c r="AX15">
        <f>IF(Z15&gt;0, (R15*SUMPRODUCT(K15:$K$98, X15:$X$98)-K15*$AZ$3)/Z15, 0)</f>
        <v>14320.249904853428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25</v>
      </c>
      <c r="R16">
        <f t="shared" si="0"/>
        <v>1000000</v>
      </c>
      <c r="S16">
        <f t="shared" si="1"/>
        <v>14866.560684387508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12484.764401158991</v>
      </c>
      <c r="AC16">
        <f t="shared" si="2"/>
        <v>12809.347693954009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-1486.1579775379978</v>
      </c>
      <c r="AI16">
        <f t="shared" si="7"/>
        <v>-1507.6985139907331</v>
      </c>
      <c r="AJ16">
        <f t="shared" si="8"/>
        <v>-324.58329279501777</v>
      </c>
      <c r="AK16">
        <f t="shared" si="30"/>
        <v>88.641827248228836</v>
      </c>
      <c r="AL16">
        <f t="shared" si="9"/>
        <v>-1743.6399795375221</v>
      </c>
      <c r="AN16">
        <f t="shared" si="10"/>
        <v>0</v>
      </c>
      <c r="AO16">
        <f t="shared" si="11"/>
        <v>0</v>
      </c>
      <c r="AP16">
        <f t="shared" si="12"/>
        <v>-9.2858502935955869</v>
      </c>
      <c r="AQ16">
        <f t="shared" si="13"/>
        <v>-640.66373288016462</v>
      </c>
      <c r="AR16">
        <f t="shared" si="14"/>
        <v>-649.94958317376017</v>
      </c>
      <c r="AS16">
        <f t="shared" si="15"/>
        <v>-139.92371412431135</v>
      </c>
      <c r="AT16">
        <f t="shared" si="16"/>
        <v>38.212360188146278</v>
      </c>
      <c r="AU16">
        <f t="shared" si="17"/>
        <v>-751.66093710992527</v>
      </c>
      <c r="AW16">
        <v>13</v>
      </c>
      <c r="AX16">
        <f>IF(Z16&gt;0, (R16*SUMPRODUCT(K16:$K$98, X16:$X$98)-K16*$AZ$3)/Z16, 0)</f>
        <v>14866.560684387508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25</v>
      </c>
      <c r="R17">
        <f t="shared" si="0"/>
        <v>1000000</v>
      </c>
      <c r="S17">
        <f t="shared" si="1"/>
        <v>15493.118464934696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12809.347693954009</v>
      </c>
      <c r="AC17">
        <f t="shared" si="2"/>
        <v>13191.741606550186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-1547.1180123452193</v>
      </c>
      <c r="AI17">
        <f t="shared" si="7"/>
        <v>-1568.4044654831187</v>
      </c>
      <c r="AJ17">
        <f t="shared" si="8"/>
        <v>-382.39391259617696</v>
      </c>
      <c r="AK17">
        <f t="shared" si="30"/>
        <v>176.7689981765653</v>
      </c>
      <c r="AL17">
        <f t="shared" si="9"/>
        <v>-1774.0293799027304</v>
      </c>
      <c r="AN17">
        <f t="shared" si="10"/>
        <v>0</v>
      </c>
      <c r="AO17">
        <f t="shared" si="11"/>
        <v>0</v>
      </c>
      <c r="AP17">
        <f t="shared" si="12"/>
        <v>-8.625980654274116</v>
      </c>
      <c r="AQ17">
        <f t="shared" si="13"/>
        <v>-626.94381059699208</v>
      </c>
      <c r="AR17">
        <f t="shared" si="14"/>
        <v>-635.56979125126622</v>
      </c>
      <c r="AS17">
        <f t="shared" si="15"/>
        <v>-154.95876513565247</v>
      </c>
      <c r="AT17">
        <f t="shared" si="16"/>
        <v>71.632692805530866</v>
      </c>
      <c r="AU17">
        <f t="shared" si="17"/>
        <v>-718.89586358138786</v>
      </c>
      <c r="AW17">
        <v>14</v>
      </c>
      <c r="AX17">
        <f>IF(Z17&gt;0, (R17*SUMPRODUCT(K17:$K$98, X17:$X$98)-K17*$AZ$3)/Z17, 0)</f>
        <v>15493.118464934696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25</v>
      </c>
      <c r="R18">
        <f t="shared" si="0"/>
        <v>1000000</v>
      </c>
      <c r="S18">
        <f t="shared" si="1"/>
        <v>16207.872443640081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13191.741606550186</v>
      </c>
      <c r="AC18">
        <f t="shared" si="2"/>
        <v>13636.217783410881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-1610.5543308665985</v>
      </c>
      <c r="AI18">
        <f t="shared" si="7"/>
        <v>-1631.5876556148471</v>
      </c>
      <c r="AJ18">
        <f t="shared" si="8"/>
        <v>-444.47617686069498</v>
      </c>
      <c r="AK18">
        <f t="shared" si="30"/>
        <v>284.941618701484</v>
      </c>
      <c r="AL18">
        <f t="shared" si="9"/>
        <v>-1791.1222137740579</v>
      </c>
      <c r="AN18">
        <f t="shared" si="10"/>
        <v>0</v>
      </c>
      <c r="AO18">
        <f t="shared" si="11"/>
        <v>0</v>
      </c>
      <c r="AP18">
        <f t="shared" si="12"/>
        <v>-7.953904992230588</v>
      </c>
      <c r="AQ18">
        <f t="shared" si="13"/>
        <v>-609.04285394086776</v>
      </c>
      <c r="AR18">
        <f t="shared" si="14"/>
        <v>-616.99675893309825</v>
      </c>
      <c r="AS18">
        <f t="shared" si="15"/>
        <v>-168.08190451936136</v>
      </c>
      <c r="AT18">
        <f t="shared" si="16"/>
        <v>107.75274905945207</v>
      </c>
      <c r="AU18">
        <f t="shared" si="17"/>
        <v>-677.32591439300745</v>
      </c>
      <c r="AW18">
        <v>15</v>
      </c>
      <c r="AX18">
        <f>IF(Z18&gt;0, (R18*SUMPRODUCT(K18:$K$98, X18:$X$98)-K18*$AZ$3)/Z18, 0)</f>
        <v>16207.872443640081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1000000</v>
      </c>
      <c r="S19">
        <f t="shared" si="1"/>
        <v>16885.867310730093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13636.217783410881</v>
      </c>
      <c r="AC19">
        <f t="shared" si="2"/>
        <v>14036.122764843858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-1684.7280870182092</v>
      </c>
      <c r="AI19">
        <f t="shared" si="7"/>
        <v>-1705.5089603167999</v>
      </c>
      <c r="AJ19">
        <f t="shared" si="8"/>
        <v>-399.90498143297737</v>
      </c>
      <c r="AK19">
        <f t="shared" si="30"/>
        <v>304.08765657006262</v>
      </c>
      <c r="AL19">
        <f t="shared" si="9"/>
        <v>-1801.3262851797147</v>
      </c>
      <c r="AN19">
        <f t="shared" si="10"/>
        <v>0</v>
      </c>
      <c r="AO19">
        <f t="shared" si="11"/>
        <v>0</v>
      </c>
      <c r="AP19">
        <f t="shared" si="12"/>
        <v>-7.3285821480021314</v>
      </c>
      <c r="AQ19">
        <f t="shared" si="13"/>
        <v>-594.13615613530294</v>
      </c>
      <c r="AR19">
        <f t="shared" si="14"/>
        <v>-601.46473828330511</v>
      </c>
      <c r="AS19">
        <f t="shared" si="15"/>
        <v>-141.03047863852751</v>
      </c>
      <c r="AT19">
        <f t="shared" si="16"/>
        <v>107.23954375479961</v>
      </c>
      <c r="AU19">
        <f t="shared" si="17"/>
        <v>-635.25567316703302</v>
      </c>
      <c r="AW19">
        <v>16</v>
      </c>
      <c r="AX19">
        <f>IF(Z19&gt;0, (R19*SUMPRODUCT(K19:$K$98, X19:$X$98)-K19*$AZ$3)/Z19, 0)</f>
        <v>16885.867310730093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1000000</v>
      </c>
      <c r="S20">
        <f t="shared" si="1"/>
        <v>17244.63138187764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14036.122764843858</v>
      </c>
      <c r="AC20">
        <f t="shared" si="2"/>
        <v>14160.717048730965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-1755.8823830692163</v>
      </c>
      <c r="AI20">
        <f t="shared" si="7"/>
        <v>-1776.4115505752443</v>
      </c>
      <c r="AJ20">
        <f t="shared" si="8"/>
        <v>-124.59428388710694</v>
      </c>
      <c r="AK20">
        <f t="shared" si="30"/>
        <v>60.35532788882859</v>
      </c>
      <c r="AL20">
        <f t="shared" si="9"/>
        <v>-1840.6505065735225</v>
      </c>
      <c r="AN20">
        <f t="shared" si="10"/>
        <v>0</v>
      </c>
      <c r="AO20">
        <f t="shared" si="11"/>
        <v>0</v>
      </c>
      <c r="AP20">
        <f t="shared" si="12"/>
        <v>-6.8669407102546494</v>
      </c>
      <c r="AQ20">
        <f t="shared" si="13"/>
        <v>-587.3370274355475</v>
      </c>
      <c r="AR20">
        <f t="shared" si="14"/>
        <v>-594.20396814580215</v>
      </c>
      <c r="AS20">
        <f t="shared" si="15"/>
        <v>-41.676388486682278</v>
      </c>
      <c r="AT20">
        <f t="shared" si="16"/>
        <v>20.188663667869946</v>
      </c>
      <c r="AU20">
        <f t="shared" si="17"/>
        <v>-615.69169296461439</v>
      </c>
      <c r="AW20">
        <v>17</v>
      </c>
      <c r="AX20">
        <f>IF(Z20&gt;0, (R20*SUMPRODUCT(K20:$K$98, X20:$X$98)-K20*$AZ$3)/Z20, 0)</f>
        <v>17244.63138187764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25</v>
      </c>
      <c r="R21">
        <f t="shared" si="0"/>
        <v>1000000</v>
      </c>
      <c r="S21">
        <f t="shared" si="1"/>
        <v>17534.904319079367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14160.717048730965</v>
      </c>
      <c r="AC21">
        <f t="shared" si="2"/>
        <v>14222.859350262461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-1838.0124981495026</v>
      </c>
      <c r="AI21">
        <f t="shared" si="7"/>
        <v>-1858.2904236680165</v>
      </c>
      <c r="AJ21">
        <f t="shared" si="8"/>
        <v>-62.142301531495832</v>
      </c>
      <c r="AK21">
        <f t="shared" si="30"/>
        <v>22.657147277969546</v>
      </c>
      <c r="AL21">
        <f t="shared" si="9"/>
        <v>-1897.7755779215429</v>
      </c>
      <c r="AN21">
        <f t="shared" si="10"/>
        <v>0</v>
      </c>
      <c r="AO21">
        <f t="shared" si="11"/>
        <v>0</v>
      </c>
      <c r="AP21">
        <f t="shared" si="12"/>
        <v>-6.4500770929649907</v>
      </c>
      <c r="AQ21">
        <f t="shared" si="13"/>
        <v>-584.64177216122948</v>
      </c>
      <c r="AR21">
        <f t="shared" si="14"/>
        <v>-591.09184925419436</v>
      </c>
      <c r="AS21">
        <f t="shared" si="15"/>
        <v>-19.766451713537844</v>
      </c>
      <c r="AT21">
        <f t="shared" si="16"/>
        <v>7.2068686965112496</v>
      </c>
      <c r="AU21">
        <f t="shared" si="17"/>
        <v>-603.65143227122098</v>
      </c>
      <c r="AW21">
        <v>18</v>
      </c>
      <c r="AX21">
        <f>IF(Z21&gt;0, (R21*SUMPRODUCT(K21:$K$98, X21:$X$98)-K21*$AZ$3)/Z21, 0)</f>
        <v>17534.904319079367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1000000</v>
      </c>
      <c r="S22">
        <f t="shared" si="1"/>
        <v>18066.404732411058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14222.859350262461</v>
      </c>
      <c r="AC22">
        <f t="shared" si="2"/>
        <v>14472.637202531414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-1925.7564639933032</v>
      </c>
      <c r="AI22">
        <f t="shared" si="7"/>
        <v>-1945.7834663450324</v>
      </c>
      <c r="AJ22">
        <f t="shared" si="8"/>
        <v>-249.77785226895321</v>
      </c>
      <c r="AK22">
        <f t="shared" si="30"/>
        <v>298.68004635551171</v>
      </c>
      <c r="AL22">
        <f t="shared" si="9"/>
        <v>-1896.8812722584737</v>
      </c>
      <c r="AN22">
        <f t="shared" si="10"/>
        <v>0</v>
      </c>
      <c r="AO22">
        <f t="shared" si="11"/>
        <v>0</v>
      </c>
      <c r="AP22">
        <f t="shared" si="12"/>
        <v>-5.9479575440252024</v>
      </c>
      <c r="AQ22">
        <f t="shared" si="13"/>
        <v>-571.94369315961751</v>
      </c>
      <c r="AR22">
        <f t="shared" si="14"/>
        <v>-577.89165070364277</v>
      </c>
      <c r="AS22">
        <f t="shared" si="15"/>
        <v>-74.183246930375745</v>
      </c>
      <c r="AT22">
        <f t="shared" si="16"/>
        <v>88.70704680456997</v>
      </c>
      <c r="AU22">
        <f t="shared" si="17"/>
        <v>-563.36785082944846</v>
      </c>
      <c r="AW22">
        <v>19</v>
      </c>
      <c r="AX22">
        <f>IF(Z22&gt;0, (R22*SUMPRODUCT(K22:$K$98, X22:$X$98)-K22*$AZ$3)/Z22, 0)</f>
        <v>18066.404732411058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1000000</v>
      </c>
      <c r="S23">
        <f t="shared" si="1"/>
        <v>19164.274598451695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14472.637202531414</v>
      </c>
      <c r="AC23">
        <f t="shared" si="2"/>
        <v>15159.878053280518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-2020.4081106523054</v>
      </c>
      <c r="AI23">
        <f t="shared" si="7"/>
        <v>-2040.1843327777508</v>
      </c>
      <c r="AJ23">
        <f t="shared" si="8"/>
        <v>-687.24085074910363</v>
      </c>
      <c r="AK23">
        <f t="shared" si="30"/>
        <v>1013.084604177199</v>
      </c>
      <c r="AL23">
        <f t="shared" si="9"/>
        <v>-1714.3405793496552</v>
      </c>
      <c r="AN23">
        <f t="shared" si="10"/>
        <v>0</v>
      </c>
      <c r="AO23">
        <f t="shared" si="11"/>
        <v>0</v>
      </c>
      <c r="AP23">
        <f t="shared" si="12"/>
        <v>-5.2441755313601588</v>
      </c>
      <c r="AQ23">
        <f t="shared" si="13"/>
        <v>-535.76333791334594</v>
      </c>
      <c r="AR23">
        <f t="shared" si="14"/>
        <v>-541.00751344470598</v>
      </c>
      <c r="AS23">
        <f t="shared" si="15"/>
        <v>-182.23964267737543</v>
      </c>
      <c r="AT23">
        <f t="shared" si="16"/>
        <v>268.64552080389245</v>
      </c>
      <c r="AU23">
        <f t="shared" si="17"/>
        <v>-454.60163531818893</v>
      </c>
      <c r="AW23">
        <v>20</v>
      </c>
      <c r="AX23">
        <f>IF(Z23&gt;0, (R23*SUMPRODUCT(K23:$K$98, X23:$X$98)-K23*$AZ$3)/Z23, 0)</f>
        <v>19164.274598451695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25</v>
      </c>
      <c r="R24">
        <f t="shared" si="0"/>
        <v>1000000</v>
      </c>
      <c r="S24">
        <f t="shared" si="1"/>
        <v>20163.892397751184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15159.878053280518</v>
      </c>
      <c r="AC24">
        <f t="shared" si="2"/>
        <v>15748.386629571394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-2119.2199629627362</v>
      </c>
      <c r="AI24">
        <f t="shared" si="7"/>
        <v>-2138.7454423678532</v>
      </c>
      <c r="AJ24">
        <f t="shared" si="8"/>
        <v>-588.50857629087659</v>
      </c>
      <c r="AK24">
        <f t="shared" si="30"/>
        <v>1061.1914637296363</v>
      </c>
      <c r="AL24">
        <f t="shared" si="9"/>
        <v>-1666.0625549290935</v>
      </c>
      <c r="AN24">
        <f t="shared" si="10"/>
        <v>0</v>
      </c>
      <c r="AO24">
        <f t="shared" si="11"/>
        <v>0</v>
      </c>
      <c r="AP24">
        <f t="shared" si="12"/>
        <v>-4.6229327051768232</v>
      </c>
      <c r="AQ24">
        <f t="shared" si="13"/>
        <v>-501.75522316120936</v>
      </c>
      <c r="AR24">
        <f t="shared" si="14"/>
        <v>-506.37815586638624</v>
      </c>
      <c r="AS24">
        <f t="shared" si="15"/>
        <v>-139.33770783108966</v>
      </c>
      <c r="AT24">
        <f t="shared" si="16"/>
        <v>251.25204981366849</v>
      </c>
      <c r="AU24">
        <f t="shared" si="17"/>
        <v>-394.4638138838074</v>
      </c>
      <c r="AW24">
        <v>21</v>
      </c>
      <c r="AX24">
        <f>IF(Z24&gt;0, (R24*SUMPRODUCT(K24:$K$98, X24:$X$98)-K24*$AZ$3)/Z24, 0)</f>
        <v>20163.892397751184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1000000</v>
      </c>
      <c r="S25">
        <f t="shared" si="1"/>
        <v>21103.089615971832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15748.386629571394</v>
      </c>
      <c r="AC25">
        <f t="shared" si="2"/>
        <v>16250.445615521094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-3158.4415485717168</v>
      </c>
      <c r="AI25">
        <f t="shared" si="7"/>
        <v>-3177.6928121440683</v>
      </c>
      <c r="AJ25">
        <f t="shared" si="8"/>
        <v>-502.05898594969949</v>
      </c>
      <c r="AK25">
        <f t="shared" si="30"/>
        <v>1102.3870640699977</v>
      </c>
      <c r="AL25">
        <f t="shared" si="9"/>
        <v>-2577.3647340237703</v>
      </c>
      <c r="AN25">
        <f t="shared" si="10"/>
        <v>0</v>
      </c>
      <c r="AO25">
        <f t="shared" si="11"/>
        <v>0</v>
      </c>
      <c r="AP25">
        <f t="shared" si="12"/>
        <v>-4.0696502127368932</v>
      </c>
      <c r="AQ25">
        <f t="shared" si="13"/>
        <v>-667.68356641910975</v>
      </c>
      <c r="AR25">
        <f t="shared" si="14"/>
        <v>-671.75321663184661</v>
      </c>
      <c r="AS25">
        <f t="shared" si="15"/>
        <v>-106.13352475788125</v>
      </c>
      <c r="AT25">
        <f t="shared" si="16"/>
        <v>233.04079407307569</v>
      </c>
      <c r="AU25">
        <f t="shared" si="17"/>
        <v>-544.84594731665231</v>
      </c>
      <c r="AW25">
        <v>22</v>
      </c>
      <c r="AX25">
        <f>IF(Z25&gt;0, (R25*SUMPRODUCT(K25:$K$98, X25:$X$98)-K25*$AZ$3)/Z25, 0)</f>
        <v>21103.089615971832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25</v>
      </c>
      <c r="R26">
        <f t="shared" si="0"/>
        <v>1000000</v>
      </c>
      <c r="S26">
        <f t="shared" si="1"/>
        <v>21739.2099821509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16250.445615521094</v>
      </c>
      <c r="AC26">
        <f t="shared" si="2"/>
        <v>16479.024735808154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-4317.6733940069907</v>
      </c>
      <c r="AI26">
        <f t="shared" si="7"/>
        <v>-4336.6242031087686</v>
      </c>
      <c r="AJ26">
        <f t="shared" si="8"/>
        <v>-228.5791202870605</v>
      </c>
      <c r="AK26">
        <f t="shared" si="30"/>
        <v>1137.5311930864766</v>
      </c>
      <c r="AL26">
        <f t="shared" si="9"/>
        <v>-3427.6721303093527</v>
      </c>
      <c r="AN26">
        <f t="shared" si="10"/>
        <v>0</v>
      </c>
      <c r="AO26">
        <f t="shared" si="11"/>
        <v>0</v>
      </c>
      <c r="AP26">
        <f t="shared" si="12"/>
        <v>-3.5769064123809891</v>
      </c>
      <c r="AQ26">
        <f t="shared" si="13"/>
        <v>-814.94745510056293</v>
      </c>
      <c r="AR26">
        <f t="shared" si="14"/>
        <v>-818.52436151294387</v>
      </c>
      <c r="AS26">
        <f t="shared" si="15"/>
        <v>-43.143599658470087</v>
      </c>
      <c r="AT26">
        <f t="shared" si="16"/>
        <v>214.70548286261371</v>
      </c>
      <c r="AU26">
        <f t="shared" si="17"/>
        <v>-646.96247830880031</v>
      </c>
      <c r="AW26">
        <v>23</v>
      </c>
      <c r="AX26">
        <f>IF(Z26&gt;0, (R26*SUMPRODUCT(K26:$K$98, X26:$X$98)-K26*$AZ$3)/Z26, 0)</f>
        <v>21739.2099821509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1000000</v>
      </c>
      <c r="S27">
        <f t="shared" si="1"/>
        <v>22101.246040286955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16479.024735808154</v>
      </c>
      <c r="AC27">
        <f t="shared" si="2"/>
        <v>16464.311822409531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-5502.5569307921987</v>
      </c>
      <c r="AI27">
        <f t="shared" si="7"/>
        <v>-5521.1806678796893</v>
      </c>
      <c r="AJ27">
        <f t="shared" si="8"/>
        <v>14.712913398623641</v>
      </c>
      <c r="AK27">
        <f t="shared" si="30"/>
        <v>1153.5317315065708</v>
      </c>
      <c r="AL27">
        <f t="shared" si="9"/>
        <v>-4352.9360229744943</v>
      </c>
      <c r="AN27">
        <f t="shared" si="10"/>
        <v>0</v>
      </c>
      <c r="AO27">
        <f t="shared" si="11"/>
        <v>0</v>
      </c>
      <c r="AP27">
        <f t="shared" si="12"/>
        <v>-3.1385469505443799</v>
      </c>
      <c r="AQ27">
        <f t="shared" si="13"/>
        <v>-927.31298740977127</v>
      </c>
      <c r="AR27">
        <f t="shared" si="14"/>
        <v>-930.45153436031569</v>
      </c>
      <c r="AS27">
        <f t="shared" si="15"/>
        <v>2.4794792400657086</v>
      </c>
      <c r="AT27">
        <f t="shared" si="16"/>
        <v>194.3977989631309</v>
      </c>
      <c r="AU27">
        <f t="shared" si="17"/>
        <v>-733.57425615711907</v>
      </c>
      <c r="AW27">
        <v>24</v>
      </c>
      <c r="AX27">
        <f>IF(Z27&gt;0, (R27*SUMPRODUCT(K27:$K$98, X27:$X$98)-K27*$AZ$3)/Z27, 0)</f>
        <v>22101.246040286955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1000000</v>
      </c>
      <c r="S28">
        <f t="shared" si="1"/>
        <v>22239.766415375751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16464.311822409531</v>
      </c>
      <c r="AC28">
        <f t="shared" si="2"/>
        <v>16251.493961519347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-6759.6716132754464</v>
      </c>
      <c r="AI28">
        <f t="shared" si="7"/>
        <v>-6777.9401212017301</v>
      </c>
      <c r="AJ28">
        <f t="shared" si="8"/>
        <v>212.81786089018351</v>
      </c>
      <c r="AK28">
        <f t="shared" si="30"/>
        <v>1152.5018275686673</v>
      </c>
      <c r="AL28">
        <f t="shared" si="9"/>
        <v>-5412.6204327428795</v>
      </c>
      <c r="AN28">
        <f t="shared" si="10"/>
        <v>0</v>
      </c>
      <c r="AO28">
        <f t="shared" si="11"/>
        <v>0</v>
      </c>
      <c r="AP28">
        <f t="shared" si="12"/>
        <v>-2.7488234875086572</v>
      </c>
      <c r="AQ28">
        <f t="shared" si="13"/>
        <v>-1017.113393901418</v>
      </c>
      <c r="AR28">
        <f t="shared" si="14"/>
        <v>-1019.8622173889268</v>
      </c>
      <c r="AS28">
        <f t="shared" si="15"/>
        <v>32.022250363130766</v>
      </c>
      <c r="AT28">
        <f t="shared" si="16"/>
        <v>173.4144959074342</v>
      </c>
      <c r="AU28">
        <f t="shared" si="17"/>
        <v>-814.42547111836177</v>
      </c>
      <c r="AW28">
        <v>25</v>
      </c>
      <c r="AX28">
        <f>IF(Z28&gt;0, (R28*SUMPRODUCT(K28:$K$98, X28:$X$98)-K28*$AZ$3)/Z28, 0)</f>
        <v>22239.766415375751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25</v>
      </c>
      <c r="R29">
        <f t="shared" si="0"/>
        <v>1000000</v>
      </c>
      <c r="S29">
        <f t="shared" si="1"/>
        <v>22187.278657435625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16251.493961519347</v>
      </c>
      <c r="AC29">
        <f t="shared" si="2"/>
        <v>15872.322644867556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-8053.4890342227827</v>
      </c>
      <c r="AI29">
        <f t="shared" si="7"/>
        <v>-8071.3735198439481</v>
      </c>
      <c r="AJ29">
        <f t="shared" si="8"/>
        <v>379.17131665179113</v>
      </c>
      <c r="AK29">
        <f t="shared" si="30"/>
        <v>1137.6045773063545</v>
      </c>
      <c r="AL29">
        <f t="shared" si="9"/>
        <v>-6554.5976258858027</v>
      </c>
      <c r="AN29">
        <f t="shared" si="10"/>
        <v>0</v>
      </c>
      <c r="AO29">
        <f t="shared" si="11"/>
        <v>0</v>
      </c>
      <c r="AP29">
        <f t="shared" si="12"/>
        <v>-2.402714704444409</v>
      </c>
      <c r="AQ29">
        <f t="shared" si="13"/>
        <v>-1081.9565591368898</v>
      </c>
      <c r="AR29">
        <f t="shared" si="14"/>
        <v>-1084.3592738413342</v>
      </c>
      <c r="AS29">
        <f t="shared" si="15"/>
        <v>50.940268415919888</v>
      </c>
      <c r="AT29">
        <f t="shared" si="16"/>
        <v>152.83298069822771</v>
      </c>
      <c r="AU29">
        <f t="shared" si="17"/>
        <v>-880.58602472718667</v>
      </c>
      <c r="AW29">
        <v>26</v>
      </c>
      <c r="AX29">
        <f>IF(Z29&gt;0, (R29*SUMPRODUCT(K29:$K$98, X29:$X$98)-K29*$AZ$3)/Z29, 0)</f>
        <v>22187.278657435625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25</v>
      </c>
      <c r="R30">
        <f t="shared" si="0"/>
        <v>1000000</v>
      </c>
      <c r="S30">
        <f t="shared" si="1"/>
        <v>21982.441266952315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15872.322644867556</v>
      </c>
      <c r="AC30">
        <f t="shared" si="2"/>
        <v>15359.957226132125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-9488.0773117404642</v>
      </c>
      <c r="AI30">
        <f t="shared" si="7"/>
        <v>-9505.5457505726245</v>
      </c>
      <c r="AJ30">
        <f t="shared" si="8"/>
        <v>512.36541873543138</v>
      </c>
      <c r="AK30">
        <f t="shared" si="30"/>
        <v>1111.062585140729</v>
      </c>
      <c r="AL30">
        <f t="shared" si="9"/>
        <v>-7882.1177466964637</v>
      </c>
      <c r="AN30">
        <f t="shared" si="10"/>
        <v>0</v>
      </c>
      <c r="AO30">
        <f t="shared" si="11"/>
        <v>0</v>
      </c>
      <c r="AP30">
        <f t="shared" si="12"/>
        <v>-2.0953753145311773</v>
      </c>
      <c r="AQ30">
        <f t="shared" si="13"/>
        <v>-1138.1144687516498</v>
      </c>
      <c r="AR30">
        <f t="shared" si="14"/>
        <v>-1140.2098440661809</v>
      </c>
      <c r="AS30">
        <f t="shared" si="15"/>
        <v>61.459290137658499</v>
      </c>
      <c r="AT30">
        <f t="shared" si="16"/>
        <v>133.27425170456544</v>
      </c>
      <c r="AU30">
        <f t="shared" si="17"/>
        <v>-945.47630222395696</v>
      </c>
      <c r="AW30">
        <v>27</v>
      </c>
      <c r="AX30">
        <f>IF(Z30&gt;0, (R30*SUMPRODUCT(K30:$K$98, X30:$X$98)-K30*$AZ$3)/Z30, 0)</f>
        <v>21982.441266952315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1000000</v>
      </c>
      <c r="S31">
        <f t="shared" si="1"/>
        <v>21640.096949571474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15359.957226132125</v>
      </c>
      <c r="AC31">
        <f t="shared" si="2"/>
        <v>14730.406275596066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-11050.534405224324</v>
      </c>
      <c r="AI31">
        <f t="shared" si="7"/>
        <v>-11067.55189630803</v>
      </c>
      <c r="AJ31">
        <f t="shared" si="8"/>
        <v>629.55095053605874</v>
      </c>
      <c r="AK31">
        <f t="shared" si="30"/>
        <v>1075.1970058292488</v>
      </c>
      <c r="AL31">
        <f t="shared" si="9"/>
        <v>-9362.8039399427234</v>
      </c>
      <c r="AN31">
        <f t="shared" si="10"/>
        <v>0</v>
      </c>
      <c r="AO31">
        <f t="shared" si="11"/>
        <v>0</v>
      </c>
      <c r="AP31">
        <f t="shared" si="12"/>
        <v>-1.8225742864165666</v>
      </c>
      <c r="AQ31">
        <f t="shared" si="13"/>
        <v>-1183.512878546806</v>
      </c>
      <c r="AR31">
        <f t="shared" si="14"/>
        <v>-1185.3354528332222</v>
      </c>
      <c r="AS31">
        <f t="shared" si="15"/>
        <v>67.424943476811308</v>
      </c>
      <c r="AT31">
        <f t="shared" si="16"/>
        <v>115.15366195975835</v>
      </c>
      <c r="AU31">
        <f t="shared" si="17"/>
        <v>-1002.7568473966527</v>
      </c>
      <c r="AW31">
        <v>28</v>
      </c>
      <c r="AX31">
        <f>IF(Z31&gt;0, (R31*SUMPRODUCT(K31:$K$98, X31:$X$98)-K31*$AZ$3)/Z31, 0)</f>
        <v>21640.096949571474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25</v>
      </c>
      <c r="R32">
        <f t="shared" si="0"/>
        <v>1000000</v>
      </c>
      <c r="S32">
        <f t="shared" si="1"/>
        <v>21174.946580954977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14730.406275596066</v>
      </c>
      <c r="AC32">
        <f t="shared" si="2"/>
        <v>14000.9679668846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-12688.241352012423</v>
      </c>
      <c r="AI32">
        <f t="shared" si="7"/>
        <v>-12704.771462151493</v>
      </c>
      <c r="AJ32">
        <f t="shared" si="8"/>
        <v>729.43830871146565</v>
      </c>
      <c r="AK32">
        <f t="shared" si="30"/>
        <v>1031.1284392917248</v>
      </c>
      <c r="AL32">
        <f t="shared" si="9"/>
        <v>-10944.204714148304</v>
      </c>
      <c r="AN32">
        <f t="shared" si="10"/>
        <v>0</v>
      </c>
      <c r="AO32">
        <f t="shared" si="11"/>
        <v>0</v>
      </c>
      <c r="AP32">
        <f t="shared" si="12"/>
        <v>-1.5806926418335678</v>
      </c>
      <c r="AQ32">
        <f t="shared" si="13"/>
        <v>-1213.3137392430285</v>
      </c>
      <c r="AR32">
        <f t="shared" si="14"/>
        <v>-1214.8944318848621</v>
      </c>
      <c r="AS32">
        <f t="shared" si="15"/>
        <v>69.752576211000857</v>
      </c>
      <c r="AT32">
        <f t="shared" si="16"/>
        <v>98.60171063962639</v>
      </c>
      <c r="AU32">
        <f t="shared" si="17"/>
        <v>-1046.5401450342349</v>
      </c>
      <c r="AW32">
        <v>29</v>
      </c>
      <c r="AX32">
        <f>IF(Z32&gt;0, (R32*SUMPRODUCT(K32:$K$98, X32:$X$98)-K32*$AZ$3)/Z32, 0)</f>
        <v>21174.946580954977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1000000</v>
      </c>
      <c r="S33">
        <f t="shared" si="1"/>
        <v>20609.470923110082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14000.9679668846</v>
      </c>
      <c r="AC33">
        <f t="shared" si="2"/>
        <v>13193.077950708843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-14445.993852736283</v>
      </c>
      <c r="AI33">
        <f t="shared" si="7"/>
        <v>-14461.997511927644</v>
      </c>
      <c r="AJ33">
        <f t="shared" si="8"/>
        <v>807.89001617575741</v>
      </c>
      <c r="AK33">
        <f t="shared" si="30"/>
        <v>980.0677576819221</v>
      </c>
      <c r="AL33">
        <f t="shared" si="9"/>
        <v>-12674.039738069965</v>
      </c>
      <c r="AN33">
        <f t="shared" si="10"/>
        <v>0</v>
      </c>
      <c r="AO33">
        <f t="shared" si="11"/>
        <v>0</v>
      </c>
      <c r="AP33">
        <f t="shared" si="12"/>
        <v>-1.3663845915861181</v>
      </c>
      <c r="AQ33">
        <f t="shared" si="13"/>
        <v>-1233.3918870992782</v>
      </c>
      <c r="AR33">
        <f t="shared" si="14"/>
        <v>-1234.7582716908644</v>
      </c>
      <c r="AS33">
        <f t="shared" si="15"/>
        <v>68.977254301609889</v>
      </c>
      <c r="AT33">
        <f t="shared" si="16"/>
        <v>83.677705629335989</v>
      </c>
      <c r="AU33">
        <f t="shared" si="17"/>
        <v>-1082.1033117599184</v>
      </c>
      <c r="AW33">
        <v>30</v>
      </c>
      <c r="AX33">
        <f>IF(Z33&gt;0, (R33*SUMPRODUCT(K33:$K$98, X33:$X$98)-K33*$AZ$3)/Z33, 0)</f>
        <v>20609.470923110082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25</v>
      </c>
      <c r="R34">
        <f t="shared" si="0"/>
        <v>1000000</v>
      </c>
      <c r="S34">
        <f t="shared" si="1"/>
        <v>19956.340497666322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13193.077950708843</v>
      </c>
      <c r="AC34">
        <f t="shared" si="2"/>
        <v>12321.671530633914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-16313.490033305903</v>
      </c>
      <c r="AI34">
        <f t="shared" si="7"/>
        <v>-16328.925818654518</v>
      </c>
      <c r="AJ34">
        <f t="shared" si="8"/>
        <v>871.40642007492897</v>
      </c>
      <c r="AK34">
        <f t="shared" si="30"/>
        <v>923.5154565496191</v>
      </c>
      <c r="AL34">
        <f t="shared" si="9"/>
        <v>-14534.003942029969</v>
      </c>
      <c r="AN34">
        <f t="shared" si="10"/>
        <v>0</v>
      </c>
      <c r="AO34">
        <f t="shared" si="11"/>
        <v>0</v>
      </c>
      <c r="AP34">
        <f t="shared" si="12"/>
        <v>-1.1766962506591752</v>
      </c>
      <c r="AQ34">
        <f t="shared" si="13"/>
        <v>-1243.6051761421654</v>
      </c>
      <c r="AR34">
        <f t="shared" si="14"/>
        <v>-1244.7818723928247</v>
      </c>
      <c r="AS34">
        <f t="shared" si="15"/>
        <v>66.428798026432403</v>
      </c>
      <c r="AT34">
        <f t="shared" si="16"/>
        <v>70.401158775199377</v>
      </c>
      <c r="AU34">
        <f t="shared" si="17"/>
        <v>-1107.9519155911928</v>
      </c>
      <c r="AW34">
        <v>31</v>
      </c>
      <c r="AX34">
        <f>IF(Z34&gt;0, (R34*SUMPRODUCT(K34:$K$98, X34:$X$98)-K34*$AZ$3)/Z34, 0)</f>
        <v>19956.340497666322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19220.528609147044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12321.671530633914</v>
      </c>
      <c r="AC35">
        <f t="shared" ref="AC35:AC66" si="33">S35*Z35</f>
        <v>11401.267664334919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-18075.304643228039</v>
      </c>
      <c r="AI35">
        <f t="shared" ref="AI35:AI66" si="38">SUM(AE35:AH35)</f>
        <v>-18090.134188107088</v>
      </c>
      <c r="AJ35">
        <f t="shared" ref="AJ35:AJ66" si="39">AB35-AC35</f>
        <v>920.40386629899513</v>
      </c>
      <c r="AK35">
        <f t="shared" si="30"/>
        <v>862.51700714437402</v>
      </c>
      <c r="AL35">
        <f t="shared" ref="AL35:AL66" si="40">SUM(AI35:AK35)</f>
        <v>-16307.213314663719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-1.0093584869772645</v>
      </c>
      <c r="AQ35">
        <f t="shared" ref="AQ35:AQ66" si="44">AH35*$K35</f>
        <v>-1230.2779549302627</v>
      </c>
      <c r="AR35">
        <f t="shared" ref="AR35:AR66" si="45">AI35*$K35</f>
        <v>-1231.2873134172401</v>
      </c>
      <c r="AS35">
        <f t="shared" ref="AS35:AS66" si="46">AJ35*$K35</f>
        <v>62.646390126789569</v>
      </c>
      <c r="AT35">
        <f t="shared" ref="AT35:AT66" si="47">AK35*$K35</f>
        <v>58.706377601204551</v>
      </c>
      <c r="AU35">
        <f t="shared" ref="AU35:AU66" si="48">AL35*$K35</f>
        <v>-1109.9345456892459</v>
      </c>
      <c r="AW35">
        <v>32</v>
      </c>
      <c r="AX35">
        <f>IF(Z35&gt;0, (R35*SUMPRODUCT(K35:$K$98, X35:$X$98)-K35*$AZ$3)/Z35, 0)</f>
        <v>19220.528609147044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25</v>
      </c>
      <c r="R36">
        <f t="shared" si="31"/>
        <v>1000000</v>
      </c>
      <c r="S36">
        <f t="shared" si="32"/>
        <v>18431.640710567692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11401.267664334919</v>
      </c>
      <c r="AC36">
        <f t="shared" si="33"/>
        <v>10459.562307478913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-19771.342414542014</v>
      </c>
      <c r="AI36">
        <f t="shared" si="38"/>
        <v>-19785.529380411906</v>
      </c>
      <c r="AJ36">
        <f t="shared" si="39"/>
        <v>941.70535685600589</v>
      </c>
      <c r="AK36">
        <f t="shared" si="30"/>
        <v>798.08873650344435</v>
      </c>
      <c r="AL36">
        <f t="shared" si="40"/>
        <v>-18045.735287052456</v>
      </c>
      <c r="AN36">
        <f t="shared" si="41"/>
        <v>0</v>
      </c>
      <c r="AO36">
        <f t="shared" si="42"/>
        <v>0</v>
      </c>
      <c r="AP36">
        <f t="shared" si="43"/>
        <v>-0.86216247712326111</v>
      </c>
      <c r="AQ36">
        <f t="shared" si="44"/>
        <v>-1201.5331331942571</v>
      </c>
      <c r="AR36">
        <f t="shared" si="45"/>
        <v>-1202.3952956713802</v>
      </c>
      <c r="AS36">
        <f t="shared" si="46"/>
        <v>57.228799352379369</v>
      </c>
      <c r="AT36">
        <f t="shared" si="47"/>
        <v>48.501009189579712</v>
      </c>
      <c r="AU36">
        <f t="shared" si="48"/>
        <v>-1096.6654871294211</v>
      </c>
      <c r="AW36">
        <v>33</v>
      </c>
      <c r="AX36">
        <f>IF(Z36&gt;0, (R36*SUMPRODUCT(K36:$K$98, X36:$X$98)-K36*$AZ$3)/Z36, 0)</f>
        <v>18431.640710567692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1000000</v>
      </c>
      <c r="S37">
        <f t="shared" si="32"/>
        <v>17610.137308349207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10459.562307478913</v>
      </c>
      <c r="AC37">
        <f t="shared" si="33"/>
        <v>9515.6832797081006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-21451.259873914543</v>
      </c>
      <c r="AI37">
        <f t="shared" si="38"/>
        <v>-21464.76868862889</v>
      </c>
      <c r="AJ37">
        <f t="shared" si="39"/>
        <v>943.87902777081217</v>
      </c>
      <c r="AK37">
        <f t="shared" si="30"/>
        <v>732.169361523524</v>
      </c>
      <c r="AL37">
        <f t="shared" si="40"/>
        <v>-19788.720299334553</v>
      </c>
      <c r="AN37">
        <f t="shared" si="41"/>
        <v>0</v>
      </c>
      <c r="AO37">
        <f t="shared" si="42"/>
        <v>0</v>
      </c>
      <c r="AP37">
        <f t="shared" si="43"/>
        <v>-0.73299129335204649</v>
      </c>
      <c r="AQ37">
        <f t="shared" si="44"/>
        <v>-1163.9501356334426</v>
      </c>
      <c r="AR37">
        <f t="shared" si="45"/>
        <v>-1164.6831269267948</v>
      </c>
      <c r="AS37">
        <f t="shared" si="46"/>
        <v>51.215086146588888</v>
      </c>
      <c r="AT37">
        <f t="shared" si="47"/>
        <v>39.727672531172466</v>
      </c>
      <c r="AU37">
        <f t="shared" si="48"/>
        <v>-1073.7403682490333</v>
      </c>
      <c r="AW37">
        <v>34</v>
      </c>
      <c r="AX37">
        <f>IF(Z37&gt;0, (R37*SUMPRODUCT(K37:$K$98, X37:$X$98)-K37*$AZ$3)/Z37, 0)</f>
        <v>17610.137308349207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1000000</v>
      </c>
      <c r="S38">
        <f t="shared" si="32"/>
        <v>16773.284496530705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9515.6832797081006</v>
      </c>
      <c r="AC38">
        <f t="shared" si="33"/>
        <v>8581.7814524884488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-23315.133491786135</v>
      </c>
      <c r="AI38">
        <f t="shared" si="38"/>
        <v>-23327.924340016045</v>
      </c>
      <c r="AJ38">
        <f t="shared" si="39"/>
        <v>933.90182721965175</v>
      </c>
      <c r="AK38">
        <f t="shared" si="30"/>
        <v>666.09782957956713</v>
      </c>
      <c r="AL38">
        <f t="shared" si="40"/>
        <v>-21727.924683216825</v>
      </c>
      <c r="AN38">
        <f t="shared" si="41"/>
        <v>0</v>
      </c>
      <c r="AO38">
        <f t="shared" si="42"/>
        <v>0</v>
      </c>
      <c r="AP38">
        <f t="shared" si="43"/>
        <v>-0.61967345722586775</v>
      </c>
      <c r="AQ38">
        <f t="shared" si="44"/>
        <v>-1129.5395830555037</v>
      </c>
      <c r="AR38">
        <f t="shared" si="45"/>
        <v>-1130.1592565127296</v>
      </c>
      <c r="AS38">
        <f t="shared" si="46"/>
        <v>45.244393771285495</v>
      </c>
      <c r="AT38">
        <f t="shared" si="47"/>
        <v>32.270193304385032</v>
      </c>
      <c r="AU38">
        <f t="shared" si="48"/>
        <v>-1052.6446694370591</v>
      </c>
      <c r="AW38">
        <v>35</v>
      </c>
      <c r="AX38">
        <f>IF(Z38&gt;0, (R38*SUMPRODUCT(K38:$K$98, X38:$X$98)-K38*$AZ$3)/Z38, 0)</f>
        <v>16773.284496530705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1000000</v>
      </c>
      <c r="S39">
        <f t="shared" si="32"/>
        <v>15902.903438628498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8581.7814524884488</v>
      </c>
      <c r="AC39">
        <f t="shared" si="33"/>
        <v>7657.6421448024021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-24992.805807313151</v>
      </c>
      <c r="AI39">
        <f t="shared" si="38"/>
        <v>-25004.843926915579</v>
      </c>
      <c r="AJ39">
        <f t="shared" si="39"/>
        <v>924.13930768604678</v>
      </c>
      <c r="AK39">
        <f t="shared" si="30"/>
        <v>600.72470167419146</v>
      </c>
      <c r="AL39">
        <f t="shared" si="40"/>
        <v>-23479.979917555338</v>
      </c>
      <c r="AN39">
        <f t="shared" si="41"/>
        <v>0</v>
      </c>
      <c r="AO39">
        <f t="shared" si="42"/>
        <v>0</v>
      </c>
      <c r="AP39">
        <f t="shared" si="43"/>
        <v>-0.52071990530498447</v>
      </c>
      <c r="AQ39">
        <f t="shared" si="44"/>
        <v>-1081.086739715229</v>
      </c>
      <c r="AR39">
        <f t="shared" si="45"/>
        <v>-1081.607459620534</v>
      </c>
      <c r="AS39">
        <f t="shared" si="46"/>
        <v>39.974493415887608</v>
      </c>
      <c r="AT39">
        <f t="shared" si="47"/>
        <v>25.984897982495575</v>
      </c>
      <c r="AU39">
        <f t="shared" si="48"/>
        <v>-1015.6480682221508</v>
      </c>
      <c r="AW39">
        <v>36</v>
      </c>
      <c r="AX39">
        <f>IF(Z39&gt;0, (R39*SUMPRODUCT(K39:$K$98, X39:$X$98)-K39*$AZ$3)/Z39, 0)</f>
        <v>15902.903438628498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25</v>
      </c>
      <c r="R40">
        <f t="shared" si="31"/>
        <v>1000000</v>
      </c>
      <c r="S40">
        <f t="shared" si="32"/>
        <v>15007.002319871062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7657.6421448024021</v>
      </c>
      <c r="AC40">
        <f t="shared" si="33"/>
        <v>6759.9485080956174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-26256.583427245932</v>
      </c>
      <c r="AI40">
        <f t="shared" si="38"/>
        <v>-26267.844751066656</v>
      </c>
      <c r="AJ40">
        <f t="shared" si="39"/>
        <v>897.69363670678467</v>
      </c>
      <c r="AK40">
        <f t="shared" si="30"/>
        <v>536.03495013616816</v>
      </c>
      <c r="AL40">
        <f t="shared" si="40"/>
        <v>-24834.116164223702</v>
      </c>
      <c r="AN40">
        <f t="shared" si="41"/>
        <v>0</v>
      </c>
      <c r="AO40">
        <f t="shared" si="42"/>
        <v>0</v>
      </c>
      <c r="AP40">
        <f t="shared" si="43"/>
        <v>-0.43492758147809318</v>
      </c>
      <c r="AQ40">
        <f t="shared" si="44"/>
        <v>-1014.0648213025067</v>
      </c>
      <c r="AR40">
        <f t="shared" si="45"/>
        <v>-1014.4997488839849</v>
      </c>
      <c r="AS40">
        <f t="shared" si="46"/>
        <v>34.67014433975605</v>
      </c>
      <c r="AT40">
        <f t="shared" si="47"/>
        <v>20.702395931592356</v>
      </c>
      <c r="AU40">
        <f t="shared" si="48"/>
        <v>-959.12720861263654</v>
      </c>
      <c r="AW40">
        <v>37</v>
      </c>
      <c r="AX40">
        <f>IF(Z40&gt;0, (R40*SUMPRODUCT(K40:$K$98, X40:$X$98)-K40*$AZ$3)/Z40, 0)</f>
        <v>15007.002319871062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1000000</v>
      </c>
      <c r="S41">
        <f t="shared" si="32"/>
        <v>14118.539893428142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6759.9485080956174</v>
      </c>
      <c r="AC41">
        <f t="shared" si="33"/>
        <v>5909.6275287649323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-27376.278208174554</v>
      </c>
      <c r="AI41">
        <f t="shared" si="38"/>
        <v>-27386.742511801865</v>
      </c>
      <c r="AJ41">
        <f t="shared" si="39"/>
        <v>850.32097933068508</v>
      </c>
      <c r="AK41">
        <f t="shared" ref="AK41:AK72" si="61">G41*SUM(AB41:AB41, AE41:AF41)</f>
        <v>473.19639556669324</v>
      </c>
      <c r="AL41">
        <f t="shared" si="40"/>
        <v>-26063.225136904486</v>
      </c>
      <c r="AN41">
        <f t="shared" si="41"/>
        <v>0</v>
      </c>
      <c r="AO41">
        <f t="shared" si="42"/>
        <v>0</v>
      </c>
      <c r="AP41">
        <f t="shared" si="43"/>
        <v>-0.36084426955266169</v>
      </c>
      <c r="AQ41">
        <f t="shared" si="44"/>
        <v>-944.02584872611101</v>
      </c>
      <c r="AR41">
        <f t="shared" si="45"/>
        <v>-944.38669299566368</v>
      </c>
      <c r="AS41">
        <f t="shared" si="46"/>
        <v>29.321917979434264</v>
      </c>
      <c r="AT41">
        <f t="shared" si="47"/>
        <v>16.317398060544136</v>
      </c>
      <c r="AU41">
        <f t="shared" si="48"/>
        <v>-898.74737695568524</v>
      </c>
      <c r="AW41">
        <v>38</v>
      </c>
      <c r="AX41">
        <f>IF(Z41&gt;0, (R41*SUMPRODUCT(K41:$K$98, X41:$X$98)-K41*$AZ$3)/Z41, 0)</f>
        <v>14118.539893428142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1000000</v>
      </c>
      <c r="S42">
        <f t="shared" si="32"/>
        <v>13237.306508501781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5909.6275287649323</v>
      </c>
      <c r="AC42">
        <f t="shared" si="33"/>
        <v>5111.8015389422362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-28220.134022130038</v>
      </c>
      <c r="AI42">
        <f t="shared" si="38"/>
        <v>-28229.78817937052</v>
      </c>
      <c r="AJ42">
        <f t="shared" si="39"/>
        <v>797.8259898226961</v>
      </c>
      <c r="AK42">
        <f t="shared" si="61"/>
        <v>413.67392701354532</v>
      </c>
      <c r="AL42">
        <f t="shared" si="40"/>
        <v>-27018.288262534279</v>
      </c>
      <c r="AN42">
        <f t="shared" si="41"/>
        <v>0</v>
      </c>
      <c r="AO42">
        <f t="shared" si="42"/>
        <v>0</v>
      </c>
      <c r="AP42">
        <f t="shared" si="43"/>
        <v>-0.29723902339633446</v>
      </c>
      <c r="AQ42">
        <f t="shared" si="44"/>
        <v>-868.86145190144441</v>
      </c>
      <c r="AR42">
        <f t="shared" si="45"/>
        <v>-869.1586909248407</v>
      </c>
      <c r="AS42">
        <f t="shared" si="46"/>
        <v>24.564031033249236</v>
      </c>
      <c r="AT42">
        <f t="shared" si="47"/>
        <v>12.73648553748548</v>
      </c>
      <c r="AU42">
        <f t="shared" si="48"/>
        <v>-831.85817435410604</v>
      </c>
      <c r="AW42">
        <v>39</v>
      </c>
      <c r="AX42">
        <f>IF(Z42&gt;0, (R42*SUMPRODUCT(K42:$K$98, X42:$X$98)-K42*$AZ$3)/Z42, 0)</f>
        <v>13237.306508501781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1000000</v>
      </c>
      <c r="S43">
        <f t="shared" si="32"/>
        <v>12374.990844055916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5111.8015389422362</v>
      </c>
      <c r="AC43">
        <f t="shared" si="33"/>
        <v>4373.4756753474103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-28892.189456740703</v>
      </c>
      <c r="AI43">
        <f t="shared" si="38"/>
        <v>-28901.024767672363</v>
      </c>
      <c r="AJ43">
        <f t="shared" si="39"/>
        <v>738.32586359482593</v>
      </c>
      <c r="AK43">
        <f t="shared" si="61"/>
        <v>357.82610772595655</v>
      </c>
      <c r="AL43">
        <f t="shared" si="40"/>
        <v>-27804.872796351581</v>
      </c>
      <c r="AN43">
        <f t="shared" si="41"/>
        <v>0</v>
      </c>
      <c r="AO43">
        <f t="shared" si="42"/>
        <v>0</v>
      </c>
      <c r="AP43">
        <f t="shared" si="43"/>
        <v>-0.24288196777670015</v>
      </c>
      <c r="AQ43">
        <f t="shared" si="44"/>
        <v>-794.24390187381971</v>
      </c>
      <c r="AR43">
        <f t="shared" si="45"/>
        <v>-794.48678384159632</v>
      </c>
      <c r="AS43">
        <f t="shared" si="46"/>
        <v>20.296517009689598</v>
      </c>
      <c r="AT43">
        <f t="shared" si="47"/>
        <v>9.8366101474625278</v>
      </c>
      <c r="AU43">
        <f t="shared" si="48"/>
        <v>-764.35365668444422</v>
      </c>
      <c r="AW43">
        <v>40</v>
      </c>
      <c r="AX43">
        <f>IF(Z43&gt;0, (R43*SUMPRODUCT(K43:$K$98, X43:$X$98)-K43*$AZ$3)/Z43, 0)</f>
        <v>12374.990844055916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1000000</v>
      </c>
      <c r="S44">
        <f t="shared" si="32"/>
        <v>11534.1411054982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4373.4756753474103</v>
      </c>
      <c r="AC44">
        <f t="shared" si="33"/>
        <v>3695.7814058902154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-29457.280058593216</v>
      </c>
      <c r="AI44">
        <f t="shared" si="38"/>
        <v>-29465.290584414095</v>
      </c>
      <c r="AJ44">
        <f t="shared" si="39"/>
        <v>677.69426945719488</v>
      </c>
      <c r="AK44">
        <f t="shared" si="61"/>
        <v>306.14329727431874</v>
      </c>
      <c r="AL44">
        <f t="shared" si="40"/>
        <v>-28481.453017682579</v>
      </c>
      <c r="AN44">
        <f t="shared" si="41"/>
        <v>0</v>
      </c>
      <c r="AO44">
        <f t="shared" si="42"/>
        <v>0</v>
      </c>
      <c r="AP44">
        <f t="shared" si="43"/>
        <v>-0.19661490464533696</v>
      </c>
      <c r="AQ44">
        <f t="shared" si="44"/>
        <v>-723.01624629127616</v>
      </c>
      <c r="AR44">
        <f t="shared" si="45"/>
        <v>-723.2128611959215</v>
      </c>
      <c r="AS44">
        <f t="shared" si="46"/>
        <v>16.633713834455417</v>
      </c>
      <c r="AT44">
        <f t="shared" si="47"/>
        <v>7.5141553185573713</v>
      </c>
      <c r="AU44">
        <f t="shared" si="48"/>
        <v>-699.06499204290867</v>
      </c>
      <c r="AW44">
        <v>41</v>
      </c>
      <c r="AX44">
        <f>IF(Z44&gt;0, (R44*SUMPRODUCT(K44:$K$98, X44:$X$98)-K44*$AZ$3)/Z44, 0)</f>
        <v>11534.1411054982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1000000</v>
      </c>
      <c r="S45">
        <f t="shared" si="32"/>
        <v>10698.800035270833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3695.7814058902154</v>
      </c>
      <c r="AC45">
        <f t="shared" si="33"/>
        <v>3076.8273313994969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-29630.614590398654</v>
      </c>
      <c r="AI45">
        <f t="shared" si="38"/>
        <v>-29637.804245596566</v>
      </c>
      <c r="AJ45">
        <f t="shared" si="39"/>
        <v>618.95407449071854</v>
      </c>
      <c r="AK45">
        <f t="shared" si="61"/>
        <v>258.70469841231511</v>
      </c>
      <c r="AL45">
        <f t="shared" si="40"/>
        <v>-28760.145472693534</v>
      </c>
      <c r="AN45">
        <f t="shared" si="41"/>
        <v>0</v>
      </c>
      <c r="AO45">
        <f t="shared" si="42"/>
        <v>0</v>
      </c>
      <c r="AP45">
        <f t="shared" si="43"/>
        <v>-0.15755981152384882</v>
      </c>
      <c r="AQ45">
        <f t="shared" si="44"/>
        <v>-649.34881043474604</v>
      </c>
      <c r="AR45">
        <f t="shared" si="45"/>
        <v>-649.50637024626997</v>
      </c>
      <c r="AS45">
        <f t="shared" si="46"/>
        <v>13.564250945861998</v>
      </c>
      <c r="AT45">
        <f t="shared" si="47"/>
        <v>5.6694601340584745</v>
      </c>
      <c r="AU45">
        <f t="shared" si="48"/>
        <v>-630.27265916634951</v>
      </c>
      <c r="AW45">
        <v>42</v>
      </c>
      <c r="AX45">
        <f>IF(Z45&gt;0, (R45*SUMPRODUCT(K45:$K$98, X45:$X$98)-K45*$AZ$3)/Z45, 0)</f>
        <v>10698.800035270833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1000000</v>
      </c>
      <c r="S46">
        <f t="shared" si="32"/>
        <v>9871.1473365946767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3076.8273313994969</v>
      </c>
      <c r="AC46">
        <f t="shared" si="33"/>
        <v>2520.3911743581066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-29381.244931780075</v>
      </c>
      <c r="AI46">
        <f t="shared" si="38"/>
        <v>-29387.628159302712</v>
      </c>
      <c r="AJ46">
        <f t="shared" si="39"/>
        <v>556.43615704139029</v>
      </c>
      <c r="AK46">
        <f t="shared" si="61"/>
        <v>215.3779131979648</v>
      </c>
      <c r="AL46">
        <f t="shared" si="40"/>
        <v>-28615.814089063359</v>
      </c>
      <c r="AN46">
        <f t="shared" si="41"/>
        <v>0</v>
      </c>
      <c r="AO46">
        <f t="shared" si="42"/>
        <v>0</v>
      </c>
      <c r="AP46">
        <f t="shared" si="43"/>
        <v>-0.12489921005738952</v>
      </c>
      <c r="AQ46">
        <f t="shared" si="44"/>
        <v>-574.89636229764335</v>
      </c>
      <c r="AR46">
        <f t="shared" si="45"/>
        <v>-575.02126150770073</v>
      </c>
      <c r="AS46">
        <f t="shared" si="46"/>
        <v>10.887663993705205</v>
      </c>
      <c r="AT46">
        <f t="shared" si="47"/>
        <v>4.2142522927215484</v>
      </c>
      <c r="AU46">
        <f t="shared" si="48"/>
        <v>-559.91934522127394</v>
      </c>
      <c r="AW46">
        <v>43</v>
      </c>
      <c r="AX46">
        <f>IF(Z46&gt;0, (R46*SUMPRODUCT(K46:$K$98, X46:$X$98)-K46*$AZ$3)/Z46, 0)</f>
        <v>9871.1473365946767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25</v>
      </c>
      <c r="R47">
        <f t="shared" si="31"/>
        <v>1000000</v>
      </c>
      <c r="S47">
        <f t="shared" si="32"/>
        <v>9059.5172166205193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2520.3911743581066</v>
      </c>
      <c r="AC47">
        <f t="shared" si="33"/>
        <v>2028.4525383045302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-28872.87005949103</v>
      </c>
      <c r="AI47">
        <f t="shared" si="38"/>
        <v>-28878.467632986954</v>
      </c>
      <c r="AJ47">
        <f t="shared" si="39"/>
        <v>491.93863605357637</v>
      </c>
      <c r="AK47">
        <f t="shared" si="61"/>
        <v>176.42738220506749</v>
      </c>
      <c r="AL47">
        <f t="shared" si="40"/>
        <v>-28210.101614728312</v>
      </c>
      <c r="AN47">
        <f t="shared" si="41"/>
        <v>0</v>
      </c>
      <c r="AO47">
        <f t="shared" si="42"/>
        <v>0</v>
      </c>
      <c r="AP47">
        <f t="shared" si="43"/>
        <v>-9.779150927171068E-2</v>
      </c>
      <c r="AQ47">
        <f t="shared" si="44"/>
        <v>-504.41884187498806</v>
      </c>
      <c r="AR47">
        <f t="shared" si="45"/>
        <v>-504.51663338425982</v>
      </c>
      <c r="AS47">
        <f t="shared" si="46"/>
        <v>8.5943349781445484</v>
      </c>
      <c r="AT47">
        <f t="shared" si="47"/>
        <v>3.0822462617519495</v>
      </c>
      <c r="AU47">
        <f t="shared" si="48"/>
        <v>-492.84005214436331</v>
      </c>
      <c r="AW47">
        <v>44</v>
      </c>
      <c r="AX47">
        <f>IF(Z47&gt;0, (R47*SUMPRODUCT(K47:$K$98, X47:$X$98)-K47*$AZ$3)/Z47, 0)</f>
        <v>9059.5172166205193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25</v>
      </c>
      <c r="R48">
        <f t="shared" si="31"/>
        <v>1000000</v>
      </c>
      <c r="S48">
        <f t="shared" si="32"/>
        <v>8255.1456931750217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2028.4525383045302</v>
      </c>
      <c r="AC48">
        <f t="shared" si="33"/>
        <v>1598.1030948617447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-28075.189626151467</v>
      </c>
      <c r="AI48">
        <f t="shared" si="38"/>
        <v>-28080.029344171777</v>
      </c>
      <c r="AJ48">
        <f t="shared" si="39"/>
        <v>430.34944344278551</v>
      </c>
      <c r="AK48">
        <f t="shared" si="61"/>
        <v>141.99167768131713</v>
      </c>
      <c r="AL48">
        <f t="shared" si="40"/>
        <v>-27507.688223047673</v>
      </c>
      <c r="AN48">
        <f t="shared" si="41"/>
        <v>0</v>
      </c>
      <c r="AO48">
        <f t="shared" si="42"/>
        <v>0</v>
      </c>
      <c r="AP48">
        <f t="shared" si="43"/>
        <v>-7.5492425742333738E-2</v>
      </c>
      <c r="AQ48">
        <f t="shared" si="44"/>
        <v>-437.93133384213576</v>
      </c>
      <c r="AR48">
        <f t="shared" si="45"/>
        <v>-438.00682626787813</v>
      </c>
      <c r="AS48">
        <f t="shared" si="46"/>
        <v>6.7128132808609751</v>
      </c>
      <c r="AT48">
        <f t="shared" si="47"/>
        <v>2.2148596547159203</v>
      </c>
      <c r="AU48">
        <f t="shared" si="48"/>
        <v>-429.07915333230119</v>
      </c>
      <c r="AW48">
        <v>45</v>
      </c>
      <c r="AX48">
        <f>IF(Z48&gt;0, (R48*SUMPRODUCT(K48:$K$98, X48:$X$98)-K48*$AZ$3)/Z48, 0)</f>
        <v>8255.1456931750217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1000000</v>
      </c>
      <c r="S49">
        <f t="shared" si="32"/>
        <v>7447.8760525050566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1598.1030948617447</v>
      </c>
      <c r="AC49">
        <f t="shared" si="33"/>
        <v>1226.3051524769321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-27001.174012751097</v>
      </c>
      <c r="AI49">
        <f t="shared" si="38"/>
        <v>-27005.290304240883</v>
      </c>
      <c r="AJ49">
        <f t="shared" si="39"/>
        <v>371.79794238481259</v>
      </c>
      <c r="AK49">
        <f t="shared" si="61"/>
        <v>111.86721664032214</v>
      </c>
      <c r="AL49">
        <f t="shared" si="40"/>
        <v>-26521.625145215748</v>
      </c>
      <c r="AN49">
        <f t="shared" si="41"/>
        <v>0</v>
      </c>
      <c r="AO49">
        <f t="shared" si="42"/>
        <v>0</v>
      </c>
      <c r="AP49">
        <f t="shared" si="43"/>
        <v>-5.7328611088970451E-2</v>
      </c>
      <c r="AQ49">
        <f t="shared" si="44"/>
        <v>-376.05203804512428</v>
      </c>
      <c r="AR49">
        <f t="shared" si="45"/>
        <v>-376.10936665621318</v>
      </c>
      <c r="AS49">
        <f t="shared" si="46"/>
        <v>5.1781220293890087</v>
      </c>
      <c r="AT49">
        <f t="shared" si="47"/>
        <v>1.5580024330854036</v>
      </c>
      <c r="AU49">
        <f t="shared" si="48"/>
        <v>-369.3732421937388</v>
      </c>
      <c r="AW49">
        <v>46</v>
      </c>
      <c r="AX49">
        <f>IF(Z49&gt;0, (R49*SUMPRODUCT(K49:$K$98, X49:$X$98)-K49*$AZ$3)/Z49, 0)</f>
        <v>7447.8760525050566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1000000</v>
      </c>
      <c r="S50">
        <f t="shared" si="32"/>
        <v>6619.6707438739404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1226.3051524769321</v>
      </c>
      <c r="AC50">
        <f t="shared" si="33"/>
        <v>909.30078537584745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-25641.696903166936</v>
      </c>
      <c r="AI50">
        <f t="shared" si="38"/>
        <v>-25645.130989319248</v>
      </c>
      <c r="AJ50">
        <f t="shared" si="39"/>
        <v>317.00436710108465</v>
      </c>
      <c r="AK50">
        <f t="shared" si="61"/>
        <v>85.841360673385253</v>
      </c>
      <c r="AL50">
        <f t="shared" si="40"/>
        <v>-25242.285261544777</v>
      </c>
      <c r="AN50">
        <f t="shared" si="41"/>
        <v>0</v>
      </c>
      <c r="AO50">
        <f t="shared" si="42"/>
        <v>0</v>
      </c>
      <c r="AP50">
        <f t="shared" si="43"/>
        <v>-4.2703007488716166E-2</v>
      </c>
      <c r="AQ50">
        <f t="shared" si="44"/>
        <v>-318.85559252566554</v>
      </c>
      <c r="AR50">
        <f t="shared" si="45"/>
        <v>-318.89829553315428</v>
      </c>
      <c r="AS50">
        <f t="shared" si="46"/>
        <v>3.9419627993791631</v>
      </c>
      <c r="AT50">
        <f t="shared" si="47"/>
        <v>1.0674409741322972</v>
      </c>
      <c r="AU50">
        <f t="shared" si="48"/>
        <v>-313.88889175964283</v>
      </c>
      <c r="AW50">
        <v>47</v>
      </c>
      <c r="AX50">
        <f>IF(Z50&gt;0, (R50*SUMPRODUCT(K50:$K$98, X50:$X$98)-K50*$AZ$3)/Z50, 0)</f>
        <v>6619.6707438739404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1000000</v>
      </c>
      <c r="S51">
        <f t="shared" si="32"/>
        <v>5741.3467589029369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909.30078537584745</v>
      </c>
      <c r="AC51">
        <f t="shared" si="33"/>
        <v>643.16632762164545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-23966.212530086737</v>
      </c>
      <c r="AI51">
        <f t="shared" si="38"/>
        <v>-23969.013120064272</v>
      </c>
      <c r="AJ51">
        <f t="shared" si="39"/>
        <v>266.134457754202</v>
      </c>
      <c r="AK51">
        <f t="shared" si="61"/>
        <v>63.651054976309325</v>
      </c>
      <c r="AL51">
        <f t="shared" si="40"/>
        <v>-23639.227607333763</v>
      </c>
      <c r="AN51">
        <f t="shared" si="41"/>
        <v>0</v>
      </c>
      <c r="AO51">
        <f t="shared" si="42"/>
        <v>0</v>
      </c>
      <c r="AP51">
        <f t="shared" si="43"/>
        <v>-3.1094156775223415E-2</v>
      </c>
      <c r="AQ51">
        <f t="shared" si="44"/>
        <v>-266.09006519924191</v>
      </c>
      <c r="AR51">
        <f t="shared" si="45"/>
        <v>-266.12115935601713</v>
      </c>
      <c r="AS51">
        <f t="shared" si="46"/>
        <v>2.9548154564130544</v>
      </c>
      <c r="AT51">
        <f t="shared" si="47"/>
        <v>0.70669962337121039</v>
      </c>
      <c r="AU51">
        <f t="shared" si="48"/>
        <v>-262.45964427623289</v>
      </c>
      <c r="AW51">
        <v>48</v>
      </c>
      <c r="AX51">
        <f>IF(Z51&gt;0, (R51*SUMPRODUCT(K51:$K$98, X51:$X$98)-K51*$AZ$3)/Z51, 0)</f>
        <v>5741.3467589029369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25</v>
      </c>
      <c r="R52">
        <f t="shared" si="31"/>
        <v>1000000</v>
      </c>
      <c r="S52">
        <f t="shared" si="32"/>
        <v>4773.3669560363178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643.16632762164545</v>
      </c>
      <c r="AC52">
        <f t="shared" si="33"/>
        <v>424.14870418263882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-22046.020255963507</v>
      </c>
      <c r="AI52">
        <f t="shared" si="38"/>
        <v>-22048.241689534869</v>
      </c>
      <c r="AJ52">
        <f t="shared" si="39"/>
        <v>219.01762343900663</v>
      </c>
      <c r="AK52">
        <f t="shared" si="61"/>
        <v>45.021642933515189</v>
      </c>
      <c r="AL52">
        <f t="shared" si="40"/>
        <v>-21784.202423162347</v>
      </c>
      <c r="AN52">
        <f t="shared" si="41"/>
        <v>0</v>
      </c>
      <c r="AO52">
        <f t="shared" si="42"/>
        <v>0</v>
      </c>
      <c r="AP52">
        <f t="shared" si="43"/>
        <v>-2.2021381555732827E-2</v>
      </c>
      <c r="AQ52">
        <f t="shared" si="44"/>
        <v>-218.54528089465776</v>
      </c>
      <c r="AR52">
        <f t="shared" si="45"/>
        <v>-218.5673022762135</v>
      </c>
      <c r="AS52">
        <f t="shared" si="46"/>
        <v>2.1711523204470611</v>
      </c>
      <c r="AT52">
        <f t="shared" si="47"/>
        <v>0.44630584055562195</v>
      </c>
      <c r="AU52">
        <f t="shared" si="48"/>
        <v>-215.94984411521082</v>
      </c>
      <c r="AW52">
        <v>49</v>
      </c>
      <c r="AX52">
        <f>IF(Z52&gt;0, (R52*SUMPRODUCT(K52:$K$98, X52:$X$98)-K52*$AZ$3)/Z52, 0)</f>
        <v>4773.3669560363178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1000000</v>
      </c>
      <c r="S53">
        <f t="shared" si="32"/>
        <v>3631.297005865189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424.14870418263882</v>
      </c>
      <c r="AC53">
        <f t="shared" si="33"/>
        <v>247.63238914533395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-19774.846222887238</v>
      </c>
      <c r="AI53">
        <f t="shared" si="38"/>
        <v>-19776.551070967314</v>
      </c>
      <c r="AJ53">
        <f t="shared" si="39"/>
        <v>176.51631503730488</v>
      </c>
      <c r="AK53">
        <f t="shared" si="61"/>
        <v>29.690409292784722</v>
      </c>
      <c r="AL53">
        <f t="shared" si="40"/>
        <v>-19570.344346637226</v>
      </c>
      <c r="AN53">
        <f t="shared" si="41"/>
        <v>0</v>
      </c>
      <c r="AO53">
        <f t="shared" si="42"/>
        <v>0</v>
      </c>
      <c r="AP53">
        <f t="shared" si="43"/>
        <v>-1.508964050042266E-2</v>
      </c>
      <c r="AQ53">
        <f t="shared" si="44"/>
        <v>-175.02751356078986</v>
      </c>
      <c r="AR53">
        <f t="shared" si="45"/>
        <v>-175.04260320129029</v>
      </c>
      <c r="AS53">
        <f t="shared" si="46"/>
        <v>1.5623490254065633</v>
      </c>
      <c r="AT53">
        <f t="shared" si="47"/>
        <v>0.26279033761100679</v>
      </c>
      <c r="AU53">
        <f t="shared" si="48"/>
        <v>-173.21746383827275</v>
      </c>
      <c r="AW53">
        <v>50</v>
      </c>
      <c r="AX53">
        <f>IF(Z53&gt;0, (R53*SUMPRODUCT(K53:$K$98, X53:$X$98)-K53*$AZ$3)/Z53, 0)</f>
        <v>3631.297005865189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25</v>
      </c>
      <c r="R54">
        <f t="shared" si="31"/>
        <v>1000000</v>
      </c>
      <c r="S54">
        <f t="shared" si="32"/>
        <v>2188.6363234199525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247.63238914533395</v>
      </c>
      <c r="AC54">
        <f t="shared" si="33"/>
        <v>110.13073795718066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-17192.642754406657</v>
      </c>
      <c r="AI54">
        <f t="shared" si="38"/>
        <v>-17193.900737937071</v>
      </c>
      <c r="AJ54">
        <f t="shared" si="39"/>
        <v>137.50165118815329</v>
      </c>
      <c r="AK54">
        <f t="shared" si="61"/>
        <v>17.334267240173379</v>
      </c>
      <c r="AL54">
        <f t="shared" si="40"/>
        <v>-17039.064819508741</v>
      </c>
      <c r="AN54">
        <f t="shared" si="41"/>
        <v>0</v>
      </c>
      <c r="AO54">
        <f t="shared" si="42"/>
        <v>0</v>
      </c>
      <c r="AP54">
        <f t="shared" si="43"/>
        <v>-9.941459348477566E-3</v>
      </c>
      <c r="AQ54">
        <f t="shared" si="44"/>
        <v>-135.86820089726996</v>
      </c>
      <c r="AR54">
        <f t="shared" si="45"/>
        <v>-135.87814235661844</v>
      </c>
      <c r="AS54">
        <f t="shared" si="46"/>
        <v>1.0866335230835835</v>
      </c>
      <c r="AT54">
        <f t="shared" si="47"/>
        <v>0.13698741592191727</v>
      </c>
      <c r="AU54">
        <f t="shared" si="48"/>
        <v>-134.6545214176129</v>
      </c>
      <c r="AW54">
        <v>51</v>
      </c>
      <c r="AX54">
        <f>IF(Z54&gt;0, (R54*SUMPRODUCT(K54:$K$98, X54:$X$98)-K54*$AZ$3)/Z54, 0)</f>
        <v>2188.6363234199525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25</v>
      </c>
      <c r="R55">
        <f t="shared" si="31"/>
        <v>1000000</v>
      </c>
      <c r="S55">
        <f t="shared" si="32"/>
        <v>219.35866911286342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110.13073795718066</v>
      </c>
      <c r="AC55">
        <f t="shared" si="33"/>
        <v>7.7677713211932655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-14404.867490730567</v>
      </c>
      <c r="AI55">
        <f t="shared" si="38"/>
        <v>-14405.752772738409</v>
      </c>
      <c r="AJ55">
        <f t="shared" si="39"/>
        <v>102.36296663598739</v>
      </c>
      <c r="AK55">
        <f t="shared" si="61"/>
        <v>7.7091516570026464</v>
      </c>
      <c r="AL55">
        <f t="shared" si="40"/>
        <v>-14295.680654445419</v>
      </c>
      <c r="AN55">
        <f t="shared" si="41"/>
        <v>0</v>
      </c>
      <c r="AO55">
        <f t="shared" si="42"/>
        <v>0</v>
      </c>
      <c r="AP55">
        <f t="shared" si="43"/>
        <v>-6.2465295792530941E-3</v>
      </c>
      <c r="AQ55">
        <f t="shared" si="44"/>
        <v>-101.64041522247584</v>
      </c>
      <c r="AR55">
        <f t="shared" si="45"/>
        <v>-101.6466617520551</v>
      </c>
      <c r="AS55">
        <f t="shared" si="46"/>
        <v>0.7222707490354382</v>
      </c>
      <c r="AT55">
        <f t="shared" si="47"/>
        <v>5.4395597594702139E-2</v>
      </c>
      <c r="AU55">
        <f t="shared" si="48"/>
        <v>-100.86999540542496</v>
      </c>
      <c r="AW55">
        <v>52</v>
      </c>
      <c r="AX55">
        <f>IF(Z55&gt;0, (R55*SUMPRODUCT(K55:$K$98, X55:$X$98)-K55*$AZ$3)/Z55, 0)</f>
        <v>219.35866911286342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1000000</v>
      </c>
      <c r="S56">
        <f t="shared" si="32"/>
        <v>-2713.7680628709345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7.7677713211932655</v>
      </c>
      <c r="AC56">
        <f t="shared" si="33"/>
        <v>-63.957256167994473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-11489.473188018766</v>
      </c>
      <c r="AI56">
        <f t="shared" si="38"/>
        <v>-11490.06238037683</v>
      </c>
      <c r="AJ56">
        <f t="shared" si="39"/>
        <v>71.725027489187738</v>
      </c>
      <c r="AK56">
        <f t="shared" si="61"/>
        <v>0.54374399248352867</v>
      </c>
      <c r="AL56">
        <f t="shared" si="40"/>
        <v>-11417.793608895159</v>
      </c>
      <c r="AN56">
        <f t="shared" si="41"/>
        <v>0</v>
      </c>
      <c r="AO56">
        <f t="shared" si="42"/>
        <v>0</v>
      </c>
      <c r="AP56">
        <f t="shared" si="43"/>
        <v>-3.7118998118171979E-3</v>
      </c>
      <c r="AQ56">
        <f t="shared" si="44"/>
        <v>-72.38344622233214</v>
      </c>
      <c r="AR56">
        <f t="shared" si="45"/>
        <v>-72.387158122143973</v>
      </c>
      <c r="AS56">
        <f t="shared" si="46"/>
        <v>0.45186620701398478</v>
      </c>
      <c r="AT56">
        <f t="shared" si="47"/>
        <v>3.4255760376977334E-3</v>
      </c>
      <c r="AU56">
        <f t="shared" si="48"/>
        <v>-71.931866339092281</v>
      </c>
      <c r="AW56">
        <v>53</v>
      </c>
      <c r="AX56">
        <f>IF(Z56&gt;0, (R56*SUMPRODUCT(K56:$K$98, X56:$X$98)-K56*$AZ$3)/Z56, 0)</f>
        <v>-2713.7680628709345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1000000</v>
      </c>
      <c r="S57">
        <f t="shared" si="32"/>
        <v>-7466.2048280616054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-63.957256167994473</v>
      </c>
      <c r="AC57">
        <f t="shared" si="33"/>
        <v>-109.63053477131946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-8648.4482439853236</v>
      </c>
      <c r="AI57">
        <f t="shared" si="38"/>
        <v>-8648.8153332137063</v>
      </c>
      <c r="AJ57">
        <f t="shared" si="39"/>
        <v>45.673278603324988</v>
      </c>
      <c r="AK57">
        <f t="shared" si="61"/>
        <v>-4.4770079317596139</v>
      </c>
      <c r="AL57">
        <f t="shared" si="40"/>
        <v>-8607.6190625421423</v>
      </c>
      <c r="AN57">
        <f t="shared" si="41"/>
        <v>0</v>
      </c>
      <c r="AO57">
        <f t="shared" si="42"/>
        <v>0</v>
      </c>
      <c r="AP57">
        <f t="shared" si="43"/>
        <v>-2.0648702097812175E-3</v>
      </c>
      <c r="AQ57">
        <f t="shared" si="44"/>
        <v>-48.647363526573656</v>
      </c>
      <c r="AR57">
        <f t="shared" si="45"/>
        <v>-48.649428396783435</v>
      </c>
      <c r="AS57">
        <f t="shared" si="46"/>
        <v>0.25691135854477337</v>
      </c>
      <c r="AT57">
        <f t="shared" si="47"/>
        <v>-2.5183087904715361E-2</v>
      </c>
      <c r="AU57">
        <f t="shared" si="48"/>
        <v>-48.417700126143387</v>
      </c>
      <c r="AW57">
        <v>54</v>
      </c>
      <c r="AX57">
        <f>IF(Z57&gt;0, (R57*SUMPRODUCT(K57:$K$98, X57:$X$98)-K57*$AZ$3)/Z57, 0)</f>
        <v>-7466.2048280616054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1000000</v>
      </c>
      <c r="S58">
        <f t="shared" si="32"/>
        <v>-15876.436289811487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-109.63053477131946</v>
      </c>
      <c r="AC58">
        <f t="shared" si="33"/>
        <v>-134.42953435235103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-6069.4973527928641</v>
      </c>
      <c r="AI58">
        <f t="shared" si="38"/>
        <v>-6069.7090336951433</v>
      </c>
      <c r="AJ58">
        <f t="shared" si="39"/>
        <v>24.798999581031566</v>
      </c>
      <c r="AK58">
        <f t="shared" si="61"/>
        <v>-7.6741374339923629</v>
      </c>
      <c r="AL58">
        <f t="shared" si="40"/>
        <v>-6052.5841715481047</v>
      </c>
      <c r="AN58">
        <f t="shared" si="41"/>
        <v>0</v>
      </c>
      <c r="AO58">
        <f t="shared" si="42"/>
        <v>0</v>
      </c>
      <c r="AP58">
        <f t="shared" si="43"/>
        <v>-1.0631260820175977E-3</v>
      </c>
      <c r="AQ58">
        <f t="shared" si="44"/>
        <v>-30.482867707989126</v>
      </c>
      <c r="AR58">
        <f t="shared" si="45"/>
        <v>-30.483930834071142</v>
      </c>
      <c r="AS58">
        <f t="shared" si="46"/>
        <v>0.12454814288224657</v>
      </c>
      <c r="AT58">
        <f t="shared" si="47"/>
        <v>-3.8541859823972763E-2</v>
      </c>
      <c r="AU58">
        <f t="shared" si="48"/>
        <v>-30.397924551012871</v>
      </c>
      <c r="AW58">
        <v>55</v>
      </c>
      <c r="AX58">
        <f>IF(Z58&gt;0, (R58*SUMPRODUCT(K58:$K$98, X58:$X$98)-K58*$AZ$3)/Z58, 0)</f>
        <v>-15876.436289811487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1000000</v>
      </c>
      <c r="S59">
        <f t="shared" si="32"/>
        <v>-32267.977611081111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-134.42953435235103</v>
      </c>
      <c r="AC59">
        <f t="shared" si="33"/>
        <v>-143.61921996610613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-3931.7356772293842</v>
      </c>
      <c r="AI59">
        <f t="shared" si="38"/>
        <v>-3931.84694793071</v>
      </c>
      <c r="AJ59">
        <f t="shared" si="39"/>
        <v>9.1896856137551026</v>
      </c>
      <c r="AK59">
        <f t="shared" si="61"/>
        <v>-9.4100674046645736</v>
      </c>
      <c r="AL59">
        <f t="shared" si="40"/>
        <v>-3932.0673297216194</v>
      </c>
      <c r="AN59">
        <f t="shared" si="41"/>
        <v>0</v>
      </c>
      <c r="AO59">
        <f t="shared" si="42"/>
        <v>0</v>
      </c>
      <c r="AP59">
        <f t="shared" si="43"/>
        <v>-4.9896019142035397E-4</v>
      </c>
      <c r="AQ59">
        <f t="shared" si="44"/>
        <v>-17.630693100236623</v>
      </c>
      <c r="AR59">
        <f t="shared" si="45"/>
        <v>-17.631192060428042</v>
      </c>
      <c r="AS59">
        <f t="shared" si="46"/>
        <v>4.1208397523291411E-2</v>
      </c>
      <c r="AT59">
        <f t="shared" si="47"/>
        <v>-4.2196633772973238E-2</v>
      </c>
      <c r="AU59">
        <f t="shared" si="48"/>
        <v>-17.632180296677724</v>
      </c>
      <c r="AW59">
        <v>56</v>
      </c>
      <c r="AX59">
        <f>IF(Z59&gt;0, (R59*SUMPRODUCT(K59:$K$98, X59:$X$98)-K59*$AZ$3)/Z59, 0)</f>
        <v>-32267.977611081111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1000000</v>
      </c>
      <c r="S60">
        <f t="shared" si="32"/>
        <v>-68243.647184446469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-143.61921996610613</v>
      </c>
      <c r="AC60">
        <f t="shared" si="33"/>
        <v>-142.23814333934808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-2322.0504052050123</v>
      </c>
      <c r="AI60">
        <f t="shared" si="38"/>
        <v>-2322.1025119391948</v>
      </c>
      <c r="AJ60">
        <f t="shared" si="39"/>
        <v>-1.3810766267580448</v>
      </c>
      <c r="AK60">
        <f t="shared" si="61"/>
        <v>-10.05334539762743</v>
      </c>
      <c r="AL60">
        <f t="shared" si="40"/>
        <v>-2333.5369339635799</v>
      </c>
      <c r="AN60">
        <f t="shared" si="41"/>
        <v>0</v>
      </c>
      <c r="AO60">
        <f t="shared" si="42"/>
        <v>0</v>
      </c>
      <c r="AP60">
        <f t="shared" si="43"/>
        <v>-2.0862238403558452E-4</v>
      </c>
      <c r="AQ60">
        <f t="shared" si="44"/>
        <v>-9.2969114066534164</v>
      </c>
      <c r="AR60">
        <f t="shared" si="45"/>
        <v>-9.2971200290374512</v>
      </c>
      <c r="AS60">
        <f t="shared" si="46"/>
        <v>-5.5294867914961023E-3</v>
      </c>
      <c r="AT60">
        <f t="shared" si="47"/>
        <v>-4.0251090713931813E-2</v>
      </c>
      <c r="AU60">
        <f t="shared" si="48"/>
        <v>-9.3429006065428784</v>
      </c>
      <c r="AW60">
        <v>57</v>
      </c>
      <c r="AX60">
        <f>IF(Z60&gt;0, (R60*SUMPRODUCT(K60:$K$98, X60:$X$98)-K60*$AZ$3)/Z60, 0)</f>
        <v>-68243.647184446469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1000000</v>
      </c>
      <c r="S61">
        <f t="shared" si="32"/>
        <v>-159873.00884994052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-142.23814333934808</v>
      </c>
      <c r="AC61">
        <f t="shared" si="33"/>
        <v>-134.5602603468991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-1221.7570177237201</v>
      </c>
      <c r="AI61">
        <f t="shared" si="38"/>
        <v>-1221.7780594651176</v>
      </c>
      <c r="AJ61">
        <f t="shared" si="39"/>
        <v>-7.6778829924489855</v>
      </c>
      <c r="AK61">
        <f t="shared" si="61"/>
        <v>-9.9566700337543672</v>
      </c>
      <c r="AL61">
        <f t="shared" si="40"/>
        <v>-1239.4126124913209</v>
      </c>
      <c r="AN61">
        <f t="shared" si="41"/>
        <v>0</v>
      </c>
      <c r="AO61">
        <f t="shared" si="42"/>
        <v>0</v>
      </c>
      <c r="AP61">
        <f t="shared" si="43"/>
        <v>-7.5219545643972983E-5</v>
      </c>
      <c r="AQ61">
        <f t="shared" si="44"/>
        <v>-4.3675096097849622</v>
      </c>
      <c r="AR61">
        <f t="shared" si="45"/>
        <v>-4.3675848293306059</v>
      </c>
      <c r="AS61">
        <f t="shared" si="46"/>
        <v>-2.7446724075137211E-2</v>
      </c>
      <c r="AT61">
        <f t="shared" si="47"/>
        <v>-3.5592880927256328E-2</v>
      </c>
      <c r="AU61">
        <f t="shared" si="48"/>
        <v>-4.4306244343329997</v>
      </c>
      <c r="AW61">
        <v>58</v>
      </c>
      <c r="AX61">
        <f>IF(Z61&gt;0, (R61*SUMPRODUCT(K61:$K$98, X61:$X$98)-K61*$AZ$3)/Z61, 0)</f>
        <v>-159873.00884994052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1000000</v>
      </c>
      <c r="S62">
        <f t="shared" si="32"/>
        <v>-444121.86457108043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-134.5602603468991</v>
      </c>
      <c r="AC62">
        <f t="shared" si="33"/>
        <v>-123.77170352891407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-554.56435289927265</v>
      </c>
      <c r="AI62">
        <f t="shared" si="38"/>
        <v>-554.57132011443377</v>
      </c>
      <c r="AJ62">
        <f t="shared" si="39"/>
        <v>-10.788556817985025</v>
      </c>
      <c r="AK62">
        <f t="shared" si="61"/>
        <v>-9.4192182242829379</v>
      </c>
      <c r="AL62">
        <f t="shared" si="40"/>
        <v>-574.77909515670183</v>
      </c>
      <c r="AN62">
        <f t="shared" si="41"/>
        <v>0</v>
      </c>
      <c r="AO62">
        <f t="shared" si="42"/>
        <v>0</v>
      </c>
      <c r="AP62">
        <f t="shared" si="43"/>
        <v>-2.2237718425320066E-5</v>
      </c>
      <c r="AQ62">
        <f t="shared" si="44"/>
        <v>-1.7700394839705278</v>
      </c>
      <c r="AR62">
        <f t="shared" si="45"/>
        <v>-1.7700617216889531</v>
      </c>
      <c r="AS62">
        <f t="shared" si="46"/>
        <v>-3.4434545680871474E-2</v>
      </c>
      <c r="AT62">
        <f t="shared" si="47"/>
        <v>-3.0063937716068495E-2</v>
      </c>
      <c r="AU62">
        <f t="shared" si="48"/>
        <v>-1.8345602050858933</v>
      </c>
      <c r="AW62">
        <v>59</v>
      </c>
      <c r="AX62">
        <f>IF(Z62&gt;0, (R62*SUMPRODUCT(K62:$K$98, X62:$X$98)-K62*$AZ$3)/Z62, 0)</f>
        <v>-444121.86457108043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1000000</v>
      </c>
      <c r="S63">
        <f t="shared" si="32"/>
        <v>-1591282.0388900745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-123.77170352891407</v>
      </c>
      <c r="AC63">
        <f t="shared" si="33"/>
        <v>-112.00954084523285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-205.51222429605264</v>
      </c>
      <c r="AI63">
        <f t="shared" si="38"/>
        <v>-205.51398403345473</v>
      </c>
      <c r="AJ63">
        <f t="shared" si="39"/>
        <v>-11.762162683681225</v>
      </c>
      <c r="AK63">
        <f t="shared" si="61"/>
        <v>-8.6640192470239867</v>
      </c>
      <c r="AL63">
        <f t="shared" si="40"/>
        <v>-225.94016596415995</v>
      </c>
      <c r="AN63">
        <f t="shared" si="41"/>
        <v>0</v>
      </c>
      <c r="AO63">
        <f t="shared" si="42"/>
        <v>0</v>
      </c>
      <c r="AP63">
        <f t="shared" si="43"/>
        <v>-5.0148834763899907E-6</v>
      </c>
      <c r="AQ63">
        <f t="shared" si="44"/>
        <v>-0.58566684812535985</v>
      </c>
      <c r="AR63">
        <f t="shared" si="45"/>
        <v>-0.58567186300883622</v>
      </c>
      <c r="AS63">
        <f t="shared" si="46"/>
        <v>-3.35197031207531E-2</v>
      </c>
      <c r="AT63">
        <f t="shared" si="47"/>
        <v>-2.4690642427149547E-2</v>
      </c>
      <c r="AU63">
        <f t="shared" si="48"/>
        <v>-0.64388220855673883</v>
      </c>
      <c r="AW63">
        <v>60</v>
      </c>
      <c r="AX63">
        <f>IF(Z63&gt;0, (R63*SUMPRODUCT(K63:$K$98, X63:$X$98)-K63*$AZ$3)/Z63, 0)</f>
        <v>-1591282.0388900745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25</v>
      </c>
      <c r="R64">
        <f t="shared" si="31"/>
        <v>1000000</v>
      </c>
      <c r="S64">
        <f t="shared" si="32"/>
        <v>-8374697.3137867097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-112.00954084523285</v>
      </c>
      <c r="AC64">
        <f t="shared" si="33"/>
        <v>-100.51288432938341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-57.683628924993144</v>
      </c>
      <c r="AI64">
        <f t="shared" si="38"/>
        <v>-57.683928974298105</v>
      </c>
      <c r="AJ64">
        <f t="shared" si="39"/>
        <v>-11.496656515849438</v>
      </c>
      <c r="AK64">
        <f t="shared" si="61"/>
        <v>-7.8406678591662997</v>
      </c>
      <c r="AL64">
        <f t="shared" si="40"/>
        <v>-77.021253349313838</v>
      </c>
      <c r="AN64">
        <f t="shared" si="41"/>
        <v>0</v>
      </c>
      <c r="AO64">
        <f t="shared" si="42"/>
        <v>0</v>
      </c>
      <c r="AP64">
        <f t="shared" si="43"/>
        <v>-7.6346227838598628E-7</v>
      </c>
      <c r="AQ64">
        <f t="shared" si="44"/>
        <v>-0.14677346035120667</v>
      </c>
      <c r="AR64">
        <f t="shared" si="45"/>
        <v>-0.14677422381348507</v>
      </c>
      <c r="AS64">
        <f t="shared" si="46"/>
        <v>-2.9252737574722028E-2</v>
      </c>
      <c r="AT64">
        <f t="shared" si="47"/>
        <v>-1.9950235007765025E-2</v>
      </c>
      <c r="AU64">
        <f t="shared" si="48"/>
        <v>-0.19597719639597211</v>
      </c>
      <c r="AW64">
        <v>61</v>
      </c>
      <c r="AX64">
        <f>IF(Z64&gt;0, (R64*SUMPRODUCT(K64:$K$98, X64:$X$98)-K64*$AZ$3)/Z64, 0)</f>
        <v>-8374697.3137867097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1000000</v>
      </c>
      <c r="S65">
        <f t="shared" si="32"/>
        <v>-44562240.540032633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-100.51288432938341</v>
      </c>
      <c r="AC65">
        <f t="shared" si="33"/>
        <v>-89.87186907189998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-9.8651806986403745</v>
      </c>
      <c r="AI65">
        <f t="shared" si="38"/>
        <v>-9.8652311179348171</v>
      </c>
      <c r="AJ65">
        <f t="shared" si="39"/>
        <v>-10.641015257483431</v>
      </c>
      <c r="AK65">
        <f t="shared" si="61"/>
        <v>-7.035901903056839</v>
      </c>
      <c r="AL65">
        <f t="shared" si="40"/>
        <v>-27.542148278475089</v>
      </c>
      <c r="AN65">
        <f t="shared" si="41"/>
        <v>0</v>
      </c>
      <c r="AO65">
        <f t="shared" si="42"/>
        <v>0</v>
      </c>
      <c r="AP65">
        <f t="shared" si="43"/>
        <v>-1.1454435741744455E-7</v>
      </c>
      <c r="AQ65">
        <f t="shared" si="44"/>
        <v>-2.2412070546235303E-2</v>
      </c>
      <c r="AR65">
        <f t="shared" si="45"/>
        <v>-2.2412185090592722E-2</v>
      </c>
      <c r="AS65">
        <f t="shared" si="46"/>
        <v>-2.4174639261007491E-2</v>
      </c>
      <c r="AT65">
        <f t="shared" si="47"/>
        <v>-1.5984413729941502E-2</v>
      </c>
      <c r="AU65">
        <f t="shared" si="48"/>
        <v>-6.2571238081541719E-2</v>
      </c>
      <c r="AW65">
        <v>62</v>
      </c>
      <c r="AX65">
        <f>IF(Z65&gt;0, (R65*SUMPRODUCT(K65:$K$98, X65:$X$98)-K65*$AZ$3)/Z65, 0)</f>
        <v>-44562240.540032633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1000000</v>
      </c>
      <c r="S66">
        <f t="shared" si="32"/>
        <v>-240660892.87861806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-89.87186907189998</v>
      </c>
      <c r="AC66">
        <f t="shared" si="33"/>
        <v>-80.262326930093849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-1.663096085396085</v>
      </c>
      <c r="AI66">
        <f t="shared" si="38"/>
        <v>-1.6631044230954479</v>
      </c>
      <c r="AJ66">
        <f t="shared" si="39"/>
        <v>-9.6095421418061306</v>
      </c>
      <c r="AK66">
        <f t="shared" si="61"/>
        <v>-6.2910308350329993</v>
      </c>
      <c r="AL66">
        <f t="shared" si="40"/>
        <v>-17.563677399934576</v>
      </c>
      <c r="AN66">
        <f t="shared" si="41"/>
        <v>0</v>
      </c>
      <c r="AO66">
        <f t="shared" si="42"/>
        <v>0</v>
      </c>
      <c r="AP66">
        <f t="shared" si="43"/>
        <v>-1.6912396237070453E-8</v>
      </c>
      <c r="AQ66">
        <f t="shared" si="44"/>
        <v>-3.3734653592053993E-3</v>
      </c>
      <c r="AR66">
        <f t="shared" si="45"/>
        <v>-3.3734822716016363E-3</v>
      </c>
      <c r="AS66">
        <f t="shared" si="46"/>
        <v>-1.9492233682629864E-2</v>
      </c>
      <c r="AT66">
        <f t="shared" si="47"/>
        <v>-1.2760883019349087E-2</v>
      </c>
      <c r="AU66">
        <f t="shared" si="48"/>
        <v>-3.562659897358058E-2</v>
      </c>
      <c r="AW66">
        <v>63</v>
      </c>
      <c r="AX66">
        <f>IF(Z66&gt;0, (R66*SUMPRODUCT(K66:$K$98, X66:$X$98)-K66*$AZ$3)/Z66, 0)</f>
        <v>-240660892.87861806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1000000</v>
      </c>
      <c r="S67">
        <f t="shared" ref="S67:S98" si="63">AX67</f>
        <v>-1322971418.2037997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-80.262326930093849</v>
      </c>
      <c r="AC67">
        <f t="shared" ref="AC67:AC98" si="64">S67*Z67</f>
        <v>-71.665741277281313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-0.27600260788021352</v>
      </c>
      <c r="AI67">
        <f t="shared" ref="AI67:AI98" si="69">SUM(AE67:AH67)</f>
        <v>-0.27600396213738587</v>
      </c>
      <c r="AJ67">
        <f t="shared" ref="AJ67:AJ98" si="70">AB67-AC67</f>
        <v>-8.5965856528125357</v>
      </c>
      <c r="AK67">
        <f t="shared" si="61"/>
        <v>-5.6183628851065697</v>
      </c>
      <c r="AL67">
        <f t="shared" ref="AL67:AL98" si="71">SUM(AI67:AK67)</f>
        <v>-14.49095250005649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-2.4526864696893771E-9</v>
      </c>
      <c r="AQ67">
        <f t="shared" ref="AQ67:AQ98" si="75">AH67*$K67</f>
        <v>-4.9986655102313019E-4</v>
      </c>
      <c r="AR67">
        <f t="shared" ref="AR67:AR98" si="76">AI67*$K67</f>
        <v>-4.998690037095998E-4</v>
      </c>
      <c r="AS67">
        <f t="shared" ref="AS67:AS98" si="77">AJ67*$K67</f>
        <v>-1.5569221080372212E-2</v>
      </c>
      <c r="AT67">
        <f t="shared" ref="AT67:AT98" si="78">AK67*$K67</f>
        <v>-1.0175380947825887E-2</v>
      </c>
      <c r="AU67">
        <f t="shared" ref="AU67:AU98" si="79">AL67*$K67</f>
        <v>-2.6244471031907697E-2</v>
      </c>
      <c r="AW67">
        <v>64</v>
      </c>
      <c r="AX67">
        <f>IF(Z67&gt;0, (R67*SUMPRODUCT(K67:$K$98, X67:$X$98)-K67*$AZ$3)/Z67, 0)</f>
        <v>-1322971418.2037997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1000000</v>
      </c>
      <c r="S68">
        <f t="shared" si="63"/>
        <v>-7421070102.5209885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-71.665741277281313</v>
      </c>
      <c r="AC68">
        <f t="shared" si="64"/>
        <v>-63.98770621689328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-4.5006147458706E-2</v>
      </c>
      <c r="AI68">
        <f t="shared" si="69"/>
        <v>-4.5006363019620167E-2</v>
      </c>
      <c r="AJ68">
        <f t="shared" si="70"/>
        <v>-7.6780350603880336</v>
      </c>
      <c r="AK68">
        <f t="shared" si="61"/>
        <v>-5.0166018894096922</v>
      </c>
      <c r="AL68">
        <f t="shared" si="71"/>
        <v>-12.739643312817346</v>
      </c>
      <c r="AN68">
        <f t="shared" si="72"/>
        <v>0</v>
      </c>
      <c r="AO68">
        <f t="shared" si="73"/>
        <v>0</v>
      </c>
      <c r="AP68">
        <f t="shared" si="74"/>
        <v>-3.485723103738321E-10</v>
      </c>
      <c r="AQ68">
        <f t="shared" si="75"/>
        <v>-7.2777093477635393E-5</v>
      </c>
      <c r="AR68">
        <f t="shared" si="76"/>
        <v>-7.2777442049945759E-5</v>
      </c>
      <c r="AS68">
        <f t="shared" si="77"/>
        <v>-1.2415750000088717E-2</v>
      </c>
      <c r="AT68">
        <f t="shared" si="78"/>
        <v>-8.1120852430355637E-3</v>
      </c>
      <c r="AU68">
        <f t="shared" si="79"/>
        <v>-2.0600612685174227E-2</v>
      </c>
      <c r="AW68">
        <v>65</v>
      </c>
      <c r="AX68">
        <f>IF(Z68&gt;0, (R68*SUMPRODUCT(K68:$K$98, X68:$X$98)-K68*$AZ$3)/Z68, 0)</f>
        <v>-7421070102.5209885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1000000</v>
      </c>
      <c r="S69">
        <f t="shared" si="63"/>
        <v>-42489910913.329079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-63.98770621689328</v>
      </c>
      <c r="AC69">
        <f t="shared" si="64"/>
        <v>-57.131944237791167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-7.1916119652409068E-3</v>
      </c>
      <c r="AI69">
        <f t="shared" si="69"/>
        <v>-7.1916455802468046E-3</v>
      </c>
      <c r="AJ69">
        <f t="shared" si="70"/>
        <v>-6.8557619791021125</v>
      </c>
      <c r="AK69">
        <f t="shared" si="61"/>
        <v>-4.47913943518253</v>
      </c>
      <c r="AL69">
        <f t="shared" si="71"/>
        <v>-11.34209305986489</v>
      </c>
      <c r="AN69">
        <f t="shared" si="72"/>
        <v>0</v>
      </c>
      <c r="AO69">
        <f t="shared" si="73"/>
        <v>0</v>
      </c>
      <c r="AP69">
        <f t="shared" si="74"/>
        <v>-4.8533100567650465E-11</v>
      </c>
      <c r="AQ69">
        <f t="shared" si="75"/>
        <v>-1.0383196951225902E-5</v>
      </c>
      <c r="AR69">
        <f t="shared" si="76"/>
        <v>-1.0383245484326469E-5</v>
      </c>
      <c r="AS69">
        <f t="shared" si="77"/>
        <v>-9.8982991885267733E-3</v>
      </c>
      <c r="AT69">
        <f t="shared" si="78"/>
        <v>-6.4669488777047805E-3</v>
      </c>
      <c r="AU69">
        <f t="shared" si="79"/>
        <v>-1.6375631311715884E-2</v>
      </c>
      <c r="AW69">
        <v>66</v>
      </c>
      <c r="AX69">
        <f>IF(Z69&gt;0, (R69*SUMPRODUCT(K69:$K$98, X69:$X$98)-K69*$AZ$3)/Z69, 0)</f>
        <v>-42489910913.329079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1000000</v>
      </c>
      <c r="S70">
        <f t="shared" si="63"/>
        <v>-248846925385.67523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-57.131944237791167</v>
      </c>
      <c r="AC70">
        <f t="shared" si="64"/>
        <v>-51.010673588670635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-1.1261660726162434E-3</v>
      </c>
      <c r="AI70">
        <f t="shared" si="69"/>
        <v>-1.1261711973202667E-3</v>
      </c>
      <c r="AJ70">
        <f t="shared" si="70"/>
        <v>-6.1212706491205324</v>
      </c>
      <c r="AK70">
        <f t="shared" si="61"/>
        <v>-3.9992360966453822</v>
      </c>
      <c r="AL70">
        <f t="shared" si="71"/>
        <v>-10.121632916963236</v>
      </c>
      <c r="AN70">
        <f t="shared" si="72"/>
        <v>0</v>
      </c>
      <c r="AO70">
        <f t="shared" si="73"/>
        <v>0</v>
      </c>
      <c r="AP70">
        <f t="shared" si="74"/>
        <v>-6.606259219587175E-12</v>
      </c>
      <c r="AQ70">
        <f t="shared" si="75"/>
        <v>-1.4517414012870116E-6</v>
      </c>
      <c r="AR70">
        <f t="shared" si="76"/>
        <v>-1.451748007546231E-6</v>
      </c>
      <c r="AS70">
        <f t="shared" si="77"/>
        <v>-7.8909338914523435E-3</v>
      </c>
      <c r="AT70">
        <f t="shared" si="78"/>
        <v>-5.1554177986677732E-3</v>
      </c>
      <c r="AU70">
        <f t="shared" si="79"/>
        <v>-1.3047803438127665E-2</v>
      </c>
      <c r="AW70">
        <v>67</v>
      </c>
      <c r="AX70">
        <f>IF(Z70&gt;0, (R70*SUMPRODUCT(K70:$K$98, X70:$X$98)-K70*$AZ$3)/Z70, 0)</f>
        <v>-248846925385.67523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25</v>
      </c>
      <c r="R71">
        <f t="shared" si="62"/>
        <v>1000000</v>
      </c>
      <c r="S71">
        <f t="shared" si="63"/>
        <v>-1493208496656.002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-51.010673588670635</v>
      </c>
      <c r="AC71">
        <f t="shared" si="64"/>
        <v>-45.545245547271428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-1.7243668115496624E-4</v>
      </c>
      <c r="AI71">
        <f t="shared" si="69"/>
        <v>-1.7243744369492046E-4</v>
      </c>
      <c r="AJ71">
        <f t="shared" si="70"/>
        <v>-5.4654280413992069</v>
      </c>
      <c r="AK71">
        <f t="shared" si="61"/>
        <v>-3.5707471512069446</v>
      </c>
      <c r="AL71">
        <f t="shared" si="71"/>
        <v>-9.0363476300498462</v>
      </c>
      <c r="AN71">
        <f t="shared" si="72"/>
        <v>0</v>
      </c>
      <c r="AO71">
        <f t="shared" si="73"/>
        <v>0</v>
      </c>
      <c r="AP71">
        <f t="shared" si="74"/>
        <v>-8.776703040419902E-13</v>
      </c>
      <c r="AQ71">
        <f t="shared" si="75"/>
        <v>-1.984716388165812E-7</v>
      </c>
      <c r="AR71">
        <f t="shared" si="76"/>
        <v>-1.9847251648688526E-7</v>
      </c>
      <c r="AS71">
        <f t="shared" si="77"/>
        <v>-6.2906131859251316E-3</v>
      </c>
      <c r="AT71">
        <f t="shared" si="78"/>
        <v>-4.109868237737597E-3</v>
      </c>
      <c r="AU71">
        <f t="shared" si="79"/>
        <v>-1.0400679896179215E-2</v>
      </c>
      <c r="AW71">
        <v>68</v>
      </c>
      <c r="AX71">
        <f>IF(Z71&gt;0, (R71*SUMPRODUCT(K71:$K$98, X71:$X$98)-K71*$AZ$3)/Z71, 0)</f>
        <v>-1493208496656.002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1000000</v>
      </c>
      <c r="S72">
        <f t="shared" si="63"/>
        <v>-9193401786991.9785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-45.545245547271428</v>
      </c>
      <c r="AC72">
        <f t="shared" si="64"/>
        <v>-40.665397984010376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-2.5773257837103358E-5</v>
      </c>
      <c r="AI72">
        <f t="shared" si="69"/>
        <v>-2.5773368420212109E-5</v>
      </c>
      <c r="AJ72">
        <f t="shared" si="70"/>
        <v>-4.8798475632610518</v>
      </c>
      <c r="AK72">
        <f t="shared" si="61"/>
        <v>-3.1881671883090004</v>
      </c>
      <c r="AL72">
        <f t="shared" si="71"/>
        <v>-8.0680405249384712</v>
      </c>
      <c r="AN72">
        <f t="shared" si="72"/>
        <v>0</v>
      </c>
      <c r="AO72">
        <f t="shared" si="73"/>
        <v>0</v>
      </c>
      <c r="AP72">
        <f t="shared" si="74"/>
        <v>-1.1364218423430871E-13</v>
      </c>
      <c r="AQ72">
        <f t="shared" si="75"/>
        <v>-2.6486226952112307E-8</v>
      </c>
      <c r="AR72">
        <f t="shared" si="76"/>
        <v>-2.6486340594296539E-8</v>
      </c>
      <c r="AS72">
        <f t="shared" si="77"/>
        <v>-5.0148394459538235E-3</v>
      </c>
      <c r="AT72">
        <f t="shared" si="78"/>
        <v>-3.2763618881453912E-3</v>
      </c>
      <c r="AU72">
        <f t="shared" si="79"/>
        <v>-8.2912278204398063E-3</v>
      </c>
      <c r="AW72">
        <v>69</v>
      </c>
      <c r="AX72">
        <f>IF(Z72&gt;0, (R72*SUMPRODUCT(K72:$K$98, X72:$X$98)-K72*$AZ$3)/Z72, 0)</f>
        <v>-9193401786991.9785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1000000</v>
      </c>
      <c r="S73">
        <f t="shared" si="63"/>
        <v>-58229478311804.625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-40.665397984010376</v>
      </c>
      <c r="AC73">
        <f t="shared" si="64"/>
        <v>-36.308391080378129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-3.7555514126660682E-6</v>
      </c>
      <c r="AI73">
        <f t="shared" si="69"/>
        <v>-3.7555670011584148E-6</v>
      </c>
      <c r="AJ73">
        <f t="shared" si="70"/>
        <v>-4.3570069036322465</v>
      </c>
      <c r="AK73">
        <f t="shared" ref="AK73:AK98" si="92">G73*SUM(AB73:AB73, AE73:AF73)</f>
        <v>-2.8465778588807265</v>
      </c>
      <c r="AL73">
        <f t="shared" si="71"/>
        <v>-7.2035885180799744</v>
      </c>
      <c r="AN73">
        <f t="shared" si="72"/>
        <v>0</v>
      </c>
      <c r="AO73">
        <f t="shared" si="73"/>
        <v>0</v>
      </c>
      <c r="AP73">
        <f t="shared" si="74"/>
        <v>-1.430332046185887E-14</v>
      </c>
      <c r="AQ73">
        <f t="shared" si="75"/>
        <v>-3.4459301240958456E-9</v>
      </c>
      <c r="AR73">
        <f t="shared" si="76"/>
        <v>-3.4459444274163074E-9</v>
      </c>
      <c r="AS73">
        <f t="shared" si="77"/>
        <v>-3.9977994415103793E-3</v>
      </c>
      <c r="AT73">
        <f t="shared" si="78"/>
        <v>-2.6118956490434136E-3</v>
      </c>
      <c r="AU73">
        <f t="shared" si="79"/>
        <v>-6.6096985364982206E-3</v>
      </c>
      <c r="AW73">
        <v>70</v>
      </c>
      <c r="AX73">
        <f>IF(Z73&gt;0, (R73*SUMPRODUCT(K73:$K$98, X73:$X$98)-K73*$AZ$3)/Z73, 0)</f>
        <v>-58229478311804.625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1000000</v>
      </c>
      <c r="S74">
        <f t="shared" si="63"/>
        <v>-380053757063132.13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-36.308391080378129</v>
      </c>
      <c r="AC74">
        <f t="shared" si="64"/>
        <v>-32.418206324789708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-5.3200529455405641E-7</v>
      </c>
      <c r="AI74">
        <f t="shared" si="69"/>
        <v>-5.3200742702911569E-7</v>
      </c>
      <c r="AJ74">
        <f t="shared" si="70"/>
        <v>-3.8901847555884217</v>
      </c>
      <c r="AK74">
        <f t="shared" si="92"/>
        <v>-2.5415873756264693</v>
      </c>
      <c r="AL74">
        <f t="shared" si="71"/>
        <v>-6.4317726632223184</v>
      </c>
      <c r="AN74">
        <f t="shared" si="72"/>
        <v>0</v>
      </c>
      <c r="AO74">
        <f t="shared" si="73"/>
        <v>0</v>
      </c>
      <c r="AP74">
        <f t="shared" si="74"/>
        <v>-1.747023282093128E-15</v>
      </c>
      <c r="AQ74">
        <f t="shared" si="75"/>
        <v>-4.3584361361771351E-10</v>
      </c>
      <c r="AR74">
        <f t="shared" si="76"/>
        <v>-4.358453606409956E-10</v>
      </c>
      <c r="AS74">
        <f t="shared" si="77"/>
        <v>-3.1870212549997851E-3</v>
      </c>
      <c r="AT74">
        <f t="shared" si="78"/>
        <v>-2.0821872215515064E-3</v>
      </c>
      <c r="AU74">
        <f t="shared" si="79"/>
        <v>-5.2692089123966522E-3</v>
      </c>
      <c r="AW74">
        <v>71</v>
      </c>
      <c r="AX74">
        <f>IF(Z74&gt;0, (R74*SUMPRODUCT(K74:$K$98, X74:$X$98)-K74*$AZ$3)/Z74, 0)</f>
        <v>-380053757063132.13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1000000</v>
      </c>
      <c r="S75">
        <f t="shared" si="63"/>
        <v>-2563269174258714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-32.418206324789708</v>
      </c>
      <c r="AC75">
        <f t="shared" si="64"/>
        <v>-28.944827076087741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-7.3153859588981011E-8</v>
      </c>
      <c r="AI75">
        <f t="shared" si="69"/>
        <v>-7.3154141892799967E-8</v>
      </c>
      <c r="AJ75">
        <f t="shared" si="70"/>
        <v>-3.473379248701967</v>
      </c>
      <c r="AK75">
        <f t="shared" si="92"/>
        <v>-2.2692744427352798</v>
      </c>
      <c r="AL75">
        <f t="shared" si="71"/>
        <v>-5.7426537645913882</v>
      </c>
      <c r="AN75">
        <f t="shared" si="72"/>
        <v>0</v>
      </c>
      <c r="AO75">
        <f t="shared" si="73"/>
        <v>0</v>
      </c>
      <c r="AP75">
        <f t="shared" si="74"/>
        <v>-2.0649686507357937E-16</v>
      </c>
      <c r="AQ75">
        <f t="shared" si="75"/>
        <v>-5.3509877156778137E-11</v>
      </c>
      <c r="AR75">
        <f t="shared" si="76"/>
        <v>-5.3510083653643213E-11</v>
      </c>
      <c r="AS75">
        <f t="shared" si="77"/>
        <v>-2.5406738340425206E-3</v>
      </c>
      <c r="AT75">
        <f t="shared" si="78"/>
        <v>-1.6599069050906438E-3</v>
      </c>
      <c r="AU75">
        <f t="shared" si="79"/>
        <v>-4.2005807926432477E-3</v>
      </c>
      <c r="AW75">
        <v>72</v>
      </c>
      <c r="AX75">
        <f>IF(Z75&gt;0, (R75*SUMPRODUCT(K75:$K$98, X75:$X$98)-K75*$AZ$3)/Z75, 0)</f>
        <v>-2563269174258714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1000000</v>
      </c>
      <c r="S76">
        <f t="shared" si="63"/>
        <v>-1.7920613860108732E+16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-28.944827076087741</v>
      </c>
      <c r="AC76">
        <f t="shared" si="64"/>
        <v>-25.84359560369677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-9.7371156978788958E-9</v>
      </c>
      <c r="AI76">
        <f t="shared" si="69"/>
        <v>-9.7371517507672143E-9</v>
      </c>
      <c r="AJ76">
        <f t="shared" si="70"/>
        <v>-3.1012314723909711</v>
      </c>
      <c r="AK76">
        <f t="shared" si="92"/>
        <v>-2.026137895326142</v>
      </c>
      <c r="AL76">
        <f t="shared" si="71"/>
        <v>-5.127369377454265</v>
      </c>
      <c r="AN76">
        <f t="shared" si="72"/>
        <v>0</v>
      </c>
      <c r="AO76">
        <f t="shared" si="73"/>
        <v>0</v>
      </c>
      <c r="AP76">
        <f t="shared" si="74"/>
        <v>-2.3546087313854548E-17</v>
      </c>
      <c r="AQ76">
        <f t="shared" si="75"/>
        <v>-6.3592956654045168E-12</v>
      </c>
      <c r="AR76">
        <f t="shared" si="76"/>
        <v>-6.3593192114918312E-12</v>
      </c>
      <c r="AS76">
        <f t="shared" si="77"/>
        <v>-2.0254096255719828E-3</v>
      </c>
      <c r="AT76">
        <f t="shared" si="78"/>
        <v>-1.3232676220604172E-3</v>
      </c>
      <c r="AU76">
        <f t="shared" si="79"/>
        <v>-3.3486772539917191E-3</v>
      </c>
      <c r="AW76">
        <v>73</v>
      </c>
      <c r="AX76">
        <f>IF(Z76&gt;0, (R76*SUMPRODUCT(K76:$K$98, X76:$X$98)-K76*$AZ$3)/Z76, 0)</f>
        <v>-1.7920613860108732E+16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1000000</v>
      </c>
      <c r="S77">
        <f t="shared" si="63"/>
        <v>-1.3013905564483558E+17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-25.84359560369677</v>
      </c>
      <c r="AC77">
        <f t="shared" si="64"/>
        <v>-23.074638931877704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-1.25038681344578E-9</v>
      </c>
      <c r="AI77">
        <f t="shared" si="69"/>
        <v>-1.2503912461348789E-9</v>
      </c>
      <c r="AJ77">
        <f t="shared" si="70"/>
        <v>-2.7689566718190655</v>
      </c>
      <c r="AK77">
        <f t="shared" si="92"/>
        <v>-1.809051692258774</v>
      </c>
      <c r="AL77">
        <f t="shared" si="71"/>
        <v>-4.5780083653282304</v>
      </c>
      <c r="AN77">
        <f t="shared" si="72"/>
        <v>0</v>
      </c>
      <c r="AO77">
        <f t="shared" si="73"/>
        <v>0</v>
      </c>
      <c r="AP77">
        <f t="shared" si="74"/>
        <v>-2.5848058977282813E-18</v>
      </c>
      <c r="AQ77">
        <f t="shared" si="75"/>
        <v>-7.2913013697358317E-13</v>
      </c>
      <c r="AR77">
        <f t="shared" si="76"/>
        <v>-7.2913272177948094E-13</v>
      </c>
      <c r="AS77">
        <f t="shared" si="77"/>
        <v>-1.6146441530630379E-3</v>
      </c>
      <c r="AT77">
        <f t="shared" si="78"/>
        <v>-1.0549008466699805E-3</v>
      </c>
      <c r="AU77">
        <f t="shared" si="79"/>
        <v>-2.6695450004621509E-3</v>
      </c>
      <c r="AW77">
        <v>74</v>
      </c>
      <c r="AX77">
        <f>IF(Z77&gt;0, (R77*SUMPRODUCT(K77:$K$98, X77:$X$98)-K77*$AZ$3)/Z77, 0)</f>
        <v>-1.3013905564483558E+17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1000000</v>
      </c>
      <c r="S78">
        <f t="shared" si="63"/>
        <v>-9.8491466540574413E+17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-23.074638931877704</v>
      </c>
      <c r="AC78">
        <f t="shared" si="64"/>
        <v>-20.602356189177168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-1.546165784577136E-10</v>
      </c>
      <c r="AI78">
        <f t="shared" si="69"/>
        <v>-1.5461710140546006E-10</v>
      </c>
      <c r="AJ78">
        <f t="shared" si="70"/>
        <v>-2.4722827427005356</v>
      </c>
      <c r="AK78">
        <f t="shared" si="92"/>
        <v>-1.6152247252314393</v>
      </c>
      <c r="AL78">
        <f t="shared" si="71"/>
        <v>-4.0875074680865922</v>
      </c>
      <c r="AN78">
        <f t="shared" si="72"/>
        <v>0</v>
      </c>
      <c r="AO78">
        <f t="shared" si="73"/>
        <v>0</v>
      </c>
      <c r="AP78">
        <f t="shared" si="74"/>
        <v>-2.7227071848192589E-19</v>
      </c>
      <c r="AQ78">
        <f t="shared" si="75"/>
        <v>-8.0500522644687189E-14</v>
      </c>
      <c r="AR78">
        <f t="shared" si="76"/>
        <v>-8.0500794915405661E-14</v>
      </c>
      <c r="AS78">
        <f t="shared" si="77"/>
        <v>-1.2871844332479794E-3</v>
      </c>
      <c r="AT78">
        <f t="shared" si="78"/>
        <v>-8.409604963888999E-4</v>
      </c>
      <c r="AU78">
        <f t="shared" si="79"/>
        <v>-2.1281449297173801E-3</v>
      </c>
      <c r="AW78">
        <v>75</v>
      </c>
      <c r="AX78">
        <f>IF(Z78&gt;0, (R78*SUMPRODUCT(K78:$K$98, X78:$X$98)-K78*$AZ$3)/Z78, 0)</f>
        <v>-9.8491466540574413E+17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1000000</v>
      </c>
      <c r="S79">
        <f t="shared" si="63"/>
        <v>-7.7844432983420897E+18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-20.602356189177168</v>
      </c>
      <c r="AC79">
        <f t="shared" si="64"/>
        <v>-18.394960883193967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-1.8345689476300787E-11</v>
      </c>
      <c r="AI79">
        <f t="shared" si="69"/>
        <v>-1.8345748552332875E-11</v>
      </c>
      <c r="AJ79">
        <f t="shared" si="70"/>
        <v>-2.2073953059832014</v>
      </c>
      <c r="AK79">
        <f t="shared" si="92"/>
        <v>-1.442164933242402</v>
      </c>
      <c r="AL79">
        <f t="shared" si="71"/>
        <v>-3.6495602392439492</v>
      </c>
      <c r="AN79">
        <f t="shared" si="72"/>
        <v>0</v>
      </c>
      <c r="AO79">
        <f t="shared" si="73"/>
        <v>0</v>
      </c>
      <c r="AP79">
        <f t="shared" si="74"/>
        <v>-2.746223863141454E-20</v>
      </c>
      <c r="AQ79">
        <f t="shared" si="75"/>
        <v>-8.5282251439257981E-15</v>
      </c>
      <c r="AR79">
        <f t="shared" si="76"/>
        <v>-8.5282526061644289E-15</v>
      </c>
      <c r="AS79">
        <f t="shared" si="77"/>
        <v>-1.0261355494645388E-3</v>
      </c>
      <c r="AT79">
        <f t="shared" si="78"/>
        <v>-6.7040855898351914E-4</v>
      </c>
      <c r="AU79">
        <f t="shared" si="79"/>
        <v>-1.6965441084565863E-3</v>
      </c>
      <c r="AW79">
        <v>76</v>
      </c>
      <c r="AX79">
        <f>IF(Z79&gt;0, (R79*SUMPRODUCT(K79:$K$98, X79:$X$98)-K79*$AZ$3)/Z79, 0)</f>
        <v>-7.7844432983420897E+18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1000000</v>
      </c>
      <c r="S80">
        <f t="shared" si="63"/>
        <v>-6.4330826752983785E+19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-18.394960883193967</v>
      </c>
      <c r="AC80">
        <f t="shared" si="64"/>
        <v>-16.424072217137478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-2.0841044640024198E-12</v>
      </c>
      <c r="AI80">
        <f t="shared" si="69"/>
        <v>-2.0841108466625869E-12</v>
      </c>
      <c r="AJ80">
        <f t="shared" si="70"/>
        <v>-1.9708886660564886</v>
      </c>
      <c r="AK80">
        <f t="shared" si="92"/>
        <v>-1.2876472618235779</v>
      </c>
      <c r="AL80">
        <f t="shared" si="71"/>
        <v>-3.2585359278821509</v>
      </c>
      <c r="AN80">
        <f t="shared" si="72"/>
        <v>0</v>
      </c>
      <c r="AO80">
        <f t="shared" si="73"/>
        <v>0</v>
      </c>
      <c r="AP80">
        <f t="shared" si="74"/>
        <v>-2.6491607874857501E-21</v>
      </c>
      <c r="AQ80">
        <f t="shared" si="75"/>
        <v>-8.6501986296844111E-16</v>
      </c>
      <c r="AR80">
        <f t="shared" si="76"/>
        <v>-8.6502251212922861E-16</v>
      </c>
      <c r="AS80">
        <f t="shared" si="77"/>
        <v>-8.1802897757060698E-4</v>
      </c>
      <c r="AT80">
        <f t="shared" si="78"/>
        <v>-5.3444559867946552E-4</v>
      </c>
      <c r="AU80">
        <f t="shared" si="79"/>
        <v>-1.3524745762509376E-3</v>
      </c>
      <c r="AW80">
        <v>77</v>
      </c>
      <c r="AX80">
        <f>IF(Z80&gt;0, (R80*SUMPRODUCT(K80:$K$98, X80:$X$98)-K80*$AZ$3)/Z80, 0)</f>
        <v>-6.4330826752983785E+19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1000000</v>
      </c>
      <c r="S81">
        <f t="shared" si="63"/>
        <v>-5.5766508266387918E+20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-16.424072217137478</v>
      </c>
      <c r="AC81">
        <f t="shared" si="64"/>
        <v>-14.664350193872748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-2.2645736201649399E-13</v>
      </c>
      <c r="AI81">
        <f t="shared" si="69"/>
        <v>-2.2645801941600895E-13</v>
      </c>
      <c r="AJ81">
        <f t="shared" si="70"/>
        <v>-1.7597220232647306</v>
      </c>
      <c r="AK81">
        <f t="shared" si="92"/>
        <v>-1.1496850551996236</v>
      </c>
      <c r="AL81">
        <f t="shared" si="71"/>
        <v>-2.9094070784645805</v>
      </c>
      <c r="AN81">
        <f t="shared" si="72"/>
        <v>0</v>
      </c>
      <c r="AO81">
        <f t="shared" si="73"/>
        <v>0</v>
      </c>
      <c r="AP81">
        <f t="shared" si="74"/>
        <v>-2.4362281264750467E-22</v>
      </c>
      <c r="AQ81">
        <f t="shared" si="75"/>
        <v>-8.3921843908774544E-17</v>
      </c>
      <c r="AR81">
        <f t="shared" si="76"/>
        <v>-8.3922087531587196E-17</v>
      </c>
      <c r="AS81">
        <f t="shared" si="77"/>
        <v>-6.5212769257861204E-4</v>
      </c>
      <c r="AT81">
        <f t="shared" si="78"/>
        <v>-4.2605675915135974E-4</v>
      </c>
      <c r="AU81">
        <f t="shared" si="79"/>
        <v>-1.0781844517300557E-3</v>
      </c>
      <c r="AW81">
        <v>78</v>
      </c>
      <c r="AX81">
        <f>IF(Z81&gt;0, (R81*SUMPRODUCT(K81:$K$98, X81:$X$98)-K81*$AZ$3)/Z81, 0)</f>
        <v>-5.5766508266387918E+20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1000000</v>
      </c>
      <c r="S82">
        <f t="shared" si="63"/>
        <v>-5.0877393822592889E+21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-14.664350193872748</v>
      </c>
      <c r="AC82">
        <f t="shared" si="64"/>
        <v>-13.093169815957808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-2.3459545849108716E-14</v>
      </c>
      <c r="AI82">
        <f t="shared" si="69"/>
        <v>-2.3459610185982288E-14</v>
      </c>
      <c r="AJ82">
        <f t="shared" si="70"/>
        <v>-1.5711803779149403</v>
      </c>
      <c r="AK82">
        <f t="shared" si="92"/>
        <v>-1.0265045135710924</v>
      </c>
      <c r="AL82">
        <f t="shared" si="71"/>
        <v>-2.5976848914860562</v>
      </c>
      <c r="AN82">
        <f t="shared" si="72"/>
        <v>0</v>
      </c>
      <c r="AO82">
        <f t="shared" si="73"/>
        <v>0</v>
      </c>
      <c r="AP82">
        <f t="shared" si="74"/>
        <v>-2.1287786383981319E-23</v>
      </c>
      <c r="AQ82">
        <f t="shared" si="75"/>
        <v>-7.7622951346775185E-18</v>
      </c>
      <c r="AR82">
        <f t="shared" si="76"/>
        <v>-7.7623164224639027E-18</v>
      </c>
      <c r="AS82">
        <f t="shared" si="77"/>
        <v>-5.1987220390514418E-4</v>
      </c>
      <c r="AT82">
        <f t="shared" si="78"/>
        <v>-3.3964983988469361E-4</v>
      </c>
      <c r="AU82">
        <f t="shared" si="79"/>
        <v>-8.595220437898456E-4</v>
      </c>
      <c r="AW82">
        <v>79</v>
      </c>
      <c r="AX82">
        <f>IF(Z82&gt;0, (R82*SUMPRODUCT(K82:$K$98, X82:$X$98)-K82*$AZ$3)/Z82, 0)</f>
        <v>-5.0877393822592889E+21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1000000</v>
      </c>
      <c r="S83">
        <f t="shared" si="63"/>
        <v>-4.9014834200989474E+22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-13.093169815957808</v>
      </c>
      <c r="AC83">
        <f t="shared" si="64"/>
        <v>-11.69033019281947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-2.3092342312215467E-15</v>
      </c>
      <c r="AI83">
        <f t="shared" si="69"/>
        <v>-2.3092401938706016E-15</v>
      </c>
      <c r="AJ83">
        <f t="shared" si="70"/>
        <v>-1.4028396231383375</v>
      </c>
      <c r="AK83">
        <f t="shared" si="92"/>
        <v>-0.91652188711704663</v>
      </c>
      <c r="AL83">
        <f t="shared" si="71"/>
        <v>-2.3193615102553862</v>
      </c>
      <c r="AN83">
        <f t="shared" si="72"/>
        <v>0</v>
      </c>
      <c r="AO83">
        <f t="shared" si="73"/>
        <v>0</v>
      </c>
      <c r="AP83">
        <f t="shared" si="74"/>
        <v>-1.761537029291198E-24</v>
      </c>
      <c r="AQ83">
        <f t="shared" si="75"/>
        <v>-6.8221382311912003E-19</v>
      </c>
      <c r="AR83">
        <f t="shared" si="76"/>
        <v>-6.8221558465614944E-19</v>
      </c>
      <c r="AS83">
        <f t="shared" si="77"/>
        <v>-4.1443893806213604E-4</v>
      </c>
      <c r="AT83">
        <f t="shared" si="78"/>
        <v>-2.7076677286726203E-4</v>
      </c>
      <c r="AU83">
        <f t="shared" si="79"/>
        <v>-6.8520571092939861E-4</v>
      </c>
      <c r="AW83">
        <v>80</v>
      </c>
      <c r="AX83">
        <f>IF(Z83&gt;0, (R83*SUMPRODUCT(K83:$K$98, X83:$X$98)-K83*$AZ$3)/Z83, 0)</f>
        <v>-4.9014834200989474E+22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1000000</v>
      </c>
      <c r="S84">
        <f t="shared" si="63"/>
        <v>-5.0032843420120658E+23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-11.69033019281947</v>
      </c>
      <c r="AC84">
        <f t="shared" si="64"/>
        <v>-10.437794815017385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-2.1525901645447842E-16</v>
      </c>
      <c r="AI84">
        <f t="shared" si="69"/>
        <v>-2.1525953800163133E-16</v>
      </c>
      <c r="AJ84">
        <f t="shared" si="70"/>
        <v>-1.2525353778020847</v>
      </c>
      <c r="AK84">
        <f t="shared" si="92"/>
        <v>-0.81832311349736298</v>
      </c>
      <c r="AL84">
        <f t="shared" si="71"/>
        <v>-2.0708584912994477</v>
      </c>
      <c r="AN84">
        <f t="shared" si="72"/>
        <v>0</v>
      </c>
      <c r="AO84">
        <f t="shared" si="73"/>
        <v>0</v>
      </c>
      <c r="AP84">
        <f t="shared" si="74"/>
        <v>-1.3757137706011656E-25</v>
      </c>
      <c r="AQ84">
        <f t="shared" si="75"/>
        <v>-5.678006131039127E-20</v>
      </c>
      <c r="AR84">
        <f t="shared" si="76"/>
        <v>-5.6780198881768331E-20</v>
      </c>
      <c r="AS84">
        <f t="shared" si="77"/>
        <v>-3.3038818404188078E-4</v>
      </c>
      <c r="AT84">
        <f t="shared" si="78"/>
        <v>-2.1585361357402902E-4</v>
      </c>
      <c r="AU84">
        <f t="shared" si="79"/>
        <v>-5.4624179761590978E-4</v>
      </c>
      <c r="AW84">
        <v>81</v>
      </c>
      <c r="AX84">
        <f>IF(Z84&gt;0, (R84*SUMPRODUCT(K84:$K$98, X84:$X$98)-K84*$AZ$3)/Z84, 0)</f>
        <v>-5.0032843420120658E+23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1000000</v>
      </c>
      <c r="S85">
        <f t="shared" si="63"/>
        <v>-5.4324680490357175E+24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-10.437794815017385</v>
      </c>
      <c r="AC85">
        <f t="shared" si="64"/>
        <v>-9.3194596562655221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-1.8937756078169334E-17</v>
      </c>
      <c r="AI85">
        <f t="shared" si="69"/>
        <v>-1.8937798965948757E-17</v>
      </c>
      <c r="AJ85">
        <f t="shared" si="70"/>
        <v>-1.1183351587518633</v>
      </c>
      <c r="AK85">
        <f t="shared" si="92"/>
        <v>-0.7306456370512171</v>
      </c>
      <c r="AL85">
        <f t="shared" si="71"/>
        <v>-1.8489807958030804</v>
      </c>
      <c r="AN85">
        <f t="shared" si="72"/>
        <v>0</v>
      </c>
      <c r="AO85">
        <f t="shared" si="73"/>
        <v>0</v>
      </c>
      <c r="AP85">
        <f t="shared" si="74"/>
        <v>-1.0100666767080622E-26</v>
      </c>
      <c r="AQ85">
        <f t="shared" si="75"/>
        <v>-4.460104161085182E-21</v>
      </c>
      <c r="AR85">
        <f t="shared" si="76"/>
        <v>-4.4601142617519491E-21</v>
      </c>
      <c r="AS85">
        <f t="shared" si="77"/>
        <v>-2.6338343753338751E-4</v>
      </c>
      <c r="AT85">
        <f t="shared" si="78"/>
        <v>-1.7207717918847978E-4</v>
      </c>
      <c r="AU85">
        <f t="shared" si="79"/>
        <v>-4.354606167218673E-4</v>
      </c>
      <c r="AW85">
        <v>82</v>
      </c>
      <c r="AX85">
        <f>IF(Z85&gt;0, (R85*SUMPRODUCT(K85:$K$98, X85:$X$98)-K85*$AZ$3)/Z85, 0)</f>
        <v>-5.4324680490357175E+24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1000000</v>
      </c>
      <c r="S86">
        <f t="shared" si="63"/>
        <v>-6.3027305831384844E+25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-9.3194596562655221</v>
      </c>
      <c r="AC86">
        <f t="shared" si="64"/>
        <v>-8.320946121665644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-1.5663347767070384E-18</v>
      </c>
      <c r="AI86">
        <f t="shared" si="69"/>
        <v>-1.5663380772392489E-18</v>
      </c>
      <c r="AJ86">
        <f t="shared" si="70"/>
        <v>-0.99851353459987813</v>
      </c>
      <c r="AK86">
        <f t="shared" si="92"/>
        <v>-0.65236217593858659</v>
      </c>
      <c r="AL86">
        <f t="shared" si="71"/>
        <v>-1.6508757105384646</v>
      </c>
      <c r="AN86">
        <f t="shared" si="72"/>
        <v>0</v>
      </c>
      <c r="AO86">
        <f t="shared" si="73"/>
        <v>0</v>
      </c>
      <c r="AP86">
        <f t="shared" si="74"/>
        <v>-6.9403669925380751E-28</v>
      </c>
      <c r="AQ86">
        <f t="shared" si="75"/>
        <v>-3.2936924986591256E-22</v>
      </c>
      <c r="AR86">
        <f t="shared" si="76"/>
        <v>-3.2936994390261177E-22</v>
      </c>
      <c r="AS86">
        <f t="shared" si="77"/>
        <v>-2.0996766384995819E-4</v>
      </c>
      <c r="AT86">
        <f t="shared" si="78"/>
        <v>-1.3717887371530592E-4</v>
      </c>
      <c r="AU86">
        <f t="shared" si="79"/>
        <v>-3.4714653756526411E-4</v>
      </c>
      <c r="AW86">
        <v>83</v>
      </c>
      <c r="AX86">
        <f>IF(Z86&gt;0, (R86*SUMPRODUCT(K86:$K$98, X86:$X$98)-K86*$AZ$3)/Z86, 0)</f>
        <v>-6.3027305831384844E+25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1000000</v>
      </c>
      <c r="S87">
        <f t="shared" si="63"/>
        <v>-7.851254952915466E+26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-8.320946121665644</v>
      </c>
      <c r="AC87">
        <f t="shared" si="64"/>
        <v>-7.4294161800586096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-1.2123836387686075E-19</v>
      </c>
      <c r="AI87">
        <f t="shared" si="69"/>
        <v>-1.2123860044465229E-19</v>
      </c>
      <c r="AJ87">
        <f t="shared" si="70"/>
        <v>-0.89152994160703436</v>
      </c>
      <c r="AK87">
        <f t="shared" si="92"/>
        <v>-0.58246622851659513</v>
      </c>
      <c r="AL87">
        <f t="shared" si="71"/>
        <v>-1.4739961701236295</v>
      </c>
      <c r="AN87">
        <f t="shared" si="72"/>
        <v>0</v>
      </c>
      <c r="AO87">
        <f t="shared" si="73"/>
        <v>0</v>
      </c>
      <c r="AP87">
        <f t="shared" si="74"/>
        <v>-4.4415653163277873E-29</v>
      </c>
      <c r="AQ87">
        <f t="shared" si="75"/>
        <v>-2.2762528597085648E-23</v>
      </c>
      <c r="AR87">
        <f t="shared" si="76"/>
        <v>-2.2762573012738812E-23</v>
      </c>
      <c r="AS87">
        <f t="shared" si="77"/>
        <v>-1.6738493610487745E-4</v>
      </c>
      <c r="AT87">
        <f t="shared" si="78"/>
        <v>-1.0935815825518648E-4</v>
      </c>
      <c r="AU87">
        <f t="shared" si="79"/>
        <v>-2.767430943600639E-4</v>
      </c>
      <c r="AW87">
        <v>84</v>
      </c>
      <c r="AX87">
        <f>IF(Z87&gt;0, (R87*SUMPRODUCT(K87:$K$98, X87:$X$98)-K87*$AZ$3)/Z87, 0)</f>
        <v>-7.851254952915466E+26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1000000</v>
      </c>
      <c r="S88">
        <f t="shared" si="63"/>
        <v>-1.0554554174089321E+28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-7.4294161800586096</v>
      </c>
      <c r="AC88">
        <f t="shared" si="64"/>
        <v>-6.6334073036237582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-8.7395968613776147E-21</v>
      </c>
      <c r="AI88">
        <f t="shared" si="69"/>
        <v>-8.7396125735697038E-21</v>
      </c>
      <c r="AJ88">
        <f t="shared" si="70"/>
        <v>-0.79600887643485141</v>
      </c>
      <c r="AK88">
        <f t="shared" si="92"/>
        <v>-0.52005913260410275</v>
      </c>
      <c r="AL88">
        <f t="shared" si="71"/>
        <v>-1.316068009038954</v>
      </c>
      <c r="AN88">
        <f t="shared" si="72"/>
        <v>0</v>
      </c>
      <c r="AO88">
        <f t="shared" si="73"/>
        <v>0</v>
      </c>
      <c r="AP88">
        <f t="shared" si="74"/>
        <v>-2.6338994692108489E-30</v>
      </c>
      <c r="AQ88">
        <f t="shared" si="75"/>
        <v>-1.4650546152188907E-24</v>
      </c>
      <c r="AR88">
        <f t="shared" si="76"/>
        <v>-1.4650572491183601E-24</v>
      </c>
      <c r="AS88">
        <f t="shared" si="77"/>
        <v>-1.3343824625707692E-4</v>
      </c>
      <c r="AT88">
        <f t="shared" si="78"/>
        <v>-8.7179654221290233E-5</v>
      </c>
      <c r="AU88">
        <f t="shared" si="79"/>
        <v>-2.2061790047836713E-4</v>
      </c>
      <c r="AW88">
        <v>85</v>
      </c>
      <c r="AX88">
        <f>IF(Z88&gt;0, (R88*SUMPRODUCT(K88:$K$98, X88:$X$98)-K88*$AZ$3)/Z88, 0)</f>
        <v>-1.0554554174089321E+28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1000000</v>
      </c>
      <c r="S89">
        <f t="shared" si="63"/>
        <v>-1.5624833714087123E+29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-6.6334073036237582</v>
      </c>
      <c r="AC89">
        <f t="shared" si="64"/>
        <v>-5.9226850925212124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-5.8429721870546912E-22</v>
      </c>
      <c r="AI89">
        <f t="shared" si="69"/>
        <v>-5.84298166345169E-22</v>
      </c>
      <c r="AJ89">
        <f t="shared" si="70"/>
        <v>-0.71072221110254574</v>
      </c>
      <c r="AK89">
        <f t="shared" si="92"/>
        <v>-0.4643385112536631</v>
      </c>
      <c r="AL89">
        <f t="shared" si="71"/>
        <v>-1.1750607223562088</v>
      </c>
      <c r="AN89">
        <f t="shared" si="72"/>
        <v>0</v>
      </c>
      <c r="AO89">
        <f t="shared" si="73"/>
        <v>0</v>
      </c>
      <c r="AP89">
        <f t="shared" si="74"/>
        <v>-1.4183638006146668E-31</v>
      </c>
      <c r="AQ89">
        <f t="shared" si="75"/>
        <v>-8.7453704601782052E-26</v>
      </c>
      <c r="AR89">
        <f t="shared" si="76"/>
        <v>-8.7453846438162109E-26</v>
      </c>
      <c r="AS89">
        <f t="shared" si="77"/>
        <v>-1.0637615294728705E-4</v>
      </c>
      <c r="AT89">
        <f t="shared" si="78"/>
        <v>-6.9499086592227522E-5</v>
      </c>
      <c r="AU89">
        <f t="shared" si="79"/>
        <v>-1.7587523953951459E-4</v>
      </c>
      <c r="AW89">
        <v>86</v>
      </c>
      <c r="AX89">
        <f>IF(Z89&gt;0, (R89*SUMPRODUCT(K89:$K$98, X89:$X$98)-K89*$AZ$3)/Z89, 0)</f>
        <v>-1.5624833714087123E+29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25</v>
      </c>
      <c r="R90">
        <f t="shared" si="62"/>
        <v>1000000</v>
      </c>
      <c r="S90">
        <f t="shared" si="63"/>
        <v>-2.5720099730362227E+30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-5.9226850925212124</v>
      </c>
      <c r="AC90">
        <f t="shared" si="64"/>
        <v>-5.2881116897510827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-3.5470509103508613E-23</v>
      </c>
      <c r="AI90">
        <f t="shared" si="69"/>
        <v>-3.5470560504083895E-23</v>
      </c>
      <c r="AJ90">
        <f t="shared" si="70"/>
        <v>-0.63457340277012975</v>
      </c>
      <c r="AK90">
        <f t="shared" si="92"/>
        <v>-0.41458795647648489</v>
      </c>
      <c r="AL90">
        <f t="shared" si="71"/>
        <v>-1.0491613592466147</v>
      </c>
      <c r="AN90">
        <f t="shared" si="72"/>
        <v>0</v>
      </c>
      <c r="AO90">
        <f t="shared" si="73"/>
        <v>0</v>
      </c>
      <c r="AP90">
        <f t="shared" si="74"/>
        <v>-6.8690131725801642E-33</v>
      </c>
      <c r="AQ90">
        <f t="shared" si="75"/>
        <v>-4.7401686252700803E-27</v>
      </c>
      <c r="AR90">
        <f t="shared" si="76"/>
        <v>-4.7401754942832529E-27</v>
      </c>
      <c r="AS90">
        <f t="shared" si="77"/>
        <v>-8.4802417847008125E-5</v>
      </c>
      <c r="AT90">
        <f t="shared" si="78"/>
        <v>-5.5404246326711992E-5</v>
      </c>
      <c r="AU90">
        <f t="shared" si="79"/>
        <v>-1.4020666417372012E-4</v>
      </c>
      <c r="AW90">
        <v>87</v>
      </c>
      <c r="AX90">
        <f>IF(Z90&gt;0, (R90*SUMPRODUCT(K90:$K$98, X90:$X$98)-K90*$AZ$3)/Z90, 0)</f>
        <v>-2.5720099730362227E+30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25</v>
      </c>
      <c r="R91">
        <f t="shared" si="62"/>
        <v>1000000</v>
      </c>
      <c r="S91">
        <f t="shared" si="63"/>
        <v>-4.7634472331753352E+31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-5.2881116897510827</v>
      </c>
      <c r="AC91">
        <f t="shared" si="64"/>
        <v>-4.721528294420609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-1.93634279380784E-24</v>
      </c>
      <c r="AI91">
        <f t="shared" si="69"/>
        <v>-1.9363452718075234E-24</v>
      </c>
      <c r="AJ91">
        <f t="shared" si="70"/>
        <v>-0.56658339533047375</v>
      </c>
      <c r="AK91">
        <f t="shared" si="92"/>
        <v>-0.37016781828257583</v>
      </c>
      <c r="AL91">
        <f t="shared" si="71"/>
        <v>-0.93675121361304958</v>
      </c>
      <c r="AN91">
        <f t="shared" si="72"/>
        <v>0</v>
      </c>
      <c r="AO91">
        <f t="shared" si="73"/>
        <v>0</v>
      </c>
      <c r="AP91">
        <f t="shared" si="74"/>
        <v>-2.9567158771735589E-34</v>
      </c>
      <c r="AQ91">
        <f t="shared" si="75"/>
        <v>-2.3104181652181863E-28</v>
      </c>
      <c r="AR91">
        <f t="shared" si="76"/>
        <v>-2.3104211219340634E-28</v>
      </c>
      <c r="AS91">
        <f t="shared" si="77"/>
        <v>-6.7603968309158343E-5</v>
      </c>
      <c r="AT91">
        <f t="shared" si="78"/>
        <v>-4.4167925961983412E-5</v>
      </c>
      <c r="AU91">
        <f t="shared" si="79"/>
        <v>-1.1177189427114175E-4</v>
      </c>
      <c r="AW91">
        <v>88</v>
      </c>
      <c r="AX91">
        <f>IF(Z91&gt;0, (R91*SUMPRODUCT(K91:$K$98, X91:$X$98)-K91*$AZ$3)/Z91, 0)</f>
        <v>-4.7634472331753352E+31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25</v>
      </c>
      <c r="R92">
        <f t="shared" si="62"/>
        <v>1000000</v>
      </c>
      <c r="S92">
        <f t="shared" si="63"/>
        <v>-1.0072004125073692E+33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-4.721528294420609</v>
      </c>
      <c r="AC92">
        <f t="shared" si="64"/>
        <v>-4.2156502628755437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-9.3943274621708319E-26</v>
      </c>
      <c r="AI92">
        <f t="shared" si="69"/>
        <v>-9.394337925952942E-26</v>
      </c>
      <c r="AJ92">
        <f t="shared" si="70"/>
        <v>-0.50587803154506528</v>
      </c>
      <c r="AK92">
        <f t="shared" si="92"/>
        <v>-0.33050698060944267</v>
      </c>
      <c r="AL92">
        <f t="shared" si="71"/>
        <v>-0.836385012154508</v>
      </c>
      <c r="AN92">
        <f t="shared" si="72"/>
        <v>0</v>
      </c>
      <c r="AO92">
        <f t="shared" si="73"/>
        <v>0</v>
      </c>
      <c r="AP92">
        <f t="shared" si="74"/>
        <v>-1.1147539292446894E-35</v>
      </c>
      <c r="AQ92">
        <f t="shared" si="75"/>
        <v>-1.0008200994022921E-29</v>
      </c>
      <c r="AR92">
        <f t="shared" si="76"/>
        <v>-1.0008212141562214E-29</v>
      </c>
      <c r="AS92">
        <f t="shared" si="77"/>
        <v>-5.3893469634214181E-5</v>
      </c>
      <c r="AT92">
        <f t="shared" si="78"/>
        <v>-3.5210400161019931E-5</v>
      </c>
      <c r="AU92">
        <f t="shared" si="79"/>
        <v>-8.9103869795234119E-5</v>
      </c>
      <c r="AW92">
        <v>89</v>
      </c>
      <c r="AX92">
        <f>IF(Z92&gt;0, (R92*SUMPRODUCT(K92:$K$98, X92:$X$98)-K92*$AZ$3)/Z92, 0)</f>
        <v>-1.0072004125073692E+33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1000000</v>
      </c>
      <c r="S93">
        <f t="shared" si="63"/>
        <v>-2.4774110981080851E+34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-4.2156502628755437</v>
      </c>
      <c r="AC93">
        <f t="shared" si="64"/>
        <v>-3.7639734489960204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-3.9917259891027795E-27</v>
      </c>
      <c r="AI93">
        <f t="shared" si="69"/>
        <v>-3.9917297873959374E-27</v>
      </c>
      <c r="AJ93">
        <f t="shared" si="70"/>
        <v>-0.4516768138795233</v>
      </c>
      <c r="AK93">
        <f t="shared" si="92"/>
        <v>-0.29509551840128806</v>
      </c>
      <c r="AL93">
        <f t="shared" si="71"/>
        <v>-0.7467723322808113</v>
      </c>
      <c r="AN93">
        <f t="shared" si="72"/>
        <v>0</v>
      </c>
      <c r="AO93">
        <f t="shared" si="73"/>
        <v>0</v>
      </c>
      <c r="AP93">
        <f t="shared" si="74"/>
        <v>-3.6129402774186296E-37</v>
      </c>
      <c r="AQ93">
        <f t="shared" si="75"/>
        <v>-3.7969337815898353E-31</v>
      </c>
      <c r="AR93">
        <f t="shared" si="76"/>
        <v>-3.7969373945301129E-31</v>
      </c>
      <c r="AS93">
        <f t="shared" si="77"/>
        <v>-4.2963544032377445E-5</v>
      </c>
      <c r="AT93">
        <f t="shared" si="78"/>
        <v>-2.8069515434486547E-5</v>
      </c>
      <c r="AU93">
        <f t="shared" si="79"/>
        <v>-7.1033059466863978E-5</v>
      </c>
      <c r="AW93">
        <v>90</v>
      </c>
      <c r="AX93">
        <f>IF(Z93&gt;0, (R93*SUMPRODUCT(K93:$K$98, X93:$X$98)-K93*$AZ$3)/Z93, 0)</f>
        <v>-2.4774110981080851E+34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1000000</v>
      </c>
      <c r="S94">
        <f t="shared" si="63"/>
        <v>-7.2756950392349771E+35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-3.7639734489960204</v>
      </c>
      <c r="AC94">
        <f t="shared" si="64"/>
        <v>-3.3606905794607327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-1.4579334438593235E-28</v>
      </c>
      <c r="AI94">
        <f t="shared" si="69"/>
        <v>-1.4579345986254872E-28</v>
      </c>
      <c r="AJ94">
        <f t="shared" si="70"/>
        <v>-0.40328286953528769</v>
      </c>
      <c r="AK94">
        <f t="shared" si="92"/>
        <v>-0.26347814142972142</v>
      </c>
      <c r="AL94">
        <f t="shared" si="71"/>
        <v>-0.66676101096500906</v>
      </c>
      <c r="AN94">
        <f t="shared" si="72"/>
        <v>0</v>
      </c>
      <c r="AO94">
        <f t="shared" si="73"/>
        <v>0</v>
      </c>
      <c r="AP94">
        <f t="shared" si="74"/>
        <v>-9.8072744470363825E-39</v>
      </c>
      <c r="AQ94">
        <f t="shared" si="75"/>
        <v>-1.2382033574420127E-32</v>
      </c>
      <c r="AR94">
        <f t="shared" si="76"/>
        <v>-1.2382043381694575E-32</v>
      </c>
      <c r="AS94">
        <f t="shared" si="77"/>
        <v>-3.425027426050489E-5</v>
      </c>
      <c r="AT94">
        <f t="shared" si="78"/>
        <v>-2.2376845850196539E-5</v>
      </c>
      <c r="AU94">
        <f t="shared" si="79"/>
        <v>-5.6627120110701426E-5</v>
      </c>
      <c r="AW94">
        <v>91</v>
      </c>
      <c r="AX94">
        <f>IF(Z94&gt;0, (R94*SUMPRODUCT(K94:$K$98, X94:$X$98)-K94*$AZ$3)/Z94, 0)</f>
        <v>-7.2756950392349771E+35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1000000</v>
      </c>
      <c r="S95">
        <f t="shared" si="63"/>
        <v>-2.6509239814954064E+37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-3.3606905794607327</v>
      </c>
      <c r="AC95">
        <f t="shared" si="64"/>
        <v>-3.0006165888042253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-4.4596826602326907E-30</v>
      </c>
      <c r="AI95">
        <f t="shared" si="69"/>
        <v>-4.4596854900163902E-30</v>
      </c>
      <c r="AJ95">
        <f t="shared" si="70"/>
        <v>-0.36007399065650736</v>
      </c>
      <c r="AK95">
        <f t="shared" si="92"/>
        <v>-0.2352483405622513</v>
      </c>
      <c r="AL95">
        <f t="shared" si="71"/>
        <v>-0.59532233121875866</v>
      </c>
      <c r="AN95">
        <f t="shared" si="72"/>
        <v>0</v>
      </c>
      <c r="AO95">
        <f t="shared" si="73"/>
        <v>0</v>
      </c>
      <c r="AP95">
        <f t="shared" si="74"/>
        <v>-2.1458012639737659E-40</v>
      </c>
      <c r="AQ95">
        <f t="shared" si="75"/>
        <v>-3.3817399860717697E-34</v>
      </c>
      <c r="AR95">
        <f t="shared" si="76"/>
        <v>-3.3817421318730336E-34</v>
      </c>
      <c r="AS95">
        <f t="shared" si="77"/>
        <v>-2.7304108944917837E-5</v>
      </c>
      <c r="AT95">
        <f t="shared" si="78"/>
        <v>-1.7838684510679639E-5</v>
      </c>
      <c r="AU95">
        <f t="shared" si="79"/>
        <v>-4.5142793455597479E-5</v>
      </c>
      <c r="AW95">
        <v>92</v>
      </c>
      <c r="AX95">
        <f>IF(Z95&gt;0, (R95*SUMPRODUCT(K95:$K$98, X95:$X$98)-K95*$AZ$3)/Z95, 0)</f>
        <v>-2.6509239814954064E+37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1000000</v>
      </c>
      <c r="S96">
        <f t="shared" si="63"/>
        <v>-1.2719735590155036E+39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-3.0006165888042253</v>
      </c>
      <c r="AC96">
        <f t="shared" si="64"/>
        <v>-2.6791219542894864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-1.0995316277415931E-31</v>
      </c>
      <c r="AI96">
        <f t="shared" si="69"/>
        <v>-1.0995321543095268E-31</v>
      </c>
      <c r="AJ96">
        <f t="shared" si="70"/>
        <v>-0.32149463451473892</v>
      </c>
      <c r="AK96">
        <f t="shared" si="92"/>
        <v>-0.21004316121629579</v>
      </c>
      <c r="AL96">
        <f t="shared" si="71"/>
        <v>-0.53153779573103477</v>
      </c>
      <c r="AN96">
        <f t="shared" si="72"/>
        <v>0</v>
      </c>
      <c r="AO96">
        <f t="shared" si="73"/>
        <v>0</v>
      </c>
      <c r="AP96">
        <f t="shared" si="74"/>
        <v>-3.5651075987056644E-42</v>
      </c>
      <c r="AQ96">
        <f t="shared" si="75"/>
        <v>-7.4443358793875877E-36</v>
      </c>
      <c r="AR96">
        <f t="shared" si="76"/>
        <v>-7.4443394444951871E-36</v>
      </c>
      <c r="AS96">
        <f t="shared" si="77"/>
        <v>-2.1766668482874562E-5</v>
      </c>
      <c r="AT96">
        <f t="shared" si="78"/>
        <v>-1.4220890075478026E-5</v>
      </c>
      <c r="AU96">
        <f t="shared" si="79"/>
        <v>-3.5987558558352592E-5</v>
      </c>
      <c r="AW96">
        <v>93</v>
      </c>
      <c r="AX96">
        <f>IF(Z96&gt;0, (R96*SUMPRODUCT(K96:$K$98, X96:$X$98)-K96*$AZ$3)/Z96, 0)</f>
        <v>-1.2719735590155036E+39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1000000</v>
      </c>
      <c r="S97">
        <f t="shared" si="63"/>
        <v>-8.9347961256827128E+40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-2.6791219542894864</v>
      </c>
      <c r="AC97">
        <f t="shared" si="64"/>
        <v>-2.3920731734727556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-2.058436462454068E-33</v>
      </c>
      <c r="AI97">
        <f t="shared" si="69"/>
        <v>-2.0584371317679336E-33</v>
      </c>
      <c r="AJ97">
        <f t="shared" si="70"/>
        <v>-0.2870487808167308</v>
      </c>
      <c r="AK97">
        <f t="shared" si="92"/>
        <v>-0.18753853680026406</v>
      </c>
      <c r="AL97">
        <f t="shared" si="71"/>
        <v>-0.47458731761699485</v>
      </c>
      <c r="AN97">
        <f t="shared" si="72"/>
        <v>0</v>
      </c>
      <c r="AO97">
        <f t="shared" si="73"/>
        <v>0</v>
      </c>
      <c r="AP97">
        <f t="shared" si="74"/>
        <v>-4.0460387038919965E-44</v>
      </c>
      <c r="AQ97">
        <f t="shared" si="75"/>
        <v>-1.2443360318696488E-37</v>
      </c>
      <c r="AR97">
        <f t="shared" si="76"/>
        <v>-1.2443364364735192E-37</v>
      </c>
      <c r="AS97">
        <f t="shared" si="77"/>
        <v>-1.7352254849230334E-5</v>
      </c>
      <c r="AT97">
        <f t="shared" si="78"/>
        <v>-1.1336806501497148E-5</v>
      </c>
      <c r="AU97">
        <f t="shared" si="79"/>
        <v>-2.8689061350727483E-5</v>
      </c>
      <c r="AW97">
        <v>94</v>
      </c>
      <c r="AX97">
        <f>IF(Z97&gt;0, (R97*SUMPRODUCT(K97:$K$98, X97:$X$98)-K97*$AZ$3)/Z97, 0)</f>
        <v>-8.9347961256827128E+40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-2.3920731734727556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-2.3920731734727556</v>
      </c>
      <c r="AK98">
        <f t="shared" si="92"/>
        <v>-0.1674451221430929</v>
      </c>
      <c r="AL98">
        <f t="shared" si="71"/>
        <v>-2.5595182956158484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-1.4450138228185701E-39</v>
      </c>
      <c r="AR98">
        <f t="shared" si="76"/>
        <v>-1.4450138228185701E-39</v>
      </c>
      <c r="AS98">
        <f t="shared" si="77"/>
        <v>-1.2910903905677325E-4</v>
      </c>
      <c r="AT98">
        <f t="shared" si="78"/>
        <v>-9.0376327339741274E-6</v>
      </c>
      <c r="AU98">
        <f t="shared" si="79"/>
        <v>-1.3814667179074737E-4</v>
      </c>
      <c r="AW98">
        <v>95</v>
      </c>
    </row>
    <row r="100" spans="5:50" x14ac:dyDescent="0.3">
      <c r="AN100" s="6">
        <f t="shared" ref="AN100:AU100" si="93">SUM(AN3:AN98)</f>
        <v>66738.24790084573</v>
      </c>
      <c r="AO100" s="6">
        <f t="shared" si="93"/>
        <v>-6673.8247900845736</v>
      </c>
      <c r="AP100" s="6">
        <f t="shared" si="93"/>
        <v>-448.66668749496245</v>
      </c>
      <c r="AQ100" s="6">
        <f t="shared" si="93"/>
        <v>-39570.747089403143</v>
      </c>
      <c r="AR100" s="6">
        <f t="shared" si="93"/>
        <v>20045.00933386308</v>
      </c>
      <c r="AS100" s="6">
        <f t="shared" si="93"/>
        <v>-9696.2448872422192</v>
      </c>
      <c r="AT100" s="6">
        <f t="shared" si="93"/>
        <v>3512.2562712471031</v>
      </c>
      <c r="AU100" s="6">
        <f t="shared" si="93"/>
        <v>13861.02071786797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'S.35.04.E'!C3*(1+C12)</f>
        <v>146812.63160069074</v>
      </c>
      <c r="K3">
        <v>1</v>
      </c>
      <c r="L3" s="2">
        <v>0</v>
      </c>
      <c r="O3">
        <f>$C$3</f>
        <v>146812.63160069074</v>
      </c>
      <c r="P3">
        <f>O3*C5</f>
        <v>14681.263160069075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146812.63160069074</v>
      </c>
      <c r="AF3">
        <f t="shared" ref="AF3:AF34" si="4">-$Z3*P3</f>
        <v>-14681.263160069075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131931.36844062168</v>
      </c>
      <c r="AJ3">
        <f t="shared" ref="AJ3:AJ34" si="8">AB3-AC3</f>
        <v>0</v>
      </c>
      <c r="AL3">
        <f t="shared" ref="AL3:AL34" si="9">SUM(AI3:AK3)</f>
        <v>131931.36844062168</v>
      </c>
      <c r="AN3">
        <f t="shared" ref="AN3:AN34" si="10">AE3*$K3</f>
        <v>146812.63160069074</v>
      </c>
      <c r="AO3">
        <f t="shared" ref="AO3:AO34" si="11">AF3*$K3</f>
        <v>-14681.263160069075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131931.36844062168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131931.36844062168</v>
      </c>
      <c r="AW3">
        <v>0</v>
      </c>
      <c r="AX3">
        <f>IF(Z3&gt;0, (R3*SUMPRODUCT(K3:$K$98, X3:$X$98)-K3*$AZ$3)/Z3, 0)</f>
        <v>0</v>
      </c>
      <c r="AZ3">
        <f>C6*SUMPRODUCT(X4:X89, K4:K89)/1</f>
        <v>86766.305184306388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5887.6433227227471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5820.0367037518736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-5820.0367037518736</v>
      </c>
      <c r="AK4">
        <f>G4*SUM(AB4, AE4:AF4)</f>
        <v>0</v>
      </c>
      <c r="AL4">
        <f t="shared" si="9"/>
        <v>-7302.8347037518733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-1383.3361321018751</v>
      </c>
      <c r="AR4">
        <f t="shared" si="14"/>
        <v>-1383.3361321018751</v>
      </c>
      <c r="AS4">
        <f t="shared" si="15"/>
        <v>-5429.6452129413874</v>
      </c>
      <c r="AT4">
        <f t="shared" si="16"/>
        <v>0</v>
      </c>
      <c r="AU4">
        <f t="shared" si="17"/>
        <v>-6812.981345043263</v>
      </c>
      <c r="AW4">
        <v>1</v>
      </c>
      <c r="AX4">
        <f>IF(Z4&gt;0, (R4*SUMPRODUCT(K4:$K$98, X4:$X$98)-K4*$AZ$3)/Z4, 0)</f>
        <v>5887.6433227227471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1000000</v>
      </c>
      <c r="S5">
        <f t="shared" si="1"/>
        <v>11450.496945498782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5820.0367037518736</v>
      </c>
      <c r="AC5">
        <f t="shared" si="2"/>
        <v>11188.40582529844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-1521.0907297495201</v>
      </c>
      <c r="AI5">
        <f t="shared" si="7"/>
        <v>-1545.5185032307763</v>
      </c>
      <c r="AJ5">
        <f t="shared" si="8"/>
        <v>-5368.369121546566</v>
      </c>
      <c r="AK5">
        <f>G5*SUM(AB5, AE5:AF5)</f>
        <v>238.62150485382682</v>
      </c>
      <c r="AL5">
        <f t="shared" si="9"/>
        <v>-6675.2661199235154</v>
      </c>
      <c r="AN5">
        <f t="shared" si="10"/>
        <v>0</v>
      </c>
      <c r="AO5">
        <f t="shared" si="11"/>
        <v>0</v>
      </c>
      <c r="AP5">
        <f t="shared" si="12"/>
        <v>-20.888384957706158</v>
      </c>
      <c r="AQ5">
        <f t="shared" si="13"/>
        <v>-1300.696878615895</v>
      </c>
      <c r="AR5">
        <f t="shared" si="14"/>
        <v>-1321.5852635736012</v>
      </c>
      <c r="AS5">
        <f t="shared" si="15"/>
        <v>-4590.5354776591203</v>
      </c>
      <c r="AT5">
        <f t="shared" si="16"/>
        <v>204.04716198954804</v>
      </c>
      <c r="AU5">
        <f t="shared" si="17"/>
        <v>-5708.0735792431733</v>
      </c>
      <c r="AW5">
        <v>2</v>
      </c>
      <c r="AX5">
        <f>IF(Z5&gt;0, (R5*SUMPRODUCT(K5:$K$98, X5:$X$98)-K5*$AZ$3)/Z5, 0)</f>
        <v>11450.496945498782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1000000</v>
      </c>
      <c r="S6">
        <f t="shared" si="1"/>
        <v>17757.884514235673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11188.40582529844</v>
      </c>
      <c r="AC6">
        <f t="shared" si="2"/>
        <v>17149.874133980076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-1578.7269385450829</v>
      </c>
      <c r="AI6">
        <f t="shared" si="7"/>
        <v>-1602.8709661180631</v>
      </c>
      <c r="AJ6">
        <f t="shared" si="8"/>
        <v>-5961.4683086816367</v>
      </c>
      <c r="AK6">
        <f>G6*SUM(AB6, AE6:AF6)</f>
        <v>654.5217407799588</v>
      </c>
      <c r="AL6">
        <f t="shared" si="9"/>
        <v>-6909.8175340197404</v>
      </c>
      <c r="AN6">
        <f t="shared" si="10"/>
        <v>0</v>
      </c>
      <c r="AO6">
        <f t="shared" si="11"/>
        <v>0</v>
      </c>
      <c r="AP6">
        <f t="shared" si="12"/>
        <v>-18.624945021702718</v>
      </c>
      <c r="AQ6">
        <f t="shared" si="13"/>
        <v>-1217.8457941950546</v>
      </c>
      <c r="AR6">
        <f t="shared" si="14"/>
        <v>-1236.4707392167575</v>
      </c>
      <c r="AS6">
        <f t="shared" si="15"/>
        <v>-4598.7364437106626</v>
      </c>
      <c r="AT6">
        <f t="shared" si="16"/>
        <v>504.90463534668828</v>
      </c>
      <c r="AU6">
        <f t="shared" si="17"/>
        <v>-5330.3025475807317</v>
      </c>
      <c r="AW6">
        <v>3</v>
      </c>
      <c r="AX6">
        <f>IF(Z6&gt;0, (R6*SUMPRODUCT(K6:$K$98, X6:$X$98)-K6*$AZ$3)/Z6, 0)</f>
        <v>17757.884514235673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25</v>
      </c>
      <c r="R7">
        <f t="shared" si="0"/>
        <v>1000000</v>
      </c>
      <c r="S7">
        <f t="shared" si="1"/>
        <v>23015.140372207006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17149.874133980076</v>
      </c>
      <c r="AC7">
        <f t="shared" si="2"/>
        <v>21966.966603569213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-1646.2846640912194</v>
      </c>
      <c r="AI7">
        <f t="shared" si="7"/>
        <v>-1670.1460942718675</v>
      </c>
      <c r="AJ7">
        <f t="shared" si="8"/>
        <v>-4817.0924695891372</v>
      </c>
      <c r="AK7">
        <f>G7*SUM(AB7, AE7:AF7)</f>
        <v>842.05881997842175</v>
      </c>
      <c r="AL7">
        <f t="shared" si="9"/>
        <v>-5645.1797438825834</v>
      </c>
      <c r="AN7">
        <f t="shared" si="10"/>
        <v>0</v>
      </c>
      <c r="AO7">
        <f t="shared" si="11"/>
        <v>0</v>
      </c>
      <c r="AP7">
        <f t="shared" si="12"/>
        <v>-16.747290109138795</v>
      </c>
      <c r="AQ7">
        <f t="shared" si="13"/>
        <v>-1155.4549187970356</v>
      </c>
      <c r="AR7">
        <f t="shared" si="14"/>
        <v>-1172.2022089061743</v>
      </c>
      <c r="AS7">
        <f t="shared" si="15"/>
        <v>-3380.9056900614628</v>
      </c>
      <c r="AT7">
        <f t="shared" si="16"/>
        <v>591.00411167201628</v>
      </c>
      <c r="AU7">
        <f t="shared" si="17"/>
        <v>-3962.1037872956213</v>
      </c>
      <c r="AW7">
        <v>4</v>
      </c>
      <c r="AX7">
        <f>IF(Z7&gt;0, (R7*SUMPRODUCT(K7:$K$98, X7:$X$98)-K7*$AZ$3)/Z7, 0)</f>
        <v>23015.140372207006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25</v>
      </c>
      <c r="R8">
        <f t="shared" si="0"/>
        <v>1000000</v>
      </c>
      <c r="S8">
        <f t="shared" si="1"/>
        <v>26361.908448987764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21966.966603569213</v>
      </c>
      <c r="AC8">
        <f t="shared" si="2"/>
        <v>24864.521002438829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-1713.8128622655818</v>
      </c>
      <c r="AI8">
        <f t="shared" si="7"/>
        <v>-1737.3928328228667</v>
      </c>
      <c r="AJ8">
        <f t="shared" si="8"/>
        <v>-2897.5543988696154</v>
      </c>
      <c r="AK8">
        <f t="shared" ref="AK8:AK39" si="30">G8*SUM(AB8:AB8, AE8:AF8)</f>
        <v>467.89638865602421</v>
      </c>
      <c r="AL8">
        <f t="shared" si="9"/>
        <v>-4167.050843036458</v>
      </c>
      <c r="AN8">
        <f t="shared" si="10"/>
        <v>0</v>
      </c>
      <c r="AO8">
        <f t="shared" si="11"/>
        <v>0</v>
      </c>
      <c r="AP8">
        <f t="shared" si="12"/>
        <v>-15.448283354940378</v>
      </c>
      <c r="AQ8">
        <f t="shared" si="13"/>
        <v>-1122.7947316261893</v>
      </c>
      <c r="AR8">
        <f t="shared" si="14"/>
        <v>-1138.2430149811298</v>
      </c>
      <c r="AS8">
        <f t="shared" si="15"/>
        <v>-1898.3162545240227</v>
      </c>
      <c r="AT8">
        <f t="shared" si="16"/>
        <v>306.53965301404799</v>
      </c>
      <c r="AU8">
        <f t="shared" si="17"/>
        <v>-2730.0196164911044</v>
      </c>
      <c r="AW8">
        <v>5</v>
      </c>
      <c r="AX8">
        <f>IF(Z8&gt;0, (R8*SUMPRODUCT(K8:$K$98, X8:$X$98)-K8*$AZ$3)/Z8, 0)</f>
        <v>26361.908448987764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25</v>
      </c>
      <c r="R9">
        <f t="shared" si="0"/>
        <v>1000000</v>
      </c>
      <c r="S9">
        <f t="shared" si="1"/>
        <v>28703.43543226548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24864.521002438829</v>
      </c>
      <c r="AC9">
        <f t="shared" si="2"/>
        <v>26751.106686203326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-1784.0841523347306</v>
      </c>
      <c r="AI9">
        <f t="shared" si="7"/>
        <v>-1807.3837210826341</v>
      </c>
      <c r="AJ9">
        <f t="shared" si="8"/>
        <v>-1886.5856837644969</v>
      </c>
      <c r="AK9">
        <f t="shared" si="30"/>
        <v>146.70067391438909</v>
      </c>
      <c r="AL9">
        <f t="shared" si="9"/>
        <v>-3547.2687309327421</v>
      </c>
      <c r="AN9">
        <f t="shared" si="10"/>
        <v>0</v>
      </c>
      <c r="AO9">
        <f t="shared" si="11"/>
        <v>0</v>
      </c>
      <c r="AP9">
        <f t="shared" si="12"/>
        <v>-14.456463402990831</v>
      </c>
      <c r="AQ9">
        <f t="shared" si="13"/>
        <v>-1106.9538468776814</v>
      </c>
      <c r="AR9">
        <f t="shared" si="14"/>
        <v>-1121.4103102806721</v>
      </c>
      <c r="AS9">
        <f t="shared" si="15"/>
        <v>-1170.5520041610971</v>
      </c>
      <c r="AT9">
        <f t="shared" si="16"/>
        <v>91.021981847980385</v>
      </c>
      <c r="AU9">
        <f t="shared" si="17"/>
        <v>-2200.9403325937888</v>
      </c>
      <c r="AW9">
        <v>6</v>
      </c>
      <c r="AX9">
        <f>IF(Z9&gt;0, (R9*SUMPRODUCT(K9:$K$98, X9:$X$98)-K9*$AZ$3)/Z9, 0)</f>
        <v>28703.43543226548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1000000</v>
      </c>
      <c r="S10">
        <f t="shared" si="1"/>
        <v>30850.623948773915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26751.106686203326</v>
      </c>
      <c r="AC10">
        <f t="shared" si="2"/>
        <v>28407.151880511199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-1866.2497895523368</v>
      </c>
      <c r="AI10">
        <f t="shared" si="7"/>
        <v>-1889.2697063680225</v>
      </c>
      <c r="AJ10">
        <f t="shared" si="8"/>
        <v>-1656.0451943078733</v>
      </c>
      <c r="AK10">
        <f t="shared" si="30"/>
        <v>109.67953741343365</v>
      </c>
      <c r="AL10">
        <f t="shared" si="9"/>
        <v>-3435.6353632624623</v>
      </c>
      <c r="AN10">
        <f t="shared" si="10"/>
        <v>0</v>
      </c>
      <c r="AO10">
        <f t="shared" si="11"/>
        <v>0</v>
      </c>
      <c r="AP10">
        <f t="shared" si="12"/>
        <v>-13.549900777310636</v>
      </c>
      <c r="AQ10">
        <f t="shared" si="13"/>
        <v>-1098.5052498921314</v>
      </c>
      <c r="AR10">
        <f t="shared" si="14"/>
        <v>-1112.0551506694419</v>
      </c>
      <c r="AS10">
        <f t="shared" si="15"/>
        <v>-974.77537583123035</v>
      </c>
      <c r="AT10">
        <f t="shared" si="16"/>
        <v>64.559175480629563</v>
      </c>
      <c r="AU10">
        <f t="shared" si="17"/>
        <v>-2022.2713510200429</v>
      </c>
      <c r="AW10">
        <v>7</v>
      </c>
      <c r="AX10">
        <f>IF(Z10&gt;0, (R10*SUMPRODUCT(K10:$K$98, X10:$X$98)-K10*$AZ$3)/Z10, 0)</f>
        <v>30850.623948773915</v>
      </c>
    </row>
    <row r="11" spans="1:52" x14ac:dyDescent="0.3">
      <c r="A11" t="s">
        <v>33</v>
      </c>
      <c r="C11" s="25">
        <f>AU91</f>
        <v>30491.854255528087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1000000</v>
      </c>
      <c r="S11">
        <f t="shared" si="1"/>
        <v>32816.778584145366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28407.151880511199</v>
      </c>
      <c r="AC11">
        <f t="shared" si="2"/>
        <v>29851.573769048224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-1945.0706337313902</v>
      </c>
      <c r="AI11">
        <f t="shared" si="7"/>
        <v>-1967.811724613076</v>
      </c>
      <c r="AJ11">
        <f t="shared" si="8"/>
        <v>-1444.4218885370246</v>
      </c>
      <c r="AK11">
        <f t="shared" si="30"/>
        <v>68.17716451322687</v>
      </c>
      <c r="AL11">
        <f t="shared" si="9"/>
        <v>-3344.0564486368739</v>
      </c>
      <c r="AN11">
        <f t="shared" si="10"/>
        <v>0</v>
      </c>
      <c r="AO11">
        <f t="shared" si="11"/>
        <v>0</v>
      </c>
      <c r="AP11">
        <f t="shared" si="12"/>
        <v>-12.719288537850014</v>
      </c>
      <c r="AQ11">
        <f t="shared" si="13"/>
        <v>-1087.8948044155791</v>
      </c>
      <c r="AR11">
        <f t="shared" si="14"/>
        <v>-1100.6140929534292</v>
      </c>
      <c r="AS11">
        <f t="shared" si="15"/>
        <v>-807.87763728099742</v>
      </c>
      <c r="AT11">
        <f t="shared" si="16"/>
        <v>38.132076937195869</v>
      </c>
      <c r="AU11">
        <f t="shared" si="17"/>
        <v>-1870.3596532972308</v>
      </c>
      <c r="AW11">
        <v>8</v>
      </c>
      <c r="AX11">
        <f>IF(Z11&gt;0, (R11*SUMPRODUCT(K11:$K$98, X11:$X$98)-K11*$AZ$3)/Z11, 0)</f>
        <v>32816.778584145366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25</v>
      </c>
      <c r="R12">
        <f t="shared" si="0"/>
        <v>1000000</v>
      </c>
      <c r="S12">
        <f t="shared" si="1"/>
        <v>34696.964271817953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29851.573769048224</v>
      </c>
      <c r="AC12">
        <f t="shared" si="2"/>
        <v>31175.609235508713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-2036.0498909572696</v>
      </c>
      <c r="AI12">
        <f t="shared" si="7"/>
        <v>-2058.5126696828643</v>
      </c>
      <c r="AJ12">
        <f t="shared" si="8"/>
        <v>-1324.0354664604893</v>
      </c>
      <c r="AK12">
        <f t="shared" si="30"/>
        <v>68.658619668810914</v>
      </c>
      <c r="AL12">
        <f t="shared" si="9"/>
        <v>-3313.8895164745427</v>
      </c>
      <c r="AN12">
        <f t="shared" si="10"/>
        <v>0</v>
      </c>
      <c r="AO12">
        <f t="shared" si="11"/>
        <v>0</v>
      </c>
      <c r="AP12">
        <f t="shared" si="12"/>
        <v>-11.939205687781978</v>
      </c>
      <c r="AQ12">
        <f t="shared" si="13"/>
        <v>-1082.1821616853924</v>
      </c>
      <c r="AR12">
        <f t="shared" si="14"/>
        <v>-1094.1213673731743</v>
      </c>
      <c r="AS12">
        <f t="shared" si="15"/>
        <v>-703.73892585150327</v>
      </c>
      <c r="AT12">
        <f t="shared" si="16"/>
        <v>36.492786243364385</v>
      </c>
      <c r="AU12">
        <f t="shared" si="17"/>
        <v>-1761.3675069813132</v>
      </c>
      <c r="AW12">
        <v>9</v>
      </c>
      <c r="AX12">
        <f>IF(Z12&gt;0, (R12*SUMPRODUCT(K12:$K$98, X12:$X$98)-K12*$AZ$3)/Z12, 0)</f>
        <v>34696.964271817953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1000000</v>
      </c>
      <c r="S13">
        <f t="shared" si="1"/>
        <v>36481.009916978059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31175.609235508713</v>
      </c>
      <c r="AC13">
        <f t="shared" si="2"/>
        <v>32372.985160133547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-2133.2478655457412</v>
      </c>
      <c r="AI13">
        <f t="shared" si="7"/>
        <v>-2155.4326852874415</v>
      </c>
      <c r="AJ13">
        <f t="shared" si="8"/>
        <v>-1197.3759246248337</v>
      </c>
      <c r="AK13">
        <f t="shared" si="30"/>
        <v>62.351218471017425</v>
      </c>
      <c r="AL13">
        <f t="shared" si="9"/>
        <v>-3290.4573914412576</v>
      </c>
      <c r="AN13">
        <f t="shared" si="10"/>
        <v>0</v>
      </c>
      <c r="AO13">
        <f t="shared" si="11"/>
        <v>0</v>
      </c>
      <c r="AP13">
        <f t="shared" si="12"/>
        <v>-11.208619327892212</v>
      </c>
      <c r="AQ13">
        <f t="shared" si="13"/>
        <v>-1077.7984015798111</v>
      </c>
      <c r="AR13">
        <f t="shared" si="14"/>
        <v>-1089.0070209077032</v>
      </c>
      <c r="AS13">
        <f t="shared" si="15"/>
        <v>-604.96010730597516</v>
      </c>
      <c r="AT13">
        <f t="shared" si="16"/>
        <v>31.502220013905468</v>
      </c>
      <c r="AU13">
        <f t="shared" si="17"/>
        <v>-1662.4649081997729</v>
      </c>
      <c r="AW13">
        <v>10</v>
      </c>
      <c r="AX13">
        <f>IF(Z13&gt;0, (R13*SUMPRODUCT(K13:$K$98, X13:$X$98)-K13*$AZ$3)/Z13, 0)</f>
        <v>36481.009916978059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1000000</v>
      </c>
      <c r="S14">
        <f t="shared" si="1"/>
        <v>38177.425246435894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32372.985160133547</v>
      </c>
      <c r="AC14">
        <f t="shared" si="2"/>
        <v>33454.143361718838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-2238.0977917856403</v>
      </c>
      <c r="AI14">
        <f t="shared" si="7"/>
        <v>-2260.0048108851288</v>
      </c>
      <c r="AJ14">
        <f t="shared" si="8"/>
        <v>-1081.158201585291</v>
      </c>
      <c r="AK14">
        <f t="shared" si="30"/>
        <v>58.271373288240383</v>
      </c>
      <c r="AL14">
        <f t="shared" si="9"/>
        <v>-3282.8916391821795</v>
      </c>
      <c r="AN14">
        <f t="shared" si="10"/>
        <v>0</v>
      </c>
      <c r="AO14">
        <f t="shared" si="11"/>
        <v>0</v>
      </c>
      <c r="AP14">
        <f t="shared" si="12"/>
        <v>-10.523163928278493</v>
      </c>
      <c r="AQ14">
        <f t="shared" si="13"/>
        <v>-1075.0832800902679</v>
      </c>
      <c r="AR14">
        <f t="shared" si="14"/>
        <v>-1085.6064440185462</v>
      </c>
      <c r="AS14">
        <f t="shared" si="15"/>
        <v>-519.34062484796698</v>
      </c>
      <c r="AT14">
        <f t="shared" si="16"/>
        <v>27.990992779678336</v>
      </c>
      <c r="AU14">
        <f t="shared" si="17"/>
        <v>-1576.9560760868351</v>
      </c>
      <c r="AW14">
        <v>11</v>
      </c>
      <c r="AX14">
        <f>IF(Z14&gt;0, (R14*SUMPRODUCT(K14:$K$98, X14:$X$98)-K14*$AZ$3)/Z14, 0)</f>
        <v>38177.425246435894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25</v>
      </c>
      <c r="R15">
        <f t="shared" si="0"/>
        <v>1000000</v>
      </c>
      <c r="S15">
        <f t="shared" si="1"/>
        <v>39897.519344770888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33454.143361718838</v>
      </c>
      <c r="AC15">
        <f t="shared" si="2"/>
        <v>34518.152777427393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-2347.556166701203</v>
      </c>
      <c r="AI15">
        <f t="shared" si="7"/>
        <v>-2369.1854267055292</v>
      </c>
      <c r="AJ15">
        <f t="shared" si="8"/>
        <v>-1064.009415708555</v>
      </c>
      <c r="AK15">
        <f t="shared" si="30"/>
        <v>137.16198778304724</v>
      </c>
      <c r="AL15">
        <f t="shared" si="9"/>
        <v>-3296.032854631037</v>
      </c>
      <c r="AN15">
        <f t="shared" si="10"/>
        <v>0</v>
      </c>
      <c r="AO15">
        <f t="shared" si="11"/>
        <v>0</v>
      </c>
      <c r="AP15">
        <f t="shared" si="12"/>
        <v>-9.8565038732870214</v>
      </c>
      <c r="AQ15">
        <f t="shared" si="13"/>
        <v>-1069.7867816661826</v>
      </c>
      <c r="AR15">
        <f t="shared" si="14"/>
        <v>-1079.6432855394696</v>
      </c>
      <c r="AS15">
        <f t="shared" si="15"/>
        <v>-484.87155478493338</v>
      </c>
      <c r="AT15">
        <f t="shared" si="16"/>
        <v>62.505035474211375</v>
      </c>
      <c r="AU15">
        <f t="shared" si="17"/>
        <v>-1502.0098048501918</v>
      </c>
      <c r="AW15">
        <v>12</v>
      </c>
      <c r="AX15">
        <f>IF(Z15&gt;0, (R15*SUMPRODUCT(K15:$K$98, X15:$X$98)-K15*$AZ$3)/Z15, 0)</f>
        <v>39897.519344770888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1000000</v>
      </c>
      <c r="S16">
        <f t="shared" si="1"/>
        <v>41715.467213741904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34518.152777427393</v>
      </c>
      <c r="AC16">
        <f t="shared" si="2"/>
        <v>35584.125634792363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-3498.7490982998097</v>
      </c>
      <c r="AI16">
        <f t="shared" si="7"/>
        <v>-3520.0745969766353</v>
      </c>
      <c r="AJ16">
        <f t="shared" si="8"/>
        <v>-1065.97285736497</v>
      </c>
      <c r="AK16">
        <f t="shared" si="30"/>
        <v>245.0788847197345</v>
      </c>
      <c r="AL16">
        <f t="shared" si="9"/>
        <v>-4340.9685696218712</v>
      </c>
      <c r="AN16">
        <f t="shared" si="10"/>
        <v>0</v>
      </c>
      <c r="AO16">
        <f t="shared" si="11"/>
        <v>0</v>
      </c>
      <c r="AP16">
        <f t="shared" si="12"/>
        <v>-9.1931502534202778</v>
      </c>
      <c r="AQ16">
        <f t="shared" si="13"/>
        <v>-1508.2660737327672</v>
      </c>
      <c r="AR16">
        <f t="shared" si="14"/>
        <v>-1517.4592239861877</v>
      </c>
      <c r="AS16">
        <f t="shared" si="15"/>
        <v>-459.52729135817316</v>
      </c>
      <c r="AT16">
        <f t="shared" si="16"/>
        <v>105.65037869982308</v>
      </c>
      <c r="AU16">
        <f t="shared" si="17"/>
        <v>-1871.3361366445379</v>
      </c>
      <c r="AW16">
        <v>13</v>
      </c>
      <c r="AX16">
        <f>IF(Z16&gt;0, (R16*SUMPRODUCT(K16:$K$98, X16:$X$98)-K16*$AZ$3)/Z16, 0)</f>
        <v>41715.467213741904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25</v>
      </c>
      <c r="R17">
        <f t="shared" si="0"/>
        <v>1000000</v>
      </c>
      <c r="S17">
        <f t="shared" si="1"/>
        <v>43252.124500318183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35584.125634792363</v>
      </c>
      <c r="AC17">
        <f t="shared" si="2"/>
        <v>36319.105858330273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-4782.8828432384153</v>
      </c>
      <c r="AI17">
        <f t="shared" si="7"/>
        <v>-4803.8755148573919</v>
      </c>
      <c r="AJ17">
        <f t="shared" si="8"/>
        <v>-734.98022353791021</v>
      </c>
      <c r="AK17">
        <f t="shared" si="30"/>
        <v>491.06093376013462</v>
      </c>
      <c r="AL17">
        <f t="shared" si="9"/>
        <v>-5047.7948046351676</v>
      </c>
      <c r="AN17">
        <f t="shared" si="10"/>
        <v>0</v>
      </c>
      <c r="AO17">
        <f t="shared" si="11"/>
        <v>0</v>
      </c>
      <c r="AP17">
        <f t="shared" si="12"/>
        <v>-8.5069305860266464</v>
      </c>
      <c r="AQ17">
        <f t="shared" si="13"/>
        <v>-1938.1836236483359</v>
      </c>
      <c r="AR17">
        <f t="shared" si="14"/>
        <v>-1946.6905542343627</v>
      </c>
      <c r="AS17">
        <f t="shared" si="15"/>
        <v>-297.83849608200859</v>
      </c>
      <c r="AT17">
        <f t="shared" si="16"/>
        <v>198.99426584802717</v>
      </c>
      <c r="AU17">
        <f t="shared" si="17"/>
        <v>-2045.5347844683442</v>
      </c>
      <c r="AW17">
        <v>14</v>
      </c>
      <c r="AX17">
        <f>IF(Z17&gt;0, (R17*SUMPRODUCT(K17:$K$98, X17:$X$98)-K17*$AZ$3)/Z17, 0)</f>
        <v>43252.124500318183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1000000</v>
      </c>
      <c r="S18">
        <f t="shared" si="1"/>
        <v>44509.90392998296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36319.105858330273</v>
      </c>
      <c r="AC18">
        <f t="shared" si="2"/>
        <v>36730.212062399514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-6095.4321312859438</v>
      </c>
      <c r="AI18">
        <f t="shared" si="7"/>
        <v>-6116.0624903854477</v>
      </c>
      <c r="AJ18">
        <f t="shared" si="8"/>
        <v>-411.10620406924136</v>
      </c>
      <c r="AK18">
        <f t="shared" si="30"/>
        <v>784.49268653993397</v>
      </c>
      <c r="AL18">
        <f t="shared" si="9"/>
        <v>-5742.6760079147552</v>
      </c>
      <c r="AN18">
        <f t="shared" si="10"/>
        <v>0</v>
      </c>
      <c r="AO18">
        <f t="shared" si="11"/>
        <v>0</v>
      </c>
      <c r="AP18">
        <f t="shared" si="12"/>
        <v>-7.8015205963441705</v>
      </c>
      <c r="AQ18">
        <f t="shared" si="13"/>
        <v>-2305.0320688304378</v>
      </c>
      <c r="AR18">
        <f t="shared" si="14"/>
        <v>-2312.8335894267821</v>
      </c>
      <c r="AS18">
        <f t="shared" si="15"/>
        <v>-155.46280619071302</v>
      </c>
      <c r="AT18">
        <f t="shared" si="16"/>
        <v>296.66162485119855</v>
      </c>
      <c r="AU18">
        <f t="shared" si="17"/>
        <v>-2171.6347707662962</v>
      </c>
      <c r="AW18">
        <v>15</v>
      </c>
      <c r="AX18">
        <f>IF(Z18&gt;0, (R18*SUMPRODUCT(K18:$K$98, X18:$X$98)-K18*$AZ$3)/Z18, 0)</f>
        <v>44509.90392998296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1000000</v>
      </c>
      <c r="S19">
        <f t="shared" si="1"/>
        <v>45260.845543772346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36730.212062399514</v>
      </c>
      <c r="AC19">
        <f t="shared" si="2"/>
        <v>36637.487878515123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-7487.995138756095</v>
      </c>
      <c r="AI19">
        <f t="shared" si="7"/>
        <v>-7508.2319943861357</v>
      </c>
      <c r="AJ19">
        <f t="shared" si="8"/>
        <v>92.724183884391095</v>
      </c>
      <c r="AK19">
        <f t="shared" si="30"/>
        <v>819.08372899150913</v>
      </c>
      <c r="AL19">
        <f t="shared" si="9"/>
        <v>-6596.4240815102357</v>
      </c>
      <c r="AN19">
        <f t="shared" si="10"/>
        <v>0</v>
      </c>
      <c r="AO19">
        <f t="shared" si="11"/>
        <v>0</v>
      </c>
      <c r="AP19">
        <f t="shared" si="12"/>
        <v>-7.1367288934901625</v>
      </c>
      <c r="AQ19">
        <f t="shared" si="13"/>
        <v>-2640.716138812907</v>
      </c>
      <c r="AR19">
        <f t="shared" si="14"/>
        <v>-2647.8528677063973</v>
      </c>
      <c r="AS19">
        <f t="shared" si="15"/>
        <v>32.70010787993688</v>
      </c>
      <c r="AT19">
        <f t="shared" si="16"/>
        <v>288.85804305506633</v>
      </c>
      <c r="AU19">
        <f t="shared" si="17"/>
        <v>-2326.2947167713942</v>
      </c>
      <c r="AW19">
        <v>16</v>
      </c>
      <c r="AX19">
        <f>IF(Z19&gt;0, (R19*SUMPRODUCT(K19:$K$98, X19:$X$98)-K19*$AZ$3)/Z19, 0)</f>
        <v>45260.845543772346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25</v>
      </c>
      <c r="R20">
        <f t="shared" si="0"/>
        <v>1000000</v>
      </c>
      <c r="S20">
        <f t="shared" si="1"/>
        <v>44889.081055184964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36637.487878515123</v>
      </c>
      <c r="AC20">
        <f t="shared" si="2"/>
        <v>35572.723403271797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-8921.215435947006</v>
      </c>
      <c r="AI20">
        <f t="shared" si="7"/>
        <v>-8941.0268926348472</v>
      </c>
      <c r="AJ20">
        <f t="shared" si="8"/>
        <v>1064.7644752433262</v>
      </c>
      <c r="AK20">
        <f t="shared" si="30"/>
        <v>157.54119787761502</v>
      </c>
      <c r="AL20">
        <f t="shared" si="9"/>
        <v>-7718.7212195139064</v>
      </c>
      <c r="AN20">
        <f t="shared" si="10"/>
        <v>0</v>
      </c>
      <c r="AO20">
        <f t="shared" si="11"/>
        <v>0</v>
      </c>
      <c r="AP20">
        <f t="shared" si="12"/>
        <v>-6.6268687426919346</v>
      </c>
      <c r="AQ20">
        <f t="shared" si="13"/>
        <v>-2984.1179601690251</v>
      </c>
      <c r="AR20">
        <f t="shared" si="14"/>
        <v>-2990.7448289117169</v>
      </c>
      <c r="AS20">
        <f t="shared" si="15"/>
        <v>356.16030312648434</v>
      </c>
      <c r="AT20">
        <f t="shared" si="16"/>
        <v>52.697025582280304</v>
      </c>
      <c r="AU20">
        <f t="shared" si="17"/>
        <v>-2581.8875002029527</v>
      </c>
      <c r="AW20">
        <v>17</v>
      </c>
      <c r="AX20">
        <f>IF(Z20&gt;0, (R20*SUMPRODUCT(K20:$K$98, X20:$X$98)-K20*$AZ$3)/Z20, 0)</f>
        <v>44889.081055184964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25</v>
      </c>
      <c r="R21">
        <f t="shared" si="0"/>
        <v>1000000</v>
      </c>
      <c r="S21">
        <f t="shared" si="1"/>
        <v>43942.747647559831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35572.723403271797</v>
      </c>
      <c r="AC21">
        <f t="shared" si="2"/>
        <v>34012.711021416311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-10510.374002033574</v>
      </c>
      <c r="AI21">
        <f t="shared" si="7"/>
        <v>-10529.724584804486</v>
      </c>
      <c r="AJ21">
        <f t="shared" si="8"/>
        <v>1560.0123818554857</v>
      </c>
      <c r="AK21">
        <f t="shared" si="30"/>
        <v>56.91635744523488</v>
      </c>
      <c r="AL21">
        <f t="shared" si="9"/>
        <v>-8912.795845503766</v>
      </c>
      <c r="AN21">
        <f t="shared" si="10"/>
        <v>0</v>
      </c>
      <c r="AO21">
        <f t="shared" si="11"/>
        <v>0</v>
      </c>
      <c r="AP21">
        <f t="shared" si="12"/>
        <v>-6.1551045027868891</v>
      </c>
      <c r="AQ21">
        <f t="shared" si="13"/>
        <v>-3343.1783999362165</v>
      </c>
      <c r="AR21">
        <f t="shared" si="14"/>
        <v>-3349.3335044390033</v>
      </c>
      <c r="AS21">
        <f t="shared" si="15"/>
        <v>496.21447320934726</v>
      </c>
      <c r="AT21">
        <f t="shared" si="16"/>
        <v>18.104164207395659</v>
      </c>
      <c r="AU21">
        <f t="shared" si="17"/>
        <v>-2835.0148670222607</v>
      </c>
      <c r="AW21">
        <v>18</v>
      </c>
      <c r="AX21">
        <f>IF(Z21&gt;0, (R21*SUMPRODUCT(K21:$K$98, X21:$X$98)-K21*$AZ$3)/Z21, 0)</f>
        <v>43942.747647559831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1000000</v>
      </c>
      <c r="S22">
        <f t="shared" si="1"/>
        <v>43099.932006540388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34012.711021416311</v>
      </c>
      <c r="AC22">
        <f t="shared" si="2"/>
        <v>32499.154579880578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-12241.17866087897</v>
      </c>
      <c r="AI22">
        <f t="shared" si="7"/>
        <v>-12260.029708355651</v>
      </c>
      <c r="AJ22">
        <f t="shared" si="8"/>
        <v>1513.556441535733</v>
      </c>
      <c r="AK22">
        <f t="shared" si="30"/>
        <v>714.26693144974263</v>
      </c>
      <c r="AL22">
        <f t="shared" si="9"/>
        <v>-10032.206335370174</v>
      </c>
      <c r="AN22">
        <f t="shared" si="10"/>
        <v>0</v>
      </c>
      <c r="AO22">
        <f t="shared" si="11"/>
        <v>0</v>
      </c>
      <c r="AP22">
        <f t="shared" si="12"/>
        <v>-5.5987025957492484</v>
      </c>
      <c r="AQ22">
        <f t="shared" si="13"/>
        <v>-3635.5920713940109</v>
      </c>
      <c r="AR22">
        <f t="shared" si="14"/>
        <v>-3641.1907739897601</v>
      </c>
      <c r="AS22">
        <f t="shared" si="15"/>
        <v>449.52156576559008</v>
      </c>
      <c r="AT22">
        <f t="shared" si="16"/>
        <v>212.1350618904498</v>
      </c>
      <c r="AU22">
        <f t="shared" si="17"/>
        <v>-2979.5341463337199</v>
      </c>
      <c r="AW22">
        <v>19</v>
      </c>
      <c r="AX22">
        <f>IF(Z22&gt;0, (R22*SUMPRODUCT(K22:$K$98, X22:$X$98)-K22*$AZ$3)/Z22, 0)</f>
        <v>43099.932006540388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25</v>
      </c>
      <c r="R23">
        <f t="shared" si="0"/>
        <v>1000000</v>
      </c>
      <c r="S23">
        <f t="shared" si="1"/>
        <v>43176.637506049621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32499.154579880578</v>
      </c>
      <c r="AC23">
        <f t="shared" si="2"/>
        <v>31624.56143967438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-14055.34099861333</v>
      </c>
      <c r="AI23">
        <f t="shared" si="7"/>
        <v>-14073.652152090279</v>
      </c>
      <c r="AJ23">
        <f t="shared" si="8"/>
        <v>874.59314020619786</v>
      </c>
      <c r="AK23">
        <f t="shared" si="30"/>
        <v>2274.9408205916407</v>
      </c>
      <c r="AL23">
        <f t="shared" si="9"/>
        <v>-10924.11819129244</v>
      </c>
      <c r="AN23">
        <f t="shared" si="10"/>
        <v>0</v>
      </c>
      <c r="AO23">
        <f t="shared" si="11"/>
        <v>0</v>
      </c>
      <c r="AP23">
        <f t="shared" si="12"/>
        <v>-4.8556747798276696</v>
      </c>
      <c r="AQ23">
        <f t="shared" si="13"/>
        <v>-3727.1362994559286</v>
      </c>
      <c r="AR23">
        <f t="shared" si="14"/>
        <v>-3731.9919742357565</v>
      </c>
      <c r="AS23">
        <f t="shared" si="15"/>
        <v>231.92093599431465</v>
      </c>
      <c r="AT23">
        <f t="shared" si="16"/>
        <v>603.2592530040846</v>
      </c>
      <c r="AU23">
        <f t="shared" si="17"/>
        <v>-2896.8117852373571</v>
      </c>
      <c r="AW23">
        <v>20</v>
      </c>
      <c r="AX23">
        <f>IF(Z23&gt;0, (R23*SUMPRODUCT(K23:$K$98, X23:$X$98)-K23*$AZ$3)/Z23, 0)</f>
        <v>43176.637506049621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1000000</v>
      </c>
      <c r="S24">
        <f t="shared" si="1"/>
        <v>42817.347203952864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31624.56143967438</v>
      </c>
      <c r="AC24">
        <f t="shared" si="2"/>
        <v>30362.602757350458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-16002.483246575115</v>
      </c>
      <c r="AI24">
        <f t="shared" si="7"/>
        <v>-16020.211226436129</v>
      </c>
      <c r="AJ24">
        <f t="shared" si="8"/>
        <v>1261.9586823239224</v>
      </c>
      <c r="AK24">
        <f t="shared" si="30"/>
        <v>2213.7193007772066</v>
      </c>
      <c r="AL24">
        <f t="shared" si="9"/>
        <v>-12544.533243335001</v>
      </c>
      <c r="AN24">
        <f t="shared" si="10"/>
        <v>0</v>
      </c>
      <c r="AO24">
        <f t="shared" si="11"/>
        <v>0</v>
      </c>
      <c r="AP24">
        <f t="shared" si="12"/>
        <v>-4.1973493298568902</v>
      </c>
      <c r="AQ24">
        <f t="shared" si="13"/>
        <v>-3788.8136639169611</v>
      </c>
      <c r="AR24">
        <f t="shared" si="14"/>
        <v>-3793.011013246818</v>
      </c>
      <c r="AS24">
        <f t="shared" si="15"/>
        <v>298.7865211426377</v>
      </c>
      <c r="AT24">
        <f t="shared" si="16"/>
        <v>524.12927453971645</v>
      </c>
      <c r="AU24">
        <f t="shared" si="17"/>
        <v>-2970.0952175644638</v>
      </c>
      <c r="AW24">
        <v>21</v>
      </c>
      <c r="AX24">
        <f>IF(Z24&gt;0, (R24*SUMPRODUCT(K24:$K$98, X24:$X$98)-K24*$AZ$3)/Z24, 0)</f>
        <v>42817.347203952864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25</v>
      </c>
      <c r="R25">
        <f t="shared" si="0"/>
        <v>1000000</v>
      </c>
      <c r="S25">
        <f t="shared" si="1"/>
        <v>42071.136891938448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30362.602757350458</v>
      </c>
      <c r="AC25">
        <f t="shared" si="2"/>
        <v>28774.840537301348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-18071.193551124205</v>
      </c>
      <c r="AI25">
        <f t="shared" si="7"/>
        <v>-18088.292471347831</v>
      </c>
      <c r="AJ25">
        <f t="shared" si="8"/>
        <v>1587.7622200491096</v>
      </c>
      <c r="AK25">
        <f t="shared" si="30"/>
        <v>2125.3821930145323</v>
      </c>
      <c r="AL25">
        <f t="shared" si="9"/>
        <v>-14375.14805828419</v>
      </c>
      <c r="AN25">
        <f t="shared" si="10"/>
        <v>0</v>
      </c>
      <c r="AO25">
        <f t="shared" si="11"/>
        <v>0</v>
      </c>
      <c r="AP25">
        <f t="shared" si="12"/>
        <v>-3.6146523091395077</v>
      </c>
      <c r="AQ25">
        <f t="shared" si="13"/>
        <v>-3820.1875115026064</v>
      </c>
      <c r="AR25">
        <f t="shared" si="14"/>
        <v>-3823.8021638117461</v>
      </c>
      <c r="AS25">
        <f t="shared" si="15"/>
        <v>335.6474151586919</v>
      </c>
      <c r="AT25">
        <f t="shared" si="16"/>
        <v>449.29840898190344</v>
      </c>
      <c r="AU25">
        <f t="shared" si="17"/>
        <v>-3038.8563396711511</v>
      </c>
      <c r="AW25">
        <v>22</v>
      </c>
      <c r="AX25">
        <f>IF(Z25&gt;0, (R25*SUMPRODUCT(K25:$K$98, X25:$X$98)-K25*$AZ$3)/Z25, 0)</f>
        <v>42071.136891938448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1000000</v>
      </c>
      <c r="S26">
        <f t="shared" si="1"/>
        <v>40968.051642498998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28774.840537301348</v>
      </c>
      <c r="AC26">
        <f t="shared" si="2"/>
        <v>26919.877529252179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-20022.835581866868</v>
      </c>
      <c r="AI26">
        <f t="shared" si="7"/>
        <v>-20039.262941998713</v>
      </c>
      <c r="AJ26">
        <f t="shared" si="8"/>
        <v>1854.9630080491697</v>
      </c>
      <c r="AK26">
        <f t="shared" si="30"/>
        <v>2014.2388376110946</v>
      </c>
      <c r="AL26">
        <f t="shared" si="9"/>
        <v>-16170.06109633845</v>
      </c>
      <c r="AN26">
        <f t="shared" si="10"/>
        <v>0</v>
      </c>
      <c r="AO26">
        <f t="shared" si="11"/>
        <v>0</v>
      </c>
      <c r="AP26">
        <f t="shared" si="12"/>
        <v>-3.1006132497304049</v>
      </c>
      <c r="AQ26">
        <f t="shared" si="13"/>
        <v>-3779.2480839306813</v>
      </c>
      <c r="AR26">
        <f t="shared" si="14"/>
        <v>-3782.3486971804123</v>
      </c>
      <c r="AS26">
        <f t="shared" si="15"/>
        <v>350.11851169975461</v>
      </c>
      <c r="AT26">
        <f t="shared" si="16"/>
        <v>380.1813302864241</v>
      </c>
      <c r="AU26">
        <f t="shared" si="17"/>
        <v>-3052.0488551942335</v>
      </c>
      <c r="AW26">
        <v>23</v>
      </c>
      <c r="AX26">
        <f>IF(Z26&gt;0, (R26*SUMPRODUCT(K26:$K$98, X26:$X$98)-K26*$AZ$3)/Z26, 0)</f>
        <v>40968.051642498998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25</v>
      </c>
      <c r="R27">
        <f t="shared" si="0"/>
        <v>1000000</v>
      </c>
      <c r="S27">
        <f t="shared" si="1"/>
        <v>39602.973195476916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26919.877529252179</v>
      </c>
      <c r="AC27">
        <f t="shared" si="2"/>
        <v>24895.294180547786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-21901.613622179379</v>
      </c>
      <c r="AI27">
        <f t="shared" si="7"/>
        <v>-21917.32916836935</v>
      </c>
      <c r="AJ27">
        <f t="shared" si="8"/>
        <v>2024.5833487043928</v>
      </c>
      <c r="AK27">
        <f t="shared" si="30"/>
        <v>1884.3914270476528</v>
      </c>
      <c r="AL27">
        <f t="shared" si="9"/>
        <v>-18008.354392617304</v>
      </c>
      <c r="AN27">
        <f t="shared" si="10"/>
        <v>0</v>
      </c>
      <c r="AO27">
        <f t="shared" si="11"/>
        <v>0</v>
      </c>
      <c r="AP27">
        <f t="shared" si="12"/>
        <v>-2.6484469437556575</v>
      </c>
      <c r="AQ27">
        <f t="shared" si="13"/>
        <v>-3690.9478652415755</v>
      </c>
      <c r="AR27">
        <f t="shared" si="14"/>
        <v>-3693.596312185331</v>
      </c>
      <c r="AS27">
        <f t="shared" si="15"/>
        <v>341.19091487107215</v>
      </c>
      <c r="AT27">
        <f t="shared" si="16"/>
        <v>317.5652093459297</v>
      </c>
      <c r="AU27">
        <f t="shared" si="17"/>
        <v>-3034.8401879683292</v>
      </c>
      <c r="AW27">
        <v>24</v>
      </c>
      <c r="AX27">
        <f>IF(Z27&gt;0, (R27*SUMPRODUCT(K27:$K$98, X27:$X$98)-K27*$AZ$3)/Z27, 0)</f>
        <v>39602.973195476916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1000000</v>
      </c>
      <c r="S28">
        <f t="shared" si="1"/>
        <v>38042.156355757761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24895.294180547786</v>
      </c>
      <c r="AC28">
        <f t="shared" si="2"/>
        <v>22771.011257472532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-23762.534461083513</v>
      </c>
      <c r="AI28">
        <f t="shared" si="7"/>
        <v>-23777.498788450055</v>
      </c>
      <c r="AJ28">
        <f t="shared" si="8"/>
        <v>2124.2829230752541</v>
      </c>
      <c r="AK28">
        <f t="shared" si="30"/>
        <v>1742.6705926383452</v>
      </c>
      <c r="AL28">
        <f t="shared" si="9"/>
        <v>-19910.545272736457</v>
      </c>
      <c r="AN28">
        <f t="shared" si="10"/>
        <v>0</v>
      </c>
      <c r="AO28">
        <f t="shared" si="11"/>
        <v>0</v>
      </c>
      <c r="AP28">
        <f t="shared" si="12"/>
        <v>-2.2516504744617798</v>
      </c>
      <c r="AQ28">
        <f t="shared" si="13"/>
        <v>-3575.4979614609865</v>
      </c>
      <c r="AR28">
        <f t="shared" si="14"/>
        <v>-3577.7496119354478</v>
      </c>
      <c r="AS28">
        <f t="shared" si="15"/>
        <v>319.6363280802845</v>
      </c>
      <c r="AT28">
        <f t="shared" si="16"/>
        <v>262.21593330799521</v>
      </c>
      <c r="AU28">
        <f t="shared" si="17"/>
        <v>-2995.8973505471686</v>
      </c>
      <c r="AW28">
        <v>25</v>
      </c>
      <c r="AX28">
        <f>IF(Z28&gt;0, (R28*SUMPRODUCT(K28:$K$98, X28:$X$98)-K28*$AZ$3)/Z28, 0)</f>
        <v>38042.156355757761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1000000</v>
      </c>
      <c r="S29">
        <f t="shared" si="1"/>
        <v>36336.926547237432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22771.011257472532</v>
      </c>
      <c r="AC29">
        <f t="shared" si="2"/>
        <v>20594.321280088621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-25827.231888465696</v>
      </c>
      <c r="AI29">
        <f t="shared" si="7"/>
        <v>-25841.400891761365</v>
      </c>
      <c r="AJ29">
        <f t="shared" si="8"/>
        <v>2176.6899773839104</v>
      </c>
      <c r="AK29">
        <f t="shared" si="30"/>
        <v>1593.9707880230774</v>
      </c>
      <c r="AL29">
        <f t="shared" si="9"/>
        <v>-22070.740126354376</v>
      </c>
      <c r="AN29">
        <f t="shared" si="10"/>
        <v>0</v>
      </c>
      <c r="AO29">
        <f t="shared" si="11"/>
        <v>0</v>
      </c>
      <c r="AP29">
        <f t="shared" si="12"/>
        <v>-1.903553352718826</v>
      </c>
      <c r="AQ29">
        <f t="shared" si="13"/>
        <v>-3469.7933811456023</v>
      </c>
      <c r="AR29">
        <f t="shared" si="14"/>
        <v>-3471.6969344983213</v>
      </c>
      <c r="AS29">
        <f t="shared" si="15"/>
        <v>292.43027316859468</v>
      </c>
      <c r="AT29">
        <f t="shared" si="16"/>
        <v>214.14409851997792</v>
      </c>
      <c r="AU29">
        <f t="shared" si="17"/>
        <v>-2965.1225628097486</v>
      </c>
      <c r="AW29">
        <v>26</v>
      </c>
      <c r="AX29">
        <f>IF(Z29&gt;0, (R29*SUMPRODUCT(K29:$K$98, X29:$X$98)-K29*$AZ$3)/Z29, 0)</f>
        <v>36336.926547237432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1000000</v>
      </c>
      <c r="S30">
        <f t="shared" si="1"/>
        <v>34445.495194195762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20594.321280088621</v>
      </c>
      <c r="AC30">
        <f t="shared" si="2"/>
        <v>18373.463599011811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-27685.665679601414</v>
      </c>
      <c r="AI30">
        <f t="shared" si="7"/>
        <v>-27699.000851222136</v>
      </c>
      <c r="AJ30">
        <f t="shared" si="8"/>
        <v>2220.85768107681</v>
      </c>
      <c r="AK30">
        <f t="shared" si="30"/>
        <v>1441.6024896062036</v>
      </c>
      <c r="AL30">
        <f t="shared" si="9"/>
        <v>-24036.540680539121</v>
      </c>
      <c r="AN30">
        <f t="shared" si="10"/>
        <v>0</v>
      </c>
      <c r="AO30">
        <f t="shared" si="11"/>
        <v>0</v>
      </c>
      <c r="AP30">
        <f t="shared" si="12"/>
        <v>-1.599581376307746</v>
      </c>
      <c r="AQ30">
        <f t="shared" si="13"/>
        <v>-3320.9527759629254</v>
      </c>
      <c r="AR30">
        <f t="shared" si="14"/>
        <v>-3322.5523573392334</v>
      </c>
      <c r="AS30">
        <f t="shared" si="15"/>
        <v>266.39646546135708</v>
      </c>
      <c r="AT30">
        <f t="shared" si="16"/>
        <v>172.92319589122883</v>
      </c>
      <c r="AU30">
        <f t="shared" si="17"/>
        <v>-2883.2326959866473</v>
      </c>
      <c r="AW30">
        <v>27</v>
      </c>
      <c r="AX30">
        <f>IF(Z30&gt;0, (R30*SUMPRODUCT(K30:$K$98, X30:$X$98)-K30*$AZ$3)/Z30, 0)</f>
        <v>34445.495194195762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25</v>
      </c>
      <c r="R31">
        <f t="shared" si="0"/>
        <v>1000000</v>
      </c>
      <c r="S31">
        <f t="shared" si="1"/>
        <v>32400.896087535206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18373.463599011811</v>
      </c>
      <c r="AC31">
        <f t="shared" si="2"/>
        <v>16167.63198382462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-29085.609525385367</v>
      </c>
      <c r="AI31">
        <f t="shared" si="7"/>
        <v>-29098.084205051746</v>
      </c>
      <c r="AJ31">
        <f t="shared" si="8"/>
        <v>2205.8316151871913</v>
      </c>
      <c r="AK31">
        <f t="shared" si="30"/>
        <v>1286.1424519308268</v>
      </c>
      <c r="AL31">
        <f t="shared" si="9"/>
        <v>-25606.110137933727</v>
      </c>
      <c r="AN31">
        <f t="shared" si="10"/>
        <v>0</v>
      </c>
      <c r="AO31">
        <f t="shared" si="11"/>
        <v>0</v>
      </c>
      <c r="AP31">
        <f t="shared" si="12"/>
        <v>-1.3360389189797854</v>
      </c>
      <c r="AQ31">
        <f t="shared" si="13"/>
        <v>-3115.0704745467419</v>
      </c>
      <c r="AR31">
        <f t="shared" si="14"/>
        <v>-3116.4065134657217</v>
      </c>
      <c r="AS31">
        <f t="shared" si="15"/>
        <v>236.24469448694936</v>
      </c>
      <c r="AT31">
        <f t="shared" si="16"/>
        <v>137.74593152583375</v>
      </c>
      <c r="AU31">
        <f t="shared" si="17"/>
        <v>-2742.4158874529385</v>
      </c>
      <c r="AW31">
        <v>28</v>
      </c>
      <c r="AX31">
        <f>IF(Z31&gt;0, (R31*SUMPRODUCT(K31:$K$98, X31:$X$98)-K31*$AZ$3)/Z31, 0)</f>
        <v>32400.896087535206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1000000</v>
      </c>
      <c r="S32">
        <f t="shared" si="1"/>
        <v>30297.763365635157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16167.63198382462</v>
      </c>
      <c r="AC32">
        <f t="shared" si="2"/>
        <v>14048.205402827643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-30325.946268965934</v>
      </c>
      <c r="AI32">
        <f t="shared" si="7"/>
        <v>-30337.538053178923</v>
      </c>
      <c r="AJ32">
        <f t="shared" si="8"/>
        <v>2119.4265809969766</v>
      </c>
      <c r="AK32">
        <f t="shared" si="30"/>
        <v>1131.7342388677234</v>
      </c>
      <c r="AL32">
        <f t="shared" si="9"/>
        <v>-27086.377233314222</v>
      </c>
      <c r="AN32">
        <f t="shared" si="10"/>
        <v>0</v>
      </c>
      <c r="AO32">
        <f t="shared" si="11"/>
        <v>0</v>
      </c>
      <c r="AP32">
        <f t="shared" si="12"/>
        <v>-1.1084649682937417</v>
      </c>
      <c r="AQ32">
        <f t="shared" si="13"/>
        <v>-2899.9201893213012</v>
      </c>
      <c r="AR32">
        <f t="shared" si="14"/>
        <v>-2901.0286542895951</v>
      </c>
      <c r="AS32">
        <f t="shared" si="15"/>
        <v>202.67027704612909</v>
      </c>
      <c r="AT32">
        <f t="shared" si="16"/>
        <v>108.22214545691722</v>
      </c>
      <c r="AU32">
        <f t="shared" si="17"/>
        <v>-2590.1362317865487</v>
      </c>
      <c r="AW32">
        <v>29</v>
      </c>
      <c r="AX32">
        <f>IF(Z32&gt;0, (R32*SUMPRODUCT(K32:$K$98, X32:$X$98)-K32*$AZ$3)/Z32, 0)</f>
        <v>30297.763365635157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1000000</v>
      </c>
      <c r="S33">
        <f t="shared" si="1"/>
        <v>28139.285960493864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14048.205402827643</v>
      </c>
      <c r="AC33">
        <f t="shared" si="2"/>
        <v>12037.25297560434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-31260.723665592737</v>
      </c>
      <c r="AI33">
        <f t="shared" si="7"/>
        <v>-31271.418013871957</v>
      </c>
      <c r="AJ33">
        <f t="shared" si="8"/>
        <v>2010.9524272233029</v>
      </c>
      <c r="AK33">
        <f t="shared" si="30"/>
        <v>983.37437819793513</v>
      </c>
      <c r="AL33">
        <f t="shared" si="9"/>
        <v>-28277.091208450718</v>
      </c>
      <c r="AN33">
        <f t="shared" si="10"/>
        <v>0</v>
      </c>
      <c r="AO33">
        <f t="shared" si="11"/>
        <v>0</v>
      </c>
      <c r="AP33">
        <f t="shared" si="12"/>
        <v>-0.91307822361467872</v>
      </c>
      <c r="AQ33">
        <f t="shared" si="13"/>
        <v>-2669.0252915130018</v>
      </c>
      <c r="AR33">
        <f t="shared" si="14"/>
        <v>-2669.9383697366166</v>
      </c>
      <c r="AS33">
        <f t="shared" si="15"/>
        <v>171.69413432984535</v>
      </c>
      <c r="AT33">
        <f t="shared" si="16"/>
        <v>83.960023271150163</v>
      </c>
      <c r="AU33">
        <f t="shared" si="17"/>
        <v>-2414.2842121356207</v>
      </c>
      <c r="AW33">
        <v>30</v>
      </c>
      <c r="AX33">
        <f>IF(Z33&gt;0, (R33*SUMPRODUCT(K33:$K$98, X33:$X$98)-K33*$AZ$3)/Z33, 0)</f>
        <v>28139.285960493864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1000000</v>
      </c>
      <c r="S34">
        <f t="shared" si="1"/>
        <v>25957.043333261892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12037.25297560434</v>
      </c>
      <c r="AC34">
        <f t="shared" si="2"/>
        <v>10161.94890025026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-32005.189982189557</v>
      </c>
      <c r="AI34">
        <f t="shared" si="7"/>
        <v>-32014.977257236431</v>
      </c>
      <c r="AJ34">
        <f t="shared" si="8"/>
        <v>1875.3040753540809</v>
      </c>
      <c r="AK34">
        <f t="shared" si="30"/>
        <v>842.60770829230387</v>
      </c>
      <c r="AL34">
        <f t="shared" si="9"/>
        <v>-29297.065473590046</v>
      </c>
      <c r="AN34">
        <f t="shared" si="10"/>
        <v>0</v>
      </c>
      <c r="AO34">
        <f t="shared" si="11"/>
        <v>0</v>
      </c>
      <c r="AP34">
        <f t="shared" si="12"/>
        <v>-0.74610067396797231</v>
      </c>
      <c r="AQ34">
        <f t="shared" si="13"/>
        <v>-2439.8102333715365</v>
      </c>
      <c r="AR34">
        <f t="shared" si="14"/>
        <v>-2440.5563340455046</v>
      </c>
      <c r="AS34">
        <f t="shared" si="15"/>
        <v>142.95762894325492</v>
      </c>
      <c r="AT34">
        <f t="shared" si="16"/>
        <v>64.233423096483023</v>
      </c>
      <c r="AU34">
        <f t="shared" si="17"/>
        <v>-2233.3652820057669</v>
      </c>
      <c r="AW34">
        <v>31</v>
      </c>
      <c r="AX34">
        <f>IF(Z34&gt;0, (R34*SUMPRODUCT(K34:$K$98, X34:$X$98)-K34*$AZ$3)/Z34, 0)</f>
        <v>25957.043333261892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23752.468965820972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10161.94890025026</v>
      </c>
      <c r="AC35">
        <f t="shared" ref="AC35:AC66" si="33">S35*Z35</f>
        <v>8430.8183241634833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-32631.16649727918</v>
      </c>
      <c r="AI35">
        <f t="shared" ref="AI35:AI66" si="38">SUM(AE35:AH35)</f>
        <v>-32640.040120413152</v>
      </c>
      <c r="AJ35">
        <f t="shared" ref="AJ35:AJ66" si="39">AB35-AC35</f>
        <v>1731.1305760867763</v>
      </c>
      <c r="AK35">
        <f t="shared" si="30"/>
        <v>711.3364230175182</v>
      </c>
      <c r="AL35">
        <f t="shared" ref="AL35:AL66" si="40">SUM(AI35:AK35)</f>
        <v>-30197.573121308858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-0.60397449102891798</v>
      </c>
      <c r="AQ35">
        <f t="shared" ref="AQ35:AQ66" si="44">AH35*$K35</f>
        <v>-2221.0084741394448</v>
      </c>
      <c r="AR35">
        <f t="shared" ref="AR35:AR66" si="45">AI35*$K35</f>
        <v>-2221.6124486304739</v>
      </c>
      <c r="AS35">
        <f t="shared" ref="AS35:AS66" si="46">AJ35*$K35</f>
        <v>117.82771172618722</v>
      </c>
      <c r="AT35">
        <f t="shared" ref="AT35:AT66" si="47">AK35*$K35</f>
        <v>48.416418812906407</v>
      </c>
      <c r="AU35">
        <f t="shared" ref="AU35:AU66" si="48">AL35*$K35</f>
        <v>-2055.3683180913804</v>
      </c>
      <c r="AW35">
        <v>32</v>
      </c>
      <c r="AX35">
        <f>IF(Z35&gt;0, (R35*SUMPRODUCT(K35:$K$98, X35:$X$98)-K35*$AZ$3)/Z35, 0)</f>
        <v>23752.468965820972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1000000</v>
      </c>
      <c r="S36">
        <f t="shared" si="32"/>
        <v>21478.827769515257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8430.8183241634833</v>
      </c>
      <c r="AC36">
        <f t="shared" si="33"/>
        <v>6842.559544028285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-32823.177027641133</v>
      </c>
      <c r="AI36">
        <f t="shared" si="38"/>
        <v>-32831.141335118074</v>
      </c>
      <c r="AJ36">
        <f t="shared" si="39"/>
        <v>1588.2587801351983</v>
      </c>
      <c r="AK36">
        <f t="shared" si="30"/>
        <v>590.15728269144392</v>
      </c>
      <c r="AL36">
        <f t="shared" si="40"/>
        <v>-30652.725272291431</v>
      </c>
      <c r="AN36">
        <f t="shared" si="41"/>
        <v>0</v>
      </c>
      <c r="AO36">
        <f t="shared" si="42"/>
        <v>0</v>
      </c>
      <c r="AP36">
        <f t="shared" si="43"/>
        <v>-0.48400250806716122</v>
      </c>
      <c r="AQ36">
        <f t="shared" si="44"/>
        <v>-1994.7120386931483</v>
      </c>
      <c r="AR36">
        <f t="shared" si="45"/>
        <v>-1995.1960412012154</v>
      </c>
      <c r="AS36">
        <f t="shared" si="46"/>
        <v>96.520787936762801</v>
      </c>
      <c r="AT36">
        <f t="shared" si="47"/>
        <v>35.86471338577973</v>
      </c>
      <c r="AU36">
        <f t="shared" si="48"/>
        <v>-1862.8105398786727</v>
      </c>
      <c r="AW36">
        <v>33</v>
      </c>
      <c r="AX36">
        <f>IF(Z36&gt;0, (R36*SUMPRODUCT(K36:$K$98, X36:$X$98)-K36*$AZ$3)/Z36, 0)</f>
        <v>21478.827769515257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1000000</v>
      </c>
      <c r="S37">
        <f t="shared" si="32"/>
        <v>19137.355159190211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6842.559544028285</v>
      </c>
      <c r="AC37">
        <f t="shared" si="33"/>
        <v>5412.8025892675023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-32546.938935272567</v>
      </c>
      <c r="AI37">
        <f t="shared" si="38"/>
        <v>-32554.009926201357</v>
      </c>
      <c r="AJ37">
        <f t="shared" si="39"/>
        <v>1429.7569547607827</v>
      </c>
      <c r="AK37">
        <f t="shared" si="30"/>
        <v>478.97916808197999</v>
      </c>
      <c r="AL37">
        <f t="shared" si="40"/>
        <v>-30645.273803358596</v>
      </c>
      <c r="AN37">
        <f t="shared" si="41"/>
        <v>0</v>
      </c>
      <c r="AO37">
        <f t="shared" si="42"/>
        <v>0</v>
      </c>
      <c r="AP37">
        <f t="shared" si="43"/>
        <v>-0.38367354174090001</v>
      </c>
      <c r="AQ37">
        <f t="shared" si="44"/>
        <v>-1766.0041513100546</v>
      </c>
      <c r="AR37">
        <f t="shared" si="45"/>
        <v>-1766.3878248517954</v>
      </c>
      <c r="AS37">
        <f t="shared" si="46"/>
        <v>77.578930617513649</v>
      </c>
      <c r="AT37">
        <f t="shared" si="47"/>
        <v>25.989516276969937</v>
      </c>
      <c r="AU37">
        <f t="shared" si="48"/>
        <v>-1662.8193779573119</v>
      </c>
      <c r="AW37">
        <v>34</v>
      </c>
      <c r="AX37">
        <f>IF(Z37&gt;0, (R37*SUMPRODUCT(K37:$K$98, X37:$X$98)-K37*$AZ$3)/Z37, 0)</f>
        <v>19137.355159190211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25</v>
      </c>
      <c r="R38">
        <f t="shared" si="31"/>
        <v>1000000</v>
      </c>
      <c r="S38">
        <f t="shared" si="32"/>
        <v>16736.948230497776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5412.8025892675023</v>
      </c>
      <c r="AC38">
        <f t="shared" si="33"/>
        <v>4151.2226200399136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-31983.789008745065</v>
      </c>
      <c r="AI38">
        <f t="shared" si="38"/>
        <v>-31989.989695039349</v>
      </c>
      <c r="AJ38">
        <f t="shared" si="39"/>
        <v>1261.5799692275887</v>
      </c>
      <c r="AK38">
        <f t="shared" si="30"/>
        <v>378.89618124872521</v>
      </c>
      <c r="AL38">
        <f t="shared" si="40"/>
        <v>-30349.513544563037</v>
      </c>
      <c r="AN38">
        <f t="shared" si="41"/>
        <v>0</v>
      </c>
      <c r="AO38">
        <f t="shared" si="42"/>
        <v>0</v>
      </c>
      <c r="AP38">
        <f t="shared" si="43"/>
        <v>-0.30040233799097171</v>
      </c>
      <c r="AQ38">
        <f t="shared" si="44"/>
        <v>-1549.5067062000971</v>
      </c>
      <c r="AR38">
        <f t="shared" si="45"/>
        <v>-1549.807108538088</v>
      </c>
      <c r="AS38">
        <f t="shared" si="46"/>
        <v>61.119294596127069</v>
      </c>
      <c r="AT38">
        <f t="shared" si="47"/>
        <v>18.356242083699986</v>
      </c>
      <c r="AU38">
        <f t="shared" si="48"/>
        <v>-1470.331571858261</v>
      </c>
      <c r="AW38">
        <v>35</v>
      </c>
      <c r="AX38">
        <f>IF(Z38&gt;0, (R38*SUMPRODUCT(K38:$K$98, X38:$X$98)-K38*$AZ$3)/Z38, 0)</f>
        <v>16736.948230497776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25</v>
      </c>
      <c r="R39">
        <f t="shared" si="31"/>
        <v>1000000</v>
      </c>
      <c r="S39">
        <f t="shared" si="32"/>
        <v>14232.395105894013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4151.2226200399136</v>
      </c>
      <c r="AC39">
        <f t="shared" si="33"/>
        <v>3052.094647842026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-31100.16217761366</v>
      </c>
      <c r="AI39">
        <f t="shared" si="38"/>
        <v>-31105.52335299056</v>
      </c>
      <c r="AJ39">
        <f t="shared" si="39"/>
        <v>1099.1279721978876</v>
      </c>
      <c r="AK39">
        <f t="shared" si="30"/>
        <v>290.58558340279399</v>
      </c>
      <c r="AL39">
        <f t="shared" si="40"/>
        <v>-29715.80979738988</v>
      </c>
      <c r="AN39">
        <f t="shared" si="41"/>
        <v>0</v>
      </c>
      <c r="AO39">
        <f t="shared" si="42"/>
        <v>0</v>
      </c>
      <c r="AP39">
        <f t="shared" si="43"/>
        <v>-0.23190255843783394</v>
      </c>
      <c r="AQ39">
        <f t="shared" si="44"/>
        <v>-1345.2660414531406</v>
      </c>
      <c r="AR39">
        <f t="shared" si="45"/>
        <v>-1345.4979440115785</v>
      </c>
      <c r="AS39">
        <f t="shared" si="46"/>
        <v>47.543788606781007</v>
      </c>
      <c r="AT39">
        <f t="shared" si="47"/>
        <v>12.569545948188471</v>
      </c>
      <c r="AU39">
        <f t="shared" si="48"/>
        <v>-1285.384609456609</v>
      </c>
      <c r="AW39">
        <v>36</v>
      </c>
      <c r="AX39">
        <f>IF(Z39&gt;0, (R39*SUMPRODUCT(K39:$K$98, X39:$X$98)-K39*$AZ$3)/Z39, 0)</f>
        <v>14232.395105894013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1000000</v>
      </c>
      <c r="S40">
        <f t="shared" si="32"/>
        <v>11562.739071077796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3052.094647842026</v>
      </c>
      <c r="AC40">
        <f t="shared" si="33"/>
        <v>2108.9524760337104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-29910.426321762938</v>
      </c>
      <c r="AI40">
        <f t="shared" si="38"/>
        <v>-29914.986124728028</v>
      </c>
      <c r="AJ40">
        <f t="shared" si="39"/>
        <v>943.14217180831565</v>
      </c>
      <c r="AK40">
        <f t="shared" ref="AK40:AK71" si="61">G40*SUM(AB40:AB40, AE40:AF40)</f>
        <v>213.64662534894185</v>
      </c>
      <c r="AL40">
        <f t="shared" si="40"/>
        <v>-28758.197327570771</v>
      </c>
      <c r="AN40">
        <f t="shared" si="41"/>
        <v>0</v>
      </c>
      <c r="AO40">
        <f t="shared" si="42"/>
        <v>0</v>
      </c>
      <c r="AP40">
        <f t="shared" si="43"/>
        <v>-0.17610576759841237</v>
      </c>
      <c r="AQ40">
        <f t="shared" si="44"/>
        <v>-1155.1811836869201</v>
      </c>
      <c r="AR40">
        <f t="shared" si="45"/>
        <v>-1155.3572894545187</v>
      </c>
      <c r="AS40">
        <f t="shared" si="46"/>
        <v>36.425428333726501</v>
      </c>
      <c r="AT40">
        <f t="shared" si="47"/>
        <v>8.2513220943873211</v>
      </c>
      <c r="AU40">
        <f t="shared" si="48"/>
        <v>-1110.6805390264049</v>
      </c>
      <c r="AW40">
        <v>37</v>
      </c>
      <c r="AX40">
        <f>IF(Z40&gt;0, (R40*SUMPRODUCT(K40:$K$98, X40:$X$98)-K40*$AZ$3)/Z40, 0)</f>
        <v>11562.739071077796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1000000</v>
      </c>
      <c r="S41">
        <f t="shared" si="32"/>
        <v>8627.6177610724499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2108.9524760337104</v>
      </c>
      <c r="AC41">
        <f t="shared" si="33"/>
        <v>1312.8104616725263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-28404.471806483791</v>
      </c>
      <c r="AI41">
        <f t="shared" si="38"/>
        <v>-28408.275899624066</v>
      </c>
      <c r="AJ41">
        <f t="shared" si="39"/>
        <v>796.14201436118401</v>
      </c>
      <c r="AK41">
        <f t="shared" si="61"/>
        <v>147.62667332235975</v>
      </c>
      <c r="AL41">
        <f t="shared" si="40"/>
        <v>-27464.507211940523</v>
      </c>
      <c r="AN41">
        <f t="shared" si="41"/>
        <v>0</v>
      </c>
      <c r="AO41">
        <f t="shared" si="42"/>
        <v>0</v>
      </c>
      <c r="AP41">
        <f t="shared" si="43"/>
        <v>-0.1311778843009149</v>
      </c>
      <c r="AQ41">
        <f t="shared" si="44"/>
        <v>-979.48141090726961</v>
      </c>
      <c r="AR41">
        <f t="shared" si="45"/>
        <v>-979.6125887915706</v>
      </c>
      <c r="AS41">
        <f t="shared" si="46"/>
        <v>27.45364563797467</v>
      </c>
      <c r="AT41">
        <f t="shared" si="47"/>
        <v>5.0906625991307726</v>
      </c>
      <c r="AU41">
        <f t="shared" si="48"/>
        <v>-947.0682805544651</v>
      </c>
      <c r="AW41">
        <v>38</v>
      </c>
      <c r="AX41">
        <f>IF(Z41&gt;0, (R41*SUMPRODUCT(K41:$K$98, X41:$X$98)-K41*$AZ$3)/Z41, 0)</f>
        <v>8627.6177610724499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1000000</v>
      </c>
      <c r="S42">
        <f t="shared" si="32"/>
        <v>5269.4062965372614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1312.8104616725263</v>
      </c>
      <c r="AC42">
        <f t="shared" si="33"/>
        <v>653.89973766323192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-26548.461698530184</v>
      </c>
      <c r="AI42">
        <f t="shared" si="38"/>
        <v>-26551.564039196594</v>
      </c>
      <c r="AJ42">
        <f t="shared" si="39"/>
        <v>658.91072400929443</v>
      </c>
      <c r="AK42">
        <f t="shared" si="61"/>
        <v>91.896732317076854</v>
      </c>
      <c r="AL42">
        <f t="shared" si="40"/>
        <v>-25800.756582870225</v>
      </c>
      <c r="AN42">
        <f t="shared" si="41"/>
        <v>0</v>
      </c>
      <c r="AO42">
        <f t="shared" si="42"/>
        <v>0</v>
      </c>
      <c r="AP42">
        <f t="shared" si="43"/>
        <v>-9.5517059330600187E-2</v>
      </c>
      <c r="AQ42">
        <f t="shared" si="44"/>
        <v>-817.39282170119714</v>
      </c>
      <c r="AR42">
        <f t="shared" si="45"/>
        <v>-817.48833876052765</v>
      </c>
      <c r="AS42">
        <f t="shared" si="46"/>
        <v>20.2870095474102</v>
      </c>
      <c r="AT42">
        <f t="shared" si="47"/>
        <v>2.8293816111362005</v>
      </c>
      <c r="AU42">
        <f t="shared" si="48"/>
        <v>-794.37194760198133</v>
      </c>
      <c r="AW42">
        <v>39</v>
      </c>
      <c r="AX42">
        <f>IF(Z42&gt;0, (R42*SUMPRODUCT(K42:$K$98, X42:$X$98)-K42*$AZ$3)/Z42, 0)</f>
        <v>5269.4062965372614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25</v>
      </c>
      <c r="R43">
        <f t="shared" si="31"/>
        <v>1000000</v>
      </c>
      <c r="S43">
        <f t="shared" si="32"/>
        <v>1246.8668759421016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653.89973766323192</v>
      </c>
      <c r="AC43">
        <f t="shared" si="33"/>
        <v>122.73074354951542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-24421.377538720739</v>
      </c>
      <c r="AI43">
        <f t="shared" si="38"/>
        <v>-24423.838321542014</v>
      </c>
      <c r="AJ43">
        <f t="shared" si="39"/>
        <v>531.16899411371651</v>
      </c>
      <c r="AK43">
        <f t="shared" si="61"/>
        <v>45.772981636426238</v>
      </c>
      <c r="AL43">
        <f t="shared" si="40"/>
        <v>-23846.896345791873</v>
      </c>
      <c r="AN43">
        <f t="shared" si="41"/>
        <v>0</v>
      </c>
      <c r="AO43">
        <f t="shared" si="42"/>
        <v>0</v>
      </c>
      <c r="AP43">
        <f t="shared" si="43"/>
        <v>-6.7646716513527438E-2</v>
      </c>
      <c r="AQ43">
        <f t="shared" si="44"/>
        <v>-671.34165150512342</v>
      </c>
      <c r="AR43">
        <f t="shared" si="45"/>
        <v>-671.40929822163696</v>
      </c>
      <c r="AS43">
        <f t="shared" si="46"/>
        <v>14.601791777356762</v>
      </c>
      <c r="AT43">
        <f t="shared" si="47"/>
        <v>1.2582954846584697</v>
      </c>
      <c r="AU43">
        <f t="shared" si="48"/>
        <v>-655.54921095962175</v>
      </c>
      <c r="AW43">
        <v>40</v>
      </c>
      <c r="AX43">
        <f>IF(Z43&gt;0, (R43*SUMPRODUCT(K43:$K$98, X43:$X$98)-K43*$AZ$3)/Z43, 0)</f>
        <v>1246.8668759421016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1000000</v>
      </c>
      <c r="S44">
        <f t="shared" si="32"/>
        <v>-3879.3762438216709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122.73074354951542</v>
      </c>
      <c r="AC44">
        <f t="shared" si="33"/>
        <v>-293.05391903821419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-21905.494949758173</v>
      </c>
      <c r="AI44">
        <f t="shared" si="38"/>
        <v>-21907.383487377494</v>
      </c>
      <c r="AJ44">
        <f t="shared" si="39"/>
        <v>415.7846625877296</v>
      </c>
      <c r="AK44">
        <f t="shared" si="61"/>
        <v>8.5911520484660802</v>
      </c>
      <c r="AL44">
        <f t="shared" si="40"/>
        <v>-21483.0076727413</v>
      </c>
      <c r="AN44">
        <f t="shared" si="41"/>
        <v>0</v>
      </c>
      <c r="AO44">
        <f t="shared" si="42"/>
        <v>0</v>
      </c>
      <c r="AP44">
        <f t="shared" si="43"/>
        <v>-4.6353342120689887E-2</v>
      </c>
      <c r="AQ44">
        <f t="shared" si="44"/>
        <v>-537.66093475783839</v>
      </c>
      <c r="AR44">
        <f t="shared" si="45"/>
        <v>-537.7072880999591</v>
      </c>
      <c r="AS44">
        <f t="shared" si="46"/>
        <v>10.205255387181245</v>
      </c>
      <c r="AT44">
        <f t="shared" si="47"/>
        <v>0.21086612521740733</v>
      </c>
      <c r="AU44">
        <f t="shared" si="48"/>
        <v>-527.2911665875605</v>
      </c>
      <c r="AW44">
        <v>41</v>
      </c>
      <c r="AX44">
        <f>IF(Z44&gt;0, (R44*SUMPRODUCT(K44:$K$98, X44:$X$98)-K44*$AZ$3)/Z44, 0)</f>
        <v>-3879.3762438216709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25</v>
      </c>
      <c r="R45">
        <f t="shared" si="31"/>
        <v>1000000</v>
      </c>
      <c r="S45">
        <f t="shared" si="32"/>
        <v>-10809.615322882912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-293.05391903821419</v>
      </c>
      <c r="AC45">
        <f t="shared" si="33"/>
        <v>-602.53897083409379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-19045.070934294414</v>
      </c>
      <c r="AI45">
        <f t="shared" si="38"/>
        <v>-19046.464459764185</v>
      </c>
      <c r="AJ45">
        <f t="shared" si="39"/>
        <v>309.4850517958796</v>
      </c>
      <c r="AK45">
        <f t="shared" si="61"/>
        <v>-20.513774332674995</v>
      </c>
      <c r="AL45">
        <f t="shared" si="40"/>
        <v>-18757.493182300979</v>
      </c>
      <c r="AN45">
        <f t="shared" si="41"/>
        <v>0</v>
      </c>
      <c r="AO45">
        <f t="shared" si="42"/>
        <v>0</v>
      </c>
      <c r="AP45">
        <f t="shared" si="43"/>
        <v>-3.0538823396488727E-2</v>
      </c>
      <c r="AQ45">
        <f t="shared" si="44"/>
        <v>-417.3688034077004</v>
      </c>
      <c r="AR45">
        <f t="shared" si="45"/>
        <v>-417.39934223109691</v>
      </c>
      <c r="AS45">
        <f t="shared" si="46"/>
        <v>6.7823011101534627</v>
      </c>
      <c r="AT45">
        <f t="shared" si="47"/>
        <v>-0.44955513561185695</v>
      </c>
      <c r="AU45">
        <f t="shared" si="48"/>
        <v>-411.06659625655527</v>
      </c>
      <c r="AW45">
        <v>42</v>
      </c>
      <c r="AX45">
        <f>IF(Z45&gt;0, (R45*SUMPRODUCT(K45:$K$98, X45:$X$98)-K45*$AZ$3)/Z45, 0)</f>
        <v>-10809.615322882912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25</v>
      </c>
      <c r="R46">
        <f t="shared" si="31"/>
        <v>1000000</v>
      </c>
      <c r="S46">
        <f t="shared" si="32"/>
        <v>-20806.737839728547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-602.53897083409379</v>
      </c>
      <c r="AC46">
        <f t="shared" si="33"/>
        <v>-816.17930731147396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-15956.925708222405</v>
      </c>
      <c r="AI46">
        <f t="shared" si="38"/>
        <v>-15957.906375294771</v>
      </c>
      <c r="AJ46">
        <f t="shared" si="39"/>
        <v>213.64033647738017</v>
      </c>
      <c r="AK46">
        <f t="shared" si="61"/>
        <v>-42.177727958386569</v>
      </c>
      <c r="AL46">
        <f t="shared" si="40"/>
        <v>-15786.443766775777</v>
      </c>
      <c r="AN46">
        <f t="shared" si="41"/>
        <v>0</v>
      </c>
      <c r="AO46">
        <f t="shared" si="42"/>
        <v>0</v>
      </c>
      <c r="AP46">
        <f t="shared" si="43"/>
        <v>-1.9188497078245006E-2</v>
      </c>
      <c r="AQ46">
        <f t="shared" si="44"/>
        <v>-312.22565838890819</v>
      </c>
      <c r="AR46">
        <f t="shared" si="45"/>
        <v>-312.24484688598648</v>
      </c>
      <c r="AS46">
        <f t="shared" si="46"/>
        <v>4.1802535109069394</v>
      </c>
      <c r="AT46">
        <f t="shared" si="47"/>
        <v>-0.82528233332374934</v>
      </c>
      <c r="AU46">
        <f t="shared" si="48"/>
        <v>-308.88987570840328</v>
      </c>
      <c r="AW46">
        <v>43</v>
      </c>
      <c r="AX46">
        <f>IF(Z46&gt;0, (R46*SUMPRODUCT(K46:$K$98, X46:$X$98)-K46*$AZ$3)/Z46, 0)</f>
        <v>-20806.737839728547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1000000</v>
      </c>
      <c r="S47">
        <f t="shared" si="32"/>
        <v>-36254.8116594249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-816.17930731147396</v>
      </c>
      <c r="AC47">
        <f t="shared" si="33"/>
        <v>-946.50454879831079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-12727.411078637453</v>
      </c>
      <c r="AI47">
        <f t="shared" si="38"/>
        <v>-12728.06375376213</v>
      </c>
      <c r="AJ47">
        <f t="shared" si="39"/>
        <v>130.32524148683683</v>
      </c>
      <c r="AK47">
        <f t="shared" si="61"/>
        <v>-57.132551511803186</v>
      </c>
      <c r="AL47">
        <f t="shared" si="40"/>
        <v>-12654.871063787095</v>
      </c>
      <c r="AN47">
        <f t="shared" si="41"/>
        <v>0</v>
      </c>
      <c r="AO47">
        <f t="shared" si="42"/>
        <v>0</v>
      </c>
      <c r="AP47">
        <f t="shared" si="43"/>
        <v>-1.1402456002186909E-2</v>
      </c>
      <c r="AQ47">
        <f t="shared" si="44"/>
        <v>-222.35219232190065</v>
      </c>
      <c r="AR47">
        <f t="shared" si="45"/>
        <v>-222.36359477790282</v>
      </c>
      <c r="AS47">
        <f t="shared" si="46"/>
        <v>2.2768262123722942</v>
      </c>
      <c r="AT47">
        <f t="shared" si="47"/>
        <v>-0.99812507061360278</v>
      </c>
      <c r="AU47">
        <f t="shared" si="48"/>
        <v>-221.08489363614413</v>
      </c>
      <c r="AW47">
        <v>44</v>
      </c>
      <c r="AX47">
        <f>IF(Z47&gt;0, (R47*SUMPRODUCT(K47:$K$98, X47:$X$98)-K47*$AZ$3)/Z47, 0)</f>
        <v>-36254.8116594249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1000000</v>
      </c>
      <c r="S48">
        <f t="shared" si="32"/>
        <v>-61875.502831690035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-946.50454879831079</v>
      </c>
      <c r="AC48">
        <f t="shared" si="33"/>
        <v>-1006.4456546005047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-9580.278764069446</v>
      </c>
      <c r="AI48">
        <f t="shared" si="38"/>
        <v>-9580.6854054737742</v>
      </c>
      <c r="AJ48">
        <f t="shared" si="39"/>
        <v>59.941105802193874</v>
      </c>
      <c r="AK48">
        <f t="shared" si="61"/>
        <v>-66.25531841588176</v>
      </c>
      <c r="AL48">
        <f t="shared" si="40"/>
        <v>-9586.9996180874623</v>
      </c>
      <c r="AN48">
        <f t="shared" si="41"/>
        <v>0</v>
      </c>
      <c r="AO48">
        <f t="shared" si="42"/>
        <v>0</v>
      </c>
      <c r="AP48">
        <f t="shared" si="43"/>
        <v>-6.3430030202593999E-3</v>
      </c>
      <c r="AQ48">
        <f t="shared" si="44"/>
        <v>-149.4381449812326</v>
      </c>
      <c r="AR48">
        <f t="shared" si="45"/>
        <v>-149.44448798425285</v>
      </c>
      <c r="AS48">
        <f t="shared" si="46"/>
        <v>0.93499238172467858</v>
      </c>
      <c r="AT48">
        <f t="shared" si="47"/>
        <v>-1.0334847370354137</v>
      </c>
      <c r="AU48">
        <f t="shared" si="48"/>
        <v>-149.5429803395636</v>
      </c>
      <c r="AW48">
        <v>45</v>
      </c>
      <c r="AX48">
        <f>IF(Z48&gt;0, (R48*SUMPRODUCT(K48:$K$98, X48:$X$98)-K48*$AZ$3)/Z48, 0)</f>
        <v>-61875.502831690035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1000000</v>
      </c>
      <c r="S49">
        <f t="shared" si="32"/>
        <v>-107774.33681268476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-1006.4456546005047</v>
      </c>
      <c r="AC49">
        <f t="shared" si="33"/>
        <v>-1010.8739009034275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-6723.4577761364999</v>
      </c>
      <c r="AI49">
        <f t="shared" si="38"/>
        <v>-6723.6922646823814</v>
      </c>
      <c r="AJ49">
        <f t="shared" si="39"/>
        <v>4.4282463029228438</v>
      </c>
      <c r="AK49">
        <f t="shared" si="61"/>
        <v>-70.451195822035331</v>
      </c>
      <c r="AL49">
        <f t="shared" si="40"/>
        <v>-6789.7152142014938</v>
      </c>
      <c r="AN49">
        <f t="shared" si="41"/>
        <v>0</v>
      </c>
      <c r="AO49">
        <f t="shared" si="42"/>
        <v>0</v>
      </c>
      <c r="AP49">
        <f t="shared" si="43"/>
        <v>-3.2657800559138584E-3</v>
      </c>
      <c r="AQ49">
        <f t="shared" si="44"/>
        <v>-93.639261694045828</v>
      </c>
      <c r="AR49">
        <f t="shared" si="45"/>
        <v>-93.64252747410174</v>
      </c>
      <c r="AS49">
        <f t="shared" si="46"/>
        <v>6.1673283035527271E-2</v>
      </c>
      <c r="AT49">
        <f t="shared" si="47"/>
        <v>-0.98119125335369728</v>
      </c>
      <c r="AU49">
        <f t="shared" si="48"/>
        <v>-94.562045444419908</v>
      </c>
      <c r="AW49">
        <v>46</v>
      </c>
      <c r="AX49">
        <f>IF(Z49&gt;0, (R49*SUMPRODUCT(K49:$K$98, X49:$X$98)-K49*$AZ$3)/Z49, 0)</f>
        <v>-107774.33681268476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1000000</v>
      </c>
      <c r="S50">
        <f t="shared" si="32"/>
        <v>-197761.46819221869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-1010.8739009034275</v>
      </c>
      <c r="AC50">
        <f t="shared" si="33"/>
        <v>-975.04003877755429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-4355.362112583718</v>
      </c>
      <c r="AI50">
        <f t="shared" si="38"/>
        <v>-4355.4853721913269</v>
      </c>
      <c r="AJ50">
        <f t="shared" si="39"/>
        <v>-35.833862125873225</v>
      </c>
      <c r="AK50">
        <f t="shared" si="61"/>
        <v>-70.761173063239937</v>
      </c>
      <c r="AL50">
        <f t="shared" si="40"/>
        <v>-4462.0804073804402</v>
      </c>
      <c r="AN50">
        <f t="shared" si="41"/>
        <v>0</v>
      </c>
      <c r="AO50">
        <f t="shared" si="42"/>
        <v>0</v>
      </c>
      <c r="AP50">
        <f t="shared" si="43"/>
        <v>-1.5327384676172206E-3</v>
      </c>
      <c r="AQ50">
        <f t="shared" si="44"/>
        <v>-54.159113272265436</v>
      </c>
      <c r="AR50">
        <f t="shared" si="45"/>
        <v>-54.160646010733061</v>
      </c>
      <c r="AS50">
        <f t="shared" si="46"/>
        <v>-0.44559560093767198</v>
      </c>
      <c r="AT50">
        <f t="shared" si="47"/>
        <v>-0.87991819925552162</v>
      </c>
      <c r="AU50">
        <f t="shared" si="48"/>
        <v>-55.486159810926253</v>
      </c>
      <c r="AW50">
        <v>47</v>
      </c>
      <c r="AX50">
        <f>IF(Z50&gt;0, (R50*SUMPRODUCT(K50:$K$98, X50:$X$98)-K50*$AZ$3)/Z50, 0)</f>
        <v>-197761.46819221869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1000000</v>
      </c>
      <c r="S51">
        <f t="shared" si="32"/>
        <v>-395695.7717973438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-975.04003877755429</v>
      </c>
      <c r="AC51">
        <f t="shared" si="33"/>
        <v>-913.59814863917745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-2572.2406561842604</v>
      </c>
      <c r="AI51">
        <f t="shared" si="38"/>
        <v>-2572.2983771793879</v>
      </c>
      <c r="AJ51">
        <f t="shared" si="39"/>
        <v>-61.441890138376834</v>
      </c>
      <c r="AK51">
        <f t="shared" si="61"/>
        <v>-68.25280271442881</v>
      </c>
      <c r="AL51">
        <f t="shared" si="40"/>
        <v>-2701.9930700321938</v>
      </c>
      <c r="AN51">
        <f t="shared" si="41"/>
        <v>0</v>
      </c>
      <c r="AO51">
        <f t="shared" si="42"/>
        <v>0</v>
      </c>
      <c r="AP51">
        <f t="shared" si="43"/>
        <v>-6.4085984957458302E-4</v>
      </c>
      <c r="AQ51">
        <f t="shared" si="44"/>
        <v>-28.558858979196977</v>
      </c>
      <c r="AR51">
        <f t="shared" si="45"/>
        <v>-28.559499839046548</v>
      </c>
      <c r="AS51">
        <f t="shared" si="46"/>
        <v>-0.68217189229883635</v>
      </c>
      <c r="AT51">
        <f t="shared" si="47"/>
        <v>-0.75779152427668262</v>
      </c>
      <c r="AU51">
        <f t="shared" si="48"/>
        <v>-29.999463255622068</v>
      </c>
      <c r="AW51">
        <v>48</v>
      </c>
      <c r="AX51">
        <f>IF(Z51&gt;0, (R51*SUMPRODUCT(K51:$K$98, X51:$X$98)-K51*$AZ$3)/Z51, 0)</f>
        <v>-395695.7717973438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1000000</v>
      </c>
      <c r="S52">
        <f t="shared" si="32"/>
        <v>-899808.76923957316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-913.59814863917745</v>
      </c>
      <c r="AC52">
        <f t="shared" si="33"/>
        <v>-838.94182600172985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-1353.3957169590055</v>
      </c>
      <c r="AI52">
        <f t="shared" si="38"/>
        <v>-1353.4190258512581</v>
      </c>
      <c r="AJ52">
        <f t="shared" si="39"/>
        <v>-74.656322637447602</v>
      </c>
      <c r="AK52">
        <f t="shared" si="61"/>
        <v>-63.951870404742429</v>
      </c>
      <c r="AL52">
        <f t="shared" si="40"/>
        <v>-1492.0272188934482</v>
      </c>
      <c r="AN52">
        <f t="shared" si="41"/>
        <v>0</v>
      </c>
      <c r="AO52">
        <f t="shared" si="42"/>
        <v>0</v>
      </c>
      <c r="AP52">
        <f t="shared" si="43"/>
        <v>-2.310643075492929E-4</v>
      </c>
      <c r="AQ52">
        <f t="shared" si="44"/>
        <v>-13.416400950843897</v>
      </c>
      <c r="AR52">
        <f t="shared" si="45"/>
        <v>-13.416632015151446</v>
      </c>
      <c r="AS52">
        <f t="shared" si="46"/>
        <v>-0.74007856347449918</v>
      </c>
      <c r="AT52">
        <f t="shared" si="47"/>
        <v>-0.6339638319783607</v>
      </c>
      <c r="AU52">
        <f t="shared" si="48"/>
        <v>-14.790674410604307</v>
      </c>
      <c r="AW52">
        <v>49</v>
      </c>
      <c r="AX52">
        <f>IF(Z52&gt;0, (R52*SUMPRODUCT(K52:$K$98, X52:$X$98)-K52*$AZ$3)/Z52, 0)</f>
        <v>-899808.76923957316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1000000</v>
      </c>
      <c r="S53">
        <f t="shared" si="32"/>
        <v>-2462463.1074864282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-838.94182600172985</v>
      </c>
      <c r="AC53">
        <f t="shared" si="33"/>
        <v>-760.20181479485507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-614.31611122674235</v>
      </c>
      <c r="AI53">
        <f t="shared" si="38"/>
        <v>-614.32382912729167</v>
      </c>
      <c r="AJ53">
        <f t="shared" si="39"/>
        <v>-78.740011206874783</v>
      </c>
      <c r="AK53">
        <f t="shared" si="61"/>
        <v>-58.725927820121093</v>
      </c>
      <c r="AL53">
        <f t="shared" si="40"/>
        <v>-751.78976815428757</v>
      </c>
      <c r="AN53">
        <f t="shared" si="41"/>
        <v>0</v>
      </c>
      <c r="AO53">
        <f t="shared" si="42"/>
        <v>0</v>
      </c>
      <c r="AP53">
        <f t="shared" si="43"/>
        <v>-6.831127422310408E-5</v>
      </c>
      <c r="AQ53">
        <f t="shared" si="44"/>
        <v>-5.4373227622829772</v>
      </c>
      <c r="AR53">
        <f t="shared" si="45"/>
        <v>-5.4373910735572011</v>
      </c>
      <c r="AS53">
        <f t="shared" si="46"/>
        <v>-0.69692923140596852</v>
      </c>
      <c r="AT53">
        <f t="shared" si="47"/>
        <v>-0.51978422547780856</v>
      </c>
      <c r="AU53">
        <f t="shared" si="48"/>
        <v>-6.6541045304409785</v>
      </c>
      <c r="AW53">
        <v>50</v>
      </c>
      <c r="AX53">
        <f>IF(Z53&gt;0, (R53*SUMPRODUCT(K53:$K$98, X53:$X$98)-K53*$AZ$3)/Z53, 0)</f>
        <v>-2462463.1074864282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1000000</v>
      </c>
      <c r="S54">
        <f t="shared" si="32"/>
        <v>-8763944.0973516814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-760.20181479485507</v>
      </c>
      <c r="AC54">
        <f t="shared" si="33"/>
        <v>-683.35662670203237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-227.65522121837535</v>
      </c>
      <c r="AI54">
        <f t="shared" si="38"/>
        <v>-227.65717055938867</v>
      </c>
      <c r="AJ54">
        <f t="shared" si="39"/>
        <v>-76.845188092822696</v>
      </c>
      <c r="AK54">
        <f t="shared" si="61"/>
        <v>-53.214127035639862</v>
      </c>
      <c r="AL54">
        <f t="shared" si="40"/>
        <v>-357.71648568785122</v>
      </c>
      <c r="AN54">
        <f t="shared" si="41"/>
        <v>0</v>
      </c>
      <c r="AO54">
        <f t="shared" si="42"/>
        <v>0</v>
      </c>
      <c r="AP54">
        <f t="shared" si="43"/>
        <v>-1.5405046228237756E-5</v>
      </c>
      <c r="AQ54">
        <f t="shared" si="44"/>
        <v>-1.799089632330241</v>
      </c>
      <c r="AR54">
        <f t="shared" si="45"/>
        <v>-1.7991050373764692</v>
      </c>
      <c r="AS54">
        <f t="shared" si="46"/>
        <v>-0.60728403439360934</v>
      </c>
      <c r="AT54">
        <f t="shared" si="47"/>
        <v>-0.42053498149945612</v>
      </c>
      <c r="AU54">
        <f t="shared" si="48"/>
        <v>-2.8269240532695346</v>
      </c>
      <c r="AW54">
        <v>51</v>
      </c>
      <c r="AX54">
        <f>IF(Z54&gt;0, (R54*SUMPRODUCT(K54:$K$98, X54:$X$98)-K54*$AZ$3)/Z54, 0)</f>
        <v>-8763944.0973516814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25</v>
      </c>
      <c r="R55">
        <f t="shared" si="31"/>
        <v>1000000</v>
      </c>
      <c r="S55">
        <f t="shared" si="32"/>
        <v>-46008516.786670014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-683.35662670203237</v>
      </c>
      <c r="AC55">
        <f t="shared" si="33"/>
        <v>-611.68918878516092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-63.898774628026914</v>
      </c>
      <c r="AI55">
        <f t="shared" si="38"/>
        <v>-63.899107006264416</v>
      </c>
      <c r="AJ55">
        <f t="shared" si="39"/>
        <v>-71.667437916871449</v>
      </c>
      <c r="AK55">
        <f t="shared" si="61"/>
        <v>-47.834963869142271</v>
      </c>
      <c r="AL55">
        <f t="shared" si="40"/>
        <v>-183.40150879227815</v>
      </c>
      <c r="AN55">
        <f t="shared" si="41"/>
        <v>0</v>
      </c>
      <c r="AO55">
        <f t="shared" si="42"/>
        <v>0</v>
      </c>
      <c r="AP55">
        <f t="shared" si="43"/>
        <v>-2.3452532341824668E-6</v>
      </c>
      <c r="AQ55">
        <f t="shared" si="44"/>
        <v>-0.45086829084539332</v>
      </c>
      <c r="AR55">
        <f t="shared" si="45"/>
        <v>-0.45087063609862749</v>
      </c>
      <c r="AS55">
        <f t="shared" si="46"/>
        <v>-0.50568380115188327</v>
      </c>
      <c r="AT55">
        <f t="shared" si="47"/>
        <v>-0.33752240990348514</v>
      </c>
      <c r="AU55">
        <f t="shared" si="48"/>
        <v>-1.2940768471539961</v>
      </c>
      <c r="AW55">
        <v>52</v>
      </c>
      <c r="AX55">
        <f>IF(Z55&gt;0, (R55*SUMPRODUCT(K55:$K$98, X55:$X$98)-K55*$AZ$3)/Z55, 0)</f>
        <v>-46008516.786670014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1000000</v>
      </c>
      <c r="S56">
        <f t="shared" si="32"/>
        <v>-244640958.52214903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-611.68918878516092</v>
      </c>
      <c r="AC56">
        <f t="shared" si="33"/>
        <v>-546.54494319279047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-10.928108544399409</v>
      </c>
      <c r="AI56">
        <f t="shared" si="38"/>
        <v>-10.928164396140925</v>
      </c>
      <c r="AJ56">
        <f t="shared" si="39"/>
        <v>-65.144245592370453</v>
      </c>
      <c r="AK56">
        <f t="shared" si="61"/>
        <v>-42.818243214961271</v>
      </c>
      <c r="AL56">
        <f t="shared" si="40"/>
        <v>-118.89065320347265</v>
      </c>
      <c r="AN56">
        <f t="shared" si="41"/>
        <v>0</v>
      </c>
      <c r="AO56">
        <f t="shared" si="42"/>
        <v>0</v>
      </c>
      <c r="AP56">
        <f t="shared" si="43"/>
        <v>-3.518648298623594E-7</v>
      </c>
      <c r="AQ56">
        <f t="shared" si="44"/>
        <v>-6.8846860442671409E-2</v>
      </c>
      <c r="AR56">
        <f t="shared" si="45"/>
        <v>-6.8847212307501279E-2</v>
      </c>
      <c r="AS56">
        <f t="shared" si="46"/>
        <v>-0.4104074155851577</v>
      </c>
      <c r="AT56">
        <f t="shared" si="47"/>
        <v>-0.26975405698469046</v>
      </c>
      <c r="AU56">
        <f t="shared" si="48"/>
        <v>-0.7490086848773494</v>
      </c>
      <c r="AW56">
        <v>53</v>
      </c>
      <c r="AX56">
        <f>IF(Z56&gt;0, (R56*SUMPRODUCT(K56:$K$98, X56:$X$98)-K56*$AZ$3)/Z56, 0)</f>
        <v>-244640958.52214903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1000000</v>
      </c>
      <c r="S57">
        <f t="shared" si="32"/>
        <v>-1321037736.38427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-546.54494319279047</v>
      </c>
      <c r="AC57">
        <f t="shared" si="33"/>
        <v>-488.04672408607632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-1.8422870392509885</v>
      </c>
      <c r="AI57">
        <f t="shared" si="38"/>
        <v>-1.842296275299109</v>
      </c>
      <c r="AJ57">
        <f t="shared" si="39"/>
        <v>-58.498219106714146</v>
      </c>
      <c r="AK57">
        <f t="shared" si="61"/>
        <v>-38.258146023495335</v>
      </c>
      <c r="AL57">
        <f t="shared" si="40"/>
        <v>-98.598661405508579</v>
      </c>
      <c r="AN57">
        <f t="shared" si="41"/>
        <v>0</v>
      </c>
      <c r="AO57">
        <f t="shared" si="42"/>
        <v>0</v>
      </c>
      <c r="AP57">
        <f t="shared" si="43"/>
        <v>-5.1952602107096994E-8</v>
      </c>
      <c r="AQ57">
        <f t="shared" si="44"/>
        <v>-1.0362830971563828E-2</v>
      </c>
      <c r="AR57">
        <f t="shared" si="45"/>
        <v>-1.0362882924165935E-2</v>
      </c>
      <c r="AS57">
        <f t="shared" si="46"/>
        <v>-0.3290514148038774</v>
      </c>
      <c r="AT57">
        <f t="shared" si="47"/>
        <v>-0.21520137311940121</v>
      </c>
      <c r="AU57">
        <f t="shared" si="48"/>
        <v>-0.55461567084744445</v>
      </c>
      <c r="AW57">
        <v>54</v>
      </c>
      <c r="AX57">
        <f>IF(Z57&gt;0, (R57*SUMPRODUCT(K57:$K$98, X57:$X$98)-K57*$AZ$3)/Z57, 0)</f>
        <v>-1321037736.38427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1000000</v>
      </c>
      <c r="S58">
        <f t="shared" si="32"/>
        <v>-7261917617.5814266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-488.04672408607632</v>
      </c>
      <c r="AC58">
        <f t="shared" si="33"/>
        <v>-435.76506373208639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-0.30574061941591951</v>
      </c>
      <c r="AI58">
        <f t="shared" si="38"/>
        <v>-0.30574211958807335</v>
      </c>
      <c r="AJ58">
        <f t="shared" si="39"/>
        <v>-52.281660353989935</v>
      </c>
      <c r="AK58">
        <f t="shared" si="61"/>
        <v>-34.163270686025349</v>
      </c>
      <c r="AL58">
        <f t="shared" si="40"/>
        <v>-86.750673159603366</v>
      </c>
      <c r="AN58">
        <f t="shared" si="41"/>
        <v>0</v>
      </c>
      <c r="AO58">
        <f t="shared" si="42"/>
        <v>0</v>
      </c>
      <c r="AP58">
        <f t="shared" si="43"/>
        <v>-7.5343223081500303E-9</v>
      </c>
      <c r="AQ58">
        <f t="shared" si="44"/>
        <v>-1.5355226821749284E-3</v>
      </c>
      <c r="AR58">
        <f t="shared" si="45"/>
        <v>-1.5355302164972366E-3</v>
      </c>
      <c r="AS58">
        <f t="shared" si="46"/>
        <v>-0.26257445114320055</v>
      </c>
      <c r="AT58">
        <f t="shared" si="47"/>
        <v>-0.17157836971708021</v>
      </c>
      <c r="AU58">
        <f t="shared" si="48"/>
        <v>-0.43568835107677806</v>
      </c>
      <c r="AW58">
        <v>55</v>
      </c>
      <c r="AX58">
        <f>IF(Z58&gt;0, (R58*SUMPRODUCT(K58:$K$98, X58:$X$98)-K58*$AZ$3)/Z58, 0)</f>
        <v>-7261917617.5814266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1000000</v>
      </c>
      <c r="S59">
        <f t="shared" si="32"/>
        <v>-40734831286.294907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-435.76506373208639</v>
      </c>
      <c r="AC59">
        <f t="shared" si="33"/>
        <v>-389.07729283962442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-4.985535284333608E-2</v>
      </c>
      <c r="AI59">
        <f t="shared" si="38"/>
        <v>-4.9855591629947286E-2</v>
      </c>
      <c r="AJ59">
        <f t="shared" si="39"/>
        <v>-46.68777089246197</v>
      </c>
      <c r="AK59">
        <f t="shared" si="61"/>
        <v>-30.503554461246051</v>
      </c>
      <c r="AL59">
        <f t="shared" si="40"/>
        <v>-77.241180945337973</v>
      </c>
      <c r="AN59">
        <f t="shared" si="41"/>
        <v>0</v>
      </c>
      <c r="AO59">
        <f t="shared" si="42"/>
        <v>0</v>
      </c>
      <c r="AP59">
        <f t="shared" si="43"/>
        <v>-1.0707671634791396E-9</v>
      </c>
      <c r="AQ59">
        <f t="shared" si="44"/>
        <v>-2.2356142364185339E-4</v>
      </c>
      <c r="AR59">
        <f t="shared" si="45"/>
        <v>-2.2356249440901686E-4</v>
      </c>
      <c r="AS59">
        <f t="shared" si="46"/>
        <v>-0.20935734945417445</v>
      </c>
      <c r="AT59">
        <f t="shared" si="47"/>
        <v>-0.13678406976522869</v>
      </c>
      <c r="AU59">
        <f t="shared" si="48"/>
        <v>-0.34636498171381219</v>
      </c>
      <c r="AW59">
        <v>56</v>
      </c>
      <c r="AX59">
        <f>IF(Z59&gt;0, (R59*SUMPRODUCT(K59:$K$98, X59:$X$98)-K59*$AZ$3)/Z59, 0)</f>
        <v>-40734831286.294907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1000000</v>
      </c>
      <c r="S60">
        <f t="shared" si="32"/>
        <v>-233230298843.99338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-389.07729283962442</v>
      </c>
      <c r="AC60">
        <f t="shared" si="33"/>
        <v>-347.39063567324075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-7.9664750769527747E-3</v>
      </c>
      <c r="AI60">
        <f t="shared" si="38"/>
        <v>-7.9665123138209469E-3</v>
      </c>
      <c r="AJ60">
        <f t="shared" si="39"/>
        <v>-41.686657166383668</v>
      </c>
      <c r="AK60">
        <f t="shared" si="61"/>
        <v>-27.23541049877371</v>
      </c>
      <c r="AL60">
        <f t="shared" si="40"/>
        <v>-68.9300341774712</v>
      </c>
      <c r="AN60">
        <f t="shared" si="41"/>
        <v>0</v>
      </c>
      <c r="AO60">
        <f t="shared" si="42"/>
        <v>0</v>
      </c>
      <c r="AP60">
        <f t="shared" si="43"/>
        <v>-1.4908714456962279E-10</v>
      </c>
      <c r="AQ60">
        <f t="shared" si="44"/>
        <v>-3.1895781783084665E-5</v>
      </c>
      <c r="AR60">
        <f t="shared" si="45"/>
        <v>-3.1895930870229239E-5</v>
      </c>
      <c r="AS60">
        <f t="shared" si="46"/>
        <v>-0.1669029912730019</v>
      </c>
      <c r="AT60">
        <f t="shared" si="47"/>
        <v>-0.10904379937806827</v>
      </c>
      <c r="AU60">
        <f t="shared" si="48"/>
        <v>-0.27597868658194041</v>
      </c>
      <c r="AW60">
        <v>57</v>
      </c>
      <c r="AX60">
        <f>IF(Z60&gt;0, (R60*SUMPRODUCT(K60:$K$98, X60:$X$98)-K60*$AZ$3)/Z60, 0)</f>
        <v>-233230298843.99338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1000000</v>
      </c>
      <c r="S61">
        <f t="shared" si="32"/>
        <v>-1365939264375.6567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-347.39063567324075</v>
      </c>
      <c r="AC61">
        <f t="shared" si="33"/>
        <v>-310.17023834776597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-1.2475052871830749E-3</v>
      </c>
      <c r="AI61">
        <f t="shared" si="38"/>
        <v>-1.2475109640503858E-3</v>
      </c>
      <c r="AJ61">
        <f t="shared" si="39"/>
        <v>-37.220397325474778</v>
      </c>
      <c r="AK61">
        <f t="shared" si="61"/>
        <v>-24.317344497126854</v>
      </c>
      <c r="AL61">
        <f t="shared" si="40"/>
        <v>-61.538989333565681</v>
      </c>
      <c r="AN61">
        <f t="shared" si="41"/>
        <v>0</v>
      </c>
      <c r="AO61">
        <f t="shared" si="42"/>
        <v>0</v>
      </c>
      <c r="AP61">
        <f t="shared" si="43"/>
        <v>-2.0293538055787912E-11</v>
      </c>
      <c r="AQ61">
        <f t="shared" si="44"/>
        <v>-4.4595539464801458E-6</v>
      </c>
      <c r="AR61">
        <f t="shared" si="45"/>
        <v>-4.4595742400182012E-6</v>
      </c>
      <c r="AS61">
        <f t="shared" si="46"/>
        <v>-0.13305464232314804</v>
      </c>
      <c r="AT61">
        <f t="shared" si="47"/>
        <v>-8.6929098204426902E-2</v>
      </c>
      <c r="AU61">
        <f t="shared" si="48"/>
        <v>-0.21998820010181494</v>
      </c>
      <c r="AW61">
        <v>58</v>
      </c>
      <c r="AX61">
        <f>IF(Z61&gt;0, (R61*SUMPRODUCT(K61:$K$98, X61:$X$98)-K61*$AZ$3)/Z61, 0)</f>
        <v>-1365939264375.6567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1000000</v>
      </c>
      <c r="S62">
        <f t="shared" si="32"/>
        <v>-8196332279944.4053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-310.17023834776597</v>
      </c>
      <c r="AC62">
        <f t="shared" si="33"/>
        <v>-276.93771671691229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-1.9101594043352625E-4</v>
      </c>
      <c r="AI62">
        <f t="shared" si="38"/>
        <v>-1.9101678513365326E-4</v>
      </c>
      <c r="AJ62">
        <f t="shared" si="39"/>
        <v>-33.232521630853682</v>
      </c>
      <c r="AK62">
        <f t="shared" si="61"/>
        <v>-21.71191668434362</v>
      </c>
      <c r="AL62">
        <f t="shared" si="40"/>
        <v>-54.944629331982433</v>
      </c>
      <c r="AN62">
        <f t="shared" si="41"/>
        <v>0</v>
      </c>
      <c r="AO62">
        <f t="shared" si="42"/>
        <v>0</v>
      </c>
      <c r="AP62">
        <f t="shared" si="43"/>
        <v>-2.6960848981981183E-12</v>
      </c>
      <c r="AQ62">
        <f t="shared" si="44"/>
        <v>-6.0967812818743349E-7</v>
      </c>
      <c r="AR62">
        <f t="shared" si="45"/>
        <v>-6.0968082427233175E-7</v>
      </c>
      <c r="AS62">
        <f t="shared" si="46"/>
        <v>-0.10607042290220887</v>
      </c>
      <c r="AT62">
        <f t="shared" si="47"/>
        <v>-6.9299351108755833E-2</v>
      </c>
      <c r="AU62">
        <f t="shared" si="48"/>
        <v>-0.17537038369178898</v>
      </c>
      <c r="AW62">
        <v>59</v>
      </c>
      <c r="AX62">
        <f>IF(Z62&gt;0, (R62*SUMPRODUCT(K62:$K$98, X62:$X$98)-K62*$AZ$3)/Z62, 0)</f>
        <v>-8196332279944.4053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1000000</v>
      </c>
      <c r="S63">
        <f t="shared" si="32"/>
        <v>-50463264733951.203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-276.93771671691229</v>
      </c>
      <c r="AC63">
        <f t="shared" si="33"/>
        <v>-247.26581903158367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-2.8550207825942365E-5</v>
      </c>
      <c r="AI63">
        <f t="shared" si="38"/>
        <v>-2.8550330323872462E-5</v>
      </c>
      <c r="AJ63">
        <f t="shared" si="39"/>
        <v>-29.671897685328616</v>
      </c>
      <c r="AK63">
        <f t="shared" si="61"/>
        <v>-19.385640170183862</v>
      </c>
      <c r="AL63">
        <f t="shared" si="40"/>
        <v>-49.057566405842806</v>
      </c>
      <c r="AN63">
        <f t="shared" si="41"/>
        <v>0</v>
      </c>
      <c r="AO63">
        <f t="shared" si="42"/>
        <v>0</v>
      </c>
      <c r="AP63">
        <f t="shared" si="43"/>
        <v>-3.4909347542161964E-13</v>
      </c>
      <c r="AQ63">
        <f t="shared" si="44"/>
        <v>-8.1362119883711518E-8</v>
      </c>
      <c r="AR63">
        <f t="shared" si="45"/>
        <v>-8.1362468977186946E-8</v>
      </c>
      <c r="AS63">
        <f t="shared" si="46"/>
        <v>-8.4558701336572284E-2</v>
      </c>
      <c r="AT63">
        <f t="shared" si="47"/>
        <v>-5.5245019201429657E-2</v>
      </c>
      <c r="AU63">
        <f t="shared" si="48"/>
        <v>-0.13980380190047093</v>
      </c>
      <c r="AW63">
        <v>60</v>
      </c>
      <c r="AX63">
        <f>IF(Z63&gt;0, (R63*SUMPRODUCT(K63:$K$98, X63:$X$98)-K63*$AZ$3)/Z63, 0)</f>
        <v>-50463264733951.203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1000000</v>
      </c>
      <c r="S64">
        <f t="shared" si="32"/>
        <v>-319625928086390.63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-247.26581903158367</v>
      </c>
      <c r="AC64">
        <f t="shared" si="33"/>
        <v>-220.77305277811828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-4.1601948038664515E-6</v>
      </c>
      <c r="AI64">
        <f t="shared" si="38"/>
        <v>-4.1602120719471495E-6</v>
      </c>
      <c r="AJ64">
        <f t="shared" si="39"/>
        <v>-26.49276625346539</v>
      </c>
      <c r="AK64">
        <f t="shared" si="61"/>
        <v>-17.308607332210858</v>
      </c>
      <c r="AL64">
        <f t="shared" si="40"/>
        <v>-43.801377745888317</v>
      </c>
      <c r="AN64">
        <f t="shared" si="41"/>
        <v>0</v>
      </c>
      <c r="AO64">
        <f t="shared" si="42"/>
        <v>0</v>
      </c>
      <c r="AP64">
        <f t="shared" si="43"/>
        <v>-4.3937872927578181E-14</v>
      </c>
      <c r="AQ64">
        <f t="shared" si="44"/>
        <v>-1.0585432963875568E-8</v>
      </c>
      <c r="AR64">
        <f t="shared" si="45"/>
        <v>-1.0585476901748496E-8</v>
      </c>
      <c r="AS64">
        <f t="shared" si="46"/>
        <v>-6.7409680177247119E-2</v>
      </c>
      <c r="AT64">
        <f t="shared" si="47"/>
        <v>-4.4040991167740712E-2</v>
      </c>
      <c r="AU64">
        <f t="shared" si="48"/>
        <v>-0.11145068193046472</v>
      </c>
      <c r="AW64">
        <v>61</v>
      </c>
      <c r="AX64">
        <f>IF(Z64&gt;0, (R64*SUMPRODUCT(K64:$K$98, X64:$X$98)-K64*$AZ$3)/Z64, 0)</f>
        <v>-319625928086390.63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1000000</v>
      </c>
      <c r="S65">
        <f t="shared" si="32"/>
        <v>-2086143278975440.5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-220.77305277811828</v>
      </c>
      <c r="AC65">
        <f t="shared" si="33"/>
        <v>-197.11879713260774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-5.8932641810435089E-7</v>
      </c>
      <c r="AI65">
        <f t="shared" si="38"/>
        <v>-5.8932878034378952E-7</v>
      </c>
      <c r="AJ65">
        <f t="shared" si="39"/>
        <v>-23.654255645510545</v>
      </c>
      <c r="AK65">
        <f t="shared" si="61"/>
        <v>-15.454113694468282</v>
      </c>
      <c r="AL65">
        <f t="shared" si="40"/>
        <v>-39.108369929307607</v>
      </c>
      <c r="AN65">
        <f t="shared" si="41"/>
        <v>0</v>
      </c>
      <c r="AO65">
        <f t="shared" si="42"/>
        <v>0</v>
      </c>
      <c r="AP65">
        <f t="shared" si="43"/>
        <v>-5.3666200918043746E-15</v>
      </c>
      <c r="AQ65">
        <f t="shared" si="44"/>
        <v>-1.3388528462671964E-9</v>
      </c>
      <c r="AR65">
        <f t="shared" si="45"/>
        <v>-1.3388582128872882E-9</v>
      </c>
      <c r="AS65">
        <f t="shared" si="46"/>
        <v>-5.373858446596233E-2</v>
      </c>
      <c r="AT65">
        <f t="shared" si="47"/>
        <v>-3.5109208531547691E-2</v>
      </c>
      <c r="AU65">
        <f t="shared" si="48"/>
        <v>-8.8847794336368233E-2</v>
      </c>
      <c r="AW65">
        <v>62</v>
      </c>
      <c r="AX65">
        <f>IF(Z65&gt;0, (R65*SUMPRODUCT(K65:$K$98, X65:$X$98)-K65*$AZ$3)/Z65, 0)</f>
        <v>-2086143278975440.5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1000000</v>
      </c>
      <c r="S66">
        <f t="shared" si="32"/>
        <v>-1.4069974735604302E+16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-197.11879713260774</v>
      </c>
      <c r="AC66">
        <f t="shared" si="33"/>
        <v>-175.99892601243232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-8.1035851491328159E-8</v>
      </c>
      <c r="AI66">
        <f t="shared" si="38"/>
        <v>-8.1036164212085163E-8</v>
      </c>
      <c r="AJ66">
        <f t="shared" si="39"/>
        <v>-21.119871120175418</v>
      </c>
      <c r="AK66">
        <f t="shared" si="61"/>
        <v>-13.798315799282543</v>
      </c>
      <c r="AL66">
        <f t="shared" si="40"/>
        <v>-34.918187000494122</v>
      </c>
      <c r="AN66">
        <f t="shared" si="41"/>
        <v>0</v>
      </c>
      <c r="AO66">
        <f t="shared" si="42"/>
        <v>0</v>
      </c>
      <c r="AP66">
        <f t="shared" si="43"/>
        <v>-6.343305417605844E-16</v>
      </c>
      <c r="AQ66">
        <f t="shared" si="44"/>
        <v>-1.64375131575517E-10</v>
      </c>
      <c r="AR66">
        <f t="shared" si="45"/>
        <v>-1.6437576590605876E-10</v>
      </c>
      <c r="AS66">
        <f t="shared" si="46"/>
        <v>-4.2840070540978992E-2</v>
      </c>
      <c r="AT66">
        <f t="shared" si="47"/>
        <v>-2.7988846088330643E-2</v>
      </c>
      <c r="AU66">
        <f t="shared" si="48"/>
        <v>-7.0828916793685387E-2</v>
      </c>
      <c r="AW66">
        <v>63</v>
      </c>
      <c r="AX66">
        <f>IF(Z66&gt;0, (R66*SUMPRODUCT(K66:$K$98, X66:$X$98)-K66*$AZ$3)/Z66, 0)</f>
        <v>-1.4069974735604302E+16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1000000</v>
      </c>
      <c r="S67">
        <f t="shared" ref="S67:S89" si="63">AX67</f>
        <v>-9.8367579491896976E+16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-175.99892601243232</v>
      </c>
      <c r="AC67">
        <f t="shared" ref="AC67:AC89" si="64">S67*Z67</f>
        <v>-157.14189822553038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-1.0786245128835935E-8</v>
      </c>
      <c r="AI67">
        <f t="shared" ref="AI67:AI89" si="69">SUM(AE67:AH67)</f>
        <v>-1.0786285066257145E-8</v>
      </c>
      <c r="AJ67">
        <f t="shared" ref="AJ67:AJ89" si="70">AB67-AC67</f>
        <v>-18.857027786901938</v>
      </c>
      <c r="AK67">
        <f t="shared" si="61"/>
        <v>-12.319924820870263</v>
      </c>
      <c r="AL67">
        <f t="shared" ref="AL67:AL89" si="71">SUM(AI67:AK67)</f>
        <v>-31.176952618558484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-7.2330407131446561E-17</v>
      </c>
      <c r="AQ67">
        <f t="shared" ref="AQ67:AQ89" si="75">AH67*$K67</f>
        <v>-1.953489929841994E-11</v>
      </c>
      <c r="AR67">
        <f t="shared" ref="AR67:AR89" si="76">AI67*$K67</f>
        <v>-1.953497162882707E-11</v>
      </c>
      <c r="AS67">
        <f t="shared" ref="AS67:AS89" si="77">AJ67*$K67</f>
        <v>-3.4151841950989567E-2</v>
      </c>
      <c r="AT67">
        <f t="shared" ref="AT67:AT89" si="78">AK67*$K67</f>
        <v>-2.2312536741484024E-2</v>
      </c>
      <c r="AU67">
        <f t="shared" ref="AU67:AU89" si="79">AL67*$K67</f>
        <v>-5.6464378712008566E-2</v>
      </c>
      <c r="AW67">
        <v>64</v>
      </c>
      <c r="AX67">
        <f>IF(Z67&gt;0, (R67*SUMPRODUCT(K67:$K$98, X67:$X$98)-K67*$AZ$3)/Z67, 0)</f>
        <v>-9.8367579491896976E+16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1000000</v>
      </c>
      <c r="S68">
        <f t="shared" si="63"/>
        <v>-7.1434293496152384E+17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-157.14189822553038</v>
      </c>
      <c r="AC68">
        <f t="shared" si="64"/>
        <v>-140.30526627281213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-1.3851102414884724E-9</v>
      </c>
      <c r="AI68">
        <f t="shared" si="69"/>
        <v>-1.3851151517794338E-9</v>
      </c>
      <c r="AJ68">
        <f t="shared" si="70"/>
        <v>-16.83663195271825</v>
      </c>
      <c r="AK68">
        <f t="shared" si="61"/>
        <v>-10.999932875787128</v>
      </c>
      <c r="AL68">
        <f t="shared" si="71"/>
        <v>-27.836564829890492</v>
      </c>
      <c r="AN68">
        <f t="shared" si="72"/>
        <v>0</v>
      </c>
      <c r="AO68">
        <f t="shared" si="73"/>
        <v>0</v>
      </c>
      <c r="AP68">
        <f t="shared" si="74"/>
        <v>-7.9401753865256074E-18</v>
      </c>
      <c r="AQ68">
        <f t="shared" si="75"/>
        <v>-2.2397895224008356E-12</v>
      </c>
      <c r="AR68">
        <f t="shared" si="76"/>
        <v>-2.2397974625762221E-12</v>
      </c>
      <c r="AS68">
        <f t="shared" si="77"/>
        <v>-2.7225639310624723E-2</v>
      </c>
      <c r="AT68">
        <f t="shared" si="78"/>
        <v>-1.7787417682959602E-2</v>
      </c>
      <c r="AU68">
        <f t="shared" si="79"/>
        <v>-4.501305699582412E-2</v>
      </c>
      <c r="AW68">
        <v>65</v>
      </c>
      <c r="AX68">
        <f>IF(Z68&gt;0, (R68*SUMPRODUCT(K68:$K$98, X68:$X$98)-K68*$AZ$3)/Z68, 0)</f>
        <v>-7.1434293496152384E+17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1000000</v>
      </c>
      <c r="S69">
        <f t="shared" si="63"/>
        <v>-5.4062696957990103E+18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-140.30526627281213</v>
      </c>
      <c r="AC69">
        <f t="shared" si="64"/>
        <v>-125.27255917215568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-1.7127580363352227E-10</v>
      </c>
      <c r="AI69">
        <f t="shared" si="69"/>
        <v>-1.7127638292648312E-10</v>
      </c>
      <c r="AJ69">
        <f t="shared" si="70"/>
        <v>-15.032707100656452</v>
      </c>
      <c r="AK69">
        <f t="shared" si="61"/>
        <v>-9.8213686390968498</v>
      </c>
      <c r="AL69">
        <f t="shared" si="71"/>
        <v>-24.854075739924578</v>
      </c>
      <c r="AN69">
        <f t="shared" si="72"/>
        <v>0</v>
      </c>
      <c r="AO69">
        <f t="shared" si="73"/>
        <v>0</v>
      </c>
      <c r="AP69">
        <f t="shared" si="74"/>
        <v>-8.3637895567394366E-19</v>
      </c>
      <c r="AQ69">
        <f t="shared" si="75"/>
        <v>-2.4728675722519762E-13</v>
      </c>
      <c r="AR69">
        <f t="shared" si="76"/>
        <v>-2.472875936041533E-13</v>
      </c>
      <c r="AS69">
        <f t="shared" si="77"/>
        <v>-2.1704112970864296E-2</v>
      </c>
      <c r="AT69">
        <f t="shared" si="78"/>
        <v>-1.4180020474299886E-2</v>
      </c>
      <c r="AU69">
        <f t="shared" si="79"/>
        <v>-3.588413344541147E-2</v>
      </c>
      <c r="AW69">
        <v>66</v>
      </c>
      <c r="AX69">
        <f>IF(Z69&gt;0, (R69*SUMPRODUCT(K69:$K$98, X69:$X$98)-K69*$AZ$3)/Z69, 0)</f>
        <v>-5.4062696957990103E+18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1000000</v>
      </c>
      <c r="S70">
        <f t="shared" si="63"/>
        <v>-4.2729387002431619E+19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-125.27255917215568</v>
      </c>
      <c r="AC70">
        <f t="shared" si="64"/>
        <v>-111.8504992608535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-2.032235313707856E-11</v>
      </c>
      <c r="AI70">
        <f t="shared" si="69"/>
        <v>-2.0322418578281388E-11</v>
      </c>
      <c r="AJ70">
        <f t="shared" si="70"/>
        <v>-13.422059911302185</v>
      </c>
      <c r="AK70">
        <f t="shared" si="61"/>
        <v>-8.7690791420508987</v>
      </c>
      <c r="AL70">
        <f t="shared" si="71"/>
        <v>-22.191139053373405</v>
      </c>
      <c r="AN70">
        <f t="shared" si="72"/>
        <v>0</v>
      </c>
      <c r="AO70">
        <f t="shared" si="73"/>
        <v>0</v>
      </c>
      <c r="AP70">
        <f t="shared" si="74"/>
        <v>-8.4360296234116875E-20</v>
      </c>
      <c r="AQ70">
        <f t="shared" si="75"/>
        <v>-2.6197558369106906E-14</v>
      </c>
      <c r="AR70">
        <f t="shared" si="76"/>
        <v>-2.6197642729403143E-14</v>
      </c>
      <c r="AS70">
        <f t="shared" si="77"/>
        <v>-1.7302385978051001E-2</v>
      </c>
      <c r="AT70">
        <f t="shared" si="78"/>
        <v>-1.1304225505660166E-2</v>
      </c>
      <c r="AU70">
        <f t="shared" si="79"/>
        <v>-2.8606611483737363E-2</v>
      </c>
      <c r="AW70">
        <v>67</v>
      </c>
      <c r="AX70">
        <f>IF(Z70&gt;0, (R70*SUMPRODUCT(K70:$K$98, X70:$X$98)-K70*$AZ$3)/Z70, 0)</f>
        <v>-4.2729387002431619E+19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1000000</v>
      </c>
      <c r="S71">
        <f t="shared" si="63"/>
        <v>-3.5311668248647401E+20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-111.8504992608535</v>
      </c>
      <c r="AC71">
        <f t="shared" si="64"/>
        <v>-99.86651719719066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-2.308657134240298E-12</v>
      </c>
      <c r="AI71">
        <f t="shared" si="69"/>
        <v>-2.3086642046027411E-12</v>
      </c>
      <c r="AJ71">
        <f t="shared" si="70"/>
        <v>-11.983982063662836</v>
      </c>
      <c r="AK71">
        <f t="shared" si="61"/>
        <v>-7.8295349482597452</v>
      </c>
      <c r="AL71">
        <f t="shared" si="71"/>
        <v>-19.81351701192489</v>
      </c>
      <c r="AN71">
        <f t="shared" si="72"/>
        <v>0</v>
      </c>
      <c r="AO71">
        <f t="shared" si="73"/>
        <v>0</v>
      </c>
      <c r="AP71">
        <f t="shared" si="74"/>
        <v>-8.1378649353245744E-21</v>
      </c>
      <c r="AQ71">
        <f t="shared" si="75"/>
        <v>-2.6572244480075778E-15</v>
      </c>
      <c r="AR71">
        <f t="shared" si="76"/>
        <v>-2.6572325858725132E-15</v>
      </c>
      <c r="AS71">
        <f t="shared" si="77"/>
        <v>-1.3793356168727079E-2</v>
      </c>
      <c r="AT71">
        <f t="shared" si="78"/>
        <v>-9.0116593635683872E-3</v>
      </c>
      <c r="AU71">
        <f t="shared" si="79"/>
        <v>-2.2805015532298124E-2</v>
      </c>
      <c r="AW71">
        <v>68</v>
      </c>
      <c r="AX71">
        <f>IF(Z71&gt;0, (R71*SUMPRODUCT(K71:$K$98, X71:$X$98)-K71*$AZ$3)/Z71, 0)</f>
        <v>-3.5311668248647401E+20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1000000</v>
      </c>
      <c r="S72">
        <f t="shared" si="63"/>
        <v>-3.0610650269574019E+21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-99.86651719719066</v>
      </c>
      <c r="AC72">
        <f t="shared" si="64"/>
        <v>-89.166533211777335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-2.5085710119183826E-13</v>
      </c>
      <c r="AI72">
        <f t="shared" si="69"/>
        <v>-2.5085782942312725E-13</v>
      </c>
      <c r="AJ72">
        <f t="shared" si="70"/>
        <v>-10.699983985413326</v>
      </c>
      <c r="AK72">
        <f t="shared" ref="AK72:AK89" si="92">G72*SUM(AB72:AB72, AE72:AF72)</f>
        <v>-6.9906562038033471</v>
      </c>
      <c r="AL72">
        <f t="shared" si="71"/>
        <v>-17.690640189216921</v>
      </c>
      <c r="AN72">
        <f t="shared" si="72"/>
        <v>0</v>
      </c>
      <c r="AO72">
        <f t="shared" si="73"/>
        <v>0</v>
      </c>
      <c r="AP72">
        <f t="shared" si="74"/>
        <v>-7.4837644957401087E-22</v>
      </c>
      <c r="AQ72">
        <f t="shared" si="75"/>
        <v>-2.5779659508744414E-16</v>
      </c>
      <c r="AR72">
        <f t="shared" si="76"/>
        <v>-2.5779734346389371E-16</v>
      </c>
      <c r="AS72">
        <f t="shared" si="77"/>
        <v>-1.0995979088589907E-2</v>
      </c>
      <c r="AT72">
        <f t="shared" si="78"/>
        <v>-7.1840396712120466E-3</v>
      </c>
      <c r="AU72">
        <f t="shared" si="79"/>
        <v>-1.818001875980221E-2</v>
      </c>
      <c r="AW72">
        <v>69</v>
      </c>
      <c r="AX72">
        <f>IF(Z72&gt;0, (R72*SUMPRODUCT(K72:$K$98, X72:$X$98)-K72*$AZ$3)/Z72, 0)</f>
        <v>-3.0610650269574019E+21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1000000</v>
      </c>
      <c r="S73">
        <f t="shared" si="63"/>
        <v>-2.7926979065846606E+22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-89.166533211777335</v>
      </c>
      <c r="AC73">
        <f t="shared" si="64"/>
        <v>-79.612976081944069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-2.598720401307069E-14</v>
      </c>
      <c r="AI73">
        <f t="shared" si="69"/>
        <v>-2.5987275281946473E-14</v>
      </c>
      <c r="AJ73">
        <f t="shared" si="70"/>
        <v>-9.5535571298332655</v>
      </c>
      <c r="AK73">
        <f t="shared" si="92"/>
        <v>-6.2416573248244136</v>
      </c>
      <c r="AL73">
        <f t="shared" si="71"/>
        <v>-15.795214454657707</v>
      </c>
      <c r="AN73">
        <f t="shared" si="72"/>
        <v>0</v>
      </c>
      <c r="AO73">
        <f t="shared" si="73"/>
        <v>0</v>
      </c>
      <c r="AP73">
        <f t="shared" si="74"/>
        <v>-6.5393211006001788E-23</v>
      </c>
      <c r="AQ73">
        <f t="shared" si="75"/>
        <v>-2.38447245982696E-17</v>
      </c>
      <c r="AR73">
        <f t="shared" si="76"/>
        <v>-2.3844789991480607E-17</v>
      </c>
      <c r="AS73">
        <f t="shared" si="77"/>
        <v>-8.7659272071028676E-3</v>
      </c>
      <c r="AT73">
        <f t="shared" si="78"/>
        <v>-5.727072441973886E-3</v>
      </c>
      <c r="AU73">
        <f t="shared" si="79"/>
        <v>-1.449299964907678E-2</v>
      </c>
      <c r="AW73">
        <v>70</v>
      </c>
      <c r="AX73">
        <f>IF(Z73&gt;0, (R73*SUMPRODUCT(K73:$K$98, X73:$X$98)-K73*$AZ$3)/Z73, 0)</f>
        <v>-2.7926979065846606E+22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1000000</v>
      </c>
      <c r="S74">
        <f t="shared" si="63"/>
        <v>-2.6904606266194475E+23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-79.612976081944069</v>
      </c>
      <c r="AC74">
        <f t="shared" si="64"/>
        <v>-71.083014358878629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-2.5580435984015751E-15</v>
      </c>
      <c r="AI74">
        <f t="shared" si="69"/>
        <v>-2.5580502034986405E-15</v>
      </c>
      <c r="AJ74">
        <f t="shared" si="70"/>
        <v>-8.5299617230654405</v>
      </c>
      <c r="AK74">
        <f t="shared" si="92"/>
        <v>-5.5729083257360852</v>
      </c>
      <c r="AL74">
        <f t="shared" si="71"/>
        <v>-14.102870048801528</v>
      </c>
      <c r="AN74">
        <f t="shared" si="72"/>
        <v>0</v>
      </c>
      <c r="AO74">
        <f t="shared" si="73"/>
        <v>0</v>
      </c>
      <c r="AP74">
        <f t="shared" si="74"/>
        <v>-5.4112043673082468E-24</v>
      </c>
      <c r="AQ74">
        <f t="shared" si="75"/>
        <v>-2.0956689287341618E-18</v>
      </c>
      <c r="AR74">
        <f t="shared" si="76"/>
        <v>-2.0956743399385289E-18</v>
      </c>
      <c r="AS74">
        <f t="shared" si="77"/>
        <v>-6.9881435005603419E-3</v>
      </c>
      <c r="AT74">
        <f t="shared" si="78"/>
        <v>-4.5655870870327546E-3</v>
      </c>
      <c r="AU74">
        <f t="shared" si="79"/>
        <v>-1.1553730587593097E-2</v>
      </c>
      <c r="AW74">
        <v>71</v>
      </c>
      <c r="AX74">
        <f>IF(Z74&gt;0, (R74*SUMPRODUCT(K74:$K$98, X74:$X$98)-K74*$AZ$3)/Z74, 0)</f>
        <v>-2.6904606266194475E+23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1000000</v>
      </c>
      <c r="S75">
        <f t="shared" si="63"/>
        <v>-2.7463399081932017E+24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-71.083014358878629</v>
      </c>
      <c r="AC75">
        <f t="shared" si="64"/>
        <v>-63.466977106141627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-2.3845218540187529E-16</v>
      </c>
      <c r="AI75">
        <f t="shared" si="69"/>
        <v>-2.384527631433351E-16</v>
      </c>
      <c r="AJ75">
        <f t="shared" si="70"/>
        <v>-7.6160372527370015</v>
      </c>
      <c r="AK75">
        <f t="shared" si="92"/>
        <v>-4.9758110051215043</v>
      </c>
      <c r="AL75">
        <f t="shared" si="71"/>
        <v>-12.591848257858505</v>
      </c>
      <c r="AN75">
        <f t="shared" si="72"/>
        <v>0</v>
      </c>
      <c r="AO75">
        <f t="shared" si="73"/>
        <v>0</v>
      </c>
      <c r="AP75">
        <f t="shared" si="74"/>
        <v>-4.2260073105806519E-25</v>
      </c>
      <c r="AQ75">
        <f t="shared" si="75"/>
        <v>-1.7442069660179038E-19</v>
      </c>
      <c r="AR75">
        <f t="shared" si="76"/>
        <v>-1.7442111920252146E-19</v>
      </c>
      <c r="AS75">
        <f t="shared" si="77"/>
        <v>-5.5709052140946605E-3</v>
      </c>
      <c r="AT75">
        <f t="shared" si="78"/>
        <v>-3.6396580732085092E-3</v>
      </c>
      <c r="AU75">
        <f t="shared" si="79"/>
        <v>-9.2105632873031688E-3</v>
      </c>
      <c r="AW75">
        <v>72</v>
      </c>
      <c r="AX75">
        <f>IF(Z75&gt;0, (R75*SUMPRODUCT(K75:$K$98, X75:$X$98)-K75*$AZ$3)/Z75, 0)</f>
        <v>-2.7463399081932017E+24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1000000</v>
      </c>
      <c r="S76">
        <f t="shared" si="63"/>
        <v>-2.9819220302501211E+25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-63.466977106141627</v>
      </c>
      <c r="AC76">
        <f t="shared" si="64"/>
        <v>-56.666943844769307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-2.0978212192110842E-17</v>
      </c>
      <c r="AI76">
        <f t="shared" si="69"/>
        <v>-2.0978259700851236E-17</v>
      </c>
      <c r="AJ76">
        <f t="shared" si="70"/>
        <v>-6.8000332613723202</v>
      </c>
      <c r="AK76">
        <f t="shared" si="92"/>
        <v>-4.4426883974299143</v>
      </c>
      <c r="AL76">
        <f t="shared" si="71"/>
        <v>-11.242721658802235</v>
      </c>
      <c r="AN76">
        <f t="shared" si="72"/>
        <v>0</v>
      </c>
      <c r="AO76">
        <f t="shared" si="73"/>
        <v>0</v>
      </c>
      <c r="AP76">
        <f t="shared" si="74"/>
        <v>-3.1027887131469818E-26</v>
      </c>
      <c r="AQ76">
        <f t="shared" si="75"/>
        <v>-1.3700838934294225E-20</v>
      </c>
      <c r="AR76">
        <f t="shared" si="76"/>
        <v>-1.3700869962181356E-20</v>
      </c>
      <c r="AS76">
        <f t="shared" si="77"/>
        <v>-4.4410915290933181E-3</v>
      </c>
      <c r="AT76">
        <f t="shared" si="78"/>
        <v>-2.9015131323409668E-3</v>
      </c>
      <c r="AU76">
        <f t="shared" si="79"/>
        <v>-7.3426046614342858E-3</v>
      </c>
      <c r="AW76">
        <v>73</v>
      </c>
      <c r="AX76">
        <f>IF(Z76&gt;0, (R76*SUMPRODUCT(K76:$K$98, X76:$X$98)-K76*$AZ$3)/Z76, 0)</f>
        <v>-2.9819220302501211E+25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1000000</v>
      </c>
      <c r="S77">
        <f t="shared" si="63"/>
        <v>-3.4596155940443803E+26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-56.666943844769307</v>
      </c>
      <c r="AC77">
        <f t="shared" si="64"/>
        <v>-50.59548557568688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-1.7351001446006145E-18</v>
      </c>
      <c r="AI77">
        <f t="shared" si="69"/>
        <v>-1.7351038007499903E-18</v>
      </c>
      <c r="AJ77">
        <f t="shared" si="70"/>
        <v>-6.0714582690824273</v>
      </c>
      <c r="AK77">
        <f t="shared" si="92"/>
        <v>-3.9666860691338517</v>
      </c>
      <c r="AL77">
        <f t="shared" si="71"/>
        <v>-10.038144338216279</v>
      </c>
      <c r="AN77">
        <f t="shared" si="72"/>
        <v>0</v>
      </c>
      <c r="AO77">
        <f t="shared" si="73"/>
        <v>0</v>
      </c>
      <c r="AP77">
        <f t="shared" si="74"/>
        <v>-2.1319872109560843E-27</v>
      </c>
      <c r="AQ77">
        <f t="shared" si="75"/>
        <v>-1.0117779494244392E-21</v>
      </c>
      <c r="AR77">
        <f t="shared" si="76"/>
        <v>-1.0117800814116503E-21</v>
      </c>
      <c r="AS77">
        <f t="shared" si="77"/>
        <v>-3.5404109766368915E-3</v>
      </c>
      <c r="AT77">
        <f t="shared" si="78"/>
        <v>-2.313068504736102E-3</v>
      </c>
      <c r="AU77">
        <f t="shared" si="79"/>
        <v>-5.8534794813729935E-3</v>
      </c>
      <c r="AW77">
        <v>74</v>
      </c>
      <c r="AX77">
        <f>IF(Z77&gt;0, (R77*SUMPRODUCT(K77:$K$98, X77:$X$98)-K77*$AZ$3)/Z77, 0)</f>
        <v>-3.4596155940443803E+26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1000000</v>
      </c>
      <c r="S78">
        <f t="shared" si="63"/>
        <v>-4.309612113294382E+27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-50.59548557568688</v>
      </c>
      <c r="AC78">
        <f t="shared" si="64"/>
        <v>-45.174540692577573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-1.3430123995339754E-19</v>
      </c>
      <c r="AI78">
        <f t="shared" si="69"/>
        <v>-1.3430150201028054E-19</v>
      </c>
      <c r="AJ78">
        <f t="shared" si="70"/>
        <v>-5.420944883109307</v>
      </c>
      <c r="AK78">
        <f t="shared" si="92"/>
        <v>-3.5416839902980821</v>
      </c>
      <c r="AL78">
        <f t="shared" si="71"/>
        <v>-8.9626288734073896</v>
      </c>
      <c r="AN78">
        <f t="shared" si="72"/>
        <v>0</v>
      </c>
      <c r="AO78">
        <f t="shared" si="73"/>
        <v>0</v>
      </c>
      <c r="AP78">
        <f t="shared" si="74"/>
        <v>-1.3643890101514676E-28</v>
      </c>
      <c r="AQ78">
        <f t="shared" si="75"/>
        <v>-6.9923420346769967E-23</v>
      </c>
      <c r="AR78">
        <f t="shared" si="76"/>
        <v>-6.9923556785670989E-23</v>
      </c>
      <c r="AS78">
        <f t="shared" si="77"/>
        <v>-2.8223939545893571E-3</v>
      </c>
      <c r="AT78">
        <f t="shared" si="78"/>
        <v>-1.8439640503317141E-3</v>
      </c>
      <c r="AU78">
        <f t="shared" si="79"/>
        <v>-4.6663580049210712E-3</v>
      </c>
      <c r="AW78">
        <v>75</v>
      </c>
      <c r="AX78">
        <f>IF(Z78&gt;0, (R78*SUMPRODUCT(K78:$K$98, X78:$X$98)-K78*$AZ$3)/Z78, 0)</f>
        <v>-4.309612113294382E+27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1000000</v>
      </c>
      <c r="S79">
        <f t="shared" si="63"/>
        <v>-5.7934731188657252E+28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-45.174540692577573</v>
      </c>
      <c r="AC79">
        <f t="shared" si="64"/>
        <v>-40.33441133265854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-9.6812482257511712E-21</v>
      </c>
      <c r="AI79">
        <f t="shared" si="69"/>
        <v>-9.6812656308596893E-21</v>
      </c>
      <c r="AJ79">
        <f t="shared" si="70"/>
        <v>-4.8401293599190325</v>
      </c>
      <c r="AK79">
        <f t="shared" si="92"/>
        <v>-3.1622178484804304</v>
      </c>
      <c r="AL79">
        <f t="shared" si="71"/>
        <v>-8.0023472083994633</v>
      </c>
      <c r="AN79">
        <f t="shared" si="72"/>
        <v>0</v>
      </c>
      <c r="AO79">
        <f t="shared" si="73"/>
        <v>0</v>
      </c>
      <c r="AP79">
        <f t="shared" si="74"/>
        <v>-8.0909842222161574E-30</v>
      </c>
      <c r="AQ79">
        <f t="shared" si="75"/>
        <v>-4.5004503455754703E-24</v>
      </c>
      <c r="AR79">
        <f t="shared" si="76"/>
        <v>-4.500458436559693E-24</v>
      </c>
      <c r="AS79">
        <f t="shared" si="77"/>
        <v>-2.2499951806356521E-3</v>
      </c>
      <c r="AT79">
        <f t="shared" si="78"/>
        <v>-1.4699968513486241E-3</v>
      </c>
      <c r="AU79">
        <f t="shared" si="79"/>
        <v>-3.719992031984276E-3</v>
      </c>
      <c r="AW79">
        <v>76</v>
      </c>
      <c r="AX79">
        <f>IF(Z79&gt;0, (R79*SUMPRODUCT(K79:$K$98, X79:$X$98)-K79*$AZ$3)/Z79, 0)</f>
        <v>-5.7934731188657252E+28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1000000</v>
      </c>
      <c r="S80">
        <f t="shared" si="63"/>
        <v>-8.5765871884513836E+29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-40.33441133265854</v>
      </c>
      <c r="AC80">
        <f t="shared" si="64"/>
        <v>-36.012867261302269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-6.472525565683814E-22</v>
      </c>
      <c r="AI80">
        <f t="shared" si="69"/>
        <v>-6.4725360631190033E-22</v>
      </c>
      <c r="AJ80">
        <f t="shared" si="70"/>
        <v>-4.3215440713562714</v>
      </c>
      <c r="AK80">
        <f t="shared" si="92"/>
        <v>-2.8234087932860983</v>
      </c>
      <c r="AL80">
        <f t="shared" si="71"/>
        <v>-7.1449528646423701</v>
      </c>
      <c r="AN80">
        <f t="shared" si="72"/>
        <v>0</v>
      </c>
      <c r="AO80">
        <f t="shared" si="73"/>
        <v>0</v>
      </c>
      <c r="AP80">
        <f t="shared" si="74"/>
        <v>-4.357022455217009E-31</v>
      </c>
      <c r="AQ80">
        <f t="shared" si="75"/>
        <v>-2.6864599517891748E-25</v>
      </c>
      <c r="AR80">
        <f t="shared" si="76"/>
        <v>-2.6864643088116299E-25</v>
      </c>
      <c r="AS80">
        <f t="shared" si="77"/>
        <v>-1.7936823825220407E-3</v>
      </c>
      <c r="AT80">
        <f t="shared" si="78"/>
        <v>-1.1718724899144003E-3</v>
      </c>
      <c r="AU80">
        <f t="shared" si="79"/>
        <v>-2.9655548724364413E-3</v>
      </c>
      <c r="AW80">
        <v>77</v>
      </c>
      <c r="AX80">
        <f>IF(Z80&gt;0, (R80*SUMPRODUCT(K80:$K$98, X80:$X$98)-K80*$AZ$3)/Z80, 0)</f>
        <v>-8.5765871884513836E+29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1000000</v>
      </c>
      <c r="S81">
        <f t="shared" si="63"/>
        <v>-1.411795362879514E+31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-36.012867261302269</v>
      </c>
      <c r="AC81">
        <f t="shared" si="64"/>
        <v>-32.154345769019876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-3.9292293314168286E-23</v>
      </c>
      <c r="AI81">
        <f t="shared" si="69"/>
        <v>-3.929235025291914E-23</v>
      </c>
      <c r="AJ81">
        <f t="shared" si="70"/>
        <v>-3.8585214922823923</v>
      </c>
      <c r="AK81">
        <f t="shared" si="92"/>
        <v>-2.5209007082911592</v>
      </c>
      <c r="AL81">
        <f t="shared" si="71"/>
        <v>-6.3794222005735515</v>
      </c>
      <c r="AN81">
        <f t="shared" si="72"/>
        <v>0</v>
      </c>
      <c r="AO81">
        <f t="shared" si="73"/>
        <v>0</v>
      </c>
      <c r="AP81">
        <f t="shared" si="74"/>
        <v>-2.1100682790369608E-32</v>
      </c>
      <c r="AQ81">
        <f t="shared" si="75"/>
        <v>-1.4561159226473923E-26</v>
      </c>
      <c r="AR81">
        <f t="shared" si="76"/>
        <v>-1.4561180327156712E-26</v>
      </c>
      <c r="AS81">
        <f t="shared" si="77"/>
        <v>-1.4299126136177007E-3</v>
      </c>
      <c r="AT81">
        <f t="shared" si="78"/>
        <v>-9.3420957423022975E-4</v>
      </c>
      <c r="AU81">
        <f t="shared" si="79"/>
        <v>-2.3641221878479305E-3</v>
      </c>
      <c r="AW81">
        <v>78</v>
      </c>
      <c r="AX81">
        <f>IF(Z81&gt;0, (R81*SUMPRODUCT(K81:$K$98, X81:$X$98)-K81*$AZ$3)/Z81, 0)</f>
        <v>-1.411795362879514E+31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1000000</v>
      </c>
      <c r="S82">
        <f t="shared" si="63"/>
        <v>-2.6146915391542607E+32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-32.154345769019876</v>
      </c>
      <c r="AC82">
        <f t="shared" si="64"/>
        <v>-28.709237293767746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-2.1449748237063702E-24</v>
      </c>
      <c r="AI82">
        <f t="shared" si="69"/>
        <v>-2.144977568699122E-24</v>
      </c>
      <c r="AJ82">
        <f t="shared" si="70"/>
        <v>-3.4451084752521304</v>
      </c>
      <c r="AK82">
        <f t="shared" si="92"/>
        <v>-2.2508042038313913</v>
      </c>
      <c r="AL82">
        <f t="shared" si="71"/>
        <v>-5.6959126790835217</v>
      </c>
      <c r="AN82">
        <f t="shared" si="72"/>
        <v>0</v>
      </c>
      <c r="AO82">
        <f t="shared" si="73"/>
        <v>0</v>
      </c>
      <c r="AP82">
        <f t="shared" si="74"/>
        <v>-9.0826327243821574E-34</v>
      </c>
      <c r="AQ82">
        <f t="shared" si="75"/>
        <v>-7.0972932490482533E-28</v>
      </c>
      <c r="AR82">
        <f t="shared" si="76"/>
        <v>-7.0973023316809777E-28</v>
      </c>
      <c r="AS82">
        <f t="shared" si="77"/>
        <v>-1.139917581009007E-3</v>
      </c>
      <c r="AT82">
        <f t="shared" si="78"/>
        <v>-7.4474615292588443E-4</v>
      </c>
      <c r="AU82">
        <f t="shared" si="79"/>
        <v>-1.8846637339348913E-3</v>
      </c>
      <c r="AW82">
        <v>79</v>
      </c>
      <c r="AX82">
        <f>IF(Z82&gt;0, (R82*SUMPRODUCT(K82:$K$98, X82:$X$98)-K82*$AZ$3)/Z82, 0)</f>
        <v>-2.6146915391542607E+32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1000000</v>
      </c>
      <c r="S83">
        <f t="shared" si="63"/>
        <v>-5.5285978156205677E+33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-28.709237293767746</v>
      </c>
      <c r="AC83">
        <f t="shared" si="64"/>
        <v>-25.633247583721197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-1.040652303737161E-25</v>
      </c>
      <c r="AI83">
        <f t="shared" si="69"/>
        <v>-1.0406534628578113E-25</v>
      </c>
      <c r="AJ83">
        <f t="shared" si="70"/>
        <v>-3.0759897100465494</v>
      </c>
      <c r="AK83">
        <f t="shared" si="92"/>
        <v>-2.0096466105637423</v>
      </c>
      <c r="AL83">
        <f t="shared" si="71"/>
        <v>-5.0856363206102912</v>
      </c>
      <c r="AN83">
        <f t="shared" si="72"/>
        <v>0</v>
      </c>
      <c r="AO83">
        <f t="shared" si="73"/>
        <v>0</v>
      </c>
      <c r="AP83">
        <f t="shared" si="74"/>
        <v>-3.424373845169797E-35</v>
      </c>
      <c r="AQ83">
        <f t="shared" si="75"/>
        <v>-3.0743844737426136E-29</v>
      </c>
      <c r="AR83">
        <f t="shared" si="76"/>
        <v>-3.0743878981164583E-29</v>
      </c>
      <c r="AS83">
        <f t="shared" si="77"/>
        <v>-9.0873531649315084E-4</v>
      </c>
      <c r="AT83">
        <f t="shared" si="78"/>
        <v>-5.9370707344219087E-4</v>
      </c>
      <c r="AU83">
        <f t="shared" si="79"/>
        <v>-1.5024423899353417E-3</v>
      </c>
      <c r="AW83">
        <v>80</v>
      </c>
      <c r="AX83">
        <f>IF(Z83&gt;0, (R83*SUMPRODUCT(K83:$K$98, X83:$X$98)-K83*$AZ$3)/Z83, 0)</f>
        <v>-5.5285978156205677E+33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1000000</v>
      </c>
      <c r="S84">
        <f t="shared" si="63"/>
        <v>-1.3598693383472333E+35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-25.633247583721197</v>
      </c>
      <c r="AC84">
        <f t="shared" si="64"/>
        <v>-22.886828199751069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-4.4218161046383229E-27</v>
      </c>
      <c r="AI84">
        <f t="shared" si="69"/>
        <v>-4.4218203121800981E-27</v>
      </c>
      <c r="AJ84">
        <f t="shared" si="70"/>
        <v>-2.7464193839701281</v>
      </c>
      <c r="AK84">
        <f t="shared" si="92"/>
        <v>-1.7943273308604839</v>
      </c>
      <c r="AL84">
        <f t="shared" si="71"/>
        <v>-4.540746714830612</v>
      </c>
      <c r="AN84">
        <f t="shared" si="72"/>
        <v>0</v>
      </c>
      <c r="AO84">
        <f t="shared" si="73"/>
        <v>0</v>
      </c>
      <c r="AP84">
        <f t="shared" si="74"/>
        <v>-1.10984656484105E-36</v>
      </c>
      <c r="AQ84">
        <f t="shared" si="75"/>
        <v>-1.1663668898056789E-30</v>
      </c>
      <c r="AR84">
        <f t="shared" si="76"/>
        <v>-1.1663679996522438E-30</v>
      </c>
      <c r="AS84">
        <f t="shared" si="77"/>
        <v>-7.2443823062272729E-4</v>
      </c>
      <c r="AT84">
        <f t="shared" si="78"/>
        <v>-4.7329964400684855E-4</v>
      </c>
      <c r="AU84">
        <f t="shared" si="79"/>
        <v>-1.1977378746295757E-3</v>
      </c>
      <c r="AW84">
        <v>81</v>
      </c>
      <c r="AX84">
        <f>IF(Z84&gt;0, (R84*SUMPRODUCT(K84:$K$98, X84:$X$98)-K84*$AZ$3)/Z84, 0)</f>
        <v>-1.3598693383472333E+35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1000000</v>
      </c>
      <c r="S85">
        <f t="shared" si="63"/>
        <v>-3.9936830050436333E+36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-22.886828199751069</v>
      </c>
      <c r="AC85">
        <f t="shared" si="64"/>
        <v>-20.434668035492024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-1.615019066726314E-28</v>
      </c>
      <c r="AI85">
        <f t="shared" si="69"/>
        <v>-1.6150203459132206E-28</v>
      </c>
      <c r="AJ85">
        <f t="shared" si="70"/>
        <v>-2.4521601642590447</v>
      </c>
      <c r="AK85">
        <f t="shared" si="92"/>
        <v>-1.602077973982575</v>
      </c>
      <c r="AL85">
        <f t="shared" si="71"/>
        <v>-4.0542381382416197</v>
      </c>
      <c r="AN85">
        <f t="shared" si="72"/>
        <v>0</v>
      </c>
      <c r="AO85">
        <f t="shared" si="73"/>
        <v>0</v>
      </c>
      <c r="AP85">
        <f t="shared" si="74"/>
        <v>-3.0126625462166517E-38</v>
      </c>
      <c r="AQ85">
        <f t="shared" si="75"/>
        <v>-3.8035938524107611E-32</v>
      </c>
      <c r="AR85">
        <f t="shared" si="76"/>
        <v>-3.8035968650733073E-32</v>
      </c>
      <c r="AS85">
        <f t="shared" si="77"/>
        <v>-5.7751772211633271E-4</v>
      </c>
      <c r="AT85">
        <f t="shared" si="78"/>
        <v>-3.7731157844933717E-4</v>
      </c>
      <c r="AU85">
        <f t="shared" si="79"/>
        <v>-9.5482930056566982E-4</v>
      </c>
      <c r="AW85">
        <v>82</v>
      </c>
      <c r="AX85">
        <f>IF(Z85&gt;0, (R85*SUMPRODUCT(K85:$K$98, X85:$X$98)-K85*$AZ$3)/Z85, 0)</f>
        <v>-3.9936830050436333E+36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1000000</v>
      </c>
      <c r="S86">
        <f t="shared" si="63"/>
        <v>-1.4551118477986723E+38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-20.434668035492024</v>
      </c>
      <c r="AC86">
        <f t="shared" si="64"/>
        <v>-18.245239317403591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-4.9401929547337225E-30</v>
      </c>
      <c r="AI86">
        <f t="shared" si="69"/>
        <v>-4.9401960894136004E-30</v>
      </c>
      <c r="AJ86">
        <f t="shared" si="70"/>
        <v>-2.1894287180884326</v>
      </c>
      <c r="AK86">
        <f t="shared" si="92"/>
        <v>-1.4304267624844418</v>
      </c>
      <c r="AL86">
        <f t="shared" si="71"/>
        <v>-3.6198554805728742</v>
      </c>
      <c r="AN86">
        <f t="shared" si="72"/>
        <v>0</v>
      </c>
      <c r="AO86">
        <f t="shared" si="73"/>
        <v>0</v>
      </c>
      <c r="AP86">
        <f t="shared" si="74"/>
        <v>-6.5916123123806302E-40</v>
      </c>
      <c r="AQ86">
        <f t="shared" si="75"/>
        <v>-1.0388249510199365E-33</v>
      </c>
      <c r="AR86">
        <f t="shared" si="76"/>
        <v>-1.0388256101811676E-33</v>
      </c>
      <c r="AS86">
        <f t="shared" si="77"/>
        <v>-4.6039359224835189E-4</v>
      </c>
      <c r="AT86">
        <f t="shared" si="78"/>
        <v>-3.0079048026892305E-4</v>
      </c>
      <c r="AU86">
        <f t="shared" si="79"/>
        <v>-7.6118407251727499E-4</v>
      </c>
      <c r="AW86">
        <v>83</v>
      </c>
      <c r="AX86">
        <f>IF(Z86&gt;0, (R86*SUMPRODUCT(K86:$K$98, X86:$X$98)-K86*$AZ$3)/Z86, 0)</f>
        <v>-1.4551118477986723E+38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1000000</v>
      </c>
      <c r="S87">
        <f t="shared" si="63"/>
        <v>-6.9819572674657616E+39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-18.245239317403591</v>
      </c>
      <c r="AC87">
        <f t="shared" si="64"/>
        <v>-16.29039224768178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-1.2180011033772717E-31</v>
      </c>
      <c r="AI87">
        <f t="shared" si="69"/>
        <v>-1.2180016866804782E-31</v>
      </c>
      <c r="AJ87">
        <f t="shared" si="70"/>
        <v>-1.9548470697218114</v>
      </c>
      <c r="AK87">
        <f t="shared" si="92"/>
        <v>-1.2771667522182515</v>
      </c>
      <c r="AL87">
        <f t="shared" si="71"/>
        <v>-3.2320138219400629</v>
      </c>
      <c r="AN87">
        <f t="shared" si="72"/>
        <v>0</v>
      </c>
      <c r="AO87">
        <f t="shared" si="73"/>
        <v>0</v>
      </c>
      <c r="AP87">
        <f t="shared" si="74"/>
        <v>-1.0951530105388729E-41</v>
      </c>
      <c r="AQ87">
        <f t="shared" si="75"/>
        <v>-2.2867996614558821E-35</v>
      </c>
      <c r="AR87">
        <f t="shared" si="76"/>
        <v>-2.2868007566088926E-35</v>
      </c>
      <c r="AS87">
        <f t="shared" si="77"/>
        <v>-3.670229530041064E-4</v>
      </c>
      <c r="AT87">
        <f t="shared" si="78"/>
        <v>-2.3978832929601645E-4</v>
      </c>
      <c r="AU87">
        <f t="shared" si="79"/>
        <v>-6.0681128230012291E-4</v>
      </c>
      <c r="AW87">
        <v>84</v>
      </c>
      <c r="AX87">
        <f>IF(Z87&gt;0, (R87*SUMPRODUCT(K87:$K$98, X87:$X$98)-K87*$AZ$3)/Z87, 0)</f>
        <v>-6.9819572674657616E+39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1000000</v>
      </c>
      <c r="S88">
        <f t="shared" si="63"/>
        <v>-4.9043759047411837E+41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-16.29039224768178</v>
      </c>
      <c r="AC88">
        <f t="shared" si="64"/>
        <v>-14.544993078287302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-2.280223523584058E-33</v>
      </c>
      <c r="AI88">
        <f t="shared" si="69"/>
        <v>-2.2802242650134142E-33</v>
      </c>
      <c r="AJ88">
        <f t="shared" si="70"/>
        <v>-1.7453991693944779</v>
      </c>
      <c r="AK88">
        <f t="shared" si="92"/>
        <v>-1.1403274573377247</v>
      </c>
      <c r="AL88">
        <f t="shared" si="71"/>
        <v>-2.8857266267322026</v>
      </c>
      <c r="AN88">
        <f t="shared" si="72"/>
        <v>0</v>
      </c>
      <c r="AO88">
        <f t="shared" si="73"/>
        <v>0</v>
      </c>
      <c r="AP88">
        <f t="shared" si="74"/>
        <v>-1.2428885649714591E-43</v>
      </c>
      <c r="AQ88">
        <f t="shared" si="75"/>
        <v>-3.8224326018064423E-37</v>
      </c>
      <c r="AR88">
        <f t="shared" si="76"/>
        <v>-3.8224338446950075E-37</v>
      </c>
      <c r="AS88">
        <f t="shared" si="77"/>
        <v>-2.925884510555701E-4</v>
      </c>
      <c r="AT88">
        <f t="shared" si="78"/>
        <v>-1.911577880229723E-4</v>
      </c>
      <c r="AU88">
        <f t="shared" si="79"/>
        <v>-4.837462390785424E-4</v>
      </c>
      <c r="AW88">
        <v>85</v>
      </c>
      <c r="AX88">
        <f>IF(Z88&gt;0, (R88*SUMPRODUCT(K88:$K$98, X88:$X$98)-K88*$AZ$3)/Z88, 0)</f>
        <v>-4.9043759047411837E+41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-14.544993078287302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-14.544993078287302</v>
      </c>
      <c r="AK89">
        <f t="shared" si="92"/>
        <v>-1.0181495154801112</v>
      </c>
      <c r="AL89">
        <f t="shared" si="71"/>
        <v>-15.563142593767413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-4.4388877320409243E-39</v>
      </c>
      <c r="AR89">
        <f t="shared" si="76"/>
        <v>-4.4388877320409243E-39</v>
      </c>
      <c r="AS89">
        <f t="shared" si="77"/>
        <v>-2.176997403687275E-3</v>
      </c>
      <c r="AT89">
        <f t="shared" si="78"/>
        <v>-1.5238981825810928E-4</v>
      </c>
      <c r="AU89">
        <f t="shared" si="79"/>
        <v>-2.3293872219453844E-3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146812.63160069074</v>
      </c>
      <c r="AO91" s="6">
        <f t="shared" si="93"/>
        <v>-14681.263160069075</v>
      </c>
      <c r="AP91" s="6">
        <f t="shared" si="93"/>
        <v>-437.85024565351978</v>
      </c>
      <c r="AQ91" s="6">
        <f t="shared" si="93"/>
        <v>-86766.305184306431</v>
      </c>
      <c r="AR91" s="6">
        <f t="shared" si="93"/>
        <v>44927.213010661726</v>
      </c>
      <c r="AS91" s="6">
        <f t="shared" si="93"/>
        <v>-21034.706793798756</v>
      </c>
      <c r="AT91" s="6">
        <f t="shared" si="93"/>
        <v>6599.3480386651208</v>
      </c>
      <c r="AU91" s="6">
        <f t="shared" si="93"/>
        <v>30491.854255528087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'S.45.04.E'!C3*(1+C12)</f>
        <v>330007.49116800021</v>
      </c>
      <c r="K3">
        <v>1</v>
      </c>
      <c r="L3" s="2">
        <v>0</v>
      </c>
      <c r="O3">
        <f>$C$3</f>
        <v>330007.49116800021</v>
      </c>
      <c r="P3">
        <f>O3*C5</f>
        <v>33000.74911680002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330007.49116800021</v>
      </c>
      <c r="AF3">
        <f t="shared" ref="AF3:AF34" si="4">-$Z3*P3</f>
        <v>-33000.74911680002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296806.74205120018</v>
      </c>
      <c r="AJ3">
        <f t="shared" ref="AJ3:AJ34" si="8">AB3-AC3</f>
        <v>0</v>
      </c>
      <c r="AL3">
        <f t="shared" ref="AL3:AL34" si="9">SUM(AI3:AK3)</f>
        <v>296806.74205120018</v>
      </c>
      <c r="AN3">
        <f t="shared" ref="AN3:AN34" si="10">AE3*$K3</f>
        <v>330007.49116800021</v>
      </c>
      <c r="AO3">
        <f t="shared" ref="AO3:AO34" si="11">AF3*$K3</f>
        <v>-33000.74911680002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296806.74205120018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296806.74205120018</v>
      </c>
      <c r="AW3">
        <v>0</v>
      </c>
      <c r="AX3">
        <f>IF(Z3&gt;0, (R3*SUMPRODUCT(K3:$K$98, X3:$X$98)-K3*$AZ$3)/Z3, 0)</f>
        <v>0</v>
      </c>
      <c r="AZ3">
        <f>C6*ABS(SUMPRODUCT(X4:X79, K4:K79))/1</f>
        <v>206181.91589398519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14005.473874849422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13830.0958604138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-13830.0958604138</v>
      </c>
      <c r="AK4">
        <f>G4*SUM(AB4, AE4:AF4)</f>
        <v>0</v>
      </c>
      <c r="AL4">
        <f t="shared" si="9"/>
        <v>-16352.200860413799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-2352.929377740461</v>
      </c>
      <c r="AR4">
        <f t="shared" si="14"/>
        <v>-2352.929377740461</v>
      </c>
      <c r="AS4">
        <f t="shared" si="15"/>
        <v>-12902.412408259912</v>
      </c>
      <c r="AT4">
        <f t="shared" si="16"/>
        <v>0</v>
      </c>
      <c r="AU4">
        <f t="shared" si="17"/>
        <v>-15255.341786000372</v>
      </c>
      <c r="AW4">
        <v>1</v>
      </c>
      <c r="AX4">
        <f>IF(Z4&gt;0, (R4*SUMPRODUCT(K4:$K$98, X4:$X$98)-K4*$AZ$3)/Z4, 0)</f>
        <v>14005.473874849422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1000000</v>
      </c>
      <c r="S5">
        <f t="shared" si="1"/>
        <v>28228.074086910339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13830.0958604138</v>
      </c>
      <c r="AC5">
        <f t="shared" si="2"/>
        <v>27521.177136252605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-2645.453280705</v>
      </c>
      <c r="AI5">
        <f t="shared" si="7"/>
        <v>-2669.8272222742326</v>
      </c>
      <c r="AJ5">
        <f t="shared" si="8"/>
        <v>-13691.081275838806</v>
      </c>
      <c r="AK5">
        <f>G5*SUM(AB5, AE5:AF5)</f>
        <v>567.03393027696575</v>
      </c>
      <c r="AL5">
        <f t="shared" si="9"/>
        <v>-15793.874567836072</v>
      </c>
      <c r="AN5">
        <f t="shared" si="10"/>
        <v>0</v>
      </c>
      <c r="AO5">
        <f t="shared" si="11"/>
        <v>0</v>
      </c>
      <c r="AP5">
        <f t="shared" si="12"/>
        <v>-20.842352858127899</v>
      </c>
      <c r="AQ5">
        <f t="shared" si="13"/>
        <v>-2262.1483107084582</v>
      </c>
      <c r="AR5">
        <f t="shared" si="14"/>
        <v>-2282.9906635665861</v>
      </c>
      <c r="AS5">
        <f t="shared" si="15"/>
        <v>-11707.3533695735</v>
      </c>
      <c r="AT5">
        <f t="shared" si="16"/>
        <v>484.87526007209567</v>
      </c>
      <c r="AU5">
        <f t="shared" si="17"/>
        <v>-13505.468773067991</v>
      </c>
      <c r="AW5">
        <v>2</v>
      </c>
      <c r="AX5">
        <f>IF(Z5&gt;0, (R5*SUMPRODUCT(K5:$K$98, X5:$X$98)-K5*$AZ$3)/Z5, 0)</f>
        <v>28228.074086910339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1000000</v>
      </c>
      <c r="S6">
        <f t="shared" si="1"/>
        <v>44229.244363629696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27521.177136252605</v>
      </c>
      <c r="AC6">
        <f t="shared" si="2"/>
        <v>42516.040388673719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-3942.7287882390292</v>
      </c>
      <c r="AI6">
        <f t="shared" si="7"/>
        <v>-3966.7604221728634</v>
      </c>
      <c r="AJ6">
        <f t="shared" si="8"/>
        <v>-14994.863252421113</v>
      </c>
      <c r="AK6">
        <f>G6*SUM(AB6, AE6:AF6)</f>
        <v>1609.9888624707776</v>
      </c>
      <c r="AL6">
        <f t="shared" si="9"/>
        <v>-17351.634812123197</v>
      </c>
      <c r="AN6">
        <f t="shared" si="10"/>
        <v>0</v>
      </c>
      <c r="AO6">
        <f t="shared" si="11"/>
        <v>0</v>
      </c>
      <c r="AP6">
        <f t="shared" si="12"/>
        <v>-18.538243441216373</v>
      </c>
      <c r="AQ6">
        <f t="shared" si="13"/>
        <v>-3041.4605307449424</v>
      </c>
      <c r="AR6">
        <f t="shared" si="14"/>
        <v>-3059.9987741861587</v>
      </c>
      <c r="AS6">
        <f t="shared" si="15"/>
        <v>-11567.187903514417</v>
      </c>
      <c r="AT6">
        <f t="shared" si="16"/>
        <v>1241.9615558520004</v>
      </c>
      <c r="AU6">
        <f t="shared" si="17"/>
        <v>-13385.225121848573</v>
      </c>
      <c r="AW6">
        <v>3</v>
      </c>
      <c r="AX6">
        <f>IF(Z6&gt;0, (R6*SUMPRODUCT(K6:$K$98, X6:$X$98)-K6*$AZ$3)/Z6, 0)</f>
        <v>44229.244363629696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25</v>
      </c>
      <c r="R7">
        <f t="shared" si="0"/>
        <v>1000000</v>
      </c>
      <c r="S7">
        <f t="shared" si="1"/>
        <v>56871.451694428397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42516.040388673719</v>
      </c>
      <c r="AC7">
        <f t="shared" si="2"/>
        <v>53815.344177509396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-5389.8148586803063</v>
      </c>
      <c r="AI7">
        <f t="shared" si="7"/>
        <v>-5413.4714309033352</v>
      </c>
      <c r="AJ7">
        <f t="shared" si="8"/>
        <v>-11299.303788835678</v>
      </c>
      <c r="AK7">
        <f>G7*SUM(AB7, AE7:AF7)</f>
        <v>2087.5375830838793</v>
      </c>
      <c r="AL7">
        <f t="shared" si="9"/>
        <v>-14625.237636655136</v>
      </c>
      <c r="AN7">
        <f t="shared" si="10"/>
        <v>0</v>
      </c>
      <c r="AO7">
        <f t="shared" si="11"/>
        <v>0</v>
      </c>
      <c r="AP7">
        <f t="shared" si="12"/>
        <v>-16.60350930382068</v>
      </c>
      <c r="AQ7">
        <f t="shared" si="13"/>
        <v>-3782.8743872222803</v>
      </c>
      <c r="AR7">
        <f t="shared" si="14"/>
        <v>-3799.4778965261012</v>
      </c>
      <c r="AS7">
        <f t="shared" si="15"/>
        <v>-7930.485186776149</v>
      </c>
      <c r="AT7">
        <f t="shared" si="16"/>
        <v>1465.1509676058633</v>
      </c>
      <c r="AU7">
        <f t="shared" si="17"/>
        <v>-10264.812115696388</v>
      </c>
      <c r="AW7">
        <v>4</v>
      </c>
      <c r="AX7">
        <f>IF(Z7&gt;0, (R7*SUMPRODUCT(K7:$K$98, X7:$X$98)-K7*$AZ$3)/Z7, 0)</f>
        <v>56871.451694428397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1000000</v>
      </c>
      <c r="S8">
        <f t="shared" si="1"/>
        <v>64159.141076035463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53815.344177509396</v>
      </c>
      <c r="AC8">
        <f t="shared" si="2"/>
        <v>59663.595887884643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-6868.9223106786221</v>
      </c>
      <c r="AI8">
        <f t="shared" si="7"/>
        <v>-6892.1705941216533</v>
      </c>
      <c r="AJ8">
        <f t="shared" si="8"/>
        <v>-5848.2517103752471</v>
      </c>
      <c r="AK8">
        <f t="shared" ref="AK8:AK39" si="30">G8*SUM(AB8:AB8, AE8:AF8)</f>
        <v>1146.2668309809501</v>
      </c>
      <c r="AL8">
        <f t="shared" si="9"/>
        <v>-11594.15547351595</v>
      </c>
      <c r="AN8">
        <f t="shared" si="10"/>
        <v>0</v>
      </c>
      <c r="AO8">
        <f t="shared" si="11"/>
        <v>0</v>
      </c>
      <c r="AP8">
        <f t="shared" si="12"/>
        <v>-15.23098043194814</v>
      </c>
      <c r="AQ8">
        <f t="shared" si="13"/>
        <v>-4500.135313597847</v>
      </c>
      <c r="AR8">
        <f t="shared" si="14"/>
        <v>-4515.3662940297954</v>
      </c>
      <c r="AS8">
        <f t="shared" si="15"/>
        <v>-3831.4487854599934</v>
      </c>
      <c r="AT8">
        <f t="shared" si="16"/>
        <v>750.97018303496338</v>
      </c>
      <c r="AU8">
        <f t="shared" si="17"/>
        <v>-7595.8448964548252</v>
      </c>
      <c r="AW8">
        <v>5</v>
      </c>
      <c r="AX8">
        <f>IF(Z8&gt;0, (R8*SUMPRODUCT(K8:$K$98, X8:$X$98)-K8*$AZ$3)/Z8, 0)</f>
        <v>64159.141076035463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1000000</v>
      </c>
      <c r="S9">
        <f t="shared" si="1"/>
        <v>68312.917415119999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59663.595887884643</v>
      </c>
      <c r="AC9">
        <f t="shared" si="2"/>
        <v>62314.621596772253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-8438.1969584827075</v>
      </c>
      <c r="AI9">
        <f t="shared" si="7"/>
        <v>-8461.0018041673466</v>
      </c>
      <c r="AJ9">
        <f t="shared" si="8"/>
        <v>-2651.0257088876097</v>
      </c>
      <c r="AK9">
        <f t="shared" si="30"/>
        <v>352.01521573851937</v>
      </c>
      <c r="AL9">
        <f t="shared" si="9"/>
        <v>-10760.012297316436</v>
      </c>
      <c r="AN9">
        <f t="shared" si="10"/>
        <v>0</v>
      </c>
      <c r="AO9">
        <f t="shared" si="11"/>
        <v>0</v>
      </c>
      <c r="AP9">
        <f t="shared" si="12"/>
        <v>-14.149507255601062</v>
      </c>
      <c r="AQ9">
        <f t="shared" si="13"/>
        <v>-5235.5683848658946</v>
      </c>
      <c r="AR9">
        <f t="shared" si="14"/>
        <v>-5249.7178921214954</v>
      </c>
      <c r="AS9">
        <f t="shared" si="15"/>
        <v>-1644.8568879357367</v>
      </c>
      <c r="AT9">
        <f t="shared" si="16"/>
        <v>218.41155682667704</v>
      </c>
      <c r="AU9">
        <f t="shared" si="17"/>
        <v>-6676.1632232305546</v>
      </c>
      <c r="AW9">
        <v>6</v>
      </c>
      <c r="AX9">
        <f>IF(Z9&gt;0, (R9*SUMPRODUCT(K9:$K$98, X9:$X$98)-K9*$AZ$3)/Z9, 0)</f>
        <v>68312.917415119999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25</v>
      </c>
      <c r="R10">
        <f t="shared" si="0"/>
        <v>1000000</v>
      </c>
      <c r="S10">
        <f t="shared" si="1"/>
        <v>71269.221644490026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62314.621596772253</v>
      </c>
      <c r="AC10">
        <f t="shared" si="2"/>
        <v>63644.740603051796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-10053.288171616299</v>
      </c>
      <c r="AI10">
        <f t="shared" si="7"/>
        <v>-10075.613636639802</v>
      </c>
      <c r="AJ10">
        <f t="shared" si="8"/>
        <v>-1330.1190062795431</v>
      </c>
      <c r="AK10">
        <f t="shared" si="30"/>
        <v>255.48994854676627</v>
      </c>
      <c r="AL10">
        <f t="shared" si="9"/>
        <v>-11150.242694372579</v>
      </c>
      <c r="AN10">
        <f t="shared" si="10"/>
        <v>0</v>
      </c>
      <c r="AO10">
        <f t="shared" si="11"/>
        <v>0</v>
      </c>
      <c r="AP10">
        <f t="shared" si="12"/>
        <v>-13.141135056997506</v>
      </c>
      <c r="AQ10">
        <f t="shared" si="13"/>
        <v>-5917.5303847444948</v>
      </c>
      <c r="AR10">
        <f t="shared" si="14"/>
        <v>-5930.6715198014927</v>
      </c>
      <c r="AS10">
        <f t="shared" si="15"/>
        <v>-782.92987335305838</v>
      </c>
      <c r="AT10">
        <f t="shared" si="16"/>
        <v>150.38557611337515</v>
      </c>
      <c r="AU10">
        <f t="shared" si="17"/>
        <v>-6563.2158170411758</v>
      </c>
      <c r="AW10">
        <v>7</v>
      </c>
      <c r="AX10">
        <f>IF(Z10&gt;0, (R10*SUMPRODUCT(K10:$K$98, X10:$X$98)-K10*$AZ$3)/Z10, 0)</f>
        <v>71269.221644490026</v>
      </c>
    </row>
    <row r="11" spans="1:52" x14ac:dyDescent="0.3">
      <c r="A11" t="s">
        <v>33</v>
      </c>
      <c r="C11" s="25">
        <f>AU81</f>
        <v>68540.017396430863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25</v>
      </c>
      <c r="R11">
        <f t="shared" si="0"/>
        <v>1000000</v>
      </c>
      <c r="S11">
        <f t="shared" si="1"/>
        <v>73110.185118184279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63644.740603051796</v>
      </c>
      <c r="AC11">
        <f t="shared" si="2"/>
        <v>63769.942915826527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-11844.105704268439</v>
      </c>
      <c r="AI11">
        <f t="shared" si="7"/>
        <v>-11865.9118119991</v>
      </c>
      <c r="AJ11">
        <f t="shared" si="8"/>
        <v>-125.20231277473067</v>
      </c>
      <c r="AK11">
        <f t="shared" si="30"/>
        <v>152.74737744732428</v>
      </c>
      <c r="AL11">
        <f t="shared" si="9"/>
        <v>-11838.366747326507</v>
      </c>
      <c r="AN11">
        <f t="shared" si="10"/>
        <v>0</v>
      </c>
      <c r="AO11">
        <f t="shared" si="11"/>
        <v>0</v>
      </c>
      <c r="AP11">
        <f t="shared" si="12"/>
        <v>-12.196344386323236</v>
      </c>
      <c r="AQ11">
        <f t="shared" si="13"/>
        <v>-6624.5106142515369</v>
      </c>
      <c r="AR11">
        <f t="shared" si="14"/>
        <v>-6636.7069586378602</v>
      </c>
      <c r="AS11">
        <f t="shared" si="15"/>
        <v>-70.026734868310001</v>
      </c>
      <c r="AT11">
        <f t="shared" si="16"/>
        <v>85.432927437841116</v>
      </c>
      <c r="AU11">
        <f t="shared" si="17"/>
        <v>-6621.3007660683297</v>
      </c>
      <c r="AW11">
        <v>8</v>
      </c>
      <c r="AX11">
        <f>IF(Z11&gt;0, (R11*SUMPRODUCT(K11:$K$98, X11:$X$98)-K11*$AZ$3)/Z11, 0)</f>
        <v>73110.185118184279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1000000</v>
      </c>
      <c r="S12">
        <f t="shared" si="1"/>
        <v>73996.536038600883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63769.942915826527</v>
      </c>
      <c r="AC12">
        <f t="shared" si="2"/>
        <v>62876.878433752434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-13794.543750415873</v>
      </c>
      <c r="AI12">
        <f t="shared" si="7"/>
        <v>-13815.786933475467</v>
      </c>
      <c r="AJ12">
        <f t="shared" si="8"/>
        <v>893.06448207409267</v>
      </c>
      <c r="AK12">
        <f t="shared" si="30"/>
        <v>146.670868706401</v>
      </c>
      <c r="AL12">
        <f t="shared" si="9"/>
        <v>-12776.051582694974</v>
      </c>
      <c r="AN12">
        <f t="shared" si="10"/>
        <v>0</v>
      </c>
      <c r="AO12">
        <f t="shared" si="11"/>
        <v>0</v>
      </c>
      <c r="AP12">
        <f t="shared" si="12"/>
        <v>-11.290977626143022</v>
      </c>
      <c r="AQ12">
        <f t="shared" si="13"/>
        <v>-7331.9466490431232</v>
      </c>
      <c r="AR12">
        <f t="shared" si="14"/>
        <v>-7343.2376266692672</v>
      </c>
      <c r="AS12">
        <f t="shared" si="15"/>
        <v>474.67326612561379</v>
      </c>
      <c r="AT12">
        <f t="shared" si="16"/>
        <v>77.957125931890317</v>
      </c>
      <c r="AU12">
        <f t="shared" si="17"/>
        <v>-6790.6072346117635</v>
      </c>
      <c r="AW12">
        <v>9</v>
      </c>
      <c r="AX12">
        <f>IF(Z12&gt;0, (R12*SUMPRODUCT(K12:$K$98, X12:$X$98)-K12*$AZ$3)/Z12, 0)</f>
        <v>73996.536038600883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25</v>
      </c>
      <c r="R13">
        <f t="shared" si="0"/>
        <v>1000000</v>
      </c>
      <c r="S13">
        <f t="shared" si="1"/>
        <v>73858.10295916046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62876.878433752434</v>
      </c>
      <c r="AC13">
        <f t="shared" si="2"/>
        <v>60961.823199282095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-15838.917289232961</v>
      </c>
      <c r="AI13">
        <f t="shared" si="7"/>
        <v>-15859.552067529727</v>
      </c>
      <c r="AJ13">
        <f t="shared" si="8"/>
        <v>1915.0552344703392</v>
      </c>
      <c r="AK13">
        <f t="shared" si="30"/>
        <v>125.75375686750488</v>
      </c>
      <c r="AL13">
        <f t="shared" si="9"/>
        <v>-13818.743076191882</v>
      </c>
      <c r="AN13">
        <f t="shared" si="10"/>
        <v>0</v>
      </c>
      <c r="AO13">
        <f t="shared" si="11"/>
        <v>0</v>
      </c>
      <c r="AP13">
        <f t="shared" si="12"/>
        <v>-10.425479113051601</v>
      </c>
      <c r="AQ13">
        <f t="shared" si="13"/>
        <v>-8002.4267281865368</v>
      </c>
      <c r="AR13">
        <f t="shared" si="14"/>
        <v>-8012.8522072995875</v>
      </c>
      <c r="AS13">
        <f t="shared" si="15"/>
        <v>967.55914021324702</v>
      </c>
      <c r="AT13">
        <f t="shared" si="16"/>
        <v>63.53560705885387</v>
      </c>
      <c r="AU13">
        <f t="shared" si="17"/>
        <v>-6981.7574600274866</v>
      </c>
      <c r="AW13">
        <v>10</v>
      </c>
      <c r="AX13">
        <f>IF(Z13&gt;0, (R13*SUMPRODUCT(K13:$K$98, X13:$X$98)-K13*$AZ$3)/Z13, 0)</f>
        <v>73858.10295916046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1000000</v>
      </c>
      <c r="S14">
        <f t="shared" si="1"/>
        <v>72693.539652351159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60961.823199282095</v>
      </c>
      <c r="AC14">
        <f t="shared" si="2"/>
        <v>58089.703769844789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-18033.145449110445</v>
      </c>
      <c r="AI14">
        <f t="shared" si="7"/>
        <v>-18053.123050988015</v>
      </c>
      <c r="AJ14">
        <f t="shared" si="8"/>
        <v>2872.1194294373054</v>
      </c>
      <c r="AK14">
        <f t="shared" si="30"/>
        <v>109.73128175870777</v>
      </c>
      <c r="AL14">
        <f t="shared" si="9"/>
        <v>-15071.272339792002</v>
      </c>
      <c r="AN14">
        <f t="shared" si="10"/>
        <v>0</v>
      </c>
      <c r="AO14">
        <f t="shared" si="11"/>
        <v>0</v>
      </c>
      <c r="AP14">
        <f t="shared" si="12"/>
        <v>-9.596357153697598</v>
      </c>
      <c r="AQ14">
        <f t="shared" si="13"/>
        <v>-8662.3262088591509</v>
      </c>
      <c r="AR14">
        <f t="shared" si="14"/>
        <v>-8671.9225660128486</v>
      </c>
      <c r="AS14">
        <f t="shared" si="15"/>
        <v>1379.6392580982385</v>
      </c>
      <c r="AT14">
        <f t="shared" si="16"/>
        <v>52.710058852048512</v>
      </c>
      <c r="AU14">
        <f t="shared" si="17"/>
        <v>-7239.5732490625614</v>
      </c>
      <c r="AW14">
        <v>11</v>
      </c>
      <c r="AX14">
        <f>IF(Z14&gt;0, (R14*SUMPRODUCT(K14:$K$98, X14:$X$98)-K14*$AZ$3)/Z14, 0)</f>
        <v>72693.539652351159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25</v>
      </c>
      <c r="R15">
        <f t="shared" si="0"/>
        <v>1000000</v>
      </c>
      <c r="S15">
        <f t="shared" si="1"/>
        <v>70724.069790630936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58089.703769844789</v>
      </c>
      <c r="AC15">
        <f t="shared" si="2"/>
        <v>54510.482452426848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-20364.368249921157</v>
      </c>
      <c r="AI15">
        <f t="shared" si="7"/>
        <v>-20383.636966573704</v>
      </c>
      <c r="AJ15">
        <f t="shared" si="8"/>
        <v>3579.2213174179415</v>
      </c>
      <c r="AK15">
        <f t="shared" si="30"/>
        <v>238.16778545636365</v>
      </c>
      <c r="AL15">
        <f t="shared" si="9"/>
        <v>-16566.247863699398</v>
      </c>
      <c r="AN15">
        <f t="shared" si="10"/>
        <v>0</v>
      </c>
      <c r="AO15">
        <f t="shared" si="11"/>
        <v>0</v>
      </c>
      <c r="AP15">
        <f t="shared" si="12"/>
        <v>-8.7807988013051812</v>
      </c>
      <c r="AQ15">
        <f t="shared" si="13"/>
        <v>-9280.0897715522096</v>
      </c>
      <c r="AR15">
        <f t="shared" si="14"/>
        <v>-9288.8705703535143</v>
      </c>
      <c r="AS15">
        <f t="shared" si="15"/>
        <v>1631.0594431536299</v>
      </c>
      <c r="AT15">
        <f t="shared" si="16"/>
        <v>108.53361138445325</v>
      </c>
      <c r="AU15">
        <f t="shared" si="17"/>
        <v>-7549.2775158154309</v>
      </c>
      <c r="AW15">
        <v>12</v>
      </c>
      <c r="AX15">
        <f>IF(Z15&gt;0, (R15*SUMPRODUCT(K15:$K$98, X15:$X$98)-K15*$AZ$3)/Z15, 0)</f>
        <v>70724.069790630936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1000000</v>
      </c>
      <c r="S16">
        <f t="shared" si="1"/>
        <v>67936.671176060554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54510.482452426848</v>
      </c>
      <c r="AC16">
        <f t="shared" si="2"/>
        <v>50305.577262367391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-22563.667200133277</v>
      </c>
      <c r="AI16">
        <f t="shared" si="7"/>
        <v>-22582.179137939296</v>
      </c>
      <c r="AJ16">
        <f t="shared" si="8"/>
        <v>4204.9051900594568</v>
      </c>
      <c r="AK16">
        <f t="shared" si="30"/>
        <v>387.02442541223064</v>
      </c>
      <c r="AL16">
        <f t="shared" si="9"/>
        <v>-17990.249522467609</v>
      </c>
      <c r="AN16">
        <f t="shared" si="10"/>
        <v>0</v>
      </c>
      <c r="AO16">
        <f t="shared" si="11"/>
        <v>0</v>
      </c>
      <c r="AP16">
        <f t="shared" si="12"/>
        <v>-7.9802600779338961</v>
      </c>
      <c r="AQ16">
        <f t="shared" si="13"/>
        <v>-9726.9088982389258</v>
      </c>
      <c r="AR16">
        <f t="shared" si="14"/>
        <v>-9734.8891583168606</v>
      </c>
      <c r="AS16">
        <f t="shared" si="15"/>
        <v>1812.6809506035786</v>
      </c>
      <c r="AT16">
        <f t="shared" si="16"/>
        <v>166.84128931647234</v>
      </c>
      <c r="AU16">
        <f t="shared" si="17"/>
        <v>-7755.3669183968095</v>
      </c>
      <c r="AW16">
        <v>13</v>
      </c>
      <c r="AX16">
        <f>IF(Z16&gt;0, (R16*SUMPRODUCT(K16:$K$98, X16:$X$98)-K16*$AZ$3)/Z16, 0)</f>
        <v>67936.671176060554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25</v>
      </c>
      <c r="R17">
        <f t="shared" si="0"/>
        <v>1000000</v>
      </c>
      <c r="S17">
        <f t="shared" si="1"/>
        <v>64807.733760635048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50305.577262367391</v>
      </c>
      <c r="AC17">
        <f t="shared" si="2"/>
        <v>45909.272432273297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-24680.855960496538</v>
      </c>
      <c r="AI17">
        <f t="shared" si="7"/>
        <v>-24698.565757525485</v>
      </c>
      <c r="AJ17">
        <f t="shared" si="8"/>
        <v>4396.3048300940936</v>
      </c>
      <c r="AK17">
        <f t="shared" si="30"/>
        <v>694.21696622066997</v>
      </c>
      <c r="AL17">
        <f t="shared" si="9"/>
        <v>-19608.043961210722</v>
      </c>
      <c r="AN17">
        <f t="shared" si="10"/>
        <v>0</v>
      </c>
      <c r="AO17">
        <f t="shared" si="11"/>
        <v>0</v>
      </c>
      <c r="AP17">
        <f t="shared" si="12"/>
        <v>-7.1766003275962982</v>
      </c>
      <c r="AQ17">
        <f t="shared" si="13"/>
        <v>-10001.505871690719</v>
      </c>
      <c r="AR17">
        <f t="shared" si="14"/>
        <v>-10008.682472018316</v>
      </c>
      <c r="AS17">
        <f t="shared" si="15"/>
        <v>1781.5293214426972</v>
      </c>
      <c r="AT17">
        <f t="shared" si="16"/>
        <v>281.31986487812486</v>
      </c>
      <c r="AU17">
        <f t="shared" si="17"/>
        <v>-7945.8332856974939</v>
      </c>
      <c r="AW17">
        <v>14</v>
      </c>
      <c r="AX17">
        <f>IF(Z17&gt;0, (R17*SUMPRODUCT(K17:$K$98, X17:$X$98)-K17*$AZ$3)/Z17, 0)</f>
        <v>64807.733760635048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1000000</v>
      </c>
      <c r="S18">
        <f t="shared" si="1"/>
        <v>61510.026703855292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45909.272432273297</v>
      </c>
      <c r="AC18">
        <f t="shared" si="2"/>
        <v>41490.360825028358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-26777.921499647848</v>
      </c>
      <c r="AI18">
        <f t="shared" si="7"/>
        <v>-26794.784750669012</v>
      </c>
      <c r="AJ18">
        <f t="shared" si="8"/>
        <v>4418.9116072449397</v>
      </c>
      <c r="AK18">
        <f t="shared" si="30"/>
        <v>991.6402845371033</v>
      </c>
      <c r="AL18">
        <f t="shared" si="9"/>
        <v>-21384.232858886968</v>
      </c>
      <c r="AN18">
        <f t="shared" si="10"/>
        <v>0</v>
      </c>
      <c r="AO18">
        <f t="shared" si="11"/>
        <v>0</v>
      </c>
      <c r="AP18">
        <f t="shared" si="12"/>
        <v>-6.3769612311840866</v>
      </c>
      <c r="AQ18">
        <f t="shared" si="13"/>
        <v>-10126.266106139145</v>
      </c>
      <c r="AR18">
        <f t="shared" si="14"/>
        <v>-10132.643067370327</v>
      </c>
      <c r="AS18">
        <f t="shared" si="15"/>
        <v>1671.043618342736</v>
      </c>
      <c r="AT18">
        <f t="shared" si="16"/>
        <v>374.99599821152293</v>
      </c>
      <c r="AU18">
        <f t="shared" si="17"/>
        <v>-8086.6034508160683</v>
      </c>
      <c r="AW18">
        <v>15</v>
      </c>
      <c r="AX18">
        <f>IF(Z18&gt;0, (R18*SUMPRODUCT(K18:$K$98, X18:$X$98)-K18*$AZ$3)/Z18, 0)</f>
        <v>61510.026703855292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1000000</v>
      </c>
      <c r="S19">
        <f t="shared" si="1"/>
        <v>57338.844747351097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41490.360825028358</v>
      </c>
      <c r="AC19">
        <f t="shared" si="2"/>
        <v>36621.180142737008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-29104.622202450071</v>
      </c>
      <c r="AI19">
        <f t="shared" si="7"/>
        <v>-29120.589205405962</v>
      </c>
      <c r="AJ19">
        <f t="shared" si="8"/>
        <v>4869.1806822913495</v>
      </c>
      <c r="AK19">
        <f t="shared" si="30"/>
        <v>925.23504639813234</v>
      </c>
      <c r="AL19">
        <f t="shared" si="9"/>
        <v>-23326.173476716482</v>
      </c>
      <c r="AN19">
        <f t="shared" si="10"/>
        <v>0</v>
      </c>
      <c r="AO19">
        <f t="shared" si="11"/>
        <v>0</v>
      </c>
      <c r="AP19">
        <f t="shared" si="12"/>
        <v>-5.6309227787644458</v>
      </c>
      <c r="AQ19">
        <f t="shared" si="13"/>
        <v>-10264.035184300326</v>
      </c>
      <c r="AR19">
        <f t="shared" si="14"/>
        <v>-10269.666107079091</v>
      </c>
      <c r="AS19">
        <f t="shared" si="15"/>
        <v>1717.1651119232429</v>
      </c>
      <c r="AT19">
        <f t="shared" si="16"/>
        <v>326.29336343622879</v>
      </c>
      <c r="AU19">
        <f t="shared" si="17"/>
        <v>-8226.2076317196188</v>
      </c>
      <c r="AW19">
        <v>16</v>
      </c>
      <c r="AX19">
        <f>IF(Z19&gt;0, (R19*SUMPRODUCT(K19:$K$98, X19:$X$98)-K19*$AZ$3)/Z19, 0)</f>
        <v>57338.844747351097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1000000</v>
      </c>
      <c r="S20">
        <f t="shared" si="1"/>
        <v>50078.759284006795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36621.180142737008</v>
      </c>
      <c r="AC20">
        <f t="shared" si="2"/>
        <v>30102.063364964124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-31198.885095696016</v>
      </c>
      <c r="AI20">
        <f t="shared" si="7"/>
        <v>-31213.912456494956</v>
      </c>
      <c r="AJ20">
        <f t="shared" si="8"/>
        <v>6519.1167777728842</v>
      </c>
      <c r="AK20">
        <f t="shared" si="30"/>
        <v>157.47107461376913</v>
      </c>
      <c r="AL20">
        <f t="shared" si="9"/>
        <v>-24537.324604108304</v>
      </c>
      <c r="AN20">
        <f t="shared" si="10"/>
        <v>0</v>
      </c>
      <c r="AO20">
        <f t="shared" si="11"/>
        <v>0</v>
      </c>
      <c r="AP20">
        <f t="shared" si="12"/>
        <v>-5.0266040065986317</v>
      </c>
      <c r="AQ20">
        <f t="shared" si="13"/>
        <v>-10435.927034804683</v>
      </c>
      <c r="AR20">
        <f t="shared" si="14"/>
        <v>-10440.953638811281</v>
      </c>
      <c r="AS20">
        <f t="shared" si="15"/>
        <v>2180.6236606061989</v>
      </c>
      <c r="AT20">
        <f t="shared" si="16"/>
        <v>52.673569575352701</v>
      </c>
      <c r="AU20">
        <f t="shared" si="17"/>
        <v>-8207.6564086297294</v>
      </c>
      <c r="AW20">
        <v>17</v>
      </c>
      <c r="AX20">
        <f>IF(Z20&gt;0, (R20*SUMPRODUCT(K20:$K$98, X20:$X$98)-K20*$AZ$3)/Z20, 0)</f>
        <v>50078.759284006795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25</v>
      </c>
      <c r="R21">
        <f t="shared" si="0"/>
        <v>1000000</v>
      </c>
      <c r="S21">
        <f t="shared" si="1"/>
        <v>40992.240808547715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30102.063364964124</v>
      </c>
      <c r="AC21">
        <f t="shared" si="2"/>
        <v>23050.224380794825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-32776.47718578692</v>
      </c>
      <c r="AI21">
        <f t="shared" si="7"/>
        <v>-32790.534861048225</v>
      </c>
      <c r="AJ21">
        <f t="shared" si="8"/>
        <v>7051.8389841692988</v>
      </c>
      <c r="AK21">
        <f t="shared" si="30"/>
        <v>48.163301383942603</v>
      </c>
      <c r="AL21">
        <f t="shared" si="9"/>
        <v>-25690.532575494984</v>
      </c>
      <c r="AN21">
        <f t="shared" si="10"/>
        <v>0</v>
      </c>
      <c r="AO21">
        <f t="shared" si="11"/>
        <v>0</v>
      </c>
      <c r="AP21">
        <f t="shared" si="12"/>
        <v>-4.4715170247820808</v>
      </c>
      <c r="AQ21">
        <f t="shared" si="13"/>
        <v>-10425.662353435155</v>
      </c>
      <c r="AR21">
        <f t="shared" si="14"/>
        <v>-10430.133870459937</v>
      </c>
      <c r="AS21">
        <f t="shared" si="15"/>
        <v>2243.0748674729834</v>
      </c>
      <c r="AT21">
        <f t="shared" si="16"/>
        <v>15.3199599581576</v>
      </c>
      <c r="AU21">
        <f t="shared" si="17"/>
        <v>-8171.739043028796</v>
      </c>
      <c r="AW21">
        <v>18</v>
      </c>
      <c r="AX21">
        <f>IF(Z21&gt;0, (R21*SUMPRODUCT(K21:$K$98, X21:$X$98)-K21*$AZ$3)/Z21, 0)</f>
        <v>40992.240808547715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1000000</v>
      </c>
      <c r="S22">
        <f t="shared" si="1"/>
        <v>32482.217311842338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23050.224380794825</v>
      </c>
      <c r="AC22">
        <f t="shared" si="2"/>
        <v>16972.274655474976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-34174.208560237923</v>
      </c>
      <c r="AI22">
        <f t="shared" si="7"/>
        <v>-34187.271303532609</v>
      </c>
      <c r="AJ22">
        <f t="shared" si="8"/>
        <v>6077.9497253198497</v>
      </c>
      <c r="AK22">
        <f t="shared" si="30"/>
        <v>484.05471199669137</v>
      </c>
      <c r="AL22">
        <f t="shared" si="9"/>
        <v>-27625.266866216069</v>
      </c>
      <c r="AN22">
        <f t="shared" si="10"/>
        <v>0</v>
      </c>
      <c r="AO22">
        <f t="shared" si="11"/>
        <v>0</v>
      </c>
      <c r="AP22">
        <f t="shared" si="12"/>
        <v>-3.8795942178834073</v>
      </c>
      <c r="AQ22">
        <f t="shared" si="13"/>
        <v>-10149.633881648217</v>
      </c>
      <c r="AR22">
        <f t="shared" si="14"/>
        <v>-10153.513475866099</v>
      </c>
      <c r="AS22">
        <f t="shared" si="15"/>
        <v>1805.1322053098436</v>
      </c>
      <c r="AT22">
        <f t="shared" si="16"/>
        <v>143.76274718383362</v>
      </c>
      <c r="AU22">
        <f t="shared" si="17"/>
        <v>-8204.6185233724209</v>
      </c>
      <c r="AW22">
        <v>19</v>
      </c>
      <c r="AX22">
        <f>IF(Z22&gt;0, (R22*SUMPRODUCT(K22:$K$98, X22:$X$98)-K22*$AZ$3)/Z22, 0)</f>
        <v>32482.217311842338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1000000</v>
      </c>
      <c r="S23">
        <f t="shared" si="1"/>
        <v>27763.468917849321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16972.274655474976</v>
      </c>
      <c r="AC23">
        <f t="shared" si="2"/>
        <v>13383.575323296514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-35227.606117115211</v>
      </c>
      <c r="AI23">
        <f t="shared" si="7"/>
        <v>-35239.657542824025</v>
      </c>
      <c r="AJ23">
        <f t="shared" si="8"/>
        <v>3588.6993321784612</v>
      </c>
      <c r="AK23">
        <f t="shared" si="30"/>
        <v>1188.0592258832485</v>
      </c>
      <c r="AL23">
        <f t="shared" si="9"/>
        <v>-30462.898984762316</v>
      </c>
      <c r="AN23">
        <f t="shared" si="10"/>
        <v>0</v>
      </c>
      <c r="AO23">
        <f t="shared" si="11"/>
        <v>0</v>
      </c>
      <c r="AP23">
        <f t="shared" si="12"/>
        <v>-3.19574645851328</v>
      </c>
      <c r="AQ23">
        <f t="shared" si="13"/>
        <v>-9341.508648917832</v>
      </c>
      <c r="AR23">
        <f t="shared" si="14"/>
        <v>-9344.7043953763459</v>
      </c>
      <c r="AS23">
        <f t="shared" si="15"/>
        <v>951.6362178701462</v>
      </c>
      <c r="AT23">
        <f t="shared" si="16"/>
        <v>315.04455616763966</v>
      </c>
      <c r="AU23">
        <f t="shared" si="17"/>
        <v>-8078.0236213385597</v>
      </c>
      <c r="AW23">
        <v>20</v>
      </c>
      <c r="AX23">
        <f>IF(Z23&gt;0, (R23*SUMPRODUCT(K23:$K$98, X23:$X$98)-K23*$AZ$3)/Z23, 0)</f>
        <v>27763.468917849321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1000000</v>
      </c>
      <c r="S24">
        <f t="shared" si="1"/>
        <v>22440.433055076144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13383.575323296514</v>
      </c>
      <c r="AC24">
        <f t="shared" si="2"/>
        <v>9900.0439506909606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-36066.542747280233</v>
      </c>
      <c r="AI24">
        <f t="shared" si="7"/>
        <v>-36077.571995163278</v>
      </c>
      <c r="AJ24">
        <f t="shared" si="8"/>
        <v>3483.5313726055538</v>
      </c>
      <c r="AK24">
        <f t="shared" si="30"/>
        <v>936.85027263075608</v>
      </c>
      <c r="AL24">
        <f t="shared" si="9"/>
        <v>-31657.190349926968</v>
      </c>
      <c r="AN24">
        <f t="shared" si="10"/>
        <v>0</v>
      </c>
      <c r="AO24">
        <f t="shared" si="11"/>
        <v>0</v>
      </c>
      <c r="AP24">
        <f t="shared" si="12"/>
        <v>-2.6113300316027686</v>
      </c>
      <c r="AQ24">
        <f t="shared" si="13"/>
        <v>-8539.2628047516628</v>
      </c>
      <c r="AR24">
        <f t="shared" si="14"/>
        <v>-8541.8741347832656</v>
      </c>
      <c r="AS24">
        <f t="shared" si="15"/>
        <v>824.77519643934568</v>
      </c>
      <c r="AT24">
        <f t="shared" si="16"/>
        <v>221.81251867565123</v>
      </c>
      <c r="AU24">
        <f t="shared" si="17"/>
        <v>-7495.2864196682694</v>
      </c>
      <c r="AW24">
        <v>21</v>
      </c>
      <c r="AX24">
        <f>IF(Z24&gt;0, (R24*SUMPRODUCT(K24:$K$98, X24:$X$98)-K24*$AZ$3)/Z24, 0)</f>
        <v>22440.433055076144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1000000</v>
      </c>
      <c r="S25">
        <f t="shared" si="1"/>
        <v>16478.360925852943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9900.0439506909606</v>
      </c>
      <c r="AC25">
        <f t="shared" si="2"/>
        <v>6591.1179997895442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-36771.953611981764</v>
      </c>
      <c r="AI25">
        <f t="shared" si="7"/>
        <v>-36781.95326854568</v>
      </c>
      <c r="AJ25">
        <f t="shared" si="8"/>
        <v>3308.9259509014164</v>
      </c>
      <c r="AK25">
        <f t="shared" si="30"/>
        <v>693.00307654836729</v>
      </c>
      <c r="AL25">
        <f t="shared" si="9"/>
        <v>-32780.024241095896</v>
      </c>
      <c r="AN25">
        <f t="shared" si="10"/>
        <v>0</v>
      </c>
      <c r="AO25">
        <f t="shared" si="11"/>
        <v>0</v>
      </c>
      <c r="AP25">
        <f t="shared" si="12"/>
        <v>-2.1138926444844808</v>
      </c>
      <c r="AQ25">
        <f t="shared" si="13"/>
        <v>-7773.4631951472256</v>
      </c>
      <c r="AR25">
        <f t="shared" si="14"/>
        <v>-7775.5770877917103</v>
      </c>
      <c r="AS25">
        <f t="shared" si="15"/>
        <v>699.49544607329506</v>
      </c>
      <c r="AT25">
        <f t="shared" si="16"/>
        <v>146.4984418972295</v>
      </c>
      <c r="AU25">
        <f t="shared" si="17"/>
        <v>-6929.5831998211861</v>
      </c>
      <c r="AW25">
        <v>22</v>
      </c>
      <c r="AX25">
        <f>IF(Z25&gt;0, (R25*SUMPRODUCT(K25:$K$98, X25:$X$98)-K25*$AZ$3)/Z25, 0)</f>
        <v>16478.360925852943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1000000</v>
      </c>
      <c r="S26">
        <f t="shared" si="1"/>
        <v>9714.811061129838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6591.1179997895442</v>
      </c>
      <c r="AC26">
        <f t="shared" si="2"/>
        <v>3487.5984241514811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-36988.329643652913</v>
      </c>
      <c r="AI26">
        <f t="shared" si="7"/>
        <v>-36997.304595410096</v>
      </c>
      <c r="AJ26">
        <f t="shared" si="8"/>
        <v>3103.5195756380631</v>
      </c>
      <c r="AK26">
        <f t="shared" si="30"/>
        <v>461.37825998526813</v>
      </c>
      <c r="AL26">
        <f t="shared" si="9"/>
        <v>-33432.406759786762</v>
      </c>
      <c r="AN26">
        <f t="shared" si="10"/>
        <v>0</v>
      </c>
      <c r="AO26">
        <f t="shared" si="11"/>
        <v>0</v>
      </c>
      <c r="AP26">
        <f t="shared" si="12"/>
        <v>-1.6939942943156947</v>
      </c>
      <c r="AQ26">
        <f t="shared" si="13"/>
        <v>-6981.4324430734941</v>
      </c>
      <c r="AR26">
        <f t="shared" si="14"/>
        <v>-6983.1264373678105</v>
      </c>
      <c r="AS26">
        <f t="shared" si="15"/>
        <v>585.77968948082116</v>
      </c>
      <c r="AT26">
        <f t="shared" si="16"/>
        <v>87.083714885802536</v>
      </c>
      <c r="AU26">
        <f t="shared" si="17"/>
        <v>-6310.2630330011852</v>
      </c>
      <c r="AW26">
        <v>23</v>
      </c>
      <c r="AX26">
        <f>IF(Z26&gt;0, (R26*SUMPRODUCT(K26:$K$98, X26:$X$98)-K26*$AZ$3)/Z26, 0)</f>
        <v>9714.811061129838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1000000</v>
      </c>
      <c r="S27">
        <f t="shared" si="1"/>
        <v>2120.152695576759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3487.5984241514811</v>
      </c>
      <c r="AC27">
        <f t="shared" si="2"/>
        <v>675.75849849687802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-36677.037850903609</v>
      </c>
      <c r="AI27">
        <f t="shared" si="7"/>
        <v>-36685.006127196946</v>
      </c>
      <c r="AJ27">
        <f t="shared" si="8"/>
        <v>2811.8399256546031</v>
      </c>
      <c r="AK27">
        <f t="shared" si="30"/>
        <v>244.13188969060371</v>
      </c>
      <c r="AL27">
        <f t="shared" si="9"/>
        <v>-33629.034311851741</v>
      </c>
      <c r="AN27">
        <f t="shared" si="10"/>
        <v>0</v>
      </c>
      <c r="AO27">
        <f t="shared" si="11"/>
        <v>0</v>
      </c>
      <c r="AP27">
        <f t="shared" si="12"/>
        <v>-1.3428459145480132</v>
      </c>
      <c r="AQ27">
        <f t="shared" si="13"/>
        <v>-6180.9616813843913</v>
      </c>
      <c r="AR27">
        <f t="shared" si="14"/>
        <v>-6182.3045272989384</v>
      </c>
      <c r="AS27">
        <f t="shared" si="15"/>
        <v>473.86255414924818</v>
      </c>
      <c r="AT27">
        <f t="shared" si="16"/>
        <v>41.142086269772363</v>
      </c>
      <c r="AU27">
        <f t="shared" si="17"/>
        <v>-5667.2998868799186</v>
      </c>
      <c r="AW27">
        <v>24</v>
      </c>
      <c r="AX27">
        <f>IF(Z27&gt;0, (R27*SUMPRODUCT(K27:$K$98, X27:$X$98)-K27*$AZ$3)/Z27, 0)</f>
        <v>2120.152695576759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25</v>
      </c>
      <c r="R28">
        <f t="shared" si="0"/>
        <v>1000000</v>
      </c>
      <c r="S28">
        <f t="shared" si="1"/>
        <v>-6376.9028060463761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675.75849849687802</v>
      </c>
      <c r="AC28">
        <f t="shared" si="2"/>
        <v>-1782.3527209063577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-36042.426061080318</v>
      </c>
      <c r="AI28">
        <f t="shared" si="7"/>
        <v>-36049.413593959194</v>
      </c>
      <c r="AJ28">
        <f t="shared" si="8"/>
        <v>2458.1112194032357</v>
      </c>
      <c r="AK28">
        <f t="shared" si="30"/>
        <v>47.303094894781466</v>
      </c>
      <c r="AL28">
        <f t="shared" si="9"/>
        <v>-33543.999279661184</v>
      </c>
      <c r="AN28">
        <f t="shared" si="10"/>
        <v>0</v>
      </c>
      <c r="AO28">
        <f t="shared" si="11"/>
        <v>0</v>
      </c>
      <c r="AP28">
        <f t="shared" si="12"/>
        <v>-1.0513991933388653</v>
      </c>
      <c r="AQ28">
        <f t="shared" si="13"/>
        <v>-5423.2271022501391</v>
      </c>
      <c r="AR28">
        <f t="shared" si="14"/>
        <v>-5424.2785014434776</v>
      </c>
      <c r="AS28">
        <f t="shared" si="15"/>
        <v>369.86676098942911</v>
      </c>
      <c r="AT28">
        <f t="shared" si="16"/>
        <v>7.1175959636830219</v>
      </c>
      <c r="AU28">
        <f t="shared" si="17"/>
        <v>-5047.2941444903663</v>
      </c>
      <c r="AW28">
        <v>25</v>
      </c>
      <c r="AX28">
        <f>IF(Z28&gt;0, (R28*SUMPRODUCT(K28:$K$98, X28:$X$98)-K28*$AZ$3)/Z28, 0)</f>
        <v>-6376.9028060463761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25</v>
      </c>
      <c r="R29">
        <f t="shared" si="0"/>
        <v>1000000</v>
      </c>
      <c r="S29">
        <f t="shared" si="1"/>
        <v>-16062.286293812112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-1782.3527209063577</v>
      </c>
      <c r="AC29">
        <f t="shared" si="2"/>
        <v>-3881.6061963876127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-35046.6699073009</v>
      </c>
      <c r="AI29">
        <f t="shared" si="7"/>
        <v>-35052.711398103311</v>
      </c>
      <c r="AJ29">
        <f t="shared" si="8"/>
        <v>2099.253475481255</v>
      </c>
      <c r="AK29">
        <f t="shared" si="30"/>
        <v>-124.76469046344505</v>
      </c>
      <c r="AL29">
        <f t="shared" si="9"/>
        <v>-33078.222613085498</v>
      </c>
      <c r="AN29">
        <f t="shared" si="10"/>
        <v>0</v>
      </c>
      <c r="AO29">
        <f t="shared" si="11"/>
        <v>0</v>
      </c>
      <c r="AP29">
        <f t="shared" si="12"/>
        <v>-0.81165201477921101</v>
      </c>
      <c r="AQ29">
        <f t="shared" si="13"/>
        <v>-4708.3908875985826</v>
      </c>
      <c r="AR29">
        <f t="shared" si="14"/>
        <v>-4709.2025396133622</v>
      </c>
      <c r="AS29">
        <f t="shared" si="15"/>
        <v>282.02696464055617</v>
      </c>
      <c r="AT29">
        <f t="shared" si="16"/>
        <v>-16.761676165693768</v>
      </c>
      <c r="AU29">
        <f t="shared" si="17"/>
        <v>-4443.9372511385</v>
      </c>
      <c r="AW29">
        <v>26</v>
      </c>
      <c r="AX29">
        <f>IF(Z29&gt;0, (R29*SUMPRODUCT(K29:$K$98, X29:$X$98)-K29*$AZ$3)/Z29, 0)</f>
        <v>-16062.286293812112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1000000</v>
      </c>
      <c r="S30">
        <f t="shared" si="1"/>
        <v>-27353.524814378787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-3881.6061963876127</v>
      </c>
      <c r="AC30">
        <f t="shared" si="2"/>
        <v>-5622.1634886568318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-33705.960505891599</v>
      </c>
      <c r="AI30">
        <f t="shared" si="7"/>
        <v>-33711.098932773333</v>
      </c>
      <c r="AJ30">
        <f t="shared" si="8"/>
        <v>1740.557292269219</v>
      </c>
      <c r="AK30">
        <f t="shared" si="30"/>
        <v>-271.71243374713293</v>
      </c>
      <c r="AL30">
        <f t="shared" si="9"/>
        <v>-32242.254074251246</v>
      </c>
      <c r="AN30">
        <f t="shared" si="10"/>
        <v>0</v>
      </c>
      <c r="AO30">
        <f t="shared" si="11"/>
        <v>0</v>
      </c>
      <c r="AP30">
        <f t="shared" si="12"/>
        <v>-0.61636491657683823</v>
      </c>
      <c r="AQ30">
        <f t="shared" si="13"/>
        <v>-4043.0995737628568</v>
      </c>
      <c r="AR30">
        <f t="shared" si="14"/>
        <v>-4043.7159386794337</v>
      </c>
      <c r="AS30">
        <f t="shared" si="15"/>
        <v>208.78344188569983</v>
      </c>
      <c r="AT30">
        <f t="shared" si="16"/>
        <v>-32.592467580832775</v>
      </c>
      <c r="AU30">
        <f t="shared" si="17"/>
        <v>-3867.5249643745665</v>
      </c>
      <c r="AW30">
        <v>27</v>
      </c>
      <c r="AX30">
        <f>IF(Z30&gt;0, (R30*SUMPRODUCT(K30:$K$98, X30:$X$98)-K30*$AZ$3)/Z30, 0)</f>
        <v>-27353.524814378787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1000000</v>
      </c>
      <c r="S31">
        <f t="shared" si="1"/>
        <v>-40912.679281034216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-5622.1634886568318</v>
      </c>
      <c r="AC31">
        <f t="shared" si="2"/>
        <v>-7015.4116380184805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-32008.905342932081</v>
      </c>
      <c r="AI31">
        <f t="shared" si="7"/>
        <v>-32013.192162911426</v>
      </c>
      <c r="AJ31">
        <f t="shared" si="8"/>
        <v>1393.2481493616488</v>
      </c>
      <c r="AK31">
        <f t="shared" si="30"/>
        <v>-393.55144420597827</v>
      </c>
      <c r="AL31">
        <f t="shared" si="9"/>
        <v>-31013.495457755758</v>
      </c>
      <c r="AN31">
        <f t="shared" si="10"/>
        <v>0</v>
      </c>
      <c r="AO31">
        <f t="shared" si="11"/>
        <v>0</v>
      </c>
      <c r="AP31">
        <f t="shared" si="12"/>
        <v>-0.45911866951590097</v>
      </c>
      <c r="AQ31">
        <f t="shared" si="13"/>
        <v>-3428.1556269021694</v>
      </c>
      <c r="AR31">
        <f t="shared" si="14"/>
        <v>-3428.614745571685</v>
      </c>
      <c r="AS31">
        <f t="shared" si="15"/>
        <v>149.21695796010167</v>
      </c>
      <c r="AT31">
        <f t="shared" si="16"/>
        <v>-42.149382600742641</v>
      </c>
      <c r="AU31">
        <f t="shared" si="17"/>
        <v>-3321.5471702123264</v>
      </c>
      <c r="AW31">
        <v>28</v>
      </c>
      <c r="AX31">
        <f>IF(Z31&gt;0, (R31*SUMPRODUCT(K31:$K$98, X31:$X$98)-K31*$AZ$3)/Z31, 0)</f>
        <v>-40912.679281034216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1000000</v>
      </c>
      <c r="S32">
        <f t="shared" si="1"/>
        <v>-57763.073540213743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-7015.4116380184805</v>
      </c>
      <c r="AC32">
        <f t="shared" si="2"/>
        <v>-8077.6284931338496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-29917.373690248751</v>
      </c>
      <c r="AI32">
        <f t="shared" si="7"/>
        <v>-29920.869707686044</v>
      </c>
      <c r="AJ32">
        <f t="shared" si="8"/>
        <v>1062.2168551153691</v>
      </c>
      <c r="AK32">
        <f t="shared" si="30"/>
        <v>-491.07881466129368</v>
      </c>
      <c r="AL32">
        <f t="shared" si="9"/>
        <v>-29349.731667231968</v>
      </c>
      <c r="AN32">
        <f t="shared" si="10"/>
        <v>0</v>
      </c>
      <c r="AO32">
        <f t="shared" si="11"/>
        <v>0</v>
      </c>
      <c r="AP32">
        <f t="shared" si="12"/>
        <v>-0.33430684928061977</v>
      </c>
      <c r="AQ32">
        <f t="shared" si="13"/>
        <v>-2860.8504152302776</v>
      </c>
      <c r="AR32">
        <f t="shared" si="14"/>
        <v>-2861.184722079558</v>
      </c>
      <c r="AS32">
        <f t="shared" si="15"/>
        <v>101.57454201977234</v>
      </c>
      <c r="AT32">
        <f t="shared" si="16"/>
        <v>-46.959437194597989</v>
      </c>
      <c r="AU32">
        <f t="shared" si="17"/>
        <v>-2806.5696172543835</v>
      </c>
      <c r="AW32">
        <v>29</v>
      </c>
      <c r="AX32">
        <f>IF(Z32&gt;0, (R32*SUMPRODUCT(K32:$K$98, X32:$X$98)-K32*$AZ$3)/Z32, 0)</f>
        <v>-57763.073540213743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25</v>
      </c>
      <c r="R33">
        <f t="shared" si="0"/>
        <v>1000000</v>
      </c>
      <c r="S33">
        <f t="shared" si="1"/>
        <v>-79569.786587367358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-8077.6284931338496</v>
      </c>
      <c r="AC33">
        <f t="shared" si="2"/>
        <v>-8826.0335764116262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-27520.369584992015</v>
      </c>
      <c r="AI33">
        <f t="shared" si="7"/>
        <v>-27523.142633015312</v>
      </c>
      <c r="AJ33">
        <f t="shared" si="8"/>
        <v>748.40508327777661</v>
      </c>
      <c r="AK33">
        <f t="shared" si="30"/>
        <v>-565.43399451936955</v>
      </c>
      <c r="AL33">
        <f t="shared" si="9"/>
        <v>-27340.171544256904</v>
      </c>
      <c r="AN33">
        <f t="shared" si="10"/>
        <v>0</v>
      </c>
      <c r="AO33">
        <f t="shared" si="11"/>
        <v>0</v>
      </c>
      <c r="AP33">
        <f t="shared" si="12"/>
        <v>-0.23676148344918402</v>
      </c>
      <c r="AQ33">
        <f t="shared" si="13"/>
        <v>-2349.6756901688354</v>
      </c>
      <c r="AR33">
        <f t="shared" si="14"/>
        <v>-2349.9124516522847</v>
      </c>
      <c r="AS33">
        <f t="shared" si="15"/>
        <v>63.898459835203731</v>
      </c>
      <c r="AT33">
        <f t="shared" si="16"/>
        <v>-48.276477799983972</v>
      </c>
      <c r="AU33">
        <f t="shared" si="17"/>
        <v>-2334.2904696170649</v>
      </c>
      <c r="AW33">
        <v>30</v>
      </c>
      <c r="AX33">
        <f>IF(Z33&gt;0, (R33*SUMPRODUCT(K33:$K$98, X33:$X$98)-K33*$AZ$3)/Z33, 0)</f>
        <v>-79569.786587367358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1000000</v>
      </c>
      <c r="S34">
        <f t="shared" si="1"/>
        <v>-109125.72821632477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-8826.0335764116262</v>
      </c>
      <c r="AC34">
        <f t="shared" si="2"/>
        <v>-9289.5973630514418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-24685.229815709241</v>
      </c>
      <c r="AI34">
        <f t="shared" si="7"/>
        <v>-24687.358002506913</v>
      </c>
      <c r="AJ34">
        <f t="shared" si="8"/>
        <v>463.56378663981559</v>
      </c>
      <c r="AK34">
        <f t="shared" si="30"/>
        <v>-617.82235034881387</v>
      </c>
      <c r="AL34">
        <f t="shared" si="9"/>
        <v>-24841.616566215915</v>
      </c>
      <c r="AN34">
        <f t="shared" si="10"/>
        <v>0</v>
      </c>
      <c r="AO34">
        <f t="shared" si="11"/>
        <v>0</v>
      </c>
      <c r="AP34">
        <f t="shared" si="12"/>
        <v>-0.1622353102848304</v>
      </c>
      <c r="AQ34">
        <f t="shared" si="13"/>
        <v>-1881.7971819886468</v>
      </c>
      <c r="AR34">
        <f t="shared" si="14"/>
        <v>-1881.9594172989316</v>
      </c>
      <c r="AS34">
        <f t="shared" si="15"/>
        <v>35.338258297909547</v>
      </c>
      <c r="AT34">
        <f t="shared" si="16"/>
        <v>-47.097651775400202</v>
      </c>
      <c r="AU34">
        <f t="shared" si="17"/>
        <v>-1893.7188107764225</v>
      </c>
      <c r="AW34">
        <v>31</v>
      </c>
      <c r="AX34">
        <f>IF(Z34&gt;0, (R34*SUMPRODUCT(K34:$K$98, X34:$X$98)-K34*$AZ$3)/Z34, 0)</f>
        <v>-109125.72821632477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1000000</v>
      </c>
      <c r="S35">
        <f t="shared" ref="S35:S66" si="32">AX35</f>
        <v>-151038.14779485215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-9289.5973630514418</v>
      </c>
      <c r="AC35">
        <f t="shared" ref="AC35:AC66" si="33">S35*Z35</f>
        <v>-9487.366059746324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-21461.827452327521</v>
      </c>
      <c r="AI35">
        <f t="shared" ref="AI35:AI66" si="38">SUM(AE35:AH35)</f>
        <v>-21463.397811570907</v>
      </c>
      <c r="AJ35">
        <f t="shared" ref="AJ35:AJ66" si="39">AB35-AC35</f>
        <v>197.76869669488224</v>
      </c>
      <c r="AK35">
        <f t="shared" si="30"/>
        <v>-650.27181541360096</v>
      </c>
      <c r="AL35">
        <f t="shared" ref="AL35:AL66" si="40">SUM(AI35:AK35)</f>
        <v>-21915.900930289627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-0.10688496800431463</v>
      </c>
      <c r="AQ35">
        <f t="shared" ref="AQ35:AQ66" si="44">AH35*$K35</f>
        <v>-1460.778322041062</v>
      </c>
      <c r="AR35">
        <f t="shared" ref="AR35:AR66" si="45">AI35*$K35</f>
        <v>-1460.8852070090663</v>
      </c>
      <c r="AS35">
        <f t="shared" ref="AS35:AS66" si="46">AJ35*$K35</f>
        <v>13.460933163865652</v>
      </c>
      <c r="AT35">
        <f t="shared" ref="AT35:AT66" si="47">AK35*$K35</f>
        <v>-44.260115943083818</v>
      </c>
      <c r="AU35">
        <f t="shared" ref="AU35:AU66" si="48">AL35*$K35</f>
        <v>-1491.6843897882845</v>
      </c>
      <c r="AW35">
        <v>32</v>
      </c>
      <c r="AX35">
        <f>IF(Z35&gt;0, (R35*SUMPRODUCT(K35:$K$98, X35:$X$98)-K35*$AZ$3)/Z35, 0)</f>
        <v>-151038.14779485215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25</v>
      </c>
      <c r="R36">
        <f t="shared" si="31"/>
        <v>1000000</v>
      </c>
      <c r="S36">
        <f t="shared" si="32"/>
        <v>-213656.18381134601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-9487.366059746324</v>
      </c>
      <c r="AC36">
        <f t="shared" si="33"/>
        <v>-9444.5475199179546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-17981.806809803107</v>
      </c>
      <c r="AI36">
        <f t="shared" si="38"/>
        <v>-17982.911920283816</v>
      </c>
      <c r="AJ36">
        <f t="shared" si="39"/>
        <v>-42.818539828369467</v>
      </c>
      <c r="AK36">
        <f t="shared" si="30"/>
        <v>-664.11562418224275</v>
      </c>
      <c r="AL36">
        <f t="shared" si="40"/>
        <v>-18689.84608429443</v>
      </c>
      <c r="AN36">
        <f t="shared" si="41"/>
        <v>0</v>
      </c>
      <c r="AO36">
        <f t="shared" si="42"/>
        <v>0</v>
      </c>
      <c r="AP36">
        <f t="shared" si="43"/>
        <v>-6.7159165552361025E-2</v>
      </c>
      <c r="AQ36">
        <f t="shared" si="44"/>
        <v>-1092.7804609152552</v>
      </c>
      <c r="AR36">
        <f t="shared" si="45"/>
        <v>-1092.8476200808075</v>
      </c>
      <c r="AS36">
        <f t="shared" si="46"/>
        <v>-2.6021447224010155</v>
      </c>
      <c r="AT36">
        <f t="shared" si="47"/>
        <v>-40.359268986209294</v>
      </c>
      <c r="AU36">
        <f t="shared" si="48"/>
        <v>-1135.809033789418</v>
      </c>
      <c r="AW36">
        <v>33</v>
      </c>
      <c r="AX36">
        <f>IF(Z36&gt;0, (R36*SUMPRODUCT(K36:$K$98, X36:$X$98)-K36*$AZ$3)/Z36, 0)</f>
        <v>-213656.18381134601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1000000</v>
      </c>
      <c r="S37">
        <f t="shared" si="32"/>
        <v>-312537.82434463227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-9444.5475199179546</v>
      </c>
      <c r="AC37">
        <f t="shared" si="33"/>
        <v>-9194.830782735502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-14342.477453979545</v>
      </c>
      <c r="AI37">
        <f t="shared" si="38"/>
        <v>-14343.212951419096</v>
      </c>
      <c r="AJ37">
        <f t="shared" si="39"/>
        <v>-249.71673718245256</v>
      </c>
      <c r="AK37">
        <f t="shared" si="30"/>
        <v>-661.11832639425688</v>
      </c>
      <c r="AL37">
        <f t="shared" si="40"/>
        <v>-15254.048014995806</v>
      </c>
      <c r="AN37">
        <f t="shared" si="41"/>
        <v>0</v>
      </c>
      <c r="AO37">
        <f t="shared" si="42"/>
        <v>0</v>
      </c>
      <c r="AP37">
        <f t="shared" si="43"/>
        <v>-3.9908254785758449E-2</v>
      </c>
      <c r="AQ37">
        <f t="shared" si="44"/>
        <v>-778.22601917099826</v>
      </c>
      <c r="AR37">
        <f t="shared" si="45"/>
        <v>-778.26592742578396</v>
      </c>
      <c r="AS37">
        <f t="shared" si="46"/>
        <v>-13.549685744421295</v>
      </c>
      <c r="AT37">
        <f t="shared" si="47"/>
        <v>-35.872427549679664</v>
      </c>
      <c r="AU37">
        <f t="shared" si="48"/>
        <v>-827.68804071988495</v>
      </c>
      <c r="AW37">
        <v>34</v>
      </c>
      <c r="AX37">
        <f>IF(Z37&gt;0, (R37*SUMPRODUCT(K37:$K$98, X37:$X$98)-K37*$AZ$3)/Z37, 0)</f>
        <v>-312537.82434463227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1000000</v>
      </c>
      <c r="S38">
        <f t="shared" si="32"/>
        <v>-478698.05920847226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-9194.830782735502</v>
      </c>
      <c r="AC38">
        <f t="shared" si="33"/>
        <v>-8774.3985893192603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-10795.984456503866</v>
      </c>
      <c r="AI38">
        <f t="shared" si="38"/>
        <v>-10796.442699357609</v>
      </c>
      <c r="AJ38">
        <f t="shared" si="39"/>
        <v>-420.43219341624172</v>
      </c>
      <c r="AK38">
        <f t="shared" si="30"/>
        <v>-643.63815479148525</v>
      </c>
      <c r="AL38">
        <f t="shared" si="40"/>
        <v>-11860.513047565335</v>
      </c>
      <c r="AN38">
        <f t="shared" si="41"/>
        <v>0</v>
      </c>
      <c r="AO38">
        <f t="shared" si="42"/>
        <v>0</v>
      </c>
      <c r="AP38">
        <f t="shared" si="43"/>
        <v>-2.2200320754651223E-2</v>
      </c>
      <c r="AQ38">
        <f t="shared" si="44"/>
        <v>-523.02903545326751</v>
      </c>
      <c r="AR38">
        <f t="shared" si="45"/>
        <v>-523.05123577402219</v>
      </c>
      <c r="AS38">
        <f t="shared" si="46"/>
        <v>-20.36852178529438</v>
      </c>
      <c r="AT38">
        <f t="shared" si="47"/>
        <v>-31.182097810330511</v>
      </c>
      <c r="AU38">
        <f t="shared" si="48"/>
        <v>-574.60185536964696</v>
      </c>
      <c r="AW38">
        <v>35</v>
      </c>
      <c r="AX38">
        <f>IF(Z38&gt;0, (R38*SUMPRODUCT(K38:$K$98, X38:$X$98)-K38*$AZ$3)/Z38, 0)</f>
        <v>-478698.05920847226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1000000</v>
      </c>
      <c r="S39">
        <f t="shared" si="32"/>
        <v>-778370.14795105171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-8774.3985893192603</v>
      </c>
      <c r="AC39">
        <f t="shared" si="33"/>
        <v>-8227.1970778196355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-7576.6423329311319</v>
      </c>
      <c r="AI39">
        <f t="shared" si="38"/>
        <v>-7576.9065772980148</v>
      </c>
      <c r="AJ39">
        <f t="shared" si="39"/>
        <v>-547.20151149962476</v>
      </c>
      <c r="AK39">
        <f t="shared" si="30"/>
        <v>-614.20790125234828</v>
      </c>
      <c r="AL39">
        <f t="shared" si="40"/>
        <v>-8738.3159900499886</v>
      </c>
      <c r="AN39">
        <f t="shared" si="41"/>
        <v>0</v>
      </c>
      <c r="AO39">
        <f t="shared" si="42"/>
        <v>0</v>
      </c>
      <c r="AP39">
        <f t="shared" si="43"/>
        <v>-1.1430132466256574E-2</v>
      </c>
      <c r="AQ39">
        <f t="shared" si="44"/>
        <v>-327.73461374633382</v>
      </c>
      <c r="AR39">
        <f t="shared" si="45"/>
        <v>-327.74604387880009</v>
      </c>
      <c r="AS39">
        <f t="shared" si="46"/>
        <v>-23.669703297629535</v>
      </c>
      <c r="AT39">
        <f t="shared" si="47"/>
        <v>-26.568126147642765</v>
      </c>
      <c r="AU39">
        <f t="shared" si="48"/>
        <v>-377.98387332407242</v>
      </c>
      <c r="AW39">
        <v>36</v>
      </c>
      <c r="AX39">
        <f>IF(Z39&gt;0, (R39*SUMPRODUCT(K39:$K$98, X39:$X$98)-K39*$AZ$3)/Z39, 0)</f>
        <v>-778370.14795105171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1000000</v>
      </c>
      <c r="S40">
        <f t="shared" si="32"/>
        <v>-1367768.6316115116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-8227.1970778196355</v>
      </c>
      <c r="AC40">
        <f t="shared" si="33"/>
        <v>-7599.3687032151711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-4908.0431611497961</v>
      </c>
      <c r="AI40">
        <f t="shared" si="38"/>
        <v>-4908.1820619939808</v>
      </c>
      <c r="AJ40">
        <f t="shared" si="39"/>
        <v>-627.82837460446444</v>
      </c>
      <c r="AK40">
        <f t="shared" ref="AK40:AK71" si="61">G40*SUM(AB40:AB40, AE40:AF40)</f>
        <v>-575.90379544737459</v>
      </c>
      <c r="AL40">
        <f t="shared" si="40"/>
        <v>-6111.9142320458195</v>
      </c>
      <c r="AN40">
        <f t="shared" si="41"/>
        <v>0</v>
      </c>
      <c r="AO40">
        <f t="shared" si="42"/>
        <v>0</v>
      </c>
      <c r="AP40">
        <f t="shared" si="43"/>
        <v>-5.3645387690046129E-3</v>
      </c>
      <c r="AQ40">
        <f t="shared" si="44"/>
        <v>-189.55527572531574</v>
      </c>
      <c r="AR40">
        <f t="shared" si="45"/>
        <v>-189.56064026408473</v>
      </c>
      <c r="AS40">
        <f t="shared" si="46"/>
        <v>-24.247582335532336</v>
      </c>
      <c r="AT40">
        <f t="shared" si="47"/>
        <v>-22.242184747150624</v>
      </c>
      <c r="AU40">
        <f t="shared" si="48"/>
        <v>-236.05040734676768</v>
      </c>
      <c r="AW40">
        <v>37</v>
      </c>
      <c r="AX40">
        <f>IF(Z40&gt;0, (R40*SUMPRODUCT(K40:$K$98, X40:$X$98)-K40*$AZ$3)/Z40, 0)</f>
        <v>-1367768.6316115116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1000000</v>
      </c>
      <c r="S41">
        <f t="shared" si="32"/>
        <v>-2665723.3144819373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-7599.3687032151711</v>
      </c>
      <c r="AC41">
        <f t="shared" si="33"/>
        <v>-6935.7427393415619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-2898.6494888544025</v>
      </c>
      <c r="AI41">
        <f t="shared" si="38"/>
        <v>-2898.714534452924</v>
      </c>
      <c r="AJ41">
        <f t="shared" si="39"/>
        <v>-663.62596387360918</v>
      </c>
      <c r="AK41">
        <f t="shared" si="61"/>
        <v>-531.95580922506201</v>
      </c>
      <c r="AL41">
        <f t="shared" si="40"/>
        <v>-4094.2963075515954</v>
      </c>
      <c r="AN41">
        <f t="shared" si="41"/>
        <v>0</v>
      </c>
      <c r="AO41">
        <f t="shared" si="42"/>
        <v>0</v>
      </c>
      <c r="AP41">
        <f t="shared" si="43"/>
        <v>-2.2429902955889568E-3</v>
      </c>
      <c r="AQ41">
        <f t="shared" si="44"/>
        <v>-99.955151794819074</v>
      </c>
      <c r="AR41">
        <f t="shared" si="45"/>
        <v>-99.957394785114658</v>
      </c>
      <c r="AS41">
        <f t="shared" si="46"/>
        <v>-22.884047970969277</v>
      </c>
      <c r="AT41">
        <f t="shared" si="47"/>
        <v>-18.343619628270854</v>
      </c>
      <c r="AU41">
        <f t="shared" si="48"/>
        <v>-141.18506238435481</v>
      </c>
      <c r="AW41">
        <v>38</v>
      </c>
      <c r="AX41">
        <f>IF(Z41&gt;0, (R41*SUMPRODUCT(K41:$K$98, X41:$X$98)-K41*$AZ$3)/Z41, 0)</f>
        <v>-2665723.3144819373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1000000</v>
      </c>
      <c r="S42">
        <f t="shared" si="32"/>
        <v>-5971368.3865670264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-6935.7427393415619</v>
      </c>
      <c r="AC42">
        <f t="shared" si="33"/>
        <v>-6273.9289272087699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-1525.1371576563465</v>
      </c>
      <c r="AI42">
        <f t="shared" si="38"/>
        <v>-1525.1634243699416</v>
      </c>
      <c r="AJ42">
        <f t="shared" si="39"/>
        <v>-661.81381213279201</v>
      </c>
      <c r="AK42">
        <f t="shared" si="61"/>
        <v>-485.50199175390935</v>
      </c>
      <c r="AL42">
        <f t="shared" si="40"/>
        <v>-2672.4792282566432</v>
      </c>
      <c r="AN42">
        <f t="shared" si="41"/>
        <v>0</v>
      </c>
      <c r="AO42">
        <f t="shared" si="42"/>
        <v>0</v>
      </c>
      <c r="AP42">
        <f t="shared" si="43"/>
        <v>-8.087181617542254E-4</v>
      </c>
      <c r="AQ42">
        <f t="shared" si="44"/>
        <v>-46.957001838154817</v>
      </c>
      <c r="AR42">
        <f t="shared" si="45"/>
        <v>-46.957810556316574</v>
      </c>
      <c r="AS42">
        <f t="shared" si="46"/>
        <v>-20.376391878479286</v>
      </c>
      <c r="AT42">
        <f t="shared" si="47"/>
        <v>-14.947978812770536</v>
      </c>
      <c r="AU42">
        <f t="shared" si="48"/>
        <v>-82.282181247566399</v>
      </c>
      <c r="AW42">
        <v>39</v>
      </c>
      <c r="AX42">
        <f>IF(Z42&gt;0, (R42*SUMPRODUCT(K42:$K$98, X42:$X$98)-K42*$AZ$3)/Z42, 0)</f>
        <v>-5971368.3865670264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1000000</v>
      </c>
      <c r="S43">
        <f t="shared" si="32"/>
        <v>-16214084.374878643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-6273.9289272087699</v>
      </c>
      <c r="AC43">
        <f t="shared" si="33"/>
        <v>-5640.73506839727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-692.27079415032119</v>
      </c>
      <c r="AI43">
        <f t="shared" si="38"/>
        <v>-692.27949142692648</v>
      </c>
      <c r="AJ43">
        <f t="shared" si="39"/>
        <v>-633.19385881149992</v>
      </c>
      <c r="AK43">
        <f t="shared" si="61"/>
        <v>-439.17502490461391</v>
      </c>
      <c r="AL43">
        <f t="shared" si="40"/>
        <v>-1764.6483751430405</v>
      </c>
      <c r="AN43">
        <f t="shared" si="41"/>
        <v>0</v>
      </c>
      <c r="AO43">
        <f t="shared" si="42"/>
        <v>0</v>
      </c>
      <c r="AP43">
        <f t="shared" si="43"/>
        <v>-2.3908741554561481E-4</v>
      </c>
      <c r="AQ43">
        <f t="shared" si="44"/>
        <v>-19.030466954485522</v>
      </c>
      <c r="AR43">
        <f t="shared" si="45"/>
        <v>-19.030706041901066</v>
      </c>
      <c r="AS43">
        <f t="shared" si="46"/>
        <v>-17.406446881361372</v>
      </c>
      <c r="AT43">
        <f t="shared" si="47"/>
        <v>-12.072885161854453</v>
      </c>
      <c r="AU43">
        <f t="shared" si="48"/>
        <v>-48.510038085116896</v>
      </c>
      <c r="AW43">
        <v>40</v>
      </c>
      <c r="AX43">
        <f>IF(Z43&gt;0, (R43*SUMPRODUCT(K43:$K$98, X43:$X$98)-K43*$AZ$3)/Z43, 0)</f>
        <v>-16214084.374878643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1000000</v>
      </c>
      <c r="S44">
        <f t="shared" si="32"/>
        <v>-57500731.961832538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-5640.73506839727</v>
      </c>
      <c r="AC44">
        <f t="shared" si="33"/>
        <v>-5052.48798120028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-256.54391591748822</v>
      </c>
      <c r="AI44">
        <f t="shared" si="38"/>
        <v>-256.54611262342951</v>
      </c>
      <c r="AJ44">
        <f t="shared" si="39"/>
        <v>-588.24708719698992</v>
      </c>
      <c r="AK44">
        <f t="shared" si="61"/>
        <v>-394.85145478780896</v>
      </c>
      <c r="AL44">
        <f t="shared" si="40"/>
        <v>-1239.6446546082284</v>
      </c>
      <c r="AN44">
        <f t="shared" si="41"/>
        <v>0</v>
      </c>
      <c r="AO44">
        <f t="shared" si="42"/>
        <v>0</v>
      </c>
      <c r="AP44">
        <f t="shared" si="43"/>
        <v>-5.3917200798230432E-5</v>
      </c>
      <c r="AQ44">
        <f t="shared" si="44"/>
        <v>-6.2967598748621629</v>
      </c>
      <c r="AR44">
        <f t="shared" si="45"/>
        <v>-6.2968137920629603</v>
      </c>
      <c r="AS44">
        <f t="shared" si="46"/>
        <v>-14.438271287469851</v>
      </c>
      <c r="AT44">
        <f t="shared" si="47"/>
        <v>-9.6914588215706754</v>
      </c>
      <c r="AU44">
        <f t="shared" si="48"/>
        <v>-30.426543901103489</v>
      </c>
      <c r="AW44">
        <v>41</v>
      </c>
      <c r="AX44">
        <f>IF(Z44&gt;0, (R44*SUMPRODUCT(K44:$K$98, X44:$X$98)-K44*$AZ$3)/Z44, 0)</f>
        <v>-57500731.961832538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25</v>
      </c>
      <c r="R45">
        <f t="shared" si="31"/>
        <v>1000000</v>
      </c>
      <c r="S45">
        <f t="shared" si="32"/>
        <v>-301461824.3451162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-5052.48798120028</v>
      </c>
      <c r="AC45">
        <f t="shared" si="33"/>
        <v>-4516.5726391541803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-72.007317810112696</v>
      </c>
      <c r="AI45">
        <f t="shared" si="38"/>
        <v>-72.007692366049341</v>
      </c>
      <c r="AJ45">
        <f t="shared" si="39"/>
        <v>-535.91534204609979</v>
      </c>
      <c r="AK45">
        <f t="shared" si="61"/>
        <v>-353.67415868401963</v>
      </c>
      <c r="AL45">
        <f t="shared" si="40"/>
        <v>-961.59719309616878</v>
      </c>
      <c r="AN45">
        <f t="shared" si="41"/>
        <v>0</v>
      </c>
      <c r="AO45">
        <f t="shared" si="42"/>
        <v>0</v>
      </c>
      <c r="AP45">
        <f t="shared" si="43"/>
        <v>-8.2083161372363131E-6</v>
      </c>
      <c r="AQ45">
        <f t="shared" si="44"/>
        <v>-1.5780255255908378</v>
      </c>
      <c r="AR45">
        <f t="shared" si="45"/>
        <v>-1.578033733906975</v>
      </c>
      <c r="AS45">
        <f t="shared" si="46"/>
        <v>-11.744474242668179</v>
      </c>
      <c r="AT45">
        <f t="shared" si="47"/>
        <v>-7.7506962780783786</v>
      </c>
      <c r="AU45">
        <f t="shared" si="48"/>
        <v>-21.073204254653533</v>
      </c>
      <c r="AW45">
        <v>42</v>
      </c>
      <c r="AX45">
        <f>IF(Z45&gt;0, (R45*SUMPRODUCT(K45:$K$98, X45:$X$98)-K45*$AZ$3)/Z45, 0)</f>
        <v>-301461824.3451162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1000000</v>
      </c>
      <c r="S46">
        <f t="shared" si="32"/>
        <v>-1602354487.3964791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-4516.5726391541803</v>
      </c>
      <c r="AC46">
        <f t="shared" si="33"/>
        <v>-4034.0327165360559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-12.314849378579924</v>
      </c>
      <c r="AI46">
        <f t="shared" si="38"/>
        <v>-12.314912317722733</v>
      </c>
      <c r="AJ46">
        <f t="shared" si="39"/>
        <v>-482.53992261812436</v>
      </c>
      <c r="AK46">
        <f t="shared" si="61"/>
        <v>-316.16008474079263</v>
      </c>
      <c r="AL46">
        <f t="shared" si="40"/>
        <v>-811.01491967663969</v>
      </c>
      <c r="AN46">
        <f t="shared" si="41"/>
        <v>0</v>
      </c>
      <c r="AO46">
        <f t="shared" si="42"/>
        <v>0</v>
      </c>
      <c r="AP46">
        <f t="shared" si="43"/>
        <v>-1.2315163748583077E-6</v>
      </c>
      <c r="AQ46">
        <f t="shared" si="44"/>
        <v>-0.24096195128652301</v>
      </c>
      <c r="AR46">
        <f t="shared" si="45"/>
        <v>-0.24096318280289786</v>
      </c>
      <c r="AS46">
        <f t="shared" si="46"/>
        <v>-9.4417526153388547</v>
      </c>
      <c r="AT46">
        <f t="shared" si="47"/>
        <v>-6.1862348938317897</v>
      </c>
      <c r="AU46">
        <f t="shared" si="48"/>
        <v>-15.868950691973541</v>
      </c>
      <c r="AW46">
        <v>43</v>
      </c>
      <c r="AX46">
        <f>IF(Z46&gt;0, (R46*SUMPRODUCT(K46:$K$98, X46:$X$98)-K46*$AZ$3)/Z46, 0)</f>
        <v>-1602354487.3964791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1000000</v>
      </c>
      <c r="S47">
        <f t="shared" si="32"/>
        <v>-8651999817.8345356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-4034.0327165360559</v>
      </c>
      <c r="AC47">
        <f t="shared" si="33"/>
        <v>-3602.0255105018823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-2.0760671719456036</v>
      </c>
      <c r="AI47">
        <f t="shared" si="38"/>
        <v>-2.0760775800176861</v>
      </c>
      <c r="AJ47">
        <f t="shared" si="39"/>
        <v>-432.00720603417358</v>
      </c>
      <c r="AK47">
        <f t="shared" si="61"/>
        <v>-282.38229015752393</v>
      </c>
      <c r="AL47">
        <f t="shared" si="40"/>
        <v>-716.46557377171519</v>
      </c>
      <c r="AN47">
        <f t="shared" si="41"/>
        <v>0</v>
      </c>
      <c r="AO47">
        <f t="shared" si="42"/>
        <v>0</v>
      </c>
      <c r="AP47">
        <f t="shared" si="43"/>
        <v>-1.8183255267773065E-7</v>
      </c>
      <c r="AQ47">
        <f t="shared" si="44"/>
        <v>-3.6269598289666645E-2</v>
      </c>
      <c r="AR47">
        <f t="shared" si="45"/>
        <v>-3.6269780122219319E-2</v>
      </c>
      <c r="AS47">
        <f t="shared" si="46"/>
        <v>-7.5473125498230615</v>
      </c>
      <c r="AT47">
        <f t="shared" si="47"/>
        <v>-4.9333144738911336</v>
      </c>
      <c r="AU47">
        <f t="shared" si="48"/>
        <v>-12.516896803836415</v>
      </c>
      <c r="AW47">
        <v>44</v>
      </c>
      <c r="AX47">
        <f>IF(Z47&gt;0, (R47*SUMPRODUCT(K47:$K$98, X47:$X$98)-K47*$AZ$3)/Z47, 0)</f>
        <v>-8651999817.8345356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1000000</v>
      </c>
      <c r="S48">
        <f t="shared" si="32"/>
        <v>-47560657306.624191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-3602.0255105018823</v>
      </c>
      <c r="AC48">
        <f t="shared" si="33"/>
        <v>-3216.1259158274406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-0.34453809291182363</v>
      </c>
      <c r="AI48">
        <f t="shared" si="38"/>
        <v>-0.34453978345086261</v>
      </c>
      <c r="AJ48">
        <f t="shared" si="39"/>
        <v>-385.89959467444169</v>
      </c>
      <c r="AK48">
        <f t="shared" si="61"/>
        <v>-252.14178573513178</v>
      </c>
      <c r="AL48">
        <f t="shared" si="40"/>
        <v>-638.38592019302428</v>
      </c>
      <c r="AN48">
        <f t="shared" si="41"/>
        <v>0</v>
      </c>
      <c r="AO48">
        <f t="shared" si="42"/>
        <v>0</v>
      </c>
      <c r="AP48">
        <f t="shared" si="43"/>
        <v>-2.6369902611683528E-8</v>
      </c>
      <c r="AQ48">
        <f t="shared" si="44"/>
        <v>-5.374283436638135E-3</v>
      </c>
      <c r="AR48">
        <f t="shared" si="45"/>
        <v>-5.3743098065407472E-3</v>
      </c>
      <c r="AS48">
        <f t="shared" si="46"/>
        <v>-6.019461541499262</v>
      </c>
      <c r="AT48">
        <f t="shared" si="47"/>
        <v>-3.9330380316102853</v>
      </c>
      <c r="AU48">
        <f t="shared" si="48"/>
        <v>-9.957873882916088</v>
      </c>
      <c r="AW48">
        <v>45</v>
      </c>
      <c r="AX48">
        <f>IF(Z48&gt;0, (R48*SUMPRODUCT(K48:$K$98, X48:$X$98)-K48*$AZ$3)/Z48, 0)</f>
        <v>-47560657306.624191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1000000</v>
      </c>
      <c r="S49">
        <f t="shared" si="32"/>
        <v>-266785157450.4404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-3216.1259158274406</v>
      </c>
      <c r="AC49">
        <f t="shared" si="33"/>
        <v>-2871.5456970102241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-5.61818322436312E-2</v>
      </c>
      <c r="AI49">
        <f t="shared" si="38"/>
        <v>-5.6182101331473687E-2</v>
      </c>
      <c r="AJ49">
        <f t="shared" si="39"/>
        <v>-344.58021881721652</v>
      </c>
      <c r="AK49">
        <f t="shared" si="61"/>
        <v>-225.12881410792087</v>
      </c>
      <c r="AL49">
        <f t="shared" si="40"/>
        <v>-569.76521502646892</v>
      </c>
      <c r="AN49">
        <f t="shared" si="41"/>
        <v>0</v>
      </c>
      <c r="AO49">
        <f t="shared" si="42"/>
        <v>0</v>
      </c>
      <c r="AP49">
        <f t="shared" si="43"/>
        <v>-3.747653029150352E-9</v>
      </c>
      <c r="AQ49">
        <f t="shared" si="44"/>
        <v>-7.8245829260422479E-4</v>
      </c>
      <c r="AR49">
        <f t="shared" si="45"/>
        <v>-7.8246204025725396E-4</v>
      </c>
      <c r="AS49">
        <f t="shared" si="46"/>
        <v>-4.7990540520592155</v>
      </c>
      <c r="AT49">
        <f t="shared" si="47"/>
        <v>-3.1354247533083361</v>
      </c>
      <c r="AU49">
        <f t="shared" si="48"/>
        <v>-7.9352612674078102</v>
      </c>
      <c r="AW49">
        <v>46</v>
      </c>
      <c r="AX49">
        <f>IF(Z49&gt;0, (R49*SUMPRODUCT(K49:$K$98, X49:$X$98)-K49*$AZ$3)/Z49, 0)</f>
        <v>-266785157450.4404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1000000</v>
      </c>
      <c r="S50">
        <f t="shared" si="32"/>
        <v>-1527497760776.3572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-2871.5456970102241</v>
      </c>
      <c r="AC50">
        <f t="shared" si="33"/>
        <v>-2563.8807713429328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-8.977394418466237E-3</v>
      </c>
      <c r="AI50">
        <f t="shared" si="38"/>
        <v>-8.9774363805698344E-3</v>
      </c>
      <c r="AJ50">
        <f t="shared" si="39"/>
        <v>-307.6649256672913</v>
      </c>
      <c r="AK50">
        <f t="shared" si="61"/>
        <v>-201.00819879071571</v>
      </c>
      <c r="AL50">
        <f t="shared" si="40"/>
        <v>-508.68210189438759</v>
      </c>
      <c r="AN50">
        <f t="shared" si="41"/>
        <v>0</v>
      </c>
      <c r="AO50">
        <f t="shared" si="42"/>
        <v>0</v>
      </c>
      <c r="AP50">
        <f t="shared" si="43"/>
        <v>-5.2180054451642499E-10</v>
      </c>
      <c r="AQ50">
        <f t="shared" si="44"/>
        <v>-1.1163428175001618E-4</v>
      </c>
      <c r="AR50">
        <f t="shared" si="45"/>
        <v>-1.1163480355056068E-4</v>
      </c>
      <c r="AS50">
        <f t="shared" si="46"/>
        <v>-3.8258264475816683</v>
      </c>
      <c r="AT50">
        <f t="shared" si="47"/>
        <v>-2.4995455086287417</v>
      </c>
      <c r="AU50">
        <f t="shared" si="48"/>
        <v>-6.3254835910139606</v>
      </c>
      <c r="AW50">
        <v>47</v>
      </c>
      <c r="AX50">
        <f>IF(Z50&gt;0, (R50*SUMPRODUCT(K50:$K$98, X50:$X$98)-K50*$AZ$3)/Z50, 0)</f>
        <v>-1527497760776.3572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1000000</v>
      </c>
      <c r="S51">
        <f t="shared" si="32"/>
        <v>-8945960620321.209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-2563.8807713429328</v>
      </c>
      <c r="AC51">
        <f t="shared" si="33"/>
        <v>-2289.1793578650863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-1.4058095825297261E-3</v>
      </c>
      <c r="AI51">
        <f t="shared" si="38"/>
        <v>-1.4058159797727249E-3</v>
      </c>
      <c r="AJ51">
        <f t="shared" si="39"/>
        <v>-274.70141347784647</v>
      </c>
      <c r="AK51">
        <f t="shared" si="61"/>
        <v>-179.47165399400532</v>
      </c>
      <c r="AL51">
        <f t="shared" si="40"/>
        <v>-454.17447328783157</v>
      </c>
      <c r="AN51">
        <f t="shared" si="41"/>
        <v>0</v>
      </c>
      <c r="AO51">
        <f t="shared" si="42"/>
        <v>0</v>
      </c>
      <c r="AP51">
        <f t="shared" si="43"/>
        <v>-7.1026775905080429E-11</v>
      </c>
      <c r="AQ51">
        <f t="shared" si="44"/>
        <v>-1.5608305359198953E-5</v>
      </c>
      <c r="AR51">
        <f t="shared" si="45"/>
        <v>-1.5608376385974858E-5</v>
      </c>
      <c r="AS51">
        <f t="shared" si="46"/>
        <v>-3.0499319377595264</v>
      </c>
      <c r="AT51">
        <f t="shared" si="47"/>
        <v>-1.9926229083018079</v>
      </c>
      <c r="AU51">
        <f t="shared" si="48"/>
        <v>-5.0425704544377199</v>
      </c>
      <c r="AW51">
        <v>48</v>
      </c>
      <c r="AX51">
        <f>IF(Z51&gt;0, (R51*SUMPRODUCT(K51:$K$98, X51:$X$98)-K51*$AZ$3)/Z51, 0)</f>
        <v>-8945960620321.209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1000000</v>
      </c>
      <c r="S52">
        <f t="shared" si="32"/>
        <v>-53680326187242.344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-2289.1793578650863</v>
      </c>
      <c r="AC52">
        <f t="shared" si="33"/>
        <v>-2043.9101546232773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-2.1525523156998909E-4</v>
      </c>
      <c r="AI52">
        <f t="shared" si="38"/>
        <v>-2.1525618345976874E-4</v>
      </c>
      <c r="AJ52">
        <f t="shared" si="39"/>
        <v>-245.26920324180901</v>
      </c>
      <c r="AK52">
        <f t="shared" si="61"/>
        <v>-160.24255505055606</v>
      </c>
      <c r="AL52">
        <f t="shared" si="40"/>
        <v>-405.51197354854855</v>
      </c>
      <c r="AN52">
        <f t="shared" si="41"/>
        <v>0</v>
      </c>
      <c r="AO52">
        <f t="shared" si="42"/>
        <v>0</v>
      </c>
      <c r="AP52">
        <f t="shared" si="43"/>
        <v>-9.4362164625489409E-12</v>
      </c>
      <c r="AQ52">
        <f t="shared" si="44"/>
        <v>-2.133855203856243E-6</v>
      </c>
      <c r="AR52">
        <f t="shared" si="45"/>
        <v>-2.1338646400727056E-6</v>
      </c>
      <c r="AS52">
        <f t="shared" si="46"/>
        <v>-2.4313879010789012</v>
      </c>
      <c r="AT52">
        <f t="shared" si="47"/>
        <v>-1.5885068505880722</v>
      </c>
      <c r="AU52">
        <f t="shared" si="48"/>
        <v>-4.0198968855316135</v>
      </c>
      <c r="AW52">
        <v>49</v>
      </c>
      <c r="AX52">
        <f>IF(Z52&gt;0, (R52*SUMPRODUCT(K52:$K$98, X52:$X$98)-K52*$AZ$3)/Z52, 0)</f>
        <v>-53680326187242.344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1000000</v>
      </c>
      <c r="S53">
        <f t="shared" si="32"/>
        <v>-330499596135481.25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-2043.9101546232773</v>
      </c>
      <c r="AC53">
        <f t="shared" si="33"/>
        <v>-1824.9197827838161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-3.2173134781299618E-5</v>
      </c>
      <c r="AI53">
        <f t="shared" si="38"/>
        <v>-3.2173272823811935E-5</v>
      </c>
      <c r="AJ53">
        <f t="shared" si="39"/>
        <v>-218.9903718394612</v>
      </c>
      <c r="AK53">
        <f t="shared" si="61"/>
        <v>-143.07371082362943</v>
      </c>
      <c r="AL53">
        <f t="shared" si="40"/>
        <v>-362.06411483636344</v>
      </c>
      <c r="AN53">
        <f t="shared" si="41"/>
        <v>0</v>
      </c>
      <c r="AO53">
        <f t="shared" si="42"/>
        <v>0</v>
      </c>
      <c r="AP53">
        <f t="shared" si="43"/>
        <v>-1.2218167172493278E-12</v>
      </c>
      <c r="AQ53">
        <f t="shared" si="44"/>
        <v>-2.8476498480729296E-7</v>
      </c>
      <c r="AR53">
        <f t="shared" si="45"/>
        <v>-2.8476620662401021E-7</v>
      </c>
      <c r="AS53">
        <f t="shared" si="46"/>
        <v>-1.9382876531526025</v>
      </c>
      <c r="AT53">
        <f t="shared" si="47"/>
        <v>-1.2663479442076329</v>
      </c>
      <c r="AU53">
        <f t="shared" si="48"/>
        <v>-3.2046358821264418</v>
      </c>
      <c r="AW53">
        <v>50</v>
      </c>
      <c r="AX53">
        <f>IF(Z53&gt;0, (R53*SUMPRODUCT(K53:$K$98, X53:$X$98)-K53*$AZ$3)/Z53, 0)</f>
        <v>-330499596135481.25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1000000</v>
      </c>
      <c r="S54">
        <f t="shared" si="32"/>
        <v>-2093329488013890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-1824.9197827838161</v>
      </c>
      <c r="AC54">
        <f t="shared" si="33"/>
        <v>-1629.3926634495488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-4.6881097663897598E-6</v>
      </c>
      <c r="AI54">
        <f t="shared" si="38"/>
        <v>-4.6881292257327916E-6</v>
      </c>
      <c r="AJ54">
        <f t="shared" si="39"/>
        <v>-195.52711933426735</v>
      </c>
      <c r="AK54">
        <f t="shared" si="61"/>
        <v>-127.74438479486714</v>
      </c>
      <c r="AL54">
        <f t="shared" si="40"/>
        <v>-323.27150881726374</v>
      </c>
      <c r="AN54">
        <f t="shared" si="41"/>
        <v>0</v>
      </c>
      <c r="AO54">
        <f t="shared" si="42"/>
        <v>0</v>
      </c>
      <c r="AP54">
        <f t="shared" si="43"/>
        <v>-1.5378124039257521E-13</v>
      </c>
      <c r="AQ54">
        <f t="shared" si="44"/>
        <v>-3.7048698601326801E-8</v>
      </c>
      <c r="AR54">
        <f t="shared" si="45"/>
        <v>-3.7048852382567191E-8</v>
      </c>
      <c r="AS54">
        <f t="shared" si="46"/>
        <v>-1.545191062832012</v>
      </c>
      <c r="AT54">
        <f t="shared" si="47"/>
        <v>-1.009524829006206</v>
      </c>
      <c r="AU54">
        <f t="shared" si="48"/>
        <v>-2.5547159288870707</v>
      </c>
      <c r="AW54">
        <v>51</v>
      </c>
      <c r="AX54">
        <f>IF(Z54&gt;0, (R54*SUMPRODUCT(K54:$K$98, X54:$X$98)-K54*$AZ$3)/Z54, 0)</f>
        <v>-2093329488013890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1000000</v>
      </c>
      <c r="S55">
        <f t="shared" si="32"/>
        <v>-1.3662800349578496E+16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-1629.3926634495488</v>
      </c>
      <c r="AC55">
        <f t="shared" si="33"/>
        <v>-1454.8148781124614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-6.6410999161355377E-7</v>
      </c>
      <c r="AI55">
        <f t="shared" si="38"/>
        <v>-6.6411265361336512E-7</v>
      </c>
      <c r="AJ55">
        <f t="shared" si="39"/>
        <v>-174.57778533708733</v>
      </c>
      <c r="AK55">
        <f t="shared" si="61"/>
        <v>-114.05748644146843</v>
      </c>
      <c r="AL55">
        <f t="shared" si="40"/>
        <v>-288.63527244266845</v>
      </c>
      <c r="AN55">
        <f t="shared" si="41"/>
        <v>0</v>
      </c>
      <c r="AO55">
        <f t="shared" si="42"/>
        <v>0</v>
      </c>
      <c r="AP55">
        <f t="shared" si="43"/>
        <v>-1.8783009723608891E-14</v>
      </c>
      <c r="AQ55">
        <f t="shared" si="44"/>
        <v>-4.6859448963645523E-9</v>
      </c>
      <c r="AR55">
        <f t="shared" si="45"/>
        <v>-4.685963679374276E-9</v>
      </c>
      <c r="AS55">
        <f t="shared" si="46"/>
        <v>-1.231816856468833</v>
      </c>
      <c r="AT55">
        <f t="shared" si="47"/>
        <v>-0.80478701304282596</v>
      </c>
      <c r="AU55">
        <f t="shared" si="48"/>
        <v>-2.0366038741976227</v>
      </c>
      <c r="AW55">
        <v>52</v>
      </c>
      <c r="AX55">
        <f>IF(Z55&gt;0, (R55*SUMPRODUCT(K55:$K$98, X55:$X$98)-K55*$AZ$3)/Z55, 0)</f>
        <v>-1.3662800349578496E+16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1000000</v>
      </c>
      <c r="S56">
        <f t="shared" si="32"/>
        <v>-9.214863507836904E+16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-1454.8148781124614</v>
      </c>
      <c r="AC56">
        <f t="shared" si="33"/>
        <v>-1298.9418554616686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-9.1319033053722587E-8</v>
      </c>
      <c r="AI56">
        <f t="shared" si="38"/>
        <v>-9.1319385457709466E-8</v>
      </c>
      <c r="AJ56">
        <f t="shared" si="39"/>
        <v>-155.87302265079279</v>
      </c>
      <c r="AK56">
        <f t="shared" si="61"/>
        <v>-101.83704146787231</v>
      </c>
      <c r="AL56">
        <f t="shared" si="40"/>
        <v>-257.71006420998447</v>
      </c>
      <c r="AN56">
        <f t="shared" si="41"/>
        <v>0</v>
      </c>
      <c r="AO56">
        <f t="shared" si="42"/>
        <v>0</v>
      </c>
      <c r="AP56">
        <f t="shared" si="43"/>
        <v>-2.2201379136314429E-15</v>
      </c>
      <c r="AQ56">
        <f t="shared" si="44"/>
        <v>-5.7530804153948508E-10</v>
      </c>
      <c r="AR56">
        <f t="shared" si="45"/>
        <v>-5.7531026167739869E-10</v>
      </c>
      <c r="AS56">
        <f t="shared" si="46"/>
        <v>-0.98199685641997525</v>
      </c>
      <c r="AT56">
        <f t="shared" si="47"/>
        <v>-0.64157127954464954</v>
      </c>
      <c r="AU56">
        <f t="shared" si="48"/>
        <v>-1.623568136539935</v>
      </c>
      <c r="AW56">
        <v>53</v>
      </c>
      <c r="AX56">
        <f>IF(Z56&gt;0, (R56*SUMPRODUCT(K56:$K$98, X56:$X$98)-K56*$AZ$3)/Z56, 0)</f>
        <v>-9.214863507836904E+16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1000000</v>
      </c>
      <c r="S57">
        <f t="shared" si="32"/>
        <v>-6.4423983386403546E+17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-1298.9418554616686</v>
      </c>
      <c r="AC57">
        <f t="shared" si="33"/>
        <v>-1159.7695138055667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-1.2154983964734778E-8</v>
      </c>
      <c r="AI57">
        <f t="shared" si="38"/>
        <v>-1.2155028970082664E-8</v>
      </c>
      <c r="AJ57">
        <f t="shared" si="39"/>
        <v>-139.17234165610193</v>
      </c>
      <c r="AK57">
        <f t="shared" si="61"/>
        <v>-90.925929882316808</v>
      </c>
      <c r="AL57">
        <f t="shared" si="40"/>
        <v>-230.09827155057377</v>
      </c>
      <c r="AN57">
        <f t="shared" si="41"/>
        <v>0</v>
      </c>
      <c r="AO57">
        <f t="shared" si="42"/>
        <v>0</v>
      </c>
      <c r="AP57">
        <f t="shared" si="43"/>
        <v>-2.5315426045106268E-16</v>
      </c>
      <c r="AQ57">
        <f t="shared" si="44"/>
        <v>-6.8371562956783506E-11</v>
      </c>
      <c r="AR57">
        <f t="shared" si="45"/>
        <v>-6.837181611104395E-11</v>
      </c>
      <c r="AS57">
        <f t="shared" si="46"/>
        <v>-0.78284188173264968</v>
      </c>
      <c r="AT57">
        <f t="shared" si="47"/>
        <v>-0.51145669606718858</v>
      </c>
      <c r="AU57">
        <f t="shared" si="48"/>
        <v>-1.2942985778682101</v>
      </c>
      <c r="AW57">
        <v>54</v>
      </c>
      <c r="AX57">
        <f>IF(Z57&gt;0, (R57*SUMPRODUCT(K57:$K$98, X57:$X$98)-K57*$AZ$3)/Z57, 0)</f>
        <v>-6.4423983386403546E+17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1000000</v>
      </c>
      <c r="S58">
        <f t="shared" si="32"/>
        <v>-4.6784537763221023E+18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-1159.7695138055667</v>
      </c>
      <c r="AC58">
        <f t="shared" si="33"/>
        <v>-1035.508494469316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-1.560876150466207E-9</v>
      </c>
      <c r="AI58">
        <f t="shared" si="38"/>
        <v>-1.5608816838568526E-9</v>
      </c>
      <c r="AJ58">
        <f t="shared" si="39"/>
        <v>-124.26101933625068</v>
      </c>
      <c r="AK58">
        <f t="shared" si="61"/>
        <v>-81.183865966389675</v>
      </c>
      <c r="AL58">
        <f t="shared" si="40"/>
        <v>-205.44488530420125</v>
      </c>
      <c r="AN58">
        <f t="shared" si="41"/>
        <v>0</v>
      </c>
      <c r="AO58">
        <f t="shared" si="42"/>
        <v>0</v>
      </c>
      <c r="AP58">
        <f t="shared" si="43"/>
        <v>-2.7790376240723653E-17</v>
      </c>
      <c r="AQ58">
        <f t="shared" si="44"/>
        <v>-7.8391963020336286E-12</v>
      </c>
      <c r="AR58">
        <f t="shared" si="45"/>
        <v>-7.8392240924098684E-12</v>
      </c>
      <c r="AS58">
        <f t="shared" si="46"/>
        <v>-0.62407675521002526</v>
      </c>
      <c r="AT58">
        <f t="shared" si="47"/>
        <v>-0.40773014673741348</v>
      </c>
      <c r="AU58">
        <f t="shared" si="48"/>
        <v>-1.031806901955278</v>
      </c>
      <c r="AW58">
        <v>55</v>
      </c>
      <c r="AX58">
        <f>IF(Z58&gt;0, (R58*SUMPRODUCT(K58:$K$98, X58:$X$98)-K58*$AZ$3)/Z58, 0)</f>
        <v>-4.6784537763221023E+18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1000000</v>
      </c>
      <c r="S59">
        <f t="shared" si="32"/>
        <v>-3.5407339579117879E+19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-1035.508494469316</v>
      </c>
      <c r="AC59">
        <f t="shared" si="33"/>
        <v>-924.56115577618175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-1.9301013669223025E-10</v>
      </c>
      <c r="AI59">
        <f t="shared" si="38"/>
        <v>-1.9301078949555206E-10</v>
      </c>
      <c r="AJ59">
        <f t="shared" si="39"/>
        <v>-110.94733869313427</v>
      </c>
      <c r="AK59">
        <f t="shared" si="61"/>
        <v>-72.485594612852125</v>
      </c>
      <c r="AL59">
        <f t="shared" si="40"/>
        <v>-183.43293330617939</v>
      </c>
      <c r="AN59">
        <f t="shared" si="41"/>
        <v>0</v>
      </c>
      <c r="AO59">
        <f t="shared" si="42"/>
        <v>0</v>
      </c>
      <c r="AP59">
        <f t="shared" si="43"/>
        <v>-2.9273013159691719E-18</v>
      </c>
      <c r="AQ59">
        <f t="shared" si="44"/>
        <v>-8.6549625015824782E-13</v>
      </c>
      <c r="AR59">
        <f t="shared" si="45"/>
        <v>-8.6549917745956372E-13</v>
      </c>
      <c r="AS59">
        <f t="shared" si="46"/>
        <v>-0.49751016837557793</v>
      </c>
      <c r="AT59">
        <f t="shared" si="47"/>
        <v>-0.32503997667206402</v>
      </c>
      <c r="AU59">
        <f t="shared" si="48"/>
        <v>-0.82255014504850743</v>
      </c>
      <c r="AW59">
        <v>56</v>
      </c>
      <c r="AX59">
        <f>IF(Z59&gt;0, (R59*SUMPRODUCT(K59:$K$98, X59:$X$98)-K59*$AZ$3)/Z59, 0)</f>
        <v>-3.5407339579117879E+19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1000000</v>
      </c>
      <c r="S60">
        <f t="shared" si="32"/>
        <v>-2.7984802844339749E+20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-924.56115577618175</v>
      </c>
      <c r="AC60">
        <f t="shared" si="33"/>
        <v>-825.50103194302017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-2.2901192542573535E-11</v>
      </c>
      <c r="AI60">
        <f t="shared" si="38"/>
        <v>-2.2901266288048582E-11</v>
      </c>
      <c r="AJ60">
        <f t="shared" si="39"/>
        <v>-99.060123833161583</v>
      </c>
      <c r="AK60">
        <f t="shared" si="61"/>
        <v>-64.719280904332734</v>
      </c>
      <c r="AL60">
        <f t="shared" si="40"/>
        <v>-163.77940473751721</v>
      </c>
      <c r="AN60">
        <f t="shared" si="41"/>
        <v>0</v>
      </c>
      <c r="AO60">
        <f t="shared" si="42"/>
        <v>0</v>
      </c>
      <c r="AP60">
        <f t="shared" si="43"/>
        <v>-2.952585123123909E-19</v>
      </c>
      <c r="AQ60">
        <f t="shared" si="44"/>
        <v>-9.1690670322128654E-14</v>
      </c>
      <c r="AR60">
        <f t="shared" si="45"/>
        <v>-9.1690965580640964E-14</v>
      </c>
      <c r="AS60">
        <f t="shared" si="46"/>
        <v>-0.396612060248412</v>
      </c>
      <c r="AT60">
        <f t="shared" si="47"/>
        <v>-0.25911987936229786</v>
      </c>
      <c r="AU60">
        <f t="shared" si="48"/>
        <v>-0.65573193961080145</v>
      </c>
      <c r="AW60">
        <v>57</v>
      </c>
      <c r="AX60">
        <f>IF(Z60&gt;0, (R60*SUMPRODUCT(K60:$K$98, X60:$X$98)-K60*$AZ$3)/Z60, 0)</f>
        <v>-2.7984802844339749E+20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1000000</v>
      </c>
      <c r="S61">
        <f t="shared" si="32"/>
        <v>-2.3126708417017387E+21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-825.50103194302017</v>
      </c>
      <c r="AC61">
        <f t="shared" si="33"/>
        <v>-737.05449280626806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-2.6016180896669346E-12</v>
      </c>
      <c r="AI61">
        <f t="shared" si="38"/>
        <v>-2.6016260572349896E-12</v>
      </c>
      <c r="AJ61">
        <f t="shared" si="39"/>
        <v>-88.446539136752108</v>
      </c>
      <c r="AK61">
        <f t="shared" si="61"/>
        <v>-57.785072236011416</v>
      </c>
      <c r="AL61">
        <f t="shared" si="40"/>
        <v>-146.23161137276611</v>
      </c>
      <c r="AN61">
        <f t="shared" si="41"/>
        <v>0</v>
      </c>
      <c r="AO61">
        <f t="shared" si="42"/>
        <v>0</v>
      </c>
      <c r="AP61">
        <f t="shared" si="43"/>
        <v>-2.8482283745601397E-20</v>
      </c>
      <c r="AQ61">
        <f t="shared" si="44"/>
        <v>-9.3002060497926223E-15</v>
      </c>
      <c r="AR61">
        <f t="shared" si="45"/>
        <v>-9.3002345320763663E-15</v>
      </c>
      <c r="AS61">
        <f t="shared" si="46"/>
        <v>-0.31617670619293292</v>
      </c>
      <c r="AT61">
        <f t="shared" si="47"/>
        <v>-0.20656878137938298</v>
      </c>
      <c r="AU61">
        <f t="shared" si="48"/>
        <v>-0.5227454875723252</v>
      </c>
      <c r="AW61">
        <v>58</v>
      </c>
      <c r="AX61">
        <f>IF(Z61&gt;0, (R61*SUMPRODUCT(K61:$K$98, X61:$X$98)-K61*$AZ$3)/Z61, 0)</f>
        <v>-2.3126708417017387E+21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1000000</v>
      </c>
      <c r="S62">
        <f t="shared" si="32"/>
        <v>-2.0047865715515986E+22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-737.05449280626806</v>
      </c>
      <c r="AC62">
        <f t="shared" si="33"/>
        <v>-658.08436857702497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-2.8269003772916483E-13</v>
      </c>
      <c r="AI62">
        <f t="shared" si="38"/>
        <v>-2.8269085837059606E-13</v>
      </c>
      <c r="AJ62">
        <f t="shared" si="39"/>
        <v>-78.970124229243083</v>
      </c>
      <c r="AK62">
        <f t="shared" si="61"/>
        <v>-51.593814496438767</v>
      </c>
      <c r="AL62">
        <f t="shared" si="40"/>
        <v>-130.56393872568214</v>
      </c>
      <c r="AN62">
        <f t="shared" si="41"/>
        <v>0</v>
      </c>
      <c r="AO62">
        <f t="shared" si="42"/>
        <v>0</v>
      </c>
      <c r="AP62">
        <f t="shared" si="43"/>
        <v>-2.6192951781206471E-21</v>
      </c>
      <c r="AQ62">
        <f t="shared" si="44"/>
        <v>-9.022803681660805E-16</v>
      </c>
      <c r="AR62">
        <f t="shared" si="45"/>
        <v>-9.0228298746125864E-16</v>
      </c>
      <c r="AS62">
        <f t="shared" si="46"/>
        <v>-0.25205413440125435</v>
      </c>
      <c r="AT62">
        <f t="shared" si="47"/>
        <v>-0.16467536780881933</v>
      </c>
      <c r="AU62">
        <f t="shared" si="48"/>
        <v>-0.41672950221007454</v>
      </c>
      <c r="AW62">
        <v>59</v>
      </c>
      <c r="AX62">
        <f>IF(Z62&gt;0, (R62*SUMPRODUCT(K62:$K$98, X62:$X$98)-K62*$AZ$3)/Z62, 0)</f>
        <v>-2.0047865715515986E+22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1000000</v>
      </c>
      <c r="S63">
        <f t="shared" si="32"/>
        <v>-1.829024608172461E+23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-658.08436857702497</v>
      </c>
      <c r="AC63">
        <f t="shared" si="33"/>
        <v>-587.57532908662949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-2.9284894260627285E-14</v>
      </c>
      <c r="AI63">
        <f t="shared" si="38"/>
        <v>-2.9284974573287715E-14</v>
      </c>
      <c r="AJ63">
        <f t="shared" si="39"/>
        <v>-70.50903949039548</v>
      </c>
      <c r="AK63">
        <f t="shared" si="61"/>
        <v>-46.065905800391754</v>
      </c>
      <c r="AL63">
        <f t="shared" si="40"/>
        <v>-116.57494529078727</v>
      </c>
      <c r="AN63">
        <f t="shared" si="41"/>
        <v>0</v>
      </c>
      <c r="AO63">
        <f t="shared" si="42"/>
        <v>0</v>
      </c>
      <c r="AP63">
        <f t="shared" si="43"/>
        <v>-2.2887428160966919E-22</v>
      </c>
      <c r="AQ63">
        <f t="shared" si="44"/>
        <v>-8.3455822533450394E-17</v>
      </c>
      <c r="AR63">
        <f t="shared" si="45"/>
        <v>-8.3456051407732011E-17</v>
      </c>
      <c r="AS63">
        <f t="shared" si="46"/>
        <v>-0.2009360127561016</v>
      </c>
      <c r="AT63">
        <f t="shared" si="47"/>
        <v>-0.13127819500065316</v>
      </c>
      <c r="AU63">
        <f t="shared" si="48"/>
        <v>-0.33221420775675486</v>
      </c>
      <c r="AW63">
        <v>60</v>
      </c>
      <c r="AX63">
        <f>IF(Z63&gt;0, (R63*SUMPRODUCT(K63:$K$98, X63:$X$98)-K63*$AZ$3)/Z63, 0)</f>
        <v>-1.829024608172461E+23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1000000</v>
      </c>
      <c r="S64">
        <f t="shared" si="32"/>
        <v>-1.7620662377421699E+24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-587.57532908662949</v>
      </c>
      <c r="AC64">
        <f t="shared" si="33"/>
        <v>-524.6208295416335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-2.882650871389875E-15</v>
      </c>
      <c r="AI64">
        <f t="shared" si="38"/>
        <v>-2.8826583146519144E-15</v>
      </c>
      <c r="AJ64">
        <f t="shared" si="39"/>
        <v>-62.954499544995997</v>
      </c>
      <c r="AK64">
        <f t="shared" si="61"/>
        <v>-41.130273036064068</v>
      </c>
      <c r="AL64">
        <f t="shared" si="40"/>
        <v>-104.08477258106007</v>
      </c>
      <c r="AN64">
        <f t="shared" si="41"/>
        <v>0</v>
      </c>
      <c r="AO64">
        <f t="shared" si="42"/>
        <v>0</v>
      </c>
      <c r="AP64">
        <f t="shared" si="43"/>
        <v>-1.8939053353674772E-23</v>
      </c>
      <c r="AQ64">
        <f t="shared" si="44"/>
        <v>-7.3347785370520273E-18</v>
      </c>
      <c r="AR64">
        <f t="shared" si="45"/>
        <v>-7.334797476105381E-18</v>
      </c>
      <c r="AS64">
        <f t="shared" si="46"/>
        <v>-0.16018495914867803</v>
      </c>
      <c r="AT64">
        <f t="shared" si="47"/>
        <v>-0.10465417331046968</v>
      </c>
      <c r="AU64">
        <f t="shared" si="48"/>
        <v>-0.2648391324591477</v>
      </c>
      <c r="AW64">
        <v>61</v>
      </c>
      <c r="AX64">
        <f>IF(Z64&gt;0, (R64*SUMPRODUCT(K64:$K$98, X64:$X$98)-K64*$AZ$3)/Z64, 0)</f>
        <v>-1.7620662377421699E+24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1000000</v>
      </c>
      <c r="S65">
        <f t="shared" si="32"/>
        <v>-1.7986633150144435E+25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-524.6208295416335</v>
      </c>
      <c r="AC65">
        <f t="shared" si="33"/>
        <v>-468.41145494788702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-2.6871097914947601E-16</v>
      </c>
      <c r="AI65">
        <f t="shared" si="38"/>
        <v>-2.6871163020441643E-16</v>
      </c>
      <c r="AJ65">
        <f t="shared" si="39"/>
        <v>-56.209374593746475</v>
      </c>
      <c r="AK65">
        <f t="shared" si="61"/>
        <v>-36.723458067914351</v>
      </c>
      <c r="AL65">
        <f t="shared" si="40"/>
        <v>-92.932832661660825</v>
      </c>
      <c r="AN65">
        <f t="shared" si="41"/>
        <v>0</v>
      </c>
      <c r="AO65">
        <f t="shared" si="42"/>
        <v>0</v>
      </c>
      <c r="AP65">
        <f t="shared" si="43"/>
        <v>-1.4790899122503488E-24</v>
      </c>
      <c r="AQ65">
        <f t="shared" si="44"/>
        <v>-6.1046721851491552E-19</v>
      </c>
      <c r="AR65">
        <f t="shared" si="45"/>
        <v>-6.1046869760482779E-19</v>
      </c>
      <c r="AS65">
        <f t="shared" si="46"/>
        <v>-0.12769846870908655</v>
      </c>
      <c r="AT65">
        <f t="shared" si="47"/>
        <v>-8.3429666223269847E-2</v>
      </c>
      <c r="AU65">
        <f t="shared" si="48"/>
        <v>-0.21112813493235638</v>
      </c>
      <c r="AW65">
        <v>62</v>
      </c>
      <c r="AX65">
        <f>IF(Z65&gt;0, (R65*SUMPRODUCT(K65:$K$98, X65:$X$98)-K65*$AZ$3)/Z65, 0)</f>
        <v>-1.7986633150144435E+25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1000000</v>
      </c>
      <c r="S66">
        <f t="shared" si="32"/>
        <v>-1.9529533646011342E+26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-468.41145494788702</v>
      </c>
      <c r="AC66">
        <f t="shared" si="33"/>
        <v>-418.22451334632763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-2.3640277942712647E-17</v>
      </c>
      <c r="AI66">
        <f t="shared" si="38"/>
        <v>-2.3640331480155084E-17</v>
      </c>
      <c r="AJ66">
        <f t="shared" si="39"/>
        <v>-50.186941601559397</v>
      </c>
      <c r="AK66">
        <f t="shared" si="61"/>
        <v>-32.788801846352094</v>
      </c>
      <c r="AL66">
        <f t="shared" si="40"/>
        <v>-82.975743447911498</v>
      </c>
      <c r="AN66">
        <f t="shared" si="41"/>
        <v>0</v>
      </c>
      <c r="AO66">
        <f t="shared" si="42"/>
        <v>0</v>
      </c>
      <c r="AP66">
        <f t="shared" si="43"/>
        <v>-1.0859667644137065E-25</v>
      </c>
      <c r="AQ66">
        <f t="shared" si="44"/>
        <v>-4.7952526268339641E-20</v>
      </c>
      <c r="AR66">
        <f t="shared" si="45"/>
        <v>-4.7952634865016083E-20</v>
      </c>
      <c r="AS66">
        <f t="shared" si="46"/>
        <v>-0.10180043742752443</v>
      </c>
      <c r="AT66">
        <f t="shared" si="47"/>
        <v>-6.6509619119315869E-2</v>
      </c>
      <c r="AU66">
        <f t="shared" si="48"/>
        <v>-0.16831005654684031</v>
      </c>
      <c r="AW66">
        <v>63</v>
      </c>
      <c r="AX66">
        <f>IF(Z66&gt;0, (R66*SUMPRODUCT(K66:$K$98, X66:$X$98)-K66*$AZ$3)/Z66, 0)</f>
        <v>-1.9529533646011342E+26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1000000</v>
      </c>
      <c r="S67">
        <f t="shared" ref="S67:S79" si="63">AX67</f>
        <v>-2.2658097180524875E+27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-418.22451334632763</v>
      </c>
      <c r="AC67">
        <f t="shared" ref="AC67:AC79" si="64">S67*Z67</f>
        <v>-373.41474405922105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-1.9552786148394917E-18</v>
      </c>
      <c r="AI67">
        <f t="shared" ref="AI67:AI79" si="69">SUM(AE67:AH67)</f>
        <v>-1.955282734942132E-18</v>
      </c>
      <c r="AJ67">
        <f t="shared" ref="AJ67:AJ79" si="70">AB67-AC67</f>
        <v>-44.809769287106576</v>
      </c>
      <c r="AK67">
        <f t="shared" si="61"/>
        <v>-29.275715934242935</v>
      </c>
      <c r="AL67">
        <f t="shared" ref="AL67:AL79" si="71">SUM(AI67:AK67)</f>
        <v>-74.085485221349515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-7.461891437993326E-27</v>
      </c>
      <c r="AQ67">
        <f t="shared" ref="AQ67:AQ79" si="75">AH67*$K67</f>
        <v>-3.5411925452287286E-21</v>
      </c>
      <c r="AR67">
        <f t="shared" ref="AR67:AR79" si="76">AI67*$K67</f>
        <v>-3.5412000071201667E-21</v>
      </c>
      <c r="AS67">
        <f t="shared" ref="AS67:AS79" si="77">AJ67*$K67</f>
        <v>-8.1154685449238165E-2</v>
      </c>
      <c r="AT67">
        <f t="shared" ref="AT67:AT79" si="78">AK67*$K67</f>
        <v>-5.3021061160168879E-2</v>
      </c>
      <c r="AU67">
        <f t="shared" ref="AU67:AU79" si="79">AL67*$K67</f>
        <v>-0.13417574660940704</v>
      </c>
      <c r="AW67">
        <v>64</v>
      </c>
      <c r="AX67">
        <f>IF(Z67&gt;0, (R67*SUMPRODUCT(K67:$K$98, X67:$X$98)-K67*$AZ$3)/Z67, 0)</f>
        <v>-2.2658097180524875E+27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1000000</v>
      </c>
      <c r="S68">
        <f t="shared" si="63"/>
        <v>-2.8224988418218636E+28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-373.41474405922105</v>
      </c>
      <c r="AC68">
        <f t="shared" si="64"/>
        <v>-333.40602148144734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-1.5134362315885207E-19</v>
      </c>
      <c r="AI68">
        <f t="shared" si="69"/>
        <v>-1.5134391846988686E-19</v>
      </c>
      <c r="AJ68">
        <f t="shared" si="70"/>
        <v>-40.00872257777371</v>
      </c>
      <c r="AK68">
        <f t="shared" si="61"/>
        <v>-26.139032084145477</v>
      </c>
      <c r="AL68">
        <f t="shared" si="71"/>
        <v>-66.14775466191918</v>
      </c>
      <c r="AN68">
        <f t="shared" si="72"/>
        <v>0</v>
      </c>
      <c r="AO68">
        <f t="shared" si="73"/>
        <v>0</v>
      </c>
      <c r="AP68">
        <f t="shared" si="74"/>
        <v>-4.775320705782199E-28</v>
      </c>
      <c r="AQ68">
        <f t="shared" si="75"/>
        <v>-2.4472987873449238E-22</v>
      </c>
      <c r="AR68">
        <f t="shared" si="76"/>
        <v>-2.4473035626656293E-22</v>
      </c>
      <c r="AS68">
        <f t="shared" si="77"/>
        <v>-6.4696018374711506E-2</v>
      </c>
      <c r="AT68">
        <f t="shared" si="78"/>
        <v>-4.2268065338144832E-2</v>
      </c>
      <c r="AU68">
        <f t="shared" si="79"/>
        <v>-0.10696408371285633</v>
      </c>
      <c r="AW68">
        <v>65</v>
      </c>
      <c r="AX68">
        <f>IF(Z68&gt;0, (R68*SUMPRODUCT(K68:$K$98, X68:$X$98)-K68*$AZ$3)/Z68, 0)</f>
        <v>-2.8224988418218636E+28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1000000</v>
      </c>
      <c r="S69">
        <f t="shared" si="63"/>
        <v>-3.7943255073191797E+29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-333.40602148144734</v>
      </c>
      <c r="AC69">
        <f t="shared" si="64"/>
        <v>-297.68394775129224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-1.0909766608959181E-20</v>
      </c>
      <c r="AI69">
        <f t="shared" si="69"/>
        <v>-1.090978622271841E-20</v>
      </c>
      <c r="AJ69">
        <f t="shared" si="70"/>
        <v>-35.722073730155103</v>
      </c>
      <c r="AK69">
        <f t="shared" si="61"/>
        <v>-23.338421503701316</v>
      </c>
      <c r="AL69">
        <f t="shared" si="71"/>
        <v>-59.060495233856415</v>
      </c>
      <c r="AN69">
        <f t="shared" si="72"/>
        <v>0</v>
      </c>
      <c r="AO69">
        <f t="shared" si="73"/>
        <v>0</v>
      </c>
      <c r="AP69">
        <f t="shared" si="74"/>
        <v>-2.8318202652641317E-29</v>
      </c>
      <c r="AQ69">
        <f t="shared" si="75"/>
        <v>-1.5751441532195693E-23</v>
      </c>
      <c r="AR69">
        <f t="shared" si="76"/>
        <v>-1.5751469850398347E-23</v>
      </c>
      <c r="AS69">
        <f t="shared" si="77"/>
        <v>-5.1575269750248336E-2</v>
      </c>
      <c r="AT69">
        <f t="shared" si="78"/>
        <v>-3.3695842903495553E-2</v>
      </c>
      <c r="AU69">
        <f t="shared" si="79"/>
        <v>-8.5271112653743888E-2</v>
      </c>
      <c r="AW69">
        <v>66</v>
      </c>
      <c r="AX69">
        <f>IF(Z69&gt;0, (R69*SUMPRODUCT(K69:$K$98, X69:$X$98)-K69*$AZ$3)/Z69, 0)</f>
        <v>-3.7943255073191797E+29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1000000</v>
      </c>
      <c r="S70">
        <f t="shared" si="63"/>
        <v>-5.6170733629397206E+30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-297.68394775129224</v>
      </c>
      <c r="AC70">
        <f t="shared" si="64"/>
        <v>-265.78923906365378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-7.2938676548243413E-22</v>
      </c>
      <c r="AI70">
        <f t="shared" si="69"/>
        <v>-7.2938794843493399E-22</v>
      </c>
      <c r="AJ70">
        <f t="shared" si="70"/>
        <v>-31.894708687638456</v>
      </c>
      <c r="AK70">
        <f t="shared" si="61"/>
        <v>-20.837876342590459</v>
      </c>
      <c r="AL70">
        <f t="shared" si="71"/>
        <v>-52.732585030228918</v>
      </c>
      <c r="AN70">
        <f t="shared" si="72"/>
        <v>0</v>
      </c>
      <c r="AO70">
        <f t="shared" si="73"/>
        <v>0</v>
      </c>
      <c r="AP70">
        <f t="shared" si="74"/>
        <v>-1.5249448208063483E-30</v>
      </c>
      <c r="AQ70">
        <f t="shared" si="75"/>
        <v>-9.4025294381470688E-25</v>
      </c>
      <c r="AR70">
        <f t="shared" si="76"/>
        <v>-9.4025446875952755E-25</v>
      </c>
      <c r="AS70">
        <f t="shared" si="77"/>
        <v>-4.111548927794028E-2</v>
      </c>
      <c r="AT70">
        <f t="shared" si="78"/>
        <v>-2.6862119661587653E-2</v>
      </c>
      <c r="AU70">
        <f t="shared" si="79"/>
        <v>-6.7977608939527936E-2</v>
      </c>
      <c r="AW70">
        <v>67</v>
      </c>
      <c r="AX70">
        <f>IF(Z70&gt;0, (R70*SUMPRODUCT(K70:$K$98, X70:$X$98)-K70*$AZ$3)/Z70, 0)</f>
        <v>-5.6170733629397206E+30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1000000</v>
      </c>
      <c r="S71">
        <f t="shared" si="63"/>
        <v>-9.2462863753434622E+31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-265.78923906365378</v>
      </c>
      <c r="AC71">
        <f t="shared" si="64"/>
        <v>-237.31182059254803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-4.4278355393070528E-23</v>
      </c>
      <c r="AI71">
        <f t="shared" si="69"/>
        <v>-4.4278419557160562E-23</v>
      </c>
      <c r="AJ71">
        <f t="shared" si="70"/>
        <v>-28.47741847110575</v>
      </c>
      <c r="AK71">
        <f t="shared" si="61"/>
        <v>-18.605246734455765</v>
      </c>
      <c r="AL71">
        <f t="shared" si="71"/>
        <v>-47.082665205561511</v>
      </c>
      <c r="AN71">
        <f t="shared" si="72"/>
        <v>0</v>
      </c>
      <c r="AO71">
        <f t="shared" si="73"/>
        <v>0</v>
      </c>
      <c r="AP71">
        <f t="shared" si="74"/>
        <v>-7.3851758322069868E-32</v>
      </c>
      <c r="AQ71">
        <f t="shared" si="75"/>
        <v>-5.096362154562737E-26</v>
      </c>
      <c r="AR71">
        <f t="shared" si="76"/>
        <v>-5.0963695397385691E-26</v>
      </c>
      <c r="AS71">
        <f t="shared" si="77"/>
        <v>-3.2777016324888601E-2</v>
      </c>
      <c r="AT71">
        <f t="shared" si="78"/>
        <v>-2.1414317332260561E-2</v>
      </c>
      <c r="AU71">
        <f t="shared" si="79"/>
        <v>-5.4191333657149156E-2</v>
      </c>
      <c r="AW71">
        <v>68</v>
      </c>
      <c r="AX71">
        <f>IF(Z71&gt;0, (R71*SUMPRODUCT(K71:$K$98, X71:$X$98)-K71*$AZ$3)/Z71, 0)</f>
        <v>-9.2462863753434622E+31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1000000</v>
      </c>
      <c r="S72">
        <f t="shared" si="63"/>
        <v>-1.7124427087575804E+33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-237.31182059254803</v>
      </c>
      <c r="AC72">
        <f t="shared" si="64"/>
        <v>-211.88555410048926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-2.4171650352363741E-24</v>
      </c>
      <c r="AI72">
        <f t="shared" si="69"/>
        <v>-2.4171681285596284E-24</v>
      </c>
      <c r="AJ72">
        <f t="shared" si="70"/>
        <v>-25.426266492058772</v>
      </c>
      <c r="AK72">
        <f t="shared" ref="AK72:AK79" si="92">G72*SUM(AB72:AB72, AE72:AF72)</f>
        <v>-16.611827441478365</v>
      </c>
      <c r="AL72">
        <f t="shared" si="71"/>
        <v>-42.038093933537141</v>
      </c>
      <c r="AN72">
        <f t="shared" si="72"/>
        <v>0</v>
      </c>
      <c r="AO72">
        <f t="shared" si="73"/>
        <v>0</v>
      </c>
      <c r="AP72">
        <f t="shared" si="74"/>
        <v>-3.1788942734845254E-33</v>
      </c>
      <c r="AQ72">
        <f t="shared" si="75"/>
        <v>-2.4840313983052323E-27</v>
      </c>
      <c r="AR72">
        <f t="shared" si="76"/>
        <v>-2.4840345771995059E-27</v>
      </c>
      <c r="AS72">
        <f t="shared" si="77"/>
        <v>-2.6129636738591106E-2</v>
      </c>
      <c r="AT72">
        <f t="shared" si="78"/>
        <v>-1.7071362669212824E-2</v>
      </c>
      <c r="AU72">
        <f t="shared" si="79"/>
        <v>-4.3200999407803933E-2</v>
      </c>
      <c r="AW72">
        <v>69</v>
      </c>
      <c r="AX72">
        <f>IF(Z72&gt;0, (R72*SUMPRODUCT(K72:$K$98, X72:$X$98)-K72*$AZ$3)/Z72, 0)</f>
        <v>-1.7124427087575804E+33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1000000</v>
      </c>
      <c r="S73">
        <f t="shared" si="63"/>
        <v>-3.6208504434426747E+34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-211.88555410048926</v>
      </c>
      <c r="AC73">
        <f t="shared" si="64"/>
        <v>-189.18353044686543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-1.1727076395634143E-25</v>
      </c>
      <c r="AI73">
        <f t="shared" si="69"/>
        <v>-1.1727089457726419E-25</v>
      </c>
      <c r="AJ73">
        <f t="shared" si="70"/>
        <v>-22.702023653623826</v>
      </c>
      <c r="AK73">
        <f t="shared" si="92"/>
        <v>-14.83198878703425</v>
      </c>
      <c r="AL73">
        <f t="shared" si="71"/>
        <v>-37.534012440658074</v>
      </c>
      <c r="AN73">
        <f t="shared" si="72"/>
        <v>0</v>
      </c>
      <c r="AO73">
        <f t="shared" si="73"/>
        <v>0</v>
      </c>
      <c r="AP73">
        <f t="shared" si="74"/>
        <v>-1.1985205982686E-34</v>
      </c>
      <c r="AQ73">
        <f t="shared" si="75"/>
        <v>-1.076025365622713E-28</v>
      </c>
      <c r="AR73">
        <f t="shared" si="76"/>
        <v>-1.0760265641433112E-28</v>
      </c>
      <c r="AS73">
        <f t="shared" si="77"/>
        <v>-2.083038643063697E-2</v>
      </c>
      <c r="AT73">
        <f t="shared" si="78"/>
        <v>-1.3609185801349503E-2</v>
      </c>
      <c r="AU73">
        <f t="shared" si="79"/>
        <v>-3.4439572231986473E-2</v>
      </c>
      <c r="AW73">
        <v>70</v>
      </c>
      <c r="AX73">
        <f>IF(Z73&gt;0, (R73*SUMPRODUCT(K73:$K$98, X73:$X$98)-K73*$AZ$3)/Z73, 0)</f>
        <v>-3.6208504434426747E+34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1000000</v>
      </c>
      <c r="S74">
        <f t="shared" si="63"/>
        <v>-8.906206710979536E+35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-189.18353044686543</v>
      </c>
      <c r="AC74">
        <f t="shared" si="64"/>
        <v>-168.91386647041557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-4.9829299450276491E-27</v>
      </c>
      <c r="AI74">
        <f t="shared" si="69"/>
        <v>-4.9829346864925608E-27</v>
      </c>
      <c r="AJ74">
        <f t="shared" si="70"/>
        <v>-20.269663976449863</v>
      </c>
      <c r="AK74">
        <f t="shared" si="92"/>
        <v>-13.242847131280582</v>
      </c>
      <c r="AL74">
        <f t="shared" si="71"/>
        <v>-33.512511107730447</v>
      </c>
      <c r="AN74">
        <f t="shared" si="72"/>
        <v>0</v>
      </c>
      <c r="AO74">
        <f t="shared" si="73"/>
        <v>0</v>
      </c>
      <c r="AP74">
        <f t="shared" si="74"/>
        <v>-3.8844297644543284E-36</v>
      </c>
      <c r="AQ74">
        <f t="shared" si="75"/>
        <v>-4.0822492104429487E-30</v>
      </c>
      <c r="AR74">
        <f t="shared" si="76"/>
        <v>-4.0822530948727133E-30</v>
      </c>
      <c r="AS74">
        <f t="shared" si="77"/>
        <v>-1.6605856529525662E-2</v>
      </c>
      <c r="AT74">
        <f t="shared" si="78"/>
        <v>-1.0849159599290102E-2</v>
      </c>
      <c r="AU74">
        <f t="shared" si="79"/>
        <v>-2.7455016128815766E-2</v>
      </c>
      <c r="AW74">
        <v>71</v>
      </c>
      <c r="AX74">
        <f>IF(Z74&gt;0, (R74*SUMPRODUCT(K74:$K$98, X74:$X$98)-K74*$AZ$3)/Z74, 0)</f>
        <v>-8.906206710979536E+35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1000000</v>
      </c>
      <c r="S75">
        <f t="shared" si="63"/>
        <v>-2.6155870551706076E+37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-168.91386647041557</v>
      </c>
      <c r="AC75">
        <f t="shared" si="64"/>
        <v>-150.81595220572817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-1.8199596453004017E-28</v>
      </c>
      <c r="AI75">
        <f t="shared" si="69"/>
        <v>-1.8199610868118963E-28</v>
      </c>
      <c r="AJ75">
        <f t="shared" si="70"/>
        <v>-18.097914264687404</v>
      </c>
      <c r="AK75">
        <f t="shared" si="92"/>
        <v>-11.823970652929091</v>
      </c>
      <c r="AL75">
        <f t="shared" si="71"/>
        <v>-29.921884917616495</v>
      </c>
      <c r="AN75">
        <f t="shared" si="72"/>
        <v>0</v>
      </c>
      <c r="AO75">
        <f t="shared" si="73"/>
        <v>0</v>
      </c>
      <c r="AP75">
        <f t="shared" si="74"/>
        <v>-1.0544228756933409E-37</v>
      </c>
      <c r="AQ75">
        <f t="shared" si="75"/>
        <v>-1.3312464659757611E-31</v>
      </c>
      <c r="AR75">
        <f t="shared" si="76"/>
        <v>-1.3312475203986366E-31</v>
      </c>
      <c r="AS75">
        <f t="shared" si="77"/>
        <v>-1.3238087156828511E-2</v>
      </c>
      <c r="AT75">
        <f t="shared" si="78"/>
        <v>-8.6488836091279508E-3</v>
      </c>
      <c r="AU75">
        <f t="shared" si="79"/>
        <v>-2.188697076595646E-2</v>
      </c>
      <c r="AW75">
        <v>72</v>
      </c>
      <c r="AX75">
        <f>IF(Z75&gt;0, (R75*SUMPRODUCT(K75:$K$98, X75:$X$98)-K75*$AZ$3)/Z75, 0)</f>
        <v>-2.6155870551706076E+37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1000000</v>
      </c>
      <c r="S76">
        <f t="shared" si="63"/>
        <v>-9.5299794904127813E+38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-150.81595220572817</v>
      </c>
      <c r="AC76">
        <f t="shared" si="64"/>
        <v>-134.65710018368586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-5.5670871030876754E-30</v>
      </c>
      <c r="AI76">
        <f t="shared" si="69"/>
        <v>-5.5670906355480632E-30</v>
      </c>
      <c r="AJ76">
        <f t="shared" si="70"/>
        <v>-16.158852022042311</v>
      </c>
      <c r="AK76">
        <f t="shared" si="92"/>
        <v>-10.557116654400973</v>
      </c>
      <c r="AL76">
        <f t="shared" si="71"/>
        <v>-26.715968676443282</v>
      </c>
      <c r="AN76">
        <f t="shared" si="72"/>
        <v>0</v>
      </c>
      <c r="AO76">
        <f t="shared" si="73"/>
        <v>0</v>
      </c>
      <c r="AP76">
        <f t="shared" si="74"/>
        <v>-2.3070445837368573E-39</v>
      </c>
      <c r="AQ76">
        <f t="shared" si="75"/>
        <v>-3.6358562414234097E-33</v>
      </c>
      <c r="AR76">
        <f t="shared" si="76"/>
        <v>-3.6358585484679931E-33</v>
      </c>
      <c r="AS76">
        <f t="shared" si="77"/>
        <v>-1.0553322031910473E-2</v>
      </c>
      <c r="AT76">
        <f t="shared" si="78"/>
        <v>-6.8948370608481737E-3</v>
      </c>
      <c r="AU76">
        <f t="shared" si="79"/>
        <v>-1.7448159092758646E-2</v>
      </c>
      <c r="AW76">
        <v>73</v>
      </c>
      <c r="AX76">
        <f>IF(Z76&gt;0, (R76*SUMPRODUCT(K76:$K$98, X76:$X$98)-K76*$AZ$3)/Z76, 0)</f>
        <v>-9.5299794904127813E+38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1000000</v>
      </c>
      <c r="S77">
        <f t="shared" si="63"/>
        <v>-4.5727006939395862E+40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-134.65710018368586</v>
      </c>
      <c r="AC77">
        <f t="shared" si="64"/>
        <v>-120.2295537354338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-1.3725614153716084E-31</v>
      </c>
      <c r="AI77">
        <f t="shared" si="69"/>
        <v>-1.3725620726940629E-31</v>
      </c>
      <c r="AJ77">
        <f t="shared" si="70"/>
        <v>-14.427546448252059</v>
      </c>
      <c r="AK77">
        <f t="shared" si="92"/>
        <v>-9.4259970128580104</v>
      </c>
      <c r="AL77">
        <f t="shared" si="71"/>
        <v>-23.853543461110071</v>
      </c>
      <c r="AN77">
        <f t="shared" si="72"/>
        <v>0</v>
      </c>
      <c r="AO77">
        <f t="shared" si="73"/>
        <v>0</v>
      </c>
      <c r="AP77">
        <f t="shared" si="74"/>
        <v>-3.8330027641057209E-41</v>
      </c>
      <c r="AQ77">
        <f t="shared" si="75"/>
        <v>-8.0037303819339447E-35</v>
      </c>
      <c r="AR77">
        <f t="shared" si="76"/>
        <v>-8.0037342149367088E-35</v>
      </c>
      <c r="AS77">
        <f t="shared" si="77"/>
        <v>-8.4130437116633205E-3</v>
      </c>
      <c r="AT77">
        <f t="shared" si="78"/>
        <v>-5.4965218916200355E-3</v>
      </c>
      <c r="AU77">
        <f t="shared" si="79"/>
        <v>-1.3909565603283358E-2</v>
      </c>
      <c r="AW77">
        <v>74</v>
      </c>
      <c r="AX77">
        <f>IF(Z77&gt;0, (R77*SUMPRODUCT(K77:$K$98, X77:$X$98)-K77*$AZ$3)/Z77, 0)</f>
        <v>-4.5727006939395862E+40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1000000</v>
      </c>
      <c r="S78">
        <f t="shared" si="63"/>
        <v>-3.2120281238974941E+42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-120.2295537354338</v>
      </c>
      <c r="AC78">
        <f t="shared" si="64"/>
        <v>-107.34781583520876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-2.5695763478506057E-33</v>
      </c>
      <c r="AI78">
        <f t="shared" si="69"/>
        <v>-2.5695771833648951E-33</v>
      </c>
      <c r="AJ78">
        <f t="shared" si="70"/>
        <v>-12.881737900225033</v>
      </c>
      <c r="AK78">
        <f t="shared" si="92"/>
        <v>-8.416068761480366</v>
      </c>
      <c r="AL78">
        <f t="shared" si="71"/>
        <v>-21.297806661705401</v>
      </c>
      <c r="AN78">
        <f t="shared" si="72"/>
        <v>0</v>
      </c>
      <c r="AO78">
        <f t="shared" si="73"/>
        <v>0</v>
      </c>
      <c r="AP78">
        <f t="shared" si="74"/>
        <v>-4.3500727835892763E-43</v>
      </c>
      <c r="AQ78">
        <f t="shared" si="75"/>
        <v>-1.3378399718887371E-36</v>
      </c>
      <c r="AR78">
        <f t="shared" si="76"/>
        <v>-1.3378404068960155E-36</v>
      </c>
      <c r="AS78">
        <f t="shared" si="77"/>
        <v>-6.7068269385071018E-3</v>
      </c>
      <c r="AT78">
        <f t="shared" si="78"/>
        <v>-4.3817935998246458E-3</v>
      </c>
      <c r="AU78">
        <f t="shared" si="79"/>
        <v>-1.1088620538331748E-2</v>
      </c>
      <c r="AW78">
        <v>75</v>
      </c>
      <c r="AX78">
        <f>IF(Z78&gt;0, (R78*SUMPRODUCT(K78:$K$98, X78:$X$98)-K78*$AZ$3)/Z78, 0)</f>
        <v>-3.2120281238974941E+42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-107.34781583520876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-107.34781583520876</v>
      </c>
      <c r="AK79">
        <f t="shared" si="92"/>
        <v>-7.5143471084646141</v>
      </c>
      <c r="AL79">
        <f t="shared" si="71"/>
        <v>-114.86216294367338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-1.553597422710456E-38</v>
      </c>
      <c r="AR79">
        <f t="shared" si="76"/>
        <v>-1.553597422710456E-38</v>
      </c>
      <c r="AS79">
        <f t="shared" si="77"/>
        <v>-4.9901986149606482E-2</v>
      </c>
      <c r="AT79">
        <f t="shared" si="78"/>
        <v>-3.4931390304724541E-3</v>
      </c>
      <c r="AU79">
        <f t="shared" si="79"/>
        <v>-5.3395125180078939E-2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330007.49116800021</v>
      </c>
      <c r="AO81" s="6">
        <f t="shared" si="93"/>
        <v>-33000.74911680002</v>
      </c>
      <c r="AP81" s="6">
        <f t="shared" si="93"/>
        <v>-406.22409461945722</v>
      </c>
      <c r="AQ81" s="6">
        <f t="shared" si="93"/>
        <v>-206181.91589398534</v>
      </c>
      <c r="AR81" s="6">
        <f t="shared" si="93"/>
        <v>90418.602062595353</v>
      </c>
      <c r="AS81" s="6">
        <f t="shared" si="93"/>
        <v>-28230.787762472966</v>
      </c>
      <c r="AT81" s="6">
        <f t="shared" si="93"/>
        <v>6352.2030963083398</v>
      </c>
      <c r="AU81" s="6">
        <f t="shared" si="93"/>
        <v>68540.017396430863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'S.55.04.E'!C3*(1+C12)</f>
        <v>569285.13555816538</v>
      </c>
      <c r="K3">
        <v>1</v>
      </c>
      <c r="L3" s="2">
        <v>0</v>
      </c>
      <c r="O3">
        <f>$C$3</f>
        <v>569285.13555816538</v>
      </c>
      <c r="P3" s="2">
        <f>O3*C5</f>
        <v>56928.513555816542</v>
      </c>
      <c r="Q3" s="5">
        <f>B8</f>
        <v>200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569285.13555816538</v>
      </c>
      <c r="AF3">
        <f t="shared" ref="AF3:AF34" si="4">-$Z3*P3</f>
        <v>-56928.513555816542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512156.62200234883</v>
      </c>
      <c r="AJ3">
        <f t="shared" ref="AJ3:AJ34" si="8">AB3-AC3</f>
        <v>0</v>
      </c>
      <c r="AL3">
        <f t="shared" ref="AL3:AL34" si="9">SUM(AI3:AK3)</f>
        <v>512156.62200234883</v>
      </c>
      <c r="AN3">
        <f t="shared" ref="AN3:AN34" si="10">AE3*$K3</f>
        <v>569285.13555816538</v>
      </c>
      <c r="AO3">
        <f t="shared" ref="AO3:AO34" si="11">AF3*$K3</f>
        <v>-56928.513555816542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512156.62200234883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512156.62200234883</v>
      </c>
      <c r="AW3">
        <v>0</v>
      </c>
      <c r="AX3">
        <f>IF(Z3&gt;0, (R3*SUMPRODUCT(K3:$K$98, X3:$X$98)-K3*$AZ$3)/Z3, 0)</f>
        <v>0</v>
      </c>
      <c r="AZ3">
        <f>C6*ABS(SUMPRODUCT(X4:X69, K4:K69))/1</f>
        <v>394611.00553837366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27340.110523224808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26469.382683281146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-26469.382683281146</v>
      </c>
      <c r="AK4">
        <f>G4*SUM(AB4, AE4:AF4)</f>
        <v>0</v>
      </c>
      <c r="AL4">
        <f t="shared" si="9"/>
        <v>-48317.382683281146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-20382.498367385018</v>
      </c>
      <c r="AR4">
        <f t="shared" si="14"/>
        <v>-20382.498367385018</v>
      </c>
      <c r="AS4">
        <f t="shared" si="15"/>
        <v>-24693.891858644598</v>
      </c>
      <c r="AT4">
        <f t="shared" si="16"/>
        <v>0</v>
      </c>
      <c r="AU4">
        <f t="shared" si="17"/>
        <v>-45076.390226029616</v>
      </c>
      <c r="AW4">
        <v>1</v>
      </c>
      <c r="AX4">
        <f>IF(Z4&gt;0, (R4*SUMPRODUCT(K4:$K$98, X4:$X$98)-K4*$AZ$3)/Z4, 0)</f>
        <v>27340.110523224808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1000000</v>
      </c>
      <c r="S5">
        <f t="shared" si="1"/>
        <v>39401.957117677455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26469.382683281146</v>
      </c>
      <c r="AC5">
        <f t="shared" si="2"/>
        <v>36793.472473378584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-24672.385567999998</v>
      </c>
      <c r="AI5">
        <f t="shared" si="7"/>
        <v>-24695.730520360798</v>
      </c>
      <c r="AJ5">
        <f t="shared" si="8"/>
        <v>-10324.089790097438</v>
      </c>
      <c r="AK5">
        <f>G5*SUM(AB5, AE5:AF5)</f>
        <v>1085.2446900145271</v>
      </c>
      <c r="AL5">
        <f t="shared" si="9"/>
        <v>-33934.575620443706</v>
      </c>
      <c r="AN5">
        <f t="shared" si="10"/>
        <v>0</v>
      </c>
      <c r="AO5">
        <f t="shared" si="11"/>
        <v>0</v>
      </c>
      <c r="AP5">
        <f t="shared" si="12"/>
        <v>-19.962455935899055</v>
      </c>
      <c r="AQ5">
        <f t="shared" si="13"/>
        <v>-21097.554714300288</v>
      </c>
      <c r="AR5">
        <f t="shared" si="14"/>
        <v>-21117.517170236188</v>
      </c>
      <c r="AS5">
        <f t="shared" si="15"/>
        <v>-8828.211954681532</v>
      </c>
      <c r="AT5">
        <f t="shared" si="16"/>
        <v>928.00143556776243</v>
      </c>
      <c r="AU5">
        <f t="shared" si="17"/>
        <v>-29017.727689349955</v>
      </c>
      <c r="AW5">
        <v>2</v>
      </c>
      <c r="AX5">
        <f>IF(Z5&gt;0, (R5*SUMPRODUCT(K5:$K$98, X5:$X$98)-K5*$AZ$3)/Z5, 0)</f>
        <v>39401.957117677455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1000000</v>
      </c>
      <c r="S6">
        <f t="shared" si="1"/>
        <v>54311.45514983777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36793.472473378584</v>
      </c>
      <c r="AC6">
        <f t="shared" si="2"/>
        <v>48724.065043418086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-27336.939214496801</v>
      </c>
      <c r="AI6">
        <f t="shared" si="7"/>
        <v>-27359.367293853629</v>
      </c>
      <c r="AJ6">
        <f t="shared" si="8"/>
        <v>-11930.592570039502</v>
      </c>
      <c r="AK6">
        <f>G6*SUM(AB6, AE6:AF6)</f>
        <v>2152.4181396926474</v>
      </c>
      <c r="AL6">
        <f t="shared" si="9"/>
        <v>-37137.541724200484</v>
      </c>
      <c r="AN6">
        <f t="shared" si="10"/>
        <v>0</v>
      </c>
      <c r="AO6">
        <f t="shared" si="11"/>
        <v>0</v>
      </c>
      <c r="AP6">
        <f t="shared" si="12"/>
        <v>-17.301245357705564</v>
      </c>
      <c r="AQ6">
        <f t="shared" si="13"/>
        <v>-21087.989085194218</v>
      </c>
      <c r="AR6">
        <f t="shared" si="14"/>
        <v>-21105.290330551921</v>
      </c>
      <c r="AS6">
        <f t="shared" si="15"/>
        <v>-9203.3787661009501</v>
      </c>
      <c r="AT6">
        <f t="shared" si="16"/>
        <v>1660.3969405814878</v>
      </c>
      <c r="AU6">
        <f t="shared" si="17"/>
        <v>-28648.272156071384</v>
      </c>
      <c r="AW6">
        <v>3</v>
      </c>
      <c r="AX6">
        <f>IF(Z6&gt;0, (R6*SUMPRODUCT(K6:$K$98, X6:$X$98)-K6*$AZ$3)/Z6, 0)</f>
        <v>54311.45514983777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25</v>
      </c>
      <c r="R7">
        <f t="shared" si="0"/>
        <v>1000000</v>
      </c>
      <c r="S7">
        <f t="shared" si="1"/>
        <v>64180.402100110077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48724.065043418086</v>
      </c>
      <c r="AC7">
        <f t="shared" si="2"/>
        <v>55082.825610353029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-29902.012521699471</v>
      </c>
      <c r="AI7">
        <f t="shared" si="7"/>
        <v>-29923.46876994969</v>
      </c>
      <c r="AJ7">
        <f t="shared" si="8"/>
        <v>-6358.7605669349432</v>
      </c>
      <c r="AK7">
        <f>G7*SUM(AB7, AE7:AF7)</f>
        <v>2392.3515936318281</v>
      </c>
      <c r="AL7">
        <f t="shared" si="9"/>
        <v>-33889.8777432528</v>
      </c>
      <c r="AN7">
        <f t="shared" si="10"/>
        <v>0</v>
      </c>
      <c r="AO7">
        <f t="shared" si="11"/>
        <v>0</v>
      </c>
      <c r="AP7">
        <f t="shared" si="12"/>
        <v>-15.059198521618438</v>
      </c>
      <c r="AQ7">
        <f t="shared" si="13"/>
        <v>-20986.90961760292</v>
      </c>
      <c r="AR7">
        <f t="shared" si="14"/>
        <v>-21001.968816124536</v>
      </c>
      <c r="AS7">
        <f t="shared" si="15"/>
        <v>-4462.9348342824023</v>
      </c>
      <c r="AT7">
        <f t="shared" si="16"/>
        <v>1679.0865374912205</v>
      </c>
      <c r="AU7">
        <f t="shared" si="17"/>
        <v>-23785.817112915716</v>
      </c>
      <c r="AW7">
        <v>4</v>
      </c>
      <c r="AX7">
        <f>IF(Z7&gt;0, (R7*SUMPRODUCT(K7:$K$98, X7:$X$98)-K7*$AZ$3)/Z7, 0)</f>
        <v>64180.402100110077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1000000</v>
      </c>
      <c r="S8">
        <f t="shared" si="1"/>
        <v>64277.181422643662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55082.825610353029</v>
      </c>
      <c r="AC8">
        <f t="shared" si="2"/>
        <v>52528.901918605843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-32442.705604260831</v>
      </c>
      <c r="AI8">
        <f t="shared" si="7"/>
        <v>-32463.136222388443</v>
      </c>
      <c r="AJ8">
        <f t="shared" si="8"/>
        <v>2553.9236917471862</v>
      </c>
      <c r="AK8">
        <f t="shared" ref="AK8:AK39" si="30">G8*SUM(AB8:AB8, AE8:AF8)</f>
        <v>1173.2641855005195</v>
      </c>
      <c r="AL8">
        <f t="shared" si="9"/>
        <v>-28735.948345140736</v>
      </c>
      <c r="AN8">
        <f t="shared" si="10"/>
        <v>0</v>
      </c>
      <c r="AO8">
        <f t="shared" si="11"/>
        <v>0</v>
      </c>
      <c r="AP8">
        <f t="shared" si="12"/>
        <v>-13.385003055247415</v>
      </c>
      <c r="AQ8">
        <f t="shared" si="13"/>
        <v>-21254.65372223275</v>
      </c>
      <c r="AR8">
        <f t="shared" si="14"/>
        <v>-21268.038725287995</v>
      </c>
      <c r="AS8">
        <f t="shared" si="15"/>
        <v>1673.1885547167053</v>
      </c>
      <c r="AT8">
        <f t="shared" si="16"/>
        <v>768.65734602097643</v>
      </c>
      <c r="AU8">
        <f t="shared" si="17"/>
        <v>-18826.192824550315</v>
      </c>
      <c r="AW8">
        <v>5</v>
      </c>
      <c r="AX8">
        <f>IF(Z8&gt;0, (R8*SUMPRODUCT(K8:$K$98, X8:$X$98)-K8*$AZ$3)/Z8, 0)</f>
        <v>64277.181422643662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1000000</v>
      </c>
      <c r="S9">
        <f t="shared" si="1"/>
        <v>58104.634921187237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52528.901918605843</v>
      </c>
      <c r="AC9">
        <f t="shared" si="2"/>
        <v>44960.835740262235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-35261.612438804805</v>
      </c>
      <c r="AI9">
        <f t="shared" si="7"/>
        <v>-35280.957210440167</v>
      </c>
      <c r="AJ9">
        <f t="shared" si="8"/>
        <v>7568.066178343608</v>
      </c>
      <c r="AK9">
        <f t="shared" si="30"/>
        <v>309.92052131977448</v>
      </c>
      <c r="AL9">
        <f t="shared" si="9"/>
        <v>-27402.970510776784</v>
      </c>
      <c r="AN9">
        <f t="shared" si="10"/>
        <v>0</v>
      </c>
      <c r="AO9">
        <f t="shared" si="11"/>
        <v>0</v>
      </c>
      <c r="AP9">
        <f t="shared" si="12"/>
        <v>-12.002667783755209</v>
      </c>
      <c r="AQ9">
        <f t="shared" si="13"/>
        <v>-21878.439694206474</v>
      </c>
      <c r="AR9">
        <f t="shared" si="14"/>
        <v>-21890.442361990226</v>
      </c>
      <c r="AS9">
        <f t="shared" si="15"/>
        <v>4695.6865563651618</v>
      </c>
      <c r="AT9">
        <f t="shared" si="16"/>
        <v>192.29345928122697</v>
      </c>
      <c r="AU9">
        <f t="shared" si="17"/>
        <v>-17002.46234634384</v>
      </c>
      <c r="AW9">
        <v>6</v>
      </c>
      <c r="AX9">
        <f>IF(Z9&gt;0, (R9*SUMPRODUCT(K9:$K$98, X9:$X$98)-K9*$AZ$3)/Z9, 0)</f>
        <v>58104.634921187237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1000000</v>
      </c>
      <c r="S10">
        <f t="shared" si="1"/>
        <v>48950.565210411194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44960.835740262235</v>
      </c>
      <c r="AC10">
        <f t="shared" si="2"/>
        <v>35648.44720644335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-37798.909984635589</v>
      </c>
      <c r="AI10">
        <f t="shared" si="7"/>
        <v>-37817.116335804982</v>
      </c>
      <c r="AJ10">
        <f t="shared" si="8"/>
        <v>9312.3885338188848</v>
      </c>
      <c r="AK10">
        <f t="shared" si="30"/>
        <v>184.33942653507518</v>
      </c>
      <c r="AL10">
        <f t="shared" si="9"/>
        <v>-28320.388375451021</v>
      </c>
      <c r="AN10">
        <f t="shared" si="10"/>
        <v>0</v>
      </c>
      <c r="AO10">
        <f t="shared" si="11"/>
        <v>0</v>
      </c>
      <c r="AP10">
        <f t="shared" si="12"/>
        <v>-10.716557050895549</v>
      </c>
      <c r="AQ10">
        <f t="shared" si="13"/>
        <v>-22249.058668766083</v>
      </c>
      <c r="AR10">
        <f t="shared" si="14"/>
        <v>-22259.775225816978</v>
      </c>
      <c r="AS10">
        <f t="shared" si="15"/>
        <v>5481.4247003286555</v>
      </c>
      <c r="AT10">
        <f t="shared" si="16"/>
        <v>108.50521133050403</v>
      </c>
      <c r="AU10">
        <f t="shared" si="17"/>
        <v>-16669.845314157817</v>
      </c>
      <c r="AW10">
        <v>7</v>
      </c>
      <c r="AX10">
        <f>IF(Z10&gt;0, (R10*SUMPRODUCT(K10:$K$98, X10:$X$98)-K10*$AZ$3)/Z10, 0)</f>
        <v>48950.565210411194</v>
      </c>
    </row>
    <row r="11" spans="1:52" x14ac:dyDescent="0.3">
      <c r="A11" t="s">
        <v>33</v>
      </c>
      <c r="C11" s="25">
        <f>AU71</f>
        <v>118236.14353900359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25</v>
      </c>
      <c r="R11">
        <f t="shared" si="0"/>
        <v>1000000</v>
      </c>
      <c r="S11">
        <f t="shared" si="1"/>
        <v>36644.616758625154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35648.44720644335</v>
      </c>
      <c r="AC11">
        <f t="shared" si="2"/>
        <v>24964.558138651042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-39710.236662589392</v>
      </c>
      <c r="AI11">
        <f t="shared" si="7"/>
        <v>-39727.268194330529</v>
      </c>
      <c r="AJ11">
        <f t="shared" si="8"/>
        <v>10683.889067792308</v>
      </c>
      <c r="AK11">
        <f t="shared" si="30"/>
        <v>85.556273295464038</v>
      </c>
      <c r="AL11">
        <f t="shared" si="9"/>
        <v>-28957.822853242757</v>
      </c>
      <c r="AN11">
        <f t="shared" si="10"/>
        <v>0</v>
      </c>
      <c r="AO11">
        <f t="shared" si="11"/>
        <v>0</v>
      </c>
      <c r="AP11">
        <f t="shared" si="12"/>
        <v>-9.5258827988553421</v>
      </c>
      <c r="AQ11">
        <f t="shared" si="13"/>
        <v>-22210.278330339515</v>
      </c>
      <c r="AR11">
        <f t="shared" si="14"/>
        <v>-22219.80421313837</v>
      </c>
      <c r="AS11">
        <f t="shared" si="15"/>
        <v>5975.5914290404935</v>
      </c>
      <c r="AT11">
        <f t="shared" si="16"/>
        <v>47.852362577053995</v>
      </c>
      <c r="AU11">
        <f t="shared" si="17"/>
        <v>-16196.360421520823</v>
      </c>
      <c r="AW11">
        <v>8</v>
      </c>
      <c r="AX11">
        <f>IF(Z11&gt;0, (R11*SUMPRODUCT(K11:$K$98, X11:$X$98)-K11*$AZ$3)/Z11, 0)</f>
        <v>36644.616758625154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1000000</v>
      </c>
      <c r="S12">
        <f t="shared" si="1"/>
        <v>21678.836150784446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24964.558138651042</v>
      </c>
      <c r="AC12">
        <f t="shared" si="2"/>
        <v>13723.678902315878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-41403.653662700795</v>
      </c>
      <c r="AI12">
        <f t="shared" si="7"/>
        <v>-41419.479787782955</v>
      </c>
      <c r="AJ12">
        <f t="shared" si="8"/>
        <v>11240.879236335164</v>
      </c>
      <c r="AK12">
        <f t="shared" si="30"/>
        <v>57.418483718897399</v>
      </c>
      <c r="AL12">
        <f t="shared" si="9"/>
        <v>-30121.182067728892</v>
      </c>
      <c r="AN12">
        <f t="shared" si="10"/>
        <v>0</v>
      </c>
      <c r="AO12">
        <f t="shared" si="11"/>
        <v>0</v>
      </c>
      <c r="AP12">
        <f t="shared" si="12"/>
        <v>-8.4117537240010964</v>
      </c>
      <c r="AQ12">
        <f t="shared" si="13"/>
        <v>-22006.482071669045</v>
      </c>
      <c r="AR12">
        <f t="shared" si="14"/>
        <v>-22014.893825393046</v>
      </c>
      <c r="AS12">
        <f t="shared" si="15"/>
        <v>5974.6468125603169</v>
      </c>
      <c r="AT12">
        <f t="shared" si="16"/>
        <v>30.518534495438828</v>
      </c>
      <c r="AU12">
        <f t="shared" si="17"/>
        <v>-16009.728478337289</v>
      </c>
      <c r="AW12">
        <v>9</v>
      </c>
      <c r="AX12">
        <f>IF(Z12&gt;0, (R12*SUMPRODUCT(K12:$K$98, X12:$X$98)-K12*$AZ$3)/Z12, 0)</f>
        <v>21678.836150784446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1000000</v>
      </c>
      <c r="S13">
        <f t="shared" si="1"/>
        <v>3569.2582236352737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13723.678902315878</v>
      </c>
      <c r="AC13">
        <f t="shared" si="2"/>
        <v>2084.5705099943734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-42679.894121560414</v>
      </c>
      <c r="AI13">
        <f t="shared" si="7"/>
        <v>-42694.494988038707</v>
      </c>
      <c r="AJ13">
        <f t="shared" si="8"/>
        <v>11639.108392321505</v>
      </c>
      <c r="AK13">
        <f t="shared" si="30"/>
        <v>27.447357804631757</v>
      </c>
      <c r="AL13">
        <f t="shared" si="9"/>
        <v>-31027.939237912571</v>
      </c>
      <c r="AN13">
        <f t="shared" si="10"/>
        <v>0</v>
      </c>
      <c r="AO13">
        <f t="shared" si="11"/>
        <v>0</v>
      </c>
      <c r="AP13">
        <f t="shared" si="12"/>
        <v>-7.376916112822177</v>
      </c>
      <c r="AQ13">
        <f t="shared" si="13"/>
        <v>-21563.514679549575</v>
      </c>
      <c r="AR13">
        <f t="shared" si="14"/>
        <v>-21570.891595662393</v>
      </c>
      <c r="AS13">
        <f t="shared" si="15"/>
        <v>5880.5226639001175</v>
      </c>
      <c r="AT13">
        <f t="shared" si="16"/>
        <v>13.867454807860884</v>
      </c>
      <c r="AU13">
        <f t="shared" si="17"/>
        <v>-15676.501476954416</v>
      </c>
      <c r="AW13">
        <v>10</v>
      </c>
      <c r="AX13">
        <f>IF(Z13&gt;0, (R13*SUMPRODUCT(K13:$K$98, X13:$X$98)-K13*$AZ$3)/Z13, 0)</f>
        <v>3569.2582236352737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1000000</v>
      </c>
      <c r="S14">
        <f t="shared" si="1"/>
        <v>-18073.150718140085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2084.5705099943734</v>
      </c>
      <c r="AC14">
        <f t="shared" si="2"/>
        <v>-9660.0630465316062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-43696.305126926622</v>
      </c>
      <c r="AI14">
        <f t="shared" si="7"/>
        <v>-43709.667577111963</v>
      </c>
      <c r="AJ14">
        <f t="shared" si="8"/>
        <v>11744.63355652598</v>
      </c>
      <c r="AK14">
        <f t="shared" si="30"/>
        <v>3.752226917989872</v>
      </c>
      <c r="AL14">
        <f t="shared" si="9"/>
        <v>-31961.281793667993</v>
      </c>
      <c r="AN14">
        <f t="shared" si="10"/>
        <v>0</v>
      </c>
      <c r="AO14">
        <f t="shared" si="11"/>
        <v>0</v>
      </c>
      <c r="AP14">
        <f t="shared" si="12"/>
        <v>-6.4187305970382447</v>
      </c>
      <c r="AQ14">
        <f t="shared" si="13"/>
        <v>-20989.774091239004</v>
      </c>
      <c r="AR14">
        <f t="shared" si="14"/>
        <v>-20996.192821836044</v>
      </c>
      <c r="AS14">
        <f t="shared" si="15"/>
        <v>5641.6029780961026</v>
      </c>
      <c r="AT14">
        <f t="shared" si="16"/>
        <v>1.802404004615501</v>
      </c>
      <c r="AU14">
        <f t="shared" si="17"/>
        <v>-15352.787439735324</v>
      </c>
      <c r="AW14">
        <v>11</v>
      </c>
      <c r="AX14">
        <f>IF(Z14&gt;0, (R14*SUMPRODUCT(K14:$K$98, X14:$X$98)-K14*$AZ$3)/Z14, 0)</f>
        <v>-18073.150718140085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1000000</v>
      </c>
      <c r="S15">
        <f t="shared" si="1"/>
        <v>-43172.114332957484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-9660.0630465316062</v>
      </c>
      <c r="AC15">
        <f t="shared" si="2"/>
        <v>-20921.296573136351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-44550.943415931237</v>
      </c>
      <c r="AI15">
        <f t="shared" si="7"/>
        <v>-44563.058468029325</v>
      </c>
      <c r="AJ15">
        <f t="shared" si="8"/>
        <v>11261.233526604745</v>
      </c>
      <c r="AK15">
        <f t="shared" si="30"/>
        <v>-39.606258490779588</v>
      </c>
      <c r="AL15">
        <f t="shared" si="9"/>
        <v>-33341.431199915358</v>
      </c>
      <c r="AN15">
        <f t="shared" si="10"/>
        <v>0</v>
      </c>
      <c r="AO15">
        <f t="shared" si="11"/>
        <v>0</v>
      </c>
      <c r="AP15">
        <f t="shared" si="12"/>
        <v>-5.5208572972907008</v>
      </c>
      <c r="AQ15">
        <f t="shared" si="13"/>
        <v>-20301.968086281555</v>
      </c>
      <c r="AR15">
        <f t="shared" si="14"/>
        <v>-20307.488943578846</v>
      </c>
      <c r="AS15">
        <f t="shared" si="15"/>
        <v>5131.7701969816871</v>
      </c>
      <c r="AT15">
        <f t="shared" si="16"/>
        <v>-18.048663714925677</v>
      </c>
      <c r="AU15">
        <f t="shared" si="17"/>
        <v>-15193.767410312084</v>
      </c>
      <c r="AW15">
        <v>12</v>
      </c>
      <c r="AX15">
        <f>IF(Z15&gt;0, (R15*SUMPRODUCT(K15:$K$98, X15:$X$98)-K15*$AZ$3)/Z15, 0)</f>
        <v>-43172.114332957484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1000000</v>
      </c>
      <c r="S16">
        <f t="shared" si="1"/>
        <v>-72446.010004775046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-20921.296573136351</v>
      </c>
      <c r="AC16">
        <f t="shared" si="2"/>
        <v>-31509.882754355669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-44813.093108745059</v>
      </c>
      <c r="AI16">
        <f t="shared" si="7"/>
        <v>-44823.966682994447</v>
      </c>
      <c r="AJ16">
        <f t="shared" si="8"/>
        <v>10588.586181219318</v>
      </c>
      <c r="AK16">
        <f t="shared" si="30"/>
        <v>-148.54120566926809</v>
      </c>
      <c r="AL16">
        <f t="shared" si="9"/>
        <v>-34383.921707444395</v>
      </c>
      <c r="AN16">
        <f t="shared" si="10"/>
        <v>0</v>
      </c>
      <c r="AO16">
        <f t="shared" si="11"/>
        <v>0</v>
      </c>
      <c r="AP16">
        <f t="shared" si="12"/>
        <v>-4.6874590545909882</v>
      </c>
      <c r="AQ16">
        <f t="shared" si="13"/>
        <v>-19318.35238708392</v>
      </c>
      <c r="AR16">
        <f t="shared" si="14"/>
        <v>-19323.039846138508</v>
      </c>
      <c r="AS16">
        <f t="shared" si="15"/>
        <v>4564.6043363582121</v>
      </c>
      <c r="AT16">
        <f t="shared" si="16"/>
        <v>-64.034217592564389</v>
      </c>
      <c r="AU16">
        <f t="shared" si="17"/>
        <v>-14822.469727372862</v>
      </c>
      <c r="AW16">
        <v>13</v>
      </c>
      <c r="AX16">
        <f>IF(Z16&gt;0, (R16*SUMPRODUCT(K16:$K$98, X16:$X$98)-K16*$AZ$3)/Z16, 0)</f>
        <v>-72446.010004775046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1000000</v>
      </c>
      <c r="S17">
        <f t="shared" si="1"/>
        <v>-105205.76947550589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-31509.882754355669</v>
      </c>
      <c r="AC17">
        <f t="shared" si="2"/>
        <v>-40626.006578682631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-44435.948527552639</v>
      </c>
      <c r="AI17">
        <f t="shared" si="7"/>
        <v>-44445.602467346347</v>
      </c>
      <c r="AJ17">
        <f t="shared" si="8"/>
        <v>9116.1238243269618</v>
      </c>
      <c r="AK17">
        <f t="shared" si="30"/>
        <v>-434.83638201010825</v>
      </c>
      <c r="AL17">
        <f t="shared" si="9"/>
        <v>-35764.315025029493</v>
      </c>
      <c r="AN17">
        <f t="shared" si="10"/>
        <v>0</v>
      </c>
      <c r="AO17">
        <f t="shared" si="11"/>
        <v>0</v>
      </c>
      <c r="AP17">
        <f t="shared" si="12"/>
        <v>-3.9120983359022281</v>
      </c>
      <c r="AQ17">
        <f t="shared" si="13"/>
        <v>-18006.928156130416</v>
      </c>
      <c r="AR17">
        <f t="shared" si="14"/>
        <v>-18010.840254466319</v>
      </c>
      <c r="AS17">
        <f t="shared" si="15"/>
        <v>3694.1573704736079</v>
      </c>
      <c r="AT17">
        <f t="shared" si="16"/>
        <v>-176.21020254969113</v>
      </c>
      <c r="AU17">
        <f t="shared" si="17"/>
        <v>-14492.893086542401</v>
      </c>
      <c r="AW17">
        <v>14</v>
      </c>
      <c r="AX17">
        <f>IF(Z17&gt;0, (R17*SUMPRODUCT(K17:$K$98, X17:$X$98)-K17*$AZ$3)/Z17, 0)</f>
        <v>-105205.76947550589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25</v>
      </c>
      <c r="R18">
        <f t="shared" si="0"/>
        <v>1000000</v>
      </c>
      <c r="S18">
        <f t="shared" si="1"/>
        <v>-141595.76660303521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-40626.006578682631</v>
      </c>
      <c r="AC18">
        <f t="shared" si="2"/>
        <v>-47948.422823795583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-43667.086632483559</v>
      </c>
      <c r="AI18">
        <f t="shared" si="7"/>
        <v>-43675.552355713517</v>
      </c>
      <c r="AJ18">
        <f t="shared" si="8"/>
        <v>7322.4162451129523</v>
      </c>
      <c r="AK18">
        <f t="shared" si="30"/>
        <v>-877.52174209954489</v>
      </c>
      <c r="AL18">
        <f t="shared" si="9"/>
        <v>-37230.657852700111</v>
      </c>
      <c r="AN18">
        <f t="shared" si="10"/>
        <v>0</v>
      </c>
      <c r="AO18">
        <f t="shared" si="11"/>
        <v>0</v>
      </c>
      <c r="AP18">
        <f t="shared" si="12"/>
        <v>-3.2013749165929881</v>
      </c>
      <c r="AQ18">
        <f t="shared" si="13"/>
        <v>-16513.026947449041</v>
      </c>
      <c r="AR18">
        <f t="shared" si="14"/>
        <v>-16516.228322365634</v>
      </c>
      <c r="AS18">
        <f t="shared" si="15"/>
        <v>2769.0250506898033</v>
      </c>
      <c r="AT18">
        <f t="shared" si="16"/>
        <v>-331.84123997598749</v>
      </c>
      <c r="AU18">
        <f t="shared" si="17"/>
        <v>-14079.04451165182</v>
      </c>
      <c r="AW18">
        <v>15</v>
      </c>
      <c r="AX18">
        <f>IF(Z18&gt;0, (R18*SUMPRODUCT(K18:$K$98, X18:$X$98)-K18*$AZ$3)/Z18, 0)</f>
        <v>-141595.76660303521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25</v>
      </c>
      <c r="R19">
        <f t="shared" si="0"/>
        <v>1000000</v>
      </c>
      <c r="S19">
        <f t="shared" si="1"/>
        <v>-185803.55369048973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-47948.422823795583</v>
      </c>
      <c r="AC19">
        <f t="shared" si="2"/>
        <v>-54399.928340954008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-42460.681432172496</v>
      </c>
      <c r="AI19">
        <f t="shared" si="7"/>
        <v>-42468.000981134348</v>
      </c>
      <c r="AJ19">
        <f t="shared" si="8"/>
        <v>6451.5055171584245</v>
      </c>
      <c r="AK19">
        <f t="shared" si="30"/>
        <v>-1069.2498289706416</v>
      </c>
      <c r="AL19">
        <f t="shared" si="9"/>
        <v>-37085.745292946565</v>
      </c>
      <c r="AN19">
        <f t="shared" si="10"/>
        <v>0</v>
      </c>
      <c r="AO19">
        <f t="shared" si="11"/>
        <v>0</v>
      </c>
      <c r="AP19">
        <f t="shared" si="12"/>
        <v>-2.581311915168762</v>
      </c>
      <c r="AQ19">
        <f t="shared" si="13"/>
        <v>-14974.182627682356</v>
      </c>
      <c r="AR19">
        <f t="shared" si="14"/>
        <v>-14976.763939597524</v>
      </c>
      <c r="AS19">
        <f t="shared" si="15"/>
        <v>2275.1877402568507</v>
      </c>
      <c r="AT19">
        <f t="shared" si="16"/>
        <v>-377.08161229586051</v>
      </c>
      <c r="AU19">
        <f t="shared" si="17"/>
        <v>-13078.657811636534</v>
      </c>
      <c r="AW19">
        <v>16</v>
      </c>
      <c r="AX19">
        <f>IF(Z19&gt;0, (R19*SUMPRODUCT(K19:$K$98, X19:$X$98)-K19*$AZ$3)/Z19, 0)</f>
        <v>-185803.55369048973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1000000</v>
      </c>
      <c r="S20">
        <f t="shared" si="1"/>
        <v>-249808.34479598125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-54399.928340954008</v>
      </c>
      <c r="AC20">
        <f t="shared" si="2"/>
        <v>-62206.721861539292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-40836.349222095669</v>
      </c>
      <c r="AI20">
        <f t="shared" si="7"/>
        <v>-40842.574666837354</v>
      </c>
      <c r="AJ20">
        <f t="shared" si="8"/>
        <v>7806.7935205852846</v>
      </c>
      <c r="AK20">
        <f t="shared" si="30"/>
        <v>-233.91969186610223</v>
      </c>
      <c r="AL20">
        <f t="shared" si="9"/>
        <v>-33269.700838118173</v>
      </c>
      <c r="AN20">
        <f t="shared" si="10"/>
        <v>0</v>
      </c>
      <c r="AO20">
        <f t="shared" si="11"/>
        <v>0</v>
      </c>
      <c r="AP20">
        <f t="shared" si="12"/>
        <v>-2.0823913061036525</v>
      </c>
      <c r="AQ20">
        <f t="shared" si="13"/>
        <v>-13659.627885497233</v>
      </c>
      <c r="AR20">
        <f t="shared" si="14"/>
        <v>-13661.710276803338</v>
      </c>
      <c r="AS20">
        <f t="shared" si="15"/>
        <v>2611.347402534368</v>
      </c>
      <c r="AT20">
        <f t="shared" si="16"/>
        <v>-78.24538693709296</v>
      </c>
      <c r="AU20">
        <f t="shared" si="17"/>
        <v>-11128.608261206064</v>
      </c>
      <c r="AW20">
        <v>17</v>
      </c>
      <c r="AX20">
        <f>IF(Z20&gt;0, (R20*SUMPRODUCT(K20:$K$98, X20:$X$98)-K20*$AZ$3)/Z20, 0)</f>
        <v>-249808.34479598125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1000000</v>
      </c>
      <c r="S21">
        <f t="shared" si="1"/>
        <v>-334009.36977304966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-62206.721861539292</v>
      </c>
      <c r="AC21">
        <f t="shared" si="2"/>
        <v>-69389.552872289001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-38780.287438255938</v>
      </c>
      <c r="AI21">
        <f t="shared" si="7"/>
        <v>-38785.481121364246</v>
      </c>
      <c r="AJ21">
        <f t="shared" si="8"/>
        <v>7182.8310107497091</v>
      </c>
      <c r="AK21">
        <f t="shared" si="30"/>
        <v>-99.530754978462866</v>
      </c>
      <c r="AL21">
        <f t="shared" si="9"/>
        <v>-31702.180865593</v>
      </c>
      <c r="AN21">
        <f t="shared" si="10"/>
        <v>0</v>
      </c>
      <c r="AO21">
        <f t="shared" si="11"/>
        <v>0</v>
      </c>
      <c r="AP21">
        <f t="shared" si="12"/>
        <v>-1.6520258156800838</v>
      </c>
      <c r="AQ21">
        <f t="shared" si="13"/>
        <v>-12335.376389252195</v>
      </c>
      <c r="AR21">
        <f t="shared" si="14"/>
        <v>-12337.028415067874</v>
      </c>
      <c r="AS21">
        <f t="shared" si="15"/>
        <v>2284.7412928297563</v>
      </c>
      <c r="AT21">
        <f t="shared" si="16"/>
        <v>-31.659108430295628</v>
      </c>
      <c r="AU21">
        <f t="shared" si="17"/>
        <v>-10083.946230668413</v>
      </c>
      <c r="AW21">
        <v>18</v>
      </c>
      <c r="AX21">
        <f>IF(Z21&gt;0, (R21*SUMPRODUCT(K21:$K$98, X21:$X$98)-K21*$AZ$3)/Z21, 0)</f>
        <v>-334009.36977304966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1000000</v>
      </c>
      <c r="S22">
        <f t="shared" si="1"/>
        <v>-433256.49238299712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-69389.552872289001</v>
      </c>
      <c r="AC22">
        <f t="shared" si="2"/>
        <v>-73403.853940587127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-36246.298918239896</v>
      </c>
      <c r="AI22">
        <f t="shared" si="7"/>
        <v>-36250.534507044169</v>
      </c>
      <c r="AJ22">
        <f t="shared" si="8"/>
        <v>4014.3010682981258</v>
      </c>
      <c r="AK22">
        <f t="shared" si="30"/>
        <v>-1457.1806103180691</v>
      </c>
      <c r="AL22">
        <f t="shared" si="9"/>
        <v>-33693.414049064115</v>
      </c>
      <c r="AN22">
        <f t="shared" si="10"/>
        <v>0</v>
      </c>
      <c r="AO22">
        <f t="shared" si="11"/>
        <v>0</v>
      </c>
      <c r="AP22">
        <f t="shared" si="12"/>
        <v>-1.2579567295836895</v>
      </c>
      <c r="AQ22">
        <f t="shared" si="13"/>
        <v>-10765.038287176518</v>
      </c>
      <c r="AR22">
        <f t="shared" si="14"/>
        <v>-10766.296243906101</v>
      </c>
      <c r="AS22">
        <f t="shared" si="15"/>
        <v>1192.2349587735889</v>
      </c>
      <c r="AT22">
        <f t="shared" si="16"/>
        <v>-432.77811885812787</v>
      </c>
      <c r="AU22">
        <f t="shared" si="17"/>
        <v>-10006.839403990642</v>
      </c>
      <c r="AW22">
        <v>19</v>
      </c>
      <c r="AX22">
        <f>IF(Z22&gt;0, (R22*SUMPRODUCT(K22:$K$98, X22:$X$98)-K22*$AZ$3)/Z22, 0)</f>
        <v>-433256.49238299712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25</v>
      </c>
      <c r="R23">
        <f t="shared" si="0"/>
        <v>1000000</v>
      </c>
      <c r="S23">
        <f t="shared" si="1"/>
        <v>-532878.06113444117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-73403.853940587127</v>
      </c>
      <c r="AC23">
        <f t="shared" si="2"/>
        <v>-71611.937518074468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-33342.216220108457</v>
      </c>
      <c r="AI23">
        <f t="shared" si="7"/>
        <v>-33345.575897619179</v>
      </c>
      <c r="AJ23">
        <f t="shared" si="8"/>
        <v>-1791.9164225126588</v>
      </c>
      <c r="AK23">
        <f t="shared" si="30"/>
        <v>-5138.2697758410995</v>
      </c>
      <c r="AL23">
        <f t="shared" si="9"/>
        <v>-40275.762095972939</v>
      </c>
      <c r="AN23">
        <f t="shared" si="10"/>
        <v>0</v>
      </c>
      <c r="AO23">
        <f t="shared" si="11"/>
        <v>0</v>
      </c>
      <c r="AP23">
        <f t="shared" si="12"/>
        <v>-0.89090517305289441</v>
      </c>
      <c r="AQ23">
        <f t="shared" si="13"/>
        <v>-8841.5488738789609</v>
      </c>
      <c r="AR23">
        <f t="shared" si="14"/>
        <v>-8842.4397790520125</v>
      </c>
      <c r="AS23">
        <f t="shared" si="15"/>
        <v>-475.17287162204354</v>
      </c>
      <c r="AT23">
        <f t="shared" si="16"/>
        <v>-1362.5448005725395</v>
      </c>
      <c r="AU23">
        <f t="shared" si="17"/>
        <v>-10680.157451246596</v>
      </c>
      <c r="AW23">
        <v>20</v>
      </c>
      <c r="AX23">
        <f>IF(Z23&gt;0, (R23*SUMPRODUCT(K23:$K$98, X23:$X$98)-K23*$AZ$3)/Z23, 0)</f>
        <v>-532878.06113444117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1000000</v>
      </c>
      <c r="S24">
        <f t="shared" si="1"/>
        <v>-671365.71993790858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-71611.937518074468</v>
      </c>
      <c r="AC24">
        <f t="shared" si="2"/>
        <v>-69241.919686873764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-29907.311652067856</v>
      </c>
      <c r="AI24">
        <f t="shared" si="7"/>
        <v>-29909.890050012171</v>
      </c>
      <c r="AJ24">
        <f t="shared" si="8"/>
        <v>-2370.0178312007047</v>
      </c>
      <c r="AK24">
        <f t="shared" si="30"/>
        <v>-5012.8356262652133</v>
      </c>
      <c r="AL24">
        <f t="shared" si="9"/>
        <v>-37292.743507478088</v>
      </c>
      <c r="AN24">
        <f t="shared" si="10"/>
        <v>0</v>
      </c>
      <c r="AO24">
        <f t="shared" si="11"/>
        <v>0</v>
      </c>
      <c r="AP24">
        <f t="shared" si="12"/>
        <v>-0.61047208810726428</v>
      </c>
      <c r="AQ24">
        <f t="shared" si="13"/>
        <v>-7080.9779515081927</v>
      </c>
      <c r="AR24">
        <f t="shared" si="14"/>
        <v>-7081.5884235963003</v>
      </c>
      <c r="AS24">
        <f t="shared" si="15"/>
        <v>-561.13515660151654</v>
      </c>
      <c r="AT24">
        <f t="shared" si="16"/>
        <v>-1186.8595531776753</v>
      </c>
      <c r="AU24">
        <f t="shared" si="17"/>
        <v>-8829.5831333754923</v>
      </c>
      <c r="AW24">
        <v>21</v>
      </c>
      <c r="AX24">
        <f>IF(Z24&gt;0, (R24*SUMPRODUCT(K24:$K$98, X24:$X$98)-K24*$AZ$3)/Z24, 0)</f>
        <v>-671365.71993790858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25</v>
      </c>
      <c r="R25">
        <f t="shared" si="0"/>
        <v>1000000</v>
      </c>
      <c r="S25">
        <f t="shared" si="1"/>
        <v>-871358.06065117661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-69241.919686873764</v>
      </c>
      <c r="AC25">
        <f t="shared" si="2"/>
        <v>-66312.570223132294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-26002.008773326994</v>
      </c>
      <c r="AI25">
        <f t="shared" si="7"/>
        <v>-26003.911337072532</v>
      </c>
      <c r="AJ25">
        <f t="shared" si="8"/>
        <v>-2929.3494637414697</v>
      </c>
      <c r="AK25">
        <f t="shared" si="30"/>
        <v>-4846.9343780811641</v>
      </c>
      <c r="AL25">
        <f t="shared" si="9"/>
        <v>-33780.195178895163</v>
      </c>
      <c r="AN25">
        <f t="shared" si="10"/>
        <v>0</v>
      </c>
      <c r="AO25">
        <f t="shared" si="11"/>
        <v>0</v>
      </c>
      <c r="AP25">
        <f t="shared" si="12"/>
        <v>-0.40219536357599706</v>
      </c>
      <c r="AQ25">
        <f t="shared" si="13"/>
        <v>-5496.7342864669581</v>
      </c>
      <c r="AR25">
        <f t="shared" si="14"/>
        <v>-5497.1364818305337</v>
      </c>
      <c r="AS25">
        <f t="shared" si="15"/>
        <v>-619.254295879967</v>
      </c>
      <c r="AT25">
        <f t="shared" si="16"/>
        <v>-1024.6250823353296</v>
      </c>
      <c r="AU25">
        <f t="shared" si="17"/>
        <v>-7141.0158600458299</v>
      </c>
      <c r="AW25">
        <v>22</v>
      </c>
      <c r="AX25">
        <f>IF(Z25&gt;0, (R25*SUMPRODUCT(K25:$K$98, X25:$X$98)-K25*$AZ$3)/Z25, 0)</f>
        <v>-871358.06065117661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25</v>
      </c>
      <c r="R26">
        <f t="shared" si="0"/>
        <v>1000000</v>
      </c>
      <c r="S26">
        <f t="shared" si="1"/>
        <v>-1173945.7163355353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-66312.570223132294</v>
      </c>
      <c r="AC26">
        <f t="shared" si="2"/>
        <v>-62871.512174554897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-21785.800834870861</v>
      </c>
      <c r="AI26">
        <f t="shared" si="7"/>
        <v>-21787.139727958074</v>
      </c>
      <c r="AJ26">
        <f t="shared" si="8"/>
        <v>-3441.0580485773971</v>
      </c>
      <c r="AK26">
        <f t="shared" si="30"/>
        <v>-4641.8799156192608</v>
      </c>
      <c r="AL26">
        <f t="shared" si="9"/>
        <v>-29870.077692154733</v>
      </c>
      <c r="AN26">
        <f t="shared" si="10"/>
        <v>0</v>
      </c>
      <c r="AO26">
        <f t="shared" si="11"/>
        <v>0</v>
      </c>
      <c r="AP26">
        <f t="shared" si="12"/>
        <v>-0.25271191553991068</v>
      </c>
      <c r="AQ26">
        <f t="shared" si="13"/>
        <v>-4112.0023048406101</v>
      </c>
      <c r="AR26">
        <f t="shared" si="14"/>
        <v>-4112.2550167561503</v>
      </c>
      <c r="AS26">
        <f t="shared" si="15"/>
        <v>-649.48902884452832</v>
      </c>
      <c r="AT26">
        <f t="shared" si="16"/>
        <v>-876.14043002118922</v>
      </c>
      <c r="AU26">
        <f t="shared" si="17"/>
        <v>-5637.8844756218678</v>
      </c>
      <c r="AW26">
        <v>23</v>
      </c>
      <c r="AX26">
        <f>IF(Z26&gt;0, (R26*SUMPRODUCT(K26:$K$98, X26:$X$98)-K26*$AZ$3)/Z26, 0)</f>
        <v>-1173945.7163355353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1000000</v>
      </c>
      <c r="S27">
        <f t="shared" si="1"/>
        <v>-1655370.6797292102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-62871.512174554897</v>
      </c>
      <c r="AC27">
        <f t="shared" si="2"/>
        <v>-59003.34275167733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-17376.582931626181</v>
      </c>
      <c r="AI27">
        <f t="shared" si="7"/>
        <v>-17377.474021209229</v>
      </c>
      <c r="AJ27">
        <f t="shared" si="8"/>
        <v>-3868.1694228775668</v>
      </c>
      <c r="AK27">
        <f t="shared" si="30"/>
        <v>-4401.0058522188428</v>
      </c>
      <c r="AL27">
        <f t="shared" si="9"/>
        <v>-25646.649296305637</v>
      </c>
      <c r="AN27">
        <f t="shared" si="10"/>
        <v>0</v>
      </c>
      <c r="AO27">
        <f t="shared" si="11"/>
        <v>0</v>
      </c>
      <c r="AP27">
        <f t="shared" si="12"/>
        <v>-0.15016999436809217</v>
      </c>
      <c r="AQ27">
        <f t="shared" si="13"/>
        <v>-2928.3715247231548</v>
      </c>
      <c r="AR27">
        <f t="shared" si="14"/>
        <v>-2928.5216947175231</v>
      </c>
      <c r="AS27">
        <f t="shared" si="15"/>
        <v>-651.87944231215965</v>
      </c>
      <c r="AT27">
        <f t="shared" si="16"/>
        <v>-741.6751767875644</v>
      </c>
      <c r="AU27">
        <f t="shared" si="17"/>
        <v>-4322.076313817247</v>
      </c>
      <c r="AW27">
        <v>24</v>
      </c>
      <c r="AX27">
        <f>IF(Z27&gt;0, (R27*SUMPRODUCT(K27:$K$98, X27:$X$98)-K27*$AZ$3)/Z27, 0)</f>
        <v>-1655370.6797292102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1000000</v>
      </c>
      <c r="S28">
        <f t="shared" si="1"/>
        <v>-2467951.7097409233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-59003.34275167733</v>
      </c>
      <c r="AC28">
        <f t="shared" si="2"/>
        <v>-54806.560948080689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-13079.840622997446</v>
      </c>
      <c r="AI28">
        <f t="shared" si="7"/>
        <v>-13080.39580566909</v>
      </c>
      <c r="AJ28">
        <f t="shared" si="8"/>
        <v>-4196.7818035966411</v>
      </c>
      <c r="AK28">
        <f t="shared" si="30"/>
        <v>-4130.2339926174136</v>
      </c>
      <c r="AL28">
        <f t="shared" si="9"/>
        <v>-21407.411601883145</v>
      </c>
      <c r="AN28">
        <f t="shared" si="10"/>
        <v>0</v>
      </c>
      <c r="AO28">
        <f t="shared" si="11"/>
        <v>0</v>
      </c>
      <c r="AP28">
        <f t="shared" si="12"/>
        <v>-8.3537154420631615E-2</v>
      </c>
      <c r="AQ28">
        <f t="shared" si="13"/>
        <v>-1968.0957669037089</v>
      </c>
      <c r="AR28">
        <f t="shared" si="14"/>
        <v>-1968.1793040581294</v>
      </c>
      <c r="AS28">
        <f t="shared" si="15"/>
        <v>-631.4808215441567</v>
      </c>
      <c r="AT28">
        <f t="shared" si="16"/>
        <v>-621.46751413010111</v>
      </c>
      <c r="AU28">
        <f t="shared" si="17"/>
        <v>-3221.1276397323873</v>
      </c>
      <c r="AW28">
        <v>25</v>
      </c>
      <c r="AX28">
        <f>IF(Z28&gt;0, (R28*SUMPRODUCT(K28:$K$98, X28:$X$98)-K28*$AZ$3)/Z28, 0)</f>
        <v>-2467951.7097409233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1000000</v>
      </c>
      <c r="S29">
        <f t="shared" si="1"/>
        <v>-3936732.0808040309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-54806.560948080689</v>
      </c>
      <c r="AC29">
        <f t="shared" si="2"/>
        <v>-50412.912671841725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-9179.4569148803093</v>
      </c>
      <c r="AI29">
        <f t="shared" si="7"/>
        <v>-9179.7770593023652</v>
      </c>
      <c r="AJ29">
        <f t="shared" si="8"/>
        <v>-4393.6482762389642</v>
      </c>
      <c r="AK29">
        <f t="shared" si="30"/>
        <v>-3836.4592663656485</v>
      </c>
      <c r="AL29">
        <f t="shared" si="9"/>
        <v>-17409.884601906979</v>
      </c>
      <c r="AN29">
        <f t="shared" si="10"/>
        <v>0</v>
      </c>
      <c r="AO29">
        <f t="shared" si="11"/>
        <v>0</v>
      </c>
      <c r="AP29">
        <f t="shared" si="12"/>
        <v>-4.3010222754637457E-2</v>
      </c>
      <c r="AQ29">
        <f t="shared" si="13"/>
        <v>-1233.2261925439766</v>
      </c>
      <c r="AR29">
        <f t="shared" si="14"/>
        <v>-1233.2692027667313</v>
      </c>
      <c r="AS29">
        <f t="shared" si="15"/>
        <v>-590.27044686055194</v>
      </c>
      <c r="AT29">
        <f t="shared" si="16"/>
        <v>-515.41415769822333</v>
      </c>
      <c r="AU29">
        <f t="shared" si="17"/>
        <v>-2338.9538073255067</v>
      </c>
      <c r="AW29">
        <v>26</v>
      </c>
      <c r="AX29">
        <f>IF(Z29&gt;0, (R29*SUMPRODUCT(K29:$K$98, X29:$X$98)-K29*$AZ$3)/Z29, 0)</f>
        <v>-3936732.0808040309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1000000</v>
      </c>
      <c r="S30">
        <f t="shared" si="1"/>
        <v>-6828600.908465554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-50412.912671841725</v>
      </c>
      <c r="AC30">
        <f t="shared" si="2"/>
        <v>-45966.010254436886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-5946.3240779267517</v>
      </c>
      <c r="AI30">
        <f t="shared" si="7"/>
        <v>-5946.4923628026381</v>
      </c>
      <c r="AJ30">
        <f t="shared" si="8"/>
        <v>-4446.9024174048391</v>
      </c>
      <c r="AK30">
        <f t="shared" si="30"/>
        <v>-3528.903887028921</v>
      </c>
      <c r="AL30">
        <f t="shared" si="9"/>
        <v>-13922.298667236397</v>
      </c>
      <c r="AN30">
        <f t="shared" si="10"/>
        <v>0</v>
      </c>
      <c r="AO30">
        <f t="shared" si="11"/>
        <v>0</v>
      </c>
      <c r="AP30">
        <f t="shared" si="12"/>
        <v>-2.0186118412181649E-2</v>
      </c>
      <c r="AQ30">
        <f t="shared" si="13"/>
        <v>-713.27385376598716</v>
      </c>
      <c r="AR30">
        <f t="shared" si="14"/>
        <v>-713.29403988439935</v>
      </c>
      <c r="AS30">
        <f t="shared" si="15"/>
        <v>-533.41512891264006</v>
      </c>
      <c r="AT30">
        <f t="shared" si="16"/>
        <v>-423.29930930177204</v>
      </c>
      <c r="AU30">
        <f t="shared" si="17"/>
        <v>-1670.0084780988113</v>
      </c>
      <c r="AW30">
        <v>27</v>
      </c>
      <c r="AX30">
        <f>IF(Z30&gt;0, (R30*SUMPRODUCT(K30:$K$98, X30:$X$98)-K30*$AZ$3)/Z30, 0)</f>
        <v>-6828600.908465554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1000000</v>
      </c>
      <c r="S31">
        <f t="shared" si="1"/>
        <v>-13199455.834382489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-45966.010254436886</v>
      </c>
      <c r="AC31">
        <f t="shared" si="2"/>
        <v>-41607.74070646285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-3511.8495667440488</v>
      </c>
      <c r="AI31">
        <f t="shared" si="7"/>
        <v>-3511.9283725320079</v>
      </c>
      <c r="AJ31">
        <f t="shared" si="8"/>
        <v>-4358.269547974036</v>
      </c>
      <c r="AK31">
        <f t="shared" si="30"/>
        <v>-3217.6207178105824</v>
      </c>
      <c r="AL31">
        <f t="shared" si="9"/>
        <v>-11087.818638316625</v>
      </c>
      <c r="AN31">
        <f t="shared" si="10"/>
        <v>0</v>
      </c>
      <c r="AO31">
        <f t="shared" si="11"/>
        <v>0</v>
      </c>
      <c r="AP31">
        <f t="shared" si="12"/>
        <v>-8.4401044812533223E-3</v>
      </c>
      <c r="AQ31">
        <f t="shared" si="13"/>
        <v>-376.11929318057537</v>
      </c>
      <c r="AR31">
        <f t="shared" si="14"/>
        <v>-376.12773328505659</v>
      </c>
      <c r="AS31">
        <f t="shared" si="15"/>
        <v>-466.77092247838033</v>
      </c>
      <c r="AT31">
        <f t="shared" si="16"/>
        <v>-344.60736631954211</v>
      </c>
      <c r="AU31">
        <f t="shared" si="17"/>
        <v>-1187.5060220829789</v>
      </c>
      <c r="AW31">
        <v>28</v>
      </c>
      <c r="AX31">
        <f>IF(Z31&gt;0, (R31*SUMPRODUCT(K31:$K$98, X31:$X$98)-K31*$AZ$3)/Z31, 0)</f>
        <v>-13199455.834382489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1000000</v>
      </c>
      <c r="S32">
        <f t="shared" si="1"/>
        <v>-29424693.166691791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-41607.74070646285</v>
      </c>
      <c r="AC32">
        <f t="shared" si="2"/>
        <v>-37455.696248089844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-1847.7750714376641</v>
      </c>
      <c r="AI32">
        <f t="shared" si="7"/>
        <v>-1847.8068947909578</v>
      </c>
      <c r="AJ32">
        <f t="shared" si="8"/>
        <v>-4152.0444583730059</v>
      </c>
      <c r="AK32">
        <f t="shared" si="30"/>
        <v>-2912.5418494523997</v>
      </c>
      <c r="AL32">
        <f t="shared" si="9"/>
        <v>-8912.3932026163639</v>
      </c>
      <c r="AN32">
        <f t="shared" si="10"/>
        <v>0</v>
      </c>
      <c r="AO32">
        <f t="shared" si="11"/>
        <v>0</v>
      </c>
      <c r="AP32">
        <f t="shared" si="12"/>
        <v>-3.0431098139461748E-3</v>
      </c>
      <c r="AQ32">
        <f t="shared" si="13"/>
        <v>-176.69358731503829</v>
      </c>
      <c r="AR32">
        <f t="shared" si="14"/>
        <v>-176.69663042485223</v>
      </c>
      <c r="AS32">
        <f t="shared" si="15"/>
        <v>-397.03946729330113</v>
      </c>
      <c r="AT32">
        <f t="shared" si="16"/>
        <v>-278.51196584469238</v>
      </c>
      <c r="AU32">
        <f t="shared" si="17"/>
        <v>-852.2480635628458</v>
      </c>
      <c r="AW32">
        <v>29</v>
      </c>
      <c r="AX32">
        <f>IF(Z32&gt;0, (R32*SUMPRODUCT(K32:$K$98, X32:$X$98)-K32*$AZ$3)/Z32, 0)</f>
        <v>-29424693.166691791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1000000</v>
      </c>
      <c r="S33">
        <f t="shared" si="1"/>
        <v>-79692710.110759974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-37455.696248089844</v>
      </c>
      <c r="AC33">
        <f t="shared" si="2"/>
        <v>-33589.386485803465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-838.71847833081677</v>
      </c>
      <c r="AI33">
        <f t="shared" si="7"/>
        <v>-838.72901548861921</v>
      </c>
      <c r="AJ33">
        <f t="shared" si="8"/>
        <v>-3866.3097622863788</v>
      </c>
      <c r="AK33">
        <f t="shared" si="30"/>
        <v>-2621.8987373662894</v>
      </c>
      <c r="AL33">
        <f t="shared" si="9"/>
        <v>-7326.9375151412878</v>
      </c>
      <c r="AN33">
        <f t="shared" si="10"/>
        <v>0</v>
      </c>
      <c r="AO33">
        <f t="shared" si="11"/>
        <v>0</v>
      </c>
      <c r="AP33">
        <f t="shared" si="12"/>
        <v>-8.99657377620512E-4</v>
      </c>
      <c r="AQ33">
        <f t="shared" si="13"/>
        <v>-71.609373316847808</v>
      </c>
      <c r="AR33">
        <f t="shared" si="14"/>
        <v>-71.610272974225438</v>
      </c>
      <c r="AS33">
        <f t="shared" si="15"/>
        <v>-330.10363581966368</v>
      </c>
      <c r="AT33">
        <f t="shared" si="16"/>
        <v>-223.85643136978686</v>
      </c>
      <c r="AU33">
        <f t="shared" si="17"/>
        <v>-625.57034016367595</v>
      </c>
      <c r="AW33">
        <v>30</v>
      </c>
      <c r="AX33">
        <f>IF(Z33&gt;0, (R33*SUMPRODUCT(K33:$K$98, X33:$X$98)-K33*$AZ$3)/Z33, 0)</f>
        <v>-79692710.110759974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1000000</v>
      </c>
      <c r="S34">
        <f t="shared" si="1"/>
        <v>-282285966.70995408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-33589.386485803465</v>
      </c>
      <c r="AC34">
        <f t="shared" si="2"/>
        <v>-30051.171439833339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-310.81496518632946</v>
      </c>
      <c r="AI34">
        <f t="shared" si="7"/>
        <v>-310.81762659842428</v>
      </c>
      <c r="AJ34">
        <f t="shared" si="8"/>
        <v>-3538.2150459701261</v>
      </c>
      <c r="AK34">
        <f t="shared" si="30"/>
        <v>-2351.2570540062429</v>
      </c>
      <c r="AL34">
        <f t="shared" si="9"/>
        <v>-6200.2897265747933</v>
      </c>
      <c r="AN34">
        <f t="shared" si="10"/>
        <v>0</v>
      </c>
      <c r="AO34">
        <f t="shared" si="11"/>
        <v>0</v>
      </c>
      <c r="AP34">
        <f t="shared" si="12"/>
        <v>-2.0288398437064568E-4</v>
      </c>
      <c r="AQ34">
        <f t="shared" si="13"/>
        <v>-23.693955048185135</v>
      </c>
      <c r="AR34">
        <f t="shared" si="14"/>
        <v>-23.694157932169507</v>
      </c>
      <c r="AS34">
        <f t="shared" si="15"/>
        <v>-269.72416916853058</v>
      </c>
      <c r="AT34">
        <f t="shared" si="16"/>
        <v>-179.240336484295</v>
      </c>
      <c r="AU34">
        <f t="shared" si="17"/>
        <v>-472.65866358499505</v>
      </c>
      <c r="AW34">
        <v>31</v>
      </c>
      <c r="AX34">
        <f>IF(Z34&gt;0, (R34*SUMPRODUCT(K34:$K$98, X34:$X$98)-K34*$AZ$3)/Z34, 0)</f>
        <v>-282285966.70995408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1000000</v>
      </c>
      <c r="S35">
        <f t="shared" ref="S35:S69" si="32">AX35</f>
        <v>-1479301349.2004373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-30051.171439833339</v>
      </c>
      <c r="AC35">
        <f t="shared" ref="AC35:AC69" si="33">S35*Z35</f>
        <v>-26851.807877661005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-87.24023681586543</v>
      </c>
      <c r="AI35">
        <f t="shared" ref="AI35:AI66" si="38">SUM(AE35:AH35)</f>
        <v>-87.240690607918893</v>
      </c>
      <c r="AJ35">
        <f t="shared" ref="AJ35:AJ69" si="39">AB35-AC35</f>
        <v>-3199.3635621723333</v>
      </c>
      <c r="AK35">
        <f t="shared" si="30"/>
        <v>-2103.582000788334</v>
      </c>
      <c r="AL35">
        <f t="shared" ref="AL35:AL66" si="40">SUM(AI35:AK35)</f>
        <v>-5390.1862535685868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-3.0886912863455415E-5</v>
      </c>
      <c r="AQ35">
        <f t="shared" ref="AQ35:AQ69" si="44">AH35*$K35</f>
        <v>-5.9379215042810412</v>
      </c>
      <c r="AR35">
        <f t="shared" ref="AR35:AR69" si="45">AI35*$K35</f>
        <v>-5.9379523911939049</v>
      </c>
      <c r="AS35">
        <f t="shared" ref="AS35:AS69" si="46">AJ35*$K35</f>
        <v>-217.76155578226735</v>
      </c>
      <c r="AT35">
        <f t="shared" ref="AT35:AT69" si="47">AK35*$K35</f>
        <v>-143.17825414508735</v>
      </c>
      <c r="AU35">
        <f t="shared" ref="AU35:AU69" si="48">AL35*$K35</f>
        <v>-366.87776231854866</v>
      </c>
      <c r="AW35">
        <v>32</v>
      </c>
      <c r="AX35">
        <f>IF(Z35&gt;0, (R35*SUMPRODUCT(K35:$K$98, X35:$X$98)-K35*$AZ$3)/Z35, 0)</f>
        <v>-1479301349.2004373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1000000</v>
      </c>
      <c r="S36">
        <f t="shared" si="32"/>
        <v>-7861916909.0525188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-26851.807877661005</v>
      </c>
      <c r="AC36">
        <f t="shared" si="33"/>
        <v>-23980.015873075539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-14.920016587371695</v>
      </c>
      <c r="AI36">
        <f t="shared" si="38"/>
        <v>-14.920092841089938</v>
      </c>
      <c r="AJ36">
        <f t="shared" si="39"/>
        <v>-2871.7920045854662</v>
      </c>
      <c r="AK36">
        <f t="shared" si="30"/>
        <v>-1879.6265514362706</v>
      </c>
      <c r="AL36">
        <f t="shared" si="40"/>
        <v>-4766.3386488628266</v>
      </c>
      <c r="AN36">
        <f t="shared" si="41"/>
        <v>0</v>
      </c>
      <c r="AO36">
        <f t="shared" si="42"/>
        <v>0</v>
      </c>
      <c r="AP36">
        <f t="shared" si="43"/>
        <v>-4.6340489723114026E-6</v>
      </c>
      <c r="AQ36">
        <f t="shared" si="44"/>
        <v>-0.90671103163686018</v>
      </c>
      <c r="AR36">
        <f t="shared" si="45"/>
        <v>-0.90671566568583251</v>
      </c>
      <c r="AS36">
        <f t="shared" si="46"/>
        <v>-174.52296221494177</v>
      </c>
      <c r="AT36">
        <f t="shared" si="47"/>
        <v>-114.22762967886484</v>
      </c>
      <c r="AU36">
        <f t="shared" si="48"/>
        <v>-289.65730755949244</v>
      </c>
      <c r="AW36">
        <v>33</v>
      </c>
      <c r="AX36">
        <f>IF(Z36&gt;0, (R36*SUMPRODUCT(K36:$K$98, X36:$X$98)-K36*$AZ$3)/Z36, 0)</f>
        <v>-7861916909.0525188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1000000</v>
      </c>
      <c r="S37">
        <f t="shared" si="32"/>
        <v>-42449935254.80735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-23980.015873075539</v>
      </c>
      <c r="AC37">
        <f t="shared" si="33"/>
        <v>-21411.520864384187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-2.5152525775754233</v>
      </c>
      <c r="AI37">
        <f t="shared" si="38"/>
        <v>-2.515265187442044</v>
      </c>
      <c r="AJ37">
        <f t="shared" si="39"/>
        <v>-2568.4950086913523</v>
      </c>
      <c r="AK37">
        <f t="shared" si="30"/>
        <v>-1678.6011111152879</v>
      </c>
      <c r="AL37">
        <f t="shared" si="40"/>
        <v>-4249.6113849940821</v>
      </c>
      <c r="AN37">
        <f t="shared" si="41"/>
        <v>0</v>
      </c>
      <c r="AO37">
        <f t="shared" si="42"/>
        <v>0</v>
      </c>
      <c r="AP37">
        <f t="shared" si="43"/>
        <v>-6.8421416967837248E-7</v>
      </c>
      <c r="AQ37">
        <f t="shared" si="44"/>
        <v>-0.13647816473387539</v>
      </c>
      <c r="AR37">
        <f t="shared" si="45"/>
        <v>-0.13647884894804507</v>
      </c>
      <c r="AS37">
        <f t="shared" si="46"/>
        <v>-139.36711089755499</v>
      </c>
      <c r="AT37">
        <f t="shared" si="47"/>
        <v>-91.081269931981168</v>
      </c>
      <c r="AU37">
        <f t="shared" si="48"/>
        <v>-230.58485967848421</v>
      </c>
      <c r="AW37">
        <v>34</v>
      </c>
      <c r="AX37">
        <f>IF(Z37&gt;0, (R37*SUMPRODUCT(K37:$K$98, X37:$X$98)-K37*$AZ$3)/Z37, 0)</f>
        <v>-42449935254.80735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1000000</v>
      </c>
      <c r="S38">
        <f t="shared" si="32"/>
        <v>-233349463793.18021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-21411.520864384187</v>
      </c>
      <c r="AC38">
        <f t="shared" si="33"/>
        <v>-19117.548664224829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-0.4174240303878235</v>
      </c>
      <c r="AI38">
        <f t="shared" si="38"/>
        <v>-0.41742607855501807</v>
      </c>
      <c r="AJ38">
        <f t="shared" si="39"/>
        <v>-2293.9722001593582</v>
      </c>
      <c r="AK38">
        <f t="shared" si="30"/>
        <v>-1498.8064605068932</v>
      </c>
      <c r="AL38">
        <f t="shared" si="40"/>
        <v>-3793.1960867448061</v>
      </c>
      <c r="AN38">
        <f t="shared" si="41"/>
        <v>0</v>
      </c>
      <c r="AO38">
        <f t="shared" si="42"/>
        <v>0</v>
      </c>
      <c r="AP38">
        <f t="shared" si="43"/>
        <v>-9.9226792751077633E-8</v>
      </c>
      <c r="AQ38">
        <f t="shared" si="44"/>
        <v>-2.0222786432156491E-2</v>
      </c>
      <c r="AR38">
        <f t="shared" si="45"/>
        <v>-2.0222885658949242E-2</v>
      </c>
      <c r="AS38">
        <f t="shared" si="46"/>
        <v>-111.13521625007068</v>
      </c>
      <c r="AT38">
        <f t="shared" si="47"/>
        <v>-72.612118008171706</v>
      </c>
      <c r="AU38">
        <f t="shared" si="48"/>
        <v>-183.76755714390134</v>
      </c>
      <c r="AW38">
        <v>35</v>
      </c>
      <c r="AX38">
        <f>IF(Z38&gt;0, (R38*SUMPRODUCT(K38:$K$98, X38:$X$98)-K38*$AZ$3)/Z38, 0)</f>
        <v>-233349463793.18021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1000000</v>
      </c>
      <c r="S39">
        <f t="shared" si="32"/>
        <v>-1308941876878.8552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-19117.548664224829</v>
      </c>
      <c r="AC39">
        <f t="shared" si="33"/>
        <v>-17069.257567079032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-6.8066920123433197E-2</v>
      </c>
      <c r="AI39">
        <f t="shared" si="38"/>
        <v>-6.8067246135952705E-2</v>
      </c>
      <c r="AJ39">
        <f t="shared" si="39"/>
        <v>-2048.2910971457968</v>
      </c>
      <c r="AK39">
        <f t="shared" si="30"/>
        <v>-1338.2284064957382</v>
      </c>
      <c r="AL39">
        <f t="shared" si="40"/>
        <v>-3386.5875708876711</v>
      </c>
      <c r="AN39">
        <f t="shared" si="41"/>
        <v>0</v>
      </c>
      <c r="AO39">
        <f t="shared" si="42"/>
        <v>0</v>
      </c>
      <c r="AP39">
        <f t="shared" si="43"/>
        <v>-1.4101970564794177E-8</v>
      </c>
      <c r="AQ39">
        <f t="shared" si="44"/>
        <v>-2.9442970639641914E-3</v>
      </c>
      <c r="AR39">
        <f t="shared" si="45"/>
        <v>-2.9443111659347562E-3</v>
      </c>
      <c r="AS39">
        <f t="shared" si="46"/>
        <v>-88.600710191295462</v>
      </c>
      <c r="AT39">
        <f t="shared" si="47"/>
        <v>-57.886297205952467</v>
      </c>
      <c r="AU39">
        <f t="shared" si="48"/>
        <v>-146.48995170841388</v>
      </c>
      <c r="AW39">
        <v>36</v>
      </c>
      <c r="AX39">
        <f>IF(Z39&gt;0, (R39*SUMPRODUCT(K39:$K$98, X39:$X$98)-K39*$AZ$3)/Z39, 0)</f>
        <v>-1308941876878.8552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1000000</v>
      </c>
      <c r="S40">
        <f t="shared" si="32"/>
        <v>-7494440879214.1055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-17069.257567079032</v>
      </c>
      <c r="AC40">
        <f t="shared" si="33"/>
        <v>-15240.411118579465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-1.0876533647895875E-2</v>
      </c>
      <c r="AI40">
        <f t="shared" si="38"/>
        <v>-1.0876584486948995E-2</v>
      </c>
      <c r="AJ40">
        <f t="shared" si="39"/>
        <v>-1828.8464484995675</v>
      </c>
      <c r="AK40">
        <f t="shared" ref="AK40:AK69" si="61">G40*SUM(AB40:AB40, AE40:AF40)</f>
        <v>-1194.8480296955324</v>
      </c>
      <c r="AL40">
        <f t="shared" si="40"/>
        <v>-3023.7053547795867</v>
      </c>
      <c r="AN40">
        <f t="shared" si="41"/>
        <v>0</v>
      </c>
      <c r="AO40">
        <f t="shared" si="42"/>
        <v>0</v>
      </c>
      <c r="AP40">
        <f t="shared" si="43"/>
        <v>-1.9634731022931603E-9</v>
      </c>
      <c r="AQ40">
        <f t="shared" si="44"/>
        <v>-4.2006646373492484E-4</v>
      </c>
      <c r="AR40">
        <f t="shared" si="45"/>
        <v>-4.2006842720802715E-4</v>
      </c>
      <c r="AS40">
        <f t="shared" si="46"/>
        <v>-70.632527347902737</v>
      </c>
      <c r="AT40">
        <f t="shared" si="47"/>
        <v>-46.146649546930156</v>
      </c>
      <c r="AU40">
        <f t="shared" si="48"/>
        <v>-116.77959696326009</v>
      </c>
      <c r="AW40">
        <v>37</v>
      </c>
      <c r="AX40">
        <f>IF(Z40&gt;0, (R40*SUMPRODUCT(K40:$K$98, X40:$X$98)-K40*$AZ$3)/Z40, 0)</f>
        <v>-7494440879214.1055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1000000</v>
      </c>
      <c r="S41">
        <f t="shared" si="32"/>
        <v>-43892026324301.211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-15240.411118579465</v>
      </c>
      <c r="AC41">
        <f t="shared" si="33"/>
        <v>-13607.510295077504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-1.7032041274099813E-3</v>
      </c>
      <c r="AI41">
        <f t="shared" si="38"/>
        <v>-1.703211877969385E-3</v>
      </c>
      <c r="AJ41">
        <f t="shared" si="39"/>
        <v>-1632.900823501961</v>
      </c>
      <c r="AK41">
        <f t="shared" si="61"/>
        <v>-1066.8287783005626</v>
      </c>
      <c r="AL41">
        <f t="shared" si="40"/>
        <v>-2699.7313050144016</v>
      </c>
      <c r="AN41">
        <f t="shared" si="41"/>
        <v>0</v>
      </c>
      <c r="AO41">
        <f t="shared" si="42"/>
        <v>0</v>
      </c>
      <c r="AP41">
        <f t="shared" si="43"/>
        <v>-2.6726527118033619E-10</v>
      </c>
      <c r="AQ41">
        <f t="shared" si="44"/>
        <v>-5.8732188126723285E-5</v>
      </c>
      <c r="AR41">
        <f t="shared" si="45"/>
        <v>-5.8732455391994458E-5</v>
      </c>
      <c r="AS41">
        <f t="shared" si="46"/>
        <v>-56.30789452350438</v>
      </c>
      <c r="AT41">
        <f t="shared" si="47"/>
        <v>-36.787832707657998</v>
      </c>
      <c r="AU41">
        <f t="shared" si="48"/>
        <v>-93.095785963617772</v>
      </c>
      <c r="AW41">
        <v>38</v>
      </c>
      <c r="AX41">
        <f>IF(Z41&gt;0, (R41*SUMPRODUCT(K41:$K$98, X41:$X$98)-K41*$AZ$3)/Z41, 0)</f>
        <v>-43892026324301.211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1000000</v>
      </c>
      <c r="S42">
        <f t="shared" si="32"/>
        <v>-263374542357317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-13607.510295077504</v>
      </c>
      <c r="AC42">
        <f t="shared" si="33"/>
        <v>-12149.562814909315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-2.6079179101686384E-4</v>
      </c>
      <c r="AI42">
        <f t="shared" si="38"/>
        <v>-2.6079294427589812E-4</v>
      </c>
      <c r="AJ42">
        <f t="shared" si="39"/>
        <v>-1457.9474801681881</v>
      </c>
      <c r="AK42">
        <f t="shared" si="61"/>
        <v>-952.52572065542529</v>
      </c>
      <c r="AL42">
        <f t="shared" si="40"/>
        <v>-2410.4734616165579</v>
      </c>
      <c r="AN42">
        <f t="shared" si="41"/>
        <v>0</v>
      </c>
      <c r="AO42">
        <f t="shared" si="42"/>
        <v>0</v>
      </c>
      <c r="AP42">
        <f t="shared" si="43"/>
        <v>-3.5507355073385836E-11</v>
      </c>
      <c r="AQ42">
        <f t="shared" si="44"/>
        <v>-8.0294421709407385E-6</v>
      </c>
      <c r="AR42">
        <f t="shared" si="45"/>
        <v>-8.0294776782958124E-6</v>
      </c>
      <c r="AS42">
        <f t="shared" si="46"/>
        <v>-44.888318511230459</v>
      </c>
      <c r="AT42">
        <f t="shared" si="47"/>
        <v>-29.32703579554704</v>
      </c>
      <c r="AU42">
        <f t="shared" si="48"/>
        <v>-74.215362336255183</v>
      </c>
      <c r="AW42">
        <v>39</v>
      </c>
      <c r="AX42">
        <f>IF(Z42&gt;0, (R42*SUMPRODUCT(K42:$K$98, X42:$X$98)-K42*$AZ$3)/Z42, 0)</f>
        <v>-263374542357317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1000000</v>
      </c>
      <c r="S43">
        <f t="shared" si="32"/>
        <v>-1621547148299784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-12149.562814909315</v>
      </c>
      <c r="AC43">
        <f t="shared" si="33"/>
        <v>-10847.823948920566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-3.8979259091846807E-5</v>
      </c>
      <c r="AI43">
        <f t="shared" si="38"/>
        <v>-3.8979426336813449E-5</v>
      </c>
      <c r="AJ43">
        <f t="shared" si="39"/>
        <v>-1301.7388659887492</v>
      </c>
      <c r="AK43">
        <f t="shared" si="61"/>
        <v>-850.46939704365218</v>
      </c>
      <c r="AL43">
        <f t="shared" si="40"/>
        <v>-2152.208302011828</v>
      </c>
      <c r="AN43">
        <f t="shared" si="41"/>
        <v>0</v>
      </c>
      <c r="AO43">
        <f t="shared" si="42"/>
        <v>0</v>
      </c>
      <c r="AP43">
        <f t="shared" si="43"/>
        <v>-4.5975503196809517E-12</v>
      </c>
      <c r="AQ43">
        <f t="shared" si="44"/>
        <v>-1.0715366130217611E-6</v>
      </c>
      <c r="AR43">
        <f t="shared" si="45"/>
        <v>-1.0715412105720808E-6</v>
      </c>
      <c r="AS43">
        <f t="shared" si="46"/>
        <v>-35.784693911540565</v>
      </c>
      <c r="AT43">
        <f t="shared" si="47"/>
        <v>-23.379333481929386</v>
      </c>
      <c r="AU43">
        <f t="shared" si="48"/>
        <v>-59.164028465011164</v>
      </c>
      <c r="AW43">
        <v>40</v>
      </c>
      <c r="AX43">
        <f>IF(Z43&gt;0, (R43*SUMPRODUCT(K43:$K$98, X43:$X$98)-K43*$AZ$3)/Z43, 0)</f>
        <v>-1621547148299784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1000000</v>
      </c>
      <c r="S44">
        <f t="shared" si="32"/>
        <v>-1.027061001356985E+16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-10847.823948920566</v>
      </c>
      <c r="AC44">
        <f t="shared" si="33"/>
        <v>-9685.5570981901456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-5.6798644731796377E-6</v>
      </c>
      <c r="AI44">
        <f t="shared" si="38"/>
        <v>-5.6798880490847818E-6</v>
      </c>
      <c r="AJ44">
        <f t="shared" si="39"/>
        <v>-1162.2668507304206</v>
      </c>
      <c r="AK44">
        <f t="shared" si="61"/>
        <v>-759.34767642443967</v>
      </c>
      <c r="AL44">
        <f t="shared" si="40"/>
        <v>-1921.6145328347484</v>
      </c>
      <c r="AN44">
        <f t="shared" si="41"/>
        <v>0</v>
      </c>
      <c r="AO44">
        <f t="shared" si="42"/>
        <v>0</v>
      </c>
      <c r="AP44">
        <f t="shared" si="43"/>
        <v>-5.7866043322727037E-13</v>
      </c>
      <c r="AQ44">
        <f t="shared" si="44"/>
        <v>-1.3940982611677141E-7</v>
      </c>
      <c r="AR44">
        <f t="shared" si="45"/>
        <v>-1.3941040477720465E-7</v>
      </c>
      <c r="AS44">
        <f t="shared" si="46"/>
        <v>-28.52733904598059</v>
      </c>
      <c r="AT44">
        <f t="shared" si="47"/>
        <v>-18.637861525108519</v>
      </c>
      <c r="AU44">
        <f t="shared" si="48"/>
        <v>-47.165200710499519</v>
      </c>
      <c r="AW44">
        <v>41</v>
      </c>
      <c r="AX44">
        <f>IF(Z44&gt;0, (R44*SUMPRODUCT(K44:$K$98, X44:$X$98)-K44*$AZ$3)/Z44, 0)</f>
        <v>-1.027061001356985E+16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1000000</v>
      </c>
      <c r="S45">
        <f t="shared" si="32"/>
        <v>-6.7034499292213096E+16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-9685.5570981901456</v>
      </c>
      <c r="AC45">
        <f t="shared" si="33"/>
        <v>-8647.8188377920924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-8.0460034760539571E-7</v>
      </c>
      <c r="AI45">
        <f t="shared" si="38"/>
        <v>-8.0460357274279848E-7</v>
      </c>
      <c r="AJ45">
        <f t="shared" si="39"/>
        <v>-1037.7382603980532</v>
      </c>
      <c r="AK45">
        <f t="shared" si="61"/>
        <v>-677.98899687331027</v>
      </c>
      <c r="AL45">
        <f t="shared" si="40"/>
        <v>-1715.727258075967</v>
      </c>
      <c r="AN45">
        <f t="shared" si="41"/>
        <v>0</v>
      </c>
      <c r="AO45">
        <f t="shared" si="42"/>
        <v>0</v>
      </c>
      <c r="AP45">
        <f t="shared" si="43"/>
        <v>-7.067822132419426E-14</v>
      </c>
      <c r="AQ45">
        <f t="shared" si="44"/>
        <v>-1.7632650750425002E-8</v>
      </c>
      <c r="AR45">
        <f t="shared" si="45"/>
        <v>-1.7632721428646327E-8</v>
      </c>
      <c r="AS45">
        <f t="shared" si="46"/>
        <v>-22.7418200481893</v>
      </c>
      <c r="AT45">
        <f t="shared" si="47"/>
        <v>-14.857989099901676</v>
      </c>
      <c r="AU45">
        <f t="shared" si="48"/>
        <v>-37.599809165723698</v>
      </c>
      <c r="AW45">
        <v>42</v>
      </c>
      <c r="AX45">
        <f>IF(Z45&gt;0, (R45*SUMPRODUCT(K45:$K$98, X45:$X$98)-K45*$AZ$3)/Z45, 0)</f>
        <v>-6.7034499292213096E+16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1000000</v>
      </c>
      <c r="S46">
        <f t="shared" si="32"/>
        <v>-4.5211358249282464E+17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-8647.8188377920924</v>
      </c>
      <c r="AC46">
        <f t="shared" si="33"/>
        <v>-7721.2668194727048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-1.1063728398287547E-7</v>
      </c>
      <c r="AI46">
        <f t="shared" si="38"/>
        <v>-1.1063771093680466E-7</v>
      </c>
      <c r="AJ46">
        <f t="shared" si="39"/>
        <v>-926.55201831938757</v>
      </c>
      <c r="AK46">
        <f t="shared" si="61"/>
        <v>-605.34731864544653</v>
      </c>
      <c r="AL46">
        <f t="shared" si="40"/>
        <v>-1531.899337075472</v>
      </c>
      <c r="AN46">
        <f t="shared" si="41"/>
        <v>0</v>
      </c>
      <c r="AO46">
        <f t="shared" si="42"/>
        <v>0</v>
      </c>
      <c r="AP46">
        <f t="shared" si="43"/>
        <v>-8.3541136984370864E-15</v>
      </c>
      <c r="AQ46">
        <f t="shared" si="44"/>
        <v>-2.164815420310813E-9</v>
      </c>
      <c r="AR46">
        <f t="shared" si="45"/>
        <v>-2.1648237744245114E-9</v>
      </c>
      <c r="AS46">
        <f t="shared" si="46"/>
        <v>-18.129639708874077</v>
      </c>
      <c r="AT46">
        <f t="shared" si="47"/>
        <v>-11.844697943328949</v>
      </c>
      <c r="AU46">
        <f t="shared" si="48"/>
        <v>-29.974337654367854</v>
      </c>
      <c r="AW46">
        <v>43</v>
      </c>
      <c r="AX46">
        <f>IF(Z46&gt;0, (R46*SUMPRODUCT(K46:$K$98, X46:$X$98)-K46*$AZ$3)/Z46, 0)</f>
        <v>-4.5211358249282464E+17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1000000</v>
      </c>
      <c r="S47">
        <f t="shared" si="32"/>
        <v>-3.1608669952093215E+18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-7721.2668194727048</v>
      </c>
      <c r="AC47">
        <f t="shared" si="33"/>
        <v>-6893.9882316739595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-1.4726332153807661E-8</v>
      </c>
      <c r="AI47">
        <f t="shared" si="38"/>
        <v>-1.4726386679893717E-8</v>
      </c>
      <c r="AJ47">
        <f t="shared" si="39"/>
        <v>-827.27858779874532</v>
      </c>
      <c r="AK47">
        <f t="shared" si="61"/>
        <v>-540.48867736308944</v>
      </c>
      <c r="AL47">
        <f t="shared" si="40"/>
        <v>-1367.7672651765611</v>
      </c>
      <c r="AN47">
        <f t="shared" si="41"/>
        <v>0</v>
      </c>
      <c r="AO47">
        <f t="shared" si="42"/>
        <v>0</v>
      </c>
      <c r="AP47">
        <f t="shared" si="43"/>
        <v>-9.5258923423935379E-16</v>
      </c>
      <c r="AQ47">
        <f t="shared" si="44"/>
        <v>-2.5727402211087993E-10</v>
      </c>
      <c r="AR47">
        <f t="shared" si="45"/>
        <v>-2.5727497470011422E-10</v>
      </c>
      <c r="AS47">
        <f t="shared" si="46"/>
        <v>-14.452837778357488</v>
      </c>
      <c r="AT47">
        <f t="shared" si="47"/>
        <v>-9.4425206818819323</v>
      </c>
      <c r="AU47">
        <f t="shared" si="48"/>
        <v>-23.895358460496691</v>
      </c>
      <c r="AW47">
        <v>44</v>
      </c>
      <c r="AX47">
        <f>IF(Z47&gt;0, (R47*SUMPRODUCT(K47:$K$98, X47:$X$98)-K47*$AZ$3)/Z47, 0)</f>
        <v>-3.1608669952093215E+18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1000000</v>
      </c>
      <c r="S48">
        <f t="shared" si="32"/>
        <v>-2.2954138121967768E+19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-6893.9882316739595</v>
      </c>
      <c r="AC48">
        <f t="shared" si="33"/>
        <v>-6155.3466354234042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-1.891074534479946E-9</v>
      </c>
      <c r="AI48">
        <f t="shared" si="38"/>
        <v>-1.8910812384417793E-9</v>
      </c>
      <c r="AJ48">
        <f t="shared" si="39"/>
        <v>-738.64159625055527</v>
      </c>
      <c r="AK48">
        <f t="shared" si="61"/>
        <v>-482.57917621717723</v>
      </c>
      <c r="AL48">
        <f t="shared" si="40"/>
        <v>-1221.2207724696236</v>
      </c>
      <c r="AN48">
        <f t="shared" si="41"/>
        <v>0</v>
      </c>
      <c r="AO48">
        <f t="shared" si="42"/>
        <v>0</v>
      </c>
      <c r="AP48">
        <f t="shared" si="43"/>
        <v>-1.045718652935408E-16</v>
      </c>
      <c r="AQ48">
        <f t="shared" si="44"/>
        <v>-2.9497959027435519E-11</v>
      </c>
      <c r="AR48">
        <f t="shared" si="45"/>
        <v>-2.9498063599300814E-11</v>
      </c>
      <c r="AS48">
        <f t="shared" si="46"/>
        <v>-11.521713790170816</v>
      </c>
      <c r="AT48">
        <f t="shared" si="47"/>
        <v>-7.5275196762472385</v>
      </c>
      <c r="AU48">
        <f t="shared" si="48"/>
        <v>-19.049233466447554</v>
      </c>
      <c r="AW48">
        <v>45</v>
      </c>
      <c r="AX48">
        <f>IF(Z48&gt;0, (R48*SUMPRODUCT(K48:$K$98, X48:$X$98)-K48*$AZ$3)/Z48, 0)</f>
        <v>-2.2954138121967768E+19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1000000</v>
      </c>
      <c r="S49">
        <f t="shared" si="32"/>
        <v>-1.7372084925661335E+20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-6155.3466354234042</v>
      </c>
      <c r="AC49">
        <f t="shared" si="33"/>
        <v>-5495.8452101994926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-2.3384081708606529E-10</v>
      </c>
      <c r="AI49">
        <f t="shared" si="38"/>
        <v>-2.338416079878531E-10</v>
      </c>
      <c r="AJ49">
        <f t="shared" si="39"/>
        <v>-659.50142522391161</v>
      </c>
      <c r="AK49">
        <f t="shared" si="61"/>
        <v>-430.87426447963833</v>
      </c>
      <c r="AL49">
        <f t="shared" si="40"/>
        <v>-1090.3756897037838</v>
      </c>
      <c r="AN49">
        <f t="shared" si="41"/>
        <v>0</v>
      </c>
      <c r="AO49">
        <f t="shared" si="42"/>
        <v>0</v>
      </c>
      <c r="AP49">
        <f t="shared" si="43"/>
        <v>-1.1015085086849545E-17</v>
      </c>
      <c r="AQ49">
        <f t="shared" si="44"/>
        <v>-3.2567589765476389E-12</v>
      </c>
      <c r="AR49">
        <f t="shared" si="45"/>
        <v>-3.2567699916327261E-12</v>
      </c>
      <c r="AS49">
        <f t="shared" si="46"/>
        <v>-9.1850396924221425</v>
      </c>
      <c r="AT49">
        <f t="shared" si="47"/>
        <v>-6.0008925990493571</v>
      </c>
      <c r="AU49">
        <f t="shared" si="48"/>
        <v>-15.185932291474757</v>
      </c>
      <c r="AW49">
        <v>46</v>
      </c>
      <c r="AX49">
        <f>IF(Z49&gt;0, (R49*SUMPRODUCT(K49:$K$98, X49:$X$98)-K49*$AZ$3)/Z49, 0)</f>
        <v>-1.7372084925661335E+20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1000000</v>
      </c>
      <c r="S50">
        <f t="shared" si="32"/>
        <v>-1.3730327593617835E+21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-5495.8452101994926</v>
      </c>
      <c r="AC50">
        <f t="shared" si="33"/>
        <v>-4907.0046519638354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-2.7745866969360477E-11</v>
      </c>
      <c r="AI50">
        <f t="shared" si="38"/>
        <v>-2.7745956315456164E-11</v>
      </c>
      <c r="AJ50">
        <f t="shared" si="39"/>
        <v>-588.84055823565723</v>
      </c>
      <c r="AK50">
        <f t="shared" si="61"/>
        <v>-384.70916471396453</v>
      </c>
      <c r="AL50">
        <f t="shared" si="40"/>
        <v>-973.54972294964955</v>
      </c>
      <c r="AN50">
        <f t="shared" si="41"/>
        <v>0</v>
      </c>
      <c r="AO50">
        <f t="shared" si="42"/>
        <v>0</v>
      </c>
      <c r="AP50">
        <f t="shared" si="43"/>
        <v>-1.111022503216696E-18</v>
      </c>
      <c r="AQ50">
        <f t="shared" si="44"/>
        <v>-3.4502103687065532E-13</v>
      </c>
      <c r="AR50">
        <f t="shared" si="45"/>
        <v>-3.4502214789315852E-13</v>
      </c>
      <c r="AS50">
        <f t="shared" si="46"/>
        <v>-7.3222574078623106</v>
      </c>
      <c r="AT50">
        <f t="shared" si="47"/>
        <v>-4.7838748398033983</v>
      </c>
      <c r="AU50">
        <f t="shared" si="48"/>
        <v>-12.106132247666055</v>
      </c>
      <c r="AW50">
        <v>47</v>
      </c>
      <c r="AX50">
        <f>IF(Z50&gt;0, (R50*SUMPRODUCT(K50:$K$98, X50:$X$98)-K50*$AZ$3)/Z50, 0)</f>
        <v>-1.3730327593617835E+21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1000000</v>
      </c>
      <c r="S51">
        <f t="shared" si="32"/>
        <v>-1.1346775765903007E+22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-4907.0046519638354</v>
      </c>
      <c r="AC51">
        <f t="shared" si="33"/>
        <v>-4381.2541535391383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-3.1519821200048619E-12</v>
      </c>
      <c r="AI51">
        <f t="shared" si="38"/>
        <v>-3.1519917730865919E-12</v>
      </c>
      <c r="AJ51">
        <f t="shared" si="39"/>
        <v>-525.75049842469707</v>
      </c>
      <c r="AK51">
        <f t="shared" si="61"/>
        <v>-343.49032563746852</v>
      </c>
      <c r="AL51">
        <f t="shared" si="40"/>
        <v>-869.24082406216871</v>
      </c>
      <c r="AN51">
        <f t="shared" si="41"/>
        <v>0</v>
      </c>
      <c r="AO51">
        <f t="shared" si="42"/>
        <v>0</v>
      </c>
      <c r="AP51">
        <f t="shared" si="43"/>
        <v>-1.0717543056264412E-19</v>
      </c>
      <c r="AQ51">
        <f t="shared" si="44"/>
        <v>-3.4995564141227413E-14</v>
      </c>
      <c r="AR51">
        <f t="shared" si="45"/>
        <v>-3.4995671316657974E-14</v>
      </c>
      <c r="AS51">
        <f t="shared" si="46"/>
        <v>-5.837258775400473</v>
      </c>
      <c r="AT51">
        <f t="shared" si="47"/>
        <v>-3.8136757332616398</v>
      </c>
      <c r="AU51">
        <f t="shared" si="48"/>
        <v>-9.6509345086621483</v>
      </c>
      <c r="AW51">
        <v>48</v>
      </c>
      <c r="AX51">
        <f>IF(Z51&gt;0, (R51*SUMPRODUCT(K51:$K$98, X51:$X$98)-K51*$AZ$3)/Z51, 0)</f>
        <v>-1.1346775765903007E+22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1000000</v>
      </c>
      <c r="S52">
        <f t="shared" si="32"/>
        <v>-9.8361873534717318E+22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-4381.2541535391383</v>
      </c>
      <c r="AC52">
        <f t="shared" si="33"/>
        <v>-3911.8340656599453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-3.4249221588857386E-13</v>
      </c>
      <c r="AI52">
        <f t="shared" si="38"/>
        <v>-3.4249321013408919E-13</v>
      </c>
      <c r="AJ52">
        <f t="shared" si="39"/>
        <v>-469.42008787919303</v>
      </c>
      <c r="AK52">
        <f t="shared" si="61"/>
        <v>-306.68779074773971</v>
      </c>
      <c r="AL52">
        <f t="shared" si="40"/>
        <v>-776.10787862693314</v>
      </c>
      <c r="AN52">
        <f t="shared" si="41"/>
        <v>0</v>
      </c>
      <c r="AO52">
        <f t="shared" si="42"/>
        <v>0</v>
      </c>
      <c r="AP52">
        <f t="shared" si="43"/>
        <v>-9.8560947918753492E-21</v>
      </c>
      <c r="AQ52">
        <f t="shared" si="44"/>
        <v>-3.395173217504189E-15</v>
      </c>
      <c r="AR52">
        <f t="shared" si="45"/>
        <v>-3.395183073598981E-15</v>
      </c>
      <c r="AS52">
        <f t="shared" si="46"/>
        <v>-4.6534269574302165</v>
      </c>
      <c r="AT52">
        <f t="shared" si="47"/>
        <v>-3.040238945521077</v>
      </c>
      <c r="AU52">
        <f t="shared" si="48"/>
        <v>-7.693665902951297</v>
      </c>
      <c r="AW52">
        <v>49</v>
      </c>
      <c r="AX52">
        <f>IF(Z52&gt;0, (R52*SUMPRODUCT(K52:$K$98, X52:$X$98)-K52*$AZ$3)/Z52, 0)</f>
        <v>-9.8361873534717318E+22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1000000</v>
      </c>
      <c r="S53">
        <f t="shared" si="32"/>
        <v>-8.9738374026372101E+23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-3911.8340656599453</v>
      </c>
      <c r="AC53">
        <f t="shared" si="33"/>
        <v>-3492.708987196379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-3.5480020477389615E-14</v>
      </c>
      <c r="AI53">
        <f t="shared" si="38"/>
        <v>-3.5480117779937861E-14</v>
      </c>
      <c r="AJ53">
        <f t="shared" si="39"/>
        <v>-419.1250784635663</v>
      </c>
      <c r="AK53">
        <f t="shared" si="61"/>
        <v>-273.8283845961962</v>
      </c>
      <c r="AL53">
        <f t="shared" si="40"/>
        <v>-692.9534630597625</v>
      </c>
      <c r="AN53">
        <f t="shared" si="41"/>
        <v>0</v>
      </c>
      <c r="AO53">
        <f t="shared" si="42"/>
        <v>0</v>
      </c>
      <c r="AP53">
        <f t="shared" si="43"/>
        <v>-8.6122657492380067E-22</v>
      </c>
      <c r="AQ53">
        <f t="shared" si="44"/>
        <v>-3.1403428857292633E-16</v>
      </c>
      <c r="AR53">
        <f t="shared" si="45"/>
        <v>-3.1403514979950129E-16</v>
      </c>
      <c r="AS53">
        <f t="shared" si="46"/>
        <v>-3.7096834800942502</v>
      </c>
      <c r="AT53">
        <f t="shared" si="47"/>
        <v>-2.4236598736615727</v>
      </c>
      <c r="AU53">
        <f t="shared" si="48"/>
        <v>-6.1333433537558228</v>
      </c>
      <c r="AW53">
        <v>50</v>
      </c>
      <c r="AX53">
        <f>IF(Z53&gt;0, (R53*SUMPRODUCT(K53:$K$98, X53:$X$98)-K53*$AZ$3)/Z53, 0)</f>
        <v>-8.9738374026372101E+23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1000000</v>
      </c>
      <c r="S54">
        <f t="shared" si="32"/>
        <v>-8.6453161097567572E+24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-3492.708987196379</v>
      </c>
      <c r="AC54">
        <f t="shared" si="33"/>
        <v>-3118.4901671396242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-3.4924664926513197E-15</v>
      </c>
      <c r="AI54">
        <f t="shared" si="38"/>
        <v>-3.4924755105117644E-15</v>
      </c>
      <c r="AJ54">
        <f t="shared" si="39"/>
        <v>-374.21882005675479</v>
      </c>
      <c r="AK54">
        <f t="shared" si="61"/>
        <v>-244.48962910374655</v>
      </c>
      <c r="AL54">
        <f t="shared" si="40"/>
        <v>-618.70844916050135</v>
      </c>
      <c r="AN54">
        <f t="shared" si="41"/>
        <v>0</v>
      </c>
      <c r="AO54">
        <f t="shared" si="42"/>
        <v>0</v>
      </c>
      <c r="AP54">
        <f t="shared" si="43"/>
        <v>-7.1265394859443057E-23</v>
      </c>
      <c r="AQ54">
        <f t="shared" si="44"/>
        <v>-2.7599895247570943E-17</v>
      </c>
      <c r="AR54">
        <f t="shared" si="45"/>
        <v>-2.7599966512965801E-17</v>
      </c>
      <c r="AS54">
        <f t="shared" si="46"/>
        <v>-2.9573369579832924</v>
      </c>
      <c r="AT54">
        <f t="shared" si="47"/>
        <v>-1.9321268125490851</v>
      </c>
      <c r="AU54">
        <f t="shared" si="48"/>
        <v>-4.8894637705323776</v>
      </c>
      <c r="AW54">
        <v>51</v>
      </c>
      <c r="AX54">
        <f>IF(Z54&gt;0, (R54*SUMPRODUCT(K54:$K$98, X54:$X$98)-K54*$AZ$3)/Z54, 0)</f>
        <v>-8.6453161097567572E+24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1000000</v>
      </c>
      <c r="S55">
        <f t="shared" si="32"/>
        <v>-8.8248742301809919E+25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-3118.4901671396242</v>
      </c>
      <c r="AC55">
        <f t="shared" si="33"/>
        <v>-2784.3662206603781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-3.2555593193794918E-16</v>
      </c>
      <c r="AI55">
        <f t="shared" si="38"/>
        <v>-3.2555672072149101E-16</v>
      </c>
      <c r="AJ55">
        <f t="shared" si="39"/>
        <v>-334.12394647924611</v>
      </c>
      <c r="AK55">
        <f t="shared" si="61"/>
        <v>-218.29431169977371</v>
      </c>
      <c r="AL55">
        <f t="shared" si="40"/>
        <v>-552.41825817901986</v>
      </c>
      <c r="AN55">
        <f t="shared" si="41"/>
        <v>0</v>
      </c>
      <c r="AO55">
        <f t="shared" si="42"/>
        <v>0</v>
      </c>
      <c r="AP55">
        <f t="shared" si="43"/>
        <v>-5.5656386124857557E-24</v>
      </c>
      <c r="AQ55">
        <f t="shared" si="44"/>
        <v>-2.2971152023165917E-18</v>
      </c>
      <c r="AR55">
        <f t="shared" si="45"/>
        <v>-2.2971207679552039E-18</v>
      </c>
      <c r="AS55">
        <f t="shared" si="46"/>
        <v>-2.357570916759645</v>
      </c>
      <c r="AT55">
        <f t="shared" si="47"/>
        <v>-1.5402796656162985</v>
      </c>
      <c r="AU55">
        <f t="shared" si="48"/>
        <v>-3.897850582375944</v>
      </c>
      <c r="AW55">
        <v>52</v>
      </c>
      <c r="AX55">
        <f>IF(Z55&gt;0, (R55*SUMPRODUCT(K55:$K$98, X55:$X$98)-K55*$AZ$3)/Z55, 0)</f>
        <v>-8.8248742301809919E+25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1000000</v>
      </c>
      <c r="S56">
        <f t="shared" si="32"/>
        <v>-9.5818754272393726E+26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-2784.3662206603781</v>
      </c>
      <c r="AC56">
        <f t="shared" si="33"/>
        <v>-2486.041268446766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-2.8641303534645596E-17</v>
      </c>
      <c r="AI56">
        <f t="shared" si="38"/>
        <v>-2.8641368397763661E-17</v>
      </c>
      <c r="AJ56">
        <f t="shared" si="39"/>
        <v>-298.32495221361205</v>
      </c>
      <c r="AK56">
        <f t="shared" si="61"/>
        <v>-194.90563544622648</v>
      </c>
      <c r="AL56">
        <f t="shared" si="40"/>
        <v>-493.23058765983853</v>
      </c>
      <c r="AN56">
        <f t="shared" si="41"/>
        <v>0</v>
      </c>
      <c r="AO56">
        <f t="shared" si="42"/>
        <v>0</v>
      </c>
      <c r="AP56">
        <f t="shared" si="43"/>
        <v>-4.0863631790317648E-25</v>
      </c>
      <c r="AQ56">
        <f t="shared" si="44"/>
        <v>-1.8043962679676214E-19</v>
      </c>
      <c r="AR56">
        <f t="shared" si="45"/>
        <v>-1.8044003543308004E-19</v>
      </c>
      <c r="AS56">
        <f t="shared" si="46"/>
        <v>-1.8794411007331318</v>
      </c>
      <c r="AT56">
        <f t="shared" si="47"/>
        <v>-1.2279015191456457</v>
      </c>
      <c r="AU56">
        <f t="shared" si="48"/>
        <v>-3.1073426198787777</v>
      </c>
      <c r="AW56">
        <v>53</v>
      </c>
      <c r="AX56">
        <f>IF(Z56&gt;0, (R56*SUMPRODUCT(K56:$K$98, X56:$X$98)-K56*$AZ$3)/Z56, 0)</f>
        <v>-9.5818754272393726E+26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1000000</v>
      </c>
      <c r="S57">
        <f t="shared" si="32"/>
        <v>-1.111685862741604E+28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-2486.041268446766</v>
      </c>
      <c r="AC57">
        <f t="shared" si="33"/>
        <v>-2219.6797039703265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-2.3689115854783087E-18</v>
      </c>
      <c r="AI57">
        <f t="shared" si="38"/>
        <v>-2.3689165771755552E-18</v>
      </c>
      <c r="AJ57">
        <f t="shared" si="39"/>
        <v>-266.36156447643953</v>
      </c>
      <c r="AK57">
        <f t="shared" si="61"/>
        <v>-174.02288879127363</v>
      </c>
      <c r="AL57">
        <f t="shared" si="40"/>
        <v>-440.38445326771318</v>
      </c>
      <c r="AN57">
        <f t="shared" si="41"/>
        <v>0</v>
      </c>
      <c r="AO57">
        <f t="shared" si="42"/>
        <v>0</v>
      </c>
      <c r="AP57">
        <f t="shared" si="43"/>
        <v>-2.8078205905878143E-26</v>
      </c>
      <c r="AQ57">
        <f t="shared" si="44"/>
        <v>-1.3325084432484326E-20</v>
      </c>
      <c r="AR57">
        <f t="shared" si="45"/>
        <v>-1.3325112510690232E-20</v>
      </c>
      <c r="AS57">
        <f t="shared" si="46"/>
        <v>-1.4982789387222042</v>
      </c>
      <c r="AT57">
        <f t="shared" si="47"/>
        <v>-0.97887557329850572</v>
      </c>
      <c r="AU57">
        <f t="shared" si="48"/>
        <v>-2.4771545120207099</v>
      </c>
      <c r="AW57">
        <v>54</v>
      </c>
      <c r="AX57">
        <f>IF(Z57&gt;0, (R57*SUMPRODUCT(K57:$K$98, X57:$X$98)-K57*$AZ$3)/Z57, 0)</f>
        <v>-1.111685862741604E+28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1000000</v>
      </c>
      <c r="S58">
        <f t="shared" si="32"/>
        <v>-1.3848171075702099E+29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-2219.6797039703265</v>
      </c>
      <c r="AC58">
        <f t="shared" si="33"/>
        <v>-1981.8568785449345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-1.8335988516843603E-19</v>
      </c>
      <c r="AI58">
        <f t="shared" si="38"/>
        <v>-1.8336024295158077E-19</v>
      </c>
      <c r="AJ58">
        <f t="shared" si="39"/>
        <v>-237.82282542539201</v>
      </c>
      <c r="AK58">
        <f t="shared" si="61"/>
        <v>-155.37757927792288</v>
      </c>
      <c r="AL58">
        <f t="shared" si="40"/>
        <v>-393.20040470331492</v>
      </c>
      <c r="AN58">
        <f t="shared" si="41"/>
        <v>0</v>
      </c>
      <c r="AO58">
        <f t="shared" si="42"/>
        <v>0</v>
      </c>
      <c r="AP58">
        <f t="shared" si="43"/>
        <v>-1.796896124230048E-27</v>
      </c>
      <c r="AQ58">
        <f t="shared" si="44"/>
        <v>-9.2088929241720389E-22</v>
      </c>
      <c r="AR58">
        <f t="shared" si="45"/>
        <v>-9.2089108931332824E-22</v>
      </c>
      <c r="AS58">
        <f t="shared" si="46"/>
        <v>-1.1944187968129796</v>
      </c>
      <c r="AT58">
        <f t="shared" si="47"/>
        <v>-0.78035361391781377</v>
      </c>
      <c r="AU58">
        <f t="shared" si="48"/>
        <v>-1.9747724107307936</v>
      </c>
      <c r="AW58">
        <v>55</v>
      </c>
      <c r="AX58">
        <f>IF(Z58&gt;0, (R58*SUMPRODUCT(K58:$K$98, X58:$X$98)-K58*$AZ$3)/Z58, 0)</f>
        <v>-1.3848171075702099E+29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1000000</v>
      </c>
      <c r="S59">
        <f t="shared" si="32"/>
        <v>-1.861629417298178E+30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-1981.8568785449345</v>
      </c>
      <c r="AC59">
        <f t="shared" si="33"/>
        <v>-1769.5150701294056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-1.3217693027829354E-20</v>
      </c>
      <c r="AI59">
        <f t="shared" si="38"/>
        <v>-1.3217716790816951E-20</v>
      </c>
      <c r="AJ59">
        <f t="shared" si="39"/>
        <v>-212.34180841552893</v>
      </c>
      <c r="AK59">
        <f t="shared" si="61"/>
        <v>-138.72998149814543</v>
      </c>
      <c r="AL59">
        <f t="shared" si="40"/>
        <v>-351.07178991367437</v>
      </c>
      <c r="AN59">
        <f t="shared" si="41"/>
        <v>0</v>
      </c>
      <c r="AO59">
        <f t="shared" si="42"/>
        <v>0</v>
      </c>
      <c r="AP59">
        <f t="shared" si="43"/>
        <v>-1.0655801301487091E-28</v>
      </c>
      <c r="AQ59">
        <f t="shared" si="44"/>
        <v>-5.9270792443253282E-23</v>
      </c>
      <c r="AR59">
        <f t="shared" si="45"/>
        <v>-5.9270899001266299E-23</v>
      </c>
      <c r="AS59">
        <f t="shared" si="46"/>
        <v>-0.952183352051165</v>
      </c>
      <c r="AT59">
        <f t="shared" si="47"/>
        <v>-0.62209312334009392</v>
      </c>
      <c r="AU59">
        <f t="shared" si="48"/>
        <v>-1.574276475391259</v>
      </c>
      <c r="AW59">
        <v>56</v>
      </c>
      <c r="AX59">
        <f>IF(Z59&gt;0, (R59*SUMPRODUCT(K59:$K$98, X59:$X$98)-K59*$AZ$3)/Z59, 0)</f>
        <v>-1.861629417298178E+30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1000000</v>
      </c>
      <c r="S60">
        <f t="shared" si="32"/>
        <v>-2.7559335622100471E+31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-1769.5150701294056</v>
      </c>
      <c r="AC60">
        <f t="shared" si="33"/>
        <v>-1579.9241697583975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-8.8368621532114749E-22</v>
      </c>
      <c r="AI60">
        <f t="shared" si="38"/>
        <v>-8.8368764852348546E-22</v>
      </c>
      <c r="AJ60">
        <f t="shared" si="39"/>
        <v>-189.59090037100805</v>
      </c>
      <c r="AK60">
        <f t="shared" si="61"/>
        <v>-123.86605490905841</v>
      </c>
      <c r="AL60">
        <f t="shared" si="40"/>
        <v>-313.45695528006644</v>
      </c>
      <c r="AN60">
        <f t="shared" si="41"/>
        <v>0</v>
      </c>
      <c r="AO60">
        <f t="shared" si="42"/>
        <v>0</v>
      </c>
      <c r="AP60">
        <f t="shared" si="43"/>
        <v>-5.7381851544623528E-30</v>
      </c>
      <c r="AQ60">
        <f t="shared" si="44"/>
        <v>-3.5380594825615844E-24</v>
      </c>
      <c r="AR60">
        <f t="shared" si="45"/>
        <v>-3.5380652207467391E-24</v>
      </c>
      <c r="AS60">
        <f t="shared" si="46"/>
        <v>-0.75907473856119689</v>
      </c>
      <c r="AT60">
        <f t="shared" si="47"/>
        <v>-0.49592882919331455</v>
      </c>
      <c r="AU60">
        <f t="shared" si="48"/>
        <v>-1.2550035677545115</v>
      </c>
      <c r="AW60">
        <v>57</v>
      </c>
      <c r="AX60">
        <f>IF(Z60&gt;0, (R60*SUMPRODUCT(K60:$K$98, X60:$X$98)-K60*$AZ$3)/Z60, 0)</f>
        <v>-2.7559335622100471E+31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1000000</v>
      </c>
      <c r="S61">
        <f t="shared" si="32"/>
        <v>-4.5365529878495889E+32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-1579.9241697583975</v>
      </c>
      <c r="AC61">
        <f t="shared" si="33"/>
        <v>-1410.6465801414265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-5.3645300613683177E-23</v>
      </c>
      <c r="AI61">
        <f t="shared" si="38"/>
        <v>-5.3645378351482332E-23</v>
      </c>
      <c r="AJ61">
        <f t="shared" si="39"/>
        <v>-169.277589616971</v>
      </c>
      <c r="AK61">
        <f t="shared" si="61"/>
        <v>-110.59469188308783</v>
      </c>
      <c r="AL61">
        <f t="shared" si="40"/>
        <v>-279.87228150005882</v>
      </c>
      <c r="AN61">
        <f t="shared" si="41"/>
        <v>0</v>
      </c>
      <c r="AO61">
        <f t="shared" si="42"/>
        <v>0</v>
      </c>
      <c r="AP61">
        <f t="shared" si="43"/>
        <v>-2.7789534247577722E-31</v>
      </c>
      <c r="AQ61">
        <f t="shared" si="44"/>
        <v>-1.9177001854803065E-25</v>
      </c>
      <c r="AR61">
        <f t="shared" si="45"/>
        <v>-1.9177029644337312E-25</v>
      </c>
      <c r="AS61">
        <f t="shared" si="46"/>
        <v>-0.6051297341846259</v>
      </c>
      <c r="AT61">
        <f t="shared" si="47"/>
        <v>-0.39535142633395598</v>
      </c>
      <c r="AU61">
        <f t="shared" si="48"/>
        <v>-1.0004811605185819</v>
      </c>
      <c r="AW61">
        <v>58</v>
      </c>
      <c r="AX61">
        <f>IF(Z61&gt;0, (R61*SUMPRODUCT(K61:$K$98, X61:$X$98)-K61*$AZ$3)/Z61, 0)</f>
        <v>-4.5365529878495889E+32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1000000</v>
      </c>
      <c r="S62">
        <f t="shared" si="32"/>
        <v>-8.4018456400523015E+33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-1410.6465801414265</v>
      </c>
      <c r="AC62">
        <f t="shared" si="33"/>
        <v>-1259.5058751262736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-2.928508608710259E-24</v>
      </c>
      <c r="AI62">
        <f t="shared" si="38"/>
        <v>-2.928512356416207E-24</v>
      </c>
      <c r="AJ62">
        <f t="shared" si="39"/>
        <v>-151.14070501515289</v>
      </c>
      <c r="AK62">
        <f t="shared" si="61"/>
        <v>-98.745260609899859</v>
      </c>
      <c r="AL62">
        <f t="shared" si="40"/>
        <v>-249.88596562505273</v>
      </c>
      <c r="AN62">
        <f t="shared" si="41"/>
        <v>0</v>
      </c>
      <c r="AO62">
        <f t="shared" si="42"/>
        <v>0</v>
      </c>
      <c r="AP62">
        <f t="shared" si="43"/>
        <v>-1.1961799324692229E-32</v>
      </c>
      <c r="AQ62">
        <f t="shared" si="44"/>
        <v>-9.3471133502630038E-27</v>
      </c>
      <c r="AR62">
        <f t="shared" si="45"/>
        <v>-9.3471253120623295E-27</v>
      </c>
      <c r="AS62">
        <f t="shared" si="46"/>
        <v>-0.48240571921606079</v>
      </c>
      <c r="AT62">
        <f t="shared" si="47"/>
        <v>-0.31517173655449299</v>
      </c>
      <c r="AU62">
        <f t="shared" si="48"/>
        <v>-0.79757745577055372</v>
      </c>
      <c r="AW62">
        <v>59</v>
      </c>
      <c r="AX62">
        <f>IF(Z62&gt;0, (R62*SUMPRODUCT(K62:$K$98, X62:$X$98)-K62*$AZ$3)/Z62, 0)</f>
        <v>-8.4018456400523015E+33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1000000</v>
      </c>
      <c r="S63">
        <f t="shared" si="32"/>
        <v>-1.7765164554668265E+35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-1259.5058751262736</v>
      </c>
      <c r="AC63">
        <f t="shared" si="33"/>
        <v>-1124.55881707703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-1.4207902099766675E-25</v>
      </c>
      <c r="AI63">
        <f t="shared" si="38"/>
        <v>-1.4207917925103017E-25</v>
      </c>
      <c r="AJ63">
        <f t="shared" si="39"/>
        <v>-134.94705804924365</v>
      </c>
      <c r="AK63">
        <f t="shared" si="61"/>
        <v>-88.165411258839157</v>
      </c>
      <c r="AL63">
        <f t="shared" si="40"/>
        <v>-223.11246930808281</v>
      </c>
      <c r="AN63">
        <f t="shared" si="41"/>
        <v>0</v>
      </c>
      <c r="AO63">
        <f t="shared" si="42"/>
        <v>0</v>
      </c>
      <c r="AP63">
        <f t="shared" si="43"/>
        <v>-4.5098898074657395E-34</v>
      </c>
      <c r="AQ63">
        <f t="shared" si="44"/>
        <v>-4.048954883217551E-28</v>
      </c>
      <c r="AR63">
        <f t="shared" si="45"/>
        <v>-4.048959393107358E-28</v>
      </c>
      <c r="AS63">
        <f t="shared" si="46"/>
        <v>-0.38457088585464028</v>
      </c>
      <c r="AT63">
        <f t="shared" si="47"/>
        <v>-0.25125297875836494</v>
      </c>
      <c r="AU63">
        <f t="shared" si="48"/>
        <v>-0.63582386461300522</v>
      </c>
      <c r="AW63">
        <v>60</v>
      </c>
      <c r="AX63">
        <f>IF(Z63&gt;0, (R63*SUMPRODUCT(K63:$K$98, X63:$X$98)-K63*$AZ$3)/Z63, 0)</f>
        <v>-1.7765164554668265E+35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1000000</v>
      </c>
      <c r="S64">
        <f t="shared" si="32"/>
        <v>-4.3696979549370154E+36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-1124.55881707703</v>
      </c>
      <c r="AC64">
        <f t="shared" si="33"/>
        <v>-1004.0703723902053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-6.0370529226965284E-27</v>
      </c>
      <c r="AI64">
        <f t="shared" si="38"/>
        <v>-6.0370586672032586E-27</v>
      </c>
      <c r="AJ64">
        <f t="shared" si="39"/>
        <v>-120.48844468682466</v>
      </c>
      <c r="AK64">
        <f t="shared" si="61"/>
        <v>-78.719117195392101</v>
      </c>
      <c r="AL64">
        <f t="shared" si="40"/>
        <v>-199.20756188221677</v>
      </c>
      <c r="AN64">
        <f t="shared" si="41"/>
        <v>0</v>
      </c>
      <c r="AO64">
        <f t="shared" si="42"/>
        <v>0</v>
      </c>
      <c r="AP64">
        <f t="shared" si="43"/>
        <v>-1.461664507713623E-35</v>
      </c>
      <c r="AQ64">
        <f t="shared" si="44"/>
        <v>-1.5361016016168414E-29</v>
      </c>
      <c r="AR64">
        <f t="shared" si="45"/>
        <v>-1.5361030632813493E-29</v>
      </c>
      <c r="AS64">
        <f t="shared" si="46"/>
        <v>-0.30657755568769152</v>
      </c>
      <c r="AT64">
        <f t="shared" si="47"/>
        <v>-0.20029733638262509</v>
      </c>
      <c r="AU64">
        <f t="shared" si="48"/>
        <v>-0.50687489207031655</v>
      </c>
      <c r="AW64">
        <v>61</v>
      </c>
      <c r="AX64">
        <f>IF(Z64&gt;0, (R64*SUMPRODUCT(K64:$K$98, X64:$X$98)-K64*$AZ$3)/Z64, 0)</f>
        <v>-4.3696979549370154E+36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1000000</v>
      </c>
      <c r="S65">
        <f t="shared" si="32"/>
        <v>-1.2832989146601262E+38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-1004.0703723902053</v>
      </c>
      <c r="AC65">
        <f t="shared" si="33"/>
        <v>-896.49140391982621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-2.2049663184236384E-28</v>
      </c>
      <c r="AI65">
        <f t="shared" si="38"/>
        <v>-2.204968064882304E-28</v>
      </c>
      <c r="AJ65">
        <f t="shared" si="39"/>
        <v>-107.5789684703791</v>
      </c>
      <c r="AK65">
        <f t="shared" si="61"/>
        <v>-70.284926067314373</v>
      </c>
      <c r="AL65">
        <f t="shared" si="40"/>
        <v>-177.86389453769345</v>
      </c>
      <c r="AN65">
        <f t="shared" si="41"/>
        <v>0</v>
      </c>
      <c r="AO65">
        <f t="shared" si="42"/>
        <v>0</v>
      </c>
      <c r="AP65">
        <f t="shared" si="43"/>
        <v>-3.9676672947613198E-37</v>
      </c>
      <c r="AQ65">
        <f t="shared" si="44"/>
        <v>-5.0093213890541433E-31</v>
      </c>
      <c r="AR65">
        <f t="shared" si="45"/>
        <v>-5.0093253567214385E-31</v>
      </c>
      <c r="AS65">
        <f t="shared" si="46"/>
        <v>-0.24440175038878453</v>
      </c>
      <c r="AT65">
        <f t="shared" si="47"/>
        <v>-0.15967581025400596</v>
      </c>
      <c r="AU65">
        <f t="shared" si="48"/>
        <v>-0.40407756064279043</v>
      </c>
      <c r="AW65">
        <v>62</v>
      </c>
      <c r="AX65">
        <f>IF(Z65&gt;0, (R65*SUMPRODUCT(K65:$K$98, X65:$X$98)-K65*$AZ$3)/Z65, 0)</f>
        <v>-1.2832989146601262E+38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1000000</v>
      </c>
      <c r="S66">
        <f t="shared" si="32"/>
        <v>-4.6757427983914828E+39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-896.49140391982621</v>
      </c>
      <c r="AC66">
        <f t="shared" si="33"/>
        <v>-800.43875349984467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-6.7447866691641756E-30</v>
      </c>
      <c r="AI66">
        <f t="shared" si="38"/>
        <v>-6.7447909489053202E-30</v>
      </c>
      <c r="AJ66">
        <f t="shared" si="39"/>
        <v>-96.052650419981546</v>
      </c>
      <c r="AK66">
        <f t="shared" si="61"/>
        <v>-62.754398274387839</v>
      </c>
      <c r="AL66">
        <f t="shared" si="40"/>
        <v>-158.80704869436937</v>
      </c>
      <c r="AN66">
        <f t="shared" si="41"/>
        <v>0</v>
      </c>
      <c r="AO66">
        <f t="shared" si="42"/>
        <v>0</v>
      </c>
      <c r="AP66">
        <f t="shared" si="43"/>
        <v>-8.6811331141028257E-39</v>
      </c>
      <c r="AQ66">
        <f t="shared" si="44"/>
        <v>-1.3681292610484834E-32</v>
      </c>
      <c r="AR66">
        <f t="shared" si="45"/>
        <v>-1.3681301291617948E-32</v>
      </c>
      <c r="AS66">
        <f t="shared" si="46"/>
        <v>-0.19483557907269214</v>
      </c>
      <c r="AT66">
        <f t="shared" si="47"/>
        <v>-0.127292578327492</v>
      </c>
      <c r="AU66">
        <f t="shared" si="48"/>
        <v>-0.32212815740018408</v>
      </c>
      <c r="AW66">
        <v>63</v>
      </c>
      <c r="AX66">
        <f>IF(Z66&gt;0, (R66*SUMPRODUCT(K66:$K$98, X66:$X$98)-K66*$AZ$3)/Z66, 0)</f>
        <v>-4.6757427983914828E+39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1000000</v>
      </c>
      <c r="S67">
        <f t="shared" si="32"/>
        <v>-2.243527634072761E+41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-800.43875349984467</v>
      </c>
      <c r="AC67">
        <f t="shared" si="33"/>
        <v>-714.67745848200411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-1.662922416261997E-31</v>
      </c>
      <c r="AI67">
        <f t="shared" ref="AI67:AI69" si="62">SUM(AE67:AH67)</f>
        <v>-1.6629232126389255E-31</v>
      </c>
      <c r="AJ67">
        <f t="shared" si="39"/>
        <v>-85.761295017840553</v>
      </c>
      <c r="AK67">
        <f t="shared" si="61"/>
        <v>-56.030712744989131</v>
      </c>
      <c r="AL67">
        <f t="shared" ref="AL67:AL69" si="63">SUM(AI67:AK67)</f>
        <v>-141.79200776282968</v>
      </c>
      <c r="AN67">
        <f t="shared" si="41"/>
        <v>0</v>
      </c>
      <c r="AO67">
        <f t="shared" si="42"/>
        <v>0</v>
      </c>
      <c r="AP67">
        <f t="shared" si="43"/>
        <v>-1.4423131419518864E-40</v>
      </c>
      <c r="AQ67">
        <f t="shared" si="44"/>
        <v>-3.0117081110939949E-34</v>
      </c>
      <c r="AR67">
        <f t="shared" si="45"/>
        <v>-3.011709553407137E-34</v>
      </c>
      <c r="AS67">
        <f t="shared" si="46"/>
        <v>-0.15532173076585767</v>
      </c>
      <c r="AT67">
        <f t="shared" si="47"/>
        <v>-0.10147686410036029</v>
      </c>
      <c r="AU67">
        <f t="shared" si="48"/>
        <v>-0.25679859486621798</v>
      </c>
      <c r="AW67">
        <v>64</v>
      </c>
      <c r="AX67">
        <f>IF(Z67&gt;0, (R67*SUMPRODUCT(K67:$K$98, X67:$X$98)-K67*$AZ$3)/Z67, 0)</f>
        <v>-2.243527634072761E+41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1000000</v>
      </c>
      <c r="S68">
        <f t="shared" si="32"/>
        <v>-1.5759338604719318E+43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-714.67745848200411</v>
      </c>
      <c r="AC68">
        <f t="shared" si="33"/>
        <v>-638.10487364464643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-3.1131620496417176E-33</v>
      </c>
      <c r="AI68">
        <f t="shared" si="62"/>
        <v>-3.1131630619063968E-33</v>
      </c>
      <c r="AJ68">
        <f t="shared" si="39"/>
        <v>-76.572584837357681</v>
      </c>
      <c r="AK68">
        <f t="shared" si="61"/>
        <v>-50.027422093740292</v>
      </c>
      <c r="AL68">
        <f t="shared" si="63"/>
        <v>-126.60000693109797</v>
      </c>
      <c r="AN68">
        <f t="shared" si="41"/>
        <v>0</v>
      </c>
      <c r="AO68">
        <f t="shared" si="42"/>
        <v>0</v>
      </c>
      <c r="AP68">
        <f t="shared" si="43"/>
        <v>-1.6368804121334573E-42</v>
      </c>
      <c r="AQ68">
        <f t="shared" si="44"/>
        <v>-5.0341319639874026E-36</v>
      </c>
      <c r="AR68">
        <f t="shared" si="45"/>
        <v>-5.0341336008678146E-36</v>
      </c>
      <c r="AS68">
        <f t="shared" si="46"/>
        <v>-0.12382153281716976</v>
      </c>
      <c r="AT68">
        <f t="shared" si="47"/>
        <v>-8.0896734773884149E-2</v>
      </c>
      <c r="AU68">
        <f t="shared" si="48"/>
        <v>-0.20471826759105391</v>
      </c>
      <c r="AW68">
        <v>65</v>
      </c>
      <c r="AX68">
        <f>IF(Z68&gt;0, (R68*SUMPRODUCT(K68:$K$98, X68:$X$98)-K68*$AZ$3)/Z68, 0)</f>
        <v>-1.5759338604719318E+43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-638.10487364464643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-638.10487364464643</v>
      </c>
      <c r="AK69">
        <f t="shared" si="61"/>
        <v>-44.667341155125257</v>
      </c>
      <c r="AL69">
        <f t="shared" si="63"/>
        <v>-682.77221479977175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-5.8460014719052045E-38</v>
      </c>
      <c r="AR69">
        <f t="shared" si="45"/>
        <v>-5.8460014719052045E-38</v>
      </c>
      <c r="AS69">
        <f t="shared" si="46"/>
        <v>-0.92129116679441658</v>
      </c>
      <c r="AT69">
        <f t="shared" si="47"/>
        <v>-6.4490381675609165E-2</v>
      </c>
      <c r="AU69">
        <f t="shared" si="48"/>
        <v>-0.98578154847002575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569285.13555816538</v>
      </c>
      <c r="AO71" s="6">
        <f t="shared" si="70"/>
        <v>-56928.513555816542</v>
      </c>
      <c r="AP71" s="6">
        <f t="shared" si="70"/>
        <v>-347.52169641541622</v>
      </c>
      <c r="AQ71" s="6">
        <f t="shared" si="70"/>
        <v>-394611.00553837349</v>
      </c>
      <c r="AR71" s="6">
        <f t="shared" si="70"/>
        <v>117398.09476755976</v>
      </c>
      <c r="AS71" s="6">
        <f t="shared" si="70"/>
        <v>5401.480576087014</v>
      </c>
      <c r="AT71" s="6">
        <f t="shared" si="70"/>
        <v>-4563.4318046432199</v>
      </c>
      <c r="AU71" s="6">
        <f t="shared" si="70"/>
        <v>118236.14353900359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'S.26.04.F'!C3*(1+C12)</f>
        <v>132828.42169753209</v>
      </c>
      <c r="K3">
        <v>1</v>
      </c>
      <c r="L3" s="2">
        <v>0</v>
      </c>
      <c r="O3">
        <f>$C$3</f>
        <v>132828.42169753209</v>
      </c>
      <c r="P3">
        <f>O3*C5</f>
        <v>13282.84216975321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132828.42169753209</v>
      </c>
      <c r="AF3">
        <f t="shared" ref="AF3:AF34" si="4">-$Z3*P3</f>
        <v>-13282.84216975321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119345.57952777887</v>
      </c>
      <c r="AJ3">
        <f t="shared" ref="AJ3:AJ34" si="8">AB3-AC3</f>
        <v>0</v>
      </c>
      <c r="AL3">
        <f t="shared" ref="AL3:AL34" si="9">SUM(AI3:AK3)</f>
        <v>119345.57952777887</v>
      </c>
      <c r="AN3">
        <f t="shared" ref="AN3:AN34" si="10">AE3*$K3</f>
        <v>132828.42169753209</v>
      </c>
      <c r="AO3">
        <f t="shared" ref="AO3:AO34" si="11">AF3*$K3</f>
        <v>-13282.84216975321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119345.57952777887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119345.57952777887</v>
      </c>
      <c r="AW3">
        <v>0</v>
      </c>
      <c r="AX3">
        <f>IF(Z3&gt;0, (R3*SUMPRODUCT(K3:$K$98, X3:$X$98)-K3*$AZ$3)/Z3, 0)</f>
        <v>0</v>
      </c>
      <c r="AZ3">
        <f>C6*SUMPRODUCT(X4:X98, K4:K98)/1</f>
        <v>79141.494178806272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5368.8350076068336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5308.58609147885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-5308.58609147885</v>
      </c>
      <c r="AK4">
        <f>G4*SUM(AB4, AE4:AF4)</f>
        <v>0</v>
      </c>
      <c r="AL4">
        <f t="shared" si="9"/>
        <v>-7752.5300914788495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-2280.0111950741671</v>
      </c>
      <c r="AR4">
        <f t="shared" si="14"/>
        <v>-2280.0111950741671</v>
      </c>
      <c r="AS4">
        <f t="shared" si="15"/>
        <v>-4952.5012514962682</v>
      </c>
      <c r="AT4">
        <f t="shared" si="16"/>
        <v>0</v>
      </c>
      <c r="AU4">
        <f t="shared" si="17"/>
        <v>-7232.5124465704348</v>
      </c>
      <c r="AW4">
        <v>1</v>
      </c>
      <c r="AX4">
        <f>IF(Z4&gt;0, (R4*SUMPRODUCT(K4:$K$98, X4:$X$98)-K4*$AZ$3)/Z4, 0)</f>
        <v>5368.8350076068336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1.2339639999999999E-3</v>
      </c>
      <c r="Q5" s="5">
        <f t="shared" ref="Q5:Q36" si="29">$C$8</f>
        <v>25</v>
      </c>
      <c r="R5">
        <f t="shared" si="0"/>
        <v>2000000</v>
      </c>
      <c r="S5">
        <f t="shared" si="1"/>
        <v>9396.7857740652944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5308.58609147885</v>
      </c>
      <c r="AC5">
        <f t="shared" si="2"/>
        <v>9186.956780865512</v>
      </c>
      <c r="AE5">
        <f t="shared" si="3"/>
        <v>0</v>
      </c>
      <c r="AF5">
        <f t="shared" si="4"/>
        <v>0</v>
      </c>
      <c r="AG5">
        <f t="shared" si="5"/>
        <v>-24.441753280736425</v>
      </c>
      <c r="AH5">
        <f t="shared" si="6"/>
        <v>-2440.2329810859837</v>
      </c>
      <c r="AI5">
        <f t="shared" si="7"/>
        <v>-2464.6747343667203</v>
      </c>
      <c r="AJ5">
        <f t="shared" si="8"/>
        <v>-3878.370689386662</v>
      </c>
      <c r="AK5">
        <f>G5*SUM(AB5, AE5:AF5)</f>
        <v>217.65202975063286</v>
      </c>
      <c r="AL5">
        <f t="shared" si="9"/>
        <v>-6125.3933940027491</v>
      </c>
      <c r="AN5">
        <f t="shared" si="10"/>
        <v>0</v>
      </c>
      <c r="AO5">
        <f t="shared" si="11"/>
        <v>0</v>
      </c>
      <c r="AP5">
        <f t="shared" si="12"/>
        <v>-20.900339196327096</v>
      </c>
      <c r="AQ5">
        <f t="shared" si="13"/>
        <v>-2086.6627871151159</v>
      </c>
      <c r="AR5">
        <f t="shared" si="14"/>
        <v>-2107.5631263114433</v>
      </c>
      <c r="AS5">
        <f t="shared" si="15"/>
        <v>-3316.4258719999602</v>
      </c>
      <c r="AT5">
        <f t="shared" si="16"/>
        <v>186.11599570242623</v>
      </c>
      <c r="AU5">
        <f t="shared" si="17"/>
        <v>-5237.873002608977</v>
      </c>
      <c r="AW5">
        <v>2</v>
      </c>
      <c r="AX5">
        <f>IF(Z5&gt;0, (R5*SUMPRODUCT(K5:$K$98, X5:$X$98)-K5*$AZ$3)/Z5, 0)</f>
        <v>9396.7857740652944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1.248954E-3</v>
      </c>
      <c r="Q6" s="5">
        <f t="shared" si="29"/>
        <v>25</v>
      </c>
      <c r="R6">
        <f t="shared" si="0"/>
        <v>2000000</v>
      </c>
      <c r="S6">
        <f t="shared" si="1"/>
        <v>14197.445109515646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9186.956780865512</v>
      </c>
      <c r="AC6">
        <f t="shared" si="2"/>
        <v>13724.277839497816</v>
      </c>
      <c r="AE6">
        <f t="shared" si="3"/>
        <v>0</v>
      </c>
      <c r="AF6">
        <f t="shared" si="4"/>
        <v>0</v>
      </c>
      <c r="AG6">
        <f t="shared" si="5"/>
        <v>-24.166809122402071</v>
      </c>
      <c r="AH6">
        <f t="shared" si="6"/>
        <v>-2442.1300421591109</v>
      </c>
      <c r="AI6">
        <f t="shared" si="7"/>
        <v>-2466.2968512815128</v>
      </c>
      <c r="AJ6">
        <f t="shared" si="8"/>
        <v>-4537.3210586323039</v>
      </c>
      <c r="AK6">
        <f>G6*SUM(AB6, AE6:AF6)</f>
        <v>537.4369716806325</v>
      </c>
      <c r="AL6">
        <f t="shared" si="9"/>
        <v>-6466.1809382331849</v>
      </c>
      <c r="AN6">
        <f t="shared" si="10"/>
        <v>0</v>
      </c>
      <c r="AO6">
        <f t="shared" si="11"/>
        <v>0</v>
      </c>
      <c r="AP6">
        <f t="shared" si="12"/>
        <v>-18.642518937413815</v>
      </c>
      <c r="AQ6">
        <f t="shared" si="13"/>
        <v>-1883.8836078022202</v>
      </c>
      <c r="AR6">
        <f t="shared" si="14"/>
        <v>-1902.5261267396338</v>
      </c>
      <c r="AS6">
        <f t="shared" si="15"/>
        <v>-3500.1349715742549</v>
      </c>
      <c r="AT6">
        <f t="shared" si="16"/>
        <v>414.5842701647764</v>
      </c>
      <c r="AU6">
        <f t="shared" si="17"/>
        <v>-4988.0768281491128</v>
      </c>
      <c r="AW6">
        <v>3</v>
      </c>
      <c r="AX6">
        <f>IF(Z6&gt;0, (R6*SUMPRODUCT(K6:$K$98, X6:$X$98)-K6*$AZ$3)/Z6, 0)</f>
        <v>14197.445109515646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1.2649429999999999E-3</v>
      </c>
      <c r="Q7" s="5">
        <f t="shared" si="29"/>
        <v>25</v>
      </c>
      <c r="R7">
        <f t="shared" si="0"/>
        <v>2000000</v>
      </c>
      <c r="S7">
        <f t="shared" si="1"/>
        <v>18147.424128363633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13724.277839497816</v>
      </c>
      <c r="AC7">
        <f t="shared" si="2"/>
        <v>17344.996858927443</v>
      </c>
      <c r="AE7">
        <f t="shared" si="3"/>
        <v>0</v>
      </c>
      <c r="AF7">
        <f t="shared" si="4"/>
        <v>0</v>
      </c>
      <c r="AG7">
        <f t="shared" si="5"/>
        <v>-23.894571395146333</v>
      </c>
      <c r="AH7">
        <f t="shared" si="6"/>
        <v>-2445.5708825374913</v>
      </c>
      <c r="AI7">
        <f t="shared" si="7"/>
        <v>-2469.4654539326375</v>
      </c>
      <c r="AJ7">
        <f t="shared" si="8"/>
        <v>-3620.7190194296272</v>
      </c>
      <c r="AK7">
        <f>G7*SUM(AB7, AE7:AF7)</f>
        <v>673.86204191934269</v>
      </c>
      <c r="AL7">
        <f t="shared" si="9"/>
        <v>-5416.3224314429217</v>
      </c>
      <c r="AN7">
        <f t="shared" si="10"/>
        <v>0</v>
      </c>
      <c r="AO7">
        <f t="shared" si="11"/>
        <v>0</v>
      </c>
      <c r="AP7">
        <f t="shared" si="12"/>
        <v>-16.770550472393257</v>
      </c>
      <c r="AQ7">
        <f t="shared" si="13"/>
        <v>-1716.4388195613897</v>
      </c>
      <c r="AR7">
        <f t="shared" si="14"/>
        <v>-1733.2093700337828</v>
      </c>
      <c r="AS7">
        <f t="shared" si="15"/>
        <v>-2541.2236971127695</v>
      </c>
      <c r="AT7">
        <f t="shared" si="16"/>
        <v>472.95417852667072</v>
      </c>
      <c r="AU7">
        <f t="shared" si="17"/>
        <v>-3801.4788886198812</v>
      </c>
      <c r="AW7">
        <v>4</v>
      </c>
      <c r="AX7">
        <f>IF(Z7&gt;0, (R7*SUMPRODUCT(K7:$K$98, X7:$X$98)-K7*$AZ$3)/Z7, 0)</f>
        <v>18147.424128363633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1.2849300000000001E-3</v>
      </c>
      <c r="Q8" s="5">
        <f t="shared" si="29"/>
        <v>25</v>
      </c>
      <c r="R8">
        <f t="shared" si="0"/>
        <v>2000000</v>
      </c>
      <c r="S8">
        <f t="shared" si="1"/>
        <v>20450.22425634992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17344.996858927443</v>
      </c>
      <c r="AC8">
        <f t="shared" si="2"/>
        <v>19325.398796148416</v>
      </c>
      <c r="AE8">
        <f t="shared" si="3"/>
        <v>0</v>
      </c>
      <c r="AF8">
        <f t="shared" si="4"/>
        <v>0</v>
      </c>
      <c r="AG8">
        <f t="shared" si="5"/>
        <v>-23.624922829572103</v>
      </c>
      <c r="AH8">
        <f t="shared" si="6"/>
        <v>-2456.2281298212306</v>
      </c>
      <c r="AI8">
        <f t="shared" si="7"/>
        <v>-2479.8530526508025</v>
      </c>
      <c r="AJ8">
        <f t="shared" si="8"/>
        <v>-1980.4019372209732</v>
      </c>
      <c r="AK8">
        <f>G8*SUM(AB8, AE8:AF8)</f>
        <v>369.44843309515454</v>
      </c>
      <c r="AL8">
        <f t="shared" si="9"/>
        <v>-4090.8065567766207</v>
      </c>
      <c r="AN8">
        <f t="shared" si="10"/>
        <v>0</v>
      </c>
      <c r="AO8">
        <f t="shared" si="11"/>
        <v>0</v>
      </c>
      <c r="AP8">
        <f t="shared" si="12"/>
        <v>-15.477733579997043</v>
      </c>
      <c r="AQ8">
        <f t="shared" si="13"/>
        <v>-1609.183863977767</v>
      </c>
      <c r="AR8">
        <f t="shared" si="14"/>
        <v>-1624.661597557764</v>
      </c>
      <c r="AS8">
        <f t="shared" si="15"/>
        <v>-1297.4490450926662</v>
      </c>
      <c r="AT8">
        <f t="shared" si="16"/>
        <v>242.04203587223881</v>
      </c>
      <c r="AU8">
        <f t="shared" si="17"/>
        <v>-2680.0686067781912</v>
      </c>
      <c r="AW8">
        <v>5</v>
      </c>
      <c r="AX8">
        <f>IF(Z8&gt;0, (R8*SUMPRODUCT(K8:$K$98, X8:$X$98)-K8*$AZ$3)/Z8, 0)</f>
        <v>20450.22425634992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1.3159090000000001E-3</v>
      </c>
      <c r="Q9" s="5">
        <f t="shared" si="29"/>
        <v>25</v>
      </c>
      <c r="R9">
        <f t="shared" si="0"/>
        <v>2000000</v>
      </c>
      <c r="S9">
        <f t="shared" si="1"/>
        <v>21899.886093718043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19325.398796148416</v>
      </c>
      <c r="AC9">
        <f t="shared" si="2"/>
        <v>20461.138345937645</v>
      </c>
      <c r="AE9">
        <f t="shared" si="3"/>
        <v>0</v>
      </c>
      <c r="AF9">
        <f t="shared" si="4"/>
        <v>0</v>
      </c>
      <c r="AG9">
        <f t="shared" si="5"/>
        <v>-23.357585352700642</v>
      </c>
      <c r="AH9">
        <f t="shared" si="6"/>
        <v>-2487.0598860591522</v>
      </c>
      <c r="AI9">
        <f t="shared" si="7"/>
        <v>-2510.4174714118526</v>
      </c>
      <c r="AJ9">
        <f t="shared" si="8"/>
        <v>-1135.7395497892285</v>
      </c>
      <c r="AK9">
        <f t="shared" ref="AK9:AK40" si="30">G9*SUM(AB9:AB9, AE9:AF9)</f>
        <v>114.01985289727565</v>
      </c>
      <c r="AL9">
        <f t="shared" si="9"/>
        <v>-3532.1371683038055</v>
      </c>
      <c r="AN9">
        <f t="shared" si="10"/>
        <v>0</v>
      </c>
      <c r="AO9">
        <f t="shared" si="11"/>
        <v>0</v>
      </c>
      <c r="AP9">
        <f t="shared" si="12"/>
        <v>-14.492460417917938</v>
      </c>
      <c r="AQ9">
        <f t="shared" si="13"/>
        <v>-1543.1225621759888</v>
      </c>
      <c r="AR9">
        <f t="shared" si="14"/>
        <v>-1557.6150225939066</v>
      </c>
      <c r="AS9">
        <f t="shared" si="15"/>
        <v>-704.68159365973338</v>
      </c>
      <c r="AT9">
        <f t="shared" si="16"/>
        <v>70.744821436755956</v>
      </c>
      <c r="AU9">
        <f t="shared" si="17"/>
        <v>-2191.551794816884</v>
      </c>
      <c r="AW9">
        <v>6</v>
      </c>
      <c r="AX9">
        <f>IF(Z9&gt;0, (R9*SUMPRODUCT(K9:$K$98, X9:$X$98)-K9*$AZ$3)/Z9, 0)</f>
        <v>21899.886093718043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1.3528839999999999E-3</v>
      </c>
      <c r="Q10" s="5">
        <f t="shared" si="29"/>
        <v>25</v>
      </c>
      <c r="R10">
        <f t="shared" si="0"/>
        <v>2000000</v>
      </c>
      <c r="S10">
        <f t="shared" si="1"/>
        <v>23209.151597681841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20461.138345937645</v>
      </c>
      <c r="AC10">
        <f t="shared" si="2"/>
        <v>21438.209216794741</v>
      </c>
      <c r="AE10">
        <f t="shared" si="3"/>
        <v>0</v>
      </c>
      <c r="AF10">
        <f t="shared" si="4"/>
        <v>0</v>
      </c>
      <c r="AG10">
        <f t="shared" si="5"/>
        <v>-23.092409395671336</v>
      </c>
      <c r="AH10">
        <f t="shared" si="6"/>
        <v>-2528.0082801842445</v>
      </c>
      <c r="AI10">
        <f t="shared" si="7"/>
        <v>-2551.100689579916</v>
      </c>
      <c r="AJ10">
        <f t="shared" si="8"/>
        <v>-977.07087085709645</v>
      </c>
      <c r="AK10">
        <f t="shared" si="30"/>
        <v>83.890667218344348</v>
      </c>
      <c r="AL10">
        <f t="shared" si="9"/>
        <v>-3444.2808932186681</v>
      </c>
      <c r="AN10">
        <f t="shared" si="10"/>
        <v>0</v>
      </c>
      <c r="AO10">
        <f t="shared" si="11"/>
        <v>0</v>
      </c>
      <c r="AP10">
        <f t="shared" si="12"/>
        <v>-13.592571099439072</v>
      </c>
      <c r="AQ10">
        <f t="shared" si="13"/>
        <v>-1488.0271564393886</v>
      </c>
      <c r="AR10">
        <f t="shared" si="14"/>
        <v>-1501.6197275388276</v>
      </c>
      <c r="AS10">
        <f t="shared" si="15"/>
        <v>-575.11994758786136</v>
      </c>
      <c r="AT10">
        <f t="shared" si="16"/>
        <v>49.379423307750429</v>
      </c>
      <c r="AU10">
        <f t="shared" si="17"/>
        <v>-2027.3602518189387</v>
      </c>
      <c r="AW10">
        <v>7</v>
      </c>
      <c r="AX10">
        <f>IF(Z10&gt;0, (R10*SUMPRODUCT(K10:$K$98, X10:$X$98)-K10*$AZ$3)/Z10, 0)</f>
        <v>23209.151597681841</v>
      </c>
    </row>
    <row r="11" spans="1:52" x14ac:dyDescent="0.3">
      <c r="A11" t="s">
        <v>33</v>
      </c>
      <c r="C11" s="25">
        <f>AU100</f>
        <v>27587.441429487491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1.38886E-3</v>
      </c>
      <c r="Q11" s="5">
        <f t="shared" si="29"/>
        <v>25</v>
      </c>
      <c r="R11">
        <f t="shared" si="0"/>
        <v>2000000</v>
      </c>
      <c r="S11">
        <f t="shared" si="1"/>
        <v>24387.007671163694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21438.209216794741</v>
      </c>
      <c r="AC11">
        <f t="shared" si="2"/>
        <v>22269.642972003378</v>
      </c>
      <c r="AE11">
        <f t="shared" si="3"/>
        <v>0</v>
      </c>
      <c r="AF11">
        <f t="shared" si="4"/>
        <v>0</v>
      </c>
      <c r="AG11">
        <f t="shared" si="5"/>
        <v>-22.829413178001349</v>
      </c>
      <c r="AH11">
        <f t="shared" si="6"/>
        <v>-2565.7698970617671</v>
      </c>
      <c r="AI11">
        <f t="shared" si="7"/>
        <v>-2588.5993102397683</v>
      </c>
      <c r="AJ11">
        <f t="shared" si="8"/>
        <v>-831.43375520863628</v>
      </c>
      <c r="AK11">
        <f t="shared" si="30"/>
        <v>51.451702120307374</v>
      </c>
      <c r="AL11">
        <f t="shared" si="9"/>
        <v>-3368.5813633280973</v>
      </c>
      <c r="AN11">
        <f t="shared" si="10"/>
        <v>0</v>
      </c>
      <c r="AO11">
        <f t="shared" si="11"/>
        <v>0</v>
      </c>
      <c r="AP11">
        <f t="shared" si="12"/>
        <v>-12.768687960991558</v>
      </c>
      <c r="AQ11">
        <f t="shared" si="13"/>
        <v>-1435.0572631825883</v>
      </c>
      <c r="AR11">
        <f t="shared" si="14"/>
        <v>-1447.8259511435799</v>
      </c>
      <c r="AS11">
        <f t="shared" si="15"/>
        <v>-465.02808012272982</v>
      </c>
      <c r="AT11">
        <f t="shared" si="16"/>
        <v>28.777381368223523</v>
      </c>
      <c r="AU11">
        <f t="shared" si="17"/>
        <v>-1884.0766498980861</v>
      </c>
      <c r="AW11">
        <v>8</v>
      </c>
      <c r="AX11">
        <f>IF(Z11&gt;0, (R11*SUMPRODUCT(K11:$K$98, X11:$X$98)-K11*$AZ$3)/Z11, 0)</f>
        <v>24387.007671163694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1.43483E-3</v>
      </c>
      <c r="Q12" s="5">
        <f t="shared" si="29"/>
        <v>25</v>
      </c>
      <c r="R12">
        <f t="shared" si="0"/>
        <v>2000000</v>
      </c>
      <c r="S12">
        <f t="shared" si="1"/>
        <v>25516.429486060541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22269.642972003378</v>
      </c>
      <c r="AC12">
        <f t="shared" si="2"/>
        <v>23034.561437725613</v>
      </c>
      <c r="AE12">
        <f t="shared" si="3"/>
        <v>0</v>
      </c>
      <c r="AF12">
        <f t="shared" si="4"/>
        <v>0</v>
      </c>
      <c r="AG12">
        <f t="shared" si="5"/>
        <v>-22.568362719311143</v>
      </c>
      <c r="AH12">
        <f t="shared" si="6"/>
        <v>-2620.5061528153342</v>
      </c>
      <c r="AI12">
        <f t="shared" si="7"/>
        <v>-2643.0745155346453</v>
      </c>
      <c r="AJ12">
        <f t="shared" si="8"/>
        <v>-764.91846572223585</v>
      </c>
      <c r="AK12">
        <f t="shared" si="30"/>
        <v>51.220178835607769</v>
      </c>
      <c r="AL12">
        <f t="shared" si="9"/>
        <v>-3356.7728024212734</v>
      </c>
      <c r="AN12">
        <f t="shared" si="10"/>
        <v>0</v>
      </c>
      <c r="AO12">
        <f t="shared" si="11"/>
        <v>0</v>
      </c>
      <c r="AP12">
        <f t="shared" si="12"/>
        <v>-11.995324702874248</v>
      </c>
      <c r="AQ12">
        <f t="shared" si="13"/>
        <v>-1392.8268780438671</v>
      </c>
      <c r="AR12">
        <f t="shared" si="14"/>
        <v>-1404.8222027467414</v>
      </c>
      <c r="AS12">
        <f t="shared" si="15"/>
        <v>-406.56229615236651</v>
      </c>
      <c r="AT12">
        <f t="shared" si="16"/>
        <v>27.224069557632316</v>
      </c>
      <c r="AU12">
        <f t="shared" si="17"/>
        <v>-1784.1604293414755</v>
      </c>
      <c r="AW12">
        <v>9</v>
      </c>
      <c r="AX12">
        <f>IF(Z12&gt;0, (R12*SUMPRODUCT(K12:$K$98, X12:$X$98)-K12*$AZ$3)/Z12, 0)</f>
        <v>25516.429486060541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1.482798E-3</v>
      </c>
      <c r="Q13" s="5">
        <f t="shared" si="29"/>
        <v>25</v>
      </c>
      <c r="R13">
        <f t="shared" si="0"/>
        <v>2000000</v>
      </c>
      <c r="S13">
        <f t="shared" si="1"/>
        <v>26582.032238621541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23034.561437725613</v>
      </c>
      <c r="AC13">
        <f t="shared" si="2"/>
        <v>23720.97064833108</v>
      </c>
      <c r="AE13">
        <f t="shared" si="3"/>
        <v>0</v>
      </c>
      <c r="AF13">
        <f t="shared" si="4"/>
        <v>0</v>
      </c>
      <c r="AG13">
        <f t="shared" si="5"/>
        <v>-22.309214769014567</v>
      </c>
      <c r="AH13">
        <f t="shared" si="6"/>
        <v>-2677.1458482775301</v>
      </c>
      <c r="AI13">
        <f t="shared" si="7"/>
        <v>-2699.4550630465446</v>
      </c>
      <c r="AJ13">
        <f t="shared" si="8"/>
        <v>-686.4092106054668</v>
      </c>
      <c r="AK13">
        <f t="shared" si="30"/>
        <v>46.069122875451228</v>
      </c>
      <c r="AL13">
        <f t="shared" si="9"/>
        <v>-3339.7951507765601</v>
      </c>
      <c r="AN13">
        <f t="shared" si="10"/>
        <v>0</v>
      </c>
      <c r="AO13">
        <f t="shared" si="11"/>
        <v>0</v>
      </c>
      <c r="AP13">
        <f t="shared" si="12"/>
        <v>-11.271468452820089</v>
      </c>
      <c r="AQ13">
        <f t="shared" si="13"/>
        <v>-1352.5964622640706</v>
      </c>
      <c r="AR13">
        <f t="shared" si="14"/>
        <v>-1363.8679307168907</v>
      </c>
      <c r="AS13">
        <f t="shared" si="15"/>
        <v>-346.80018293653319</v>
      </c>
      <c r="AT13">
        <f t="shared" si="16"/>
        <v>23.275882657284473</v>
      </c>
      <c r="AU13">
        <f t="shared" si="17"/>
        <v>-1687.3922309961392</v>
      </c>
      <c r="AW13">
        <v>10</v>
      </c>
      <c r="AX13">
        <f>IF(Z13&gt;0, (R13*SUMPRODUCT(K13:$K$98, X13:$X$98)-K13*$AZ$3)/Z13, 0)</f>
        <v>26582.032238621541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1.5387599999999999E-3</v>
      </c>
      <c r="Q14" s="5">
        <f t="shared" si="29"/>
        <v>25</v>
      </c>
      <c r="R14">
        <f t="shared" si="0"/>
        <v>2000000</v>
      </c>
      <c r="S14">
        <f t="shared" si="1"/>
        <v>27591.413709509721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23720.97064833108</v>
      </c>
      <c r="AC14">
        <f t="shared" si="2"/>
        <v>24337.606955386203</v>
      </c>
      <c r="AE14">
        <f t="shared" si="3"/>
        <v>0</v>
      </c>
      <c r="AF14">
        <f t="shared" si="4"/>
        <v>0</v>
      </c>
      <c r="AG14">
        <f t="shared" si="5"/>
        <v>-22.05179409400645</v>
      </c>
      <c r="AH14">
        <f t="shared" si="6"/>
        <v>-2746.2821854375079</v>
      </c>
      <c r="AI14">
        <f t="shared" si="7"/>
        <v>-2768.3339795315142</v>
      </c>
      <c r="AJ14">
        <f t="shared" si="8"/>
        <v>-616.63630705512332</v>
      </c>
      <c r="AK14">
        <f t="shared" si="30"/>
        <v>42.697747166995946</v>
      </c>
      <c r="AL14">
        <f t="shared" si="9"/>
        <v>-3342.2725394196414</v>
      </c>
      <c r="AN14">
        <f t="shared" si="10"/>
        <v>0</v>
      </c>
      <c r="AO14">
        <f t="shared" si="11"/>
        <v>0</v>
      </c>
      <c r="AP14">
        <f t="shared" si="12"/>
        <v>-10.592707438196829</v>
      </c>
      <c r="AQ14">
        <f t="shared" si="13"/>
        <v>-1319.1926066903545</v>
      </c>
      <c r="AR14">
        <f t="shared" si="14"/>
        <v>-1329.7853141285514</v>
      </c>
      <c r="AS14">
        <f t="shared" si="15"/>
        <v>-296.20483342805869</v>
      </c>
      <c r="AT14">
        <f t="shared" si="16"/>
        <v>20.510110972467945</v>
      </c>
      <c r="AU14">
        <f t="shared" si="17"/>
        <v>-1605.480036584142</v>
      </c>
      <c r="AW14">
        <v>11</v>
      </c>
      <c r="AX14">
        <f>IF(Z14&gt;0, (R14*SUMPRODUCT(K14:$K$98, X14:$X$98)-K14*$AZ$3)/Z14, 0)</f>
        <v>27591.413709509721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1.6157089999999999E-3</v>
      </c>
      <c r="Q15" s="5">
        <f t="shared" si="29"/>
        <v>25</v>
      </c>
      <c r="R15">
        <f t="shared" si="0"/>
        <v>2000000</v>
      </c>
      <c r="S15">
        <f t="shared" si="1"/>
        <v>28640.499809706856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24337.606955386203</v>
      </c>
      <c r="AC15">
        <f t="shared" si="2"/>
        <v>24969.528802317982</v>
      </c>
      <c r="AE15">
        <f t="shared" si="3"/>
        <v>0</v>
      </c>
      <c r="AF15">
        <f t="shared" si="4"/>
        <v>0</v>
      </c>
      <c r="AG15">
        <f t="shared" si="5"/>
        <v>-21.79564687088255</v>
      </c>
      <c r="AH15">
        <f t="shared" si="6"/>
        <v>-2850.3425747066453</v>
      </c>
      <c r="AI15">
        <f t="shared" si="7"/>
        <v>-2872.1382215775279</v>
      </c>
      <c r="AJ15">
        <f t="shared" si="8"/>
        <v>-631.92184693177842</v>
      </c>
      <c r="AK15">
        <f t="shared" si="30"/>
        <v>99.784188517083436</v>
      </c>
      <c r="AL15">
        <f t="shared" si="9"/>
        <v>-3404.2758799922231</v>
      </c>
      <c r="AN15">
        <f t="shared" si="10"/>
        <v>0</v>
      </c>
      <c r="AO15">
        <f t="shared" si="11"/>
        <v>0</v>
      </c>
      <c r="AP15">
        <f t="shared" si="12"/>
        <v>-9.9323267536975592</v>
      </c>
      <c r="AQ15">
        <f t="shared" si="13"/>
        <v>-1298.9077121534247</v>
      </c>
      <c r="AR15">
        <f t="shared" si="14"/>
        <v>-1308.8400389071221</v>
      </c>
      <c r="AS15">
        <f t="shared" si="15"/>
        <v>-287.96824905946602</v>
      </c>
      <c r="AT15">
        <f t="shared" si="16"/>
        <v>45.471885788728486</v>
      </c>
      <c r="AU15">
        <f t="shared" si="17"/>
        <v>-1551.3364021778598</v>
      </c>
      <c r="AW15">
        <v>12</v>
      </c>
      <c r="AX15">
        <f>IF(Z15&gt;0, (R15*SUMPRODUCT(K15:$K$98, X15:$X$98)-K15*$AZ$3)/Z15, 0)</f>
        <v>28640.499809706856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1.70465E-3</v>
      </c>
      <c r="Q16" s="5">
        <f t="shared" si="29"/>
        <v>25</v>
      </c>
      <c r="R16">
        <f t="shared" si="0"/>
        <v>2000000</v>
      </c>
      <c r="S16">
        <f t="shared" si="1"/>
        <v>29733.121368775017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24969.528802317982</v>
      </c>
      <c r="AC16">
        <f t="shared" si="2"/>
        <v>25618.695387908017</v>
      </c>
      <c r="AE16">
        <f t="shared" si="3"/>
        <v>0</v>
      </c>
      <c r="AF16">
        <f t="shared" si="4"/>
        <v>0</v>
      </c>
      <c r="AG16">
        <f t="shared" si="5"/>
        <v>-21.540536452735275</v>
      </c>
      <c r="AH16">
        <f t="shared" si="6"/>
        <v>-2972.3159550759956</v>
      </c>
      <c r="AI16">
        <f t="shared" si="7"/>
        <v>-2993.8564915287307</v>
      </c>
      <c r="AJ16">
        <f t="shared" si="8"/>
        <v>-649.16658559003554</v>
      </c>
      <c r="AK16">
        <f t="shared" si="30"/>
        <v>177.28365449645767</v>
      </c>
      <c r="AL16">
        <f t="shared" si="9"/>
        <v>-3465.7394226223087</v>
      </c>
      <c r="AN16">
        <f t="shared" si="10"/>
        <v>0</v>
      </c>
      <c r="AO16">
        <f t="shared" si="11"/>
        <v>0</v>
      </c>
      <c r="AP16">
        <f t="shared" si="12"/>
        <v>-9.2858502935955869</v>
      </c>
      <c r="AQ16">
        <f t="shared" si="13"/>
        <v>-1281.3274657603292</v>
      </c>
      <c r="AR16">
        <f t="shared" si="14"/>
        <v>-1290.6133160539246</v>
      </c>
      <c r="AS16">
        <f t="shared" si="15"/>
        <v>-279.84742824862269</v>
      </c>
      <c r="AT16">
        <f t="shared" si="16"/>
        <v>76.424720376292555</v>
      </c>
      <c r="AU16">
        <f t="shared" si="17"/>
        <v>-1494.0360239262548</v>
      </c>
      <c r="AW16">
        <v>13</v>
      </c>
      <c r="AX16">
        <f>IF(Z16&gt;0, (R16*SUMPRODUCT(K16:$K$98, X16:$X$98)-K16*$AZ$3)/Z16, 0)</f>
        <v>29733.121368775017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1.795589E-3</v>
      </c>
      <c r="Q17" s="5">
        <f t="shared" si="29"/>
        <v>25</v>
      </c>
      <c r="R17">
        <f t="shared" si="0"/>
        <v>2000000</v>
      </c>
      <c r="S17">
        <f t="shared" si="1"/>
        <v>30986.236929869392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25618.695387908017</v>
      </c>
      <c r="AC17">
        <f t="shared" si="2"/>
        <v>26383.483213100371</v>
      </c>
      <c r="AE17">
        <f t="shared" si="3"/>
        <v>0</v>
      </c>
      <c r="AF17">
        <f t="shared" si="4"/>
        <v>0</v>
      </c>
      <c r="AG17">
        <f t="shared" si="5"/>
        <v>-21.286453137899294</v>
      </c>
      <c r="AH17">
        <f t="shared" si="6"/>
        <v>-3094.2360246904386</v>
      </c>
      <c r="AI17">
        <f t="shared" si="7"/>
        <v>-3115.5224778283377</v>
      </c>
      <c r="AJ17">
        <f t="shared" si="8"/>
        <v>-764.78782519235392</v>
      </c>
      <c r="AK17">
        <f t="shared" si="30"/>
        <v>353.53799635313061</v>
      </c>
      <c r="AL17">
        <f t="shared" si="9"/>
        <v>-3526.7723066675612</v>
      </c>
      <c r="AN17">
        <f t="shared" si="10"/>
        <v>0</v>
      </c>
      <c r="AO17">
        <f t="shared" si="11"/>
        <v>0</v>
      </c>
      <c r="AP17">
        <f t="shared" si="12"/>
        <v>-8.625980654274116</v>
      </c>
      <c r="AQ17">
        <f t="shared" si="13"/>
        <v>-1253.8876211939842</v>
      </c>
      <c r="AR17">
        <f t="shared" si="14"/>
        <v>-1262.5136018482583</v>
      </c>
      <c r="AS17">
        <f t="shared" si="15"/>
        <v>-309.91753027130494</v>
      </c>
      <c r="AT17">
        <f t="shared" si="16"/>
        <v>143.26538561106173</v>
      </c>
      <c r="AU17">
        <f t="shared" si="17"/>
        <v>-1429.1657465085016</v>
      </c>
      <c r="AW17">
        <v>14</v>
      </c>
      <c r="AX17">
        <f>IF(Z17&gt;0, (R17*SUMPRODUCT(K17:$K$98, X17:$X$98)-K17*$AZ$3)/Z17, 0)</f>
        <v>30986.236929869392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1.891525E-3</v>
      </c>
      <c r="Q18" s="5">
        <f t="shared" si="29"/>
        <v>25</v>
      </c>
      <c r="R18">
        <f t="shared" si="0"/>
        <v>2000000</v>
      </c>
      <c r="S18">
        <f t="shared" si="1"/>
        <v>32415.744887280161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26383.483213100371</v>
      </c>
      <c r="AC18">
        <f t="shared" si="2"/>
        <v>27272.435566821761</v>
      </c>
      <c r="AE18">
        <f t="shared" si="3"/>
        <v>0</v>
      </c>
      <c r="AF18">
        <f t="shared" si="4"/>
        <v>0</v>
      </c>
      <c r="AG18">
        <f t="shared" si="5"/>
        <v>-21.033324748248635</v>
      </c>
      <c r="AH18">
        <f t="shared" si="6"/>
        <v>-3221.1086617331971</v>
      </c>
      <c r="AI18">
        <f t="shared" si="7"/>
        <v>-3242.1419864814457</v>
      </c>
      <c r="AJ18">
        <f t="shared" si="8"/>
        <v>-888.95235372138995</v>
      </c>
      <c r="AK18">
        <f t="shared" si="30"/>
        <v>569.88323740296801</v>
      </c>
      <c r="AL18">
        <f t="shared" si="9"/>
        <v>-3561.2111027998671</v>
      </c>
      <c r="AN18">
        <f t="shared" si="10"/>
        <v>0</v>
      </c>
      <c r="AO18">
        <f t="shared" si="11"/>
        <v>0</v>
      </c>
      <c r="AP18">
        <f t="shared" si="12"/>
        <v>-7.953904992230588</v>
      </c>
      <c r="AQ18">
        <f t="shared" si="13"/>
        <v>-1218.0857078817355</v>
      </c>
      <c r="AR18">
        <f t="shared" si="14"/>
        <v>-1226.039612873966</v>
      </c>
      <c r="AS18">
        <f t="shared" si="15"/>
        <v>-336.16380903872272</v>
      </c>
      <c r="AT18">
        <f t="shared" si="16"/>
        <v>215.50549811890414</v>
      </c>
      <c r="AU18">
        <f t="shared" si="17"/>
        <v>-1346.6979237937844</v>
      </c>
      <c r="AW18">
        <v>15</v>
      </c>
      <c r="AX18">
        <f>IF(Z18&gt;0, (R18*SUMPRODUCT(K18:$K$98, X18:$X$98)-K18*$AZ$3)/Z18, 0)</f>
        <v>32415.744887280161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2.0024510000000001E-3</v>
      </c>
      <c r="Q19" s="5">
        <f t="shared" si="29"/>
        <v>25</v>
      </c>
      <c r="R19">
        <f t="shared" si="0"/>
        <v>2000000</v>
      </c>
      <c r="S19">
        <f t="shared" si="1"/>
        <v>33771.734621460186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27272.435566821761</v>
      </c>
      <c r="AC19">
        <f t="shared" si="2"/>
        <v>28072.245529687716</v>
      </c>
      <c r="AE19">
        <f t="shared" si="3"/>
        <v>0</v>
      </c>
      <c r="AF19">
        <f t="shared" si="4"/>
        <v>0</v>
      </c>
      <c r="AG19">
        <f t="shared" si="5"/>
        <v>-20.780873298590695</v>
      </c>
      <c r="AH19">
        <f t="shared" si="6"/>
        <v>-3369.4561740364184</v>
      </c>
      <c r="AI19">
        <f t="shared" si="7"/>
        <v>-3390.2370473350093</v>
      </c>
      <c r="AJ19">
        <f t="shared" si="8"/>
        <v>-799.80996286595473</v>
      </c>
      <c r="AK19">
        <f t="shared" si="30"/>
        <v>608.17531314012524</v>
      </c>
      <c r="AL19">
        <f t="shared" si="9"/>
        <v>-3581.8716970608389</v>
      </c>
      <c r="AN19">
        <f t="shared" si="10"/>
        <v>0</v>
      </c>
      <c r="AO19">
        <f t="shared" si="11"/>
        <v>0</v>
      </c>
      <c r="AP19">
        <f t="shared" si="12"/>
        <v>-7.3285821480021314</v>
      </c>
      <c r="AQ19">
        <f t="shared" si="13"/>
        <v>-1188.2723122706059</v>
      </c>
      <c r="AR19">
        <f t="shared" si="14"/>
        <v>-1195.600894418608</v>
      </c>
      <c r="AS19">
        <f t="shared" si="15"/>
        <v>-282.06095727705502</v>
      </c>
      <c r="AT19">
        <f t="shared" si="16"/>
        <v>214.47908750959922</v>
      </c>
      <c r="AU19">
        <f t="shared" si="17"/>
        <v>-1263.1827641860639</v>
      </c>
      <c r="AW19">
        <v>16</v>
      </c>
      <c r="AX19">
        <f>IF(Z19&gt;0, (R19*SUMPRODUCT(K19:$K$98, X19:$X$98)-K19*$AZ$3)/Z19, 0)</f>
        <v>33771.734621460186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2.1123779999999998E-3</v>
      </c>
      <c r="Q20" s="5">
        <f t="shared" si="29"/>
        <v>25</v>
      </c>
      <c r="R20">
        <f t="shared" si="0"/>
        <v>2000000</v>
      </c>
      <c r="S20">
        <f t="shared" si="1"/>
        <v>34489.26276375528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28072.245529687716</v>
      </c>
      <c r="AC20">
        <f t="shared" si="2"/>
        <v>28321.43409746193</v>
      </c>
      <c r="AE20">
        <f t="shared" si="3"/>
        <v>0</v>
      </c>
      <c r="AF20">
        <f t="shared" si="4"/>
        <v>0</v>
      </c>
      <c r="AG20">
        <f t="shared" si="5"/>
        <v>-20.529167506028056</v>
      </c>
      <c r="AH20">
        <f t="shared" si="6"/>
        <v>-3511.7647661384326</v>
      </c>
      <c r="AI20">
        <f t="shared" si="7"/>
        <v>-3532.2939336444606</v>
      </c>
      <c r="AJ20">
        <f t="shared" si="8"/>
        <v>-249.18856777421388</v>
      </c>
      <c r="AK20">
        <f t="shared" si="30"/>
        <v>120.71065577765718</v>
      </c>
      <c r="AL20">
        <f t="shared" si="9"/>
        <v>-3660.7718456410171</v>
      </c>
      <c r="AN20">
        <f t="shared" si="10"/>
        <v>0</v>
      </c>
      <c r="AO20">
        <f t="shared" si="11"/>
        <v>0</v>
      </c>
      <c r="AP20">
        <f t="shared" si="12"/>
        <v>-6.8669407102546494</v>
      </c>
      <c r="AQ20">
        <f t="shared" si="13"/>
        <v>-1174.674054871095</v>
      </c>
      <c r="AR20">
        <f t="shared" si="14"/>
        <v>-1181.5409955813498</v>
      </c>
      <c r="AS20">
        <f t="shared" si="15"/>
        <v>-83.352776973364556</v>
      </c>
      <c r="AT20">
        <f t="shared" si="16"/>
        <v>40.377327335739892</v>
      </c>
      <c r="AU20">
        <f t="shared" si="17"/>
        <v>-1224.5164452189742</v>
      </c>
      <c r="AW20">
        <v>17</v>
      </c>
      <c r="AX20">
        <f>IF(Z20&gt;0, (R20*SUMPRODUCT(K20:$K$98, X20:$X$98)-K20*$AZ$3)/Z20, 0)</f>
        <v>34489.26276375528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2.238294E-3</v>
      </c>
      <c r="Q21" s="5">
        <f t="shared" si="29"/>
        <v>25</v>
      </c>
      <c r="R21">
        <f t="shared" si="0"/>
        <v>2000000</v>
      </c>
      <c r="S21">
        <f t="shared" si="1"/>
        <v>35069.808638158735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28321.43409746193</v>
      </c>
      <c r="AC21">
        <f t="shared" si="2"/>
        <v>28445.718700524922</v>
      </c>
      <c r="AE21">
        <f t="shared" si="3"/>
        <v>0</v>
      </c>
      <c r="AF21">
        <f t="shared" si="4"/>
        <v>0</v>
      </c>
      <c r="AG21">
        <f t="shared" si="5"/>
        <v>-20.277925518514035</v>
      </c>
      <c r="AH21">
        <f t="shared" si="6"/>
        <v>-3676.0249962990051</v>
      </c>
      <c r="AI21">
        <f t="shared" si="7"/>
        <v>-3696.3029218175193</v>
      </c>
      <c r="AJ21">
        <f t="shared" si="8"/>
        <v>-124.28460306299166</v>
      </c>
      <c r="AK21">
        <f t="shared" si="30"/>
        <v>45.314294555939092</v>
      </c>
      <c r="AL21">
        <f t="shared" si="9"/>
        <v>-3775.2732303245721</v>
      </c>
      <c r="AN21">
        <f t="shared" si="10"/>
        <v>0</v>
      </c>
      <c r="AO21">
        <f t="shared" si="11"/>
        <v>0</v>
      </c>
      <c r="AP21">
        <f t="shared" si="12"/>
        <v>-6.4500770929649907</v>
      </c>
      <c r="AQ21">
        <f t="shared" si="13"/>
        <v>-1169.283544322459</v>
      </c>
      <c r="AR21">
        <f t="shared" si="14"/>
        <v>-1175.7336214154238</v>
      </c>
      <c r="AS21">
        <f t="shared" si="15"/>
        <v>-39.532903427075688</v>
      </c>
      <c r="AT21">
        <f t="shared" si="16"/>
        <v>14.413737393022499</v>
      </c>
      <c r="AU21">
        <f t="shared" si="17"/>
        <v>-1200.8527874494771</v>
      </c>
      <c r="AW21">
        <v>18</v>
      </c>
      <c r="AX21">
        <f>IF(Z21&gt;0, (R21*SUMPRODUCT(K21:$K$98, X21:$X$98)-K21*$AZ$3)/Z21, 0)</f>
        <v>35069.808638158735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2.3742030000000001E-3</v>
      </c>
      <c r="Q22" s="5">
        <f t="shared" si="29"/>
        <v>25</v>
      </c>
      <c r="R22">
        <f t="shared" si="0"/>
        <v>2000000</v>
      </c>
      <c r="S22">
        <f t="shared" si="1"/>
        <v>36132.809464822116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28445.718700524922</v>
      </c>
      <c r="AC22">
        <f t="shared" si="2"/>
        <v>28945.274405062828</v>
      </c>
      <c r="AE22">
        <f t="shared" si="3"/>
        <v>0</v>
      </c>
      <c r="AF22">
        <f t="shared" si="4"/>
        <v>0</v>
      </c>
      <c r="AG22">
        <f t="shared" si="5"/>
        <v>-20.027002351729063</v>
      </c>
      <c r="AH22">
        <f t="shared" si="6"/>
        <v>-3851.5129279866064</v>
      </c>
      <c r="AI22">
        <f t="shared" si="7"/>
        <v>-3871.5399303383356</v>
      </c>
      <c r="AJ22">
        <f t="shared" si="8"/>
        <v>-499.55570453790642</v>
      </c>
      <c r="AK22">
        <f t="shared" si="30"/>
        <v>597.36009271102341</v>
      </c>
      <c r="AL22">
        <f t="shared" si="9"/>
        <v>-3773.7355421652187</v>
      </c>
      <c r="AN22">
        <f t="shared" si="10"/>
        <v>0</v>
      </c>
      <c r="AO22">
        <f t="shared" si="11"/>
        <v>0</v>
      </c>
      <c r="AP22">
        <f t="shared" si="12"/>
        <v>-5.9479575440252024</v>
      </c>
      <c r="AQ22">
        <f t="shared" si="13"/>
        <v>-1143.887386319235</v>
      </c>
      <c r="AR22">
        <f t="shared" si="14"/>
        <v>-1149.8353438632603</v>
      </c>
      <c r="AS22">
        <f t="shared" si="15"/>
        <v>-148.36649386075149</v>
      </c>
      <c r="AT22">
        <f t="shared" si="16"/>
        <v>177.41409360913994</v>
      </c>
      <c r="AU22">
        <f t="shared" si="17"/>
        <v>-1120.7877441148719</v>
      </c>
      <c r="AW22">
        <v>19</v>
      </c>
      <c r="AX22">
        <f>IF(Z22&gt;0, (R22*SUMPRODUCT(K22:$K$98, X22:$X$98)-K22*$AZ$3)/Z22, 0)</f>
        <v>36132.809464822116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2.5221050000000002E-3</v>
      </c>
      <c r="Q23" s="5">
        <f t="shared" si="29"/>
        <v>25</v>
      </c>
      <c r="R23">
        <f t="shared" si="0"/>
        <v>2000000</v>
      </c>
      <c r="S23">
        <f t="shared" si="1"/>
        <v>38328.54919690339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28945.274405062828</v>
      </c>
      <c r="AC23">
        <f t="shared" si="2"/>
        <v>30319.756106561035</v>
      </c>
      <c r="AE23">
        <f t="shared" si="3"/>
        <v>0</v>
      </c>
      <c r="AF23">
        <f t="shared" si="4"/>
        <v>0</v>
      </c>
      <c r="AG23">
        <f t="shared" si="5"/>
        <v>-19.776222125445468</v>
      </c>
      <c r="AH23">
        <f t="shared" si="6"/>
        <v>-4040.8162213046107</v>
      </c>
      <c r="AI23">
        <f t="shared" si="7"/>
        <v>-4060.5924434300564</v>
      </c>
      <c r="AJ23">
        <f t="shared" si="8"/>
        <v>-1374.4817014982073</v>
      </c>
      <c r="AK23">
        <f t="shared" si="30"/>
        <v>2026.1692083543981</v>
      </c>
      <c r="AL23">
        <f t="shared" si="9"/>
        <v>-3408.9049365738651</v>
      </c>
      <c r="AN23">
        <f t="shared" si="10"/>
        <v>0</v>
      </c>
      <c r="AO23">
        <f t="shared" si="11"/>
        <v>0</v>
      </c>
      <c r="AP23">
        <f t="shared" si="12"/>
        <v>-5.2441755313601588</v>
      </c>
      <c r="AQ23">
        <f t="shared" si="13"/>
        <v>-1071.5266758266919</v>
      </c>
      <c r="AR23">
        <f t="shared" si="14"/>
        <v>-1076.7708513580519</v>
      </c>
      <c r="AS23">
        <f t="shared" si="15"/>
        <v>-364.47928535475086</v>
      </c>
      <c r="AT23">
        <f t="shared" si="16"/>
        <v>537.2910416077849</v>
      </c>
      <c r="AU23">
        <f t="shared" si="17"/>
        <v>-903.95909510501781</v>
      </c>
      <c r="AW23">
        <v>20</v>
      </c>
      <c r="AX23">
        <f>IF(Z23&gt;0, (R23*SUMPRODUCT(K23:$K$98, X23:$X$98)-K23*$AZ$3)/Z23, 0)</f>
        <v>38328.54919690339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2.679E-3</v>
      </c>
      <c r="Q24" s="5">
        <f t="shared" si="29"/>
        <v>25</v>
      </c>
      <c r="R24">
        <f t="shared" si="0"/>
        <v>2000000</v>
      </c>
      <c r="S24">
        <f t="shared" si="1"/>
        <v>40327.784795502368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30319.756106561035</v>
      </c>
      <c r="AC24">
        <f t="shared" si="2"/>
        <v>31496.773259142788</v>
      </c>
      <c r="AE24">
        <f t="shared" si="3"/>
        <v>0</v>
      </c>
      <c r="AF24">
        <f t="shared" si="4"/>
        <v>0</v>
      </c>
      <c r="AG24">
        <f t="shared" si="5"/>
        <v>-19.525479405116943</v>
      </c>
      <c r="AH24">
        <f t="shared" si="6"/>
        <v>-4238.4399259254724</v>
      </c>
      <c r="AI24">
        <f t="shared" si="7"/>
        <v>-4257.9654053305894</v>
      </c>
      <c r="AJ24">
        <f t="shared" si="8"/>
        <v>-1177.0171525817532</v>
      </c>
      <c r="AK24">
        <f t="shared" si="30"/>
        <v>2122.3829274592727</v>
      </c>
      <c r="AL24">
        <f t="shared" si="9"/>
        <v>-3312.5996304530699</v>
      </c>
      <c r="AN24">
        <f t="shared" si="10"/>
        <v>0</v>
      </c>
      <c r="AO24">
        <f t="shared" si="11"/>
        <v>0</v>
      </c>
      <c r="AP24">
        <f t="shared" si="12"/>
        <v>-4.6229327051768232</v>
      </c>
      <c r="AQ24">
        <f t="shared" si="13"/>
        <v>-1003.5104463224187</v>
      </c>
      <c r="AR24">
        <f t="shared" si="14"/>
        <v>-1008.1333790275955</v>
      </c>
      <c r="AS24">
        <f t="shared" si="15"/>
        <v>-278.67541566217932</v>
      </c>
      <c r="AT24">
        <f t="shared" si="16"/>
        <v>502.50409962733698</v>
      </c>
      <c r="AU24">
        <f t="shared" si="17"/>
        <v>-784.30469506243787</v>
      </c>
      <c r="AW24">
        <v>21</v>
      </c>
      <c r="AX24">
        <f>IF(Z24&gt;0, (R24*SUMPRODUCT(K24:$K$98, X24:$X$98)-K24*$AZ$3)/Z24, 0)</f>
        <v>40327.784795502368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4.0439999999999999E-3</v>
      </c>
      <c r="Q25" s="5">
        <f t="shared" si="29"/>
        <v>25</v>
      </c>
      <c r="R25">
        <f t="shared" si="0"/>
        <v>2000000</v>
      </c>
      <c r="S25">
        <f t="shared" si="1"/>
        <v>42206.179231943664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31496.773259142788</v>
      </c>
      <c r="AC25">
        <f t="shared" si="2"/>
        <v>32500.891231042187</v>
      </c>
      <c r="AE25">
        <f t="shared" si="3"/>
        <v>0</v>
      </c>
      <c r="AF25">
        <f t="shared" si="4"/>
        <v>0</v>
      </c>
      <c r="AG25">
        <f t="shared" si="5"/>
        <v>-19.251263572351483</v>
      </c>
      <c r="AH25">
        <f t="shared" si="6"/>
        <v>-6316.8830971434336</v>
      </c>
      <c r="AI25">
        <f t="shared" si="7"/>
        <v>-6336.1343607157851</v>
      </c>
      <c r="AJ25">
        <f t="shared" si="8"/>
        <v>-1004.117971899399</v>
      </c>
      <c r="AK25">
        <f t="shared" si="30"/>
        <v>2204.7741281399954</v>
      </c>
      <c r="AL25">
        <f t="shared" si="9"/>
        <v>-5135.4782044751882</v>
      </c>
      <c r="AN25">
        <f t="shared" si="10"/>
        <v>0</v>
      </c>
      <c r="AO25">
        <f t="shared" si="11"/>
        <v>0</v>
      </c>
      <c r="AP25">
        <f t="shared" si="12"/>
        <v>-4.0696502127368932</v>
      </c>
      <c r="AQ25">
        <f t="shared" si="13"/>
        <v>-1335.3671328382195</v>
      </c>
      <c r="AR25">
        <f t="shared" si="14"/>
        <v>-1339.4367830509564</v>
      </c>
      <c r="AS25">
        <f t="shared" si="15"/>
        <v>-212.26704951576249</v>
      </c>
      <c r="AT25">
        <f t="shared" si="16"/>
        <v>466.08158814615138</v>
      </c>
      <c r="AU25">
        <f t="shared" si="17"/>
        <v>-1085.6222444205675</v>
      </c>
      <c r="AW25">
        <v>22</v>
      </c>
      <c r="AX25">
        <f>IF(Z25&gt;0, (R25*SUMPRODUCT(K25:$K$98, X25:$X$98)-K25*$AZ$3)/Z25, 0)</f>
        <v>42206.179231943664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5.607E-3</v>
      </c>
      <c r="Q26" s="5">
        <f t="shared" si="29"/>
        <v>25</v>
      </c>
      <c r="R26">
        <f t="shared" si="0"/>
        <v>2000000</v>
      </c>
      <c r="S26">
        <f t="shared" si="1"/>
        <v>43478.4199643018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32500.891231042187</v>
      </c>
      <c r="AC26">
        <f t="shared" si="2"/>
        <v>32958.049471616308</v>
      </c>
      <c r="AE26">
        <f t="shared" si="3"/>
        <v>0</v>
      </c>
      <c r="AF26">
        <f t="shared" si="4"/>
        <v>0</v>
      </c>
      <c r="AG26">
        <f t="shared" si="5"/>
        <v>-18.950809101777789</v>
      </c>
      <c r="AH26">
        <f t="shared" si="6"/>
        <v>-8635.3467880139815</v>
      </c>
      <c r="AI26">
        <f t="shared" si="7"/>
        <v>-8654.2975971157593</v>
      </c>
      <c r="AJ26">
        <f t="shared" si="8"/>
        <v>-457.15824057412101</v>
      </c>
      <c r="AK26">
        <f t="shared" si="30"/>
        <v>2275.0623861729532</v>
      </c>
      <c r="AL26">
        <f t="shared" si="9"/>
        <v>-6836.3934515169276</v>
      </c>
      <c r="AN26">
        <f t="shared" si="10"/>
        <v>0</v>
      </c>
      <c r="AO26">
        <f t="shared" si="11"/>
        <v>0</v>
      </c>
      <c r="AP26">
        <f t="shared" si="12"/>
        <v>-3.5769064123809891</v>
      </c>
      <c r="AQ26">
        <f t="shared" si="13"/>
        <v>-1629.8949102011259</v>
      </c>
      <c r="AR26">
        <f t="shared" si="14"/>
        <v>-1633.4718166135067</v>
      </c>
      <c r="AS26">
        <f t="shared" si="15"/>
        <v>-86.287199316940175</v>
      </c>
      <c r="AT26">
        <f t="shared" si="16"/>
        <v>429.41096572522741</v>
      </c>
      <c r="AU26">
        <f t="shared" si="17"/>
        <v>-1290.3480502052196</v>
      </c>
      <c r="AW26">
        <v>23</v>
      </c>
      <c r="AX26">
        <f>IF(Z26&gt;0, (R26*SUMPRODUCT(K26:$K$98, X26:$X$98)-K26*$AZ$3)/Z26, 0)</f>
        <v>43478.4199643018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7.2589999999999998E-3</v>
      </c>
      <c r="Q27" s="5">
        <f t="shared" si="29"/>
        <v>25</v>
      </c>
      <c r="R27">
        <f t="shared" si="0"/>
        <v>2000000</v>
      </c>
      <c r="S27">
        <f t="shared" si="1"/>
        <v>44202.492080573909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32958.049471616308</v>
      </c>
      <c r="AC27">
        <f t="shared" si="2"/>
        <v>32928.623644819061</v>
      </c>
      <c r="AE27">
        <f t="shared" si="3"/>
        <v>0</v>
      </c>
      <c r="AF27">
        <f t="shared" si="4"/>
        <v>0</v>
      </c>
      <c r="AG27">
        <f t="shared" si="5"/>
        <v>-18.623737087490209</v>
      </c>
      <c r="AH27">
        <f t="shared" si="6"/>
        <v>-11005.113861584397</v>
      </c>
      <c r="AI27">
        <f t="shared" si="7"/>
        <v>-11023.737598671887</v>
      </c>
      <c r="AJ27">
        <f t="shared" si="8"/>
        <v>29.425826797247282</v>
      </c>
      <c r="AK27">
        <f t="shared" si="30"/>
        <v>2307.0634630131417</v>
      </c>
      <c r="AL27">
        <f t="shared" si="9"/>
        <v>-8687.2483088614972</v>
      </c>
      <c r="AN27">
        <f t="shared" si="10"/>
        <v>0</v>
      </c>
      <c r="AO27">
        <f t="shared" si="11"/>
        <v>0</v>
      </c>
      <c r="AP27">
        <f t="shared" si="12"/>
        <v>-3.1385469505443799</v>
      </c>
      <c r="AQ27">
        <f t="shared" si="13"/>
        <v>-1854.6259748195425</v>
      </c>
      <c r="AR27">
        <f t="shared" si="14"/>
        <v>-1857.7645217700867</v>
      </c>
      <c r="AS27">
        <f t="shared" si="15"/>
        <v>4.9589584801314173</v>
      </c>
      <c r="AT27">
        <f t="shared" si="16"/>
        <v>388.79559792626179</v>
      </c>
      <c r="AU27">
        <f t="shared" si="17"/>
        <v>-1464.0099653636935</v>
      </c>
      <c r="AW27">
        <v>24</v>
      </c>
      <c r="AX27">
        <f>IF(Z27&gt;0, (R27*SUMPRODUCT(K27:$K$98, X27:$X$98)-K27*$AZ$3)/Z27, 0)</f>
        <v>44202.492080573909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9.0740000000000005E-3</v>
      </c>
      <c r="Q28" s="5">
        <f t="shared" si="29"/>
        <v>25</v>
      </c>
      <c r="R28">
        <f t="shared" si="0"/>
        <v>2000000</v>
      </c>
      <c r="S28">
        <f t="shared" si="1"/>
        <v>44479.532830751501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32928.623644819061</v>
      </c>
      <c r="AC28">
        <f t="shared" si="2"/>
        <v>32502.987923038694</v>
      </c>
      <c r="AE28">
        <f t="shared" si="3"/>
        <v>0</v>
      </c>
      <c r="AF28">
        <f t="shared" si="4"/>
        <v>0</v>
      </c>
      <c r="AG28">
        <f t="shared" si="5"/>
        <v>-18.268507926283419</v>
      </c>
      <c r="AH28">
        <f t="shared" si="6"/>
        <v>-13519.343226550893</v>
      </c>
      <c r="AI28">
        <f t="shared" si="7"/>
        <v>-13537.611734477176</v>
      </c>
      <c r="AJ28">
        <f t="shared" si="8"/>
        <v>425.63572178036702</v>
      </c>
      <c r="AK28">
        <f t="shared" si="30"/>
        <v>2305.0036551373346</v>
      </c>
      <c r="AL28">
        <f t="shared" si="9"/>
        <v>-10806.972357559474</v>
      </c>
      <c r="AN28">
        <f t="shared" si="10"/>
        <v>0</v>
      </c>
      <c r="AO28">
        <f t="shared" si="11"/>
        <v>0</v>
      </c>
      <c r="AP28">
        <f t="shared" si="12"/>
        <v>-2.7488234875086572</v>
      </c>
      <c r="AQ28">
        <f t="shared" si="13"/>
        <v>-2034.226787802836</v>
      </c>
      <c r="AR28">
        <f t="shared" si="14"/>
        <v>-2036.9756112903447</v>
      </c>
      <c r="AS28">
        <f t="shared" si="15"/>
        <v>64.044500726261532</v>
      </c>
      <c r="AT28">
        <f t="shared" si="16"/>
        <v>346.8289918148684</v>
      </c>
      <c r="AU28">
        <f t="shared" si="17"/>
        <v>-1626.1021187492147</v>
      </c>
      <c r="AW28">
        <v>25</v>
      </c>
      <c r="AX28">
        <f>IF(Z28&gt;0, (R28*SUMPRODUCT(K28:$K$98, X28:$X$98)-K28*$AZ$3)/Z28, 0)</f>
        <v>44479.532830751501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1.1021E-2</v>
      </c>
      <c r="Q29" s="5">
        <f t="shared" si="29"/>
        <v>25</v>
      </c>
      <c r="R29">
        <f t="shared" si="0"/>
        <v>2000000</v>
      </c>
      <c r="S29">
        <f t="shared" si="1"/>
        <v>44374.55731487125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32502.987923038694</v>
      </c>
      <c r="AC29">
        <f t="shared" si="2"/>
        <v>31744.645289735112</v>
      </c>
      <c r="AE29">
        <f t="shared" si="3"/>
        <v>0</v>
      </c>
      <c r="AF29">
        <f t="shared" si="4"/>
        <v>0</v>
      </c>
      <c r="AG29">
        <f t="shared" si="5"/>
        <v>-17.884485621165016</v>
      </c>
      <c r="AH29">
        <f t="shared" si="6"/>
        <v>-16106.978068445565</v>
      </c>
      <c r="AI29">
        <f t="shared" si="7"/>
        <v>-16124.862554066731</v>
      </c>
      <c r="AJ29">
        <f t="shared" si="8"/>
        <v>758.34263330358226</v>
      </c>
      <c r="AK29">
        <f t="shared" si="30"/>
        <v>2275.209154612709</v>
      </c>
      <c r="AL29">
        <f t="shared" si="9"/>
        <v>-13091.31076615044</v>
      </c>
      <c r="AN29">
        <f t="shared" si="10"/>
        <v>0</v>
      </c>
      <c r="AO29">
        <f t="shared" si="11"/>
        <v>0</v>
      </c>
      <c r="AP29">
        <f t="shared" si="12"/>
        <v>-2.402714704444409</v>
      </c>
      <c r="AQ29">
        <f t="shared" si="13"/>
        <v>-2163.9131182737797</v>
      </c>
      <c r="AR29">
        <f t="shared" si="14"/>
        <v>-2166.3158329782241</v>
      </c>
      <c r="AS29">
        <f t="shared" si="15"/>
        <v>101.88053683183978</v>
      </c>
      <c r="AT29">
        <f t="shared" si="16"/>
        <v>305.66596139645543</v>
      </c>
      <c r="AU29">
        <f t="shared" si="17"/>
        <v>-1758.7693347499287</v>
      </c>
      <c r="AW29">
        <v>26</v>
      </c>
      <c r="AX29">
        <f>IF(Z29&gt;0, (R29*SUMPRODUCT(K29:$K$98, X29:$X$98)-K29*$AZ$3)/Z29, 0)</f>
        <v>44374.55731487125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1.3263E-2</v>
      </c>
      <c r="Q30" s="5">
        <f t="shared" si="29"/>
        <v>25</v>
      </c>
      <c r="R30">
        <f t="shared" si="0"/>
        <v>2000000</v>
      </c>
      <c r="S30">
        <f t="shared" si="1"/>
        <v>43964.882533904631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31744.645289735112</v>
      </c>
      <c r="AC30">
        <f t="shared" si="2"/>
        <v>30719.914452264249</v>
      </c>
      <c r="AE30">
        <f t="shared" si="3"/>
        <v>0</v>
      </c>
      <c r="AF30">
        <f t="shared" si="4"/>
        <v>0</v>
      </c>
      <c r="AG30">
        <f t="shared" si="5"/>
        <v>-17.468438832159855</v>
      </c>
      <c r="AH30">
        <f t="shared" si="6"/>
        <v>-18976.154623480928</v>
      </c>
      <c r="AI30">
        <f t="shared" si="7"/>
        <v>-18993.623062313087</v>
      </c>
      <c r="AJ30">
        <f t="shared" si="8"/>
        <v>1024.7308374708628</v>
      </c>
      <c r="AK30">
        <f t="shared" si="30"/>
        <v>2222.1251702814579</v>
      </c>
      <c r="AL30">
        <f t="shared" si="9"/>
        <v>-15746.767054560765</v>
      </c>
      <c r="AN30">
        <f t="shared" si="10"/>
        <v>0</v>
      </c>
      <c r="AO30">
        <f t="shared" si="11"/>
        <v>0</v>
      </c>
      <c r="AP30">
        <f t="shared" si="12"/>
        <v>-2.0953753145311773</v>
      </c>
      <c r="AQ30">
        <f t="shared" si="13"/>
        <v>-2276.2289375032997</v>
      </c>
      <c r="AR30">
        <f t="shared" si="14"/>
        <v>-2278.3243128178306</v>
      </c>
      <c r="AS30">
        <f t="shared" si="15"/>
        <v>122.918580275317</v>
      </c>
      <c r="AT30">
        <f t="shared" si="16"/>
        <v>266.54850340913089</v>
      </c>
      <c r="AU30">
        <f t="shared" si="17"/>
        <v>-1888.8572291333826</v>
      </c>
      <c r="AW30">
        <v>27</v>
      </c>
      <c r="AX30">
        <f>IF(Z30&gt;0, (R30*SUMPRODUCT(K30:$K$98, X30:$X$98)-K30*$AZ$3)/Z30, 0)</f>
        <v>43964.882533904631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1.5814999999999999E-2</v>
      </c>
      <c r="Q31" s="5">
        <f t="shared" si="29"/>
        <v>25</v>
      </c>
      <c r="R31">
        <f t="shared" si="0"/>
        <v>2000000</v>
      </c>
      <c r="S31">
        <f t="shared" si="1"/>
        <v>43280.193899142949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30719.914452264249</v>
      </c>
      <c r="AC31">
        <f t="shared" si="2"/>
        <v>29460.812551192132</v>
      </c>
      <c r="AE31">
        <f t="shared" si="3"/>
        <v>0</v>
      </c>
      <c r="AF31">
        <f t="shared" si="4"/>
        <v>0</v>
      </c>
      <c r="AG31">
        <f t="shared" si="5"/>
        <v>-17.017491083707647</v>
      </c>
      <c r="AH31">
        <f t="shared" si="6"/>
        <v>-22101.068810448647</v>
      </c>
      <c r="AI31">
        <f t="shared" si="7"/>
        <v>-22118.086301532356</v>
      </c>
      <c r="AJ31">
        <f t="shared" si="8"/>
        <v>1259.1019010721175</v>
      </c>
      <c r="AK31">
        <f t="shared" si="30"/>
        <v>2150.3940116584977</v>
      </c>
      <c r="AL31">
        <f t="shared" si="9"/>
        <v>-18708.590388801742</v>
      </c>
      <c r="AN31">
        <f t="shared" si="10"/>
        <v>0</v>
      </c>
      <c r="AO31">
        <f t="shared" si="11"/>
        <v>0</v>
      </c>
      <c r="AP31">
        <f t="shared" si="12"/>
        <v>-1.8225742864165666</v>
      </c>
      <c r="AQ31">
        <f t="shared" si="13"/>
        <v>-2367.0257570936119</v>
      </c>
      <c r="AR31">
        <f t="shared" si="14"/>
        <v>-2368.8483313800284</v>
      </c>
      <c r="AS31">
        <f t="shared" si="15"/>
        <v>134.84988695362262</v>
      </c>
      <c r="AT31">
        <f t="shared" si="16"/>
        <v>230.3073239195167</v>
      </c>
      <c r="AU31">
        <f t="shared" si="17"/>
        <v>-2003.6911205068891</v>
      </c>
      <c r="AW31">
        <v>28</v>
      </c>
      <c r="AX31">
        <f>IF(Z31&gt;0, (R31*SUMPRODUCT(K31:$K$98, X31:$X$98)-K31*$AZ$3)/Z31, 0)</f>
        <v>43280.193899142949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1.864E-2</v>
      </c>
      <c r="Q32" s="5">
        <f t="shared" si="29"/>
        <v>25</v>
      </c>
      <c r="R32">
        <f t="shared" si="0"/>
        <v>2000000</v>
      </c>
      <c r="S32">
        <f t="shared" si="1"/>
        <v>42349.893161909953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29460.812551192132</v>
      </c>
      <c r="AC32">
        <f t="shared" si="2"/>
        <v>28001.9359337692</v>
      </c>
      <c r="AE32">
        <f t="shared" si="3"/>
        <v>0</v>
      </c>
      <c r="AF32">
        <f t="shared" si="4"/>
        <v>0</v>
      </c>
      <c r="AG32">
        <f t="shared" si="5"/>
        <v>-16.53011013907026</v>
      </c>
      <c r="AH32">
        <f t="shared" si="6"/>
        <v>-25376.482704024846</v>
      </c>
      <c r="AI32">
        <f t="shared" si="7"/>
        <v>-25393.012814163914</v>
      </c>
      <c r="AJ32">
        <f t="shared" si="8"/>
        <v>1458.8766174229313</v>
      </c>
      <c r="AK32">
        <f t="shared" si="30"/>
        <v>2062.2568785834496</v>
      </c>
      <c r="AL32">
        <f t="shared" si="9"/>
        <v>-21871.879318157535</v>
      </c>
      <c r="AN32">
        <f t="shared" si="10"/>
        <v>0</v>
      </c>
      <c r="AO32">
        <f t="shared" si="11"/>
        <v>0</v>
      </c>
      <c r="AP32">
        <f t="shared" si="12"/>
        <v>-1.5806926418335678</v>
      </c>
      <c r="AQ32">
        <f t="shared" si="13"/>
        <v>-2426.627478486057</v>
      </c>
      <c r="AR32">
        <f t="shared" si="14"/>
        <v>-2428.2081711278906</v>
      </c>
      <c r="AS32">
        <f t="shared" si="15"/>
        <v>139.50515242200171</v>
      </c>
      <c r="AT32">
        <f t="shared" si="16"/>
        <v>197.20342127925278</v>
      </c>
      <c r="AU32">
        <f t="shared" si="17"/>
        <v>-2091.4995974266362</v>
      </c>
      <c r="AW32">
        <v>29</v>
      </c>
      <c r="AX32">
        <f>IF(Z32&gt;0, (R32*SUMPRODUCT(K32:$K$98, X32:$X$98)-K32*$AZ$3)/Z32, 0)</f>
        <v>42349.893161909953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2.1847999999999999E-2</v>
      </c>
      <c r="Q33" s="5">
        <f t="shared" si="29"/>
        <v>25</v>
      </c>
      <c r="R33">
        <f t="shared" si="0"/>
        <v>2000000</v>
      </c>
      <c r="S33">
        <f t="shared" si="1"/>
        <v>41218.941846220165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28001.9359337692</v>
      </c>
      <c r="AC33">
        <f t="shared" si="2"/>
        <v>26386.155901417686</v>
      </c>
      <c r="AE33">
        <f t="shared" si="3"/>
        <v>0</v>
      </c>
      <c r="AF33">
        <f t="shared" si="4"/>
        <v>0</v>
      </c>
      <c r="AG33">
        <f t="shared" si="5"/>
        <v>-16.003659191361152</v>
      </c>
      <c r="AH33">
        <f t="shared" si="6"/>
        <v>-28891.987705472566</v>
      </c>
      <c r="AI33">
        <f t="shared" si="7"/>
        <v>-28907.991364663925</v>
      </c>
      <c r="AJ33">
        <f t="shared" si="8"/>
        <v>1615.7800323515148</v>
      </c>
      <c r="AK33">
        <f t="shared" si="30"/>
        <v>1960.1355153638442</v>
      </c>
      <c r="AL33">
        <f t="shared" si="9"/>
        <v>-25332.075816948567</v>
      </c>
      <c r="AN33">
        <f t="shared" si="10"/>
        <v>0</v>
      </c>
      <c r="AO33">
        <f t="shared" si="11"/>
        <v>0</v>
      </c>
      <c r="AP33">
        <f t="shared" si="12"/>
        <v>-1.3663845915861181</v>
      </c>
      <c r="AQ33">
        <f t="shared" si="13"/>
        <v>-2466.7837741985563</v>
      </c>
      <c r="AR33">
        <f t="shared" si="14"/>
        <v>-2468.1501587901425</v>
      </c>
      <c r="AS33">
        <f t="shared" si="15"/>
        <v>137.95450860321978</v>
      </c>
      <c r="AT33">
        <f t="shared" si="16"/>
        <v>167.35541125867198</v>
      </c>
      <c r="AU33">
        <f t="shared" si="17"/>
        <v>-2162.8402389282505</v>
      </c>
      <c r="AW33">
        <v>30</v>
      </c>
      <c r="AX33">
        <f>IF(Z33&gt;0, (R33*SUMPRODUCT(K33:$K$98, X33:$X$98)-K33*$AZ$3)/Z33, 0)</f>
        <v>41218.941846220165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2.5484E-2</v>
      </c>
      <c r="Q34" s="5">
        <f t="shared" si="29"/>
        <v>25</v>
      </c>
      <c r="R34">
        <f t="shared" si="0"/>
        <v>2000000</v>
      </c>
      <c r="S34">
        <f t="shared" si="1"/>
        <v>39912.680995332645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26386.155901417686</v>
      </c>
      <c r="AC34">
        <f t="shared" si="2"/>
        <v>24643.343061267828</v>
      </c>
      <c r="AE34">
        <f t="shared" si="3"/>
        <v>0</v>
      </c>
      <c r="AF34">
        <f t="shared" si="4"/>
        <v>0</v>
      </c>
      <c r="AG34">
        <f t="shared" si="5"/>
        <v>-15.435785348614891</v>
      </c>
      <c r="AH34">
        <f t="shared" si="6"/>
        <v>-32626.980066611806</v>
      </c>
      <c r="AI34">
        <f t="shared" si="7"/>
        <v>-32642.415851960421</v>
      </c>
      <c r="AJ34">
        <f t="shared" si="8"/>
        <v>1742.8128401498579</v>
      </c>
      <c r="AK34">
        <f t="shared" si="30"/>
        <v>1847.0309130992382</v>
      </c>
      <c r="AL34">
        <f t="shared" si="9"/>
        <v>-29052.572098711324</v>
      </c>
      <c r="AN34">
        <f t="shared" si="10"/>
        <v>0</v>
      </c>
      <c r="AO34">
        <f t="shared" si="11"/>
        <v>0</v>
      </c>
      <c r="AP34">
        <f t="shared" si="12"/>
        <v>-1.1766962506591752</v>
      </c>
      <c r="AQ34">
        <f t="shared" si="13"/>
        <v>-2487.2103522843308</v>
      </c>
      <c r="AR34">
        <f t="shared" si="14"/>
        <v>-2488.3870485349898</v>
      </c>
      <c r="AS34">
        <f t="shared" si="15"/>
        <v>132.85759605286481</v>
      </c>
      <c r="AT34">
        <f t="shared" si="16"/>
        <v>140.80231755039875</v>
      </c>
      <c r="AU34">
        <f t="shared" si="17"/>
        <v>-2214.7271349317266</v>
      </c>
      <c r="AW34">
        <v>31</v>
      </c>
      <c r="AX34">
        <f>IF(Z34&gt;0, (R34*SUMPRODUCT(K34:$K$98, X34:$X$98)-K34*$AZ$3)/Z34, 0)</f>
        <v>39912.680995332645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2.9274999999999999E-2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38441.057218294089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24643.343061267828</v>
      </c>
      <c r="AC35">
        <f t="shared" ref="AC35:AC66" si="33">S35*Z35</f>
        <v>22802.535328669837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-14.829544879048044</v>
      </c>
      <c r="AH35">
        <f t="shared" ref="AH35:AH66" si="37">-X35*R35</f>
        <v>-36150.609286456078</v>
      </c>
      <c r="AI35">
        <f t="shared" ref="AI35:AI66" si="38">SUM(AE35:AH35)</f>
        <v>-36165.438831335123</v>
      </c>
      <c r="AJ35">
        <f t="shared" ref="AJ35:AJ66" si="39">AB35-AC35</f>
        <v>1840.8077325979903</v>
      </c>
      <c r="AK35">
        <f t="shared" si="30"/>
        <v>1725.034014288748</v>
      </c>
      <c r="AL35">
        <f t="shared" ref="AL35:AL66" si="40">SUM(AI35:AK35)</f>
        <v>-32599.597084448385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-1.0093584869772645</v>
      </c>
      <c r="AQ35">
        <f t="shared" ref="AQ35:AQ66" si="44">AH35*$K35</f>
        <v>-2460.5559098605254</v>
      </c>
      <c r="AR35">
        <f t="shared" ref="AR35:AR66" si="45">AI35*$K35</f>
        <v>-2461.5652683475023</v>
      </c>
      <c r="AS35">
        <f t="shared" ref="AS35:AS66" si="46">AJ35*$K35</f>
        <v>125.29278025357914</v>
      </c>
      <c r="AT35">
        <f t="shared" ref="AT35:AT66" si="47">AK35*$K35</f>
        <v>117.4127552024091</v>
      </c>
      <c r="AU35">
        <f t="shared" ref="AU35:AU66" si="48">AL35*$K35</f>
        <v>-2218.8597328915143</v>
      </c>
      <c r="AW35">
        <v>32</v>
      </c>
      <c r="AX35">
        <f>IF(Z35&gt;0, (R35*SUMPRODUCT(K35:$K$98, X35:$X$98)-K35*$AZ$3)/Z35, 0)</f>
        <v>38441.057218294089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3.3331E-2</v>
      </c>
      <c r="Q36" s="5">
        <f t="shared" si="29"/>
        <v>25</v>
      </c>
      <c r="R36">
        <f t="shared" si="31"/>
        <v>2000000</v>
      </c>
      <c r="S36">
        <f t="shared" si="32"/>
        <v>36863.281421135383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22802.535328669837</v>
      </c>
      <c r="AC36">
        <f t="shared" si="33"/>
        <v>20919.124614957826</v>
      </c>
      <c r="AE36">
        <f t="shared" si="34"/>
        <v>0</v>
      </c>
      <c r="AF36">
        <f t="shared" si="35"/>
        <v>0</v>
      </c>
      <c r="AG36">
        <f t="shared" si="36"/>
        <v>-14.186965869894012</v>
      </c>
      <c r="AH36">
        <f t="shared" si="37"/>
        <v>-39542.684829084028</v>
      </c>
      <c r="AI36">
        <f t="shared" si="38"/>
        <v>-39556.87179495392</v>
      </c>
      <c r="AJ36">
        <f t="shared" si="39"/>
        <v>1883.4107137120118</v>
      </c>
      <c r="AK36">
        <f t="shared" si="30"/>
        <v>1596.1774730068887</v>
      </c>
      <c r="AL36">
        <f t="shared" si="40"/>
        <v>-36077.283608235026</v>
      </c>
      <c r="AN36">
        <f t="shared" si="41"/>
        <v>0</v>
      </c>
      <c r="AO36">
        <f t="shared" si="42"/>
        <v>0</v>
      </c>
      <c r="AP36">
        <f t="shared" si="43"/>
        <v>-0.86216247712326111</v>
      </c>
      <c r="AQ36">
        <f t="shared" si="44"/>
        <v>-2403.0662663885141</v>
      </c>
      <c r="AR36">
        <f t="shared" si="45"/>
        <v>-2403.9284288656372</v>
      </c>
      <c r="AS36">
        <f t="shared" si="46"/>
        <v>114.45759870475874</v>
      </c>
      <c r="AT36">
        <f t="shared" si="47"/>
        <v>97.002018379159423</v>
      </c>
      <c r="AU36">
        <f t="shared" si="48"/>
        <v>-2192.4688117817195</v>
      </c>
      <c r="AW36">
        <v>33</v>
      </c>
      <c r="AX36">
        <f>IF(Z36&gt;0, (R36*SUMPRODUCT(K36:$K$98, X36:$X$98)-K36*$AZ$3)/Z36, 0)</f>
        <v>36863.281421135383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3.7801000000000001E-2</v>
      </c>
      <c r="Q37" s="5">
        <f t="shared" ref="Q37:Q68" si="60">$C$8</f>
        <v>25</v>
      </c>
      <c r="R37">
        <f t="shared" si="31"/>
        <v>2000000</v>
      </c>
      <c r="S37">
        <f t="shared" si="32"/>
        <v>35220.274616698414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20919.124614957826</v>
      </c>
      <c r="AC37">
        <f t="shared" si="33"/>
        <v>19031.366559416201</v>
      </c>
      <c r="AE37">
        <f t="shared" si="34"/>
        <v>0</v>
      </c>
      <c r="AF37">
        <f t="shared" si="35"/>
        <v>0</v>
      </c>
      <c r="AG37">
        <f t="shared" si="36"/>
        <v>-13.508814714347208</v>
      </c>
      <c r="AH37">
        <f t="shared" si="37"/>
        <v>-42902.519747829087</v>
      </c>
      <c r="AI37">
        <f t="shared" si="38"/>
        <v>-42916.028562543434</v>
      </c>
      <c r="AJ37">
        <f t="shared" si="39"/>
        <v>1887.7580555416243</v>
      </c>
      <c r="AK37">
        <f t="shared" si="30"/>
        <v>1464.338723047048</v>
      </c>
      <c r="AL37">
        <f t="shared" si="40"/>
        <v>-39563.931783954766</v>
      </c>
      <c r="AN37">
        <f t="shared" si="41"/>
        <v>0</v>
      </c>
      <c r="AO37">
        <f t="shared" si="42"/>
        <v>0</v>
      </c>
      <c r="AP37">
        <f t="shared" si="43"/>
        <v>-0.73299129335204649</v>
      </c>
      <c r="AQ37">
        <f t="shared" si="44"/>
        <v>-2327.9002712668853</v>
      </c>
      <c r="AR37">
        <f t="shared" si="45"/>
        <v>-2328.6332625602372</v>
      </c>
      <c r="AS37">
        <f t="shared" si="46"/>
        <v>102.43017229317778</v>
      </c>
      <c r="AT37">
        <f t="shared" si="47"/>
        <v>79.455345062344932</v>
      </c>
      <c r="AU37">
        <f t="shared" si="48"/>
        <v>-2146.7477452047151</v>
      </c>
      <c r="AW37">
        <v>34</v>
      </c>
      <c r="AX37">
        <f>IF(Z37&gt;0, (R37*SUMPRODUCT(K37:$K$98, X37:$X$98)-K37*$AZ$3)/Z37, 0)</f>
        <v>35220.274616698414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4.3147999999999999E-2</v>
      </c>
      <c r="Q38" s="5">
        <f t="shared" si="60"/>
        <v>25</v>
      </c>
      <c r="R38">
        <f t="shared" si="31"/>
        <v>2000000</v>
      </c>
      <c r="S38">
        <f t="shared" si="32"/>
        <v>33546.56899306141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19031.366559416201</v>
      </c>
      <c r="AC38">
        <f t="shared" si="33"/>
        <v>17163.562904976898</v>
      </c>
      <c r="AE38">
        <f t="shared" si="34"/>
        <v>0</v>
      </c>
      <c r="AF38">
        <f t="shared" si="35"/>
        <v>0</v>
      </c>
      <c r="AG38">
        <f t="shared" si="36"/>
        <v>-12.790848229909082</v>
      </c>
      <c r="AH38">
        <f t="shared" si="37"/>
        <v>-46630.26698357227</v>
      </c>
      <c r="AI38">
        <f t="shared" si="38"/>
        <v>-46643.05783180218</v>
      </c>
      <c r="AJ38">
        <f t="shared" si="39"/>
        <v>1867.8036544393035</v>
      </c>
      <c r="AK38">
        <f t="shared" si="30"/>
        <v>1332.1956591591343</v>
      </c>
      <c r="AL38">
        <f t="shared" si="40"/>
        <v>-43443.058518203739</v>
      </c>
      <c r="AN38">
        <f t="shared" si="41"/>
        <v>0</v>
      </c>
      <c r="AO38">
        <f t="shared" si="42"/>
        <v>0</v>
      </c>
      <c r="AP38">
        <f t="shared" si="43"/>
        <v>-0.61967345722586775</v>
      </c>
      <c r="AQ38">
        <f t="shared" si="44"/>
        <v>-2259.0791661110075</v>
      </c>
      <c r="AR38">
        <f t="shared" si="45"/>
        <v>-2259.6988395682333</v>
      </c>
      <c r="AS38">
        <f t="shared" si="46"/>
        <v>90.488787542570989</v>
      </c>
      <c r="AT38">
        <f t="shared" si="47"/>
        <v>64.540386608770064</v>
      </c>
      <c r="AU38">
        <f t="shared" si="48"/>
        <v>-2104.6696654168923</v>
      </c>
      <c r="AW38">
        <v>35</v>
      </c>
      <c r="AX38">
        <f>IF(Z38&gt;0, (R38*SUMPRODUCT(K38:$K$98, X38:$X$98)-K38*$AZ$3)/Z38, 0)</f>
        <v>33546.56899306141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4.8848999999999997E-2</v>
      </c>
      <c r="Q39" s="5">
        <f t="shared" si="60"/>
        <v>25</v>
      </c>
      <c r="R39">
        <f t="shared" si="31"/>
        <v>2000000</v>
      </c>
      <c r="S39">
        <f t="shared" si="32"/>
        <v>31805.806877256997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17163.562904976898</v>
      </c>
      <c r="AC39">
        <f t="shared" si="33"/>
        <v>15315.284289604804</v>
      </c>
      <c r="AE39">
        <f t="shared" si="34"/>
        <v>0</v>
      </c>
      <c r="AF39">
        <f t="shared" si="35"/>
        <v>0</v>
      </c>
      <c r="AG39">
        <f t="shared" si="36"/>
        <v>-12.038119602427162</v>
      </c>
      <c r="AH39">
        <f t="shared" si="37"/>
        <v>-49985.611614626301</v>
      </c>
      <c r="AI39">
        <f t="shared" si="38"/>
        <v>-49997.649734228726</v>
      </c>
      <c r="AJ39">
        <f t="shared" si="39"/>
        <v>1848.2786153720936</v>
      </c>
      <c r="AK39">
        <f t="shared" si="30"/>
        <v>1201.4494033483829</v>
      </c>
      <c r="AL39">
        <f t="shared" si="40"/>
        <v>-46947.921715508244</v>
      </c>
      <c r="AN39">
        <f t="shared" si="41"/>
        <v>0</v>
      </c>
      <c r="AO39">
        <f t="shared" si="42"/>
        <v>0</v>
      </c>
      <c r="AP39">
        <f t="shared" si="43"/>
        <v>-0.52071990530498447</v>
      </c>
      <c r="AQ39">
        <f t="shared" si="44"/>
        <v>-2162.173479430458</v>
      </c>
      <c r="AR39">
        <f t="shared" si="45"/>
        <v>-2162.6941993357627</v>
      </c>
      <c r="AS39">
        <f t="shared" si="46"/>
        <v>79.948986831775215</v>
      </c>
      <c r="AT39">
        <f t="shared" si="47"/>
        <v>51.96979596499115</v>
      </c>
      <c r="AU39">
        <f t="shared" si="48"/>
        <v>-2030.7754165389963</v>
      </c>
      <c r="AW39">
        <v>36</v>
      </c>
      <c r="AX39">
        <f>IF(Z39&gt;0, (R39*SUMPRODUCT(K39:$K$98, X39:$X$98)-K39*$AZ$3)/Z39, 0)</f>
        <v>31805.806877256997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5.4528E-2</v>
      </c>
      <c r="Q40" s="5">
        <f t="shared" si="60"/>
        <v>25</v>
      </c>
      <c r="R40">
        <f t="shared" si="31"/>
        <v>2000000</v>
      </c>
      <c r="S40">
        <f t="shared" si="32"/>
        <v>30014.004639742125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15315.284289604804</v>
      </c>
      <c r="AC40">
        <f t="shared" si="33"/>
        <v>13519.897016191235</v>
      </c>
      <c r="AE40">
        <f t="shared" si="34"/>
        <v>0</v>
      </c>
      <c r="AF40">
        <f t="shared" si="35"/>
        <v>0</v>
      </c>
      <c r="AG40">
        <f t="shared" si="36"/>
        <v>-11.261323820721742</v>
      </c>
      <c r="AH40">
        <f t="shared" si="37"/>
        <v>-52513.166854491865</v>
      </c>
      <c r="AI40">
        <f t="shared" si="38"/>
        <v>-52524.428178312584</v>
      </c>
      <c r="AJ40">
        <f t="shared" si="39"/>
        <v>1795.3872734135693</v>
      </c>
      <c r="AK40">
        <f t="shared" si="30"/>
        <v>1072.0699002723363</v>
      </c>
      <c r="AL40">
        <f t="shared" si="40"/>
        <v>-49656.971004626677</v>
      </c>
      <c r="AN40">
        <f t="shared" si="41"/>
        <v>0</v>
      </c>
      <c r="AO40">
        <f t="shared" si="42"/>
        <v>0</v>
      </c>
      <c r="AP40">
        <f t="shared" si="43"/>
        <v>-0.43492758147809318</v>
      </c>
      <c r="AQ40">
        <f t="shared" si="44"/>
        <v>-2028.1296426050135</v>
      </c>
      <c r="AR40">
        <f t="shared" si="45"/>
        <v>-2028.5645701864914</v>
      </c>
      <c r="AS40">
        <f t="shared" si="46"/>
        <v>69.340288679512099</v>
      </c>
      <c r="AT40">
        <f t="shared" si="47"/>
        <v>41.404791863184712</v>
      </c>
      <c r="AU40">
        <f t="shared" si="48"/>
        <v>-1917.8194896437947</v>
      </c>
      <c r="AW40">
        <v>37</v>
      </c>
      <c r="AX40">
        <f>IF(Z40&gt;0, (R40*SUMPRODUCT(K40:$K$98, X40:$X$98)-K40*$AZ$3)/Z40, 0)</f>
        <v>30014.004639742125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6.0775000000000003E-2</v>
      </c>
      <c r="Q41" s="5">
        <f t="shared" si="60"/>
        <v>25</v>
      </c>
      <c r="R41">
        <f t="shared" si="31"/>
        <v>2000000</v>
      </c>
      <c r="S41">
        <f t="shared" si="32"/>
        <v>28237.079786856284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13519.897016191235</v>
      </c>
      <c r="AC41">
        <f t="shared" si="33"/>
        <v>11819.255057529865</v>
      </c>
      <c r="AE41">
        <f t="shared" si="34"/>
        <v>0</v>
      </c>
      <c r="AF41">
        <f t="shared" si="35"/>
        <v>0</v>
      </c>
      <c r="AG41">
        <f t="shared" si="36"/>
        <v>-10.46430362731016</v>
      </c>
      <c r="AH41">
        <f t="shared" si="37"/>
        <v>-54752.556416349107</v>
      </c>
      <c r="AI41">
        <f t="shared" si="38"/>
        <v>-54763.020719976419</v>
      </c>
      <c r="AJ41">
        <f t="shared" si="39"/>
        <v>1700.6419586613702</v>
      </c>
      <c r="AK41">
        <f t="shared" ref="AK41:AK72" si="61">G41*SUM(AB41:AB41, AE41:AF41)</f>
        <v>946.39279113338648</v>
      </c>
      <c r="AL41">
        <f t="shared" si="40"/>
        <v>-52115.98597018166</v>
      </c>
      <c r="AN41">
        <f t="shared" si="41"/>
        <v>0</v>
      </c>
      <c r="AO41">
        <f t="shared" si="42"/>
        <v>0</v>
      </c>
      <c r="AP41">
        <f t="shared" si="43"/>
        <v>-0.36084426955266169</v>
      </c>
      <c r="AQ41">
        <f t="shared" si="44"/>
        <v>-1888.051697452222</v>
      </c>
      <c r="AR41">
        <f t="shared" si="45"/>
        <v>-1888.4125417217747</v>
      </c>
      <c r="AS41">
        <f t="shared" si="46"/>
        <v>58.643835958868529</v>
      </c>
      <c r="AT41">
        <f t="shared" si="47"/>
        <v>32.634796121088272</v>
      </c>
      <c r="AU41">
        <f t="shared" si="48"/>
        <v>-1797.1339096418178</v>
      </c>
      <c r="AW41">
        <v>38</v>
      </c>
      <c r="AX41">
        <f>IF(Z41&gt;0, (R41*SUMPRODUCT(K41:$K$98, X41:$X$98)-K41*$AZ$3)/Z41, 0)</f>
        <v>28237.079786856284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6.7419999999999994E-2</v>
      </c>
      <c r="Q42" s="5">
        <f t="shared" si="60"/>
        <v>25</v>
      </c>
      <c r="R42">
        <f t="shared" si="31"/>
        <v>2000000</v>
      </c>
      <c r="S42">
        <f t="shared" si="32"/>
        <v>26474.613017003561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11819.255057529865</v>
      </c>
      <c r="AC42">
        <f t="shared" si="33"/>
        <v>10223.603077884472</v>
      </c>
      <c r="AE42">
        <f t="shared" si="34"/>
        <v>0</v>
      </c>
      <c r="AF42">
        <f t="shared" si="35"/>
        <v>0</v>
      </c>
      <c r="AG42">
        <f t="shared" si="36"/>
        <v>-9.6541572404838085</v>
      </c>
      <c r="AH42">
        <f t="shared" si="37"/>
        <v>-56440.268044260076</v>
      </c>
      <c r="AI42">
        <f t="shared" si="38"/>
        <v>-56449.922201500558</v>
      </c>
      <c r="AJ42">
        <f t="shared" si="39"/>
        <v>1595.6519796453922</v>
      </c>
      <c r="AK42">
        <f t="shared" si="61"/>
        <v>827.34785402709065</v>
      </c>
      <c r="AL42">
        <f t="shared" si="40"/>
        <v>-54026.922367828076</v>
      </c>
      <c r="AN42">
        <f t="shared" si="41"/>
        <v>0</v>
      </c>
      <c r="AO42">
        <f t="shared" si="42"/>
        <v>0</v>
      </c>
      <c r="AP42">
        <f t="shared" si="43"/>
        <v>-0.29723902339633446</v>
      </c>
      <c r="AQ42">
        <f t="shared" si="44"/>
        <v>-1737.7229038028888</v>
      </c>
      <c r="AR42">
        <f t="shared" si="45"/>
        <v>-1738.0201428262851</v>
      </c>
      <c r="AS42">
        <f t="shared" si="46"/>
        <v>49.128062066498472</v>
      </c>
      <c r="AT42">
        <f t="shared" si="47"/>
        <v>25.47297107497096</v>
      </c>
      <c r="AU42">
        <f t="shared" si="48"/>
        <v>-1663.4191096848158</v>
      </c>
      <c r="AW42">
        <v>39</v>
      </c>
      <c r="AX42">
        <f>IF(Z42&gt;0, (R42*SUMPRODUCT(K42:$K$98, X42:$X$98)-K42*$AZ$3)/Z42, 0)</f>
        <v>26474.613017003561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7.4817999999999996E-2</v>
      </c>
      <c r="Q43" s="5">
        <f t="shared" si="60"/>
        <v>25</v>
      </c>
      <c r="R43">
        <f t="shared" si="31"/>
        <v>2000000</v>
      </c>
      <c r="S43">
        <f t="shared" si="32"/>
        <v>24749.981688111831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10223.603077884472</v>
      </c>
      <c r="AC43">
        <f t="shared" si="33"/>
        <v>8746.9513506948206</v>
      </c>
      <c r="AE43">
        <f t="shared" si="34"/>
        <v>0</v>
      </c>
      <c r="AF43">
        <f t="shared" si="35"/>
        <v>0</v>
      </c>
      <c r="AG43">
        <f t="shared" si="36"/>
        <v>-8.8353109316604534</v>
      </c>
      <c r="AH43">
        <f t="shared" si="37"/>
        <v>-57784.378913481407</v>
      </c>
      <c r="AI43">
        <f t="shared" si="38"/>
        <v>-57793.214224413066</v>
      </c>
      <c r="AJ43">
        <f t="shared" si="39"/>
        <v>1476.6517271896519</v>
      </c>
      <c r="AK43">
        <f t="shared" si="61"/>
        <v>715.65221545191309</v>
      </c>
      <c r="AL43">
        <f t="shared" si="40"/>
        <v>-55600.910281771503</v>
      </c>
      <c r="AN43">
        <f t="shared" si="41"/>
        <v>0</v>
      </c>
      <c r="AO43">
        <f t="shared" si="42"/>
        <v>0</v>
      </c>
      <c r="AP43">
        <f t="shared" si="43"/>
        <v>-0.24288196777670015</v>
      </c>
      <c r="AQ43">
        <f t="shared" si="44"/>
        <v>-1588.4878037476394</v>
      </c>
      <c r="AR43">
        <f t="shared" si="45"/>
        <v>-1588.730685715416</v>
      </c>
      <c r="AS43">
        <f t="shared" si="46"/>
        <v>40.593034019379196</v>
      </c>
      <c r="AT43">
        <f t="shared" si="47"/>
        <v>19.673220294925056</v>
      </c>
      <c r="AU43">
        <f t="shared" si="48"/>
        <v>-1528.4644314011118</v>
      </c>
      <c r="AW43">
        <v>40</v>
      </c>
      <c r="AX43">
        <f>IF(Z43&gt;0, (R43*SUMPRODUCT(K43:$K$98, X43:$X$98)-K43*$AZ$3)/Z43, 0)</f>
        <v>24749.981688111831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8.3350999999999995E-2</v>
      </c>
      <c r="Q44" s="5">
        <f t="shared" si="60"/>
        <v>25</v>
      </c>
      <c r="R44">
        <f t="shared" si="31"/>
        <v>2000000</v>
      </c>
      <c r="S44">
        <f t="shared" si="32"/>
        <v>23068.2822109964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8746.9513506948206</v>
      </c>
      <c r="AC44">
        <f t="shared" si="33"/>
        <v>7391.5628117804308</v>
      </c>
      <c r="AE44">
        <f t="shared" si="34"/>
        <v>0</v>
      </c>
      <c r="AF44">
        <f t="shared" si="35"/>
        <v>0</v>
      </c>
      <c r="AG44">
        <f t="shared" si="36"/>
        <v>-8.0105258208790175</v>
      </c>
      <c r="AH44">
        <f t="shared" si="37"/>
        <v>-58914.560117186433</v>
      </c>
      <c r="AI44">
        <f t="shared" si="38"/>
        <v>-58922.570643007311</v>
      </c>
      <c r="AJ44">
        <f t="shared" si="39"/>
        <v>1355.3885389143898</v>
      </c>
      <c r="AK44">
        <f t="shared" si="61"/>
        <v>612.28659454863748</v>
      </c>
      <c r="AL44">
        <f t="shared" si="40"/>
        <v>-56954.89550954428</v>
      </c>
      <c r="AN44">
        <f t="shared" si="41"/>
        <v>0</v>
      </c>
      <c r="AO44">
        <f t="shared" si="42"/>
        <v>0</v>
      </c>
      <c r="AP44">
        <f t="shared" si="43"/>
        <v>-0.19661490464533696</v>
      </c>
      <c r="AQ44">
        <f t="shared" si="44"/>
        <v>-1446.0324925825523</v>
      </c>
      <c r="AR44">
        <f t="shared" si="45"/>
        <v>-1446.2291074871976</v>
      </c>
      <c r="AS44">
        <f t="shared" si="46"/>
        <v>33.267427668910834</v>
      </c>
      <c r="AT44">
        <f t="shared" si="47"/>
        <v>15.028310637114743</v>
      </c>
      <c r="AU44">
        <f t="shared" si="48"/>
        <v>-1397.9333691811719</v>
      </c>
      <c r="AW44">
        <v>41</v>
      </c>
      <c r="AX44">
        <f>IF(Z44&gt;0, (R44*SUMPRODUCT(K44:$K$98, X44:$X$98)-K44*$AZ$3)/Z44, 0)</f>
        <v>23068.2822109964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9.2474000000000001E-2</v>
      </c>
      <c r="Q45" s="5">
        <f t="shared" si="60"/>
        <v>25</v>
      </c>
      <c r="R45">
        <f t="shared" si="31"/>
        <v>2000000</v>
      </c>
      <c r="S45">
        <f t="shared" si="32"/>
        <v>21397.600070541666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7391.5628117804308</v>
      </c>
      <c r="AC45">
        <f t="shared" si="33"/>
        <v>6153.6546627989937</v>
      </c>
      <c r="AE45">
        <f t="shared" si="34"/>
        <v>0</v>
      </c>
      <c r="AF45">
        <f t="shared" si="35"/>
        <v>0</v>
      </c>
      <c r="AG45">
        <f t="shared" si="36"/>
        <v>-7.1896551979102608</v>
      </c>
      <c r="AH45">
        <f t="shared" si="37"/>
        <v>-59261.229180797309</v>
      </c>
      <c r="AI45">
        <f t="shared" si="38"/>
        <v>-59268.418835995217</v>
      </c>
      <c r="AJ45">
        <f t="shared" si="39"/>
        <v>1237.9081489814371</v>
      </c>
      <c r="AK45">
        <f t="shared" si="61"/>
        <v>517.40939682463022</v>
      </c>
      <c r="AL45">
        <f t="shared" si="40"/>
        <v>-57513.101290189152</v>
      </c>
      <c r="AN45">
        <f t="shared" si="41"/>
        <v>0</v>
      </c>
      <c r="AO45">
        <f t="shared" si="42"/>
        <v>0</v>
      </c>
      <c r="AP45">
        <f t="shared" si="43"/>
        <v>-0.15755981152384882</v>
      </c>
      <c r="AQ45">
        <f t="shared" si="44"/>
        <v>-1298.6976208694921</v>
      </c>
      <c r="AR45">
        <f t="shared" si="45"/>
        <v>-1298.855180681016</v>
      </c>
      <c r="AS45">
        <f t="shared" si="46"/>
        <v>27.128501891723996</v>
      </c>
      <c r="AT45">
        <f t="shared" si="47"/>
        <v>11.338920268116949</v>
      </c>
      <c r="AU45">
        <f t="shared" si="48"/>
        <v>-1260.3877585211751</v>
      </c>
      <c r="AW45">
        <v>42</v>
      </c>
      <c r="AX45">
        <f>IF(Z45&gt;0, (R45*SUMPRODUCT(K45:$K$98, X45:$X$98)-K45*$AZ$3)/Z45, 0)</f>
        <v>21397.600070541666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0.10216500000000001</v>
      </c>
      <c r="Q46" s="5">
        <f t="shared" si="60"/>
        <v>25</v>
      </c>
      <c r="R46">
        <f t="shared" si="31"/>
        <v>2000000</v>
      </c>
      <c r="S46">
        <f t="shared" si="32"/>
        <v>19742.294673189353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6153.6546627989937</v>
      </c>
      <c r="AC46">
        <f t="shared" si="33"/>
        <v>5040.7823487162132</v>
      </c>
      <c r="AE46">
        <f t="shared" si="34"/>
        <v>0</v>
      </c>
      <c r="AF46">
        <f t="shared" si="35"/>
        <v>0</v>
      </c>
      <c r="AG46">
        <f t="shared" si="36"/>
        <v>-6.3832275226366555</v>
      </c>
      <c r="AH46">
        <f t="shared" si="37"/>
        <v>-58762.489863560149</v>
      </c>
      <c r="AI46">
        <f t="shared" si="38"/>
        <v>-58768.873091082787</v>
      </c>
      <c r="AJ46">
        <f t="shared" si="39"/>
        <v>1112.8723140827806</v>
      </c>
      <c r="AK46">
        <f t="shared" si="61"/>
        <v>430.7558263959296</v>
      </c>
      <c r="AL46">
        <f t="shared" si="40"/>
        <v>-57225.244950604079</v>
      </c>
      <c r="AN46">
        <f t="shared" si="41"/>
        <v>0</v>
      </c>
      <c r="AO46">
        <f t="shared" si="42"/>
        <v>0</v>
      </c>
      <c r="AP46">
        <f t="shared" si="43"/>
        <v>-0.12489921005738952</v>
      </c>
      <c r="AQ46">
        <f t="shared" si="44"/>
        <v>-1149.7927245952867</v>
      </c>
      <c r="AR46">
        <f t="shared" si="45"/>
        <v>-1149.917623805344</v>
      </c>
      <c r="AS46">
        <f t="shared" si="46"/>
        <v>21.77532798741041</v>
      </c>
      <c r="AT46">
        <f t="shared" si="47"/>
        <v>8.4285045854430969</v>
      </c>
      <c r="AU46">
        <f t="shared" si="48"/>
        <v>-1119.7137912324906</v>
      </c>
      <c r="AW46">
        <v>43</v>
      </c>
      <c r="AX46">
        <f>IF(Z46&gt;0, (R46*SUMPRODUCT(K46:$K$98, X46:$X$98)-K46*$AZ$3)/Z46, 0)</f>
        <v>19742.294673189353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0.113081</v>
      </c>
      <c r="Q47" s="5">
        <f t="shared" si="60"/>
        <v>25</v>
      </c>
      <c r="R47">
        <f t="shared" si="31"/>
        <v>2000000</v>
      </c>
      <c r="S47">
        <f t="shared" si="32"/>
        <v>18119.034433241039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5040.7823487162132</v>
      </c>
      <c r="AC47">
        <f t="shared" si="33"/>
        <v>4056.9050766090604</v>
      </c>
      <c r="AE47">
        <f t="shared" si="34"/>
        <v>0</v>
      </c>
      <c r="AF47">
        <f t="shared" si="35"/>
        <v>0</v>
      </c>
      <c r="AG47">
        <f t="shared" si="36"/>
        <v>-5.5975734959230135</v>
      </c>
      <c r="AH47">
        <f t="shared" si="37"/>
        <v>-57745.740118982059</v>
      </c>
      <c r="AI47">
        <f t="shared" si="38"/>
        <v>-57751.33769247798</v>
      </c>
      <c r="AJ47">
        <f t="shared" si="39"/>
        <v>983.87727210715275</v>
      </c>
      <c r="AK47">
        <f t="shared" si="61"/>
        <v>352.85476441013498</v>
      </c>
      <c r="AL47">
        <f t="shared" si="40"/>
        <v>-56414.605655960695</v>
      </c>
      <c r="AN47">
        <f t="shared" si="41"/>
        <v>0</v>
      </c>
      <c r="AO47">
        <f t="shared" si="42"/>
        <v>0</v>
      </c>
      <c r="AP47">
        <f t="shared" si="43"/>
        <v>-9.779150927171068E-2</v>
      </c>
      <c r="AQ47">
        <f t="shared" si="44"/>
        <v>-1008.8376837499761</v>
      </c>
      <c r="AR47">
        <f t="shared" si="45"/>
        <v>-1008.9354752592478</v>
      </c>
      <c r="AS47">
        <f t="shared" si="46"/>
        <v>17.188669956289097</v>
      </c>
      <c r="AT47">
        <f t="shared" si="47"/>
        <v>6.164492523503899</v>
      </c>
      <c r="AU47">
        <f t="shared" si="48"/>
        <v>-985.58231277945481</v>
      </c>
      <c r="AW47">
        <v>44</v>
      </c>
      <c r="AX47">
        <f>IF(Z47&gt;0, (R47*SUMPRODUCT(K47:$K$98, X47:$X$98)-K47*$AZ$3)/Z47, 0)</f>
        <v>18119.034433241039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0.12539</v>
      </c>
      <c r="Q48" s="5">
        <f t="shared" si="60"/>
        <v>25</v>
      </c>
      <c r="R48">
        <f t="shared" si="31"/>
        <v>2000000</v>
      </c>
      <c r="S48">
        <f t="shared" si="32"/>
        <v>16510.291386350043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4056.9050766090604</v>
      </c>
      <c r="AC48">
        <f t="shared" si="33"/>
        <v>3196.2061897234894</v>
      </c>
      <c r="AE48">
        <f t="shared" si="34"/>
        <v>0</v>
      </c>
      <c r="AF48">
        <f t="shared" si="35"/>
        <v>0</v>
      </c>
      <c r="AG48">
        <f t="shared" si="36"/>
        <v>-4.8397180203099976</v>
      </c>
      <c r="AH48">
        <f t="shared" si="37"/>
        <v>-56150.379252302933</v>
      </c>
      <c r="AI48">
        <f t="shared" si="38"/>
        <v>-56155.218970323243</v>
      </c>
      <c r="AJ48">
        <f t="shared" si="39"/>
        <v>860.69888688557103</v>
      </c>
      <c r="AK48">
        <f t="shared" si="61"/>
        <v>283.98335536263426</v>
      </c>
      <c r="AL48">
        <f t="shared" si="40"/>
        <v>-55010.536728075036</v>
      </c>
      <c r="AN48">
        <f t="shared" si="41"/>
        <v>0</v>
      </c>
      <c r="AO48">
        <f t="shared" si="42"/>
        <v>0</v>
      </c>
      <c r="AP48">
        <f t="shared" si="43"/>
        <v>-7.5492425742333738E-2</v>
      </c>
      <c r="AQ48">
        <f t="shared" si="44"/>
        <v>-875.86266768427151</v>
      </c>
      <c r="AR48">
        <f t="shared" si="45"/>
        <v>-875.93816011001388</v>
      </c>
      <c r="AS48">
        <f t="shared" si="46"/>
        <v>13.42562656172195</v>
      </c>
      <c r="AT48">
        <f t="shared" si="47"/>
        <v>4.4297193094318406</v>
      </c>
      <c r="AU48">
        <f t="shared" si="48"/>
        <v>-858.08281423886001</v>
      </c>
      <c r="AW48">
        <v>45</v>
      </c>
      <c r="AX48">
        <f>IF(Z48&gt;0, (R48*SUMPRODUCT(K48:$K$98, X48:$X$98)-K48*$AZ$3)/Z48, 0)</f>
        <v>16510.291386350043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0.13947699999999999</v>
      </c>
      <c r="Q49" s="5">
        <f t="shared" si="60"/>
        <v>25</v>
      </c>
      <c r="R49">
        <f t="shared" si="31"/>
        <v>2000000</v>
      </c>
      <c r="S49">
        <f t="shared" si="32"/>
        <v>14895.752105010113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3196.2061897234894</v>
      </c>
      <c r="AC49">
        <f t="shared" si="33"/>
        <v>2452.6103049538642</v>
      </c>
      <c r="AE49">
        <f t="shared" si="34"/>
        <v>0</v>
      </c>
      <c r="AF49">
        <f t="shared" si="35"/>
        <v>0</v>
      </c>
      <c r="AG49">
        <f t="shared" si="36"/>
        <v>-4.1162914897881198</v>
      </c>
      <c r="AH49">
        <f t="shared" si="37"/>
        <v>-54002.348025502193</v>
      </c>
      <c r="AI49">
        <f t="shared" si="38"/>
        <v>-54006.46431699198</v>
      </c>
      <c r="AJ49">
        <f t="shared" si="39"/>
        <v>743.59588476962517</v>
      </c>
      <c r="AK49">
        <f t="shared" si="61"/>
        <v>223.73443328064428</v>
      </c>
      <c r="AL49">
        <f t="shared" si="40"/>
        <v>-53039.13399894171</v>
      </c>
      <c r="AN49">
        <f t="shared" si="41"/>
        <v>0</v>
      </c>
      <c r="AO49">
        <f t="shared" si="42"/>
        <v>0</v>
      </c>
      <c r="AP49">
        <f t="shared" si="43"/>
        <v>-5.7328611088970451E-2</v>
      </c>
      <c r="AQ49">
        <f t="shared" si="44"/>
        <v>-752.10407609024855</v>
      </c>
      <c r="AR49">
        <f t="shared" si="45"/>
        <v>-752.16140470133746</v>
      </c>
      <c r="AS49">
        <f t="shared" si="46"/>
        <v>10.356244058778017</v>
      </c>
      <c r="AT49">
        <f t="shared" si="47"/>
        <v>3.1160048661708073</v>
      </c>
      <c r="AU49">
        <f t="shared" si="48"/>
        <v>-738.68915577638859</v>
      </c>
      <c r="AW49">
        <v>46</v>
      </c>
      <c r="AX49">
        <f>IF(Z49&gt;0, (R49*SUMPRODUCT(K49:$K$98, X49:$X$98)-K49*$AZ$3)/Z49, 0)</f>
        <v>14895.752105010113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0.15573300000000001</v>
      </c>
      <c r="Q50" s="5">
        <f t="shared" si="60"/>
        <v>25</v>
      </c>
      <c r="R50">
        <f t="shared" si="31"/>
        <v>2000000</v>
      </c>
      <c r="S50">
        <f t="shared" si="32"/>
        <v>13239.341487747881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2452.6103049538642</v>
      </c>
      <c r="AC50">
        <f t="shared" si="33"/>
        <v>1818.6015707516949</v>
      </c>
      <c r="AE50">
        <f t="shared" si="34"/>
        <v>0</v>
      </c>
      <c r="AF50">
        <f t="shared" si="35"/>
        <v>0</v>
      </c>
      <c r="AG50">
        <f t="shared" si="36"/>
        <v>-3.4340861523110653</v>
      </c>
      <c r="AH50">
        <f t="shared" si="37"/>
        <v>-51283.393806333872</v>
      </c>
      <c r="AI50">
        <f t="shared" si="38"/>
        <v>-51286.827892486181</v>
      </c>
      <c r="AJ50">
        <f t="shared" si="39"/>
        <v>634.00873420216931</v>
      </c>
      <c r="AK50">
        <f t="shared" si="61"/>
        <v>171.68272134677051</v>
      </c>
      <c r="AL50">
        <f t="shared" si="40"/>
        <v>-50481.136436937239</v>
      </c>
      <c r="AN50">
        <f t="shared" si="41"/>
        <v>0</v>
      </c>
      <c r="AO50">
        <f t="shared" si="42"/>
        <v>0</v>
      </c>
      <c r="AP50">
        <f t="shared" si="43"/>
        <v>-4.2703007488716166E-2</v>
      </c>
      <c r="AQ50">
        <f t="shared" si="44"/>
        <v>-637.71118505133109</v>
      </c>
      <c r="AR50">
        <f t="shared" si="45"/>
        <v>-637.75388805881983</v>
      </c>
      <c r="AS50">
        <f t="shared" si="46"/>
        <v>7.8839255987583261</v>
      </c>
      <c r="AT50">
        <f t="shared" si="47"/>
        <v>2.1348819482645944</v>
      </c>
      <c r="AU50">
        <f t="shared" si="48"/>
        <v>-627.73508051179692</v>
      </c>
      <c r="AW50">
        <v>47</v>
      </c>
      <c r="AX50">
        <f>IF(Z50&gt;0, (R50*SUMPRODUCT(K50:$K$98, X50:$X$98)-K50*$AZ$3)/Z50, 0)</f>
        <v>13239.341487747881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0.17447299999999999</v>
      </c>
      <c r="Q51" s="5">
        <f t="shared" si="60"/>
        <v>25</v>
      </c>
      <c r="R51">
        <f t="shared" si="31"/>
        <v>2000000</v>
      </c>
      <c r="S51">
        <f t="shared" si="32"/>
        <v>11482.693517805874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1818.6015707516949</v>
      </c>
      <c r="AC51">
        <f t="shared" si="33"/>
        <v>1286.3326552432909</v>
      </c>
      <c r="AE51">
        <f t="shared" si="34"/>
        <v>0</v>
      </c>
      <c r="AF51">
        <f t="shared" si="35"/>
        <v>0</v>
      </c>
      <c r="AG51">
        <f t="shared" si="36"/>
        <v>-2.8005899775357861</v>
      </c>
      <c r="AH51">
        <f t="shared" si="37"/>
        <v>-47932.425060173475</v>
      </c>
      <c r="AI51">
        <f t="shared" si="38"/>
        <v>-47935.225650151013</v>
      </c>
      <c r="AJ51">
        <f t="shared" si="39"/>
        <v>532.26891550840401</v>
      </c>
      <c r="AK51">
        <f t="shared" si="61"/>
        <v>127.30210995261865</v>
      </c>
      <c r="AL51">
        <f t="shared" si="40"/>
        <v>-47275.654624689996</v>
      </c>
      <c r="AN51">
        <f t="shared" si="41"/>
        <v>0</v>
      </c>
      <c r="AO51">
        <f t="shared" si="42"/>
        <v>0</v>
      </c>
      <c r="AP51">
        <f t="shared" si="43"/>
        <v>-3.1094156775223415E-2</v>
      </c>
      <c r="AQ51">
        <f t="shared" si="44"/>
        <v>-532.18013039848381</v>
      </c>
      <c r="AR51">
        <f t="shared" si="45"/>
        <v>-532.21122455525915</v>
      </c>
      <c r="AS51">
        <f t="shared" si="46"/>
        <v>5.9096309128261089</v>
      </c>
      <c r="AT51">
        <f t="shared" si="47"/>
        <v>1.4133992467424208</v>
      </c>
      <c r="AU51">
        <f t="shared" si="48"/>
        <v>-524.88819439569068</v>
      </c>
      <c r="AW51">
        <v>48</v>
      </c>
      <c r="AX51">
        <f>IF(Z51&gt;0, (R51*SUMPRODUCT(K51:$K$98, X51:$X$98)-K51*$AZ$3)/Z51, 0)</f>
        <v>11482.693517805874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0.196798</v>
      </c>
      <c r="Q52" s="5">
        <f t="shared" si="60"/>
        <v>25</v>
      </c>
      <c r="R52">
        <f t="shared" si="31"/>
        <v>2000000</v>
      </c>
      <c r="S52">
        <f t="shared" si="32"/>
        <v>9546.7339120726356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1286.3326552432909</v>
      </c>
      <c r="AC52">
        <f t="shared" si="33"/>
        <v>848.29740836527765</v>
      </c>
      <c r="AE52">
        <f t="shared" si="34"/>
        <v>0</v>
      </c>
      <c r="AF52">
        <f t="shared" si="35"/>
        <v>0</v>
      </c>
      <c r="AG52">
        <f t="shared" si="36"/>
        <v>-2.2214335713613411</v>
      </c>
      <c r="AH52">
        <f t="shared" si="37"/>
        <v>-44092.040511927014</v>
      </c>
      <c r="AI52">
        <f t="shared" si="38"/>
        <v>-44094.261945498372</v>
      </c>
      <c r="AJ52">
        <f t="shared" si="39"/>
        <v>438.03524687801325</v>
      </c>
      <c r="AK52">
        <f t="shared" si="61"/>
        <v>90.043285867030377</v>
      </c>
      <c r="AL52">
        <f t="shared" si="40"/>
        <v>-43566.183412753329</v>
      </c>
      <c r="AN52">
        <f t="shared" si="41"/>
        <v>0</v>
      </c>
      <c r="AO52">
        <f t="shared" si="42"/>
        <v>0</v>
      </c>
      <c r="AP52">
        <f t="shared" si="43"/>
        <v>-2.2021381555732827E-2</v>
      </c>
      <c r="AQ52">
        <f t="shared" si="44"/>
        <v>-437.09056178931553</v>
      </c>
      <c r="AR52">
        <f t="shared" si="45"/>
        <v>-437.11258317087123</v>
      </c>
      <c r="AS52">
        <f t="shared" si="46"/>
        <v>4.3423046408941222</v>
      </c>
      <c r="AT52">
        <f t="shared" si="47"/>
        <v>0.89261168111124389</v>
      </c>
      <c r="AU52">
        <f t="shared" si="48"/>
        <v>-431.87766684886589</v>
      </c>
      <c r="AW52">
        <v>49</v>
      </c>
      <c r="AX52">
        <f>IF(Z52&gt;0, (R52*SUMPRODUCT(K52:$K$98, X52:$X$98)-K52*$AZ$3)/Z52, 0)</f>
        <v>9546.7339120726356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0.22254599999999999</v>
      </c>
      <c r="Q53" s="5">
        <f t="shared" si="60"/>
        <v>25</v>
      </c>
      <c r="R53">
        <f t="shared" si="31"/>
        <v>2000000</v>
      </c>
      <c r="S53">
        <f t="shared" si="32"/>
        <v>7262.594011730378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848.29740836527765</v>
      </c>
      <c r="AC53">
        <f t="shared" si="33"/>
        <v>495.26477829066789</v>
      </c>
      <c r="AE53">
        <f t="shared" si="34"/>
        <v>0</v>
      </c>
      <c r="AF53">
        <f t="shared" si="35"/>
        <v>0</v>
      </c>
      <c r="AG53">
        <f t="shared" si="36"/>
        <v>-1.7048480800755468</v>
      </c>
      <c r="AH53">
        <f t="shared" si="37"/>
        <v>-39549.692445774475</v>
      </c>
      <c r="AI53">
        <f t="shared" si="38"/>
        <v>-39551.397293854548</v>
      </c>
      <c r="AJ53">
        <f t="shared" si="39"/>
        <v>353.03263007460976</v>
      </c>
      <c r="AK53">
        <f t="shared" si="61"/>
        <v>59.380818585569443</v>
      </c>
      <c r="AL53">
        <f t="shared" si="40"/>
        <v>-39138.983845194372</v>
      </c>
      <c r="AN53">
        <f t="shared" si="41"/>
        <v>0</v>
      </c>
      <c r="AO53">
        <f t="shared" si="42"/>
        <v>0</v>
      </c>
      <c r="AP53">
        <f t="shared" si="43"/>
        <v>-1.508964050042266E-2</v>
      </c>
      <c r="AQ53">
        <f t="shared" si="44"/>
        <v>-350.05502712157971</v>
      </c>
      <c r="AR53">
        <f t="shared" si="45"/>
        <v>-350.07011676208015</v>
      </c>
      <c r="AS53">
        <f t="shared" si="46"/>
        <v>3.1246980508131266</v>
      </c>
      <c r="AT53">
        <f t="shared" si="47"/>
        <v>0.52558067522201357</v>
      </c>
      <c r="AU53">
        <f t="shared" si="48"/>
        <v>-346.41983803604501</v>
      </c>
      <c r="AW53">
        <v>50</v>
      </c>
      <c r="AX53">
        <f>IF(Z53&gt;0, (R53*SUMPRODUCT(K53:$K$98, X53:$X$98)-K53*$AZ$3)/Z53, 0)</f>
        <v>7262.594011730378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0.252114</v>
      </c>
      <c r="Q54" s="5">
        <f t="shared" si="60"/>
        <v>25</v>
      </c>
      <c r="R54">
        <f t="shared" si="31"/>
        <v>2000000</v>
      </c>
      <c r="S54">
        <f t="shared" si="32"/>
        <v>4377.2726468399051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495.26477829066789</v>
      </c>
      <c r="AC54">
        <f t="shared" si="33"/>
        <v>220.26147591436131</v>
      </c>
      <c r="AE54">
        <f t="shared" si="34"/>
        <v>0</v>
      </c>
      <c r="AF54">
        <f t="shared" si="35"/>
        <v>0</v>
      </c>
      <c r="AG54">
        <f t="shared" si="36"/>
        <v>-1.2579835304146247</v>
      </c>
      <c r="AH54">
        <f t="shared" si="37"/>
        <v>-34385.285508813315</v>
      </c>
      <c r="AI54">
        <f t="shared" si="38"/>
        <v>-34386.543492343728</v>
      </c>
      <c r="AJ54">
        <f t="shared" si="39"/>
        <v>275.00330237630658</v>
      </c>
      <c r="AK54">
        <f t="shared" si="61"/>
        <v>34.668534480346757</v>
      </c>
      <c r="AL54">
        <f t="shared" si="40"/>
        <v>-34076.87165548707</v>
      </c>
      <c r="AN54">
        <f t="shared" si="41"/>
        <v>0</v>
      </c>
      <c r="AO54">
        <f t="shared" si="42"/>
        <v>0</v>
      </c>
      <c r="AP54">
        <f t="shared" si="43"/>
        <v>-9.941459348477566E-3</v>
      </c>
      <c r="AQ54">
        <f t="shared" si="44"/>
        <v>-271.73640179453992</v>
      </c>
      <c r="AR54">
        <f t="shared" si="45"/>
        <v>-271.74634325388837</v>
      </c>
      <c r="AS54">
        <f t="shared" si="46"/>
        <v>2.173267046167167</v>
      </c>
      <c r="AT54">
        <f t="shared" si="47"/>
        <v>0.27397483184383453</v>
      </c>
      <c r="AU54">
        <f t="shared" si="48"/>
        <v>-269.29910137587734</v>
      </c>
      <c r="AW54">
        <v>51</v>
      </c>
      <c r="AX54">
        <f>IF(Z54&gt;0, (R54*SUMPRODUCT(K54:$K$98, X54:$X$98)-K54*$AZ$3)/Z54, 0)</f>
        <v>4377.2726468399051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0.286269</v>
      </c>
      <c r="Q55" s="5">
        <f t="shared" si="60"/>
        <v>25</v>
      </c>
      <c r="R55">
        <f t="shared" si="31"/>
        <v>2000000</v>
      </c>
      <c r="S55">
        <f t="shared" si="32"/>
        <v>438.71733822572685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220.26147591436131</v>
      </c>
      <c r="AC55">
        <f t="shared" si="33"/>
        <v>15.535542642386531</v>
      </c>
      <c r="AE55">
        <f t="shared" si="34"/>
        <v>0</v>
      </c>
      <c r="AF55">
        <f t="shared" si="35"/>
        <v>0</v>
      </c>
      <c r="AG55">
        <f t="shared" si="36"/>
        <v>-0.88528200784221434</v>
      </c>
      <c r="AH55">
        <f t="shared" si="37"/>
        <v>-28809.734981461133</v>
      </c>
      <c r="AI55">
        <f t="shared" si="38"/>
        <v>-28810.620263468976</v>
      </c>
      <c r="AJ55">
        <f t="shared" si="39"/>
        <v>204.72593327197478</v>
      </c>
      <c r="AK55">
        <f t="shared" si="61"/>
        <v>15.418303314005293</v>
      </c>
      <c r="AL55">
        <f t="shared" si="40"/>
        <v>-28590.476026882996</v>
      </c>
      <c r="AN55">
        <f t="shared" si="41"/>
        <v>0</v>
      </c>
      <c r="AO55">
        <f t="shared" si="42"/>
        <v>0</v>
      </c>
      <c r="AP55">
        <f t="shared" si="43"/>
        <v>-6.2465295792530941E-3</v>
      </c>
      <c r="AQ55">
        <f t="shared" si="44"/>
        <v>-203.28083044495168</v>
      </c>
      <c r="AR55">
        <f t="shared" si="45"/>
        <v>-203.28707697453095</v>
      </c>
      <c r="AS55">
        <f t="shared" si="46"/>
        <v>1.4445414980708764</v>
      </c>
      <c r="AT55">
        <f t="shared" si="47"/>
        <v>0.10879119518940428</v>
      </c>
      <c r="AU55">
        <f t="shared" si="48"/>
        <v>-201.73374428127067</v>
      </c>
      <c r="AW55">
        <v>52</v>
      </c>
      <c r="AX55">
        <f>IF(Z55&gt;0, (R55*SUMPRODUCT(K55:$K$98, X55:$X$98)-K55*$AZ$3)/Z55, 0)</f>
        <v>438.71733822572685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0.32445800000000002</v>
      </c>
      <c r="Q56" s="5">
        <f t="shared" si="60"/>
        <v>25</v>
      </c>
      <c r="R56">
        <f t="shared" si="31"/>
        <v>2000000</v>
      </c>
      <c r="S56">
        <f t="shared" si="32"/>
        <v>-5427.536125741869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15.535542642386531</v>
      </c>
      <c r="AC56">
        <f t="shared" si="33"/>
        <v>-127.91451233598895</v>
      </c>
      <c r="AE56">
        <f t="shared" si="34"/>
        <v>0</v>
      </c>
      <c r="AF56">
        <f t="shared" si="35"/>
        <v>0</v>
      </c>
      <c r="AG56">
        <f t="shared" si="36"/>
        <v>-0.58919235806332293</v>
      </c>
      <c r="AH56">
        <f t="shared" si="37"/>
        <v>-22978.946376037533</v>
      </c>
      <c r="AI56">
        <f t="shared" si="38"/>
        <v>-22979.535568395597</v>
      </c>
      <c r="AJ56">
        <f t="shared" si="39"/>
        <v>143.45005497837548</v>
      </c>
      <c r="AK56">
        <f t="shared" si="61"/>
        <v>1.0874879849670573</v>
      </c>
      <c r="AL56">
        <f t="shared" si="40"/>
        <v>-22834.998025432255</v>
      </c>
      <c r="AN56">
        <f t="shared" si="41"/>
        <v>0</v>
      </c>
      <c r="AO56">
        <f t="shared" si="42"/>
        <v>0</v>
      </c>
      <c r="AP56">
        <f t="shared" si="43"/>
        <v>-3.7118998118171979E-3</v>
      </c>
      <c r="AQ56">
        <f t="shared" si="44"/>
        <v>-144.76689244466428</v>
      </c>
      <c r="AR56">
        <f t="shared" si="45"/>
        <v>-144.77060434447611</v>
      </c>
      <c r="AS56">
        <f t="shared" si="46"/>
        <v>0.90373241402796956</v>
      </c>
      <c r="AT56">
        <f t="shared" si="47"/>
        <v>6.8511520753954669E-3</v>
      </c>
      <c r="AU56">
        <f t="shared" si="48"/>
        <v>-143.86002077837276</v>
      </c>
      <c r="AW56">
        <v>53</v>
      </c>
      <c r="AX56">
        <f>IF(Z56&gt;0, (R56*SUMPRODUCT(K56:$K$98, X56:$X$98)-K56*$AZ$3)/Z56, 0)</f>
        <v>-5427.536125741869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0.36696200000000001</v>
      </c>
      <c r="Q57" s="5">
        <f t="shared" si="60"/>
        <v>25</v>
      </c>
      <c r="R57">
        <f t="shared" si="31"/>
        <v>2000000</v>
      </c>
      <c r="S57">
        <f t="shared" si="32"/>
        <v>-14932.409656123211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-127.91451233598895</v>
      </c>
      <c r="AC57">
        <f t="shared" si="33"/>
        <v>-219.26106954263892</v>
      </c>
      <c r="AE57">
        <f t="shared" si="34"/>
        <v>0</v>
      </c>
      <c r="AF57">
        <f t="shared" si="35"/>
        <v>0</v>
      </c>
      <c r="AG57">
        <f t="shared" si="36"/>
        <v>-0.36708922838305663</v>
      </c>
      <c r="AH57">
        <f t="shared" si="37"/>
        <v>-17296.896487970647</v>
      </c>
      <c r="AI57">
        <f t="shared" si="38"/>
        <v>-17297.263577199032</v>
      </c>
      <c r="AJ57">
        <f t="shared" si="39"/>
        <v>91.346557206649976</v>
      </c>
      <c r="AK57">
        <f t="shared" si="61"/>
        <v>-8.9540158635192277</v>
      </c>
      <c r="AL57">
        <f t="shared" si="40"/>
        <v>-17214.871035855904</v>
      </c>
      <c r="AN57">
        <f t="shared" si="41"/>
        <v>0</v>
      </c>
      <c r="AO57">
        <f t="shared" si="42"/>
        <v>0</v>
      </c>
      <c r="AP57">
        <f t="shared" si="43"/>
        <v>-2.0648702097812175E-3</v>
      </c>
      <c r="AQ57">
        <f t="shared" si="44"/>
        <v>-97.294727053147312</v>
      </c>
      <c r="AR57">
        <f t="shared" si="45"/>
        <v>-97.296791923357105</v>
      </c>
      <c r="AS57">
        <f t="shared" si="46"/>
        <v>0.51382271708954674</v>
      </c>
      <c r="AT57">
        <f t="shared" si="47"/>
        <v>-5.0366175809430723E-2</v>
      </c>
      <c r="AU57">
        <f t="shared" si="48"/>
        <v>-96.833335382076996</v>
      </c>
      <c r="AW57">
        <v>54</v>
      </c>
      <c r="AX57">
        <f>IF(Z57&gt;0, (R57*SUMPRODUCT(K57:$K$98, X57:$X$98)-K57*$AZ$3)/Z57, 0)</f>
        <v>-14932.409656123211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0.41335300000000003</v>
      </c>
      <c r="Q58" s="5">
        <f t="shared" si="60"/>
        <v>25</v>
      </c>
      <c r="R58">
        <f t="shared" si="31"/>
        <v>2000000</v>
      </c>
      <c r="S58">
        <f t="shared" si="32"/>
        <v>-31752.872579622974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-219.26106954263892</v>
      </c>
      <c r="AC58">
        <f t="shared" si="33"/>
        <v>-268.85906870470205</v>
      </c>
      <c r="AE58">
        <f t="shared" si="34"/>
        <v>0</v>
      </c>
      <c r="AF58">
        <f t="shared" si="35"/>
        <v>0</v>
      </c>
      <c r="AG58">
        <f t="shared" si="36"/>
        <v>-0.21168090227940442</v>
      </c>
      <c r="AH58">
        <f t="shared" si="37"/>
        <v>-12138.994705585728</v>
      </c>
      <c r="AI58">
        <f t="shared" si="38"/>
        <v>-12139.206386488007</v>
      </c>
      <c r="AJ58">
        <f t="shared" si="39"/>
        <v>49.597999162063132</v>
      </c>
      <c r="AK58">
        <f t="shared" si="61"/>
        <v>-15.348274867984726</v>
      </c>
      <c r="AL58">
        <f t="shared" si="40"/>
        <v>-12104.95666219393</v>
      </c>
      <c r="AN58">
        <f t="shared" si="41"/>
        <v>0</v>
      </c>
      <c r="AO58">
        <f t="shared" si="42"/>
        <v>0</v>
      </c>
      <c r="AP58">
        <f t="shared" si="43"/>
        <v>-1.0631260820175977E-3</v>
      </c>
      <c r="AQ58">
        <f t="shared" si="44"/>
        <v>-60.965735415978251</v>
      </c>
      <c r="AR58">
        <f t="shared" si="45"/>
        <v>-60.966798542060268</v>
      </c>
      <c r="AS58">
        <f t="shared" si="46"/>
        <v>0.24909628576449314</v>
      </c>
      <c r="AT58">
        <f t="shared" si="47"/>
        <v>-7.7083719647945526E-2</v>
      </c>
      <c r="AU58">
        <f t="shared" si="48"/>
        <v>-60.794785975943725</v>
      </c>
      <c r="AW58">
        <v>55</v>
      </c>
      <c r="AX58">
        <f>IF(Z58&gt;0, (R58*SUMPRODUCT(K58:$K$98, X58:$X$98)-K58*$AZ$3)/Z58, 0)</f>
        <v>-31752.872579622974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0.46434700000000001</v>
      </c>
      <c r="Q59" s="5">
        <f t="shared" si="60"/>
        <v>25</v>
      </c>
      <c r="R59">
        <f t="shared" si="31"/>
        <v>2000000</v>
      </c>
      <c r="S59">
        <f t="shared" si="32"/>
        <v>-64535.955222162222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-268.85906870470205</v>
      </c>
      <c r="AC59">
        <f t="shared" si="33"/>
        <v>-287.23843993221226</v>
      </c>
      <c r="AE59">
        <f t="shared" si="34"/>
        <v>0</v>
      </c>
      <c r="AF59">
        <f t="shared" si="35"/>
        <v>0</v>
      </c>
      <c r="AG59">
        <f t="shared" si="36"/>
        <v>-0.1112707013258758</v>
      </c>
      <c r="AH59">
        <f t="shared" si="37"/>
        <v>-7863.4713544587685</v>
      </c>
      <c r="AI59">
        <f t="shared" si="38"/>
        <v>-7863.5826251600947</v>
      </c>
      <c r="AJ59">
        <f t="shared" si="39"/>
        <v>18.379371227510205</v>
      </c>
      <c r="AK59">
        <f t="shared" si="61"/>
        <v>-18.820134809329147</v>
      </c>
      <c r="AL59">
        <f t="shared" si="40"/>
        <v>-7864.0233887419135</v>
      </c>
      <c r="AN59">
        <f t="shared" si="41"/>
        <v>0</v>
      </c>
      <c r="AO59">
        <f t="shared" si="42"/>
        <v>0</v>
      </c>
      <c r="AP59">
        <f t="shared" si="43"/>
        <v>-4.9896019142035397E-4</v>
      </c>
      <c r="AQ59">
        <f t="shared" si="44"/>
        <v>-35.261386200473247</v>
      </c>
      <c r="AR59">
        <f t="shared" si="45"/>
        <v>-35.261885160664669</v>
      </c>
      <c r="AS59">
        <f t="shared" si="46"/>
        <v>8.2416795046582822E-2</v>
      </c>
      <c r="AT59">
        <f t="shared" si="47"/>
        <v>-8.4393267545946477E-2</v>
      </c>
      <c r="AU59">
        <f t="shared" si="48"/>
        <v>-35.263861633164026</v>
      </c>
      <c r="AW59">
        <v>56</v>
      </c>
      <c r="AX59">
        <f>IF(Z59&gt;0, (R59*SUMPRODUCT(K59:$K$98, X59:$X$98)-K59*$AZ$3)/Z59, 0)</f>
        <v>-64535.955222162222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0.52171199999999995</v>
      </c>
      <c r="Q60" s="5">
        <f t="shared" si="60"/>
        <v>25</v>
      </c>
      <c r="R60">
        <f t="shared" si="31"/>
        <v>2000000</v>
      </c>
      <c r="S60">
        <f t="shared" si="32"/>
        <v>-136487.29436889294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-287.23843993221226</v>
      </c>
      <c r="AC60">
        <f t="shared" si="33"/>
        <v>-284.47628667869617</v>
      </c>
      <c r="AE60">
        <f t="shared" si="34"/>
        <v>0</v>
      </c>
      <c r="AF60">
        <f t="shared" si="35"/>
        <v>0</v>
      </c>
      <c r="AG60">
        <f t="shared" si="36"/>
        <v>-5.2106734182491725E-2</v>
      </c>
      <c r="AH60">
        <f t="shared" si="37"/>
        <v>-4644.1008104100247</v>
      </c>
      <c r="AI60">
        <f t="shared" si="38"/>
        <v>-4644.1529171442071</v>
      </c>
      <c r="AJ60">
        <f t="shared" si="39"/>
        <v>-2.7621532535160895</v>
      </c>
      <c r="AK60">
        <f t="shared" si="61"/>
        <v>-20.10669079525486</v>
      </c>
      <c r="AL60">
        <f t="shared" si="40"/>
        <v>-4667.0217611929775</v>
      </c>
      <c r="AN60">
        <f t="shared" si="41"/>
        <v>0</v>
      </c>
      <c r="AO60">
        <f t="shared" si="42"/>
        <v>0</v>
      </c>
      <c r="AP60">
        <f t="shared" si="43"/>
        <v>-2.0862238403558452E-4</v>
      </c>
      <c r="AQ60">
        <f t="shared" si="44"/>
        <v>-18.593822813306833</v>
      </c>
      <c r="AR60">
        <f t="shared" si="45"/>
        <v>-18.594031435690866</v>
      </c>
      <c r="AS60">
        <f t="shared" si="46"/>
        <v>-1.1058973582992205E-2</v>
      </c>
      <c r="AT60">
        <f t="shared" si="47"/>
        <v>-8.0502181427863626E-2</v>
      </c>
      <c r="AU60">
        <f t="shared" si="48"/>
        <v>-18.68559259070172</v>
      </c>
      <c r="AW60">
        <v>57</v>
      </c>
      <c r="AX60">
        <f>IF(Z60&gt;0, (R60*SUMPRODUCT(K60:$K$98, X60:$X$98)-K60*$AZ$3)/Z60, 0)</f>
        <v>-136487.29436889294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0.58618000000000003</v>
      </c>
      <c r="Q61" s="5">
        <f t="shared" si="60"/>
        <v>25</v>
      </c>
      <c r="R61">
        <f t="shared" si="31"/>
        <v>2000000</v>
      </c>
      <c r="S61">
        <f t="shared" si="32"/>
        <v>-319746.01769988105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-284.47628667869617</v>
      </c>
      <c r="AC61">
        <f t="shared" si="33"/>
        <v>-269.1205206937982</v>
      </c>
      <c r="AE61">
        <f t="shared" si="34"/>
        <v>0</v>
      </c>
      <c r="AF61">
        <f t="shared" si="35"/>
        <v>0</v>
      </c>
      <c r="AG61">
        <f t="shared" si="36"/>
        <v>-2.104174139757381E-2</v>
      </c>
      <c r="AH61">
        <f t="shared" si="37"/>
        <v>-2443.5140354474402</v>
      </c>
      <c r="AI61">
        <f t="shared" si="38"/>
        <v>-2443.5350771888379</v>
      </c>
      <c r="AJ61">
        <f t="shared" si="39"/>
        <v>-15.355765984897971</v>
      </c>
      <c r="AK61">
        <f t="shared" si="61"/>
        <v>-19.913340067508734</v>
      </c>
      <c r="AL61">
        <f t="shared" si="40"/>
        <v>-2478.8041832412446</v>
      </c>
      <c r="AN61">
        <f t="shared" si="41"/>
        <v>0</v>
      </c>
      <c r="AO61">
        <f t="shared" si="42"/>
        <v>0</v>
      </c>
      <c r="AP61">
        <f t="shared" si="43"/>
        <v>-7.5219545643972983E-5</v>
      </c>
      <c r="AQ61">
        <f t="shared" si="44"/>
        <v>-8.7350192195699243</v>
      </c>
      <c r="AR61">
        <f t="shared" si="45"/>
        <v>-8.7350944391155689</v>
      </c>
      <c r="AS61">
        <f t="shared" si="46"/>
        <v>-5.4893448150274422E-2</v>
      </c>
      <c r="AT61">
        <f t="shared" si="47"/>
        <v>-7.1185761854512655E-2</v>
      </c>
      <c r="AU61">
        <f t="shared" si="48"/>
        <v>-8.8611736491203565</v>
      </c>
      <c r="AW61">
        <v>58</v>
      </c>
      <c r="AX61">
        <f>IF(Z61&gt;0, (R61*SUMPRODUCT(K61:$K$98, X61:$X$98)-K61*$AZ$3)/Z61, 0)</f>
        <v>-319746.01769988105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0.65888599999999997</v>
      </c>
      <c r="Q62" s="5">
        <f t="shared" si="60"/>
        <v>25</v>
      </c>
      <c r="R62">
        <f t="shared" si="31"/>
        <v>2000000</v>
      </c>
      <c r="S62">
        <f t="shared" si="32"/>
        <v>-888243.72914216085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-269.1205206937982</v>
      </c>
      <c r="AC62">
        <f t="shared" si="33"/>
        <v>-247.54340705782815</v>
      </c>
      <c r="AE62">
        <f t="shared" si="34"/>
        <v>0</v>
      </c>
      <c r="AF62">
        <f t="shared" si="35"/>
        <v>0</v>
      </c>
      <c r="AG62">
        <f t="shared" si="36"/>
        <v>-6.9672151611162554E-3</v>
      </c>
      <c r="AH62">
        <f t="shared" si="37"/>
        <v>-1109.1287057985453</v>
      </c>
      <c r="AI62">
        <f t="shared" si="38"/>
        <v>-1109.1356730137063</v>
      </c>
      <c r="AJ62">
        <f t="shared" si="39"/>
        <v>-21.577113635970051</v>
      </c>
      <c r="AK62">
        <f t="shared" si="61"/>
        <v>-18.838436448565876</v>
      </c>
      <c r="AL62">
        <f t="shared" si="40"/>
        <v>-1149.5512230982424</v>
      </c>
      <c r="AN62">
        <f t="shared" si="41"/>
        <v>0</v>
      </c>
      <c r="AO62">
        <f t="shared" si="42"/>
        <v>0</v>
      </c>
      <c r="AP62">
        <f t="shared" si="43"/>
        <v>-2.2237718425320066E-5</v>
      </c>
      <c r="AQ62">
        <f t="shared" si="44"/>
        <v>-3.5400789679410556</v>
      </c>
      <c r="AR62">
        <f t="shared" si="45"/>
        <v>-3.5401012056594805</v>
      </c>
      <c r="AS62">
        <f t="shared" si="46"/>
        <v>-6.8869091361742948E-2</v>
      </c>
      <c r="AT62">
        <f t="shared" si="47"/>
        <v>-6.012787543213699E-2</v>
      </c>
      <c r="AU62">
        <f t="shared" si="48"/>
        <v>-3.6690981724533609</v>
      </c>
      <c r="AW62">
        <v>59</v>
      </c>
      <c r="AX62">
        <f>IF(Z62&gt;0, (R62*SUMPRODUCT(K62:$K$98, X62:$X$98)-K62*$AZ$3)/Z62, 0)</f>
        <v>-888243.72914216085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0.73742600000000003</v>
      </c>
      <c r="Q63" s="5">
        <f t="shared" si="60"/>
        <v>25</v>
      </c>
      <c r="R63">
        <f t="shared" si="31"/>
        <v>2000000</v>
      </c>
      <c r="S63">
        <f t="shared" si="32"/>
        <v>-3182564.0777801489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-247.54340705782815</v>
      </c>
      <c r="AC63">
        <f t="shared" si="33"/>
        <v>-224.0190816904657</v>
      </c>
      <c r="AE63">
        <f t="shared" si="34"/>
        <v>0</v>
      </c>
      <c r="AF63">
        <f t="shared" si="35"/>
        <v>0</v>
      </c>
      <c r="AG63">
        <f t="shared" si="36"/>
        <v>-1.7597374021037771E-3</v>
      </c>
      <c r="AH63">
        <f t="shared" si="37"/>
        <v>-411.02444859210527</v>
      </c>
      <c r="AI63">
        <f t="shared" si="38"/>
        <v>-411.02620832950737</v>
      </c>
      <c r="AJ63">
        <f t="shared" si="39"/>
        <v>-23.524325367362451</v>
      </c>
      <c r="AK63">
        <f t="shared" si="61"/>
        <v>-17.328038494047973</v>
      </c>
      <c r="AL63">
        <f t="shared" si="40"/>
        <v>-451.87857219091779</v>
      </c>
      <c r="AN63">
        <f t="shared" si="41"/>
        <v>0</v>
      </c>
      <c r="AO63">
        <f t="shared" si="42"/>
        <v>0</v>
      </c>
      <c r="AP63">
        <f t="shared" si="43"/>
        <v>-5.0148834763899907E-6</v>
      </c>
      <c r="AQ63">
        <f t="shared" si="44"/>
        <v>-1.1713336962507197</v>
      </c>
      <c r="AR63">
        <f t="shared" si="45"/>
        <v>-1.171338711134196</v>
      </c>
      <c r="AS63">
        <f t="shared" si="46"/>
        <v>-6.70394062415062E-2</v>
      </c>
      <c r="AT63">
        <f t="shared" si="47"/>
        <v>-4.9381284854299094E-2</v>
      </c>
      <c r="AU63">
        <f t="shared" si="48"/>
        <v>-1.2877594022300012</v>
      </c>
      <c r="AW63">
        <v>60</v>
      </c>
      <c r="AX63">
        <f>IF(Z63&gt;0, (R63*SUMPRODUCT(K63:$K$98, X63:$X$98)-K63*$AZ$3)/Z63, 0)</f>
        <v>-3182564.0777801489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0.819492</v>
      </c>
      <c r="Q64" s="5">
        <f t="shared" si="60"/>
        <v>25</v>
      </c>
      <c r="R64">
        <f t="shared" si="31"/>
        <v>2000000</v>
      </c>
      <c r="S64">
        <f t="shared" si="32"/>
        <v>-16749394.627573419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-224.0190816904657</v>
      </c>
      <c r="AC64">
        <f t="shared" si="33"/>
        <v>-201.02576865876682</v>
      </c>
      <c r="AE64">
        <f t="shared" si="34"/>
        <v>0</v>
      </c>
      <c r="AF64">
        <f t="shared" si="35"/>
        <v>0</v>
      </c>
      <c r="AG64">
        <f t="shared" si="36"/>
        <v>-3.0004930495791085E-4</v>
      </c>
      <c r="AH64">
        <f t="shared" si="37"/>
        <v>-115.36725784998629</v>
      </c>
      <c r="AI64">
        <f t="shared" si="38"/>
        <v>-115.36755789929124</v>
      </c>
      <c r="AJ64">
        <f t="shared" si="39"/>
        <v>-22.993313031698875</v>
      </c>
      <c r="AK64">
        <f t="shared" si="61"/>
        <v>-15.681335718332599</v>
      </c>
      <c r="AL64">
        <f t="shared" si="40"/>
        <v>-154.04220664932274</v>
      </c>
      <c r="AN64">
        <f t="shared" si="41"/>
        <v>0</v>
      </c>
      <c r="AO64">
        <f t="shared" si="42"/>
        <v>0</v>
      </c>
      <c r="AP64">
        <f t="shared" si="43"/>
        <v>-7.6346227838598628E-7</v>
      </c>
      <c r="AQ64">
        <f t="shared" si="44"/>
        <v>-0.29354692070241334</v>
      </c>
      <c r="AR64">
        <f t="shared" si="45"/>
        <v>-0.29354768416469174</v>
      </c>
      <c r="AS64">
        <f t="shared" si="46"/>
        <v>-5.8505475149444056E-2</v>
      </c>
      <c r="AT64">
        <f t="shared" si="47"/>
        <v>-3.990047001553005E-2</v>
      </c>
      <c r="AU64">
        <f t="shared" si="48"/>
        <v>-0.39195362932966588</v>
      </c>
      <c r="AW64">
        <v>61</v>
      </c>
      <c r="AX64">
        <f>IF(Z64&gt;0, (R64*SUMPRODUCT(K64:$K$98, X64:$X$98)-K64*$AZ$3)/Z64, 0)</f>
        <v>-16749394.627573419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0.82196330200000001</v>
      </c>
      <c r="Q65" s="5">
        <f t="shared" si="60"/>
        <v>25</v>
      </c>
      <c r="R65">
        <f t="shared" si="31"/>
        <v>2000000</v>
      </c>
      <c r="S65">
        <f t="shared" si="32"/>
        <v>-89124481.080065265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-201.02576865876682</v>
      </c>
      <c r="AC65">
        <f t="shared" si="33"/>
        <v>-179.74373814379996</v>
      </c>
      <c r="AE65">
        <f t="shared" si="34"/>
        <v>0</v>
      </c>
      <c r="AF65">
        <f t="shared" si="35"/>
        <v>0</v>
      </c>
      <c r="AG65">
        <f t="shared" si="36"/>
        <v>-5.0419294442322364E-5</v>
      </c>
      <c r="AH65">
        <f t="shared" si="37"/>
        <v>-19.730361397280749</v>
      </c>
      <c r="AI65">
        <f t="shared" si="38"/>
        <v>-19.730411816575192</v>
      </c>
      <c r="AJ65">
        <f t="shared" si="39"/>
        <v>-21.282030514966863</v>
      </c>
      <c r="AK65">
        <f t="shared" si="61"/>
        <v>-14.071803806113678</v>
      </c>
      <c r="AL65">
        <f t="shared" si="40"/>
        <v>-55.084246137655732</v>
      </c>
      <c r="AN65">
        <f t="shared" si="41"/>
        <v>0</v>
      </c>
      <c r="AO65">
        <f t="shared" si="42"/>
        <v>0</v>
      </c>
      <c r="AP65">
        <f t="shared" si="43"/>
        <v>-1.1454435741744455E-7</v>
      </c>
      <c r="AQ65">
        <f t="shared" si="44"/>
        <v>-4.4824141092470605E-2</v>
      </c>
      <c r="AR65">
        <f t="shared" si="45"/>
        <v>-4.4824255636828028E-2</v>
      </c>
      <c r="AS65">
        <f t="shared" si="46"/>
        <v>-4.8349278522014982E-2</v>
      </c>
      <c r="AT65">
        <f t="shared" si="47"/>
        <v>-3.1968827459883005E-2</v>
      </c>
      <c r="AU65">
        <f t="shared" si="48"/>
        <v>-0.12514236161872602</v>
      </c>
      <c r="AW65">
        <v>62</v>
      </c>
      <c r="AX65">
        <f>IF(Z65&gt;0, (R65*SUMPRODUCT(K65:$K$98, X65:$X$98)-K65*$AZ$3)/Z65, 0)</f>
        <v>-89124481.080065265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0.82463276399999996</v>
      </c>
      <c r="Q66" s="5">
        <f t="shared" si="60"/>
        <v>25</v>
      </c>
      <c r="R66">
        <f t="shared" si="31"/>
        <v>2000000</v>
      </c>
      <c r="S66">
        <f t="shared" si="32"/>
        <v>-481321785.75723612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-179.74373814379996</v>
      </c>
      <c r="AC66">
        <f t="shared" si="33"/>
        <v>-160.5246538601877</v>
      </c>
      <c r="AE66">
        <f t="shared" si="34"/>
        <v>0</v>
      </c>
      <c r="AF66">
        <f t="shared" si="35"/>
        <v>0</v>
      </c>
      <c r="AG66">
        <f t="shared" si="36"/>
        <v>-8.3376993629970135E-6</v>
      </c>
      <c r="AH66">
        <f t="shared" si="37"/>
        <v>-3.32619217079217</v>
      </c>
      <c r="AI66">
        <f t="shared" si="38"/>
        <v>-3.3262005084915329</v>
      </c>
      <c r="AJ66">
        <f t="shared" si="39"/>
        <v>-19.219084283612261</v>
      </c>
      <c r="AK66">
        <f t="shared" si="61"/>
        <v>-12.582061670065999</v>
      </c>
      <c r="AL66">
        <f t="shared" si="40"/>
        <v>-35.12734646216979</v>
      </c>
      <c r="AN66">
        <f t="shared" si="41"/>
        <v>0</v>
      </c>
      <c r="AO66">
        <f t="shared" si="42"/>
        <v>0</v>
      </c>
      <c r="AP66">
        <f t="shared" si="43"/>
        <v>-1.6912396237070453E-8</v>
      </c>
      <c r="AQ66">
        <f t="shared" si="44"/>
        <v>-6.7469307184107987E-3</v>
      </c>
      <c r="AR66">
        <f t="shared" si="45"/>
        <v>-6.7469476308070356E-3</v>
      </c>
      <c r="AS66">
        <f t="shared" si="46"/>
        <v>-3.8984467365259727E-2</v>
      </c>
      <c r="AT66">
        <f t="shared" si="47"/>
        <v>-2.5521766038698174E-2</v>
      </c>
      <c r="AU66">
        <f t="shared" si="48"/>
        <v>-7.1253181034764926E-2</v>
      </c>
      <c r="AW66">
        <v>63</v>
      </c>
      <c r="AX66">
        <f>IF(Z66&gt;0, (R66*SUMPRODUCT(K66:$K$98, X66:$X$98)-K66*$AZ$3)/Z66, 0)</f>
        <v>-481321785.75723612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0.82757423799999996</v>
      </c>
      <c r="Q67" s="5">
        <f t="shared" si="60"/>
        <v>25</v>
      </c>
      <c r="R67">
        <f t="shared" ref="R67:R98" si="62">$C$6</f>
        <v>2000000</v>
      </c>
      <c r="S67">
        <f t="shared" ref="S67:S98" si="63">AX67</f>
        <v>-2645942836.4075994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-160.5246538601877</v>
      </c>
      <c r="AC67">
        <f t="shared" ref="AC67:AC98" si="64">S67*Z67</f>
        <v>-143.33148255456263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-1.3542571723617053E-6</v>
      </c>
      <c r="AH67">
        <f t="shared" ref="AH67:AH98" si="68">-X67*R67</f>
        <v>-0.55200521576042705</v>
      </c>
      <c r="AI67">
        <f t="shared" ref="AI67:AI98" si="69">SUM(AE67:AH67)</f>
        <v>-0.55200657001759945</v>
      </c>
      <c r="AJ67">
        <f t="shared" ref="AJ67:AJ98" si="70">AB67-AC67</f>
        <v>-17.193171305625071</v>
      </c>
      <c r="AK67">
        <f t="shared" si="61"/>
        <v>-11.236725770213139</v>
      </c>
      <c r="AL67">
        <f t="shared" ref="AL67:AL98" si="71">SUM(AI67:AK67)</f>
        <v>-28.981903645855809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-2.4526864696893771E-9</v>
      </c>
      <c r="AQ67">
        <f t="shared" ref="AQ67:AQ98" si="75">AH67*$K67</f>
        <v>-9.9973310204626038E-4</v>
      </c>
      <c r="AR67">
        <f t="shared" ref="AR67:AR98" si="76">AI67*$K67</f>
        <v>-9.997355547327301E-4</v>
      </c>
      <c r="AS67">
        <f t="shared" ref="AS67:AS98" si="77">AJ67*$K67</f>
        <v>-3.1138442160744424E-2</v>
      </c>
      <c r="AT67">
        <f t="shared" ref="AT67:AT98" si="78">AK67*$K67</f>
        <v>-2.0350761895651773E-2</v>
      </c>
      <c r="AU67">
        <f t="shared" ref="AU67:AU98" si="79">AL67*$K67</f>
        <v>-5.2488939611128924E-2</v>
      </c>
      <c r="AW67">
        <v>64</v>
      </c>
      <c r="AX67">
        <f>IF(Z67&gt;0, (R67*SUMPRODUCT(K67:$K$98, X67:$X$98)-K67*$AZ$3)/Z67, 0)</f>
        <v>-2645942836.4075994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1.6170478387293595E-3</v>
      </c>
      <c r="L68" s="2">
        <v>65</v>
      </c>
      <c r="M68" s="8">
        <v>0.83082719400000005</v>
      </c>
      <c r="Q68" s="5">
        <f t="shared" si="60"/>
        <v>25</v>
      </c>
      <c r="R68">
        <f t="shared" si="62"/>
        <v>2000000</v>
      </c>
      <c r="S68">
        <f t="shared" si="63"/>
        <v>-14842140205.041977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-143.33148255456263</v>
      </c>
      <c r="AC68">
        <f t="shared" si="64"/>
        <v>-127.97541243378656</v>
      </c>
      <c r="AE68">
        <f t="shared" si="65"/>
        <v>0</v>
      </c>
      <c r="AF68">
        <f t="shared" si="66"/>
        <v>0</v>
      </c>
      <c r="AG68">
        <f t="shared" si="67"/>
        <v>-2.1556091417043821E-7</v>
      </c>
      <c r="AH68">
        <f t="shared" si="68"/>
        <v>-9.0012294917412E-2</v>
      </c>
      <c r="AI68">
        <f t="shared" si="69"/>
        <v>-9.0012510478326174E-2</v>
      </c>
      <c r="AJ68">
        <f t="shared" si="70"/>
        <v>-15.356070120776067</v>
      </c>
      <c r="AK68">
        <f t="shared" si="61"/>
        <v>-10.033203778819384</v>
      </c>
      <c r="AL68">
        <f t="shared" si="71"/>
        <v>-25.479286410073776</v>
      </c>
      <c r="AN68">
        <f t="shared" si="72"/>
        <v>0</v>
      </c>
      <c r="AO68">
        <f t="shared" si="73"/>
        <v>0</v>
      </c>
      <c r="AP68">
        <f t="shared" si="74"/>
        <v>-3.485723103738321E-10</v>
      </c>
      <c r="AQ68">
        <f t="shared" si="75"/>
        <v>-1.4555418695527079E-4</v>
      </c>
      <c r="AR68">
        <f t="shared" si="76"/>
        <v>-1.4555453552758118E-4</v>
      </c>
      <c r="AS68">
        <f t="shared" si="77"/>
        <v>-2.4831500000177434E-2</v>
      </c>
      <c r="AT68">
        <f t="shared" si="78"/>
        <v>-1.6224170486071127E-2</v>
      </c>
      <c r="AU68">
        <f t="shared" si="79"/>
        <v>-4.1201225021776144E-2</v>
      </c>
      <c r="AW68">
        <v>65</v>
      </c>
      <c r="AX68">
        <f>IF(Z68&gt;0, (R68*SUMPRODUCT(K68:$K$98, X68:$X$98)-K68*$AZ$3)/Z68, 0)</f>
        <v>-14842140205.041977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1.4437927131512138E-3</v>
      </c>
      <c r="L69" s="2">
        <v>66</v>
      </c>
      <c r="M69" s="8">
        <v>0.83405797299999995</v>
      </c>
      <c r="Q69" s="5">
        <f t="shared" ref="Q69:Q98" si="91">$C$8</f>
        <v>25</v>
      </c>
      <c r="R69">
        <f t="shared" si="62"/>
        <v>2000000</v>
      </c>
      <c r="S69">
        <f t="shared" si="63"/>
        <v>-84979821826.658157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-127.97541243378656</v>
      </c>
      <c r="AC69">
        <f t="shared" si="64"/>
        <v>-114.26388847558233</v>
      </c>
      <c r="AE69">
        <f t="shared" si="65"/>
        <v>0</v>
      </c>
      <c r="AF69">
        <f t="shared" si="66"/>
        <v>0</v>
      </c>
      <c r="AG69">
        <f t="shared" si="67"/>
        <v>-3.3615005897711172E-8</v>
      </c>
      <c r="AH69">
        <f t="shared" si="68"/>
        <v>-1.4383223930481814E-2</v>
      </c>
      <c r="AI69">
        <f t="shared" si="69"/>
        <v>-1.4383257545487711E-2</v>
      </c>
      <c r="AJ69">
        <f t="shared" si="70"/>
        <v>-13.711523958204225</v>
      </c>
      <c r="AK69">
        <f t="shared" si="61"/>
        <v>-8.95827887036506</v>
      </c>
      <c r="AL69">
        <f t="shared" si="71"/>
        <v>-22.684186086114771</v>
      </c>
      <c r="AN69">
        <f t="shared" si="72"/>
        <v>0</v>
      </c>
      <c r="AO69">
        <f t="shared" si="73"/>
        <v>0</v>
      </c>
      <c r="AP69">
        <f t="shared" si="74"/>
        <v>-4.8533100567650465E-11</v>
      </c>
      <c r="AQ69">
        <f t="shared" si="75"/>
        <v>-2.0766393902451805E-5</v>
      </c>
      <c r="AR69">
        <f t="shared" si="76"/>
        <v>-2.0766442435552371E-5</v>
      </c>
      <c r="AS69">
        <f t="shared" si="77"/>
        <v>-1.9796598377053547E-2</v>
      </c>
      <c r="AT69">
        <f t="shared" si="78"/>
        <v>-1.2933897755409561E-2</v>
      </c>
      <c r="AU69">
        <f t="shared" si="79"/>
        <v>-3.275126257489866E-2</v>
      </c>
      <c r="AW69">
        <v>66</v>
      </c>
      <c r="AX69">
        <f>IF(Z69&gt;0, (R69*SUMPRODUCT(K69:$K$98, X69:$X$98)-K69*$AZ$3)/Z69, 0)</f>
        <v>-84979821826.658157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0.83754713300000005</v>
      </c>
      <c r="Q70" s="5">
        <f t="shared" si="91"/>
        <v>25</v>
      </c>
      <c r="R70">
        <f t="shared" si="62"/>
        <v>2000000</v>
      </c>
      <c r="S70">
        <f t="shared" si="63"/>
        <v>-497693850771.35046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-114.26388847558233</v>
      </c>
      <c r="AC70">
        <f t="shared" si="64"/>
        <v>-102.02134717734127</v>
      </c>
      <c r="AE70">
        <f t="shared" si="65"/>
        <v>0</v>
      </c>
      <c r="AF70">
        <f t="shared" si="66"/>
        <v>0</v>
      </c>
      <c r="AG70">
        <f t="shared" si="67"/>
        <v>-5.1247040233279734E-9</v>
      </c>
      <c r="AH70">
        <f t="shared" si="68"/>
        <v>-2.2523321452324867E-3</v>
      </c>
      <c r="AI70">
        <f t="shared" si="69"/>
        <v>-2.2523372699365099E-3</v>
      </c>
      <c r="AJ70">
        <f t="shared" si="70"/>
        <v>-12.242541298241065</v>
      </c>
      <c r="AK70">
        <f t="shared" si="61"/>
        <v>-7.9984721932907643</v>
      </c>
      <c r="AL70">
        <f t="shared" si="71"/>
        <v>-20.243265828801768</v>
      </c>
      <c r="AN70">
        <f t="shared" si="72"/>
        <v>0</v>
      </c>
      <c r="AO70">
        <f t="shared" si="73"/>
        <v>0</v>
      </c>
      <c r="AP70">
        <f t="shared" si="74"/>
        <v>-6.606259219587175E-12</v>
      </c>
      <c r="AQ70">
        <f t="shared" si="75"/>
        <v>-2.9034828025740231E-6</v>
      </c>
      <c r="AR70">
        <f t="shared" si="76"/>
        <v>-2.9034894088332423E-6</v>
      </c>
      <c r="AS70">
        <f t="shared" si="77"/>
        <v>-1.5781867782904687E-2</v>
      </c>
      <c r="AT70">
        <f t="shared" si="78"/>
        <v>-1.0310835597335546E-2</v>
      </c>
      <c r="AU70">
        <f t="shared" si="79"/>
        <v>-2.6095606869649068E-2</v>
      </c>
      <c r="AW70">
        <v>67</v>
      </c>
      <c r="AX70">
        <f>IF(Z70&gt;0, (R70*SUMPRODUCT(K70:$K$98, X70:$X$98)-K70*$AZ$3)/Z70, 0)</f>
        <v>-497693850771.35046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0.841203123</v>
      </c>
      <c r="Q71" s="5">
        <f t="shared" si="91"/>
        <v>25</v>
      </c>
      <c r="R71">
        <f t="shared" si="62"/>
        <v>2000000</v>
      </c>
      <c r="S71">
        <f t="shared" si="63"/>
        <v>-2986416993312.0039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-102.02134717734127</v>
      </c>
      <c r="AC71">
        <f t="shared" si="64"/>
        <v>-91.090491094542855</v>
      </c>
      <c r="AE71">
        <f t="shared" si="65"/>
        <v>0</v>
      </c>
      <c r="AF71">
        <f t="shared" si="66"/>
        <v>0</v>
      </c>
      <c r="AG71">
        <f t="shared" si="67"/>
        <v>-7.6253995422053772E-10</v>
      </c>
      <c r="AH71">
        <f t="shared" si="68"/>
        <v>-3.4487336230993248E-4</v>
      </c>
      <c r="AI71">
        <f t="shared" si="69"/>
        <v>-3.4487412484988667E-4</v>
      </c>
      <c r="AJ71">
        <f t="shared" si="70"/>
        <v>-10.930856082798414</v>
      </c>
      <c r="AK71">
        <f t="shared" si="61"/>
        <v>-7.1414943024138893</v>
      </c>
      <c r="AL71">
        <f t="shared" si="71"/>
        <v>-18.072695259337152</v>
      </c>
      <c r="AN71">
        <f t="shared" si="72"/>
        <v>0</v>
      </c>
      <c r="AO71">
        <f t="shared" si="73"/>
        <v>0</v>
      </c>
      <c r="AP71">
        <f t="shared" si="74"/>
        <v>-8.776703040419902E-13</v>
      </c>
      <c r="AQ71">
        <f t="shared" si="75"/>
        <v>-3.969432776331624E-7</v>
      </c>
      <c r="AR71">
        <f t="shared" si="76"/>
        <v>-3.9694415530346643E-7</v>
      </c>
      <c r="AS71">
        <f t="shared" si="77"/>
        <v>-1.2581226371850263E-2</v>
      </c>
      <c r="AT71">
        <f t="shared" si="78"/>
        <v>-8.219736475475194E-3</v>
      </c>
      <c r="AU71">
        <f t="shared" si="79"/>
        <v>-2.0801359791480761E-2</v>
      </c>
      <c r="AW71">
        <v>68</v>
      </c>
      <c r="AX71">
        <f>IF(Z71&gt;0, (R71*SUMPRODUCT(K71:$K$98, X71:$X$98)-K71*$AZ$3)/Z71, 0)</f>
        <v>-2986416993312.0039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0.84498057100000001</v>
      </c>
      <c r="Q72" s="5">
        <f t="shared" si="91"/>
        <v>25</v>
      </c>
      <c r="R72">
        <f t="shared" si="62"/>
        <v>2000000</v>
      </c>
      <c r="S72">
        <f t="shared" si="63"/>
        <v>-18386803573983.957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-91.090491094542855</v>
      </c>
      <c r="AC72">
        <f t="shared" si="64"/>
        <v>-81.330795968020752</v>
      </c>
      <c r="AE72">
        <f t="shared" si="65"/>
        <v>0</v>
      </c>
      <c r="AF72">
        <f t="shared" si="66"/>
        <v>0</v>
      </c>
      <c r="AG72">
        <f t="shared" si="67"/>
        <v>-1.1058310875074848E-10</v>
      </c>
      <c r="AH72">
        <f t="shared" si="68"/>
        <v>-5.1546515674206716E-5</v>
      </c>
      <c r="AI72">
        <f t="shared" si="69"/>
        <v>-5.1546626257315467E-5</v>
      </c>
      <c r="AJ72">
        <f t="shared" si="70"/>
        <v>-9.7596951265221037</v>
      </c>
      <c r="AK72">
        <f t="shared" si="61"/>
        <v>-6.3763343766180007</v>
      </c>
      <c r="AL72">
        <f t="shared" si="71"/>
        <v>-16.136081049766361</v>
      </c>
      <c r="AN72">
        <f t="shared" si="72"/>
        <v>0</v>
      </c>
      <c r="AO72">
        <f t="shared" si="73"/>
        <v>0</v>
      </c>
      <c r="AP72">
        <f t="shared" si="74"/>
        <v>-1.1364218423430871E-13</v>
      </c>
      <c r="AQ72">
        <f t="shared" si="75"/>
        <v>-5.2972453904224613E-8</v>
      </c>
      <c r="AR72">
        <f t="shared" si="76"/>
        <v>-5.2972567546408849E-8</v>
      </c>
      <c r="AS72">
        <f t="shared" si="77"/>
        <v>-1.0029678891907647E-2</v>
      </c>
      <c r="AT72">
        <f t="shared" si="78"/>
        <v>-6.5527237762907824E-3</v>
      </c>
      <c r="AU72">
        <f t="shared" si="79"/>
        <v>-1.6582455640765974E-2</v>
      </c>
      <c r="AW72">
        <v>69</v>
      </c>
      <c r="AX72">
        <f>IF(Z72&gt;0, (R72*SUMPRODUCT(K72:$K$98, X72:$X$98)-K72*$AZ$3)/Z72, 0)</f>
        <v>-18386803573983.957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0.84903369399999995</v>
      </c>
      <c r="Q73" s="5">
        <f t="shared" si="91"/>
        <v>25</v>
      </c>
      <c r="R73">
        <f t="shared" si="62"/>
        <v>2000000</v>
      </c>
      <c r="S73">
        <f t="shared" si="63"/>
        <v>-116458956623609.25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-81.330795968020752</v>
      </c>
      <c r="AC73">
        <f t="shared" si="64"/>
        <v>-72.616782160756259</v>
      </c>
      <c r="AE73">
        <f t="shared" si="65"/>
        <v>0</v>
      </c>
      <c r="AF73">
        <f t="shared" si="66"/>
        <v>0</v>
      </c>
      <c r="AG73">
        <f t="shared" si="67"/>
        <v>-1.5588492346589287E-11</v>
      </c>
      <c r="AH73">
        <f t="shared" si="68"/>
        <v>-7.5111028253321364E-6</v>
      </c>
      <c r="AI73">
        <f t="shared" si="69"/>
        <v>-7.511118413824483E-6</v>
      </c>
      <c r="AJ73">
        <f t="shared" si="70"/>
        <v>-8.714013807264493</v>
      </c>
      <c r="AK73">
        <f t="shared" ref="AK73:AK98" si="92">G73*SUM(AB73:AB73, AE73:AF73)</f>
        <v>-5.6931557177614529</v>
      </c>
      <c r="AL73">
        <f t="shared" si="71"/>
        <v>-14.407177036144359</v>
      </c>
      <c r="AN73">
        <f t="shared" si="72"/>
        <v>0</v>
      </c>
      <c r="AO73">
        <f t="shared" si="73"/>
        <v>0</v>
      </c>
      <c r="AP73">
        <f t="shared" si="74"/>
        <v>-1.430332046185887E-14</v>
      </c>
      <c r="AQ73">
        <f t="shared" si="75"/>
        <v>-6.8918602481916913E-9</v>
      </c>
      <c r="AR73">
        <f t="shared" si="76"/>
        <v>-6.8918745515121535E-9</v>
      </c>
      <c r="AS73">
        <f t="shared" si="77"/>
        <v>-7.9955988830207585E-3</v>
      </c>
      <c r="AT73">
        <f t="shared" si="78"/>
        <v>-5.2237912980868271E-3</v>
      </c>
      <c r="AU73">
        <f t="shared" si="79"/>
        <v>-1.3219397072982137E-2</v>
      </c>
      <c r="AW73">
        <v>70</v>
      </c>
      <c r="AX73">
        <f>IF(Z73&gt;0, (R73*SUMPRODUCT(K73:$K$98, X73:$X$98)-K73*$AZ$3)/Z73, 0)</f>
        <v>-116458956623609.25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0.853201969</v>
      </c>
      <c r="Q74" s="5">
        <f t="shared" si="91"/>
        <v>25</v>
      </c>
      <c r="R74">
        <f t="shared" si="62"/>
        <v>2000000</v>
      </c>
      <c r="S74">
        <f t="shared" si="63"/>
        <v>-760107514126264.25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-72.616782160756259</v>
      </c>
      <c r="AC74">
        <f t="shared" si="64"/>
        <v>-64.836412649579415</v>
      </c>
      <c r="AE74">
        <f t="shared" si="65"/>
        <v>0</v>
      </c>
      <c r="AF74">
        <f t="shared" si="66"/>
        <v>0</v>
      </c>
      <c r="AG74">
        <f t="shared" si="67"/>
        <v>-2.1324750592719832E-12</v>
      </c>
      <c r="AH74">
        <f t="shared" si="68"/>
        <v>-1.0640105891081128E-6</v>
      </c>
      <c r="AI74">
        <f t="shared" si="69"/>
        <v>-1.064012721583172E-6</v>
      </c>
      <c r="AJ74">
        <f t="shared" si="70"/>
        <v>-7.7803695111768434</v>
      </c>
      <c r="AK74">
        <f t="shared" si="92"/>
        <v>-5.0831747512529386</v>
      </c>
      <c r="AL74">
        <f t="shared" si="71"/>
        <v>-12.863545326442503</v>
      </c>
      <c r="AN74">
        <f t="shared" si="72"/>
        <v>0</v>
      </c>
      <c r="AO74">
        <f t="shared" si="73"/>
        <v>0</v>
      </c>
      <c r="AP74">
        <f t="shared" si="74"/>
        <v>-1.747023282093128E-15</v>
      </c>
      <c r="AQ74">
        <f t="shared" si="75"/>
        <v>-8.7168722723542703E-10</v>
      </c>
      <c r="AR74">
        <f t="shared" si="76"/>
        <v>-8.7168897425870907E-10</v>
      </c>
      <c r="AS74">
        <f t="shared" si="77"/>
        <v>-6.3740425099995703E-3</v>
      </c>
      <c r="AT74">
        <f t="shared" si="78"/>
        <v>-4.1643744431030128E-3</v>
      </c>
      <c r="AU74">
        <f t="shared" si="79"/>
        <v>-1.0538417824791558E-2</v>
      </c>
      <c r="AW74">
        <v>71</v>
      </c>
      <c r="AX74">
        <f>IF(Z74&gt;0, (R74*SUMPRODUCT(K74:$K$98, X74:$X$98)-K74*$AZ$3)/Z74, 0)</f>
        <v>-760107514126264.25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0.85761682500000003</v>
      </c>
      <c r="Q75" s="5">
        <f t="shared" si="91"/>
        <v>25</v>
      </c>
      <c r="R75">
        <f t="shared" si="62"/>
        <v>2000000</v>
      </c>
      <c r="S75">
        <f t="shared" si="63"/>
        <v>-5126538348517428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-64.836412649579415</v>
      </c>
      <c r="AC75">
        <f t="shared" si="64"/>
        <v>-57.889654152175481</v>
      </c>
      <c r="AE75">
        <f t="shared" si="65"/>
        <v>0</v>
      </c>
      <c r="AF75">
        <f t="shared" si="66"/>
        <v>0</v>
      </c>
      <c r="AG75">
        <f t="shared" si="67"/>
        <v>-2.8230381895473831E-13</v>
      </c>
      <c r="AH75">
        <f t="shared" si="68"/>
        <v>-1.4630771917796202E-7</v>
      </c>
      <c r="AI75">
        <f t="shared" si="69"/>
        <v>-1.4630800148178098E-7</v>
      </c>
      <c r="AJ75">
        <f t="shared" si="70"/>
        <v>-6.946758497403934</v>
      </c>
      <c r="AK75">
        <f t="shared" si="92"/>
        <v>-4.5385488854705596</v>
      </c>
      <c r="AL75">
        <f t="shared" si="71"/>
        <v>-11.485307529182496</v>
      </c>
      <c r="AN75">
        <f t="shared" si="72"/>
        <v>0</v>
      </c>
      <c r="AO75">
        <f t="shared" si="73"/>
        <v>0</v>
      </c>
      <c r="AP75">
        <f t="shared" si="74"/>
        <v>-2.0649686507357937E-16</v>
      </c>
      <c r="AQ75">
        <f t="shared" si="75"/>
        <v>-1.0701975431355627E-10</v>
      </c>
      <c r="AR75">
        <f t="shared" si="76"/>
        <v>-1.0701996081042135E-10</v>
      </c>
      <c r="AS75">
        <f t="shared" si="77"/>
        <v>-5.0813476680850412E-3</v>
      </c>
      <c r="AT75">
        <f t="shared" si="78"/>
        <v>-3.3198138101812875E-3</v>
      </c>
      <c r="AU75">
        <f t="shared" si="79"/>
        <v>-8.4011615852862907E-3</v>
      </c>
      <c r="AW75">
        <v>72</v>
      </c>
      <c r="AX75">
        <f>IF(Z75&gt;0, (R75*SUMPRODUCT(K75:$K$98, X75:$X$98)-K75*$AZ$3)/Z75, 0)</f>
        <v>-5126538348517428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0.86229046899999995</v>
      </c>
      <c r="Q76" s="5">
        <f t="shared" si="91"/>
        <v>25</v>
      </c>
      <c r="R76">
        <f t="shared" si="62"/>
        <v>2000000</v>
      </c>
      <c r="S76">
        <f t="shared" si="63"/>
        <v>-3.5841227720217464E+16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-57.889654152175481</v>
      </c>
      <c r="AC76">
        <f t="shared" si="64"/>
        <v>-51.687191207393539</v>
      </c>
      <c r="AE76">
        <f t="shared" si="65"/>
        <v>0</v>
      </c>
      <c r="AF76">
        <f t="shared" si="66"/>
        <v>0</v>
      </c>
      <c r="AG76">
        <f t="shared" si="67"/>
        <v>-3.605288831821853E-14</v>
      </c>
      <c r="AH76">
        <f t="shared" si="68"/>
        <v>-1.9474231395757792E-8</v>
      </c>
      <c r="AI76">
        <f t="shared" si="69"/>
        <v>-1.947426744864611E-8</v>
      </c>
      <c r="AJ76">
        <f t="shared" si="70"/>
        <v>-6.2024629447819422</v>
      </c>
      <c r="AK76">
        <f t="shared" si="92"/>
        <v>-4.0522757906522839</v>
      </c>
      <c r="AL76">
        <f t="shared" si="71"/>
        <v>-10.254738754908495</v>
      </c>
      <c r="AN76">
        <f t="shared" si="72"/>
        <v>0</v>
      </c>
      <c r="AO76">
        <f t="shared" si="73"/>
        <v>0</v>
      </c>
      <c r="AP76">
        <f t="shared" si="74"/>
        <v>-2.3546087313854548E-17</v>
      </c>
      <c r="AQ76">
        <f t="shared" si="75"/>
        <v>-1.2718591330809034E-11</v>
      </c>
      <c r="AR76">
        <f t="shared" si="76"/>
        <v>-1.2718614876896347E-11</v>
      </c>
      <c r="AS76">
        <f t="shared" si="77"/>
        <v>-4.0508192511439656E-3</v>
      </c>
      <c r="AT76">
        <f t="shared" si="78"/>
        <v>-2.6465352441208344E-3</v>
      </c>
      <c r="AU76">
        <f t="shared" si="79"/>
        <v>-6.6973545079834149E-3</v>
      </c>
      <c r="AW76">
        <v>73</v>
      </c>
      <c r="AX76">
        <f>IF(Z76&gt;0, (R76*SUMPRODUCT(K76:$K$98, X76:$X$98)-K76*$AZ$3)/Z76, 0)</f>
        <v>-3.5841227720217464E+16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0.86705037500000004</v>
      </c>
      <c r="Q77" s="5">
        <f t="shared" si="91"/>
        <v>25</v>
      </c>
      <c r="R77">
        <f t="shared" si="62"/>
        <v>2000000</v>
      </c>
      <c r="S77">
        <f t="shared" si="63"/>
        <v>-2.6027811128967117E+17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-51.687191207393539</v>
      </c>
      <c r="AC77">
        <f t="shared" si="64"/>
        <v>-46.149277863755408</v>
      </c>
      <c r="AE77">
        <f t="shared" si="65"/>
        <v>0</v>
      </c>
      <c r="AF77">
        <f t="shared" si="66"/>
        <v>0</v>
      </c>
      <c r="AG77">
        <f t="shared" si="67"/>
        <v>-4.4326890988918508E-15</v>
      </c>
      <c r="AH77">
        <f t="shared" si="68"/>
        <v>-2.50077362689156E-9</v>
      </c>
      <c r="AI77">
        <f t="shared" si="69"/>
        <v>-2.5007780595806589E-9</v>
      </c>
      <c r="AJ77">
        <f t="shared" si="70"/>
        <v>-5.5379133436381309</v>
      </c>
      <c r="AK77">
        <f t="shared" si="92"/>
        <v>-3.6181033845175481</v>
      </c>
      <c r="AL77">
        <f t="shared" si="71"/>
        <v>-9.1560167306564573</v>
      </c>
      <c r="AN77">
        <f t="shared" si="72"/>
        <v>0</v>
      </c>
      <c r="AO77">
        <f t="shared" si="73"/>
        <v>0</v>
      </c>
      <c r="AP77">
        <f t="shared" si="74"/>
        <v>-2.5848058977282813E-18</v>
      </c>
      <c r="AQ77">
        <f t="shared" si="75"/>
        <v>-1.4582602739471663E-12</v>
      </c>
      <c r="AR77">
        <f t="shared" si="76"/>
        <v>-1.4582628587530642E-12</v>
      </c>
      <c r="AS77">
        <f t="shared" si="77"/>
        <v>-3.2292883061260757E-3</v>
      </c>
      <c r="AT77">
        <f t="shared" si="78"/>
        <v>-2.1098016933399611E-3</v>
      </c>
      <c r="AU77">
        <f t="shared" si="79"/>
        <v>-5.3390900009243E-3</v>
      </c>
      <c r="AW77">
        <v>74</v>
      </c>
      <c r="AX77">
        <f>IF(Z77&gt;0, (R77*SUMPRODUCT(K77:$K$98, X77:$X$98)-K77*$AZ$3)/Z77, 0)</f>
        <v>-2.6027811128967117E+17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0.87202471800000003</v>
      </c>
      <c r="Q78" s="5">
        <f t="shared" si="91"/>
        <v>25</v>
      </c>
      <c r="R78">
        <f t="shared" si="62"/>
        <v>2000000</v>
      </c>
      <c r="S78">
        <f t="shared" si="63"/>
        <v>-1.9698293308114883E+18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-46.149277863755408</v>
      </c>
      <c r="AC78">
        <f t="shared" si="64"/>
        <v>-41.204712378354337</v>
      </c>
      <c r="AE78">
        <f t="shared" si="65"/>
        <v>0</v>
      </c>
      <c r="AF78">
        <f t="shared" si="66"/>
        <v>0</v>
      </c>
      <c r="AG78">
        <f t="shared" si="67"/>
        <v>-5.2294774646009176E-16</v>
      </c>
      <c r="AH78">
        <f t="shared" si="68"/>
        <v>-3.092331569154272E-10</v>
      </c>
      <c r="AI78">
        <f t="shared" si="69"/>
        <v>-3.0923367986317366E-10</v>
      </c>
      <c r="AJ78">
        <f t="shared" si="70"/>
        <v>-4.9445654854010712</v>
      </c>
      <c r="AK78">
        <f t="shared" si="92"/>
        <v>-3.2304494504628787</v>
      </c>
      <c r="AL78">
        <f t="shared" si="71"/>
        <v>-8.1750149361731843</v>
      </c>
      <c r="AN78">
        <f t="shared" si="72"/>
        <v>0</v>
      </c>
      <c r="AO78">
        <f t="shared" si="73"/>
        <v>0</v>
      </c>
      <c r="AP78">
        <f t="shared" si="74"/>
        <v>-2.7227071848192589E-19</v>
      </c>
      <c r="AQ78">
        <f t="shared" si="75"/>
        <v>-1.6100104528937438E-13</v>
      </c>
      <c r="AR78">
        <f t="shared" si="76"/>
        <v>-1.6100131756009284E-13</v>
      </c>
      <c r="AS78">
        <f t="shared" si="77"/>
        <v>-2.5743688664959588E-3</v>
      </c>
      <c r="AT78">
        <f t="shared" si="78"/>
        <v>-1.6819209927777998E-3</v>
      </c>
      <c r="AU78">
        <f t="shared" si="79"/>
        <v>-4.2562898594347602E-3</v>
      </c>
      <c r="AW78">
        <v>75</v>
      </c>
      <c r="AX78">
        <f>IF(Z78&gt;0, (R78*SUMPRODUCT(K78:$K$98, X78:$X$98)-K78*$AZ$3)/Z78, 0)</f>
        <v>-1.9698293308114883E+18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0.87703262900000001</v>
      </c>
      <c r="Q79" s="5">
        <f t="shared" si="91"/>
        <v>25</v>
      </c>
      <c r="R79">
        <f t="shared" si="62"/>
        <v>2000000</v>
      </c>
      <c r="S79">
        <f t="shared" si="63"/>
        <v>-1.5568886596684179E+19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-41.204712378354337</v>
      </c>
      <c r="AC79">
        <f t="shared" si="64"/>
        <v>-36.789921766387934</v>
      </c>
      <c r="AE79">
        <f t="shared" si="65"/>
        <v>0</v>
      </c>
      <c r="AF79">
        <f t="shared" si="66"/>
        <v>0</v>
      </c>
      <c r="AG79">
        <f t="shared" si="67"/>
        <v>-5.9076032087971135E-17</v>
      </c>
      <c r="AH79">
        <f t="shared" si="68"/>
        <v>-3.6691378952601574E-11</v>
      </c>
      <c r="AI79">
        <f t="shared" si="69"/>
        <v>-3.6691438028633659E-11</v>
      </c>
      <c r="AJ79">
        <f t="shared" si="70"/>
        <v>-4.4147906119664029</v>
      </c>
      <c r="AK79">
        <f t="shared" si="92"/>
        <v>-2.8843298664848041</v>
      </c>
      <c r="AL79">
        <f t="shared" si="71"/>
        <v>-7.2991204784878985</v>
      </c>
      <c r="AN79">
        <f t="shared" si="72"/>
        <v>0</v>
      </c>
      <c r="AO79">
        <f t="shared" si="73"/>
        <v>0</v>
      </c>
      <c r="AP79">
        <f t="shared" si="74"/>
        <v>-2.746223863141454E-20</v>
      </c>
      <c r="AQ79">
        <f t="shared" si="75"/>
        <v>-1.7056450287851596E-14</v>
      </c>
      <c r="AR79">
        <f t="shared" si="76"/>
        <v>-1.7056477750090224E-14</v>
      </c>
      <c r="AS79">
        <f t="shared" si="77"/>
        <v>-2.0522710989290776E-3</v>
      </c>
      <c r="AT79">
        <f t="shared" si="78"/>
        <v>-1.3408171179670383E-3</v>
      </c>
      <c r="AU79">
        <f t="shared" si="79"/>
        <v>-3.3930882169131726E-3</v>
      </c>
      <c r="AW79">
        <v>76</v>
      </c>
      <c r="AX79">
        <f>IF(Z79&gt;0, (R79*SUMPRODUCT(K79:$K$98, X79:$X$98)-K79*$AZ$3)/Z79, 0)</f>
        <v>-1.5568886596684179E+19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0.88195855000000001</v>
      </c>
      <c r="Q80" s="5">
        <f t="shared" si="91"/>
        <v>25</v>
      </c>
      <c r="R80">
        <f t="shared" si="62"/>
        <v>2000000</v>
      </c>
      <c r="S80">
        <f t="shared" si="63"/>
        <v>-1.2866165350596757E+20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-36.789921766387934</v>
      </c>
      <c r="AC80">
        <f t="shared" si="64"/>
        <v>-32.848144434274957</v>
      </c>
      <c r="AE80">
        <f t="shared" si="65"/>
        <v>0</v>
      </c>
      <c r="AF80">
        <f t="shared" si="66"/>
        <v>0</v>
      </c>
      <c r="AG80">
        <f t="shared" si="67"/>
        <v>-6.3826601670309246E-18</v>
      </c>
      <c r="AH80">
        <f t="shared" si="68"/>
        <v>-4.1682089280048397E-12</v>
      </c>
      <c r="AI80">
        <f t="shared" si="69"/>
        <v>-4.1682153106650067E-12</v>
      </c>
      <c r="AJ80">
        <f t="shared" si="70"/>
        <v>-3.9417773321129772</v>
      </c>
      <c r="AK80">
        <f t="shared" si="92"/>
        <v>-2.5752945236471558</v>
      </c>
      <c r="AL80">
        <f t="shared" si="71"/>
        <v>-6.5170718557643017</v>
      </c>
      <c r="AN80">
        <f t="shared" si="72"/>
        <v>0</v>
      </c>
      <c r="AO80">
        <f t="shared" si="73"/>
        <v>0</v>
      </c>
      <c r="AP80">
        <f t="shared" si="74"/>
        <v>-2.6491607874857501E-21</v>
      </c>
      <c r="AQ80">
        <f t="shared" si="75"/>
        <v>-1.7300397259368822E-15</v>
      </c>
      <c r="AR80">
        <f t="shared" si="76"/>
        <v>-1.7300423750976696E-15</v>
      </c>
      <c r="AS80">
        <f t="shared" si="77"/>
        <v>-1.636057955141214E-3</v>
      </c>
      <c r="AT80">
        <f t="shared" si="78"/>
        <v>-1.068891197358931E-3</v>
      </c>
      <c r="AU80">
        <f t="shared" si="79"/>
        <v>-2.7049491525018752E-3</v>
      </c>
      <c r="AW80">
        <v>77</v>
      </c>
      <c r="AX80">
        <f>IF(Z80&gt;0, (R80*SUMPRODUCT(K80:$K$98, X80:$X$98)-K80*$AZ$3)/Z80, 0)</f>
        <v>-1.2866165350596757E+20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0.88700226900000001</v>
      </c>
      <c r="Q81" s="5">
        <f t="shared" si="91"/>
        <v>25</v>
      </c>
      <c r="R81">
        <f t="shared" si="62"/>
        <v>2000000</v>
      </c>
      <c r="S81">
        <f t="shared" si="63"/>
        <v>-1.1153301653277584E+21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-32.848144434274957</v>
      </c>
      <c r="AC81">
        <f t="shared" si="64"/>
        <v>-29.328700387745496</v>
      </c>
      <c r="AE81">
        <f t="shared" si="65"/>
        <v>0</v>
      </c>
      <c r="AF81">
        <f t="shared" si="66"/>
        <v>0</v>
      </c>
      <c r="AG81">
        <f t="shared" si="67"/>
        <v>-6.5739951494826571E-19</v>
      </c>
      <c r="AH81">
        <f t="shared" si="68"/>
        <v>-4.5291472403298799E-13</v>
      </c>
      <c r="AI81">
        <f t="shared" si="69"/>
        <v>-4.5291538143250294E-13</v>
      </c>
      <c r="AJ81">
        <f t="shared" si="70"/>
        <v>-3.5194440465294612</v>
      </c>
      <c r="AK81">
        <f t="shared" si="92"/>
        <v>-2.2993701103992472</v>
      </c>
      <c r="AL81">
        <f t="shared" si="71"/>
        <v>-5.8188141569291609</v>
      </c>
      <c r="AN81">
        <f t="shared" si="72"/>
        <v>0</v>
      </c>
      <c r="AO81">
        <f t="shared" si="73"/>
        <v>0</v>
      </c>
      <c r="AP81">
        <f t="shared" si="74"/>
        <v>-2.4362281264750467E-22</v>
      </c>
      <c r="AQ81">
        <f t="shared" si="75"/>
        <v>-1.6784368781754909E-16</v>
      </c>
      <c r="AR81">
        <f t="shared" si="76"/>
        <v>-1.6784393144036174E-16</v>
      </c>
      <c r="AS81">
        <f t="shared" si="77"/>
        <v>-1.3042553851572241E-3</v>
      </c>
      <c r="AT81">
        <f t="shared" si="78"/>
        <v>-8.5211351830271947E-4</v>
      </c>
      <c r="AU81">
        <f t="shared" si="79"/>
        <v>-2.1563689034601115E-3</v>
      </c>
      <c r="AW81">
        <v>78</v>
      </c>
      <c r="AX81">
        <f>IF(Z81&gt;0, (R81*SUMPRODUCT(K81:$K$98, X81:$X$98)-K81*$AZ$3)/Z81, 0)</f>
        <v>-1.1153301653277584E+21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0.89213428500000003</v>
      </c>
      <c r="Q82" s="5">
        <f t="shared" si="91"/>
        <v>25</v>
      </c>
      <c r="R82">
        <f t="shared" si="62"/>
        <v>2000000</v>
      </c>
      <c r="S82">
        <f t="shared" si="63"/>
        <v>-1.0175478764518578E+22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-29.328700387745496</v>
      </c>
      <c r="AC82">
        <f t="shared" si="64"/>
        <v>-26.186339631915615</v>
      </c>
      <c r="AE82">
        <f t="shared" si="65"/>
        <v>0</v>
      </c>
      <c r="AF82">
        <f t="shared" si="66"/>
        <v>0</v>
      </c>
      <c r="AG82">
        <f t="shared" si="67"/>
        <v>-6.4336873571065195E-20</v>
      </c>
      <c r="AH82">
        <f t="shared" si="68"/>
        <v>-4.6919091698217433E-14</v>
      </c>
      <c r="AI82">
        <f t="shared" si="69"/>
        <v>-4.6919156035091005E-14</v>
      </c>
      <c r="AJ82">
        <f t="shared" si="70"/>
        <v>-3.1423607558298805</v>
      </c>
      <c r="AK82">
        <f t="shared" si="92"/>
        <v>-2.0530090271421848</v>
      </c>
      <c r="AL82">
        <f t="shared" si="71"/>
        <v>-5.1953697829721124</v>
      </c>
      <c r="AN82">
        <f t="shared" si="72"/>
        <v>0</v>
      </c>
      <c r="AO82">
        <f t="shared" si="73"/>
        <v>0</v>
      </c>
      <c r="AP82">
        <f t="shared" si="74"/>
        <v>-2.1287786383981319E-23</v>
      </c>
      <c r="AQ82">
        <f t="shared" si="75"/>
        <v>-1.5524590269355037E-17</v>
      </c>
      <c r="AR82">
        <f t="shared" si="76"/>
        <v>-1.5524611557141421E-17</v>
      </c>
      <c r="AS82">
        <f t="shared" si="77"/>
        <v>-1.0397444078102884E-3</v>
      </c>
      <c r="AT82">
        <f t="shared" si="78"/>
        <v>-6.7929967976938723E-4</v>
      </c>
      <c r="AU82">
        <f t="shared" si="79"/>
        <v>-1.7190440875796912E-3</v>
      </c>
      <c r="AW82">
        <v>79</v>
      </c>
      <c r="AX82">
        <f>IF(Z82&gt;0, (R82*SUMPRODUCT(K82:$K$98, X82:$X$98)-K82*$AZ$3)/Z82, 0)</f>
        <v>-1.0175478764518578E+22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0.89732143600000003</v>
      </c>
      <c r="Q83" s="5">
        <f t="shared" si="91"/>
        <v>25</v>
      </c>
      <c r="R83">
        <f t="shared" si="62"/>
        <v>2000000</v>
      </c>
      <c r="S83">
        <f t="shared" si="63"/>
        <v>-9.8029668401978949E+22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-26.186339631915615</v>
      </c>
      <c r="AC83">
        <f t="shared" si="64"/>
        <v>-23.38066038563894</v>
      </c>
      <c r="AE83">
        <f t="shared" si="65"/>
        <v>0</v>
      </c>
      <c r="AF83">
        <f t="shared" si="66"/>
        <v>0</v>
      </c>
      <c r="AG83">
        <f t="shared" si="67"/>
        <v>-5.9626490548158761E-21</v>
      </c>
      <c r="AH83">
        <f t="shared" si="68"/>
        <v>-4.6184684624430933E-15</v>
      </c>
      <c r="AI83">
        <f t="shared" si="69"/>
        <v>-4.6184744250921479E-15</v>
      </c>
      <c r="AJ83">
        <f t="shared" si="70"/>
        <v>-2.8056792462766751</v>
      </c>
      <c r="AK83">
        <f t="shared" si="92"/>
        <v>-1.8330437742340933</v>
      </c>
      <c r="AL83">
        <f t="shared" si="71"/>
        <v>-4.6387230205107723</v>
      </c>
      <c r="AN83">
        <f t="shared" si="72"/>
        <v>0</v>
      </c>
      <c r="AO83">
        <f t="shared" si="73"/>
        <v>0</v>
      </c>
      <c r="AP83">
        <f t="shared" si="74"/>
        <v>-1.761537029291198E-24</v>
      </c>
      <c r="AQ83">
        <f t="shared" si="75"/>
        <v>-1.3644276462382401E-18</v>
      </c>
      <c r="AR83">
        <f t="shared" si="76"/>
        <v>-1.3644294077752693E-18</v>
      </c>
      <c r="AS83">
        <f t="shared" si="77"/>
        <v>-8.2887787612427209E-4</v>
      </c>
      <c r="AT83">
        <f t="shared" si="78"/>
        <v>-5.4153354573452405E-4</v>
      </c>
      <c r="AU83">
        <f t="shared" si="79"/>
        <v>-1.3704114218587972E-3</v>
      </c>
      <c r="AW83">
        <v>80</v>
      </c>
      <c r="AX83">
        <f>IF(Z83&gt;0, (R83*SUMPRODUCT(K83:$K$98, X83:$X$98)-K83*$AZ$3)/Z83, 0)</f>
        <v>-9.8029668401978949E+22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0.90253096600000005</v>
      </c>
      <c r="Q84" s="5">
        <f t="shared" si="91"/>
        <v>25</v>
      </c>
      <c r="R84">
        <f t="shared" si="62"/>
        <v>2000000</v>
      </c>
      <c r="S84">
        <f t="shared" si="63"/>
        <v>-1.0006568684024132E+24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-23.38066038563894</v>
      </c>
      <c r="AC84">
        <f t="shared" si="64"/>
        <v>-20.875589630034771</v>
      </c>
      <c r="AE84">
        <f t="shared" si="65"/>
        <v>0</v>
      </c>
      <c r="AF84">
        <f t="shared" si="66"/>
        <v>0</v>
      </c>
      <c r="AG84">
        <f t="shared" si="67"/>
        <v>-5.2154715290575695E-22</v>
      </c>
      <c r="AH84">
        <f t="shared" si="68"/>
        <v>-4.3051803290895683E-16</v>
      </c>
      <c r="AI84">
        <f t="shared" si="69"/>
        <v>-4.3051855445610975E-16</v>
      </c>
      <c r="AJ84">
        <f t="shared" si="70"/>
        <v>-2.5050707556041694</v>
      </c>
      <c r="AK84">
        <f t="shared" si="92"/>
        <v>-1.636646226994726</v>
      </c>
      <c r="AL84">
        <f t="shared" si="71"/>
        <v>-4.1417169825988953</v>
      </c>
      <c r="AN84">
        <f t="shared" si="72"/>
        <v>0</v>
      </c>
      <c r="AO84">
        <f t="shared" si="73"/>
        <v>0</v>
      </c>
      <c r="AP84">
        <f t="shared" si="74"/>
        <v>-1.3757137706011656E-25</v>
      </c>
      <c r="AQ84">
        <f t="shared" si="75"/>
        <v>-1.1356012262078254E-19</v>
      </c>
      <c r="AR84">
        <f t="shared" si="76"/>
        <v>-1.1356026019215959E-19</v>
      </c>
      <c r="AS84">
        <f t="shared" si="77"/>
        <v>-6.6077636808376157E-4</v>
      </c>
      <c r="AT84">
        <f t="shared" si="78"/>
        <v>-4.3170722714805805E-4</v>
      </c>
      <c r="AU84">
        <f t="shared" si="79"/>
        <v>-1.0924835952318196E-3</v>
      </c>
      <c r="AW84">
        <v>81</v>
      </c>
      <c r="AX84">
        <f>IF(Z84&gt;0, (R84*SUMPRODUCT(K84:$K$98, X84:$X$98)-K84*$AZ$3)/Z84, 0)</f>
        <v>-1.0006568684024132E+24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0.90776816500000002</v>
      </c>
      <c r="Q85" s="5">
        <f t="shared" si="91"/>
        <v>25</v>
      </c>
      <c r="R85">
        <f t="shared" si="62"/>
        <v>2000000</v>
      </c>
      <c r="S85">
        <f t="shared" si="63"/>
        <v>-1.0864936098071435E+25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-20.875589630034771</v>
      </c>
      <c r="AC85">
        <f t="shared" si="64"/>
        <v>-18.638919312531044</v>
      </c>
      <c r="AE85">
        <f t="shared" si="65"/>
        <v>0</v>
      </c>
      <c r="AF85">
        <f t="shared" si="66"/>
        <v>0</v>
      </c>
      <c r="AG85">
        <f t="shared" si="67"/>
        <v>-4.2887779422466001E-23</v>
      </c>
      <c r="AH85">
        <f t="shared" si="68"/>
        <v>-3.7875512156338669E-17</v>
      </c>
      <c r="AI85">
        <f t="shared" si="69"/>
        <v>-3.7875555044118092E-17</v>
      </c>
      <c r="AJ85">
        <f t="shared" si="70"/>
        <v>-2.2366703175037266</v>
      </c>
      <c r="AK85">
        <f t="shared" si="92"/>
        <v>-1.4612912741024342</v>
      </c>
      <c r="AL85">
        <f t="shared" si="71"/>
        <v>-3.6979615916061608</v>
      </c>
      <c r="AN85">
        <f t="shared" si="72"/>
        <v>0</v>
      </c>
      <c r="AO85">
        <f t="shared" si="73"/>
        <v>0</v>
      </c>
      <c r="AP85">
        <f t="shared" si="74"/>
        <v>-1.0100666767080622E-26</v>
      </c>
      <c r="AQ85">
        <f t="shared" si="75"/>
        <v>-8.9202083221703639E-21</v>
      </c>
      <c r="AR85">
        <f t="shared" si="76"/>
        <v>-8.9202184228371303E-21</v>
      </c>
      <c r="AS85">
        <f t="shared" si="77"/>
        <v>-5.2676687506677503E-4</v>
      </c>
      <c r="AT85">
        <f t="shared" si="78"/>
        <v>-3.4415435837695956E-4</v>
      </c>
      <c r="AU85">
        <f t="shared" si="79"/>
        <v>-8.7092123344373459E-4</v>
      </c>
      <c r="AW85">
        <v>82</v>
      </c>
      <c r="AX85">
        <f>IF(Z85&gt;0, (R85*SUMPRODUCT(K85:$K$98, X85:$X$98)-K85*$AZ$3)/Z85, 0)</f>
        <v>-1.0864936098071435E+25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0.91304259499999996</v>
      </c>
      <c r="Q86" s="5">
        <f t="shared" si="91"/>
        <v>25</v>
      </c>
      <c r="R86">
        <f t="shared" si="62"/>
        <v>2000000</v>
      </c>
      <c r="S86">
        <f t="shared" si="63"/>
        <v>-1.2605461166276969E+26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-18.638919312531044</v>
      </c>
      <c r="AC86">
        <f t="shared" si="64"/>
        <v>-16.641892243331288</v>
      </c>
      <c r="AE86">
        <f t="shared" si="65"/>
        <v>0</v>
      </c>
      <c r="AF86">
        <f t="shared" si="66"/>
        <v>0</v>
      </c>
      <c r="AG86">
        <f t="shared" si="67"/>
        <v>-3.3005322105653836E-24</v>
      </c>
      <c r="AH86">
        <f t="shared" si="68"/>
        <v>-3.1326695534140767E-18</v>
      </c>
      <c r="AI86">
        <f t="shared" si="69"/>
        <v>-3.1326728539462872E-18</v>
      </c>
      <c r="AJ86">
        <f t="shared" si="70"/>
        <v>-1.9970270691997563</v>
      </c>
      <c r="AK86">
        <f t="shared" si="92"/>
        <v>-1.3047243518771732</v>
      </c>
      <c r="AL86">
        <f t="shared" si="71"/>
        <v>-3.3017514210769292</v>
      </c>
      <c r="AN86">
        <f t="shared" si="72"/>
        <v>0</v>
      </c>
      <c r="AO86">
        <f t="shared" si="73"/>
        <v>0</v>
      </c>
      <c r="AP86">
        <f t="shared" si="74"/>
        <v>-6.9403669925380751E-28</v>
      </c>
      <c r="AQ86">
        <f t="shared" si="75"/>
        <v>-6.5873849973182512E-22</v>
      </c>
      <c r="AR86">
        <f t="shared" si="76"/>
        <v>-6.5873919376852428E-22</v>
      </c>
      <c r="AS86">
        <f t="shared" si="77"/>
        <v>-4.1993532769991638E-4</v>
      </c>
      <c r="AT86">
        <f t="shared" si="78"/>
        <v>-2.7435774743061184E-4</v>
      </c>
      <c r="AU86">
        <f t="shared" si="79"/>
        <v>-6.9429307513052822E-4</v>
      </c>
      <c r="AW86">
        <v>83</v>
      </c>
      <c r="AX86">
        <f>IF(Z86&gt;0, (R86*SUMPRODUCT(K86:$K$98, X86:$X$98)-K86*$AZ$3)/Z86, 0)</f>
        <v>-1.2605461166276969E+26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0.91832435000000001</v>
      </c>
      <c r="Q87" s="5">
        <f t="shared" si="91"/>
        <v>25</v>
      </c>
      <c r="R87">
        <f t="shared" si="62"/>
        <v>2000000</v>
      </c>
      <c r="S87">
        <f t="shared" si="63"/>
        <v>-1.5702509905830932E+27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-16.641892243331288</v>
      </c>
      <c r="AC87">
        <f t="shared" si="64"/>
        <v>-14.858832360117219</v>
      </c>
      <c r="AE87">
        <f t="shared" si="65"/>
        <v>0</v>
      </c>
      <c r="AF87">
        <f t="shared" si="66"/>
        <v>0</v>
      </c>
      <c r="AG87">
        <f t="shared" si="67"/>
        <v>-2.3656779153821099E-25</v>
      </c>
      <c r="AH87">
        <f t="shared" si="68"/>
        <v>-2.4247672775372149E-19</v>
      </c>
      <c r="AI87">
        <f t="shared" si="69"/>
        <v>-2.4247696432151301E-19</v>
      </c>
      <c r="AJ87">
        <f t="shared" si="70"/>
        <v>-1.7830598832140687</v>
      </c>
      <c r="AK87">
        <f t="shared" si="92"/>
        <v>-1.1649324570331903</v>
      </c>
      <c r="AL87">
        <f t="shared" si="71"/>
        <v>-2.947992340247259</v>
      </c>
      <c r="AN87">
        <f t="shared" si="72"/>
        <v>0</v>
      </c>
      <c r="AO87">
        <f t="shared" si="73"/>
        <v>0</v>
      </c>
      <c r="AP87">
        <f t="shared" si="74"/>
        <v>-4.4415653163277873E-29</v>
      </c>
      <c r="AQ87">
        <f t="shared" si="75"/>
        <v>-4.5525057194171295E-23</v>
      </c>
      <c r="AR87">
        <f t="shared" si="76"/>
        <v>-4.5525101609824456E-23</v>
      </c>
      <c r="AS87">
        <f t="shared" si="77"/>
        <v>-3.3476987220975489E-4</v>
      </c>
      <c r="AT87">
        <f t="shared" si="78"/>
        <v>-2.1871631651037296E-4</v>
      </c>
      <c r="AU87">
        <f t="shared" si="79"/>
        <v>-5.534861887201278E-4</v>
      </c>
      <c r="AW87">
        <v>84</v>
      </c>
      <c r="AX87">
        <f>IF(Z87&gt;0, (R87*SUMPRODUCT(K87:$K$98, X87:$X$98)-K87*$AZ$3)/Z87, 0)</f>
        <v>-1.5702509905830932E+27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0.92358270799999997</v>
      </c>
      <c r="Q88" s="5">
        <f t="shared" si="91"/>
        <v>25</v>
      </c>
      <c r="R88">
        <f t="shared" si="62"/>
        <v>2000000</v>
      </c>
      <c r="S88">
        <f t="shared" si="63"/>
        <v>-2.1109108348178642E+28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-14.858832360117219</v>
      </c>
      <c r="AC88">
        <f t="shared" si="64"/>
        <v>-13.266814607247516</v>
      </c>
      <c r="AE88">
        <f t="shared" si="65"/>
        <v>0</v>
      </c>
      <c r="AF88">
        <f t="shared" si="66"/>
        <v>0</v>
      </c>
      <c r="AG88">
        <f t="shared" si="67"/>
        <v>-1.5712192088388492E-26</v>
      </c>
      <c r="AH88">
        <f t="shared" si="68"/>
        <v>-1.7479193722755229E-20</v>
      </c>
      <c r="AI88">
        <f t="shared" si="69"/>
        <v>-1.7479209434947318E-20</v>
      </c>
      <c r="AJ88">
        <f t="shared" si="70"/>
        <v>-1.5920177528697028</v>
      </c>
      <c r="AK88">
        <f t="shared" si="92"/>
        <v>-1.0401182652082055</v>
      </c>
      <c r="AL88">
        <f t="shared" si="71"/>
        <v>-2.6321360180779081</v>
      </c>
      <c r="AN88">
        <f t="shared" si="72"/>
        <v>0</v>
      </c>
      <c r="AO88">
        <f t="shared" si="73"/>
        <v>0</v>
      </c>
      <c r="AP88">
        <f t="shared" si="74"/>
        <v>-2.6338994692108489E-30</v>
      </c>
      <c r="AQ88">
        <f t="shared" si="75"/>
        <v>-2.9301092304377814E-24</v>
      </c>
      <c r="AR88">
        <f t="shared" si="76"/>
        <v>-2.9301118643372506E-24</v>
      </c>
      <c r="AS88">
        <f t="shared" si="77"/>
        <v>-2.6687649251415385E-4</v>
      </c>
      <c r="AT88">
        <f t="shared" si="78"/>
        <v>-1.7435930844258047E-4</v>
      </c>
      <c r="AU88">
        <f t="shared" si="79"/>
        <v>-4.4123580095673426E-4</v>
      </c>
      <c r="AW88">
        <v>85</v>
      </c>
      <c r="AX88">
        <f>IF(Z88&gt;0, (R88*SUMPRODUCT(K88:$K$98, X88:$X$98)-K88*$AZ$3)/Z88, 0)</f>
        <v>-2.1109108348178642E+28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0.92968762000000005</v>
      </c>
      <c r="Q89" s="5">
        <f t="shared" si="91"/>
        <v>25</v>
      </c>
      <c r="R89">
        <f t="shared" si="62"/>
        <v>2000000</v>
      </c>
      <c r="S89">
        <f t="shared" si="63"/>
        <v>-3.1249667428174246E+29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-13.266814607247516</v>
      </c>
      <c r="AC89">
        <f t="shared" si="64"/>
        <v>-11.845370185042425</v>
      </c>
      <c r="AE89">
        <f t="shared" si="65"/>
        <v>0</v>
      </c>
      <c r="AF89">
        <f t="shared" si="66"/>
        <v>0</v>
      </c>
      <c r="AG89">
        <f t="shared" si="67"/>
        <v>-9.4763969986787849E-28</v>
      </c>
      <c r="AH89">
        <f t="shared" si="68"/>
        <v>-1.1685944374109382E-21</v>
      </c>
      <c r="AI89">
        <f t="shared" si="69"/>
        <v>-1.1685953850506381E-21</v>
      </c>
      <c r="AJ89">
        <f t="shared" si="70"/>
        <v>-1.4214444222050915</v>
      </c>
      <c r="AK89">
        <f t="shared" si="92"/>
        <v>-0.9286770225073262</v>
      </c>
      <c r="AL89">
        <f t="shared" si="71"/>
        <v>-2.3501214447124177</v>
      </c>
      <c r="AN89">
        <f t="shared" si="72"/>
        <v>0</v>
      </c>
      <c r="AO89">
        <f t="shared" si="73"/>
        <v>0</v>
      </c>
      <c r="AP89">
        <f t="shared" si="74"/>
        <v>-1.4183638006146668E-31</v>
      </c>
      <c r="AQ89">
        <f t="shared" si="75"/>
        <v>-1.749074092035641E-25</v>
      </c>
      <c r="AR89">
        <f t="shared" si="76"/>
        <v>-1.7490755103994415E-25</v>
      </c>
      <c r="AS89">
        <f t="shared" si="77"/>
        <v>-2.127523058945741E-4</v>
      </c>
      <c r="AT89">
        <f t="shared" si="78"/>
        <v>-1.3899817318445504E-4</v>
      </c>
      <c r="AU89">
        <f t="shared" si="79"/>
        <v>-3.5175047907902917E-4</v>
      </c>
      <c r="AW89">
        <v>86</v>
      </c>
      <c r="AX89">
        <f>IF(Z89&gt;0, (R89*SUMPRODUCT(K89:$K$98, X89:$X$98)-K89*$AZ$3)/Z89, 0)</f>
        <v>-3.1249667428174246E+29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1.3363689287451474E-4</v>
      </c>
      <c r="L90" s="2">
        <v>87</v>
      </c>
      <c r="M90">
        <v>0.93575936900000001</v>
      </c>
      <c r="Q90" s="5">
        <f t="shared" si="91"/>
        <v>25</v>
      </c>
      <c r="R90">
        <f t="shared" si="62"/>
        <v>2000000</v>
      </c>
      <c r="S90">
        <f t="shared" si="63"/>
        <v>-5.1440199460724454E+30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-11.845370185042425</v>
      </c>
      <c r="AC90">
        <f t="shared" si="64"/>
        <v>-10.576223379502165</v>
      </c>
      <c r="AE90">
        <f t="shared" si="65"/>
        <v>0</v>
      </c>
      <c r="AF90">
        <f t="shared" si="66"/>
        <v>0</v>
      </c>
      <c r="AG90">
        <f t="shared" si="67"/>
        <v>-5.1400575281484419E-29</v>
      </c>
      <c r="AH90">
        <f t="shared" si="68"/>
        <v>-7.0941018207017227E-23</v>
      </c>
      <c r="AI90">
        <f t="shared" si="69"/>
        <v>-7.0941069607592503E-23</v>
      </c>
      <c r="AJ90">
        <f t="shared" si="70"/>
        <v>-1.2691468055402595</v>
      </c>
      <c r="AK90">
        <f t="shared" si="92"/>
        <v>-0.82917591295296977</v>
      </c>
      <c r="AL90">
        <f t="shared" si="71"/>
        <v>-2.0983227184932294</v>
      </c>
      <c r="AN90">
        <f t="shared" si="72"/>
        <v>0</v>
      </c>
      <c r="AO90">
        <f t="shared" si="73"/>
        <v>0</v>
      </c>
      <c r="AP90">
        <f t="shared" si="74"/>
        <v>-6.8690131725801642E-33</v>
      </c>
      <c r="AQ90">
        <f t="shared" si="75"/>
        <v>-9.4803372505401606E-27</v>
      </c>
      <c r="AR90">
        <f t="shared" si="76"/>
        <v>-9.4803441195533325E-27</v>
      </c>
      <c r="AS90">
        <f t="shared" si="77"/>
        <v>-1.6960483569401625E-4</v>
      </c>
      <c r="AT90">
        <f t="shared" si="78"/>
        <v>-1.1080849265342398E-4</v>
      </c>
      <c r="AU90">
        <f t="shared" si="79"/>
        <v>-2.8041332834744025E-4</v>
      </c>
      <c r="AW90">
        <v>87</v>
      </c>
      <c r="AX90">
        <f>IF(Z90&gt;0, (R90*SUMPRODUCT(K90:$K$98, X90:$X$98)-K90*$AZ$3)/Z90, 0)</f>
        <v>-5.1440199460724454E+30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1.1931865435224529E-4</v>
      </c>
      <c r="L91" s="2">
        <v>88</v>
      </c>
      <c r="M91">
        <v>0.94179042899999998</v>
      </c>
      <c r="Q91" s="5">
        <f t="shared" si="91"/>
        <v>25</v>
      </c>
      <c r="R91">
        <f t="shared" si="62"/>
        <v>2000000</v>
      </c>
      <c r="S91">
        <f t="shared" si="63"/>
        <v>-9.5268944663506705E+31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-10.576223379502165</v>
      </c>
      <c r="AC91">
        <f t="shared" si="64"/>
        <v>-9.4430565888412179</v>
      </c>
      <c r="AE91">
        <f t="shared" si="65"/>
        <v>0</v>
      </c>
      <c r="AF91">
        <f t="shared" si="66"/>
        <v>0</v>
      </c>
      <c r="AG91">
        <f t="shared" si="67"/>
        <v>-2.4779996834735678E-30</v>
      </c>
      <c r="AH91">
        <f t="shared" si="68"/>
        <v>-3.87268558761568E-24</v>
      </c>
      <c r="AI91">
        <f t="shared" si="69"/>
        <v>-3.8726880656153634E-24</v>
      </c>
      <c r="AJ91">
        <f t="shared" si="70"/>
        <v>-1.1331667906609475</v>
      </c>
      <c r="AK91">
        <f t="shared" si="92"/>
        <v>-0.74033563656515167</v>
      </c>
      <c r="AL91">
        <f t="shared" si="71"/>
        <v>-1.8735024272260992</v>
      </c>
      <c r="AN91">
        <f t="shared" si="72"/>
        <v>0</v>
      </c>
      <c r="AO91">
        <f t="shared" si="73"/>
        <v>0</v>
      </c>
      <c r="AP91">
        <f t="shared" si="74"/>
        <v>-2.9567158771735589E-34</v>
      </c>
      <c r="AQ91">
        <f t="shared" si="75"/>
        <v>-4.6208363304363726E-28</v>
      </c>
      <c r="AR91">
        <f t="shared" si="76"/>
        <v>-4.6208392871522497E-28</v>
      </c>
      <c r="AS91">
        <f t="shared" si="77"/>
        <v>-1.3520793661831669E-4</v>
      </c>
      <c r="AT91">
        <f t="shared" si="78"/>
        <v>-8.8335851923966824E-5</v>
      </c>
      <c r="AU91">
        <f t="shared" si="79"/>
        <v>-2.2354378854228351E-4</v>
      </c>
      <c r="AW91">
        <v>88</v>
      </c>
      <c r="AX91">
        <f>IF(Z91&gt;0, (R91*SUMPRODUCT(K91:$K$98, X91:$X$98)-K91*$AZ$3)/Z91, 0)</f>
        <v>-9.5268944663506705E+31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1.0653451281450472E-4</v>
      </c>
      <c r="L92" s="2">
        <v>89</v>
      </c>
      <c r="M92">
        <v>0.94777327099999997</v>
      </c>
      <c r="Q92" s="5">
        <f t="shared" si="91"/>
        <v>25</v>
      </c>
      <c r="R92">
        <f t="shared" si="62"/>
        <v>2000000</v>
      </c>
      <c r="S92">
        <f t="shared" si="63"/>
        <v>-2.0144008250147384E+33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-9.4430565888412179</v>
      </c>
      <c r="AC92">
        <f t="shared" si="64"/>
        <v>-8.4313005257510873</v>
      </c>
      <c r="AE92">
        <f t="shared" si="65"/>
        <v>0</v>
      </c>
      <c r="AF92">
        <f t="shared" si="66"/>
        <v>0</v>
      </c>
      <c r="AG92">
        <f t="shared" si="67"/>
        <v>-1.0463782109612418E-31</v>
      </c>
      <c r="AH92">
        <f t="shared" si="68"/>
        <v>-1.8788654924341664E-25</v>
      </c>
      <c r="AI92">
        <f t="shared" si="69"/>
        <v>-1.8788665388123773E-25</v>
      </c>
      <c r="AJ92">
        <f t="shared" si="70"/>
        <v>-1.0117560630901306</v>
      </c>
      <c r="AK92">
        <f t="shared" si="92"/>
        <v>-0.66101396121888534</v>
      </c>
      <c r="AL92">
        <f t="shared" si="71"/>
        <v>-1.672770024309016</v>
      </c>
      <c r="AN92">
        <f t="shared" si="72"/>
        <v>0</v>
      </c>
      <c r="AO92">
        <f t="shared" si="73"/>
        <v>0</v>
      </c>
      <c r="AP92">
        <f t="shared" si="74"/>
        <v>-1.1147539292446894E-35</v>
      </c>
      <c r="AQ92">
        <f t="shared" si="75"/>
        <v>-2.0016401988045842E-29</v>
      </c>
      <c r="AR92">
        <f t="shared" si="76"/>
        <v>-2.0016413135585132E-29</v>
      </c>
      <c r="AS92">
        <f t="shared" si="77"/>
        <v>-1.0778693926842836E-4</v>
      </c>
      <c r="AT92">
        <f t="shared" si="78"/>
        <v>-7.0420800322039862E-5</v>
      </c>
      <c r="AU92">
        <f t="shared" si="79"/>
        <v>-1.7820773959046824E-4</v>
      </c>
      <c r="AW92">
        <v>89</v>
      </c>
      <c r="AX92">
        <f>IF(Z92&gt;0, (R92*SUMPRODUCT(K92:$K$98, X92:$X$98)-K92*$AZ$3)/Z92, 0)</f>
        <v>-2.0144008250147384E+33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9.512010072723635E-5</v>
      </c>
      <c r="L93" s="2">
        <v>90</v>
      </c>
      <c r="M93">
        <v>0.95370057100000005</v>
      </c>
      <c r="Q93" s="5">
        <f t="shared" si="91"/>
        <v>25</v>
      </c>
      <c r="R93">
        <f t="shared" si="62"/>
        <v>2000000</v>
      </c>
      <c r="S93">
        <f t="shared" si="63"/>
        <v>-4.9548221962161701E+34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-8.4313005257510873</v>
      </c>
      <c r="AC93">
        <f t="shared" si="64"/>
        <v>-7.5279468979920408</v>
      </c>
      <c r="AE93">
        <f t="shared" si="65"/>
        <v>0</v>
      </c>
      <c r="AF93">
        <f t="shared" si="66"/>
        <v>0</v>
      </c>
      <c r="AG93">
        <f t="shared" si="67"/>
        <v>-3.7982931575934647E-33</v>
      </c>
      <c r="AH93">
        <f t="shared" si="68"/>
        <v>-7.983451978205559E-27</v>
      </c>
      <c r="AI93">
        <f t="shared" si="69"/>
        <v>-7.9834557764987169E-27</v>
      </c>
      <c r="AJ93">
        <f t="shared" si="70"/>
        <v>-0.9033536277590466</v>
      </c>
      <c r="AK93">
        <f t="shared" si="92"/>
        <v>-0.59019103680257612</v>
      </c>
      <c r="AL93">
        <f t="shared" si="71"/>
        <v>-1.4935446645616226</v>
      </c>
      <c r="AN93">
        <f t="shared" si="72"/>
        <v>0</v>
      </c>
      <c r="AO93">
        <f t="shared" si="73"/>
        <v>0</v>
      </c>
      <c r="AP93">
        <f t="shared" si="74"/>
        <v>-3.6129402774186296E-37</v>
      </c>
      <c r="AQ93">
        <f t="shared" si="75"/>
        <v>-7.5938675631796707E-31</v>
      </c>
      <c r="AR93">
        <f t="shared" si="76"/>
        <v>-7.5938711761199482E-31</v>
      </c>
      <c r="AS93">
        <f t="shared" si="77"/>
        <v>-8.5927088064754889E-5</v>
      </c>
      <c r="AT93">
        <f t="shared" si="78"/>
        <v>-5.6139030868973094E-5</v>
      </c>
      <c r="AU93">
        <f t="shared" si="79"/>
        <v>-1.4206611893372796E-4</v>
      </c>
      <c r="AW93">
        <v>90</v>
      </c>
      <c r="AX93">
        <f>IF(Z93&gt;0, (R93*SUMPRODUCT(K93:$K$98, X93:$X$98)-K93*$AZ$3)/Z93, 0)</f>
        <v>-4.9548221962161701E+34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8.4928661363603881E-5</v>
      </c>
      <c r="L94" s="2">
        <v>91</v>
      </c>
      <c r="M94">
        <v>0.95959776100000005</v>
      </c>
      <c r="Q94" s="5">
        <f t="shared" si="91"/>
        <v>25</v>
      </c>
      <c r="R94">
        <f t="shared" si="62"/>
        <v>2000000</v>
      </c>
      <c r="S94">
        <f t="shared" si="63"/>
        <v>-1.4551390078469954E+36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-7.5279468979920408</v>
      </c>
      <c r="AC94">
        <f t="shared" si="64"/>
        <v>-6.7213811589214654</v>
      </c>
      <c r="AE94">
        <f t="shared" si="65"/>
        <v>0</v>
      </c>
      <c r="AF94">
        <f t="shared" si="66"/>
        <v>0</v>
      </c>
      <c r="AG94">
        <f t="shared" si="67"/>
        <v>-1.1547661636922119E-34</v>
      </c>
      <c r="AH94">
        <f t="shared" si="68"/>
        <v>-2.9158668877186471E-28</v>
      </c>
      <c r="AI94">
        <f t="shared" si="69"/>
        <v>-2.9158680424848107E-28</v>
      </c>
      <c r="AJ94">
        <f t="shared" si="70"/>
        <v>-0.80656573907057538</v>
      </c>
      <c r="AK94">
        <f t="shared" si="92"/>
        <v>-0.52695628285944285</v>
      </c>
      <c r="AL94">
        <f t="shared" si="71"/>
        <v>-1.3335220219300181</v>
      </c>
      <c r="AN94">
        <f t="shared" si="72"/>
        <v>0</v>
      </c>
      <c r="AO94">
        <f t="shared" si="73"/>
        <v>0</v>
      </c>
      <c r="AP94">
        <f t="shared" si="74"/>
        <v>-9.8072744470363825E-39</v>
      </c>
      <c r="AQ94">
        <f t="shared" si="75"/>
        <v>-2.4764067148840254E-32</v>
      </c>
      <c r="AR94">
        <f t="shared" si="76"/>
        <v>-2.4764076956114702E-32</v>
      </c>
      <c r="AS94">
        <f t="shared" si="77"/>
        <v>-6.850054852100978E-5</v>
      </c>
      <c r="AT94">
        <f t="shared" si="78"/>
        <v>-4.4753691700393079E-5</v>
      </c>
      <c r="AU94">
        <f t="shared" si="79"/>
        <v>-1.1325424022140285E-4</v>
      </c>
      <c r="AW94">
        <v>91</v>
      </c>
      <c r="AX94">
        <f>IF(Z94&gt;0, (R94*SUMPRODUCT(K94:$K$98, X94:$X$98)-K94*$AZ$3)/Z94, 0)</f>
        <v>-1.4551390078469954E+36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7.5829161931789167E-5</v>
      </c>
      <c r="L95" s="2">
        <v>92</v>
      </c>
      <c r="M95">
        <v>0.96549474700000004</v>
      </c>
      <c r="Q95" s="5">
        <f t="shared" si="91"/>
        <v>25</v>
      </c>
      <c r="R95">
        <f t="shared" si="62"/>
        <v>2000000</v>
      </c>
      <c r="S95">
        <f t="shared" si="63"/>
        <v>-5.3018479629908128E+37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-6.7213811589214654</v>
      </c>
      <c r="AC95">
        <f t="shared" si="64"/>
        <v>-6.0012331776084507</v>
      </c>
      <c r="AE95">
        <f t="shared" si="65"/>
        <v>0</v>
      </c>
      <c r="AF95">
        <f t="shared" si="66"/>
        <v>0</v>
      </c>
      <c r="AG95">
        <f t="shared" si="67"/>
        <v>-2.8297836997117084E-36</v>
      </c>
      <c r="AH95">
        <f t="shared" si="68"/>
        <v>-8.9193653204653814E-30</v>
      </c>
      <c r="AI95">
        <f t="shared" si="69"/>
        <v>-8.9193681502490809E-30</v>
      </c>
      <c r="AJ95">
        <f t="shared" si="70"/>
        <v>-0.72014798131301472</v>
      </c>
      <c r="AK95">
        <f t="shared" si="92"/>
        <v>-0.4704966811245026</v>
      </c>
      <c r="AL95">
        <f t="shared" si="71"/>
        <v>-1.1906446624375173</v>
      </c>
      <c r="AN95">
        <f t="shared" si="72"/>
        <v>0</v>
      </c>
      <c r="AO95">
        <f t="shared" si="73"/>
        <v>0</v>
      </c>
      <c r="AP95">
        <f t="shared" si="74"/>
        <v>-2.1458012639737659E-40</v>
      </c>
      <c r="AQ95">
        <f t="shared" si="75"/>
        <v>-6.7634799721435394E-34</v>
      </c>
      <c r="AR95">
        <f t="shared" si="76"/>
        <v>-6.7634821179448038E-34</v>
      </c>
      <c r="AS95">
        <f t="shared" si="77"/>
        <v>-5.4608217889835673E-5</v>
      </c>
      <c r="AT95">
        <f t="shared" si="78"/>
        <v>-3.5677369021359278E-5</v>
      </c>
      <c r="AU95">
        <f t="shared" si="79"/>
        <v>-9.0285586911194958E-5</v>
      </c>
      <c r="AW95">
        <v>92</v>
      </c>
      <c r="AX95">
        <f>IF(Z95&gt;0, (R95*SUMPRODUCT(K95:$K$98, X95:$X$98)-K95*$AZ$3)/Z95, 0)</f>
        <v>-5.3018479629908128E+37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6.770460886766889E-5</v>
      </c>
      <c r="L96" s="2">
        <v>93</v>
      </c>
      <c r="M96">
        <v>0.97139193700000004</v>
      </c>
      <c r="Q96" s="5">
        <f t="shared" si="91"/>
        <v>25</v>
      </c>
      <c r="R96">
        <f t="shared" si="62"/>
        <v>2000000</v>
      </c>
      <c r="S96">
        <f t="shared" si="63"/>
        <v>-2.5439471180310073E+39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-6.0012331776084507</v>
      </c>
      <c r="AC96">
        <f t="shared" si="64"/>
        <v>-5.3582439085789728</v>
      </c>
      <c r="AE96">
        <f t="shared" si="65"/>
        <v>0</v>
      </c>
      <c r="AF96">
        <f t="shared" si="66"/>
        <v>0</v>
      </c>
      <c r="AG96">
        <f t="shared" si="67"/>
        <v>-5.2656793360608523E-38</v>
      </c>
      <c r="AH96">
        <f t="shared" si="68"/>
        <v>-2.1990632554831863E-31</v>
      </c>
      <c r="AI96">
        <f t="shared" si="69"/>
        <v>-2.1990637820511198E-31</v>
      </c>
      <c r="AJ96">
        <f t="shared" si="70"/>
        <v>-0.64298926902947784</v>
      </c>
      <c r="AK96">
        <f t="shared" si="92"/>
        <v>-0.42008632243259159</v>
      </c>
      <c r="AL96">
        <f t="shared" si="71"/>
        <v>-1.0630755914620695</v>
      </c>
      <c r="AN96">
        <f t="shared" si="72"/>
        <v>0</v>
      </c>
      <c r="AO96">
        <f t="shared" si="73"/>
        <v>0</v>
      </c>
      <c r="AP96">
        <f t="shared" si="74"/>
        <v>-3.5651075987056644E-42</v>
      </c>
      <c r="AQ96">
        <f t="shared" si="75"/>
        <v>-1.4888671758775175E-35</v>
      </c>
      <c r="AR96">
        <f t="shared" si="76"/>
        <v>-1.4888675323882772E-35</v>
      </c>
      <c r="AS96">
        <f t="shared" si="77"/>
        <v>-4.3533336965749125E-5</v>
      </c>
      <c r="AT96">
        <f t="shared" si="78"/>
        <v>-2.8441780150956052E-5</v>
      </c>
      <c r="AU96">
        <f t="shared" si="79"/>
        <v>-7.1975117116705183E-5</v>
      </c>
      <c r="AW96">
        <v>93</v>
      </c>
      <c r="AX96">
        <f>IF(Z96&gt;0, (R96*SUMPRODUCT(K96:$K$98, X96:$X$98)-K96*$AZ$3)/Z96, 0)</f>
        <v>-2.5439471180310073E+39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6.045054363184722E-5</v>
      </c>
      <c r="L97" s="2">
        <v>94</v>
      </c>
      <c r="M97">
        <v>0.97728912599999995</v>
      </c>
      <c r="Q97" s="5">
        <f t="shared" si="91"/>
        <v>25</v>
      </c>
      <c r="R97">
        <f t="shared" si="62"/>
        <v>2000000</v>
      </c>
      <c r="S97">
        <f t="shared" si="63"/>
        <v>-1.7869592251365426E+41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-5.3582439085789728</v>
      </c>
      <c r="AC97">
        <f t="shared" si="64"/>
        <v>-4.7841463469455112</v>
      </c>
      <c r="AE97">
        <f t="shared" si="65"/>
        <v>0</v>
      </c>
      <c r="AF97">
        <f t="shared" si="66"/>
        <v>0</v>
      </c>
      <c r="AG97">
        <f t="shared" si="67"/>
        <v>-6.6931386565073304E-40</v>
      </c>
      <c r="AH97">
        <f t="shared" si="68"/>
        <v>-4.1168729249081359E-33</v>
      </c>
      <c r="AI97">
        <f t="shared" si="69"/>
        <v>-4.1168735942220019E-33</v>
      </c>
      <c r="AJ97">
        <f t="shared" si="70"/>
        <v>-0.57409756163346159</v>
      </c>
      <c r="AK97">
        <f t="shared" si="92"/>
        <v>-0.37507707360052811</v>
      </c>
      <c r="AL97">
        <f t="shared" si="71"/>
        <v>-0.94917463523398971</v>
      </c>
      <c r="AN97">
        <f t="shared" si="72"/>
        <v>0</v>
      </c>
      <c r="AO97">
        <f t="shared" si="73"/>
        <v>0</v>
      </c>
      <c r="AP97">
        <f t="shared" si="74"/>
        <v>-4.0460387038919965E-44</v>
      </c>
      <c r="AQ97">
        <f t="shared" si="75"/>
        <v>-2.4886720637392976E-37</v>
      </c>
      <c r="AR97">
        <f t="shared" si="76"/>
        <v>-2.4886724683431682E-37</v>
      </c>
      <c r="AS97">
        <f t="shared" si="77"/>
        <v>-3.4704509698460669E-5</v>
      </c>
      <c r="AT97">
        <f t="shared" si="78"/>
        <v>-2.2673613002994297E-5</v>
      </c>
      <c r="AU97">
        <f t="shared" si="79"/>
        <v>-5.7378122701454966E-5</v>
      </c>
      <c r="AW97">
        <v>94</v>
      </c>
      <c r="AX97">
        <f>IF(Z97&gt;0, (R97*SUMPRODUCT(K97:$K$98, X97:$X$98)-K97*$AZ$3)/Z97, 0)</f>
        <v>-1.7869592251365426E+41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5.3973699671292156E-5</v>
      </c>
      <c r="L98" s="2">
        <v>95</v>
      </c>
      <c r="M98">
        <v>1</v>
      </c>
      <c r="Q98" s="5">
        <f t="shared" si="91"/>
        <v>25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-4.7841463469455112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-4.7841463469455112</v>
      </c>
      <c r="AK98">
        <f t="shared" si="92"/>
        <v>-0.3348902442861858</v>
      </c>
      <c r="AL98">
        <f t="shared" si="71"/>
        <v>-5.1190365912316969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-2.8900276456371402E-39</v>
      </c>
      <c r="AR98">
        <f t="shared" si="76"/>
        <v>-2.8900276456371402E-39</v>
      </c>
      <c r="AS98">
        <f t="shared" si="77"/>
        <v>-2.582180781135465E-4</v>
      </c>
      <c r="AT98">
        <f t="shared" si="78"/>
        <v>-1.8075265467948255E-5</v>
      </c>
      <c r="AU98">
        <f t="shared" si="79"/>
        <v>-2.7629334358149474E-4</v>
      </c>
      <c r="AW98">
        <v>95</v>
      </c>
    </row>
    <row r="100" spans="5:50" x14ac:dyDescent="0.3">
      <c r="AN100" s="6">
        <f t="shared" ref="AN100:AU100" si="93">SUM(AN3:AN98)</f>
        <v>132828.42169753209</v>
      </c>
      <c r="AO100" s="6">
        <f t="shared" si="93"/>
        <v>-13282.84216975321</v>
      </c>
      <c r="AP100" s="6">
        <f t="shared" si="93"/>
        <v>-448.66668749496245</v>
      </c>
      <c r="AQ100" s="6">
        <f t="shared" si="93"/>
        <v>-79141.494178806286</v>
      </c>
      <c r="AR100" s="6">
        <f t="shared" si="93"/>
        <v>39955.41866147767</v>
      </c>
      <c r="AS100" s="6">
        <f t="shared" si="93"/>
        <v>-19392.489774484438</v>
      </c>
      <c r="AT100" s="6">
        <f t="shared" si="93"/>
        <v>7024.5125424942062</v>
      </c>
      <c r="AU100" s="6">
        <f t="shared" si="93"/>
        <v>27587.441429487491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'S.35.04.F'!C3*(1+C12)</f>
        <v>292992.81284654868</v>
      </c>
      <c r="K3">
        <v>1</v>
      </c>
      <c r="L3" s="2">
        <v>0</v>
      </c>
      <c r="O3">
        <f>$C$3</f>
        <v>292992.81284654868</v>
      </c>
      <c r="P3">
        <f>O3*C5</f>
        <v>29299.28128465487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292992.81284654868</v>
      </c>
      <c r="AF3">
        <f t="shared" ref="AF3:AF34" si="4">-$Z3*P3</f>
        <v>-29299.28128465487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263493.53156189382</v>
      </c>
      <c r="AJ3">
        <f t="shared" ref="AJ3:AJ34" si="8">AB3-AC3</f>
        <v>0</v>
      </c>
      <c r="AL3">
        <f t="shared" ref="AL3:AL34" si="9">SUM(AI3:AK3)</f>
        <v>263493.53156189382</v>
      </c>
      <c r="AN3">
        <f t="shared" ref="AN3:AN34" si="10">AE3*$K3</f>
        <v>292992.81284654868</v>
      </c>
      <c r="AO3">
        <f t="shared" ref="AO3:AO34" si="11">AF3*$K3</f>
        <v>-29299.28128465487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263493.53156189382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263493.53156189382</v>
      </c>
      <c r="AW3">
        <v>0</v>
      </c>
      <c r="AX3">
        <f>IF(Z3&gt;0, (R3*SUMPRODUCT(K3:$K$98, X3:$X$98)-K3*$AZ$3)/Z3, 0)</f>
        <v>0</v>
      </c>
      <c r="AZ3">
        <f>C6*SUMPRODUCT(X4:X89, K4:K89)/1</f>
        <v>173532.61036861278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11775.286645445494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11640.073407503747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-11640.073407503747</v>
      </c>
      <c r="AK4">
        <f>G4*SUM(AB4, AE4:AF4)</f>
        <v>0</v>
      </c>
      <c r="AL4">
        <f t="shared" si="9"/>
        <v>-14605.669407503747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-2766.6722642037503</v>
      </c>
      <c r="AR4">
        <f t="shared" si="14"/>
        <v>-2766.6722642037503</v>
      </c>
      <c r="AS4">
        <f t="shared" si="15"/>
        <v>-10859.290425882775</v>
      </c>
      <c r="AT4">
        <f t="shared" si="16"/>
        <v>0</v>
      </c>
      <c r="AU4">
        <f t="shared" si="17"/>
        <v>-13625.962690086526</v>
      </c>
      <c r="AW4">
        <v>1</v>
      </c>
      <c r="AX4">
        <f>IF(Z4&gt;0, (R4*SUMPRODUCT(K4:$K$98, X4:$X$98)-K4*$AZ$3)/Z4, 0)</f>
        <v>11775.286645445494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1.5387599999999999E-3</v>
      </c>
      <c r="Q5" s="5">
        <f t="shared" ref="Q5:Q36" si="29">$C$8</f>
        <v>25</v>
      </c>
      <c r="R5">
        <f t="shared" si="0"/>
        <v>2000000</v>
      </c>
      <c r="S5">
        <f t="shared" si="1"/>
        <v>22900.993890997564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11640.073407503747</v>
      </c>
      <c r="AC5">
        <f t="shared" si="2"/>
        <v>22376.811650596879</v>
      </c>
      <c r="AE5">
        <f t="shared" si="3"/>
        <v>0</v>
      </c>
      <c r="AF5">
        <f t="shared" si="4"/>
        <v>0</v>
      </c>
      <c r="AG5">
        <f t="shared" si="5"/>
        <v>-24.427773481256263</v>
      </c>
      <c r="AH5">
        <f t="shared" si="6"/>
        <v>-3042.1814594990401</v>
      </c>
      <c r="AI5">
        <f t="shared" si="7"/>
        <v>-3066.6092329802964</v>
      </c>
      <c r="AJ5">
        <f t="shared" si="8"/>
        <v>-10736.738243093132</v>
      </c>
      <c r="AK5">
        <f>G5*SUM(AB5, AE5:AF5)</f>
        <v>477.24300970765364</v>
      </c>
      <c r="AL5">
        <f t="shared" si="9"/>
        <v>-13326.104466365774</v>
      </c>
      <c r="AN5">
        <f t="shared" si="10"/>
        <v>0</v>
      </c>
      <c r="AO5">
        <f t="shared" si="11"/>
        <v>0</v>
      </c>
      <c r="AP5">
        <f t="shared" si="12"/>
        <v>-20.888384957706158</v>
      </c>
      <c r="AQ5">
        <f t="shared" si="13"/>
        <v>-2601.39375723179</v>
      </c>
      <c r="AR5">
        <f t="shared" si="14"/>
        <v>-2622.282142189496</v>
      </c>
      <c r="AS5">
        <f t="shared" si="15"/>
        <v>-9181.0709553182405</v>
      </c>
      <c r="AT5">
        <f t="shared" si="16"/>
        <v>408.09432397909609</v>
      </c>
      <c r="AU5">
        <f t="shared" si="17"/>
        <v>-11395.25877352864</v>
      </c>
      <c r="AW5">
        <v>2</v>
      </c>
      <c r="AX5">
        <f>IF(Z5&gt;0, (R5*SUMPRODUCT(K5:$K$98, X5:$X$98)-K5*$AZ$3)/Z5, 0)</f>
        <v>22900.993890997564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1.6157089999999999E-3</v>
      </c>
      <c r="Q6" s="5">
        <f t="shared" si="29"/>
        <v>25</v>
      </c>
      <c r="R6">
        <f t="shared" si="0"/>
        <v>2000000</v>
      </c>
      <c r="S6">
        <f t="shared" si="1"/>
        <v>35515.769028471346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22376.811650596879</v>
      </c>
      <c r="AC6">
        <f t="shared" si="2"/>
        <v>34299.748267960153</v>
      </c>
      <c r="AE6">
        <f t="shared" si="3"/>
        <v>0</v>
      </c>
      <c r="AF6">
        <f t="shared" si="4"/>
        <v>0</v>
      </c>
      <c r="AG6">
        <f t="shared" si="5"/>
        <v>-24.144027572980072</v>
      </c>
      <c r="AH6">
        <f t="shared" si="6"/>
        <v>-3157.4538770901659</v>
      </c>
      <c r="AI6">
        <f t="shared" si="7"/>
        <v>-3181.597904663146</v>
      </c>
      <c r="AJ6">
        <f t="shared" si="8"/>
        <v>-11922.936617363273</v>
      </c>
      <c r="AK6">
        <f>G6*SUM(AB6, AE6:AF6)</f>
        <v>1309.0434815599176</v>
      </c>
      <c r="AL6">
        <f t="shared" si="9"/>
        <v>-13795.491040466501</v>
      </c>
      <c r="AN6">
        <f t="shared" si="10"/>
        <v>0</v>
      </c>
      <c r="AO6">
        <f t="shared" si="11"/>
        <v>0</v>
      </c>
      <c r="AP6">
        <f t="shared" si="12"/>
        <v>-18.624945021702718</v>
      </c>
      <c r="AQ6">
        <f t="shared" si="13"/>
        <v>-2435.6915883901092</v>
      </c>
      <c r="AR6">
        <f t="shared" si="14"/>
        <v>-2454.3165334118121</v>
      </c>
      <c r="AS6">
        <f t="shared" si="15"/>
        <v>-9197.4728874213251</v>
      </c>
      <c r="AT6">
        <f t="shared" si="16"/>
        <v>1009.8092706933766</v>
      </c>
      <c r="AU6">
        <f t="shared" si="17"/>
        <v>-10641.980150139761</v>
      </c>
      <c r="AW6">
        <v>3</v>
      </c>
      <c r="AX6">
        <f>IF(Z6&gt;0, (R6*SUMPRODUCT(K6:$K$98, X6:$X$98)-K6*$AZ$3)/Z6, 0)</f>
        <v>35515.769028471346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1.70465E-3</v>
      </c>
      <c r="Q7" s="5">
        <f t="shared" si="29"/>
        <v>25</v>
      </c>
      <c r="R7">
        <f t="shared" si="0"/>
        <v>2000000</v>
      </c>
      <c r="S7">
        <f t="shared" si="1"/>
        <v>46030.280744414013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34299.748267960153</v>
      </c>
      <c r="AC7">
        <f t="shared" si="2"/>
        <v>43933.933207138427</v>
      </c>
      <c r="AE7">
        <f t="shared" si="3"/>
        <v>0</v>
      </c>
      <c r="AF7">
        <f t="shared" si="4"/>
        <v>0</v>
      </c>
      <c r="AG7">
        <f t="shared" si="5"/>
        <v>-23.861430180647993</v>
      </c>
      <c r="AH7">
        <f t="shared" si="6"/>
        <v>-3292.5693281824388</v>
      </c>
      <c r="AI7">
        <f t="shared" si="7"/>
        <v>-3316.4307583630866</v>
      </c>
      <c r="AJ7">
        <f t="shared" si="8"/>
        <v>-9634.1849391782744</v>
      </c>
      <c r="AK7">
        <f>G7*SUM(AB7, AE7:AF7)</f>
        <v>1684.1176399568435</v>
      </c>
      <c r="AL7">
        <f t="shared" si="9"/>
        <v>-11266.498057584518</v>
      </c>
      <c r="AN7">
        <f t="shared" si="10"/>
        <v>0</v>
      </c>
      <c r="AO7">
        <f t="shared" si="11"/>
        <v>0</v>
      </c>
      <c r="AP7">
        <f t="shared" si="12"/>
        <v>-16.747290109138795</v>
      </c>
      <c r="AQ7">
        <f t="shared" si="13"/>
        <v>-2310.9098375940712</v>
      </c>
      <c r="AR7">
        <f t="shared" si="14"/>
        <v>-2327.6571277032099</v>
      </c>
      <c r="AS7">
        <f t="shared" si="15"/>
        <v>-6761.8113801229256</v>
      </c>
      <c r="AT7">
        <f t="shared" si="16"/>
        <v>1182.0082233440326</v>
      </c>
      <c r="AU7">
        <f t="shared" si="17"/>
        <v>-7907.4602844821038</v>
      </c>
      <c r="AW7">
        <v>4</v>
      </c>
      <c r="AX7">
        <f>IF(Z7&gt;0, (R7*SUMPRODUCT(K7:$K$98, X7:$X$98)-K7*$AZ$3)/Z7, 0)</f>
        <v>46030.280744414013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1.795589E-3</v>
      </c>
      <c r="Q8" s="5">
        <f t="shared" si="29"/>
        <v>25</v>
      </c>
      <c r="R8">
        <f t="shared" si="0"/>
        <v>2000000</v>
      </c>
      <c r="S8">
        <f t="shared" si="1"/>
        <v>52723.816897975528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43933.933207138427</v>
      </c>
      <c r="AC8">
        <f t="shared" si="2"/>
        <v>49729.042004877658</v>
      </c>
      <c r="AE8">
        <f t="shared" si="3"/>
        <v>0</v>
      </c>
      <c r="AF8">
        <f t="shared" si="4"/>
        <v>0</v>
      </c>
      <c r="AG8">
        <f t="shared" si="5"/>
        <v>-23.57997055728487</v>
      </c>
      <c r="AH8">
        <f t="shared" si="6"/>
        <v>-3427.6257245311635</v>
      </c>
      <c r="AI8">
        <f t="shared" si="7"/>
        <v>-3451.2056950884485</v>
      </c>
      <c r="AJ8">
        <f t="shared" si="8"/>
        <v>-5795.1087977392308</v>
      </c>
      <c r="AK8">
        <f t="shared" ref="AK8:AK39" si="30">G8*SUM(AB8:AB8, AE8:AF8)</f>
        <v>935.79277731204843</v>
      </c>
      <c r="AL8">
        <f t="shared" si="9"/>
        <v>-8310.5217155156315</v>
      </c>
      <c r="AN8">
        <f t="shared" si="10"/>
        <v>0</v>
      </c>
      <c r="AO8">
        <f t="shared" si="11"/>
        <v>0</v>
      </c>
      <c r="AP8">
        <f t="shared" si="12"/>
        <v>-15.448283354940378</v>
      </c>
      <c r="AQ8">
        <f t="shared" si="13"/>
        <v>-2245.5894632523787</v>
      </c>
      <c r="AR8">
        <f t="shared" si="14"/>
        <v>-2261.0377466073191</v>
      </c>
      <c r="AS8">
        <f t="shared" si="15"/>
        <v>-3796.6325090480454</v>
      </c>
      <c r="AT8">
        <f t="shared" si="16"/>
        <v>613.07930602809597</v>
      </c>
      <c r="AU8">
        <f t="shared" si="17"/>
        <v>-5444.5909496272689</v>
      </c>
      <c r="AW8">
        <v>5</v>
      </c>
      <c r="AX8">
        <f>IF(Z8&gt;0, (R8*SUMPRODUCT(K8:$K$98, X8:$X$98)-K8*$AZ$3)/Z8, 0)</f>
        <v>52723.816897975528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1.891525E-3</v>
      </c>
      <c r="Q9" s="5">
        <f t="shared" si="29"/>
        <v>25</v>
      </c>
      <c r="R9">
        <f t="shared" si="0"/>
        <v>2000000</v>
      </c>
      <c r="S9">
        <f t="shared" si="1"/>
        <v>57406.87086453096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49729.042004877658</v>
      </c>
      <c r="AC9">
        <f t="shared" si="2"/>
        <v>53502.213372406652</v>
      </c>
      <c r="AE9">
        <f t="shared" si="3"/>
        <v>0</v>
      </c>
      <c r="AF9">
        <f t="shared" si="4"/>
        <v>0</v>
      </c>
      <c r="AG9">
        <f t="shared" si="5"/>
        <v>-23.299568747903653</v>
      </c>
      <c r="AH9">
        <f t="shared" si="6"/>
        <v>-3568.1683046694611</v>
      </c>
      <c r="AI9">
        <f t="shared" si="7"/>
        <v>-3591.4678734173649</v>
      </c>
      <c r="AJ9">
        <f t="shared" si="8"/>
        <v>-3773.1713675289939</v>
      </c>
      <c r="AK9">
        <f t="shared" si="30"/>
        <v>293.40134782877817</v>
      </c>
      <c r="AL9">
        <f t="shared" si="9"/>
        <v>-7071.2378931175808</v>
      </c>
      <c r="AN9">
        <f t="shared" si="10"/>
        <v>0</v>
      </c>
      <c r="AO9">
        <f t="shared" si="11"/>
        <v>0</v>
      </c>
      <c r="AP9">
        <f t="shared" si="12"/>
        <v>-14.456463402990831</v>
      </c>
      <c r="AQ9">
        <f t="shared" si="13"/>
        <v>-2213.9076937553627</v>
      </c>
      <c r="AR9">
        <f t="shared" si="14"/>
        <v>-2228.3641571583535</v>
      </c>
      <c r="AS9">
        <f t="shared" si="15"/>
        <v>-2341.1040083221942</v>
      </c>
      <c r="AT9">
        <f t="shared" si="16"/>
        <v>182.04396369596077</v>
      </c>
      <c r="AU9">
        <f t="shared" si="17"/>
        <v>-4387.4242017845872</v>
      </c>
      <c r="AW9">
        <v>6</v>
      </c>
      <c r="AX9">
        <f>IF(Z9&gt;0, (R9*SUMPRODUCT(K9:$K$98, X9:$X$98)-K9*$AZ$3)/Z9, 0)</f>
        <v>57406.87086453096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2.0024510000000001E-3</v>
      </c>
      <c r="Q10" s="5">
        <f t="shared" si="29"/>
        <v>25</v>
      </c>
      <c r="R10">
        <f t="shared" si="0"/>
        <v>2000000</v>
      </c>
      <c r="S10">
        <f t="shared" si="1"/>
        <v>61701.24789754783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53502.213372406652</v>
      </c>
      <c r="AC10">
        <f t="shared" si="2"/>
        <v>56814.303761022398</v>
      </c>
      <c r="AE10">
        <f t="shared" si="3"/>
        <v>0</v>
      </c>
      <c r="AF10">
        <f t="shared" si="4"/>
        <v>0</v>
      </c>
      <c r="AG10">
        <f t="shared" si="5"/>
        <v>-23.019916815685811</v>
      </c>
      <c r="AH10">
        <f t="shared" si="6"/>
        <v>-3732.4995791046736</v>
      </c>
      <c r="AI10">
        <f t="shared" si="7"/>
        <v>-3755.5194959203595</v>
      </c>
      <c r="AJ10">
        <f t="shared" si="8"/>
        <v>-3312.0903886157466</v>
      </c>
      <c r="AK10">
        <f t="shared" si="30"/>
        <v>219.3590748268673</v>
      </c>
      <c r="AL10">
        <f t="shared" si="9"/>
        <v>-6848.2508097092395</v>
      </c>
      <c r="AN10">
        <f t="shared" si="10"/>
        <v>0</v>
      </c>
      <c r="AO10">
        <f t="shared" si="11"/>
        <v>0</v>
      </c>
      <c r="AP10">
        <f t="shared" si="12"/>
        <v>-13.549900777310636</v>
      </c>
      <c r="AQ10">
        <f t="shared" si="13"/>
        <v>-2197.0104997842627</v>
      </c>
      <c r="AR10">
        <f t="shared" si="14"/>
        <v>-2210.5604005615737</v>
      </c>
      <c r="AS10">
        <f t="shared" si="15"/>
        <v>-1949.5507516624607</v>
      </c>
      <c r="AT10">
        <f t="shared" si="16"/>
        <v>129.11835096125913</v>
      </c>
      <c r="AU10">
        <f t="shared" si="17"/>
        <v>-4030.9928012627756</v>
      </c>
      <c r="AW10">
        <v>7</v>
      </c>
      <c r="AX10">
        <f>IF(Z10&gt;0, (R10*SUMPRODUCT(K10:$K$98, X10:$X$98)-K10*$AZ$3)/Z10, 0)</f>
        <v>61701.24789754783</v>
      </c>
    </row>
    <row r="11" spans="1:52" x14ac:dyDescent="0.3">
      <c r="A11" t="s">
        <v>33</v>
      </c>
      <c r="C11" s="25">
        <f>AU91</f>
        <v>60852.353437360201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2.1123779999999998E-3</v>
      </c>
      <c r="Q11" s="5">
        <f t="shared" si="29"/>
        <v>25</v>
      </c>
      <c r="R11">
        <f t="shared" si="0"/>
        <v>2000000</v>
      </c>
      <c r="S11">
        <f t="shared" si="1"/>
        <v>65633.557168290732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56814.303761022398</v>
      </c>
      <c r="AC11">
        <f t="shared" si="2"/>
        <v>59703.147538096448</v>
      </c>
      <c r="AE11">
        <f t="shared" si="3"/>
        <v>0</v>
      </c>
      <c r="AF11">
        <f t="shared" si="4"/>
        <v>0</v>
      </c>
      <c r="AG11">
        <f t="shared" si="5"/>
        <v>-22.741090881685665</v>
      </c>
      <c r="AH11">
        <f t="shared" si="6"/>
        <v>-3890.1412674627804</v>
      </c>
      <c r="AI11">
        <f t="shared" si="7"/>
        <v>-3912.882358344466</v>
      </c>
      <c r="AJ11">
        <f t="shared" si="8"/>
        <v>-2888.8437770740493</v>
      </c>
      <c r="AK11">
        <f t="shared" si="30"/>
        <v>136.35432902645374</v>
      </c>
      <c r="AL11">
        <f t="shared" si="9"/>
        <v>-6665.3718063920624</v>
      </c>
      <c r="AN11">
        <f t="shared" si="10"/>
        <v>0</v>
      </c>
      <c r="AO11">
        <f t="shared" si="11"/>
        <v>0</v>
      </c>
      <c r="AP11">
        <f t="shared" si="12"/>
        <v>-12.719288537850014</v>
      </c>
      <c r="AQ11">
        <f t="shared" si="13"/>
        <v>-2175.7896088311581</v>
      </c>
      <c r="AR11">
        <f t="shared" si="14"/>
        <v>-2188.5088973690081</v>
      </c>
      <c r="AS11">
        <f t="shared" si="15"/>
        <v>-1615.7552745619948</v>
      </c>
      <c r="AT11">
        <f t="shared" si="16"/>
        <v>76.264153874391738</v>
      </c>
      <c r="AU11">
        <f t="shared" si="17"/>
        <v>-3728.0000180566117</v>
      </c>
      <c r="AW11">
        <v>8</v>
      </c>
      <c r="AX11">
        <f>IF(Z11&gt;0, (R11*SUMPRODUCT(K11:$K$98, X11:$X$98)-K11*$AZ$3)/Z11, 0)</f>
        <v>65633.557168290732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2.238294E-3</v>
      </c>
      <c r="Q12" s="5">
        <f t="shared" si="29"/>
        <v>25</v>
      </c>
      <c r="R12">
        <f t="shared" si="0"/>
        <v>2000000</v>
      </c>
      <c r="S12">
        <f t="shared" si="1"/>
        <v>69393.928543635906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59703.147538096448</v>
      </c>
      <c r="AC12">
        <f t="shared" si="2"/>
        <v>62351.218471017426</v>
      </c>
      <c r="AE12">
        <f t="shared" si="3"/>
        <v>0</v>
      </c>
      <c r="AF12">
        <f t="shared" si="4"/>
        <v>0</v>
      </c>
      <c r="AG12">
        <f t="shared" si="5"/>
        <v>-22.462778725594877</v>
      </c>
      <c r="AH12">
        <f t="shared" si="6"/>
        <v>-4072.0997819145391</v>
      </c>
      <c r="AI12">
        <f t="shared" si="7"/>
        <v>-4094.5625606401341</v>
      </c>
      <c r="AJ12">
        <f t="shared" si="8"/>
        <v>-2648.0709329209785</v>
      </c>
      <c r="AK12">
        <f t="shared" si="30"/>
        <v>137.31723933762183</v>
      </c>
      <c r="AL12">
        <f t="shared" si="9"/>
        <v>-6605.3162542234904</v>
      </c>
      <c r="AN12">
        <f t="shared" si="10"/>
        <v>0</v>
      </c>
      <c r="AO12">
        <f t="shared" si="11"/>
        <v>0</v>
      </c>
      <c r="AP12">
        <f t="shared" si="12"/>
        <v>-11.939205687781978</v>
      </c>
      <c r="AQ12">
        <f t="shared" si="13"/>
        <v>-2164.3643233707849</v>
      </c>
      <c r="AR12">
        <f t="shared" si="14"/>
        <v>-2176.3035290585667</v>
      </c>
      <c r="AS12">
        <f t="shared" si="15"/>
        <v>-1407.4778517030065</v>
      </c>
      <c r="AT12">
        <f t="shared" si="16"/>
        <v>72.985572486728771</v>
      </c>
      <c r="AU12">
        <f t="shared" si="17"/>
        <v>-3510.7958082748446</v>
      </c>
      <c r="AW12">
        <v>9</v>
      </c>
      <c r="AX12">
        <f>IF(Z12&gt;0, (R12*SUMPRODUCT(K12:$K$98, X12:$X$98)-K12*$AZ$3)/Z12, 0)</f>
        <v>69393.928543635906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2.3742030000000001E-3</v>
      </c>
      <c r="Q13" s="5">
        <f t="shared" si="29"/>
        <v>25</v>
      </c>
      <c r="R13">
        <f t="shared" si="0"/>
        <v>2000000</v>
      </c>
      <c r="S13">
        <f t="shared" si="1"/>
        <v>72962.019833956118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62351.218471017426</v>
      </c>
      <c r="AC13">
        <f t="shared" si="2"/>
        <v>64745.970320267093</v>
      </c>
      <c r="AE13">
        <f t="shared" si="3"/>
        <v>0</v>
      </c>
      <c r="AF13">
        <f t="shared" si="4"/>
        <v>0</v>
      </c>
      <c r="AG13">
        <f t="shared" si="5"/>
        <v>-22.184819741700284</v>
      </c>
      <c r="AH13">
        <f t="shared" si="6"/>
        <v>-4266.4957310914824</v>
      </c>
      <c r="AI13">
        <f t="shared" si="7"/>
        <v>-4288.6805508331827</v>
      </c>
      <c r="AJ13">
        <f t="shared" si="8"/>
        <v>-2394.7518492496674</v>
      </c>
      <c r="AK13">
        <f t="shared" si="30"/>
        <v>124.70243694203485</v>
      </c>
      <c r="AL13">
        <f t="shared" si="9"/>
        <v>-6558.729963140815</v>
      </c>
      <c r="AN13">
        <f t="shared" si="10"/>
        <v>0</v>
      </c>
      <c r="AO13">
        <f t="shared" si="11"/>
        <v>0</v>
      </c>
      <c r="AP13">
        <f t="shared" si="12"/>
        <v>-11.208619327892212</v>
      </c>
      <c r="AQ13">
        <f t="shared" si="13"/>
        <v>-2155.5968031596221</v>
      </c>
      <c r="AR13">
        <f t="shared" si="14"/>
        <v>-2166.8054224875141</v>
      </c>
      <c r="AS13">
        <f t="shared" si="15"/>
        <v>-1209.9202146119503</v>
      </c>
      <c r="AT13">
        <f t="shared" si="16"/>
        <v>63.004440027810936</v>
      </c>
      <c r="AU13">
        <f t="shared" si="17"/>
        <v>-3313.7211970716535</v>
      </c>
      <c r="AW13">
        <v>10</v>
      </c>
      <c r="AX13">
        <f>IF(Z13&gt;0, (R13*SUMPRODUCT(K13:$K$98, X13:$X$98)-K13*$AZ$3)/Z13, 0)</f>
        <v>72962.019833956118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2.5221050000000002E-3</v>
      </c>
      <c r="Q14" s="5">
        <f t="shared" si="29"/>
        <v>25</v>
      </c>
      <c r="R14">
        <f t="shared" si="0"/>
        <v>2000000</v>
      </c>
      <c r="S14">
        <f t="shared" si="1"/>
        <v>76354.850492871788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64745.970320267093</v>
      </c>
      <c r="AC14">
        <f t="shared" si="2"/>
        <v>66908.286723437675</v>
      </c>
      <c r="AE14">
        <f t="shared" si="3"/>
        <v>0</v>
      </c>
      <c r="AF14">
        <f t="shared" si="4"/>
        <v>0</v>
      </c>
      <c r="AG14">
        <f t="shared" si="5"/>
        <v>-21.907019099488643</v>
      </c>
      <c r="AH14">
        <f t="shared" si="6"/>
        <v>-4476.1955835712806</v>
      </c>
      <c r="AI14">
        <f t="shared" si="7"/>
        <v>-4498.1026026707696</v>
      </c>
      <c r="AJ14">
        <f t="shared" si="8"/>
        <v>-2162.3164031705819</v>
      </c>
      <c r="AK14">
        <f t="shared" si="30"/>
        <v>116.54274657648077</v>
      </c>
      <c r="AL14">
        <f t="shared" si="9"/>
        <v>-6543.8762592648709</v>
      </c>
      <c r="AN14">
        <f t="shared" si="10"/>
        <v>0</v>
      </c>
      <c r="AO14">
        <f t="shared" si="11"/>
        <v>0</v>
      </c>
      <c r="AP14">
        <f t="shared" si="12"/>
        <v>-10.523163928278493</v>
      </c>
      <c r="AQ14">
        <f t="shared" si="13"/>
        <v>-2150.1665601805357</v>
      </c>
      <c r="AR14">
        <f t="shared" si="14"/>
        <v>-2160.6897241088145</v>
      </c>
      <c r="AS14">
        <f t="shared" si="15"/>
        <v>-1038.681249695934</v>
      </c>
      <c r="AT14">
        <f t="shared" si="16"/>
        <v>55.981985559356673</v>
      </c>
      <c r="AU14">
        <f t="shared" si="17"/>
        <v>-3143.3889882453918</v>
      </c>
      <c r="AW14">
        <v>11</v>
      </c>
      <c r="AX14">
        <f>IF(Z14&gt;0, (R14*SUMPRODUCT(K14:$K$98, X14:$X$98)-K14*$AZ$3)/Z14, 0)</f>
        <v>76354.850492871788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2.679E-3</v>
      </c>
      <c r="Q15" s="5">
        <f t="shared" si="29"/>
        <v>25</v>
      </c>
      <c r="R15">
        <f t="shared" si="0"/>
        <v>2000000</v>
      </c>
      <c r="S15">
        <f t="shared" si="1"/>
        <v>79795.038689541776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66908.286723437675</v>
      </c>
      <c r="AC15">
        <f t="shared" si="2"/>
        <v>69036.305554854785</v>
      </c>
      <c r="AE15">
        <f t="shared" si="3"/>
        <v>0</v>
      </c>
      <c r="AF15">
        <f t="shared" si="4"/>
        <v>0</v>
      </c>
      <c r="AG15">
        <f t="shared" si="5"/>
        <v>-21.629260004326227</v>
      </c>
      <c r="AH15">
        <f t="shared" si="6"/>
        <v>-4695.112333402406</v>
      </c>
      <c r="AI15">
        <f t="shared" si="7"/>
        <v>-4716.7415934067321</v>
      </c>
      <c r="AJ15">
        <f t="shared" si="8"/>
        <v>-2128.0188314171101</v>
      </c>
      <c r="AK15">
        <f t="shared" si="30"/>
        <v>274.32397556609448</v>
      </c>
      <c r="AL15">
        <f t="shared" si="9"/>
        <v>-6570.4364492577479</v>
      </c>
      <c r="AN15">
        <f t="shared" si="10"/>
        <v>0</v>
      </c>
      <c r="AO15">
        <f t="shared" si="11"/>
        <v>0</v>
      </c>
      <c r="AP15">
        <f t="shared" si="12"/>
        <v>-9.8565038732870214</v>
      </c>
      <c r="AQ15">
        <f t="shared" si="13"/>
        <v>-2139.5735633323652</v>
      </c>
      <c r="AR15">
        <f t="shared" si="14"/>
        <v>-2149.4300672056524</v>
      </c>
      <c r="AS15">
        <f t="shared" si="15"/>
        <v>-969.74310956986676</v>
      </c>
      <c r="AT15">
        <f t="shared" si="16"/>
        <v>125.01007094842275</v>
      </c>
      <c r="AU15">
        <f t="shared" si="17"/>
        <v>-2994.1631058270964</v>
      </c>
      <c r="AW15">
        <v>12</v>
      </c>
      <c r="AX15">
        <f>IF(Z15&gt;0, (R15*SUMPRODUCT(K15:$K$98, X15:$X$98)-K15*$AZ$3)/Z15, 0)</f>
        <v>79795.038689541776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4.0439999999999999E-3</v>
      </c>
      <c r="Q16" s="5">
        <f t="shared" si="29"/>
        <v>25</v>
      </c>
      <c r="R16">
        <f t="shared" si="0"/>
        <v>2000000</v>
      </c>
      <c r="S16">
        <f t="shared" si="1"/>
        <v>83430.934427483808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69036.305554854785</v>
      </c>
      <c r="AC16">
        <f t="shared" si="2"/>
        <v>71168.251269584725</v>
      </c>
      <c r="AE16">
        <f t="shared" si="3"/>
        <v>0</v>
      </c>
      <c r="AF16">
        <f t="shared" si="4"/>
        <v>0</v>
      </c>
      <c r="AG16">
        <f t="shared" si="5"/>
        <v>-21.325498676825465</v>
      </c>
      <c r="AH16">
        <f t="shared" si="6"/>
        <v>-6997.4981965996194</v>
      </c>
      <c r="AI16">
        <f t="shared" si="7"/>
        <v>-7018.8236952764446</v>
      </c>
      <c r="AJ16">
        <f t="shared" si="8"/>
        <v>-2131.9457147299399</v>
      </c>
      <c r="AK16">
        <f t="shared" si="30"/>
        <v>490.15776943946901</v>
      </c>
      <c r="AL16">
        <f t="shared" si="9"/>
        <v>-8660.6116405669163</v>
      </c>
      <c r="AN16">
        <f t="shared" si="10"/>
        <v>0</v>
      </c>
      <c r="AO16">
        <f t="shared" si="11"/>
        <v>0</v>
      </c>
      <c r="AP16">
        <f t="shared" si="12"/>
        <v>-9.1931502534202778</v>
      </c>
      <c r="AQ16">
        <f t="shared" si="13"/>
        <v>-3016.5321474655343</v>
      </c>
      <c r="AR16">
        <f t="shared" si="14"/>
        <v>-3025.7252977189546</v>
      </c>
      <c r="AS16">
        <f t="shared" si="15"/>
        <v>-919.05458271634632</v>
      </c>
      <c r="AT16">
        <f t="shared" si="16"/>
        <v>211.30075739964616</v>
      </c>
      <c r="AU16">
        <f t="shared" si="17"/>
        <v>-3733.479123035655</v>
      </c>
      <c r="AW16">
        <v>13</v>
      </c>
      <c r="AX16">
        <f>IF(Z16&gt;0, (R16*SUMPRODUCT(K16:$K$98, X16:$X$98)-K16*$AZ$3)/Z16, 0)</f>
        <v>83430.934427483808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5.607E-3</v>
      </c>
      <c r="Q17" s="5">
        <f t="shared" si="29"/>
        <v>25</v>
      </c>
      <c r="R17">
        <f t="shared" si="0"/>
        <v>2000000</v>
      </c>
      <c r="S17">
        <f t="shared" si="1"/>
        <v>86504.249000636366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71168.251269584725</v>
      </c>
      <c r="AC17">
        <f t="shared" si="2"/>
        <v>72638.211716660546</v>
      </c>
      <c r="AE17">
        <f t="shared" si="3"/>
        <v>0</v>
      </c>
      <c r="AF17">
        <f t="shared" si="4"/>
        <v>0</v>
      </c>
      <c r="AG17">
        <f t="shared" si="5"/>
        <v>-20.992671618976249</v>
      </c>
      <c r="AH17">
        <f t="shared" si="6"/>
        <v>-9565.7656864768305</v>
      </c>
      <c r="AI17">
        <f t="shared" si="7"/>
        <v>-9586.7583580958071</v>
      </c>
      <c r="AJ17">
        <f t="shared" si="8"/>
        <v>-1469.9604470758204</v>
      </c>
      <c r="AK17">
        <f t="shared" si="30"/>
        <v>982.12186752026923</v>
      </c>
      <c r="AL17">
        <f t="shared" si="9"/>
        <v>-10074.596937651359</v>
      </c>
      <c r="AN17">
        <f t="shared" si="10"/>
        <v>0</v>
      </c>
      <c r="AO17">
        <f t="shared" si="11"/>
        <v>0</v>
      </c>
      <c r="AP17">
        <f t="shared" si="12"/>
        <v>-8.5069305860266464</v>
      </c>
      <c r="AQ17">
        <f t="shared" si="13"/>
        <v>-3876.3672472966718</v>
      </c>
      <c r="AR17">
        <f t="shared" si="14"/>
        <v>-3884.8741778826989</v>
      </c>
      <c r="AS17">
        <f t="shared" si="15"/>
        <v>-595.67699216401718</v>
      </c>
      <c r="AT17">
        <f t="shared" si="16"/>
        <v>397.98853169605434</v>
      </c>
      <c r="AU17">
        <f t="shared" si="17"/>
        <v>-4082.5626383506619</v>
      </c>
      <c r="AW17">
        <v>14</v>
      </c>
      <c r="AX17">
        <f>IF(Z17&gt;0, (R17*SUMPRODUCT(K17:$K$98, X17:$X$98)-K17*$AZ$3)/Z17, 0)</f>
        <v>86504.249000636366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7.2589999999999998E-3</v>
      </c>
      <c r="Q18" s="5">
        <f t="shared" si="29"/>
        <v>25</v>
      </c>
      <c r="R18">
        <f t="shared" si="0"/>
        <v>2000000</v>
      </c>
      <c r="S18">
        <f t="shared" si="1"/>
        <v>89019.80785996592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72638.211716660546</v>
      </c>
      <c r="AC18">
        <f t="shared" si="2"/>
        <v>73460.424124799029</v>
      </c>
      <c r="AE18">
        <f t="shared" si="3"/>
        <v>0</v>
      </c>
      <c r="AF18">
        <f t="shared" si="4"/>
        <v>0</v>
      </c>
      <c r="AG18">
        <f t="shared" si="5"/>
        <v>-20.630359099504339</v>
      </c>
      <c r="AH18">
        <f t="shared" si="6"/>
        <v>-12190.864262571888</v>
      </c>
      <c r="AI18">
        <f t="shared" si="7"/>
        <v>-12211.494621671392</v>
      </c>
      <c r="AJ18">
        <f t="shared" si="8"/>
        <v>-822.21240813848272</v>
      </c>
      <c r="AK18">
        <f t="shared" si="30"/>
        <v>1568.9853730798679</v>
      </c>
      <c r="AL18">
        <f t="shared" si="9"/>
        <v>-11464.721656730007</v>
      </c>
      <c r="AN18">
        <f t="shared" si="10"/>
        <v>0</v>
      </c>
      <c r="AO18">
        <f t="shared" si="11"/>
        <v>0</v>
      </c>
      <c r="AP18">
        <f t="shared" si="12"/>
        <v>-7.8015205963441705</v>
      </c>
      <c r="AQ18">
        <f t="shared" si="13"/>
        <v>-4610.0641376608755</v>
      </c>
      <c r="AR18">
        <f t="shared" si="14"/>
        <v>-4617.8656582572203</v>
      </c>
      <c r="AS18">
        <f t="shared" si="15"/>
        <v>-310.92561238142605</v>
      </c>
      <c r="AT18">
        <f t="shared" si="16"/>
        <v>593.32324970239711</v>
      </c>
      <c r="AU18">
        <f t="shared" si="17"/>
        <v>-4335.4680209362496</v>
      </c>
      <c r="AW18">
        <v>15</v>
      </c>
      <c r="AX18">
        <f>IF(Z18&gt;0, (R18*SUMPRODUCT(K18:$K$98, X18:$X$98)-K18*$AZ$3)/Z18, 0)</f>
        <v>89019.80785996592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9.0740000000000005E-3</v>
      </c>
      <c r="Q19" s="5">
        <f t="shared" si="29"/>
        <v>25</v>
      </c>
      <c r="R19">
        <f t="shared" si="0"/>
        <v>2000000</v>
      </c>
      <c r="S19">
        <f t="shared" si="1"/>
        <v>90521.691087544692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73460.424124799029</v>
      </c>
      <c r="AC19">
        <f t="shared" si="2"/>
        <v>73274.975757030246</v>
      </c>
      <c r="AE19">
        <f t="shared" si="3"/>
        <v>0</v>
      </c>
      <c r="AF19">
        <f t="shared" si="4"/>
        <v>0</v>
      </c>
      <c r="AG19">
        <f t="shared" si="5"/>
        <v>-20.236855630040392</v>
      </c>
      <c r="AH19">
        <f t="shared" si="6"/>
        <v>-14975.99027751219</v>
      </c>
      <c r="AI19">
        <f t="shared" si="7"/>
        <v>-14996.227133142231</v>
      </c>
      <c r="AJ19">
        <f t="shared" si="8"/>
        <v>185.44836776878219</v>
      </c>
      <c r="AK19">
        <f t="shared" si="30"/>
        <v>1638.1674579830183</v>
      </c>
      <c r="AL19">
        <f t="shared" si="9"/>
        <v>-13172.611307390431</v>
      </c>
      <c r="AN19">
        <f t="shared" si="10"/>
        <v>0</v>
      </c>
      <c r="AO19">
        <f t="shared" si="11"/>
        <v>0</v>
      </c>
      <c r="AP19">
        <f t="shared" si="12"/>
        <v>-7.1367288934901625</v>
      </c>
      <c r="AQ19">
        <f t="shared" si="13"/>
        <v>-5281.4322776258141</v>
      </c>
      <c r="AR19">
        <f t="shared" si="14"/>
        <v>-5288.5690065193048</v>
      </c>
      <c r="AS19">
        <f t="shared" si="15"/>
        <v>65.40021575987376</v>
      </c>
      <c r="AT19">
        <f t="shared" si="16"/>
        <v>577.71608611013266</v>
      </c>
      <c r="AU19">
        <f t="shared" si="17"/>
        <v>-4645.4527046492985</v>
      </c>
      <c r="AW19">
        <v>16</v>
      </c>
      <c r="AX19">
        <f>IF(Z19&gt;0, (R19*SUMPRODUCT(K19:$K$98, X19:$X$98)-K19*$AZ$3)/Z19, 0)</f>
        <v>90521.691087544692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1.1021E-2</v>
      </c>
      <c r="Q20" s="5">
        <f t="shared" si="29"/>
        <v>25</v>
      </c>
      <c r="R20">
        <f t="shared" si="0"/>
        <v>2000000</v>
      </c>
      <c r="S20">
        <f t="shared" si="1"/>
        <v>89778.162110369929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73274.975757030246</v>
      </c>
      <c r="AC20">
        <f t="shared" si="2"/>
        <v>71145.446806543594</v>
      </c>
      <c r="AE20">
        <f t="shared" si="3"/>
        <v>0</v>
      </c>
      <c r="AF20">
        <f t="shared" si="4"/>
        <v>0</v>
      </c>
      <c r="AG20">
        <f t="shared" si="5"/>
        <v>-19.811456687841314</v>
      </c>
      <c r="AH20">
        <f t="shared" si="6"/>
        <v>-17842.430871894012</v>
      </c>
      <c r="AI20">
        <f t="shared" si="7"/>
        <v>-17862.242328581855</v>
      </c>
      <c r="AJ20">
        <f t="shared" si="8"/>
        <v>2129.5289504866523</v>
      </c>
      <c r="AK20">
        <f t="shared" si="30"/>
        <v>315.08239575523004</v>
      </c>
      <c r="AL20">
        <f t="shared" si="9"/>
        <v>-15417.630982339973</v>
      </c>
      <c r="AN20">
        <f t="shared" si="10"/>
        <v>0</v>
      </c>
      <c r="AO20">
        <f t="shared" si="11"/>
        <v>0</v>
      </c>
      <c r="AP20">
        <f t="shared" si="12"/>
        <v>-6.6268687426919346</v>
      </c>
      <c r="AQ20">
        <f t="shared" si="13"/>
        <v>-5968.2359203380502</v>
      </c>
      <c r="AR20">
        <f t="shared" si="14"/>
        <v>-5974.8627890807429</v>
      </c>
      <c r="AS20">
        <f t="shared" si="15"/>
        <v>712.32060625296867</v>
      </c>
      <c r="AT20">
        <f t="shared" si="16"/>
        <v>105.39405116456061</v>
      </c>
      <c r="AU20">
        <f t="shared" si="17"/>
        <v>-5157.1481316632135</v>
      </c>
      <c r="AW20">
        <v>17</v>
      </c>
      <c r="AX20">
        <f>IF(Z20&gt;0, (R20*SUMPRODUCT(K20:$K$98, X20:$X$98)-K20*$AZ$3)/Z20, 0)</f>
        <v>89778.162110369929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1.3263E-2</v>
      </c>
      <c r="Q21" s="5">
        <f t="shared" si="29"/>
        <v>25</v>
      </c>
      <c r="R21">
        <f t="shared" si="0"/>
        <v>2000000</v>
      </c>
      <c r="S21">
        <f t="shared" si="1"/>
        <v>87885.495295119661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71145.446806543594</v>
      </c>
      <c r="AC21">
        <f t="shared" si="2"/>
        <v>68025.422042832623</v>
      </c>
      <c r="AE21">
        <f t="shared" si="3"/>
        <v>0</v>
      </c>
      <c r="AF21">
        <f t="shared" si="4"/>
        <v>0</v>
      </c>
      <c r="AG21">
        <f t="shared" si="5"/>
        <v>-19.350582770912062</v>
      </c>
      <c r="AH21">
        <f t="shared" si="6"/>
        <v>-21020.748004067147</v>
      </c>
      <c r="AI21">
        <f t="shared" si="7"/>
        <v>-21040.098586838059</v>
      </c>
      <c r="AJ21">
        <f t="shared" si="8"/>
        <v>3120.0247637109715</v>
      </c>
      <c r="AK21">
        <f t="shared" si="30"/>
        <v>113.83271489046976</v>
      </c>
      <c r="AL21">
        <f t="shared" si="9"/>
        <v>-17806.24110823662</v>
      </c>
      <c r="AN21">
        <f t="shared" si="10"/>
        <v>0</v>
      </c>
      <c r="AO21">
        <f t="shared" si="11"/>
        <v>0</v>
      </c>
      <c r="AP21">
        <f t="shared" si="12"/>
        <v>-6.1551045027868891</v>
      </c>
      <c r="AQ21">
        <f t="shared" si="13"/>
        <v>-6686.3567998724329</v>
      </c>
      <c r="AR21">
        <f t="shared" si="14"/>
        <v>-6692.5119043752202</v>
      </c>
      <c r="AS21">
        <f t="shared" si="15"/>
        <v>992.42894641869452</v>
      </c>
      <c r="AT21">
        <f t="shared" si="16"/>
        <v>36.208328414791318</v>
      </c>
      <c r="AU21">
        <f t="shared" si="17"/>
        <v>-5663.8746295417341</v>
      </c>
      <c r="AW21">
        <v>18</v>
      </c>
      <c r="AX21">
        <f>IF(Z21&gt;0, (R21*SUMPRODUCT(K21:$K$98, X21:$X$98)-K21*$AZ$3)/Z21, 0)</f>
        <v>87885.495295119661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1.5814999999999999E-2</v>
      </c>
      <c r="Q22" s="5">
        <f t="shared" si="29"/>
        <v>25</v>
      </c>
      <c r="R22">
        <f t="shared" si="0"/>
        <v>2000000</v>
      </c>
      <c r="S22">
        <f t="shared" si="1"/>
        <v>86199.864013080776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68025.422042832623</v>
      </c>
      <c r="AC22">
        <f t="shared" si="2"/>
        <v>64998.309159761156</v>
      </c>
      <c r="AE22">
        <f t="shared" si="3"/>
        <v>0</v>
      </c>
      <c r="AF22">
        <f t="shared" si="4"/>
        <v>0</v>
      </c>
      <c r="AG22">
        <f t="shared" si="5"/>
        <v>-18.851047476680968</v>
      </c>
      <c r="AH22">
        <f t="shared" si="6"/>
        <v>-24482.35732175794</v>
      </c>
      <c r="AI22">
        <f t="shared" si="7"/>
        <v>-24501.20836923462</v>
      </c>
      <c r="AJ22">
        <f t="shared" si="8"/>
        <v>3027.1128830714661</v>
      </c>
      <c r="AK22">
        <f t="shared" si="30"/>
        <v>1428.5338628994853</v>
      </c>
      <c r="AL22">
        <f t="shared" si="9"/>
        <v>-20045.561623263668</v>
      </c>
      <c r="AN22">
        <f t="shared" si="10"/>
        <v>0</v>
      </c>
      <c r="AO22">
        <f t="shared" si="11"/>
        <v>0</v>
      </c>
      <c r="AP22">
        <f t="shared" si="12"/>
        <v>-5.5987025957492484</v>
      </c>
      <c r="AQ22">
        <f t="shared" si="13"/>
        <v>-7271.1841427880217</v>
      </c>
      <c r="AR22">
        <f t="shared" si="14"/>
        <v>-7276.782845383771</v>
      </c>
      <c r="AS22">
        <f t="shared" si="15"/>
        <v>899.04313153118017</v>
      </c>
      <c r="AT22">
        <f t="shared" si="16"/>
        <v>424.27012378089961</v>
      </c>
      <c r="AU22">
        <f t="shared" si="17"/>
        <v>-5953.4695900716906</v>
      </c>
      <c r="AW22">
        <v>19</v>
      </c>
      <c r="AX22">
        <f>IF(Z22&gt;0, (R22*SUMPRODUCT(K22:$K$98, X22:$X$98)-K22*$AZ$3)/Z22, 0)</f>
        <v>86199.864013080776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1.864E-2</v>
      </c>
      <c r="Q23" s="5">
        <f t="shared" si="29"/>
        <v>25</v>
      </c>
      <c r="R23">
        <f t="shared" si="0"/>
        <v>2000000</v>
      </c>
      <c r="S23">
        <f t="shared" si="1"/>
        <v>86353.275012099242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64998.309159761156</v>
      </c>
      <c r="AC23">
        <f t="shared" si="2"/>
        <v>63249.122879348761</v>
      </c>
      <c r="AE23">
        <f t="shared" si="3"/>
        <v>0</v>
      </c>
      <c r="AF23">
        <f t="shared" si="4"/>
        <v>0</v>
      </c>
      <c r="AG23">
        <f t="shared" si="5"/>
        <v>-18.311153476948824</v>
      </c>
      <c r="AH23">
        <f t="shared" si="6"/>
        <v>-28110.68199722666</v>
      </c>
      <c r="AI23">
        <f t="shared" si="7"/>
        <v>-28128.993150703609</v>
      </c>
      <c r="AJ23">
        <f t="shared" si="8"/>
        <v>1749.1862804123957</v>
      </c>
      <c r="AK23">
        <f t="shared" si="30"/>
        <v>4549.8816411832813</v>
      </c>
      <c r="AL23">
        <f t="shared" si="9"/>
        <v>-21829.925229107932</v>
      </c>
      <c r="AN23">
        <f t="shared" si="10"/>
        <v>0</v>
      </c>
      <c r="AO23">
        <f t="shared" si="11"/>
        <v>0</v>
      </c>
      <c r="AP23">
        <f t="shared" si="12"/>
        <v>-4.8556747798276696</v>
      </c>
      <c r="AQ23">
        <f t="shared" si="13"/>
        <v>-7454.2725989118571</v>
      </c>
      <c r="AR23">
        <f t="shared" si="14"/>
        <v>-7459.1282736916846</v>
      </c>
      <c r="AS23">
        <f t="shared" si="15"/>
        <v>463.84187198862929</v>
      </c>
      <c r="AT23">
        <f t="shared" si="16"/>
        <v>1206.5185060081692</v>
      </c>
      <c r="AU23">
        <f t="shared" si="17"/>
        <v>-5788.7678956948866</v>
      </c>
      <c r="AW23">
        <v>20</v>
      </c>
      <c r="AX23">
        <f>IF(Z23&gt;0, (R23*SUMPRODUCT(K23:$K$98, X23:$X$98)-K23*$AZ$3)/Z23, 0)</f>
        <v>86353.275012099242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2.1847999999999999E-2</v>
      </c>
      <c r="Q24" s="5">
        <f t="shared" si="29"/>
        <v>25</v>
      </c>
      <c r="R24">
        <f t="shared" si="0"/>
        <v>2000000</v>
      </c>
      <c r="S24">
        <f t="shared" si="1"/>
        <v>85634.694407905728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63249.122879348761</v>
      </c>
      <c r="AC24">
        <f t="shared" si="2"/>
        <v>60725.205514700916</v>
      </c>
      <c r="AE24">
        <f t="shared" si="3"/>
        <v>0</v>
      </c>
      <c r="AF24">
        <f t="shared" si="4"/>
        <v>0</v>
      </c>
      <c r="AG24">
        <f t="shared" si="5"/>
        <v>-17.727979861014955</v>
      </c>
      <c r="AH24">
        <f t="shared" si="6"/>
        <v>-32004.96649315023</v>
      </c>
      <c r="AI24">
        <f t="shared" si="7"/>
        <v>-32022.694473011245</v>
      </c>
      <c r="AJ24">
        <f t="shared" si="8"/>
        <v>2523.9173646478448</v>
      </c>
      <c r="AK24">
        <f t="shared" si="30"/>
        <v>4427.4386015544133</v>
      </c>
      <c r="AL24">
        <f t="shared" si="9"/>
        <v>-25071.338506808985</v>
      </c>
      <c r="AN24">
        <f t="shared" si="10"/>
        <v>0</v>
      </c>
      <c r="AO24">
        <f t="shared" si="11"/>
        <v>0</v>
      </c>
      <c r="AP24">
        <f t="shared" si="12"/>
        <v>-4.1973493298568902</v>
      </c>
      <c r="AQ24">
        <f t="shared" si="13"/>
        <v>-7577.6273278339222</v>
      </c>
      <c r="AR24">
        <f t="shared" si="14"/>
        <v>-7581.8246771637787</v>
      </c>
      <c r="AS24">
        <f t="shared" si="15"/>
        <v>597.57304228527539</v>
      </c>
      <c r="AT24">
        <f t="shared" si="16"/>
        <v>1048.2585490794329</v>
      </c>
      <c r="AU24">
        <f t="shared" si="17"/>
        <v>-5935.9930857990703</v>
      </c>
      <c r="AW24">
        <v>21</v>
      </c>
      <c r="AX24">
        <f>IF(Z24&gt;0, (R24*SUMPRODUCT(K24:$K$98, X24:$X$98)-K24*$AZ$3)/Z24, 0)</f>
        <v>85634.694407905728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2.5484E-2</v>
      </c>
      <c r="Q25" s="5">
        <f t="shared" si="29"/>
        <v>25</v>
      </c>
      <c r="R25">
        <f t="shared" si="0"/>
        <v>2000000</v>
      </c>
      <c r="S25">
        <f t="shared" si="1"/>
        <v>84142.273783876895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60725.205514700916</v>
      </c>
      <c r="AC25">
        <f t="shared" si="2"/>
        <v>57549.681074602697</v>
      </c>
      <c r="AE25">
        <f t="shared" si="3"/>
        <v>0</v>
      </c>
      <c r="AF25">
        <f t="shared" si="4"/>
        <v>0</v>
      </c>
      <c r="AG25">
        <f t="shared" si="5"/>
        <v>-17.098920223626703</v>
      </c>
      <c r="AH25">
        <f t="shared" si="6"/>
        <v>-36142.387102248409</v>
      </c>
      <c r="AI25">
        <f t="shared" si="7"/>
        <v>-36159.486022472032</v>
      </c>
      <c r="AJ25">
        <f t="shared" si="8"/>
        <v>3175.5244400982192</v>
      </c>
      <c r="AK25">
        <f t="shared" si="30"/>
        <v>4250.7643860290646</v>
      </c>
      <c r="AL25">
        <f t="shared" si="9"/>
        <v>-28733.19719634475</v>
      </c>
      <c r="AN25">
        <f t="shared" si="10"/>
        <v>0</v>
      </c>
      <c r="AO25">
        <f t="shared" si="11"/>
        <v>0</v>
      </c>
      <c r="AP25">
        <f t="shared" si="12"/>
        <v>-3.6146523091395077</v>
      </c>
      <c r="AQ25">
        <f t="shared" si="13"/>
        <v>-7640.3750230052128</v>
      </c>
      <c r="AR25">
        <f t="shared" si="14"/>
        <v>-7643.9896753143521</v>
      </c>
      <c r="AS25">
        <f t="shared" si="15"/>
        <v>671.2948303173838</v>
      </c>
      <c r="AT25">
        <f t="shared" si="16"/>
        <v>898.59681796380687</v>
      </c>
      <c r="AU25">
        <f t="shared" si="17"/>
        <v>-6074.098027033162</v>
      </c>
      <c r="AW25">
        <v>22</v>
      </c>
      <c r="AX25">
        <f>IF(Z25&gt;0, (R25*SUMPRODUCT(K25:$K$98, X25:$X$98)-K25*$AZ$3)/Z25, 0)</f>
        <v>84142.273783876895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2.9274999999999999E-2</v>
      </c>
      <c r="Q26" s="5">
        <f t="shared" si="29"/>
        <v>25</v>
      </c>
      <c r="R26">
        <f t="shared" si="0"/>
        <v>2000000</v>
      </c>
      <c r="S26">
        <f t="shared" si="1"/>
        <v>81936.103284997997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57549.681074602697</v>
      </c>
      <c r="AC26">
        <f t="shared" si="2"/>
        <v>53839.755058504357</v>
      </c>
      <c r="AE26">
        <f t="shared" si="3"/>
        <v>0</v>
      </c>
      <c r="AF26">
        <f t="shared" si="4"/>
        <v>0</v>
      </c>
      <c r="AG26">
        <f t="shared" si="5"/>
        <v>-16.427360131843763</v>
      </c>
      <c r="AH26">
        <f t="shared" si="6"/>
        <v>-40045.671163733736</v>
      </c>
      <c r="AI26">
        <f t="shared" si="7"/>
        <v>-40062.098523865578</v>
      </c>
      <c r="AJ26">
        <f t="shared" si="8"/>
        <v>3709.9260160983395</v>
      </c>
      <c r="AK26">
        <f t="shared" si="30"/>
        <v>4028.4776752221892</v>
      </c>
      <c r="AL26">
        <f t="shared" si="9"/>
        <v>-32323.69483254505</v>
      </c>
      <c r="AN26">
        <f t="shared" si="10"/>
        <v>0</v>
      </c>
      <c r="AO26">
        <f t="shared" si="11"/>
        <v>0</v>
      </c>
      <c r="AP26">
        <f t="shared" si="12"/>
        <v>-3.1006132497304049</v>
      </c>
      <c r="AQ26">
        <f t="shared" si="13"/>
        <v>-7558.4961678613627</v>
      </c>
      <c r="AR26">
        <f t="shared" si="14"/>
        <v>-7561.5967811110932</v>
      </c>
      <c r="AS26">
        <f t="shared" si="15"/>
        <v>700.23702339950921</v>
      </c>
      <c r="AT26">
        <f t="shared" si="16"/>
        <v>760.3626605728482</v>
      </c>
      <c r="AU26">
        <f t="shared" si="17"/>
        <v>-6100.9970971387356</v>
      </c>
      <c r="AW26">
        <v>23</v>
      </c>
      <c r="AX26">
        <f>IF(Z26&gt;0, (R26*SUMPRODUCT(K26:$K$98, X26:$X$98)-K26*$AZ$3)/Z26, 0)</f>
        <v>81936.103284997997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3.3331E-2</v>
      </c>
      <c r="Q27" s="5">
        <f t="shared" si="29"/>
        <v>25</v>
      </c>
      <c r="R27">
        <f t="shared" si="0"/>
        <v>2000000</v>
      </c>
      <c r="S27">
        <f t="shared" si="1"/>
        <v>79205.946390953832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53839.755058504357</v>
      </c>
      <c r="AC27">
        <f t="shared" si="2"/>
        <v>49790.588361095572</v>
      </c>
      <c r="AE27">
        <f t="shared" si="3"/>
        <v>0</v>
      </c>
      <c r="AF27">
        <f t="shared" si="4"/>
        <v>0</v>
      </c>
      <c r="AG27">
        <f t="shared" si="5"/>
        <v>-15.715546189970841</v>
      </c>
      <c r="AH27">
        <f t="shared" si="6"/>
        <v>-43803.227244358757</v>
      </c>
      <c r="AI27">
        <f t="shared" si="7"/>
        <v>-43818.942790548725</v>
      </c>
      <c r="AJ27">
        <f t="shared" si="8"/>
        <v>4049.1666974087857</v>
      </c>
      <c r="AK27">
        <f t="shared" si="30"/>
        <v>3768.7828540953055</v>
      </c>
      <c r="AL27">
        <f t="shared" si="9"/>
        <v>-36000.993239044634</v>
      </c>
      <c r="AN27">
        <f t="shared" si="10"/>
        <v>0</v>
      </c>
      <c r="AO27">
        <f t="shared" si="11"/>
        <v>0</v>
      </c>
      <c r="AP27">
        <f t="shared" si="12"/>
        <v>-2.6484469437556575</v>
      </c>
      <c r="AQ27">
        <f t="shared" si="13"/>
        <v>-7381.8957304831511</v>
      </c>
      <c r="AR27">
        <f t="shared" si="14"/>
        <v>-7384.5441774269057</v>
      </c>
      <c r="AS27">
        <f t="shared" si="15"/>
        <v>682.3818297421443</v>
      </c>
      <c r="AT27">
        <f t="shared" si="16"/>
        <v>635.1304186918594</v>
      </c>
      <c r="AU27">
        <f t="shared" si="17"/>
        <v>-6067.0319289929021</v>
      </c>
      <c r="AW27">
        <v>24</v>
      </c>
      <c r="AX27">
        <f>IF(Z27&gt;0, (R27*SUMPRODUCT(K27:$K$98, X27:$X$98)-K27*$AZ$3)/Z27, 0)</f>
        <v>79205.946390953832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3.7801000000000001E-2</v>
      </c>
      <c r="Q28" s="5">
        <f t="shared" si="29"/>
        <v>25</v>
      </c>
      <c r="R28">
        <f t="shared" si="0"/>
        <v>2000000</v>
      </c>
      <c r="S28">
        <f t="shared" si="1"/>
        <v>76084.312711515522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49790.588361095572</v>
      </c>
      <c r="AC28">
        <f t="shared" si="2"/>
        <v>45542.022514945063</v>
      </c>
      <c r="AE28">
        <f t="shared" si="3"/>
        <v>0</v>
      </c>
      <c r="AF28">
        <f t="shared" si="4"/>
        <v>0</v>
      </c>
      <c r="AG28">
        <f t="shared" si="5"/>
        <v>-14.964327366544044</v>
      </c>
      <c r="AH28">
        <f t="shared" si="6"/>
        <v>-47525.068922167025</v>
      </c>
      <c r="AI28">
        <f t="shared" si="7"/>
        <v>-47540.033249533568</v>
      </c>
      <c r="AJ28">
        <f t="shared" si="8"/>
        <v>4248.5658461505082</v>
      </c>
      <c r="AK28">
        <f t="shared" si="30"/>
        <v>3485.3411852766903</v>
      </c>
      <c r="AL28">
        <f t="shared" si="9"/>
        <v>-39806.126218106372</v>
      </c>
      <c r="AN28">
        <f t="shared" si="10"/>
        <v>0</v>
      </c>
      <c r="AO28">
        <f t="shared" si="11"/>
        <v>0</v>
      </c>
      <c r="AP28">
        <f t="shared" si="12"/>
        <v>-2.2516504744617798</v>
      </c>
      <c r="AQ28">
        <f t="shared" si="13"/>
        <v>-7150.995922921973</v>
      </c>
      <c r="AR28">
        <f t="shared" si="14"/>
        <v>-7153.2475733964338</v>
      </c>
      <c r="AS28">
        <f t="shared" si="15"/>
        <v>639.272656160569</v>
      </c>
      <c r="AT28">
        <f t="shared" si="16"/>
        <v>524.43186661599043</v>
      </c>
      <c r="AU28">
        <f t="shared" si="17"/>
        <v>-5989.5430506198754</v>
      </c>
      <c r="AW28">
        <v>25</v>
      </c>
      <c r="AX28">
        <f>IF(Z28&gt;0, (R28*SUMPRODUCT(K28:$K$98, X28:$X$98)-K28*$AZ$3)/Z28, 0)</f>
        <v>76084.312711515522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4.3147999999999999E-2</v>
      </c>
      <c r="Q29" s="5">
        <f t="shared" si="29"/>
        <v>25</v>
      </c>
      <c r="R29">
        <f t="shared" si="0"/>
        <v>2000000</v>
      </c>
      <c r="S29">
        <f t="shared" si="1"/>
        <v>72673.853094474864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45542.022514945063</v>
      </c>
      <c r="AC29">
        <f t="shared" si="2"/>
        <v>41188.642560177243</v>
      </c>
      <c r="AE29">
        <f t="shared" si="3"/>
        <v>0</v>
      </c>
      <c r="AF29">
        <f t="shared" si="4"/>
        <v>0</v>
      </c>
      <c r="AG29">
        <f t="shared" si="5"/>
        <v>-14.169003295666963</v>
      </c>
      <c r="AH29">
        <f t="shared" si="6"/>
        <v>-51654.463776931392</v>
      </c>
      <c r="AI29">
        <f t="shared" si="7"/>
        <v>-51668.632780227061</v>
      </c>
      <c r="AJ29">
        <f t="shared" si="8"/>
        <v>4353.3799547678209</v>
      </c>
      <c r="AK29">
        <f t="shared" si="30"/>
        <v>3187.9415760461548</v>
      </c>
      <c r="AL29">
        <f t="shared" si="9"/>
        <v>-44127.311249413084</v>
      </c>
      <c r="AN29">
        <f t="shared" si="10"/>
        <v>0</v>
      </c>
      <c r="AO29">
        <f t="shared" si="11"/>
        <v>0</v>
      </c>
      <c r="AP29">
        <f t="shared" si="12"/>
        <v>-1.903553352718826</v>
      </c>
      <c r="AQ29">
        <f t="shared" si="13"/>
        <v>-6939.5867622912046</v>
      </c>
      <c r="AR29">
        <f t="shared" si="14"/>
        <v>-6941.4903156439232</v>
      </c>
      <c r="AS29">
        <f t="shared" si="15"/>
        <v>584.86054633718936</v>
      </c>
      <c r="AT29">
        <f t="shared" si="16"/>
        <v>428.28819703995583</v>
      </c>
      <c r="AU29">
        <f t="shared" si="17"/>
        <v>-5928.3415722667778</v>
      </c>
      <c r="AW29">
        <v>26</v>
      </c>
      <c r="AX29">
        <f>IF(Z29&gt;0, (R29*SUMPRODUCT(K29:$K$98, X29:$X$98)-K29*$AZ$3)/Z29, 0)</f>
        <v>72673.853094474864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4.8848999999999997E-2</v>
      </c>
      <c r="Q30" s="5">
        <f t="shared" si="29"/>
        <v>25</v>
      </c>
      <c r="R30">
        <f t="shared" si="0"/>
        <v>2000000</v>
      </c>
      <c r="S30">
        <f t="shared" si="1"/>
        <v>68890.990388391525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41188.642560177243</v>
      </c>
      <c r="AC30">
        <f t="shared" si="2"/>
        <v>36746.927198023623</v>
      </c>
      <c r="AE30">
        <f t="shared" si="3"/>
        <v>0</v>
      </c>
      <c r="AF30">
        <f t="shared" si="4"/>
        <v>0</v>
      </c>
      <c r="AG30">
        <f t="shared" si="5"/>
        <v>-13.335171620720256</v>
      </c>
      <c r="AH30">
        <f t="shared" si="6"/>
        <v>-55371.331359202828</v>
      </c>
      <c r="AI30">
        <f t="shared" si="7"/>
        <v>-55384.666530823546</v>
      </c>
      <c r="AJ30">
        <f t="shared" si="8"/>
        <v>4441.7153621536199</v>
      </c>
      <c r="AK30">
        <f t="shared" si="30"/>
        <v>2883.2049792124071</v>
      </c>
      <c r="AL30">
        <f t="shared" si="9"/>
        <v>-48059.746189457517</v>
      </c>
      <c r="AN30">
        <f t="shared" si="10"/>
        <v>0</v>
      </c>
      <c r="AO30">
        <f t="shared" si="11"/>
        <v>0</v>
      </c>
      <c r="AP30">
        <f t="shared" si="12"/>
        <v>-1.599581376307746</v>
      </c>
      <c r="AQ30">
        <f t="shared" si="13"/>
        <v>-6641.9055519258509</v>
      </c>
      <c r="AR30">
        <f t="shared" si="14"/>
        <v>-6643.5051333021584</v>
      </c>
      <c r="AS30">
        <f t="shared" si="15"/>
        <v>532.79293092271416</v>
      </c>
      <c r="AT30">
        <f t="shared" si="16"/>
        <v>345.84639178245766</v>
      </c>
      <c r="AU30">
        <f t="shared" si="17"/>
        <v>-5764.8658105969862</v>
      </c>
      <c r="AW30">
        <v>27</v>
      </c>
      <c r="AX30">
        <f>IF(Z30&gt;0, (R30*SUMPRODUCT(K30:$K$98, X30:$X$98)-K30*$AZ$3)/Z30, 0)</f>
        <v>68890.990388391525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5.4528E-2</v>
      </c>
      <c r="Q31" s="5">
        <f t="shared" si="29"/>
        <v>25</v>
      </c>
      <c r="R31">
        <f t="shared" si="0"/>
        <v>2000000</v>
      </c>
      <c r="S31">
        <f t="shared" si="1"/>
        <v>64801.792175070412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36746.927198023623</v>
      </c>
      <c r="AC31">
        <f t="shared" si="2"/>
        <v>32335.26396764924</v>
      </c>
      <c r="AE31">
        <f t="shared" si="3"/>
        <v>0</v>
      </c>
      <c r="AF31">
        <f t="shared" si="4"/>
        <v>0</v>
      </c>
      <c r="AG31">
        <f t="shared" si="5"/>
        <v>-12.474679666378419</v>
      </c>
      <c r="AH31">
        <f t="shared" si="6"/>
        <v>-58171.219050770735</v>
      </c>
      <c r="AI31">
        <f t="shared" si="7"/>
        <v>-58183.693730437109</v>
      </c>
      <c r="AJ31">
        <f t="shared" si="8"/>
        <v>4411.6632303743827</v>
      </c>
      <c r="AK31">
        <f t="shared" si="30"/>
        <v>2572.2849038616537</v>
      </c>
      <c r="AL31">
        <f t="shared" si="9"/>
        <v>-51199.745596201072</v>
      </c>
      <c r="AN31">
        <f t="shared" si="10"/>
        <v>0</v>
      </c>
      <c r="AO31">
        <f t="shared" si="11"/>
        <v>0</v>
      </c>
      <c r="AP31">
        <f t="shared" si="12"/>
        <v>-1.3360389189797854</v>
      </c>
      <c r="AQ31">
        <f t="shared" si="13"/>
        <v>-6230.1409490934839</v>
      </c>
      <c r="AR31">
        <f t="shared" si="14"/>
        <v>-6231.4769880124632</v>
      </c>
      <c r="AS31">
        <f t="shared" si="15"/>
        <v>472.48938897389871</v>
      </c>
      <c r="AT31">
        <f t="shared" si="16"/>
        <v>275.49186305166751</v>
      </c>
      <c r="AU31">
        <f t="shared" si="17"/>
        <v>-5483.4957359868968</v>
      </c>
      <c r="AW31">
        <v>28</v>
      </c>
      <c r="AX31">
        <f>IF(Z31&gt;0, (R31*SUMPRODUCT(K31:$K$98, X31:$X$98)-K31*$AZ$3)/Z31, 0)</f>
        <v>64801.792175070412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6.0775000000000003E-2</v>
      </c>
      <c r="Q32" s="5">
        <f t="shared" si="29"/>
        <v>25</v>
      </c>
      <c r="R32">
        <f t="shared" si="0"/>
        <v>2000000</v>
      </c>
      <c r="S32">
        <f t="shared" si="1"/>
        <v>60595.526731270314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32335.26396764924</v>
      </c>
      <c r="AC32">
        <f t="shared" si="2"/>
        <v>28096.410805655287</v>
      </c>
      <c r="AE32">
        <f t="shared" si="3"/>
        <v>0</v>
      </c>
      <c r="AF32">
        <f t="shared" si="4"/>
        <v>0</v>
      </c>
      <c r="AG32">
        <f t="shared" si="5"/>
        <v>-11.591784212990486</v>
      </c>
      <c r="AH32">
        <f t="shared" si="6"/>
        <v>-60651.892537931868</v>
      </c>
      <c r="AI32">
        <f t="shared" si="7"/>
        <v>-60663.484322144861</v>
      </c>
      <c r="AJ32">
        <f t="shared" si="8"/>
        <v>4238.8531619939531</v>
      </c>
      <c r="AK32">
        <f t="shared" si="30"/>
        <v>2263.4684777354469</v>
      </c>
      <c r="AL32">
        <f t="shared" si="9"/>
        <v>-54161.162682415459</v>
      </c>
      <c r="AN32">
        <f t="shared" si="10"/>
        <v>0</v>
      </c>
      <c r="AO32">
        <f t="shared" si="11"/>
        <v>0</v>
      </c>
      <c r="AP32">
        <f t="shared" si="12"/>
        <v>-1.1084649682937417</v>
      </c>
      <c r="AQ32">
        <f t="shared" si="13"/>
        <v>-5799.8403786426024</v>
      </c>
      <c r="AR32">
        <f t="shared" si="14"/>
        <v>-5800.9488436108968</v>
      </c>
      <c r="AS32">
        <f t="shared" si="15"/>
        <v>405.34055409225817</v>
      </c>
      <c r="AT32">
        <f t="shared" si="16"/>
        <v>216.44429091383444</v>
      </c>
      <c r="AU32">
        <f t="shared" si="17"/>
        <v>-5179.163998604804</v>
      </c>
      <c r="AW32">
        <v>29</v>
      </c>
      <c r="AX32">
        <f>IF(Z32&gt;0, (R32*SUMPRODUCT(K32:$K$98, X32:$X$98)-K32*$AZ$3)/Z32, 0)</f>
        <v>60595.526731270314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6.7419999999999994E-2</v>
      </c>
      <c r="Q33" s="5">
        <f t="shared" si="29"/>
        <v>25</v>
      </c>
      <c r="R33">
        <f t="shared" si="0"/>
        <v>2000000</v>
      </c>
      <c r="S33">
        <f t="shared" si="1"/>
        <v>56278.571920987728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28096.410805655287</v>
      </c>
      <c r="AC33">
        <f t="shared" si="2"/>
        <v>24074.505951208681</v>
      </c>
      <c r="AE33">
        <f t="shared" si="3"/>
        <v>0</v>
      </c>
      <c r="AF33">
        <f t="shared" si="4"/>
        <v>0</v>
      </c>
      <c r="AG33">
        <f t="shared" si="5"/>
        <v>-10.694348279220762</v>
      </c>
      <c r="AH33">
        <f t="shared" si="6"/>
        <v>-62521.447331185474</v>
      </c>
      <c r="AI33">
        <f t="shared" si="7"/>
        <v>-62532.141679464694</v>
      </c>
      <c r="AJ33">
        <f t="shared" si="8"/>
        <v>4021.9048544466059</v>
      </c>
      <c r="AK33">
        <f t="shared" si="30"/>
        <v>1966.7487563958703</v>
      </c>
      <c r="AL33">
        <f t="shared" si="9"/>
        <v>-56543.488068622217</v>
      </c>
      <c r="AN33">
        <f t="shared" si="10"/>
        <v>0</v>
      </c>
      <c r="AO33">
        <f t="shared" si="11"/>
        <v>0</v>
      </c>
      <c r="AP33">
        <f t="shared" si="12"/>
        <v>-0.91307822361467872</v>
      </c>
      <c r="AQ33">
        <f t="shared" si="13"/>
        <v>-5338.0505830260036</v>
      </c>
      <c r="AR33">
        <f t="shared" si="14"/>
        <v>-5338.9636612496188</v>
      </c>
      <c r="AS33">
        <f t="shared" si="15"/>
        <v>343.38826865969071</v>
      </c>
      <c r="AT33">
        <f t="shared" si="16"/>
        <v>167.92004654230033</v>
      </c>
      <c r="AU33">
        <f t="shared" si="17"/>
        <v>-4827.6553460476271</v>
      </c>
      <c r="AW33">
        <v>30</v>
      </c>
      <c r="AX33">
        <f>IF(Z33&gt;0, (R33*SUMPRODUCT(K33:$K$98, X33:$X$98)-K33*$AZ$3)/Z33, 0)</f>
        <v>56278.571920987728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7.4817999999999996E-2</v>
      </c>
      <c r="Q34" s="5">
        <f t="shared" si="29"/>
        <v>25</v>
      </c>
      <c r="R34">
        <f t="shared" si="0"/>
        <v>2000000</v>
      </c>
      <c r="S34">
        <f t="shared" si="1"/>
        <v>51914.086666523785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24074.505951208681</v>
      </c>
      <c r="AC34">
        <f t="shared" si="2"/>
        <v>20323.897800500519</v>
      </c>
      <c r="AE34">
        <f t="shared" si="3"/>
        <v>0</v>
      </c>
      <c r="AF34">
        <f t="shared" si="4"/>
        <v>0</v>
      </c>
      <c r="AG34">
        <f t="shared" si="5"/>
        <v>-9.7872750468738161</v>
      </c>
      <c r="AH34">
        <f t="shared" si="6"/>
        <v>-64010.379964379114</v>
      </c>
      <c r="AI34">
        <f t="shared" si="7"/>
        <v>-64020.167239425988</v>
      </c>
      <c r="AJ34">
        <f t="shared" si="8"/>
        <v>3750.6081507081617</v>
      </c>
      <c r="AK34">
        <f t="shared" si="30"/>
        <v>1685.2154165846077</v>
      </c>
      <c r="AL34">
        <f t="shared" si="9"/>
        <v>-58584.343672133218</v>
      </c>
      <c r="AN34">
        <f t="shared" si="10"/>
        <v>0</v>
      </c>
      <c r="AO34">
        <f t="shared" si="11"/>
        <v>0</v>
      </c>
      <c r="AP34">
        <f t="shared" si="12"/>
        <v>-0.74610067396797231</v>
      </c>
      <c r="AQ34">
        <f t="shared" si="13"/>
        <v>-4879.6204667430729</v>
      </c>
      <c r="AR34">
        <f t="shared" si="14"/>
        <v>-4880.3665674170416</v>
      </c>
      <c r="AS34">
        <f t="shared" si="15"/>
        <v>285.91525788650983</v>
      </c>
      <c r="AT34">
        <f t="shared" si="16"/>
        <v>128.46684619296605</v>
      </c>
      <c r="AU34">
        <f t="shared" si="17"/>
        <v>-4465.9844633375651</v>
      </c>
      <c r="AW34">
        <v>31</v>
      </c>
      <c r="AX34">
        <f>IF(Z34&gt;0, (R34*SUMPRODUCT(K34:$K$98, X34:$X$98)-K34*$AZ$3)/Z34, 0)</f>
        <v>51914.086666523785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8.3350999999999995E-2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47504.937931641944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20323.897800500519</v>
      </c>
      <c r="AC35">
        <f t="shared" ref="AC35:AC66" si="33">S35*Z35</f>
        <v>16861.636648326967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-8.8736231339730995</v>
      </c>
      <c r="AH35">
        <f t="shared" ref="AH35:AH66" si="37">-X35*R35</f>
        <v>-65262.332994558361</v>
      </c>
      <c r="AI35">
        <f t="shared" ref="AI35:AI66" si="38">SUM(AE35:AH35)</f>
        <v>-65271.206617692333</v>
      </c>
      <c r="AJ35">
        <f t="shared" ref="AJ35:AJ66" si="39">AB35-AC35</f>
        <v>3462.2611521735525</v>
      </c>
      <c r="AK35">
        <f t="shared" si="30"/>
        <v>1422.6728460350364</v>
      </c>
      <c r="AL35">
        <f t="shared" ref="AL35:AL66" si="40">SUM(AI35:AK35)</f>
        <v>-60386.272619483745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-0.60397449102891798</v>
      </c>
      <c r="AQ35">
        <f t="shared" ref="AQ35:AQ66" si="44">AH35*$K35</f>
        <v>-4442.0169482788897</v>
      </c>
      <c r="AR35">
        <f t="shared" ref="AR35:AR66" si="45">AI35*$K35</f>
        <v>-4442.6209227699192</v>
      </c>
      <c r="AS35">
        <f t="shared" ref="AS35:AS66" si="46">AJ35*$K35</f>
        <v>235.65542345237444</v>
      </c>
      <c r="AT35">
        <f t="shared" ref="AT35:AT66" si="47">AK35*$K35</f>
        <v>96.832837625812815</v>
      </c>
      <c r="AU35">
        <f t="shared" ref="AU35:AU66" si="48">AL35*$K35</f>
        <v>-4110.1326616917313</v>
      </c>
      <c r="AW35">
        <v>32</v>
      </c>
      <c r="AX35">
        <f>IF(Z35&gt;0, (R35*SUMPRODUCT(K35:$K$98, X35:$X$98)-K35*$AZ$3)/Z35, 0)</f>
        <v>47504.937931641944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9.2474000000000001E-2</v>
      </c>
      <c r="Q36" s="5">
        <f t="shared" si="29"/>
        <v>25</v>
      </c>
      <c r="R36">
        <f t="shared" si="31"/>
        <v>2000000</v>
      </c>
      <c r="S36">
        <f t="shared" si="32"/>
        <v>42957.655539030515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16861.636648326967</v>
      </c>
      <c r="AC36">
        <f t="shared" si="33"/>
        <v>13685.11908805657</v>
      </c>
      <c r="AE36">
        <f t="shared" si="34"/>
        <v>0</v>
      </c>
      <c r="AF36">
        <f t="shared" si="35"/>
        <v>0</v>
      </c>
      <c r="AG36">
        <f t="shared" si="36"/>
        <v>-7.9643074769423396</v>
      </c>
      <c r="AH36">
        <f t="shared" si="37"/>
        <v>-65646.354055282267</v>
      </c>
      <c r="AI36">
        <f t="shared" si="38"/>
        <v>-65654.318362759208</v>
      </c>
      <c r="AJ36">
        <f t="shared" si="39"/>
        <v>3176.5175602703966</v>
      </c>
      <c r="AK36">
        <f t="shared" si="30"/>
        <v>1180.3145653828878</v>
      </c>
      <c r="AL36">
        <f t="shared" si="40"/>
        <v>-61297.486237105921</v>
      </c>
      <c r="AN36">
        <f t="shared" si="41"/>
        <v>0</v>
      </c>
      <c r="AO36">
        <f t="shared" si="42"/>
        <v>0</v>
      </c>
      <c r="AP36">
        <f t="shared" si="43"/>
        <v>-0.48400250806716122</v>
      </c>
      <c r="AQ36">
        <f t="shared" si="44"/>
        <v>-3989.4240773862966</v>
      </c>
      <c r="AR36">
        <f t="shared" si="45"/>
        <v>-3989.9080798943637</v>
      </c>
      <c r="AS36">
        <f t="shared" si="46"/>
        <v>193.0415758735256</v>
      </c>
      <c r="AT36">
        <f t="shared" si="47"/>
        <v>71.72942677155946</v>
      </c>
      <c r="AU36">
        <f t="shared" si="48"/>
        <v>-3725.1370772492783</v>
      </c>
      <c r="AW36">
        <v>33</v>
      </c>
      <c r="AX36">
        <f>IF(Z36&gt;0, (R36*SUMPRODUCT(K36:$K$98, X36:$X$98)-K36*$AZ$3)/Z36, 0)</f>
        <v>42957.655539030515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0.10216500000000001</v>
      </c>
      <c r="Q37" s="5">
        <f t="shared" ref="Q37:Q68" si="60">$C$8</f>
        <v>25</v>
      </c>
      <c r="R37">
        <f t="shared" si="31"/>
        <v>2000000</v>
      </c>
      <c r="S37">
        <f t="shared" si="32"/>
        <v>38274.710318380421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13685.11908805657</v>
      </c>
      <c r="AC37">
        <f t="shared" si="33"/>
        <v>10825.605178535005</v>
      </c>
      <c r="AE37">
        <f t="shared" si="34"/>
        <v>0</v>
      </c>
      <c r="AF37">
        <f t="shared" si="35"/>
        <v>0</v>
      </c>
      <c r="AG37">
        <f t="shared" si="36"/>
        <v>-7.0709909287911019</v>
      </c>
      <c r="AH37">
        <f t="shared" si="37"/>
        <v>-65093.877870545133</v>
      </c>
      <c r="AI37">
        <f t="shared" si="38"/>
        <v>-65100.948861473924</v>
      </c>
      <c r="AJ37">
        <f t="shared" si="39"/>
        <v>2859.5139095215654</v>
      </c>
      <c r="AK37">
        <f t="shared" si="30"/>
        <v>957.95833616395998</v>
      </c>
      <c r="AL37">
        <f t="shared" si="40"/>
        <v>-61283.476615788401</v>
      </c>
      <c r="AN37">
        <f t="shared" si="41"/>
        <v>0</v>
      </c>
      <c r="AO37">
        <f t="shared" si="42"/>
        <v>0</v>
      </c>
      <c r="AP37">
        <f t="shared" si="43"/>
        <v>-0.38367354174090001</v>
      </c>
      <c r="AQ37">
        <f t="shared" si="44"/>
        <v>-3532.0083026201091</v>
      </c>
      <c r="AR37">
        <f t="shared" si="45"/>
        <v>-3532.3919761618499</v>
      </c>
      <c r="AS37">
        <f t="shared" si="46"/>
        <v>155.1578612350273</v>
      </c>
      <c r="AT37">
        <f t="shared" si="47"/>
        <v>51.979032553939874</v>
      </c>
      <c r="AU37">
        <f t="shared" si="48"/>
        <v>-3325.255082372883</v>
      </c>
      <c r="AW37">
        <v>34</v>
      </c>
      <c r="AX37">
        <f>IF(Z37&gt;0, (R37*SUMPRODUCT(K37:$K$98, X37:$X$98)-K37*$AZ$3)/Z37, 0)</f>
        <v>38274.710318380421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0.113081</v>
      </c>
      <c r="Q38" s="5">
        <f t="shared" si="60"/>
        <v>25</v>
      </c>
      <c r="R38">
        <f t="shared" si="31"/>
        <v>2000000</v>
      </c>
      <c r="S38">
        <f t="shared" si="32"/>
        <v>33473.896460995551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10825.605178535005</v>
      </c>
      <c r="AC38">
        <f t="shared" si="33"/>
        <v>8302.4452400798273</v>
      </c>
      <c r="AE38">
        <f t="shared" si="34"/>
        <v>0</v>
      </c>
      <c r="AF38">
        <f t="shared" si="35"/>
        <v>0</v>
      </c>
      <c r="AG38">
        <f t="shared" si="36"/>
        <v>-6.2006862942845649</v>
      </c>
      <c r="AH38">
        <f t="shared" si="37"/>
        <v>-63967.57801749013</v>
      </c>
      <c r="AI38">
        <f t="shared" si="38"/>
        <v>-63973.778703784417</v>
      </c>
      <c r="AJ38">
        <f t="shared" si="39"/>
        <v>2523.1599384551773</v>
      </c>
      <c r="AK38">
        <f t="shared" si="30"/>
        <v>757.79236249745043</v>
      </c>
      <c r="AL38">
        <f t="shared" si="40"/>
        <v>-60692.826402831794</v>
      </c>
      <c r="AN38">
        <f t="shared" si="41"/>
        <v>0</v>
      </c>
      <c r="AO38">
        <f t="shared" si="42"/>
        <v>0</v>
      </c>
      <c r="AP38">
        <f t="shared" si="43"/>
        <v>-0.30040233799097171</v>
      </c>
      <c r="AQ38">
        <f t="shared" si="44"/>
        <v>-3099.0134124001943</v>
      </c>
      <c r="AR38">
        <f t="shared" si="45"/>
        <v>-3099.3138147381851</v>
      </c>
      <c r="AS38">
        <f t="shared" si="46"/>
        <v>122.23858919225414</v>
      </c>
      <c r="AT38">
        <f t="shared" si="47"/>
        <v>36.712484167399971</v>
      </c>
      <c r="AU38">
        <f t="shared" si="48"/>
        <v>-2940.3627413785312</v>
      </c>
      <c r="AW38">
        <v>35</v>
      </c>
      <c r="AX38">
        <f>IF(Z38&gt;0, (R38*SUMPRODUCT(K38:$K$98, X38:$X$98)-K38*$AZ$3)/Z38, 0)</f>
        <v>33473.896460995551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0.12539</v>
      </c>
      <c r="Q39" s="5">
        <f t="shared" si="60"/>
        <v>25</v>
      </c>
      <c r="R39">
        <f t="shared" si="31"/>
        <v>2000000</v>
      </c>
      <c r="S39">
        <f t="shared" si="32"/>
        <v>28464.790211788026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8302.4452400798273</v>
      </c>
      <c r="AC39">
        <f t="shared" si="33"/>
        <v>6104.189295684052</v>
      </c>
      <c r="AE39">
        <f t="shared" si="34"/>
        <v>0</v>
      </c>
      <c r="AF39">
        <f t="shared" si="35"/>
        <v>0</v>
      </c>
      <c r="AG39">
        <f t="shared" si="36"/>
        <v>-5.361175376901377</v>
      </c>
      <c r="AH39">
        <f t="shared" si="37"/>
        <v>-62200.32435522732</v>
      </c>
      <c r="AI39">
        <f t="shared" si="38"/>
        <v>-62205.68553060422</v>
      </c>
      <c r="AJ39">
        <f t="shared" si="39"/>
        <v>2198.2559443957753</v>
      </c>
      <c r="AK39">
        <f t="shared" si="30"/>
        <v>581.17116680558797</v>
      </c>
      <c r="AL39">
        <f t="shared" si="40"/>
        <v>-59426.25841940286</v>
      </c>
      <c r="AN39">
        <f t="shared" si="41"/>
        <v>0</v>
      </c>
      <c r="AO39">
        <f t="shared" si="42"/>
        <v>0</v>
      </c>
      <c r="AP39">
        <f t="shared" si="43"/>
        <v>-0.23190255843783394</v>
      </c>
      <c r="AQ39">
        <f t="shared" si="44"/>
        <v>-2690.5320829062812</v>
      </c>
      <c r="AR39">
        <f t="shared" si="45"/>
        <v>-2690.7639854647191</v>
      </c>
      <c r="AS39">
        <f t="shared" si="46"/>
        <v>95.087577213562014</v>
      </c>
      <c r="AT39">
        <f t="shared" si="47"/>
        <v>25.139091896376943</v>
      </c>
      <c r="AU39">
        <f t="shared" si="48"/>
        <v>-2570.5373163547802</v>
      </c>
      <c r="AW39">
        <v>36</v>
      </c>
      <c r="AX39">
        <f>IF(Z39&gt;0, (R39*SUMPRODUCT(K39:$K$98, X39:$X$98)-K39*$AZ$3)/Z39, 0)</f>
        <v>28464.790211788026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0.13947699999999999</v>
      </c>
      <c r="Q40" s="5">
        <f t="shared" si="60"/>
        <v>25</v>
      </c>
      <c r="R40">
        <f t="shared" si="31"/>
        <v>2000000</v>
      </c>
      <c r="S40">
        <f t="shared" si="32"/>
        <v>23125.478142155593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6104.189295684052</v>
      </c>
      <c r="AC40">
        <f t="shared" si="33"/>
        <v>4217.9049520674207</v>
      </c>
      <c r="AE40">
        <f t="shared" si="34"/>
        <v>0</v>
      </c>
      <c r="AF40">
        <f t="shared" si="35"/>
        <v>0</v>
      </c>
      <c r="AG40">
        <f t="shared" si="36"/>
        <v>-4.5598029650882905</v>
      </c>
      <c r="AH40">
        <f t="shared" si="37"/>
        <v>-59820.852643525875</v>
      </c>
      <c r="AI40">
        <f t="shared" si="38"/>
        <v>-59825.412446490962</v>
      </c>
      <c r="AJ40">
        <f t="shared" si="39"/>
        <v>1886.2843436166313</v>
      </c>
      <c r="AK40">
        <f t="shared" ref="AK40:AK71" si="61">G40*SUM(AB40:AB40, AE40:AF40)</f>
        <v>427.29325069788371</v>
      </c>
      <c r="AL40">
        <f t="shared" si="40"/>
        <v>-57511.834852176449</v>
      </c>
      <c r="AN40">
        <f t="shared" si="41"/>
        <v>0</v>
      </c>
      <c r="AO40">
        <f t="shared" si="42"/>
        <v>0</v>
      </c>
      <c r="AP40">
        <f t="shared" si="43"/>
        <v>-0.17610576759841237</v>
      </c>
      <c r="AQ40">
        <f t="shared" si="44"/>
        <v>-2310.3623673738402</v>
      </c>
      <c r="AR40">
        <f t="shared" si="45"/>
        <v>-2310.5384731414388</v>
      </c>
      <c r="AS40">
        <f t="shared" si="46"/>
        <v>72.850856667453002</v>
      </c>
      <c r="AT40">
        <f t="shared" si="47"/>
        <v>16.502644188774642</v>
      </c>
      <c r="AU40">
        <f t="shared" si="48"/>
        <v>-2221.1849722852112</v>
      </c>
      <c r="AW40">
        <v>37</v>
      </c>
      <c r="AX40">
        <f>IF(Z40&gt;0, (R40*SUMPRODUCT(K40:$K$98, X40:$X$98)-K40*$AZ$3)/Z40, 0)</f>
        <v>23125.478142155593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0.15573300000000001</v>
      </c>
      <c r="Q41" s="5">
        <f t="shared" si="60"/>
        <v>25</v>
      </c>
      <c r="R41">
        <f t="shared" si="31"/>
        <v>2000000</v>
      </c>
      <c r="S41">
        <f t="shared" si="32"/>
        <v>17255.2355221449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4217.9049520674207</v>
      </c>
      <c r="AC41">
        <f t="shared" si="33"/>
        <v>2625.6209233450527</v>
      </c>
      <c r="AE41">
        <f t="shared" si="34"/>
        <v>0</v>
      </c>
      <c r="AF41">
        <f t="shared" si="35"/>
        <v>0</v>
      </c>
      <c r="AG41">
        <f t="shared" si="36"/>
        <v>-3.8040931402753131</v>
      </c>
      <c r="AH41">
        <f t="shared" si="37"/>
        <v>-56808.943612967581</v>
      </c>
      <c r="AI41">
        <f t="shared" si="38"/>
        <v>-56812.747706107853</v>
      </c>
      <c r="AJ41">
        <f t="shared" si="39"/>
        <v>1592.284028722368</v>
      </c>
      <c r="AK41">
        <f t="shared" si="61"/>
        <v>295.2533466447195</v>
      </c>
      <c r="AL41">
        <f t="shared" si="40"/>
        <v>-54925.210330740767</v>
      </c>
      <c r="AN41">
        <f t="shared" si="41"/>
        <v>0</v>
      </c>
      <c r="AO41">
        <f t="shared" si="42"/>
        <v>0</v>
      </c>
      <c r="AP41">
        <f t="shared" si="43"/>
        <v>-0.1311778843009149</v>
      </c>
      <c r="AQ41">
        <f t="shared" si="44"/>
        <v>-1958.9628218145392</v>
      </c>
      <c r="AR41">
        <f t="shared" si="45"/>
        <v>-1959.0939996988402</v>
      </c>
      <c r="AS41">
        <f t="shared" si="46"/>
        <v>54.907291275949341</v>
      </c>
      <c r="AT41">
        <f t="shared" si="47"/>
        <v>10.181325198261545</v>
      </c>
      <c r="AU41">
        <f t="shared" si="48"/>
        <v>-1894.0053832246292</v>
      </c>
      <c r="AW41">
        <v>38</v>
      </c>
      <c r="AX41">
        <f>IF(Z41&gt;0, (R41*SUMPRODUCT(K41:$K$98, X41:$X$98)-K41*$AZ$3)/Z41, 0)</f>
        <v>17255.2355221449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0.17447299999999999</v>
      </c>
      <c r="Q42" s="5">
        <f t="shared" si="60"/>
        <v>25</v>
      </c>
      <c r="R42">
        <f t="shared" si="31"/>
        <v>2000000</v>
      </c>
      <c r="S42">
        <f t="shared" si="32"/>
        <v>10538.812593074523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2625.6209233450527</v>
      </c>
      <c r="AC42">
        <f t="shared" si="33"/>
        <v>1307.7994753264638</v>
      </c>
      <c r="AE42">
        <f t="shared" si="34"/>
        <v>0</v>
      </c>
      <c r="AF42">
        <f t="shared" si="35"/>
        <v>0</v>
      </c>
      <c r="AG42">
        <f t="shared" si="36"/>
        <v>-3.1023406664093054</v>
      </c>
      <c r="AH42">
        <f t="shared" si="37"/>
        <v>-53096.923397060367</v>
      </c>
      <c r="AI42">
        <f t="shared" si="38"/>
        <v>-53100.025737726777</v>
      </c>
      <c r="AJ42">
        <f t="shared" si="39"/>
        <v>1317.8214480185889</v>
      </c>
      <c r="AK42">
        <f t="shared" si="61"/>
        <v>183.79346463415371</v>
      </c>
      <c r="AL42">
        <f t="shared" si="40"/>
        <v>-51598.410825074032</v>
      </c>
      <c r="AN42">
        <f t="shared" si="41"/>
        <v>0</v>
      </c>
      <c r="AO42">
        <f t="shared" si="42"/>
        <v>0</v>
      </c>
      <c r="AP42">
        <f t="shared" si="43"/>
        <v>-9.5517059330600187E-2</v>
      </c>
      <c r="AQ42">
        <f t="shared" si="44"/>
        <v>-1634.7856434023943</v>
      </c>
      <c r="AR42">
        <f t="shared" si="45"/>
        <v>-1634.8811604617247</v>
      </c>
      <c r="AS42">
        <f t="shared" si="46"/>
        <v>40.5740190948204</v>
      </c>
      <c r="AT42">
        <f t="shared" si="47"/>
        <v>5.6587632222724009</v>
      </c>
      <c r="AU42">
        <f t="shared" si="48"/>
        <v>-1588.6483781446318</v>
      </c>
      <c r="AW42">
        <v>39</v>
      </c>
      <c r="AX42">
        <f>IF(Z42&gt;0, (R42*SUMPRODUCT(K42:$K$98, X42:$X$98)-K42*$AZ$3)/Z42, 0)</f>
        <v>10538.812593074523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0.196798</v>
      </c>
      <c r="Q43" s="5">
        <f t="shared" si="60"/>
        <v>25</v>
      </c>
      <c r="R43">
        <f t="shared" si="31"/>
        <v>2000000</v>
      </c>
      <c r="S43">
        <f t="shared" si="32"/>
        <v>2493.7337518842032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1307.7994753264638</v>
      </c>
      <c r="AC43">
        <f t="shared" si="33"/>
        <v>245.46148709903085</v>
      </c>
      <c r="AE43">
        <f t="shared" si="34"/>
        <v>0</v>
      </c>
      <c r="AF43">
        <f t="shared" si="35"/>
        <v>0</v>
      </c>
      <c r="AG43">
        <f t="shared" si="36"/>
        <v>-2.4607828212771938</v>
      </c>
      <c r="AH43">
        <f t="shared" si="37"/>
        <v>-48842.755077441478</v>
      </c>
      <c r="AI43">
        <f t="shared" si="38"/>
        <v>-48845.215860262753</v>
      </c>
      <c r="AJ43">
        <f t="shared" si="39"/>
        <v>1062.337988227433</v>
      </c>
      <c r="AK43">
        <f t="shared" si="61"/>
        <v>91.545963272852475</v>
      </c>
      <c r="AL43">
        <f t="shared" si="40"/>
        <v>-47691.33190876247</v>
      </c>
      <c r="AN43">
        <f t="shared" si="41"/>
        <v>0</v>
      </c>
      <c r="AO43">
        <f t="shared" si="42"/>
        <v>0</v>
      </c>
      <c r="AP43">
        <f t="shared" si="43"/>
        <v>-6.7646716513527438E-2</v>
      </c>
      <c r="AQ43">
        <f t="shared" si="44"/>
        <v>-1342.6833030102468</v>
      </c>
      <c r="AR43">
        <f t="shared" si="45"/>
        <v>-1342.7509497267604</v>
      </c>
      <c r="AS43">
        <f t="shared" si="46"/>
        <v>29.203583554713525</v>
      </c>
      <c r="AT43">
        <f t="shared" si="47"/>
        <v>2.5165909693169395</v>
      </c>
      <c r="AU43">
        <f t="shared" si="48"/>
        <v>-1311.03077520273</v>
      </c>
      <c r="AW43">
        <v>40</v>
      </c>
      <c r="AX43">
        <f>IF(Z43&gt;0, (R43*SUMPRODUCT(K43:$K$98, X43:$X$98)-K43*$AZ$3)/Z43, 0)</f>
        <v>2493.7337518842032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0.22254599999999999</v>
      </c>
      <c r="Q44" s="5">
        <f t="shared" si="60"/>
        <v>25</v>
      </c>
      <c r="R44">
        <f t="shared" si="31"/>
        <v>2000000</v>
      </c>
      <c r="S44">
        <f t="shared" si="32"/>
        <v>-7758.7524876433417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245.46148709903085</v>
      </c>
      <c r="AC44">
        <f t="shared" si="33"/>
        <v>-586.10783807642838</v>
      </c>
      <c r="AE44">
        <f t="shared" si="34"/>
        <v>0</v>
      </c>
      <c r="AF44">
        <f t="shared" si="35"/>
        <v>0</v>
      </c>
      <c r="AG44">
        <f t="shared" si="36"/>
        <v>-1.8885376193204673</v>
      </c>
      <c r="AH44">
        <f t="shared" si="37"/>
        <v>-43810.989899516346</v>
      </c>
      <c r="AI44">
        <f t="shared" si="38"/>
        <v>-43812.878437135667</v>
      </c>
      <c r="AJ44">
        <f t="shared" si="39"/>
        <v>831.5693251754592</v>
      </c>
      <c r="AK44">
        <f t="shared" si="61"/>
        <v>17.18230409693216</v>
      </c>
      <c r="AL44">
        <f t="shared" si="40"/>
        <v>-42964.126807863278</v>
      </c>
      <c r="AN44">
        <f t="shared" si="41"/>
        <v>0</v>
      </c>
      <c r="AO44">
        <f t="shared" si="42"/>
        <v>0</v>
      </c>
      <c r="AP44">
        <f t="shared" si="43"/>
        <v>-4.6353342120689887E-2</v>
      </c>
      <c r="AQ44">
        <f t="shared" si="44"/>
        <v>-1075.3218695156768</v>
      </c>
      <c r="AR44">
        <f t="shared" si="45"/>
        <v>-1075.3682228577975</v>
      </c>
      <c r="AS44">
        <f t="shared" si="46"/>
        <v>20.410510774362489</v>
      </c>
      <c r="AT44">
        <f t="shared" si="47"/>
        <v>0.42173225043481466</v>
      </c>
      <c r="AU44">
        <f t="shared" si="48"/>
        <v>-1054.5359798330003</v>
      </c>
      <c r="AW44">
        <v>41</v>
      </c>
      <c r="AX44">
        <f>IF(Z44&gt;0, (R44*SUMPRODUCT(K44:$K$98, X44:$X$98)-K44*$AZ$3)/Z44, 0)</f>
        <v>-7758.7524876433417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0.252114</v>
      </c>
      <c r="Q45" s="5">
        <f t="shared" si="60"/>
        <v>25</v>
      </c>
      <c r="R45">
        <f t="shared" si="31"/>
        <v>2000000</v>
      </c>
      <c r="S45">
        <f t="shared" si="32"/>
        <v>-21619.230645765823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-586.10783807642838</v>
      </c>
      <c r="AC45">
        <f t="shared" si="33"/>
        <v>-1205.0779416681876</v>
      </c>
      <c r="AE45">
        <f t="shared" si="34"/>
        <v>0</v>
      </c>
      <c r="AF45">
        <f t="shared" si="35"/>
        <v>0</v>
      </c>
      <c r="AG45">
        <f t="shared" si="36"/>
        <v>-1.3935254697699022</v>
      </c>
      <c r="AH45">
        <f t="shared" si="37"/>
        <v>-38090.141868588827</v>
      </c>
      <c r="AI45">
        <f t="shared" si="38"/>
        <v>-38091.535394058599</v>
      </c>
      <c r="AJ45">
        <f t="shared" si="39"/>
        <v>618.9701035917592</v>
      </c>
      <c r="AK45">
        <f t="shared" si="61"/>
        <v>-41.02754866534999</v>
      </c>
      <c r="AL45">
        <f t="shared" si="40"/>
        <v>-37513.592839132187</v>
      </c>
      <c r="AN45">
        <f t="shared" si="41"/>
        <v>0</v>
      </c>
      <c r="AO45">
        <f t="shared" si="42"/>
        <v>0</v>
      </c>
      <c r="AP45">
        <f t="shared" si="43"/>
        <v>-3.0538823396488727E-2</v>
      </c>
      <c r="AQ45">
        <f t="shared" si="44"/>
        <v>-834.7376068154008</v>
      </c>
      <c r="AR45">
        <f t="shared" si="45"/>
        <v>-834.76814563879736</v>
      </c>
      <c r="AS45">
        <f t="shared" si="46"/>
        <v>13.564602220306925</v>
      </c>
      <c r="AT45">
        <f t="shared" si="47"/>
        <v>-0.8991102712237139</v>
      </c>
      <c r="AU45">
        <f t="shared" si="48"/>
        <v>-822.10265368971409</v>
      </c>
      <c r="AW45">
        <v>42</v>
      </c>
      <c r="AX45">
        <f>IF(Z45&gt;0, (R45*SUMPRODUCT(K45:$K$98, X45:$X$98)-K45*$AZ$3)/Z45, 0)</f>
        <v>-21619.230645765823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0.286269</v>
      </c>
      <c r="Q46" s="5">
        <f t="shared" si="60"/>
        <v>25</v>
      </c>
      <c r="R46">
        <f t="shared" si="31"/>
        <v>2000000</v>
      </c>
      <c r="S46">
        <f t="shared" si="32"/>
        <v>-41613.475679457093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-1205.0779416681876</v>
      </c>
      <c r="AC46">
        <f t="shared" si="33"/>
        <v>-1632.3586146229479</v>
      </c>
      <c r="AE46">
        <f t="shared" si="34"/>
        <v>0</v>
      </c>
      <c r="AF46">
        <f t="shared" si="35"/>
        <v>0</v>
      </c>
      <c r="AG46">
        <f t="shared" si="36"/>
        <v>-0.98066707236664319</v>
      </c>
      <c r="AH46">
        <f t="shared" si="37"/>
        <v>-31913.85141644481</v>
      </c>
      <c r="AI46">
        <f t="shared" si="38"/>
        <v>-31914.832083517176</v>
      </c>
      <c r="AJ46">
        <f t="shared" si="39"/>
        <v>427.28067295476035</v>
      </c>
      <c r="AK46">
        <f t="shared" si="61"/>
        <v>-84.355455916773138</v>
      </c>
      <c r="AL46">
        <f t="shared" si="40"/>
        <v>-31571.906866479188</v>
      </c>
      <c r="AN46">
        <f t="shared" si="41"/>
        <v>0</v>
      </c>
      <c r="AO46">
        <f t="shared" si="42"/>
        <v>0</v>
      </c>
      <c r="AP46">
        <f t="shared" si="43"/>
        <v>-1.9188497078245006E-2</v>
      </c>
      <c r="AQ46">
        <f t="shared" si="44"/>
        <v>-624.45131677781637</v>
      </c>
      <c r="AR46">
        <f t="shared" si="45"/>
        <v>-624.47050527489466</v>
      </c>
      <c r="AS46">
        <f t="shared" si="46"/>
        <v>8.3605070218138788</v>
      </c>
      <c r="AT46">
        <f t="shared" si="47"/>
        <v>-1.6505646666474987</v>
      </c>
      <c r="AU46">
        <f t="shared" si="48"/>
        <v>-617.76056291972827</v>
      </c>
      <c r="AW46">
        <v>43</v>
      </c>
      <c r="AX46">
        <f>IF(Z46&gt;0, (R46*SUMPRODUCT(K46:$K$98, X46:$X$98)-K46*$AZ$3)/Z46, 0)</f>
        <v>-41613.475679457093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0.32445800000000002</v>
      </c>
      <c r="Q47" s="5">
        <f t="shared" si="60"/>
        <v>25</v>
      </c>
      <c r="R47">
        <f t="shared" si="31"/>
        <v>2000000</v>
      </c>
      <c r="S47">
        <f t="shared" si="32"/>
        <v>-72509.623318849801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-1632.3586146229479</v>
      </c>
      <c r="AC47">
        <f t="shared" si="33"/>
        <v>-1893.0090975966216</v>
      </c>
      <c r="AE47">
        <f t="shared" si="34"/>
        <v>0</v>
      </c>
      <c r="AF47">
        <f t="shared" si="35"/>
        <v>0</v>
      </c>
      <c r="AG47">
        <f t="shared" si="36"/>
        <v>-0.65267512467704047</v>
      </c>
      <c r="AH47">
        <f t="shared" si="37"/>
        <v>-25454.822157274906</v>
      </c>
      <c r="AI47">
        <f t="shared" si="38"/>
        <v>-25455.474832399585</v>
      </c>
      <c r="AJ47">
        <f t="shared" si="39"/>
        <v>260.65048297367366</v>
      </c>
      <c r="AK47">
        <f t="shared" si="61"/>
        <v>-114.26510302360637</v>
      </c>
      <c r="AL47">
        <f t="shared" si="40"/>
        <v>-25309.089452449516</v>
      </c>
      <c r="AN47">
        <f t="shared" si="41"/>
        <v>0</v>
      </c>
      <c r="AO47">
        <f t="shared" si="42"/>
        <v>0</v>
      </c>
      <c r="AP47">
        <f t="shared" si="43"/>
        <v>-1.1402456002186909E-2</v>
      </c>
      <c r="AQ47">
        <f t="shared" si="44"/>
        <v>-444.70438464380129</v>
      </c>
      <c r="AR47">
        <f t="shared" si="45"/>
        <v>-444.71578709980349</v>
      </c>
      <c r="AS47">
        <f t="shared" si="46"/>
        <v>4.5536524247445884</v>
      </c>
      <c r="AT47">
        <f t="shared" si="47"/>
        <v>-1.9962501412272056</v>
      </c>
      <c r="AU47">
        <f t="shared" si="48"/>
        <v>-442.15838481628612</v>
      </c>
      <c r="AW47">
        <v>44</v>
      </c>
      <c r="AX47">
        <f>IF(Z47&gt;0, (R47*SUMPRODUCT(K47:$K$98, X47:$X$98)-K47*$AZ$3)/Z47, 0)</f>
        <v>-72509.623318849801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0.36696200000000001</v>
      </c>
      <c r="Q48" s="5">
        <f t="shared" si="60"/>
        <v>25</v>
      </c>
      <c r="R48">
        <f t="shared" si="31"/>
        <v>2000000</v>
      </c>
      <c r="S48">
        <f t="shared" si="32"/>
        <v>-123751.00566338007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-1893.0090975966216</v>
      </c>
      <c r="AC48">
        <f t="shared" si="33"/>
        <v>-2012.8913092010093</v>
      </c>
      <c r="AE48">
        <f t="shared" si="34"/>
        <v>0</v>
      </c>
      <c r="AF48">
        <f t="shared" si="35"/>
        <v>0</v>
      </c>
      <c r="AG48">
        <f t="shared" si="36"/>
        <v>-0.40664140432853396</v>
      </c>
      <c r="AH48">
        <f t="shared" si="37"/>
        <v>-19160.557528138892</v>
      </c>
      <c r="AI48">
        <f t="shared" si="38"/>
        <v>-19160.964169543222</v>
      </c>
      <c r="AJ48">
        <f t="shared" si="39"/>
        <v>119.88221160438775</v>
      </c>
      <c r="AK48">
        <f t="shared" si="61"/>
        <v>-132.51063683176352</v>
      </c>
      <c r="AL48">
        <f t="shared" si="40"/>
        <v>-19173.592594770598</v>
      </c>
      <c r="AN48">
        <f t="shared" si="41"/>
        <v>0</v>
      </c>
      <c r="AO48">
        <f t="shared" si="42"/>
        <v>0</v>
      </c>
      <c r="AP48">
        <f t="shared" si="43"/>
        <v>-6.3430030202593999E-3</v>
      </c>
      <c r="AQ48">
        <f t="shared" si="44"/>
        <v>-298.87628996246519</v>
      </c>
      <c r="AR48">
        <f t="shared" si="45"/>
        <v>-298.88263296548547</v>
      </c>
      <c r="AS48">
        <f t="shared" si="46"/>
        <v>1.8699847634493572</v>
      </c>
      <c r="AT48">
        <f t="shared" si="47"/>
        <v>-2.0669694740708273</v>
      </c>
      <c r="AU48">
        <f t="shared" si="48"/>
        <v>-299.07961767610698</v>
      </c>
      <c r="AW48">
        <v>45</v>
      </c>
      <c r="AX48">
        <f>IF(Z48&gt;0, (R48*SUMPRODUCT(K48:$K$98, X48:$X$98)-K48*$AZ$3)/Z48, 0)</f>
        <v>-123751.00566338007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0.41335300000000003</v>
      </c>
      <c r="Q49" s="5">
        <f t="shared" si="60"/>
        <v>25</v>
      </c>
      <c r="R49">
        <f t="shared" si="31"/>
        <v>2000000</v>
      </c>
      <c r="S49">
        <f t="shared" si="32"/>
        <v>-215548.67362536953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-2012.8913092010093</v>
      </c>
      <c r="AC49">
        <f t="shared" si="33"/>
        <v>-2021.747801806855</v>
      </c>
      <c r="AE49">
        <f t="shared" si="34"/>
        <v>0</v>
      </c>
      <c r="AF49">
        <f t="shared" si="35"/>
        <v>0</v>
      </c>
      <c r="AG49">
        <f t="shared" si="36"/>
        <v>-0.2344885458818361</v>
      </c>
      <c r="AH49">
        <f t="shared" si="37"/>
        <v>-13446.915552273</v>
      </c>
      <c r="AI49">
        <f t="shared" si="38"/>
        <v>-13447.150040818882</v>
      </c>
      <c r="AJ49">
        <f t="shared" si="39"/>
        <v>8.8564926058456876</v>
      </c>
      <c r="AK49">
        <f t="shared" si="61"/>
        <v>-140.90239164407066</v>
      </c>
      <c r="AL49">
        <f t="shared" si="40"/>
        <v>-13579.195939857107</v>
      </c>
      <c r="AN49">
        <f t="shared" si="41"/>
        <v>0</v>
      </c>
      <c r="AO49">
        <f t="shared" si="42"/>
        <v>0</v>
      </c>
      <c r="AP49">
        <f t="shared" si="43"/>
        <v>-3.2657800559138584E-3</v>
      </c>
      <c r="AQ49">
        <f t="shared" si="44"/>
        <v>-187.27852338809166</v>
      </c>
      <c r="AR49">
        <f t="shared" si="45"/>
        <v>-187.28178916814758</v>
      </c>
      <c r="AS49">
        <f t="shared" si="46"/>
        <v>0.12334656607105454</v>
      </c>
      <c r="AT49">
        <f t="shared" si="47"/>
        <v>-1.9623825067073946</v>
      </c>
      <c r="AU49">
        <f t="shared" si="48"/>
        <v>-189.12082510878392</v>
      </c>
      <c r="AW49">
        <v>46</v>
      </c>
      <c r="AX49">
        <f>IF(Z49&gt;0, (R49*SUMPRODUCT(K49:$K$98, X49:$X$98)-K49*$AZ$3)/Z49, 0)</f>
        <v>-215548.67362536953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0.46434700000000001</v>
      </c>
      <c r="Q50" s="5">
        <f t="shared" si="60"/>
        <v>25</v>
      </c>
      <c r="R50">
        <f t="shared" si="31"/>
        <v>2000000</v>
      </c>
      <c r="S50">
        <f t="shared" si="32"/>
        <v>-395522.93638443737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-2021.747801806855</v>
      </c>
      <c r="AC50">
        <f t="shared" si="33"/>
        <v>-1950.0800775551086</v>
      </c>
      <c r="AE50">
        <f t="shared" si="34"/>
        <v>0</v>
      </c>
      <c r="AF50">
        <f t="shared" si="35"/>
        <v>0</v>
      </c>
      <c r="AG50">
        <f t="shared" si="36"/>
        <v>-0.12325960760842479</v>
      </c>
      <c r="AH50">
        <f t="shared" si="37"/>
        <v>-8710.7242251674361</v>
      </c>
      <c r="AI50">
        <f t="shared" si="38"/>
        <v>-8710.847484775044</v>
      </c>
      <c r="AJ50">
        <f t="shared" si="39"/>
        <v>-71.667724251746449</v>
      </c>
      <c r="AK50">
        <f t="shared" si="61"/>
        <v>-141.52234612647987</v>
      </c>
      <c r="AL50">
        <f t="shared" si="40"/>
        <v>-8924.0375551532707</v>
      </c>
      <c r="AN50">
        <f t="shared" si="41"/>
        <v>0</v>
      </c>
      <c r="AO50">
        <f t="shared" si="42"/>
        <v>0</v>
      </c>
      <c r="AP50">
        <f t="shared" si="43"/>
        <v>-1.5327384676172206E-3</v>
      </c>
      <c r="AQ50">
        <f t="shared" si="44"/>
        <v>-108.31822654453087</v>
      </c>
      <c r="AR50">
        <f t="shared" si="45"/>
        <v>-108.31975928299849</v>
      </c>
      <c r="AS50">
        <f t="shared" si="46"/>
        <v>-0.89119120187534395</v>
      </c>
      <c r="AT50">
        <f t="shared" si="47"/>
        <v>-1.7598363985110432</v>
      </c>
      <c r="AU50">
        <f t="shared" si="48"/>
        <v>-110.97078688338487</v>
      </c>
      <c r="AW50">
        <v>47</v>
      </c>
      <c r="AX50">
        <f>IF(Z50&gt;0, (R50*SUMPRODUCT(K50:$K$98, X50:$X$98)-K50*$AZ$3)/Z50, 0)</f>
        <v>-395522.93638443737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0.52171199999999995</v>
      </c>
      <c r="Q51" s="5">
        <f t="shared" si="60"/>
        <v>25</v>
      </c>
      <c r="R51">
        <f t="shared" si="31"/>
        <v>2000000</v>
      </c>
      <c r="S51">
        <f t="shared" si="32"/>
        <v>-791391.5435946876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-1950.0800775551086</v>
      </c>
      <c r="AC51">
        <f t="shared" si="33"/>
        <v>-1827.1962972783549</v>
      </c>
      <c r="AE51">
        <f t="shared" si="34"/>
        <v>0</v>
      </c>
      <c r="AF51">
        <f t="shared" si="35"/>
        <v>0</v>
      </c>
      <c r="AG51">
        <f t="shared" si="36"/>
        <v>-5.7720995127734029E-2</v>
      </c>
      <c r="AH51">
        <f t="shared" si="37"/>
        <v>-5144.4813123685208</v>
      </c>
      <c r="AI51">
        <f t="shared" si="38"/>
        <v>-5144.5390333636487</v>
      </c>
      <c r="AJ51">
        <f t="shared" si="39"/>
        <v>-122.88378027675367</v>
      </c>
      <c r="AK51">
        <f t="shared" si="61"/>
        <v>-136.50560542885762</v>
      </c>
      <c r="AL51">
        <f t="shared" si="40"/>
        <v>-5403.9284190692606</v>
      </c>
      <c r="AN51">
        <f t="shared" si="41"/>
        <v>0</v>
      </c>
      <c r="AO51">
        <f t="shared" si="42"/>
        <v>0</v>
      </c>
      <c r="AP51">
        <f t="shared" si="43"/>
        <v>-6.4085984957458302E-4</v>
      </c>
      <c r="AQ51">
        <f t="shared" si="44"/>
        <v>-57.117717958393953</v>
      </c>
      <c r="AR51">
        <f t="shared" si="45"/>
        <v>-57.118358818243529</v>
      </c>
      <c r="AS51">
        <f t="shared" si="46"/>
        <v>-1.3643437845976727</v>
      </c>
      <c r="AT51">
        <f t="shared" si="47"/>
        <v>-1.5155830485533652</v>
      </c>
      <c r="AU51">
        <f t="shared" si="48"/>
        <v>-59.998285651394575</v>
      </c>
      <c r="AW51">
        <v>48</v>
      </c>
      <c r="AX51">
        <f>IF(Z51&gt;0, (R51*SUMPRODUCT(K51:$K$98, X51:$X$98)-K51*$AZ$3)/Z51, 0)</f>
        <v>-791391.5435946876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0.58618000000000003</v>
      </c>
      <c r="Q52" s="5">
        <f t="shared" si="60"/>
        <v>25</v>
      </c>
      <c r="R52">
        <f t="shared" si="31"/>
        <v>2000000</v>
      </c>
      <c r="S52">
        <f t="shared" si="32"/>
        <v>-1799617.5384791463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-1827.1962972783549</v>
      </c>
      <c r="AC52">
        <f t="shared" si="33"/>
        <v>-1677.8836520034597</v>
      </c>
      <c r="AE52">
        <f t="shared" si="34"/>
        <v>0</v>
      </c>
      <c r="AF52">
        <f t="shared" si="35"/>
        <v>0</v>
      </c>
      <c r="AG52">
        <f t="shared" si="36"/>
        <v>-2.3308892252481551E-2</v>
      </c>
      <c r="AH52">
        <f t="shared" si="37"/>
        <v>-2706.7914339180111</v>
      </c>
      <c r="AI52">
        <f t="shared" si="38"/>
        <v>-2706.8147428102634</v>
      </c>
      <c r="AJ52">
        <f t="shared" si="39"/>
        <v>-149.3126452748952</v>
      </c>
      <c r="AK52">
        <f t="shared" si="61"/>
        <v>-127.90374080948486</v>
      </c>
      <c r="AL52">
        <f t="shared" si="40"/>
        <v>-2984.0311288946436</v>
      </c>
      <c r="AN52">
        <f t="shared" si="41"/>
        <v>0</v>
      </c>
      <c r="AO52">
        <f t="shared" si="42"/>
        <v>0</v>
      </c>
      <c r="AP52">
        <f t="shared" si="43"/>
        <v>-2.310643075492929E-4</v>
      </c>
      <c r="AQ52">
        <f t="shared" si="44"/>
        <v>-26.832801901687795</v>
      </c>
      <c r="AR52">
        <f t="shared" si="45"/>
        <v>-26.83303296599534</v>
      </c>
      <c r="AS52">
        <f t="shared" si="46"/>
        <v>-1.4801571269489984</v>
      </c>
      <c r="AT52">
        <f t="shared" si="47"/>
        <v>-1.2679276639567214</v>
      </c>
      <c r="AU52">
        <f t="shared" si="48"/>
        <v>-29.581117756901062</v>
      </c>
      <c r="AW52">
        <v>49</v>
      </c>
      <c r="AX52">
        <f>IF(Z52&gt;0, (R52*SUMPRODUCT(K52:$K$98, X52:$X$98)-K52*$AZ$3)/Z52, 0)</f>
        <v>-1799617.5384791463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0.65888599999999997</v>
      </c>
      <c r="Q53" s="5">
        <f t="shared" si="60"/>
        <v>25</v>
      </c>
      <c r="R53">
        <f t="shared" si="31"/>
        <v>2000000</v>
      </c>
      <c r="S53">
        <f t="shared" si="32"/>
        <v>-4924926.2149728565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-1677.8836520034597</v>
      </c>
      <c r="AC53">
        <f t="shared" si="33"/>
        <v>-1520.4036295897101</v>
      </c>
      <c r="AE53">
        <f t="shared" si="34"/>
        <v>0</v>
      </c>
      <c r="AF53">
        <f t="shared" si="35"/>
        <v>0</v>
      </c>
      <c r="AG53">
        <f t="shared" si="36"/>
        <v>-7.7179005492881772E-3</v>
      </c>
      <c r="AH53">
        <f t="shared" si="37"/>
        <v>-1228.6322224534847</v>
      </c>
      <c r="AI53">
        <f t="shared" si="38"/>
        <v>-1228.639940354034</v>
      </c>
      <c r="AJ53">
        <f t="shared" si="39"/>
        <v>-157.48002241374957</v>
      </c>
      <c r="AK53">
        <f t="shared" si="61"/>
        <v>-117.45185564024219</v>
      </c>
      <c r="AL53">
        <f t="shared" si="40"/>
        <v>-1503.5718184080258</v>
      </c>
      <c r="AN53">
        <f t="shared" si="41"/>
        <v>0</v>
      </c>
      <c r="AO53">
        <f t="shared" si="42"/>
        <v>0</v>
      </c>
      <c r="AP53">
        <f t="shared" si="43"/>
        <v>-6.831127422310408E-5</v>
      </c>
      <c r="AQ53">
        <f t="shared" si="44"/>
        <v>-10.874645524565954</v>
      </c>
      <c r="AR53">
        <f t="shared" si="45"/>
        <v>-10.874713835840179</v>
      </c>
      <c r="AS53">
        <f t="shared" si="46"/>
        <v>-1.393858462811937</v>
      </c>
      <c r="AT53">
        <f t="shared" si="47"/>
        <v>-1.0395684509556171</v>
      </c>
      <c r="AU53">
        <f t="shared" si="48"/>
        <v>-13.308140749607734</v>
      </c>
      <c r="AW53">
        <v>50</v>
      </c>
      <c r="AX53">
        <f>IF(Z53&gt;0, (R53*SUMPRODUCT(K53:$K$98, X53:$X$98)-K53*$AZ$3)/Z53, 0)</f>
        <v>-4924926.2149728565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0.73742600000000003</v>
      </c>
      <c r="Q54" s="5">
        <f t="shared" si="60"/>
        <v>25</v>
      </c>
      <c r="R54">
        <f t="shared" si="31"/>
        <v>2000000</v>
      </c>
      <c r="S54">
        <f t="shared" si="32"/>
        <v>-17527888.194703363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-1520.4036295897101</v>
      </c>
      <c r="AC54">
        <f t="shared" si="33"/>
        <v>-1366.7132534040647</v>
      </c>
      <c r="AE54">
        <f t="shared" si="34"/>
        <v>0</v>
      </c>
      <c r="AF54">
        <f t="shared" si="35"/>
        <v>0</v>
      </c>
      <c r="AG54">
        <f t="shared" si="36"/>
        <v>-1.9493410133359116E-3</v>
      </c>
      <c r="AH54">
        <f t="shared" si="37"/>
        <v>-455.31044243675069</v>
      </c>
      <c r="AI54">
        <f t="shared" si="38"/>
        <v>-455.31239177776405</v>
      </c>
      <c r="AJ54">
        <f t="shared" si="39"/>
        <v>-153.69037618564539</v>
      </c>
      <c r="AK54">
        <f t="shared" si="61"/>
        <v>-106.42825407127972</v>
      </c>
      <c r="AL54">
        <f t="shared" si="40"/>
        <v>-715.43102203468925</v>
      </c>
      <c r="AN54">
        <f t="shared" si="41"/>
        <v>0</v>
      </c>
      <c r="AO54">
        <f t="shared" si="42"/>
        <v>0</v>
      </c>
      <c r="AP54">
        <f t="shared" si="43"/>
        <v>-1.5405046228237756E-5</v>
      </c>
      <c r="AQ54">
        <f t="shared" si="44"/>
        <v>-3.598179264660482</v>
      </c>
      <c r="AR54">
        <f t="shared" si="45"/>
        <v>-3.5981946697067104</v>
      </c>
      <c r="AS54">
        <f t="shared" si="46"/>
        <v>-1.2145680687872187</v>
      </c>
      <c r="AT54">
        <f t="shared" si="47"/>
        <v>-0.84106996299891224</v>
      </c>
      <c r="AU54">
        <f t="shared" si="48"/>
        <v>-5.653832701492842</v>
      </c>
      <c r="AW54">
        <v>51</v>
      </c>
      <c r="AX54">
        <f>IF(Z54&gt;0, (R54*SUMPRODUCT(K54:$K$98, X54:$X$98)-K54*$AZ$3)/Z54, 0)</f>
        <v>-17527888.194703363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0.819492</v>
      </c>
      <c r="Q55" s="5">
        <f t="shared" si="60"/>
        <v>25</v>
      </c>
      <c r="R55">
        <f t="shared" si="31"/>
        <v>2000000</v>
      </c>
      <c r="S55">
        <f t="shared" si="32"/>
        <v>-92017033.573340029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-1366.7132534040647</v>
      </c>
      <c r="AC55">
        <f t="shared" si="33"/>
        <v>-1223.3783775703218</v>
      </c>
      <c r="AE55">
        <f t="shared" si="34"/>
        <v>0</v>
      </c>
      <c r="AF55">
        <f t="shared" si="35"/>
        <v>0</v>
      </c>
      <c r="AG55">
        <f t="shared" si="36"/>
        <v>-3.3237823750187964E-4</v>
      </c>
      <c r="AH55">
        <f t="shared" si="37"/>
        <v>-127.79754925605383</v>
      </c>
      <c r="AI55">
        <f t="shared" si="38"/>
        <v>-127.79788163429133</v>
      </c>
      <c r="AJ55">
        <f t="shared" si="39"/>
        <v>-143.3348758337429</v>
      </c>
      <c r="AK55">
        <f t="shared" si="61"/>
        <v>-95.669927738284542</v>
      </c>
      <c r="AL55">
        <f t="shared" si="40"/>
        <v>-366.80268520631876</v>
      </c>
      <c r="AN55">
        <f t="shared" si="41"/>
        <v>0</v>
      </c>
      <c r="AO55">
        <f t="shared" si="42"/>
        <v>0</v>
      </c>
      <c r="AP55">
        <f t="shared" si="43"/>
        <v>-2.3452532341824668E-6</v>
      </c>
      <c r="AQ55">
        <f t="shared" si="44"/>
        <v>-0.90173658169078663</v>
      </c>
      <c r="AR55">
        <f t="shared" si="45"/>
        <v>-0.9017389269440208</v>
      </c>
      <c r="AS55">
        <f t="shared" si="46"/>
        <v>-1.0113676023037665</v>
      </c>
      <c r="AT55">
        <f t="shared" si="47"/>
        <v>-0.67504481980697029</v>
      </c>
      <c r="AU55">
        <f t="shared" si="48"/>
        <v>-2.5881513490547574</v>
      </c>
      <c r="AW55">
        <v>52</v>
      </c>
      <c r="AX55">
        <f>IF(Z55&gt;0, (R55*SUMPRODUCT(K55:$K$98, X55:$X$98)-K55*$AZ$3)/Z55, 0)</f>
        <v>-92017033.573340029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0.82196330200000001</v>
      </c>
      <c r="Q56" s="5">
        <f t="shared" si="60"/>
        <v>25</v>
      </c>
      <c r="R56">
        <f t="shared" si="31"/>
        <v>2000000</v>
      </c>
      <c r="S56">
        <f t="shared" si="32"/>
        <v>-489281917.04429805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-1223.3783775703218</v>
      </c>
      <c r="AC56">
        <f t="shared" si="33"/>
        <v>-1093.0898863855809</v>
      </c>
      <c r="AE56">
        <f t="shared" si="34"/>
        <v>0</v>
      </c>
      <c r="AF56">
        <f t="shared" si="35"/>
        <v>0</v>
      </c>
      <c r="AG56">
        <f t="shared" si="36"/>
        <v>-5.5851741516875637E-5</v>
      </c>
      <c r="AH56">
        <f t="shared" si="37"/>
        <v>-21.856217088798818</v>
      </c>
      <c r="AI56">
        <f t="shared" si="38"/>
        <v>-21.856272940540336</v>
      </c>
      <c r="AJ56">
        <f t="shared" si="39"/>
        <v>-130.28849118474091</v>
      </c>
      <c r="AK56">
        <f t="shared" si="61"/>
        <v>-85.636486429922542</v>
      </c>
      <c r="AL56">
        <f t="shared" si="40"/>
        <v>-237.7812505552038</v>
      </c>
      <c r="AN56">
        <f t="shared" si="41"/>
        <v>0</v>
      </c>
      <c r="AO56">
        <f t="shared" si="42"/>
        <v>0</v>
      </c>
      <c r="AP56">
        <f t="shared" si="43"/>
        <v>-3.518648298623594E-7</v>
      </c>
      <c r="AQ56">
        <f t="shared" si="44"/>
        <v>-0.13769372088534282</v>
      </c>
      <c r="AR56">
        <f t="shared" si="45"/>
        <v>-0.1376940727501727</v>
      </c>
      <c r="AS56">
        <f t="shared" si="46"/>
        <v>-0.8208148311703154</v>
      </c>
      <c r="AT56">
        <f t="shared" si="47"/>
        <v>-0.53950811396938092</v>
      </c>
      <c r="AU56">
        <f t="shared" si="48"/>
        <v>-1.4980170178898691</v>
      </c>
      <c r="AW56">
        <v>53</v>
      </c>
      <c r="AX56">
        <f>IF(Z56&gt;0, (R56*SUMPRODUCT(K56:$K$98, X56:$X$98)-K56*$AZ$3)/Z56, 0)</f>
        <v>-489281917.04429805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0.82463276399999996</v>
      </c>
      <c r="Q57" s="5">
        <f t="shared" si="60"/>
        <v>25</v>
      </c>
      <c r="R57">
        <f t="shared" si="31"/>
        <v>2000000</v>
      </c>
      <c r="S57">
        <f t="shared" si="32"/>
        <v>-2642075472.7685399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-1093.0898863855809</v>
      </c>
      <c r="AC57">
        <f t="shared" si="33"/>
        <v>-976.09344817215265</v>
      </c>
      <c r="AE57">
        <f t="shared" si="34"/>
        <v>0</v>
      </c>
      <c r="AF57">
        <f t="shared" si="35"/>
        <v>0</v>
      </c>
      <c r="AG57">
        <f t="shared" si="36"/>
        <v>-9.2360481204321717E-6</v>
      </c>
      <c r="AH57">
        <f t="shared" si="37"/>
        <v>-3.6845740785019769</v>
      </c>
      <c r="AI57">
        <f t="shared" si="38"/>
        <v>-3.6845833145500975</v>
      </c>
      <c r="AJ57">
        <f t="shared" si="39"/>
        <v>-116.99643821342829</v>
      </c>
      <c r="AK57">
        <f t="shared" si="61"/>
        <v>-76.516292046990671</v>
      </c>
      <c r="AL57">
        <f t="shared" si="40"/>
        <v>-197.19731357496906</v>
      </c>
      <c r="AN57">
        <f t="shared" si="41"/>
        <v>0</v>
      </c>
      <c r="AO57">
        <f t="shared" si="42"/>
        <v>0</v>
      </c>
      <c r="AP57">
        <f t="shared" si="43"/>
        <v>-5.1952602107096994E-8</v>
      </c>
      <c r="AQ57">
        <f t="shared" si="44"/>
        <v>-2.0725661943127655E-2</v>
      </c>
      <c r="AR57">
        <f t="shared" si="45"/>
        <v>-2.0725713895729761E-2</v>
      </c>
      <c r="AS57">
        <f t="shared" si="46"/>
        <v>-0.65810282960775479</v>
      </c>
      <c r="AT57">
        <f t="shared" si="47"/>
        <v>-0.43040274623880242</v>
      </c>
      <c r="AU57">
        <f t="shared" si="48"/>
        <v>-1.1092312897422871</v>
      </c>
      <c r="AW57">
        <v>54</v>
      </c>
      <c r="AX57">
        <f>IF(Z57&gt;0, (R57*SUMPRODUCT(K57:$K$98, X57:$X$98)-K57*$AZ$3)/Z57, 0)</f>
        <v>-2642075472.7685399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0.82757423799999996</v>
      </c>
      <c r="Q58" s="5">
        <f t="shared" si="60"/>
        <v>25</v>
      </c>
      <c r="R58">
        <f t="shared" si="31"/>
        <v>2000000</v>
      </c>
      <c r="S58">
        <f t="shared" si="32"/>
        <v>-14523835235.162853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-976.09344817215265</v>
      </c>
      <c r="AC58">
        <f t="shared" si="33"/>
        <v>-871.53012746417278</v>
      </c>
      <c r="AE58">
        <f t="shared" si="34"/>
        <v>0</v>
      </c>
      <c r="AF58">
        <f t="shared" si="35"/>
        <v>0</v>
      </c>
      <c r="AG58">
        <f t="shared" si="36"/>
        <v>-1.5001721538298633E-6</v>
      </c>
      <c r="AH58">
        <f t="shared" si="37"/>
        <v>-0.61148123883183902</v>
      </c>
      <c r="AI58">
        <f t="shared" si="38"/>
        <v>-0.61148273900399286</v>
      </c>
      <c r="AJ58">
        <f t="shared" si="39"/>
        <v>-104.56332070797987</v>
      </c>
      <c r="AK58">
        <f t="shared" si="61"/>
        <v>-68.326541372050698</v>
      </c>
      <c r="AL58">
        <f t="shared" si="40"/>
        <v>-173.50134481903456</v>
      </c>
      <c r="AN58">
        <f t="shared" si="41"/>
        <v>0</v>
      </c>
      <c r="AO58">
        <f t="shared" si="42"/>
        <v>0</v>
      </c>
      <c r="AP58">
        <f t="shared" si="43"/>
        <v>-7.5343223081500303E-9</v>
      </c>
      <c r="AQ58">
        <f t="shared" si="44"/>
        <v>-3.0710453643498568E-3</v>
      </c>
      <c r="AR58">
        <f t="shared" si="45"/>
        <v>-3.0710528986721648E-3</v>
      </c>
      <c r="AS58">
        <f t="shared" si="46"/>
        <v>-0.5251489022864011</v>
      </c>
      <c r="AT58">
        <f t="shared" si="47"/>
        <v>-0.34315673943416042</v>
      </c>
      <c r="AU58">
        <f t="shared" si="48"/>
        <v>-0.87137669461923373</v>
      </c>
      <c r="AW58">
        <v>55</v>
      </c>
      <c r="AX58">
        <f>IF(Z58&gt;0, (R58*SUMPRODUCT(K58:$K$98, X58:$X$98)-K58*$AZ$3)/Z58, 0)</f>
        <v>-14523835235.162853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0.83082719400000005</v>
      </c>
      <c r="Q59" s="5">
        <f t="shared" si="60"/>
        <v>25</v>
      </c>
      <c r="R59">
        <f t="shared" si="31"/>
        <v>2000000</v>
      </c>
      <c r="S59">
        <f t="shared" si="32"/>
        <v>-81469662572.589813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-871.53012746417278</v>
      </c>
      <c r="AC59">
        <f t="shared" si="33"/>
        <v>-778.15458567924884</v>
      </c>
      <c r="AE59">
        <f t="shared" si="34"/>
        <v>0</v>
      </c>
      <c r="AF59">
        <f t="shared" si="35"/>
        <v>0</v>
      </c>
      <c r="AG59">
        <f t="shared" si="36"/>
        <v>-2.3878661120816287E-7</v>
      </c>
      <c r="AH59">
        <f t="shared" si="37"/>
        <v>-9.971070568667216E-2</v>
      </c>
      <c r="AI59">
        <f t="shared" si="38"/>
        <v>-9.9710944473283367E-2</v>
      </c>
      <c r="AJ59">
        <f t="shared" si="39"/>
        <v>-93.375541784923939</v>
      </c>
      <c r="AK59">
        <f t="shared" si="61"/>
        <v>-61.007108922492101</v>
      </c>
      <c r="AL59">
        <f t="shared" si="40"/>
        <v>-154.48236165188933</v>
      </c>
      <c r="AN59">
        <f t="shared" si="41"/>
        <v>0</v>
      </c>
      <c r="AO59">
        <f t="shared" si="42"/>
        <v>0</v>
      </c>
      <c r="AP59">
        <f t="shared" si="43"/>
        <v>-1.0707671634791396E-9</v>
      </c>
      <c r="AQ59">
        <f t="shared" si="44"/>
        <v>-4.4712284728370678E-4</v>
      </c>
      <c r="AR59">
        <f t="shared" si="45"/>
        <v>-4.4712391805087025E-4</v>
      </c>
      <c r="AS59">
        <f t="shared" si="46"/>
        <v>-0.41871469890834889</v>
      </c>
      <c r="AT59">
        <f t="shared" si="47"/>
        <v>-0.27356813953045739</v>
      </c>
      <c r="AU59">
        <f t="shared" si="48"/>
        <v>-0.69272996235685724</v>
      </c>
      <c r="AW59">
        <v>56</v>
      </c>
      <c r="AX59">
        <f>IF(Z59&gt;0, (R59*SUMPRODUCT(K59:$K$98, X59:$X$98)-K59*$AZ$3)/Z59, 0)</f>
        <v>-81469662572.589813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0.83405797299999995</v>
      </c>
      <c r="Q60" s="5">
        <f t="shared" si="60"/>
        <v>25</v>
      </c>
      <c r="R60">
        <f t="shared" si="31"/>
        <v>2000000</v>
      </c>
      <c r="S60">
        <f t="shared" si="32"/>
        <v>-466460597687.98676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-778.15458567924884</v>
      </c>
      <c r="AC60">
        <f t="shared" si="33"/>
        <v>-694.7812713464815</v>
      </c>
      <c r="AE60">
        <f t="shared" si="34"/>
        <v>0</v>
      </c>
      <c r="AF60">
        <f t="shared" si="35"/>
        <v>0</v>
      </c>
      <c r="AG60">
        <f t="shared" si="36"/>
        <v>-3.723686817226186E-8</v>
      </c>
      <c r="AH60">
        <f t="shared" si="37"/>
        <v>-1.5932950153905549E-2</v>
      </c>
      <c r="AI60">
        <f t="shared" si="38"/>
        <v>-1.5932987390773722E-2</v>
      </c>
      <c r="AJ60">
        <f t="shared" si="39"/>
        <v>-83.373314332767336</v>
      </c>
      <c r="AK60">
        <f t="shared" si="61"/>
        <v>-54.47082099754742</v>
      </c>
      <c r="AL60">
        <f t="shared" si="40"/>
        <v>-137.86006831770553</v>
      </c>
      <c r="AN60">
        <f t="shared" si="41"/>
        <v>0</v>
      </c>
      <c r="AO60">
        <f t="shared" si="42"/>
        <v>0</v>
      </c>
      <c r="AP60">
        <f t="shared" si="43"/>
        <v>-1.4908714456962279E-10</v>
      </c>
      <c r="AQ60">
        <f t="shared" si="44"/>
        <v>-6.3791563566169331E-5</v>
      </c>
      <c r="AR60">
        <f t="shared" si="45"/>
        <v>-6.3791712653313897E-5</v>
      </c>
      <c r="AS60">
        <f t="shared" si="46"/>
        <v>-0.3338059825460038</v>
      </c>
      <c r="AT60">
        <f t="shared" si="47"/>
        <v>-0.21808759875613654</v>
      </c>
      <c r="AU60">
        <f t="shared" si="48"/>
        <v>-0.55195737301479364</v>
      </c>
      <c r="AW60">
        <v>57</v>
      </c>
      <c r="AX60">
        <f>IF(Z60&gt;0, (R60*SUMPRODUCT(K60:$K$98, X60:$X$98)-K60*$AZ$3)/Z60, 0)</f>
        <v>-466460597687.98676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0.83754713300000005</v>
      </c>
      <c r="Q61" s="5">
        <f t="shared" si="60"/>
        <v>25</v>
      </c>
      <c r="R61">
        <f t="shared" si="31"/>
        <v>2000000</v>
      </c>
      <c r="S61">
        <f t="shared" si="32"/>
        <v>-2731878528751.3135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-694.7812713464815</v>
      </c>
      <c r="AC61">
        <f t="shared" si="33"/>
        <v>-620.34047669553195</v>
      </c>
      <c r="AE61">
        <f t="shared" si="34"/>
        <v>0</v>
      </c>
      <c r="AF61">
        <f t="shared" si="35"/>
        <v>0</v>
      </c>
      <c r="AG61">
        <f t="shared" si="36"/>
        <v>-5.6768673109623683E-9</v>
      </c>
      <c r="AH61">
        <f t="shared" si="37"/>
        <v>-2.4950105743661499E-3</v>
      </c>
      <c r="AI61">
        <f t="shared" si="38"/>
        <v>-2.4950162512334608E-3</v>
      </c>
      <c r="AJ61">
        <f t="shared" si="39"/>
        <v>-74.440794650949556</v>
      </c>
      <c r="AK61">
        <f t="shared" si="61"/>
        <v>-48.634688994253708</v>
      </c>
      <c r="AL61">
        <f t="shared" si="40"/>
        <v>-123.07797866145449</v>
      </c>
      <c r="AN61">
        <f t="shared" si="41"/>
        <v>0</v>
      </c>
      <c r="AO61">
        <f t="shared" si="42"/>
        <v>0</v>
      </c>
      <c r="AP61">
        <f t="shared" si="43"/>
        <v>-2.0293538055787912E-11</v>
      </c>
      <c r="AQ61">
        <f t="shared" si="44"/>
        <v>-8.9191078929602915E-6</v>
      </c>
      <c r="AR61">
        <f t="shared" si="45"/>
        <v>-8.9191281864983462E-6</v>
      </c>
      <c r="AS61">
        <f t="shared" si="46"/>
        <v>-0.26610928464629607</v>
      </c>
      <c r="AT61">
        <f t="shared" si="47"/>
        <v>-0.1738581964088538</v>
      </c>
      <c r="AU61">
        <f t="shared" si="48"/>
        <v>-0.43997640018333634</v>
      </c>
      <c r="AW61">
        <v>58</v>
      </c>
      <c r="AX61">
        <f>IF(Z61&gt;0, (R61*SUMPRODUCT(K61:$K$98, X61:$X$98)-K61*$AZ$3)/Z61, 0)</f>
        <v>-2731878528751.3135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0.841203123</v>
      </c>
      <c r="Q62" s="5">
        <f t="shared" si="60"/>
        <v>25</v>
      </c>
      <c r="R62">
        <f t="shared" si="31"/>
        <v>2000000</v>
      </c>
      <c r="S62">
        <f t="shared" si="32"/>
        <v>-16392664559888.811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-620.34047669553195</v>
      </c>
      <c r="AC62">
        <f t="shared" si="33"/>
        <v>-553.87543343382458</v>
      </c>
      <c r="AE62">
        <f t="shared" si="34"/>
        <v>0</v>
      </c>
      <c r="AF62">
        <f t="shared" si="35"/>
        <v>0</v>
      </c>
      <c r="AG62">
        <f t="shared" si="36"/>
        <v>-8.4470012701458807E-10</v>
      </c>
      <c r="AH62">
        <f t="shared" si="37"/>
        <v>-3.8203188086705249E-4</v>
      </c>
      <c r="AI62">
        <f t="shared" si="38"/>
        <v>-3.820327255671795E-4</v>
      </c>
      <c r="AJ62">
        <f t="shared" si="39"/>
        <v>-66.465043261707365</v>
      </c>
      <c r="AK62">
        <f t="shared" si="61"/>
        <v>-43.423833368687241</v>
      </c>
      <c r="AL62">
        <f t="shared" si="40"/>
        <v>-109.88925866312017</v>
      </c>
      <c r="AN62">
        <f t="shared" si="41"/>
        <v>0</v>
      </c>
      <c r="AO62">
        <f t="shared" si="42"/>
        <v>0</v>
      </c>
      <c r="AP62">
        <f t="shared" si="43"/>
        <v>-2.6960848981981183E-12</v>
      </c>
      <c r="AQ62">
        <f t="shared" si="44"/>
        <v>-1.219356256374867E-6</v>
      </c>
      <c r="AR62">
        <f t="shared" si="45"/>
        <v>-1.2193589524597651E-6</v>
      </c>
      <c r="AS62">
        <f t="shared" si="46"/>
        <v>-0.21214084580441775</v>
      </c>
      <c r="AT62">
        <f t="shared" si="47"/>
        <v>-0.13859870221751167</v>
      </c>
      <c r="AU62">
        <f t="shared" si="48"/>
        <v>-0.35074076738088189</v>
      </c>
      <c r="AW62">
        <v>59</v>
      </c>
      <c r="AX62">
        <f>IF(Z62&gt;0, (R62*SUMPRODUCT(K62:$K$98, X62:$X$98)-K62*$AZ$3)/Z62, 0)</f>
        <v>-16392664559888.811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0.84498057100000001</v>
      </c>
      <c r="Q63" s="5">
        <f t="shared" si="60"/>
        <v>25</v>
      </c>
      <c r="R63">
        <f t="shared" si="31"/>
        <v>2000000</v>
      </c>
      <c r="S63">
        <f t="shared" si="32"/>
        <v>-100926529467902.41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-553.87543343382458</v>
      </c>
      <c r="AC63">
        <f t="shared" si="33"/>
        <v>-494.53163806316735</v>
      </c>
      <c r="AE63">
        <f t="shared" si="34"/>
        <v>0</v>
      </c>
      <c r="AF63">
        <f t="shared" si="35"/>
        <v>0</v>
      </c>
      <c r="AG63">
        <f t="shared" si="36"/>
        <v>-1.2249793009588297E-10</v>
      </c>
      <c r="AH63">
        <f t="shared" si="37"/>
        <v>-5.7100415651884729E-5</v>
      </c>
      <c r="AI63">
        <f t="shared" si="38"/>
        <v>-5.7100538149814823E-5</v>
      </c>
      <c r="AJ63">
        <f t="shared" si="39"/>
        <v>-59.343795370657233</v>
      </c>
      <c r="AK63">
        <f t="shared" si="61"/>
        <v>-38.771280340367724</v>
      </c>
      <c r="AL63">
        <f t="shared" si="40"/>
        <v>-98.115132811563115</v>
      </c>
      <c r="AN63">
        <f t="shared" si="41"/>
        <v>0</v>
      </c>
      <c r="AO63">
        <f t="shared" si="42"/>
        <v>0</v>
      </c>
      <c r="AP63">
        <f t="shared" si="43"/>
        <v>-3.4909347542161964E-13</v>
      </c>
      <c r="AQ63">
        <f t="shared" si="44"/>
        <v>-1.6272423976742304E-7</v>
      </c>
      <c r="AR63">
        <f t="shared" si="45"/>
        <v>-1.6272458886089846E-7</v>
      </c>
      <c r="AS63">
        <f t="shared" si="46"/>
        <v>-0.16911740267314457</v>
      </c>
      <c r="AT63">
        <f t="shared" si="47"/>
        <v>-0.11049003840285931</v>
      </c>
      <c r="AU63">
        <f t="shared" si="48"/>
        <v>-0.2796076038005928</v>
      </c>
      <c r="AW63">
        <v>60</v>
      </c>
      <c r="AX63">
        <f>IF(Z63&gt;0, (R63*SUMPRODUCT(K63:$K$98, X63:$X$98)-K63*$AZ$3)/Z63, 0)</f>
        <v>-100926529467902.41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0.84903369399999995</v>
      </c>
      <c r="Q64" s="5">
        <f t="shared" si="60"/>
        <v>25</v>
      </c>
      <c r="R64">
        <f t="shared" si="31"/>
        <v>2000000</v>
      </c>
      <c r="S64">
        <f t="shared" si="32"/>
        <v>-639251856172781.25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-494.53163806316735</v>
      </c>
      <c r="AC64">
        <f t="shared" si="33"/>
        <v>-441.54610555623657</v>
      </c>
      <c r="AE64">
        <f t="shared" si="34"/>
        <v>0</v>
      </c>
      <c r="AF64">
        <f t="shared" si="35"/>
        <v>0</v>
      </c>
      <c r="AG64">
        <f t="shared" si="36"/>
        <v>-1.7268080698262865E-11</v>
      </c>
      <c r="AH64">
        <f t="shared" si="37"/>
        <v>-8.320389607732903E-6</v>
      </c>
      <c r="AI64">
        <f t="shared" si="38"/>
        <v>-8.320406875813601E-6</v>
      </c>
      <c r="AJ64">
        <f t="shared" si="39"/>
        <v>-52.985532506930781</v>
      </c>
      <c r="AK64">
        <f t="shared" si="61"/>
        <v>-34.617214664421716</v>
      </c>
      <c r="AL64">
        <f t="shared" si="40"/>
        <v>-87.602755491759382</v>
      </c>
      <c r="AN64">
        <f t="shared" si="41"/>
        <v>0</v>
      </c>
      <c r="AO64">
        <f t="shared" si="42"/>
        <v>0</v>
      </c>
      <c r="AP64">
        <f t="shared" si="43"/>
        <v>-4.3937872927578181E-14</v>
      </c>
      <c r="AQ64">
        <f t="shared" si="44"/>
        <v>-2.1170865927751135E-8</v>
      </c>
      <c r="AR64">
        <f t="shared" si="45"/>
        <v>-2.1170909865624065E-8</v>
      </c>
      <c r="AS64">
        <f t="shared" si="46"/>
        <v>-0.13481936035449424</v>
      </c>
      <c r="AT64">
        <f t="shared" si="47"/>
        <v>-8.8081982335481424E-2</v>
      </c>
      <c r="AU64">
        <f t="shared" si="48"/>
        <v>-0.22290136386088555</v>
      </c>
      <c r="AW64">
        <v>61</v>
      </c>
      <c r="AX64">
        <f>IF(Z64&gt;0, (R64*SUMPRODUCT(K64:$K$98, X64:$X$98)-K64*$AZ$3)/Z64, 0)</f>
        <v>-639251856172781.25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0.853201969</v>
      </c>
      <c r="Q65" s="5">
        <f t="shared" si="60"/>
        <v>25</v>
      </c>
      <c r="R65">
        <f t="shared" si="31"/>
        <v>2000000</v>
      </c>
      <c r="S65">
        <f t="shared" si="32"/>
        <v>-4172286557950881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-441.54610555623657</v>
      </c>
      <c r="AC65">
        <f t="shared" si="33"/>
        <v>-394.23759426521548</v>
      </c>
      <c r="AE65">
        <f t="shared" si="34"/>
        <v>0</v>
      </c>
      <c r="AF65">
        <f t="shared" si="35"/>
        <v>0</v>
      </c>
      <c r="AG65">
        <f t="shared" si="36"/>
        <v>-2.3622394386714646E-12</v>
      </c>
      <c r="AH65">
        <f t="shared" si="37"/>
        <v>-1.1786528362087018E-6</v>
      </c>
      <c r="AI65">
        <f t="shared" si="38"/>
        <v>-1.1786551984481405E-6</v>
      </c>
      <c r="AJ65">
        <f t="shared" si="39"/>
        <v>-47.308511291021091</v>
      </c>
      <c r="AK65">
        <f t="shared" si="61"/>
        <v>-30.908227388936563</v>
      </c>
      <c r="AL65">
        <f t="shared" si="40"/>
        <v>-78.216739858612854</v>
      </c>
      <c r="AN65">
        <f t="shared" si="41"/>
        <v>0</v>
      </c>
      <c r="AO65">
        <f t="shared" si="42"/>
        <v>0</v>
      </c>
      <c r="AP65">
        <f t="shared" si="43"/>
        <v>-5.3666200918043746E-15</v>
      </c>
      <c r="AQ65">
        <f t="shared" si="44"/>
        <v>-2.6777056925343928E-9</v>
      </c>
      <c r="AR65">
        <f t="shared" si="45"/>
        <v>-2.6777110591544849E-9</v>
      </c>
      <c r="AS65">
        <f t="shared" si="46"/>
        <v>-0.10747716893192466</v>
      </c>
      <c r="AT65">
        <f t="shared" si="47"/>
        <v>-7.0218417063095381E-2</v>
      </c>
      <c r="AU65">
        <f t="shared" si="48"/>
        <v>-0.17769558867273111</v>
      </c>
      <c r="AW65">
        <v>62</v>
      </c>
      <c r="AX65">
        <f>IF(Z65&gt;0, (R65*SUMPRODUCT(K65:$K$98, X65:$X$98)-K65*$AZ$3)/Z65, 0)</f>
        <v>-4172286557950881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0.85761682500000003</v>
      </c>
      <c r="Q66" s="5">
        <f t="shared" si="60"/>
        <v>25</v>
      </c>
      <c r="R66">
        <f t="shared" si="31"/>
        <v>2000000</v>
      </c>
      <c r="S66">
        <f t="shared" si="32"/>
        <v>-2.8139949471208604E+16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-394.23759426521548</v>
      </c>
      <c r="AC66">
        <f t="shared" si="33"/>
        <v>-351.99785202486464</v>
      </c>
      <c r="AE66">
        <f t="shared" si="34"/>
        <v>0</v>
      </c>
      <c r="AF66">
        <f t="shared" si="35"/>
        <v>0</v>
      </c>
      <c r="AG66">
        <f t="shared" si="36"/>
        <v>-3.1272075700154628E-13</v>
      </c>
      <c r="AH66">
        <f t="shared" si="37"/>
        <v>-1.6207170298265632E-7</v>
      </c>
      <c r="AI66">
        <f t="shared" si="38"/>
        <v>-1.6207201570341332E-7</v>
      </c>
      <c r="AJ66">
        <f t="shared" si="39"/>
        <v>-42.239742240350836</v>
      </c>
      <c r="AK66">
        <f t="shared" si="61"/>
        <v>-27.596631598565086</v>
      </c>
      <c r="AL66">
        <f t="shared" si="40"/>
        <v>-69.836374000987931</v>
      </c>
      <c r="AN66">
        <f t="shared" si="41"/>
        <v>0</v>
      </c>
      <c r="AO66">
        <f t="shared" si="42"/>
        <v>0</v>
      </c>
      <c r="AP66">
        <f t="shared" si="43"/>
        <v>-6.343305417605844E-16</v>
      </c>
      <c r="AQ66">
        <f t="shared" si="44"/>
        <v>-3.2875026315103401E-10</v>
      </c>
      <c r="AR66">
        <f t="shared" si="45"/>
        <v>-3.2875089748157579E-10</v>
      </c>
      <c r="AS66">
        <f t="shared" si="46"/>
        <v>-8.5680141081957983E-2</v>
      </c>
      <c r="AT66">
        <f t="shared" si="47"/>
        <v>-5.5977692176661285E-2</v>
      </c>
      <c r="AU66">
        <f t="shared" si="48"/>
        <v>-0.14165783358737016</v>
      </c>
      <c r="AW66">
        <v>63</v>
      </c>
      <c r="AX66">
        <f>IF(Z66&gt;0, (R66*SUMPRODUCT(K66:$K$98, X66:$X$98)-K66*$AZ$3)/Z66, 0)</f>
        <v>-2.8139949471208604E+16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0.86229046899999995</v>
      </c>
      <c r="Q67" s="5">
        <f t="shared" si="60"/>
        <v>25</v>
      </c>
      <c r="R67">
        <f t="shared" ref="R67:R89" si="62">$C$6</f>
        <v>2000000</v>
      </c>
      <c r="S67">
        <f t="shared" ref="S67:S89" si="63">AX67</f>
        <v>-1.9673515898379395E+17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-351.99785202486464</v>
      </c>
      <c r="AC67">
        <f t="shared" ref="AC67:AC89" si="64">S67*Z67</f>
        <v>-314.28379645106077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-3.9937421210632446E-14</v>
      </c>
      <c r="AH67">
        <f t="shared" ref="AH67:AH89" si="68">-X67*R67</f>
        <v>-2.157249025767187E-8</v>
      </c>
      <c r="AI67">
        <f t="shared" ref="AI67:AI89" si="69">SUM(AE67:AH67)</f>
        <v>-2.1572530195093082E-8</v>
      </c>
      <c r="AJ67">
        <f t="shared" ref="AJ67:AJ89" si="70">AB67-AC67</f>
        <v>-37.714055573803876</v>
      </c>
      <c r="AK67">
        <f t="shared" si="61"/>
        <v>-24.639849641740525</v>
      </c>
      <c r="AL67">
        <f t="shared" ref="AL67:AL89" si="71">SUM(AI67:AK67)</f>
        <v>-62.353905237116933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-7.2330407131446561E-17</v>
      </c>
      <c r="AQ67">
        <f t="shared" ref="AQ67:AQ89" si="75">AH67*$K67</f>
        <v>-3.906979859683988E-11</v>
      </c>
      <c r="AR67">
        <f t="shared" ref="AR67:AR89" si="76">AI67*$K67</f>
        <v>-3.9069870927247013E-11</v>
      </c>
      <c r="AS67">
        <f t="shared" ref="AS67:AS89" si="77">AJ67*$K67</f>
        <v>-6.8303683901979134E-2</v>
      </c>
      <c r="AT67">
        <f t="shared" ref="AT67:AT89" si="78">AK67*$K67</f>
        <v>-4.4625073482968049E-2</v>
      </c>
      <c r="AU67">
        <f t="shared" ref="AU67:AU89" si="79">AL67*$K67</f>
        <v>-0.11292875742401706</v>
      </c>
      <c r="AW67">
        <v>64</v>
      </c>
      <c r="AX67">
        <f>IF(Z67&gt;0, (R67*SUMPRODUCT(K67:$K$98, X67:$X$98)-K67*$AZ$3)/Z67, 0)</f>
        <v>-1.9673515898379395E+17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1.6170478387293595E-3</v>
      </c>
      <c r="L68" s="2">
        <v>65</v>
      </c>
      <c r="M68" s="8">
        <v>0.86705037500000004</v>
      </c>
      <c r="Q68" s="5">
        <f t="shared" si="60"/>
        <v>25</v>
      </c>
      <c r="R68">
        <f t="shared" si="62"/>
        <v>2000000</v>
      </c>
      <c r="S68">
        <f t="shared" si="63"/>
        <v>-1.4286858699230477E+18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-314.28379645106077</v>
      </c>
      <c r="AC68">
        <f t="shared" si="64"/>
        <v>-280.61053254562427</v>
      </c>
      <c r="AE68">
        <f t="shared" si="65"/>
        <v>0</v>
      </c>
      <c r="AF68">
        <f t="shared" si="66"/>
        <v>0</v>
      </c>
      <c r="AG68">
        <f t="shared" si="67"/>
        <v>-4.9102909613143056E-15</v>
      </c>
      <c r="AH68">
        <f t="shared" si="68"/>
        <v>-2.7702204829769449E-9</v>
      </c>
      <c r="AI68">
        <f t="shared" si="69"/>
        <v>-2.7702253932679063E-9</v>
      </c>
      <c r="AJ68">
        <f t="shared" si="70"/>
        <v>-33.673263905436499</v>
      </c>
      <c r="AK68">
        <f t="shared" si="61"/>
        <v>-21.999865751574255</v>
      </c>
      <c r="AL68">
        <f t="shared" si="71"/>
        <v>-55.673129659780983</v>
      </c>
      <c r="AN68">
        <f t="shared" si="72"/>
        <v>0</v>
      </c>
      <c r="AO68">
        <f t="shared" si="73"/>
        <v>0</v>
      </c>
      <c r="AP68">
        <f t="shared" si="74"/>
        <v>-7.9401753865256074E-18</v>
      </c>
      <c r="AQ68">
        <f t="shared" si="75"/>
        <v>-4.4795790448016711E-12</v>
      </c>
      <c r="AR68">
        <f t="shared" si="76"/>
        <v>-4.4795869849770577E-12</v>
      </c>
      <c r="AS68">
        <f t="shared" si="77"/>
        <v>-5.4451278621249447E-2</v>
      </c>
      <c r="AT68">
        <f t="shared" si="78"/>
        <v>-3.5574835365919204E-2</v>
      </c>
      <c r="AU68">
        <f t="shared" si="79"/>
        <v>-9.0026113991648241E-2</v>
      </c>
      <c r="AW68">
        <v>65</v>
      </c>
      <c r="AX68">
        <f>IF(Z68&gt;0, (R68*SUMPRODUCT(K68:$K$98, X68:$X$98)-K68*$AZ$3)/Z68, 0)</f>
        <v>-1.4286858699230477E+18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1.4437927131512138E-3</v>
      </c>
      <c r="L69" s="2">
        <v>66</v>
      </c>
      <c r="M69" s="8">
        <v>0.87202471800000003</v>
      </c>
      <c r="Q69" s="5">
        <f t="shared" ref="Q69:Q89" si="91">$C$8</f>
        <v>25</v>
      </c>
      <c r="R69">
        <f t="shared" si="62"/>
        <v>2000000</v>
      </c>
      <c r="S69">
        <f t="shared" si="63"/>
        <v>-1.0812539391598021E+19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-280.61053254562427</v>
      </c>
      <c r="AC69">
        <f t="shared" si="64"/>
        <v>-250.54511834431136</v>
      </c>
      <c r="AE69">
        <f t="shared" si="65"/>
        <v>0</v>
      </c>
      <c r="AF69">
        <f t="shared" si="66"/>
        <v>0</v>
      </c>
      <c r="AG69">
        <f t="shared" si="67"/>
        <v>-5.7929296086310598E-16</v>
      </c>
      <c r="AH69">
        <f t="shared" si="68"/>
        <v>-3.4255160726704453E-10</v>
      </c>
      <c r="AI69">
        <f t="shared" si="69"/>
        <v>-3.4255218656000539E-10</v>
      </c>
      <c r="AJ69">
        <f t="shared" si="70"/>
        <v>-30.065414201312905</v>
      </c>
      <c r="AK69">
        <f t="shared" si="61"/>
        <v>-19.6427372781937</v>
      </c>
      <c r="AL69">
        <f t="shared" si="71"/>
        <v>-49.708151479849157</v>
      </c>
      <c r="AN69">
        <f t="shared" si="72"/>
        <v>0</v>
      </c>
      <c r="AO69">
        <f t="shared" si="73"/>
        <v>0</v>
      </c>
      <c r="AP69">
        <f t="shared" si="74"/>
        <v>-8.3637895567394366E-19</v>
      </c>
      <c r="AQ69">
        <f t="shared" si="75"/>
        <v>-4.9457351445039524E-13</v>
      </c>
      <c r="AR69">
        <f t="shared" si="76"/>
        <v>-4.9457435082935092E-13</v>
      </c>
      <c r="AS69">
        <f t="shared" si="77"/>
        <v>-4.3408225941728593E-2</v>
      </c>
      <c r="AT69">
        <f t="shared" si="78"/>
        <v>-2.8360040948599771E-2</v>
      </c>
      <c r="AU69">
        <f t="shared" si="79"/>
        <v>-7.176826689082294E-2</v>
      </c>
      <c r="AW69">
        <v>66</v>
      </c>
      <c r="AX69">
        <f>IF(Z69&gt;0, (R69*SUMPRODUCT(K69:$K$98, X69:$X$98)-K69*$AZ$3)/Z69, 0)</f>
        <v>-1.0812539391598021E+19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0.87703262900000001</v>
      </c>
      <c r="Q70" s="5">
        <f t="shared" si="91"/>
        <v>25</v>
      </c>
      <c r="R70">
        <f t="shared" si="62"/>
        <v>2000000</v>
      </c>
      <c r="S70">
        <f t="shared" si="63"/>
        <v>-8.5458774004863238E+19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-250.54511834431136</v>
      </c>
      <c r="AC70">
        <f t="shared" si="64"/>
        <v>-223.70099852170699</v>
      </c>
      <c r="AE70">
        <f t="shared" si="65"/>
        <v>0</v>
      </c>
      <c r="AF70">
        <f t="shared" si="66"/>
        <v>0</v>
      </c>
      <c r="AG70">
        <f t="shared" si="67"/>
        <v>-6.5441202827510941E-17</v>
      </c>
      <c r="AH70">
        <f t="shared" si="68"/>
        <v>-4.0644706274157121E-11</v>
      </c>
      <c r="AI70">
        <f t="shared" si="69"/>
        <v>-4.0644771715359949E-11</v>
      </c>
      <c r="AJ70">
        <f t="shared" si="70"/>
        <v>-26.84411982260437</v>
      </c>
      <c r="AK70">
        <f t="shared" si="61"/>
        <v>-17.538158284101797</v>
      </c>
      <c r="AL70">
        <f t="shared" si="71"/>
        <v>-44.38227810674681</v>
      </c>
      <c r="AN70">
        <f t="shared" si="72"/>
        <v>0</v>
      </c>
      <c r="AO70">
        <f t="shared" si="73"/>
        <v>0</v>
      </c>
      <c r="AP70">
        <f t="shared" si="74"/>
        <v>-8.4360296234116875E-20</v>
      </c>
      <c r="AQ70">
        <f t="shared" si="75"/>
        <v>-5.2395116738213812E-14</v>
      </c>
      <c r="AR70">
        <f t="shared" si="76"/>
        <v>-5.2395201098510049E-14</v>
      </c>
      <c r="AS70">
        <f t="shared" si="77"/>
        <v>-3.4604771956102003E-2</v>
      </c>
      <c r="AT70">
        <f t="shared" si="78"/>
        <v>-2.2608451011320332E-2</v>
      </c>
      <c r="AU70">
        <f t="shared" si="79"/>
        <v>-5.7213222967474726E-2</v>
      </c>
      <c r="AW70">
        <v>67</v>
      </c>
      <c r="AX70">
        <f>IF(Z70&gt;0, (R70*SUMPRODUCT(K70:$K$98, X70:$X$98)-K70*$AZ$3)/Z70, 0)</f>
        <v>-8.5458774004863238E+19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0.88195855000000001</v>
      </c>
      <c r="Q71" s="5">
        <f t="shared" si="91"/>
        <v>25</v>
      </c>
      <c r="R71">
        <f t="shared" si="62"/>
        <v>2000000</v>
      </c>
      <c r="S71">
        <f t="shared" si="63"/>
        <v>-7.0623336497294803E+20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-223.70099852170699</v>
      </c>
      <c r="AC71">
        <f t="shared" si="64"/>
        <v>-199.73303439438132</v>
      </c>
      <c r="AE71">
        <f t="shared" si="65"/>
        <v>0</v>
      </c>
      <c r="AF71">
        <f t="shared" si="66"/>
        <v>0</v>
      </c>
      <c r="AG71">
        <f t="shared" si="67"/>
        <v>-7.0703624432283796E-18</v>
      </c>
      <c r="AH71">
        <f t="shared" si="68"/>
        <v>-4.6173142684805961E-12</v>
      </c>
      <c r="AI71">
        <f t="shared" si="69"/>
        <v>-4.6173213388430395E-12</v>
      </c>
      <c r="AJ71">
        <f t="shared" si="70"/>
        <v>-23.967964127325672</v>
      </c>
      <c r="AK71">
        <f t="shared" si="61"/>
        <v>-15.65906989651949</v>
      </c>
      <c r="AL71">
        <f t="shared" si="71"/>
        <v>-39.627034023849781</v>
      </c>
      <c r="AN71">
        <f t="shared" si="72"/>
        <v>0</v>
      </c>
      <c r="AO71">
        <f t="shared" si="73"/>
        <v>0</v>
      </c>
      <c r="AP71">
        <f t="shared" si="74"/>
        <v>-8.1378649353245744E-21</v>
      </c>
      <c r="AQ71">
        <f t="shared" si="75"/>
        <v>-5.3144488960151555E-15</v>
      </c>
      <c r="AR71">
        <f t="shared" si="76"/>
        <v>-5.3144570338800918E-15</v>
      </c>
      <c r="AS71">
        <f t="shared" si="77"/>
        <v>-2.7586712337454158E-2</v>
      </c>
      <c r="AT71">
        <f t="shared" si="78"/>
        <v>-1.8023318727136774E-2</v>
      </c>
      <c r="AU71">
        <f t="shared" si="79"/>
        <v>-4.5610031064596247E-2</v>
      </c>
      <c r="AW71">
        <v>68</v>
      </c>
      <c r="AX71">
        <f>IF(Z71&gt;0, (R71*SUMPRODUCT(K71:$K$98, X71:$X$98)-K71*$AZ$3)/Z71, 0)</f>
        <v>-7.0623336497294803E+20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0.88700226900000001</v>
      </c>
      <c r="Q72" s="5">
        <f t="shared" si="91"/>
        <v>25</v>
      </c>
      <c r="R72">
        <f t="shared" si="62"/>
        <v>2000000</v>
      </c>
      <c r="S72">
        <f t="shared" si="63"/>
        <v>-6.1221300539148038E+21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-199.73303439438132</v>
      </c>
      <c r="AC72">
        <f t="shared" si="64"/>
        <v>-178.33306642355467</v>
      </c>
      <c r="AE72">
        <f t="shared" si="65"/>
        <v>0</v>
      </c>
      <c r="AF72">
        <f t="shared" si="66"/>
        <v>0</v>
      </c>
      <c r="AG72">
        <f t="shared" si="67"/>
        <v>-7.2823128900013883E-19</v>
      </c>
      <c r="AH72">
        <f t="shared" si="68"/>
        <v>-5.0171420238367653E-13</v>
      </c>
      <c r="AI72">
        <f t="shared" si="69"/>
        <v>-5.0171493061496552E-13</v>
      </c>
      <c r="AJ72">
        <f t="shared" si="70"/>
        <v>-21.399967970826651</v>
      </c>
      <c r="AK72">
        <f t="shared" ref="AK72:AK89" si="92">G72*SUM(AB72:AB72, AE72:AF72)</f>
        <v>-13.981312407606694</v>
      </c>
      <c r="AL72">
        <f t="shared" si="71"/>
        <v>-35.381280378433843</v>
      </c>
      <c r="AN72">
        <f t="shared" si="72"/>
        <v>0</v>
      </c>
      <c r="AO72">
        <f t="shared" si="73"/>
        <v>0</v>
      </c>
      <c r="AP72">
        <f t="shared" si="74"/>
        <v>-7.4837644957401087E-22</v>
      </c>
      <c r="AQ72">
        <f t="shared" si="75"/>
        <v>-5.1559319017488827E-16</v>
      </c>
      <c r="AR72">
        <f t="shared" si="76"/>
        <v>-5.1559393855133785E-16</v>
      </c>
      <c r="AS72">
        <f t="shared" si="77"/>
        <v>-2.1991958177179815E-2</v>
      </c>
      <c r="AT72">
        <f t="shared" si="78"/>
        <v>-1.4368079342424093E-2</v>
      </c>
      <c r="AU72">
        <f t="shared" si="79"/>
        <v>-3.636003751960442E-2</v>
      </c>
      <c r="AW72">
        <v>69</v>
      </c>
      <c r="AX72">
        <f>IF(Z72&gt;0, (R72*SUMPRODUCT(K72:$K$98, X72:$X$98)-K72*$AZ$3)/Z72, 0)</f>
        <v>-6.1221300539148038E+21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0.89213428500000003</v>
      </c>
      <c r="Q73" s="5">
        <f t="shared" si="91"/>
        <v>25</v>
      </c>
      <c r="R73">
        <f t="shared" si="62"/>
        <v>2000000</v>
      </c>
      <c r="S73">
        <f t="shared" si="63"/>
        <v>-5.5853958131693212E+22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-178.33306642355467</v>
      </c>
      <c r="AC73">
        <f t="shared" si="64"/>
        <v>-159.22595216388814</v>
      </c>
      <c r="AE73">
        <f t="shared" si="65"/>
        <v>0</v>
      </c>
      <c r="AF73">
        <f t="shared" si="66"/>
        <v>0</v>
      </c>
      <c r="AG73">
        <f t="shared" si="67"/>
        <v>-7.1268875783370199E-20</v>
      </c>
      <c r="AH73">
        <f t="shared" si="68"/>
        <v>-5.197440802614138E-14</v>
      </c>
      <c r="AI73">
        <f t="shared" si="69"/>
        <v>-5.1974479295017166E-14</v>
      </c>
      <c r="AJ73">
        <f t="shared" si="70"/>
        <v>-19.107114259666531</v>
      </c>
      <c r="AK73">
        <f t="shared" si="92"/>
        <v>-12.483314649648827</v>
      </c>
      <c r="AL73">
        <f t="shared" si="71"/>
        <v>-31.590428909315413</v>
      </c>
      <c r="AN73">
        <f t="shared" si="72"/>
        <v>0</v>
      </c>
      <c r="AO73">
        <f t="shared" si="73"/>
        <v>0</v>
      </c>
      <c r="AP73">
        <f t="shared" si="74"/>
        <v>-6.5393211006001788E-23</v>
      </c>
      <c r="AQ73">
        <f t="shared" si="75"/>
        <v>-4.7689449196539201E-17</v>
      </c>
      <c r="AR73">
        <f t="shared" si="76"/>
        <v>-4.7689514589750211E-17</v>
      </c>
      <c r="AS73">
        <f t="shared" si="77"/>
        <v>-1.7531854414205735E-2</v>
      </c>
      <c r="AT73">
        <f t="shared" si="78"/>
        <v>-1.1454144883947772E-2</v>
      </c>
      <c r="AU73">
        <f t="shared" si="79"/>
        <v>-2.8985999298153559E-2</v>
      </c>
      <c r="AW73">
        <v>70</v>
      </c>
      <c r="AX73">
        <f>IF(Z73&gt;0, (R73*SUMPRODUCT(K73:$K$98, X73:$X$98)-K73*$AZ$3)/Z73, 0)</f>
        <v>-5.5853958131693212E+22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0.89732143600000003</v>
      </c>
      <c r="Q74" s="5">
        <f t="shared" si="91"/>
        <v>25</v>
      </c>
      <c r="R74">
        <f t="shared" si="62"/>
        <v>2000000</v>
      </c>
      <c r="S74">
        <f t="shared" si="63"/>
        <v>-5.380921253238895E+23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-159.22595216388814</v>
      </c>
      <c r="AC74">
        <f t="shared" si="64"/>
        <v>-142.16602871775726</v>
      </c>
      <c r="AE74">
        <f t="shared" si="65"/>
        <v>0</v>
      </c>
      <c r="AF74">
        <f t="shared" si="66"/>
        <v>0</v>
      </c>
      <c r="AG74">
        <f t="shared" si="67"/>
        <v>-6.6050970654971207E-21</v>
      </c>
      <c r="AH74">
        <f t="shared" si="68"/>
        <v>-5.1160871968031502E-15</v>
      </c>
      <c r="AI74">
        <f t="shared" si="69"/>
        <v>-5.116093801900216E-15</v>
      </c>
      <c r="AJ74">
        <f t="shared" si="70"/>
        <v>-17.059923446130881</v>
      </c>
      <c r="AK74">
        <f t="shared" si="92"/>
        <v>-11.14581665147217</v>
      </c>
      <c r="AL74">
        <f t="shared" si="71"/>
        <v>-28.205740097603055</v>
      </c>
      <c r="AN74">
        <f t="shared" si="72"/>
        <v>0</v>
      </c>
      <c r="AO74">
        <f t="shared" si="73"/>
        <v>0</v>
      </c>
      <c r="AP74">
        <f t="shared" si="74"/>
        <v>-5.4112043673082468E-24</v>
      </c>
      <c r="AQ74">
        <f t="shared" si="75"/>
        <v>-4.1913378574683236E-18</v>
      </c>
      <c r="AR74">
        <f t="shared" si="76"/>
        <v>-4.1913432686726915E-18</v>
      </c>
      <c r="AS74">
        <f t="shared" si="77"/>
        <v>-1.3976287001120684E-2</v>
      </c>
      <c r="AT74">
        <f t="shared" si="78"/>
        <v>-9.1311741740655091E-3</v>
      </c>
      <c r="AU74">
        <f t="shared" si="79"/>
        <v>-2.3107461175186195E-2</v>
      </c>
      <c r="AW74">
        <v>71</v>
      </c>
      <c r="AX74">
        <f>IF(Z74&gt;0, (R74*SUMPRODUCT(K74:$K$98, X74:$X$98)-K74*$AZ$3)/Z74, 0)</f>
        <v>-5.380921253238895E+23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0.90253096600000005</v>
      </c>
      <c r="Q75" s="5">
        <f t="shared" si="91"/>
        <v>25</v>
      </c>
      <c r="R75">
        <f t="shared" si="62"/>
        <v>2000000</v>
      </c>
      <c r="S75">
        <f t="shared" si="63"/>
        <v>-5.4926798163864034E+24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-142.16602871775726</v>
      </c>
      <c r="AC75">
        <f t="shared" si="64"/>
        <v>-126.93395421228325</v>
      </c>
      <c r="AE75">
        <f t="shared" si="65"/>
        <v>0</v>
      </c>
      <c r="AF75">
        <f t="shared" si="66"/>
        <v>0</v>
      </c>
      <c r="AG75">
        <f t="shared" si="67"/>
        <v>-5.7774145979526724E-22</v>
      </c>
      <c r="AH75">
        <f t="shared" si="68"/>
        <v>-4.7690437080375058E-16</v>
      </c>
      <c r="AI75">
        <f t="shared" si="69"/>
        <v>-4.7690494854521034E-16</v>
      </c>
      <c r="AJ75">
        <f t="shared" si="70"/>
        <v>-15.232074505474003</v>
      </c>
      <c r="AK75">
        <f t="shared" si="92"/>
        <v>-9.9516220102430086</v>
      </c>
      <c r="AL75">
        <f t="shared" si="71"/>
        <v>-25.18369651571701</v>
      </c>
      <c r="AN75">
        <f t="shared" si="72"/>
        <v>0</v>
      </c>
      <c r="AO75">
        <f t="shared" si="73"/>
        <v>0</v>
      </c>
      <c r="AP75">
        <f t="shared" si="74"/>
        <v>-4.2260073105806519E-25</v>
      </c>
      <c r="AQ75">
        <f t="shared" si="75"/>
        <v>-3.4884139320358077E-19</v>
      </c>
      <c r="AR75">
        <f t="shared" si="76"/>
        <v>-3.4884181580431182E-19</v>
      </c>
      <c r="AS75">
        <f t="shared" si="77"/>
        <v>-1.1141810428189321E-2</v>
      </c>
      <c r="AT75">
        <f t="shared" si="78"/>
        <v>-7.2793161464170184E-3</v>
      </c>
      <c r="AU75">
        <f t="shared" si="79"/>
        <v>-1.8421126574606338E-2</v>
      </c>
      <c r="AW75">
        <v>72</v>
      </c>
      <c r="AX75">
        <f>IF(Z75&gt;0, (R75*SUMPRODUCT(K75:$K$98, X75:$X$98)-K75*$AZ$3)/Z75, 0)</f>
        <v>-5.4926798163864034E+24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0.90776816500000002</v>
      </c>
      <c r="Q76" s="5">
        <f t="shared" si="91"/>
        <v>25</v>
      </c>
      <c r="R76">
        <f t="shared" si="62"/>
        <v>2000000</v>
      </c>
      <c r="S76">
        <f t="shared" si="63"/>
        <v>-5.9638440605002422E+25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-126.93395421228325</v>
      </c>
      <c r="AC76">
        <f t="shared" si="64"/>
        <v>-113.33388768953861</v>
      </c>
      <c r="AE76">
        <f t="shared" si="65"/>
        <v>0</v>
      </c>
      <c r="AF76">
        <f t="shared" si="66"/>
        <v>0</v>
      </c>
      <c r="AG76">
        <f t="shared" si="67"/>
        <v>-4.7508740394543559E-23</v>
      </c>
      <c r="AH76">
        <f t="shared" si="68"/>
        <v>-4.1956424384221684E-17</v>
      </c>
      <c r="AI76">
        <f t="shared" si="69"/>
        <v>-4.1956471892962075E-17</v>
      </c>
      <c r="AJ76">
        <f t="shared" si="70"/>
        <v>-13.60006652274464</v>
      </c>
      <c r="AK76">
        <f t="shared" si="92"/>
        <v>-8.8853767948598286</v>
      </c>
      <c r="AL76">
        <f t="shared" si="71"/>
        <v>-22.485443317604471</v>
      </c>
      <c r="AN76">
        <f t="shared" si="72"/>
        <v>0</v>
      </c>
      <c r="AO76">
        <f t="shared" si="73"/>
        <v>0</v>
      </c>
      <c r="AP76">
        <f t="shared" si="74"/>
        <v>-3.1027887131469818E-26</v>
      </c>
      <c r="AQ76">
        <f t="shared" si="75"/>
        <v>-2.7401677868588451E-20</v>
      </c>
      <c r="AR76">
        <f t="shared" si="76"/>
        <v>-2.7401708896475581E-20</v>
      </c>
      <c r="AS76">
        <f t="shared" si="77"/>
        <v>-8.8821830581866362E-3</v>
      </c>
      <c r="AT76">
        <f t="shared" si="78"/>
        <v>-5.8030262646819337E-3</v>
      </c>
      <c r="AU76">
        <f t="shared" si="79"/>
        <v>-1.4685209322868572E-2</v>
      </c>
      <c r="AW76">
        <v>73</v>
      </c>
      <c r="AX76">
        <f>IF(Z76&gt;0, (R76*SUMPRODUCT(K76:$K$98, X76:$X$98)-K76*$AZ$3)/Z76, 0)</f>
        <v>-5.9638440605002422E+25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0.91304259499999996</v>
      </c>
      <c r="Q77" s="5">
        <f t="shared" si="91"/>
        <v>25</v>
      </c>
      <c r="R77">
        <f t="shared" si="62"/>
        <v>2000000</v>
      </c>
      <c r="S77">
        <f t="shared" si="63"/>
        <v>-6.9192311880887606E+26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-113.33388768953861</v>
      </c>
      <c r="AC77">
        <f t="shared" si="64"/>
        <v>-101.19097115137376</v>
      </c>
      <c r="AE77">
        <f t="shared" si="65"/>
        <v>0</v>
      </c>
      <c r="AF77">
        <f t="shared" si="66"/>
        <v>0</v>
      </c>
      <c r="AG77">
        <f t="shared" si="67"/>
        <v>-3.656149375582754E-24</v>
      </c>
      <c r="AH77">
        <f t="shared" si="68"/>
        <v>-3.4702002892012291E-18</v>
      </c>
      <c r="AI77">
        <f t="shared" si="69"/>
        <v>-3.4702039453506044E-18</v>
      </c>
      <c r="AJ77">
        <f t="shared" si="70"/>
        <v>-12.142916538164855</v>
      </c>
      <c r="AK77">
        <f t="shared" si="92"/>
        <v>-7.9333721382677034</v>
      </c>
      <c r="AL77">
        <f t="shared" si="71"/>
        <v>-20.076288676432558</v>
      </c>
      <c r="AN77">
        <f t="shared" si="72"/>
        <v>0</v>
      </c>
      <c r="AO77">
        <f t="shared" si="73"/>
        <v>0</v>
      </c>
      <c r="AP77">
        <f t="shared" si="74"/>
        <v>-2.1319872109560843E-27</v>
      </c>
      <c r="AQ77">
        <f t="shared" si="75"/>
        <v>-2.0235558988488783E-21</v>
      </c>
      <c r="AR77">
        <f t="shared" si="76"/>
        <v>-2.0235580308360893E-21</v>
      </c>
      <c r="AS77">
        <f t="shared" si="77"/>
        <v>-7.080821953273783E-3</v>
      </c>
      <c r="AT77">
        <f t="shared" si="78"/>
        <v>-4.6261370094722041E-3</v>
      </c>
      <c r="AU77">
        <f t="shared" si="79"/>
        <v>-1.1706958962745987E-2</v>
      </c>
      <c r="AW77">
        <v>74</v>
      </c>
      <c r="AX77">
        <f>IF(Z77&gt;0, (R77*SUMPRODUCT(K77:$K$98, X77:$X$98)-K77*$AZ$3)/Z77, 0)</f>
        <v>-6.9192311880887606E+26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0.91832435000000001</v>
      </c>
      <c r="Q78" s="5">
        <f t="shared" si="91"/>
        <v>25</v>
      </c>
      <c r="R78">
        <f t="shared" si="62"/>
        <v>2000000</v>
      </c>
      <c r="S78">
        <f t="shared" si="63"/>
        <v>-8.619224226588764E+27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-101.19097115137376</v>
      </c>
      <c r="AC78">
        <f t="shared" si="64"/>
        <v>-90.349081385155145</v>
      </c>
      <c r="AE78">
        <f t="shared" si="65"/>
        <v>0</v>
      </c>
      <c r="AF78">
        <f t="shared" si="66"/>
        <v>0</v>
      </c>
      <c r="AG78">
        <f t="shared" si="67"/>
        <v>-2.6205688299198785E-25</v>
      </c>
      <c r="AH78">
        <f t="shared" si="68"/>
        <v>-2.6860247990679508E-19</v>
      </c>
      <c r="AI78">
        <f t="shared" si="69"/>
        <v>-2.6860274196367806E-19</v>
      </c>
      <c r="AJ78">
        <f t="shared" si="70"/>
        <v>-10.841889766218614</v>
      </c>
      <c r="AK78">
        <f t="shared" si="92"/>
        <v>-7.0833679805961642</v>
      </c>
      <c r="AL78">
        <f t="shared" si="71"/>
        <v>-17.925257746814779</v>
      </c>
      <c r="AN78">
        <f t="shared" si="72"/>
        <v>0</v>
      </c>
      <c r="AO78">
        <f t="shared" si="73"/>
        <v>0</v>
      </c>
      <c r="AP78">
        <f t="shared" si="74"/>
        <v>-1.3643890101514676E-28</v>
      </c>
      <c r="AQ78">
        <f t="shared" si="75"/>
        <v>-1.3984684069353993E-22</v>
      </c>
      <c r="AR78">
        <f t="shared" si="76"/>
        <v>-1.3984697713244094E-22</v>
      </c>
      <c r="AS78">
        <f t="shared" si="77"/>
        <v>-5.6447879091787142E-3</v>
      </c>
      <c r="AT78">
        <f t="shared" si="78"/>
        <v>-3.6879281006634282E-3</v>
      </c>
      <c r="AU78">
        <f t="shared" si="79"/>
        <v>-9.3327160098421423E-3</v>
      </c>
      <c r="AW78">
        <v>75</v>
      </c>
      <c r="AX78">
        <f>IF(Z78&gt;0, (R78*SUMPRODUCT(K78:$K$98, X78:$X$98)-K78*$AZ$3)/Z78, 0)</f>
        <v>-8.619224226588764E+27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0.92358270799999997</v>
      </c>
      <c r="Q79" s="5">
        <f t="shared" si="91"/>
        <v>25</v>
      </c>
      <c r="R79">
        <f t="shared" si="62"/>
        <v>2000000</v>
      </c>
      <c r="S79">
        <f t="shared" si="63"/>
        <v>-1.158694623773145E+29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-90.349081385155145</v>
      </c>
      <c r="AC79">
        <f t="shared" si="64"/>
        <v>-80.66882266531708</v>
      </c>
      <c r="AE79">
        <f t="shared" si="65"/>
        <v>0</v>
      </c>
      <c r="AF79">
        <f t="shared" si="66"/>
        <v>0</v>
      </c>
      <c r="AG79">
        <f t="shared" si="67"/>
        <v>-1.7405108518288687E-26</v>
      </c>
      <c r="AH79">
        <f t="shared" si="68"/>
        <v>-1.9362496451502342E-20</v>
      </c>
      <c r="AI79">
        <f t="shared" si="69"/>
        <v>-1.936251385661086E-20</v>
      </c>
      <c r="AJ79">
        <f t="shared" si="70"/>
        <v>-9.680258719838065</v>
      </c>
      <c r="AK79">
        <f t="shared" si="92"/>
        <v>-6.3244356969608608</v>
      </c>
      <c r="AL79">
        <f t="shared" si="71"/>
        <v>-16.004694416798927</v>
      </c>
      <c r="AN79">
        <f t="shared" si="72"/>
        <v>0</v>
      </c>
      <c r="AO79">
        <f t="shared" si="73"/>
        <v>0</v>
      </c>
      <c r="AP79">
        <f t="shared" si="74"/>
        <v>-8.0909842222161574E-30</v>
      </c>
      <c r="AQ79">
        <f t="shared" si="75"/>
        <v>-9.0009006911509407E-24</v>
      </c>
      <c r="AR79">
        <f t="shared" si="76"/>
        <v>-9.0009087821351633E-24</v>
      </c>
      <c r="AS79">
        <f t="shared" si="77"/>
        <v>-4.4999903612713043E-3</v>
      </c>
      <c r="AT79">
        <f t="shared" si="78"/>
        <v>-2.9399937026972482E-3</v>
      </c>
      <c r="AU79">
        <f t="shared" si="79"/>
        <v>-7.439984063968552E-3</v>
      </c>
      <c r="AW79">
        <v>76</v>
      </c>
      <c r="AX79">
        <f>IF(Z79&gt;0, (R79*SUMPRODUCT(K79:$K$98, X79:$X$98)-K79*$AZ$3)/Z79, 0)</f>
        <v>-1.158694623773145E+29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4.1505590430299886E-4</v>
      </c>
      <c r="L80" s="2">
        <v>77</v>
      </c>
      <c r="M80" s="8">
        <v>0.92968762000000005</v>
      </c>
      <c r="Q80" s="5">
        <f t="shared" si="91"/>
        <v>25</v>
      </c>
      <c r="R80">
        <f t="shared" si="62"/>
        <v>2000000</v>
      </c>
      <c r="S80">
        <f t="shared" si="63"/>
        <v>-1.7153174376902767E+30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-80.66882266531708</v>
      </c>
      <c r="AC80">
        <f t="shared" si="64"/>
        <v>-72.025734522604537</v>
      </c>
      <c r="AE80">
        <f t="shared" si="65"/>
        <v>0</v>
      </c>
      <c r="AF80">
        <f t="shared" si="66"/>
        <v>0</v>
      </c>
      <c r="AG80">
        <f t="shared" si="67"/>
        <v>-1.0497435188962636E-27</v>
      </c>
      <c r="AH80">
        <f t="shared" si="68"/>
        <v>-1.2945051131367628E-21</v>
      </c>
      <c r="AI80">
        <f t="shared" si="69"/>
        <v>-1.2945061628802817E-21</v>
      </c>
      <c r="AJ80">
        <f t="shared" si="70"/>
        <v>-8.6430881427125428</v>
      </c>
      <c r="AK80">
        <f t="shared" si="92"/>
        <v>-5.6468175865721966</v>
      </c>
      <c r="AL80">
        <f t="shared" si="71"/>
        <v>-14.28990572928474</v>
      </c>
      <c r="AN80">
        <f t="shared" si="72"/>
        <v>0</v>
      </c>
      <c r="AO80">
        <f t="shared" si="73"/>
        <v>0</v>
      </c>
      <c r="AP80">
        <f t="shared" si="74"/>
        <v>-4.357022455217009E-31</v>
      </c>
      <c r="AQ80">
        <f t="shared" si="75"/>
        <v>-5.3729199035783495E-25</v>
      </c>
      <c r="AR80">
        <f t="shared" si="76"/>
        <v>-5.3729242606008046E-25</v>
      </c>
      <c r="AS80">
        <f t="shared" si="77"/>
        <v>-3.5873647650440815E-3</v>
      </c>
      <c r="AT80">
        <f t="shared" si="78"/>
        <v>-2.3437449798288006E-3</v>
      </c>
      <c r="AU80">
        <f t="shared" si="79"/>
        <v>-5.9311097448728825E-3</v>
      </c>
      <c r="AW80">
        <v>77</v>
      </c>
      <c r="AX80">
        <f>IF(Z80&gt;0, (R80*SUMPRODUCT(K80:$K$98, X80:$X$98)-K80*$AZ$3)/Z80, 0)</f>
        <v>-1.7153174376902767E+30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3.7058562884196325E-4</v>
      </c>
      <c r="L81" s="2">
        <v>78</v>
      </c>
      <c r="M81" s="8">
        <v>0.93575936900000001</v>
      </c>
      <c r="Q81" s="5">
        <f t="shared" si="91"/>
        <v>25</v>
      </c>
      <c r="R81">
        <f t="shared" si="62"/>
        <v>2000000</v>
      </c>
      <c r="S81">
        <f t="shared" si="63"/>
        <v>-2.823590725759028E+31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-72.025734522604537</v>
      </c>
      <c r="AC81">
        <f t="shared" si="64"/>
        <v>-64.308691538039753</v>
      </c>
      <c r="AE81">
        <f t="shared" si="65"/>
        <v>0</v>
      </c>
      <c r="AF81">
        <f t="shared" si="66"/>
        <v>0</v>
      </c>
      <c r="AG81">
        <f t="shared" si="67"/>
        <v>-5.6938750853093722E-29</v>
      </c>
      <c r="AH81">
        <f t="shared" si="68"/>
        <v>-7.8584586628336573E-23</v>
      </c>
      <c r="AI81">
        <f t="shared" si="69"/>
        <v>-7.858464356708742E-23</v>
      </c>
      <c r="AJ81">
        <f t="shared" si="70"/>
        <v>-7.7170429845647845</v>
      </c>
      <c r="AK81">
        <f t="shared" si="92"/>
        <v>-5.0418014165823184</v>
      </c>
      <c r="AL81">
        <f t="shared" si="71"/>
        <v>-12.758844401147103</v>
      </c>
      <c r="AN81">
        <f t="shared" si="72"/>
        <v>0</v>
      </c>
      <c r="AO81">
        <f t="shared" si="73"/>
        <v>0</v>
      </c>
      <c r="AP81">
        <f t="shared" si="74"/>
        <v>-2.1100682790369608E-32</v>
      </c>
      <c r="AQ81">
        <f t="shared" si="75"/>
        <v>-2.9122318452947846E-26</v>
      </c>
      <c r="AR81">
        <f t="shared" si="76"/>
        <v>-2.9122339553630636E-26</v>
      </c>
      <c r="AS81">
        <f t="shared" si="77"/>
        <v>-2.8598252272354014E-3</v>
      </c>
      <c r="AT81">
        <f t="shared" si="78"/>
        <v>-1.8684191484604595E-3</v>
      </c>
      <c r="AU81">
        <f t="shared" si="79"/>
        <v>-4.7282443756958611E-3</v>
      </c>
      <c r="AW81">
        <v>78</v>
      </c>
      <c r="AX81">
        <f>IF(Z81&gt;0, (R81*SUMPRODUCT(K81:$K$98, X81:$X$98)-K81*$AZ$3)/Z81, 0)</f>
        <v>-2.823590725759028E+31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3.3088002575175287E-4</v>
      </c>
      <c r="L82" s="2">
        <v>79</v>
      </c>
      <c r="M82" s="8">
        <v>0.94179042899999998</v>
      </c>
      <c r="Q82" s="5">
        <f t="shared" si="91"/>
        <v>25</v>
      </c>
      <c r="R82">
        <f t="shared" si="62"/>
        <v>2000000</v>
      </c>
      <c r="S82">
        <f t="shared" si="63"/>
        <v>-5.2293830783085213E+32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-64.308691538039753</v>
      </c>
      <c r="AC82">
        <f t="shared" si="64"/>
        <v>-57.418474587535492</v>
      </c>
      <c r="AE82">
        <f t="shared" si="65"/>
        <v>0</v>
      </c>
      <c r="AF82">
        <f t="shared" si="66"/>
        <v>0</v>
      </c>
      <c r="AG82">
        <f t="shared" si="67"/>
        <v>-2.7449927519035324E-30</v>
      </c>
      <c r="AH82">
        <f t="shared" si="68"/>
        <v>-4.2899496474127405E-24</v>
      </c>
      <c r="AI82">
        <f t="shared" si="69"/>
        <v>-4.2899523924054923E-24</v>
      </c>
      <c r="AJ82">
        <f t="shared" si="70"/>
        <v>-6.8902169505042608</v>
      </c>
      <c r="AK82">
        <f t="shared" si="92"/>
        <v>-4.5016084076627827</v>
      </c>
      <c r="AL82">
        <f t="shared" si="71"/>
        <v>-11.391825358167043</v>
      </c>
      <c r="AN82">
        <f t="shared" si="72"/>
        <v>0</v>
      </c>
      <c r="AO82">
        <f t="shared" si="73"/>
        <v>0</v>
      </c>
      <c r="AP82">
        <f t="shared" si="74"/>
        <v>-9.0826327243821574E-34</v>
      </c>
      <c r="AQ82">
        <f t="shared" si="75"/>
        <v>-1.4194586498096507E-27</v>
      </c>
      <c r="AR82">
        <f t="shared" si="76"/>
        <v>-1.4194595580729231E-27</v>
      </c>
      <c r="AS82">
        <f t="shared" si="77"/>
        <v>-2.279835162018014E-3</v>
      </c>
      <c r="AT82">
        <f t="shared" si="78"/>
        <v>-1.4894923058517689E-3</v>
      </c>
      <c r="AU82">
        <f t="shared" si="79"/>
        <v>-3.7693274678697827E-3</v>
      </c>
      <c r="AW82">
        <v>79</v>
      </c>
      <c r="AX82">
        <f>IF(Z82&gt;0, (R82*SUMPRODUCT(K82:$K$98, X82:$X$98)-K82*$AZ$3)/Z82, 0)</f>
        <v>-5.2293830783085213E+32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2.9542859442120787E-4</v>
      </c>
      <c r="L83" s="2">
        <v>80</v>
      </c>
      <c r="M83" s="8">
        <v>0.94777327099999997</v>
      </c>
      <c r="Q83" s="5">
        <f t="shared" si="91"/>
        <v>25</v>
      </c>
      <c r="R83">
        <f t="shared" si="62"/>
        <v>2000000</v>
      </c>
      <c r="S83">
        <f t="shared" si="63"/>
        <v>-1.1057195631241135E+34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-57.418474587535492</v>
      </c>
      <c r="AC83">
        <f t="shared" si="64"/>
        <v>-51.266495167442393</v>
      </c>
      <c r="AE83">
        <f t="shared" si="65"/>
        <v>0</v>
      </c>
      <c r="AF83">
        <f t="shared" si="66"/>
        <v>0</v>
      </c>
      <c r="AG83">
        <f t="shared" si="67"/>
        <v>-1.1591206504159477E-31</v>
      </c>
      <c r="AH83">
        <f t="shared" si="68"/>
        <v>-2.081304607474322E-25</v>
      </c>
      <c r="AI83">
        <f t="shared" si="69"/>
        <v>-2.0813057665949723E-25</v>
      </c>
      <c r="AJ83">
        <f t="shared" si="70"/>
        <v>-6.1519794200930988</v>
      </c>
      <c r="AK83">
        <f t="shared" si="92"/>
        <v>-4.0192932211274845</v>
      </c>
      <c r="AL83">
        <f t="shared" si="71"/>
        <v>-10.171272641220582</v>
      </c>
      <c r="AN83">
        <f t="shared" si="72"/>
        <v>0</v>
      </c>
      <c r="AO83">
        <f t="shared" si="73"/>
        <v>0</v>
      </c>
      <c r="AP83">
        <f t="shared" si="74"/>
        <v>-3.424373845169797E-35</v>
      </c>
      <c r="AQ83">
        <f t="shared" si="75"/>
        <v>-6.1487689474852273E-29</v>
      </c>
      <c r="AR83">
        <f t="shared" si="76"/>
        <v>-6.1487723718590719E-29</v>
      </c>
      <c r="AS83">
        <f t="shared" si="77"/>
        <v>-1.8174706329863017E-3</v>
      </c>
      <c r="AT83">
        <f t="shared" si="78"/>
        <v>-1.1874141468843817E-3</v>
      </c>
      <c r="AU83">
        <f t="shared" si="79"/>
        <v>-3.0048847798706834E-3</v>
      </c>
      <c r="AW83">
        <v>80</v>
      </c>
      <c r="AX83">
        <f>IF(Z83&gt;0, (R83*SUMPRODUCT(K83:$K$98, X83:$X$98)-K83*$AZ$3)/Z83, 0)</f>
        <v>-1.1057195631241135E+34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2.6377553073322132E-4</v>
      </c>
      <c r="L84" s="2">
        <v>81</v>
      </c>
      <c r="M84" s="8">
        <v>0.95370057100000005</v>
      </c>
      <c r="Q84" s="5">
        <f t="shared" si="91"/>
        <v>25</v>
      </c>
      <c r="R84">
        <f t="shared" si="62"/>
        <v>2000000</v>
      </c>
      <c r="S84">
        <f t="shared" si="63"/>
        <v>-2.7197386766944665E+35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-51.266495167442393</v>
      </c>
      <c r="AC84">
        <f t="shared" si="64"/>
        <v>-45.773656399502137</v>
      </c>
      <c r="AE84">
        <f t="shared" si="65"/>
        <v>0</v>
      </c>
      <c r="AF84">
        <f t="shared" si="66"/>
        <v>0</v>
      </c>
      <c r="AG84">
        <f t="shared" si="67"/>
        <v>-4.207541775220737E-33</v>
      </c>
      <c r="AH84">
        <f t="shared" si="68"/>
        <v>-8.8436322092766459E-27</v>
      </c>
      <c r="AI84">
        <f t="shared" si="69"/>
        <v>-8.8436364168184218E-27</v>
      </c>
      <c r="AJ84">
        <f t="shared" si="70"/>
        <v>-5.4928387679402562</v>
      </c>
      <c r="AK84">
        <f t="shared" si="92"/>
        <v>-3.5886546617209678</v>
      </c>
      <c r="AL84">
        <f t="shared" si="71"/>
        <v>-9.081493429661224</v>
      </c>
      <c r="AN84">
        <f t="shared" si="72"/>
        <v>0</v>
      </c>
      <c r="AO84">
        <f t="shared" si="73"/>
        <v>0</v>
      </c>
      <c r="AP84">
        <f t="shared" si="74"/>
        <v>-1.10984656484105E-36</v>
      </c>
      <c r="AQ84">
        <f t="shared" si="75"/>
        <v>-2.3327337796113578E-30</v>
      </c>
      <c r="AR84">
        <f t="shared" si="76"/>
        <v>-2.332734889457923E-30</v>
      </c>
      <c r="AS84">
        <f t="shared" si="77"/>
        <v>-1.4488764612454546E-3</v>
      </c>
      <c r="AT84">
        <f t="shared" si="78"/>
        <v>-9.465992880136971E-4</v>
      </c>
      <c r="AU84">
        <f t="shared" si="79"/>
        <v>-2.3954757492591515E-3</v>
      </c>
      <c r="AW84">
        <v>81</v>
      </c>
      <c r="AX84">
        <f>IF(Z84&gt;0, (R84*SUMPRODUCT(K84:$K$98, X84:$X$98)-K84*$AZ$3)/Z84, 0)</f>
        <v>-2.7197386766944665E+35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2.3551386672609044E-4</v>
      </c>
      <c r="L85" s="2">
        <v>82</v>
      </c>
      <c r="M85" s="8">
        <v>0.95959776100000005</v>
      </c>
      <c r="Q85" s="5">
        <f t="shared" si="91"/>
        <v>25</v>
      </c>
      <c r="R85">
        <f t="shared" si="62"/>
        <v>2000000</v>
      </c>
      <c r="S85">
        <f t="shared" si="63"/>
        <v>-7.9873660100872666E+36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-45.773656399502137</v>
      </c>
      <c r="AC85">
        <f t="shared" si="64"/>
        <v>-40.869336070984048</v>
      </c>
      <c r="AE85">
        <f t="shared" si="65"/>
        <v>0</v>
      </c>
      <c r="AF85">
        <f t="shared" si="66"/>
        <v>0</v>
      </c>
      <c r="AG85">
        <f t="shared" si="67"/>
        <v>-1.2791869065274475E-34</v>
      </c>
      <c r="AH85">
        <f t="shared" si="68"/>
        <v>-3.230038133452628E-28</v>
      </c>
      <c r="AI85">
        <f t="shared" si="69"/>
        <v>-3.2300394126395344E-28</v>
      </c>
      <c r="AJ85">
        <f t="shared" si="70"/>
        <v>-4.9043203285180894</v>
      </c>
      <c r="AK85">
        <f t="shared" si="92"/>
        <v>-3.20415594796515</v>
      </c>
      <c r="AL85">
        <f t="shared" si="71"/>
        <v>-8.1084762764832394</v>
      </c>
      <c r="AN85">
        <f t="shared" si="72"/>
        <v>0</v>
      </c>
      <c r="AO85">
        <f t="shared" si="73"/>
        <v>0</v>
      </c>
      <c r="AP85">
        <f t="shared" si="74"/>
        <v>-3.0126625462166517E-38</v>
      </c>
      <c r="AQ85">
        <f t="shared" si="75"/>
        <v>-7.6071877048215221E-32</v>
      </c>
      <c r="AR85">
        <f t="shared" si="76"/>
        <v>-7.6071907174840678E-32</v>
      </c>
      <c r="AS85">
        <f t="shared" si="77"/>
        <v>-1.1550354442326654E-3</v>
      </c>
      <c r="AT85">
        <f t="shared" si="78"/>
        <v>-7.5462315689867434E-4</v>
      </c>
      <c r="AU85">
        <f t="shared" si="79"/>
        <v>-1.9096586011313396E-3</v>
      </c>
      <c r="AW85">
        <v>82</v>
      </c>
      <c r="AX85">
        <f>IF(Z85&gt;0, (R85*SUMPRODUCT(K85:$K$98, X85:$X$98)-K85*$AZ$3)/Z85, 0)</f>
        <v>-7.9873660100872666E+36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2.1028023814829503E-4</v>
      </c>
      <c r="L86" s="2">
        <v>83</v>
      </c>
      <c r="M86" s="8">
        <v>0.96549474700000004</v>
      </c>
      <c r="Q86" s="5">
        <f t="shared" si="91"/>
        <v>25</v>
      </c>
      <c r="R86">
        <f t="shared" si="62"/>
        <v>2000000</v>
      </c>
      <c r="S86">
        <f t="shared" si="63"/>
        <v>-2.9102236955973447E+38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-40.869336070984048</v>
      </c>
      <c r="AC86">
        <f t="shared" si="64"/>
        <v>-36.490478634807182</v>
      </c>
      <c r="AE86">
        <f t="shared" si="65"/>
        <v>0</v>
      </c>
      <c r="AF86">
        <f t="shared" si="66"/>
        <v>0</v>
      </c>
      <c r="AG86">
        <f t="shared" si="67"/>
        <v>-3.1346798778742373E-36</v>
      </c>
      <c r="AH86">
        <f t="shared" si="68"/>
        <v>-9.8803859094674451E-30</v>
      </c>
      <c r="AI86">
        <f t="shared" si="69"/>
        <v>-9.8803890441473236E-30</v>
      </c>
      <c r="AJ86">
        <f t="shared" si="70"/>
        <v>-4.3788574361768653</v>
      </c>
      <c r="AK86">
        <f t="shared" si="92"/>
        <v>-2.8608535249688836</v>
      </c>
      <c r="AL86">
        <f t="shared" si="71"/>
        <v>-7.2397109611457484</v>
      </c>
      <c r="AN86">
        <f t="shared" si="72"/>
        <v>0</v>
      </c>
      <c r="AO86">
        <f t="shared" si="73"/>
        <v>0</v>
      </c>
      <c r="AP86">
        <f t="shared" si="74"/>
        <v>-6.5916123123806302E-40</v>
      </c>
      <c r="AQ86">
        <f t="shared" si="75"/>
        <v>-2.077649902039873E-33</v>
      </c>
      <c r="AR86">
        <f t="shared" si="76"/>
        <v>-2.0776505612011041E-33</v>
      </c>
      <c r="AS86">
        <f t="shared" si="77"/>
        <v>-9.2078718449670378E-4</v>
      </c>
      <c r="AT86">
        <f t="shared" si="78"/>
        <v>-6.0158096053784609E-4</v>
      </c>
      <c r="AU86">
        <f t="shared" si="79"/>
        <v>-1.52236814503455E-3</v>
      </c>
      <c r="AW86">
        <v>83</v>
      </c>
      <c r="AX86">
        <f>IF(Z86&gt;0, (R86*SUMPRODUCT(K86:$K$98, X86:$X$98)-K86*$AZ$3)/Z86, 0)</f>
        <v>-2.9102236955973447E+38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1.8775021263240627E-4</v>
      </c>
      <c r="L87" s="2">
        <v>84</v>
      </c>
      <c r="M87" s="8">
        <v>0.97139193700000004</v>
      </c>
      <c r="Q87" s="5">
        <f t="shared" si="91"/>
        <v>25</v>
      </c>
      <c r="R87">
        <f t="shared" si="62"/>
        <v>2000000</v>
      </c>
      <c r="S87">
        <f t="shared" si="63"/>
        <v>-1.3963914534931523E+40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-36.490478634807182</v>
      </c>
      <c r="AC87">
        <f t="shared" si="64"/>
        <v>-32.580784495363559</v>
      </c>
      <c r="AE87">
        <f t="shared" si="65"/>
        <v>0</v>
      </c>
      <c r="AF87">
        <f t="shared" si="66"/>
        <v>0</v>
      </c>
      <c r="AG87">
        <f t="shared" si="67"/>
        <v>-5.8330320652315797E-38</v>
      </c>
      <c r="AH87">
        <f t="shared" si="68"/>
        <v>-2.4360022067545434E-31</v>
      </c>
      <c r="AI87">
        <f t="shared" si="69"/>
        <v>-2.4360027900577499E-31</v>
      </c>
      <c r="AJ87">
        <f t="shared" si="70"/>
        <v>-3.9096941394436229</v>
      </c>
      <c r="AK87">
        <f t="shared" si="92"/>
        <v>-2.554333504436503</v>
      </c>
      <c r="AL87">
        <f t="shared" si="71"/>
        <v>-6.4640276438801259</v>
      </c>
      <c r="AN87">
        <f t="shared" si="72"/>
        <v>0</v>
      </c>
      <c r="AO87">
        <f t="shared" si="73"/>
        <v>0</v>
      </c>
      <c r="AP87">
        <f t="shared" si="74"/>
        <v>-1.0951530105388729E-41</v>
      </c>
      <c r="AQ87">
        <f t="shared" si="75"/>
        <v>-4.5735993229117642E-35</v>
      </c>
      <c r="AR87">
        <f t="shared" si="76"/>
        <v>-4.5736004180647747E-35</v>
      </c>
      <c r="AS87">
        <f t="shared" si="77"/>
        <v>-7.340459060082128E-4</v>
      </c>
      <c r="AT87">
        <f t="shared" si="78"/>
        <v>-4.7957665859203291E-4</v>
      </c>
      <c r="AU87">
        <f t="shared" si="79"/>
        <v>-1.2136225646002458E-3</v>
      </c>
      <c r="AW87">
        <v>84</v>
      </c>
      <c r="AX87">
        <f>IF(Z87&gt;0, (R87*SUMPRODUCT(K87:$K$98, X87:$X$98)-K87*$AZ$3)/Z87, 0)</f>
        <v>-1.3963914534931523E+40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1.6763411842179131E-4</v>
      </c>
      <c r="L88" s="2">
        <v>85</v>
      </c>
      <c r="M88" s="8">
        <v>0.97728912599999995</v>
      </c>
      <c r="Q88" s="5">
        <f t="shared" si="91"/>
        <v>25</v>
      </c>
      <c r="R88">
        <f t="shared" si="62"/>
        <v>2000000</v>
      </c>
      <c r="S88">
        <f t="shared" si="63"/>
        <v>-9.8087518094823673E+41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-32.580784495363559</v>
      </c>
      <c r="AC88">
        <f t="shared" si="64"/>
        <v>-29.089986156574604</v>
      </c>
      <c r="AE88">
        <f t="shared" si="65"/>
        <v>0</v>
      </c>
      <c r="AF88">
        <f t="shared" si="66"/>
        <v>0</v>
      </c>
      <c r="AG88">
        <f t="shared" si="67"/>
        <v>-7.4142935619118691E-40</v>
      </c>
      <c r="AH88">
        <f t="shared" si="68"/>
        <v>-4.560447047168116E-33</v>
      </c>
      <c r="AI88">
        <f t="shared" si="69"/>
        <v>-4.5604477885974722E-33</v>
      </c>
      <c r="AJ88">
        <f t="shared" si="70"/>
        <v>-3.4907983387889558</v>
      </c>
      <c r="AK88">
        <f t="shared" si="92"/>
        <v>-2.2806549146754493</v>
      </c>
      <c r="AL88">
        <f t="shared" si="71"/>
        <v>-5.7714532534644052</v>
      </c>
      <c r="AN88">
        <f t="shared" si="72"/>
        <v>0</v>
      </c>
      <c r="AO88">
        <f t="shared" si="73"/>
        <v>0</v>
      </c>
      <c r="AP88">
        <f t="shared" si="74"/>
        <v>-1.2428885649714591E-43</v>
      </c>
      <c r="AQ88">
        <f t="shared" si="75"/>
        <v>-7.6448652036128846E-37</v>
      </c>
      <c r="AR88">
        <f t="shared" si="76"/>
        <v>-7.644866446501449E-37</v>
      </c>
      <c r="AS88">
        <f t="shared" si="77"/>
        <v>-5.8517690211114021E-4</v>
      </c>
      <c r="AT88">
        <f t="shared" si="78"/>
        <v>-3.823155760459446E-4</v>
      </c>
      <c r="AU88">
        <f t="shared" si="79"/>
        <v>-9.6749247815708481E-4</v>
      </c>
      <c r="AW88">
        <v>85</v>
      </c>
      <c r="AX88">
        <f>IF(Z88&gt;0, (R88*SUMPRODUCT(K88:$K$98, X88:$X$98)-K88*$AZ$3)/Z88, 0)</f>
        <v>-9.8087518094823673E+41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1.4967332001945651E-4</v>
      </c>
      <c r="L89" s="2">
        <v>86</v>
      </c>
      <c r="M89" s="8">
        <v>1</v>
      </c>
      <c r="Q89" s="5">
        <f t="shared" si="91"/>
        <v>25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-29.089986156574604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-29.089986156574604</v>
      </c>
      <c r="AK89">
        <f t="shared" si="92"/>
        <v>-2.0362990309602225</v>
      </c>
      <c r="AL89">
        <f t="shared" si="71"/>
        <v>-31.126285187534826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-8.8777754640818486E-39</v>
      </c>
      <c r="AR89">
        <f t="shared" si="76"/>
        <v>-8.8777754640818486E-39</v>
      </c>
      <c r="AS89">
        <f t="shared" si="77"/>
        <v>-4.3539948073745499E-3</v>
      </c>
      <c r="AT89">
        <f t="shared" si="78"/>
        <v>-3.0477963651621856E-4</v>
      </c>
      <c r="AU89">
        <f t="shared" si="79"/>
        <v>-4.6587744438907688E-3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292992.81284654868</v>
      </c>
      <c r="AO91" s="6">
        <f t="shared" si="93"/>
        <v>-29299.28128465487</v>
      </c>
      <c r="AP91" s="6">
        <f t="shared" si="93"/>
        <v>-437.85024565351978</v>
      </c>
      <c r="AQ91" s="6">
        <f t="shared" si="93"/>
        <v>-173532.61036861286</v>
      </c>
      <c r="AR91" s="6">
        <f t="shared" si="93"/>
        <v>89723.070947627421</v>
      </c>
      <c r="AS91" s="6">
        <f t="shared" si="93"/>
        <v>-42069.413587597512</v>
      </c>
      <c r="AT91" s="6">
        <f t="shared" si="93"/>
        <v>13198.696077330242</v>
      </c>
      <c r="AU91" s="6">
        <f t="shared" si="93"/>
        <v>60852.353437360201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7">
        <f>'S.45.04.F'!C3*(1+C12)</f>
        <v>659428.2141993281</v>
      </c>
      <c r="K3">
        <v>1</v>
      </c>
      <c r="L3" s="2">
        <v>0</v>
      </c>
      <c r="O3">
        <f>$C$3</f>
        <v>659428.2141993281</v>
      </c>
      <c r="P3">
        <f>O3*C5</f>
        <v>65942.821419932807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659428.2141993281</v>
      </c>
      <c r="AF3">
        <f t="shared" ref="AF3:AF34" si="4">-$Z3*P3</f>
        <v>-65942.821419932807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593285.39277939533</v>
      </c>
      <c r="AJ3">
        <f t="shared" ref="AJ3:AJ34" si="8">AB3-AC3</f>
        <v>0</v>
      </c>
      <c r="AL3">
        <f t="shared" ref="AL3:AL34" si="9">SUM(AI3:AK3)</f>
        <v>593285.39277939533</v>
      </c>
      <c r="AN3">
        <f t="shared" ref="AN3:AN34" si="10">AE3*$K3</f>
        <v>659428.2141993281</v>
      </c>
      <c r="AO3">
        <f t="shared" ref="AO3:AO34" si="11">AF3*$K3</f>
        <v>-65942.821419932807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593285.39277939533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593285.39277939533</v>
      </c>
      <c r="AW3">
        <v>0</v>
      </c>
      <c r="AX3">
        <f>IF(Z3&gt;0, (R3*SUMPRODUCT(K3:$K$98, X3:$X$98)-K3*$AZ$3)/Z3, 0)</f>
        <v>0</v>
      </c>
      <c r="AZ3">
        <f>C6*ABS(SUMPRODUCT(X4:X79, K4:K79))/1</f>
        <v>412363.83178797038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28010.947749698844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27660.191720827599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-27660.191720827599</v>
      </c>
      <c r="AK4">
        <f>G4*SUM(AB4, AE4:AF4)</f>
        <v>0</v>
      </c>
      <c r="AL4">
        <f t="shared" si="9"/>
        <v>-32704.401720827598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-4705.8587554809219</v>
      </c>
      <c r="AR4">
        <f t="shared" si="14"/>
        <v>-4705.8587554809219</v>
      </c>
      <c r="AS4">
        <f t="shared" si="15"/>
        <v>-25804.824816519824</v>
      </c>
      <c r="AT4">
        <f t="shared" si="16"/>
        <v>0</v>
      </c>
      <c r="AU4">
        <f t="shared" si="17"/>
        <v>-30510.683572000744</v>
      </c>
      <c r="AW4">
        <v>1</v>
      </c>
      <c r="AX4">
        <f>IF(Z4&gt;0, (R4*SUMPRODUCT(K4:$K$98, X4:$X$98)-K4*$AZ$3)/Z4, 0)</f>
        <v>28010.947749698844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2.679E-3</v>
      </c>
      <c r="Q5" s="5">
        <f t="shared" ref="Q5:Q36" si="29">$C$8</f>
        <v>25</v>
      </c>
      <c r="R5">
        <f t="shared" si="0"/>
        <v>2000000</v>
      </c>
      <c r="S5">
        <f t="shared" si="1"/>
        <v>56456.148173820678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27660.191720827599</v>
      </c>
      <c r="AC5">
        <f t="shared" si="2"/>
        <v>55042.35427250521</v>
      </c>
      <c r="AE5">
        <f t="shared" si="3"/>
        <v>0</v>
      </c>
      <c r="AF5">
        <f t="shared" si="4"/>
        <v>0</v>
      </c>
      <c r="AG5">
        <f t="shared" si="5"/>
        <v>-24.373941569232375</v>
      </c>
      <c r="AH5">
        <f t="shared" si="6"/>
        <v>-5290.90656141</v>
      </c>
      <c r="AI5">
        <f t="shared" si="7"/>
        <v>-5315.2805029792326</v>
      </c>
      <c r="AJ5">
        <f t="shared" si="8"/>
        <v>-27382.162551677611</v>
      </c>
      <c r="AK5">
        <f>G5*SUM(AB5, AE5:AF5)</f>
        <v>1134.0678605539315</v>
      </c>
      <c r="AL5">
        <f t="shared" si="9"/>
        <v>-31563.375194102911</v>
      </c>
      <c r="AN5">
        <f t="shared" si="10"/>
        <v>0</v>
      </c>
      <c r="AO5">
        <f t="shared" si="11"/>
        <v>0</v>
      </c>
      <c r="AP5">
        <f t="shared" si="12"/>
        <v>-20.842352858127899</v>
      </c>
      <c r="AQ5">
        <f t="shared" si="13"/>
        <v>-4524.2966214169164</v>
      </c>
      <c r="AR5">
        <f t="shared" si="14"/>
        <v>-4545.1389742750443</v>
      </c>
      <c r="AS5">
        <f t="shared" si="15"/>
        <v>-23414.706739147001</v>
      </c>
      <c r="AT5">
        <f t="shared" si="16"/>
        <v>969.75052014419134</v>
      </c>
      <c r="AU5">
        <f t="shared" si="17"/>
        <v>-26990.095193277855</v>
      </c>
      <c r="AW5">
        <v>2</v>
      </c>
      <c r="AX5">
        <f>IF(Z5&gt;0, (R5*SUMPRODUCT(K5:$K$98, X5:$X$98)-K5*$AZ$3)/Z5, 0)</f>
        <v>56456.148173820678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4.0439999999999999E-3</v>
      </c>
      <c r="Q6" s="5">
        <f t="shared" si="29"/>
        <v>25</v>
      </c>
      <c r="R6">
        <f t="shared" si="0"/>
        <v>2000000</v>
      </c>
      <c r="S6">
        <f t="shared" si="1"/>
        <v>88458.488727259391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55042.35427250521</v>
      </c>
      <c r="AC6">
        <f t="shared" si="2"/>
        <v>85032.080777347437</v>
      </c>
      <c r="AE6">
        <f t="shared" si="3"/>
        <v>0</v>
      </c>
      <c r="AF6">
        <f t="shared" si="4"/>
        <v>0</v>
      </c>
      <c r="AG6">
        <f t="shared" si="5"/>
        <v>-24.031633933834076</v>
      </c>
      <c r="AH6">
        <f t="shared" si="6"/>
        <v>-7885.4575764780584</v>
      </c>
      <c r="AI6">
        <f t="shared" si="7"/>
        <v>-7909.4892104118926</v>
      </c>
      <c r="AJ6">
        <f t="shared" si="8"/>
        <v>-29989.726504842227</v>
      </c>
      <c r="AK6">
        <f>G6*SUM(AB6, AE6:AF6)</f>
        <v>3219.9777249415552</v>
      </c>
      <c r="AL6">
        <f t="shared" si="9"/>
        <v>-34679.237990312562</v>
      </c>
      <c r="AN6">
        <f t="shared" si="10"/>
        <v>0</v>
      </c>
      <c r="AO6">
        <f t="shared" si="11"/>
        <v>0</v>
      </c>
      <c r="AP6">
        <f t="shared" si="12"/>
        <v>-18.538243441216373</v>
      </c>
      <c r="AQ6">
        <f t="shared" si="13"/>
        <v>-6082.9210614898848</v>
      </c>
      <c r="AR6">
        <f t="shared" si="14"/>
        <v>-6101.4593049311015</v>
      </c>
      <c r="AS6">
        <f t="shared" si="15"/>
        <v>-23134.375807028835</v>
      </c>
      <c r="AT6">
        <f t="shared" si="16"/>
        <v>2483.9231117040008</v>
      </c>
      <c r="AU6">
        <f t="shared" si="17"/>
        <v>-26751.912000255932</v>
      </c>
      <c r="AW6">
        <v>3</v>
      </c>
      <c r="AX6">
        <f>IF(Z6&gt;0, (R6*SUMPRODUCT(K6:$K$98, X6:$X$98)-K6*$AZ$3)/Z6, 0)</f>
        <v>88458.488727259391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5.607E-3</v>
      </c>
      <c r="Q7" s="5">
        <f t="shared" si="29"/>
        <v>25</v>
      </c>
      <c r="R7">
        <f t="shared" si="0"/>
        <v>2000000</v>
      </c>
      <c r="S7">
        <f t="shared" si="1"/>
        <v>113742.90338885679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85032.080777347437</v>
      </c>
      <c r="AC7">
        <f t="shared" si="2"/>
        <v>107630.68835501879</v>
      </c>
      <c r="AE7">
        <f t="shared" si="3"/>
        <v>0</v>
      </c>
      <c r="AF7">
        <f t="shared" si="4"/>
        <v>0</v>
      </c>
      <c r="AG7">
        <f t="shared" si="5"/>
        <v>-23.656572223028729</v>
      </c>
      <c r="AH7">
        <f t="shared" si="6"/>
        <v>-10779.629717360613</v>
      </c>
      <c r="AI7">
        <f t="shared" si="7"/>
        <v>-10803.286289583641</v>
      </c>
      <c r="AJ7">
        <f t="shared" si="8"/>
        <v>-22598.607577671355</v>
      </c>
      <c r="AK7">
        <f>G7*SUM(AB7, AE7:AF7)</f>
        <v>4175.0751661677587</v>
      </c>
      <c r="AL7">
        <f t="shared" si="9"/>
        <v>-29226.818701087243</v>
      </c>
      <c r="AN7">
        <f t="shared" si="10"/>
        <v>0</v>
      </c>
      <c r="AO7">
        <f t="shared" si="11"/>
        <v>0</v>
      </c>
      <c r="AP7">
        <f t="shared" si="12"/>
        <v>-16.60350930382068</v>
      </c>
      <c r="AQ7">
        <f t="shared" si="13"/>
        <v>-7565.7487744445607</v>
      </c>
      <c r="AR7">
        <f t="shared" si="14"/>
        <v>-7582.3522837483806</v>
      </c>
      <c r="AS7">
        <f t="shared" si="15"/>
        <v>-15860.970373552298</v>
      </c>
      <c r="AT7">
        <f t="shared" si="16"/>
        <v>2930.3019352117267</v>
      </c>
      <c r="AU7">
        <f t="shared" si="17"/>
        <v>-20513.020722088957</v>
      </c>
      <c r="AW7">
        <v>4</v>
      </c>
      <c r="AX7">
        <f>IF(Z7&gt;0, (R7*SUMPRODUCT(K7:$K$98, X7:$X$98)-K7*$AZ$3)/Z7, 0)</f>
        <v>113742.90338885679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7.2589999999999998E-3</v>
      </c>
      <c r="Q8" s="5">
        <f t="shared" si="29"/>
        <v>25</v>
      </c>
      <c r="R8">
        <f t="shared" si="0"/>
        <v>2000000</v>
      </c>
      <c r="S8">
        <f t="shared" si="1"/>
        <v>128318.28215207093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107630.68835501879</v>
      </c>
      <c r="AC8">
        <f t="shared" si="2"/>
        <v>119327.19177576929</v>
      </c>
      <c r="AE8">
        <f t="shared" si="3"/>
        <v>0</v>
      </c>
      <c r="AF8">
        <f t="shared" si="4"/>
        <v>0</v>
      </c>
      <c r="AG8">
        <f t="shared" si="5"/>
        <v>-23.248283443031479</v>
      </c>
      <c r="AH8">
        <f t="shared" si="6"/>
        <v>-13737.844621357244</v>
      </c>
      <c r="AI8">
        <f t="shared" si="7"/>
        <v>-13761.092904800276</v>
      </c>
      <c r="AJ8">
        <f t="shared" si="8"/>
        <v>-11696.503420750494</v>
      </c>
      <c r="AK8">
        <f t="shared" ref="AK8:AK39" si="30">G8*SUM(AB8:AB8, AE8:AF8)</f>
        <v>2292.5336619619002</v>
      </c>
      <c r="AL8">
        <f t="shared" si="9"/>
        <v>-23165.062663588869</v>
      </c>
      <c r="AN8">
        <f t="shared" si="10"/>
        <v>0</v>
      </c>
      <c r="AO8">
        <f t="shared" si="11"/>
        <v>0</v>
      </c>
      <c r="AP8">
        <f t="shared" si="12"/>
        <v>-15.23098043194814</v>
      </c>
      <c r="AQ8">
        <f t="shared" si="13"/>
        <v>-9000.270627195694</v>
      </c>
      <c r="AR8">
        <f t="shared" si="14"/>
        <v>-9015.5016076276424</v>
      </c>
      <c r="AS8">
        <f t="shared" si="15"/>
        <v>-7662.8975709199867</v>
      </c>
      <c r="AT8">
        <f t="shared" si="16"/>
        <v>1501.9403660699268</v>
      </c>
      <c r="AU8">
        <f t="shared" si="17"/>
        <v>-15176.458812477702</v>
      </c>
      <c r="AW8">
        <v>5</v>
      </c>
      <c r="AX8">
        <f>IF(Z8&gt;0, (R8*SUMPRODUCT(K8:$K$98, X8:$X$98)-K8*$AZ$3)/Z8, 0)</f>
        <v>128318.28215207093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9.0740000000000005E-3</v>
      </c>
      <c r="Q9" s="5">
        <f t="shared" si="29"/>
        <v>25</v>
      </c>
      <c r="R9">
        <f t="shared" si="0"/>
        <v>2000000</v>
      </c>
      <c r="S9">
        <f t="shared" si="1"/>
        <v>136625.83483024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119327.19177576929</v>
      </c>
      <c r="AC9">
        <f t="shared" si="2"/>
        <v>124629.24319354451</v>
      </c>
      <c r="AE9">
        <f t="shared" si="3"/>
        <v>0</v>
      </c>
      <c r="AF9">
        <f t="shared" si="4"/>
        <v>0</v>
      </c>
      <c r="AG9">
        <f t="shared" si="5"/>
        <v>-22.804845684639098</v>
      </c>
      <c r="AH9">
        <f t="shared" si="6"/>
        <v>-16876.393916965415</v>
      </c>
      <c r="AI9">
        <f t="shared" si="7"/>
        <v>-16899.198762650056</v>
      </c>
      <c r="AJ9">
        <f t="shared" si="8"/>
        <v>-5302.0514177752193</v>
      </c>
      <c r="AK9">
        <f t="shared" si="30"/>
        <v>704.03043147703875</v>
      </c>
      <c r="AL9">
        <f t="shared" si="9"/>
        <v>-21497.219748948235</v>
      </c>
      <c r="AN9">
        <f t="shared" si="10"/>
        <v>0</v>
      </c>
      <c r="AO9">
        <f t="shared" si="11"/>
        <v>0</v>
      </c>
      <c r="AP9">
        <f t="shared" si="12"/>
        <v>-14.149507255601062</v>
      </c>
      <c r="AQ9">
        <f t="shared" si="13"/>
        <v>-10471.136769731789</v>
      </c>
      <c r="AR9">
        <f t="shared" si="14"/>
        <v>-10485.286276987392</v>
      </c>
      <c r="AS9">
        <f t="shared" si="15"/>
        <v>-3289.7137758714734</v>
      </c>
      <c r="AT9">
        <f t="shared" si="16"/>
        <v>436.82311365335408</v>
      </c>
      <c r="AU9">
        <f t="shared" si="17"/>
        <v>-13338.17693920551</v>
      </c>
      <c r="AW9">
        <v>6</v>
      </c>
      <c r="AX9">
        <f>IF(Z9&gt;0, (R9*SUMPRODUCT(K9:$K$98, X9:$X$98)-K9*$AZ$3)/Z9, 0)</f>
        <v>136625.83483024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1.1021E-2</v>
      </c>
      <c r="Q10" s="5">
        <f t="shared" si="29"/>
        <v>25</v>
      </c>
      <c r="R10">
        <f t="shared" si="0"/>
        <v>2000000</v>
      </c>
      <c r="S10">
        <f t="shared" si="1"/>
        <v>142538.44328898005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124629.24319354451</v>
      </c>
      <c r="AC10">
        <f t="shared" si="2"/>
        <v>127289.48120610359</v>
      </c>
      <c r="AE10">
        <f t="shared" si="3"/>
        <v>0</v>
      </c>
      <c r="AF10">
        <f t="shared" si="4"/>
        <v>0</v>
      </c>
      <c r="AG10">
        <f t="shared" si="5"/>
        <v>-22.325465023502296</v>
      </c>
      <c r="AH10">
        <f t="shared" si="6"/>
        <v>-20106.576343232598</v>
      </c>
      <c r="AI10">
        <f t="shared" si="7"/>
        <v>-20128.901808256102</v>
      </c>
      <c r="AJ10">
        <f t="shared" si="8"/>
        <v>-2660.2380125590862</v>
      </c>
      <c r="AK10">
        <f t="shared" si="30"/>
        <v>510.97989709353254</v>
      </c>
      <c r="AL10">
        <f t="shared" si="9"/>
        <v>-22278.159923721654</v>
      </c>
      <c r="AN10">
        <f t="shared" si="10"/>
        <v>0</v>
      </c>
      <c r="AO10">
        <f t="shared" si="11"/>
        <v>0</v>
      </c>
      <c r="AP10">
        <f t="shared" si="12"/>
        <v>-13.141135056997506</v>
      </c>
      <c r="AQ10">
        <f t="shared" si="13"/>
        <v>-11835.06076948899</v>
      </c>
      <c r="AR10">
        <f t="shared" si="14"/>
        <v>-11848.201904545987</v>
      </c>
      <c r="AS10">
        <f t="shared" si="15"/>
        <v>-1565.8597467061168</v>
      </c>
      <c r="AT10">
        <f t="shared" si="16"/>
        <v>300.7711522267503</v>
      </c>
      <c r="AU10">
        <f t="shared" si="17"/>
        <v>-13113.290499025354</v>
      </c>
      <c r="AW10">
        <v>7</v>
      </c>
      <c r="AX10">
        <f>IF(Z10&gt;0, (R10*SUMPRODUCT(K10:$K$98, X10:$X$98)-K10*$AZ$3)/Z10, 0)</f>
        <v>142538.44328898005</v>
      </c>
    </row>
    <row r="11" spans="1:52" x14ac:dyDescent="0.3">
      <c r="A11" t="s">
        <v>33</v>
      </c>
      <c r="C11" s="25">
        <f>AU81</f>
        <v>136958.16756447608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1.3263E-2</v>
      </c>
      <c r="Q11" s="5">
        <f t="shared" si="29"/>
        <v>25</v>
      </c>
      <c r="R11">
        <f t="shared" si="0"/>
        <v>2000000</v>
      </c>
      <c r="S11">
        <f t="shared" si="1"/>
        <v>146220.37023636856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127289.48120610359</v>
      </c>
      <c r="AC11">
        <f t="shared" si="2"/>
        <v>127539.88583165305</v>
      </c>
      <c r="AE11">
        <f t="shared" si="3"/>
        <v>0</v>
      </c>
      <c r="AF11">
        <f t="shared" si="4"/>
        <v>0</v>
      </c>
      <c r="AG11">
        <f t="shared" si="5"/>
        <v>-21.806107730660564</v>
      </c>
      <c r="AH11">
        <f t="shared" si="6"/>
        <v>-23688.211408536878</v>
      </c>
      <c r="AI11">
        <f t="shared" si="7"/>
        <v>-23710.017516267537</v>
      </c>
      <c r="AJ11">
        <f t="shared" si="8"/>
        <v>-250.40462554946134</v>
      </c>
      <c r="AK11">
        <f t="shared" si="30"/>
        <v>305.49475489464857</v>
      </c>
      <c r="AL11">
        <f t="shared" si="9"/>
        <v>-23654.927386922351</v>
      </c>
      <c r="AN11">
        <f t="shared" si="10"/>
        <v>0</v>
      </c>
      <c r="AO11">
        <f t="shared" si="11"/>
        <v>0</v>
      </c>
      <c r="AP11">
        <f t="shared" si="12"/>
        <v>-12.196344386323236</v>
      </c>
      <c r="AQ11">
        <f t="shared" si="13"/>
        <v>-13249.021228503074</v>
      </c>
      <c r="AR11">
        <f t="shared" si="14"/>
        <v>-13261.217572889396</v>
      </c>
      <c r="AS11">
        <f t="shared" si="15"/>
        <v>-140.05346973662</v>
      </c>
      <c r="AT11">
        <f t="shared" si="16"/>
        <v>170.86585487568223</v>
      </c>
      <c r="AU11">
        <f t="shared" si="17"/>
        <v>-13230.405187750335</v>
      </c>
      <c r="AW11">
        <v>8</v>
      </c>
      <c r="AX11">
        <f>IF(Z11&gt;0, (R11*SUMPRODUCT(K11:$K$98, X11:$X$98)-K11*$AZ$3)/Z11, 0)</f>
        <v>146220.37023636856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1.5814999999999999E-2</v>
      </c>
      <c r="Q12" s="5">
        <f t="shared" si="29"/>
        <v>25</v>
      </c>
      <c r="R12">
        <f t="shared" si="0"/>
        <v>2000000</v>
      </c>
      <c r="S12">
        <f t="shared" si="1"/>
        <v>147993.07207720177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127539.88583165305</v>
      </c>
      <c r="AC12">
        <f t="shared" si="2"/>
        <v>125753.75686750487</v>
      </c>
      <c r="AE12">
        <f t="shared" si="3"/>
        <v>0</v>
      </c>
      <c r="AF12">
        <f t="shared" si="4"/>
        <v>0</v>
      </c>
      <c r="AG12">
        <f t="shared" si="5"/>
        <v>-21.243183059593562</v>
      </c>
      <c r="AH12">
        <f t="shared" si="6"/>
        <v>-27589.087500831745</v>
      </c>
      <c r="AI12">
        <f t="shared" si="7"/>
        <v>-27610.330683891338</v>
      </c>
      <c r="AJ12">
        <f t="shared" si="8"/>
        <v>1786.1289641481853</v>
      </c>
      <c r="AK12">
        <f t="shared" si="30"/>
        <v>293.34173741280199</v>
      </c>
      <c r="AL12">
        <f t="shared" si="9"/>
        <v>-25530.859982330352</v>
      </c>
      <c r="AN12">
        <f t="shared" si="10"/>
        <v>0</v>
      </c>
      <c r="AO12">
        <f t="shared" si="11"/>
        <v>0</v>
      </c>
      <c r="AP12">
        <f t="shared" si="12"/>
        <v>-11.290977626143022</v>
      </c>
      <c r="AQ12">
        <f t="shared" si="13"/>
        <v>-14663.893298086246</v>
      </c>
      <c r="AR12">
        <f t="shared" si="14"/>
        <v>-14675.184275712389</v>
      </c>
      <c r="AS12">
        <f t="shared" si="15"/>
        <v>949.34653225122759</v>
      </c>
      <c r="AT12">
        <f t="shared" si="16"/>
        <v>155.91425186378063</v>
      </c>
      <c r="AU12">
        <f t="shared" si="17"/>
        <v>-13569.923491597381</v>
      </c>
      <c r="AW12">
        <v>9</v>
      </c>
      <c r="AX12">
        <f>IF(Z12&gt;0, (R12*SUMPRODUCT(K12:$K$98, X12:$X$98)-K12*$AZ$3)/Z12, 0)</f>
        <v>147993.07207720177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1.864E-2</v>
      </c>
      <c r="Q13" s="5">
        <f t="shared" si="29"/>
        <v>25</v>
      </c>
      <c r="R13">
        <f t="shared" si="0"/>
        <v>2000000</v>
      </c>
      <c r="S13">
        <f t="shared" si="1"/>
        <v>147716.20591832092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125753.75686750487</v>
      </c>
      <c r="AC13">
        <f t="shared" si="2"/>
        <v>121923.64639856419</v>
      </c>
      <c r="AE13">
        <f t="shared" si="3"/>
        <v>0</v>
      </c>
      <c r="AF13">
        <f t="shared" si="4"/>
        <v>0</v>
      </c>
      <c r="AG13">
        <f t="shared" si="5"/>
        <v>-20.634778296766804</v>
      </c>
      <c r="AH13">
        <f t="shared" si="6"/>
        <v>-31677.834578465921</v>
      </c>
      <c r="AI13">
        <f t="shared" si="7"/>
        <v>-31698.469356762689</v>
      </c>
      <c r="AJ13">
        <f t="shared" si="8"/>
        <v>3830.1104689406784</v>
      </c>
      <c r="AK13">
        <f t="shared" si="30"/>
        <v>251.50751373500975</v>
      </c>
      <c r="AL13">
        <f t="shared" si="9"/>
        <v>-27616.851374087</v>
      </c>
      <c r="AN13">
        <f t="shared" si="10"/>
        <v>0</v>
      </c>
      <c r="AO13">
        <f t="shared" si="11"/>
        <v>0</v>
      </c>
      <c r="AP13">
        <f t="shared" si="12"/>
        <v>-10.425479113051601</v>
      </c>
      <c r="AQ13">
        <f t="shared" si="13"/>
        <v>-16004.853456373074</v>
      </c>
      <c r="AR13">
        <f t="shared" si="14"/>
        <v>-16015.278935486125</v>
      </c>
      <c r="AS13">
        <f t="shared" si="15"/>
        <v>1935.118280426494</v>
      </c>
      <c r="AT13">
        <f t="shared" si="16"/>
        <v>127.07121411770774</v>
      </c>
      <c r="AU13">
        <f t="shared" si="17"/>
        <v>-13953.089440941923</v>
      </c>
      <c r="AW13">
        <v>10</v>
      </c>
      <c r="AX13">
        <f>IF(Z13&gt;0, (R13*SUMPRODUCT(K13:$K$98, X13:$X$98)-K13*$AZ$3)/Z13, 0)</f>
        <v>147716.20591832092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2.1847999999999999E-2</v>
      </c>
      <c r="Q14" s="5">
        <f t="shared" si="29"/>
        <v>25</v>
      </c>
      <c r="R14">
        <f t="shared" si="0"/>
        <v>2000000</v>
      </c>
      <c r="S14">
        <f t="shared" si="1"/>
        <v>145387.07930470232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121923.64639856419</v>
      </c>
      <c r="AC14">
        <f t="shared" si="2"/>
        <v>116179.40753968958</v>
      </c>
      <c r="AE14">
        <f t="shared" si="3"/>
        <v>0</v>
      </c>
      <c r="AF14">
        <f t="shared" si="4"/>
        <v>0</v>
      </c>
      <c r="AG14">
        <f t="shared" si="5"/>
        <v>-19.977601877571374</v>
      </c>
      <c r="AH14">
        <f t="shared" si="6"/>
        <v>-36066.29089822089</v>
      </c>
      <c r="AI14">
        <f t="shared" si="7"/>
        <v>-36086.268500098464</v>
      </c>
      <c r="AJ14">
        <f t="shared" si="8"/>
        <v>5744.2388588746107</v>
      </c>
      <c r="AK14">
        <f t="shared" si="30"/>
        <v>219.46256351741553</v>
      </c>
      <c r="AL14">
        <f t="shared" si="9"/>
        <v>-30122.567077706437</v>
      </c>
      <c r="AN14">
        <f t="shared" si="10"/>
        <v>0</v>
      </c>
      <c r="AO14">
        <f t="shared" si="11"/>
        <v>0</v>
      </c>
      <c r="AP14">
        <f t="shared" si="12"/>
        <v>-9.596357153697598</v>
      </c>
      <c r="AQ14">
        <f t="shared" si="13"/>
        <v>-17324.652417718302</v>
      </c>
      <c r="AR14">
        <f t="shared" si="14"/>
        <v>-17334.248774872001</v>
      </c>
      <c r="AS14">
        <f t="shared" si="15"/>
        <v>2759.2785161964771</v>
      </c>
      <c r="AT14">
        <f t="shared" si="16"/>
        <v>105.42011770409702</v>
      </c>
      <c r="AU14">
        <f t="shared" si="17"/>
        <v>-14469.550140971427</v>
      </c>
      <c r="AW14">
        <v>11</v>
      </c>
      <c r="AX14">
        <f>IF(Z14&gt;0, (R14*SUMPRODUCT(K14:$K$98, X14:$X$98)-K14*$AZ$3)/Z14, 0)</f>
        <v>145387.07930470232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2.5484E-2</v>
      </c>
      <c r="Q15" s="5">
        <f t="shared" si="29"/>
        <v>25</v>
      </c>
      <c r="R15">
        <f t="shared" si="0"/>
        <v>2000000</v>
      </c>
      <c r="S15">
        <f t="shared" si="1"/>
        <v>141448.13958126187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116179.40753968958</v>
      </c>
      <c r="AC15">
        <f t="shared" si="2"/>
        <v>109020.9649048537</v>
      </c>
      <c r="AE15">
        <f t="shared" si="3"/>
        <v>0</v>
      </c>
      <c r="AF15">
        <f t="shared" si="4"/>
        <v>0</v>
      </c>
      <c r="AG15">
        <f t="shared" si="5"/>
        <v>-19.268716652547631</v>
      </c>
      <c r="AH15">
        <f t="shared" si="6"/>
        <v>-40728.736499842315</v>
      </c>
      <c r="AI15">
        <f t="shared" si="7"/>
        <v>-40748.005216494865</v>
      </c>
      <c r="AJ15">
        <f t="shared" si="8"/>
        <v>7158.4426348358829</v>
      </c>
      <c r="AK15">
        <f t="shared" si="30"/>
        <v>476.33557091272729</v>
      </c>
      <c r="AL15">
        <f t="shared" si="9"/>
        <v>-33113.227010746254</v>
      </c>
      <c r="AN15">
        <f t="shared" si="10"/>
        <v>0</v>
      </c>
      <c r="AO15">
        <f t="shared" si="11"/>
        <v>0</v>
      </c>
      <c r="AP15">
        <f t="shared" si="12"/>
        <v>-8.7807988013051812</v>
      </c>
      <c r="AQ15">
        <f t="shared" si="13"/>
        <v>-18560.179543104419</v>
      </c>
      <c r="AR15">
        <f t="shared" si="14"/>
        <v>-18568.960341905724</v>
      </c>
      <c r="AS15">
        <f t="shared" si="15"/>
        <v>3262.1188863072598</v>
      </c>
      <c r="AT15">
        <f t="shared" si="16"/>
        <v>217.0672227689065</v>
      </c>
      <c r="AU15">
        <f t="shared" si="17"/>
        <v>-15089.774232829559</v>
      </c>
      <c r="AW15">
        <v>12</v>
      </c>
      <c r="AX15">
        <f>IF(Z15&gt;0, (R15*SUMPRODUCT(K15:$K$98, X15:$X$98)-K15*$AZ$3)/Z15, 0)</f>
        <v>141448.13958126187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2.9274999999999999E-2</v>
      </c>
      <c r="Q16" s="5">
        <f t="shared" si="29"/>
        <v>25</v>
      </c>
      <c r="R16">
        <f t="shared" si="0"/>
        <v>2000000</v>
      </c>
      <c r="S16">
        <f t="shared" si="1"/>
        <v>135873.34235212111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109020.9649048537</v>
      </c>
      <c r="AC16">
        <f t="shared" si="2"/>
        <v>100611.15452473478</v>
      </c>
      <c r="AE16">
        <f t="shared" si="3"/>
        <v>0</v>
      </c>
      <c r="AF16">
        <f t="shared" si="4"/>
        <v>0</v>
      </c>
      <c r="AG16">
        <f t="shared" si="5"/>
        <v>-18.511937806018825</v>
      </c>
      <c r="AH16">
        <f t="shared" si="6"/>
        <v>-45127.334400266554</v>
      </c>
      <c r="AI16">
        <f t="shared" si="7"/>
        <v>-45145.846338072573</v>
      </c>
      <c r="AJ16">
        <f t="shared" si="8"/>
        <v>8409.8103801189136</v>
      </c>
      <c r="AK16">
        <f t="shared" si="30"/>
        <v>774.04885082446128</v>
      </c>
      <c r="AL16">
        <f t="shared" si="9"/>
        <v>-35961.9871071292</v>
      </c>
      <c r="AN16">
        <f t="shared" si="10"/>
        <v>0</v>
      </c>
      <c r="AO16">
        <f t="shared" si="11"/>
        <v>0</v>
      </c>
      <c r="AP16">
        <f t="shared" si="12"/>
        <v>-7.9802600779338961</v>
      </c>
      <c r="AQ16">
        <f t="shared" si="13"/>
        <v>-19453.817796477852</v>
      </c>
      <c r="AR16">
        <f t="shared" si="14"/>
        <v>-19461.798056555788</v>
      </c>
      <c r="AS16">
        <f t="shared" si="15"/>
        <v>3625.3619012071572</v>
      </c>
      <c r="AT16">
        <f t="shared" si="16"/>
        <v>333.68257863294468</v>
      </c>
      <c r="AU16">
        <f t="shared" si="17"/>
        <v>-15502.753576715686</v>
      </c>
      <c r="AW16">
        <v>13</v>
      </c>
      <c r="AX16">
        <f>IF(Z16&gt;0, (R16*SUMPRODUCT(K16:$K$98, X16:$X$98)-K16*$AZ$3)/Z16, 0)</f>
        <v>135873.34235212111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3.3331E-2</v>
      </c>
      <c r="Q17" s="5">
        <f t="shared" si="29"/>
        <v>25</v>
      </c>
      <c r="R17">
        <f t="shared" si="0"/>
        <v>2000000</v>
      </c>
      <c r="S17">
        <f t="shared" si="1"/>
        <v>129615.4675212701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100611.15452473478</v>
      </c>
      <c r="AC17">
        <f t="shared" si="2"/>
        <v>91818.544864546595</v>
      </c>
      <c r="AE17">
        <f t="shared" si="3"/>
        <v>0</v>
      </c>
      <c r="AF17">
        <f t="shared" si="4"/>
        <v>0</v>
      </c>
      <c r="AG17">
        <f t="shared" si="5"/>
        <v>-17.709797028946223</v>
      </c>
      <c r="AH17">
        <f t="shared" si="6"/>
        <v>-49361.711920993075</v>
      </c>
      <c r="AI17">
        <f t="shared" si="7"/>
        <v>-49379.421718022022</v>
      </c>
      <c r="AJ17">
        <f t="shared" si="8"/>
        <v>8792.6096601881873</v>
      </c>
      <c r="AK17">
        <f t="shared" si="30"/>
        <v>1388.4339324413399</v>
      </c>
      <c r="AL17">
        <f t="shared" si="9"/>
        <v>-39198.378125392497</v>
      </c>
      <c r="AN17">
        <f t="shared" si="10"/>
        <v>0</v>
      </c>
      <c r="AO17">
        <f t="shared" si="11"/>
        <v>0</v>
      </c>
      <c r="AP17">
        <f t="shared" si="12"/>
        <v>-7.1766003275962982</v>
      </c>
      <c r="AQ17">
        <f t="shared" si="13"/>
        <v>-20003.011743381438</v>
      </c>
      <c r="AR17">
        <f t="shared" si="14"/>
        <v>-20010.188343709036</v>
      </c>
      <c r="AS17">
        <f t="shared" si="15"/>
        <v>3563.0586428853944</v>
      </c>
      <c r="AT17">
        <f t="shared" si="16"/>
        <v>562.63972975624972</v>
      </c>
      <c r="AU17">
        <f t="shared" si="17"/>
        <v>-15884.489971067391</v>
      </c>
      <c r="AW17">
        <v>14</v>
      </c>
      <c r="AX17">
        <f>IF(Z17&gt;0, (R17*SUMPRODUCT(K17:$K$98, X17:$X$98)-K17*$AZ$3)/Z17, 0)</f>
        <v>129615.4675212701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3.7801000000000001E-2</v>
      </c>
      <c r="Q18" s="5">
        <f t="shared" si="29"/>
        <v>25</v>
      </c>
      <c r="R18">
        <f t="shared" si="0"/>
        <v>2000000</v>
      </c>
      <c r="S18">
        <f t="shared" si="1"/>
        <v>123020.05340771058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91818.544864546595</v>
      </c>
      <c r="AC18">
        <f t="shared" si="2"/>
        <v>82980.721650056716</v>
      </c>
      <c r="AE18">
        <f t="shared" si="3"/>
        <v>0</v>
      </c>
      <c r="AF18">
        <f t="shared" si="4"/>
        <v>0</v>
      </c>
      <c r="AG18">
        <f t="shared" si="5"/>
        <v>-16.863251021165564</v>
      </c>
      <c r="AH18">
        <f t="shared" si="6"/>
        <v>-53555.842999295695</v>
      </c>
      <c r="AI18">
        <f t="shared" si="7"/>
        <v>-53572.706250316864</v>
      </c>
      <c r="AJ18">
        <f t="shared" si="8"/>
        <v>8837.8232144898793</v>
      </c>
      <c r="AK18">
        <f t="shared" si="30"/>
        <v>1983.2805690742066</v>
      </c>
      <c r="AL18">
        <f t="shared" si="9"/>
        <v>-42751.602466752774</v>
      </c>
      <c r="AN18">
        <f t="shared" si="10"/>
        <v>0</v>
      </c>
      <c r="AO18">
        <f t="shared" si="11"/>
        <v>0</v>
      </c>
      <c r="AP18">
        <f t="shared" si="12"/>
        <v>-6.3769612311840866</v>
      </c>
      <c r="AQ18">
        <f t="shared" si="13"/>
        <v>-20252.532212278289</v>
      </c>
      <c r="AR18">
        <f t="shared" si="14"/>
        <v>-20258.909173509473</v>
      </c>
      <c r="AS18">
        <f t="shared" si="15"/>
        <v>3342.0872366854719</v>
      </c>
      <c r="AT18">
        <f t="shared" si="16"/>
        <v>749.99199642304586</v>
      </c>
      <c r="AU18">
        <f t="shared" si="17"/>
        <v>-16166.829940400954</v>
      </c>
      <c r="AW18">
        <v>15</v>
      </c>
      <c r="AX18">
        <f>IF(Z18&gt;0, (R18*SUMPRODUCT(K18:$K$98, X18:$X$98)-K18*$AZ$3)/Z18, 0)</f>
        <v>123020.05340771058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4.3147999999999999E-2</v>
      </c>
      <c r="Q19" s="5">
        <f t="shared" si="29"/>
        <v>25</v>
      </c>
      <c r="R19">
        <f t="shared" si="0"/>
        <v>2000000</v>
      </c>
      <c r="S19">
        <f t="shared" si="1"/>
        <v>114677.68949470219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82980.721650056716</v>
      </c>
      <c r="AC19">
        <f t="shared" si="2"/>
        <v>73242.360285474017</v>
      </c>
      <c r="AE19">
        <f t="shared" si="3"/>
        <v>0</v>
      </c>
      <c r="AF19">
        <f t="shared" si="4"/>
        <v>0</v>
      </c>
      <c r="AG19">
        <f t="shared" si="5"/>
        <v>-15.967002955892658</v>
      </c>
      <c r="AH19">
        <f t="shared" si="6"/>
        <v>-58209.244404900142</v>
      </c>
      <c r="AI19">
        <f t="shared" si="7"/>
        <v>-58225.211407856033</v>
      </c>
      <c r="AJ19">
        <f t="shared" si="8"/>
        <v>9738.361364582699</v>
      </c>
      <c r="AK19">
        <f t="shared" si="30"/>
        <v>1850.4700927962647</v>
      </c>
      <c r="AL19">
        <f t="shared" si="9"/>
        <v>-46636.379950477072</v>
      </c>
      <c r="AN19">
        <f t="shared" si="10"/>
        <v>0</v>
      </c>
      <c r="AO19">
        <f t="shared" si="11"/>
        <v>0</v>
      </c>
      <c r="AP19">
        <f t="shared" si="12"/>
        <v>-5.6309227787644458</v>
      </c>
      <c r="AQ19">
        <f t="shared" si="13"/>
        <v>-20528.070368600653</v>
      </c>
      <c r="AR19">
        <f t="shared" si="14"/>
        <v>-20533.701291379417</v>
      </c>
      <c r="AS19">
        <f t="shared" si="15"/>
        <v>3434.3302238464858</v>
      </c>
      <c r="AT19">
        <f t="shared" si="16"/>
        <v>652.58672687245758</v>
      </c>
      <c r="AU19">
        <f t="shared" si="17"/>
        <v>-16446.784340660473</v>
      </c>
      <c r="AW19">
        <v>16</v>
      </c>
      <c r="AX19">
        <f>IF(Z19&gt;0, (R19*SUMPRODUCT(K19:$K$98, X19:$X$98)-K19*$AZ$3)/Z19, 0)</f>
        <v>114677.68949470219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4.8848999999999997E-2</v>
      </c>
      <c r="Q20" s="5">
        <f t="shared" si="29"/>
        <v>25</v>
      </c>
      <c r="R20">
        <f t="shared" si="0"/>
        <v>2000000</v>
      </c>
      <c r="S20">
        <f t="shared" si="1"/>
        <v>100157.51856801359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73242.360285474017</v>
      </c>
      <c r="AC20">
        <f t="shared" si="2"/>
        <v>60204.126729928248</v>
      </c>
      <c r="AE20">
        <f t="shared" si="3"/>
        <v>0</v>
      </c>
      <c r="AF20">
        <f t="shared" si="4"/>
        <v>0</v>
      </c>
      <c r="AG20">
        <f t="shared" si="5"/>
        <v>-15.027360798941332</v>
      </c>
      <c r="AH20">
        <f t="shared" si="6"/>
        <v>-62397.770191392032</v>
      </c>
      <c r="AI20">
        <f t="shared" si="7"/>
        <v>-62412.797552190976</v>
      </c>
      <c r="AJ20">
        <f t="shared" si="8"/>
        <v>13038.233555545768</v>
      </c>
      <c r="AK20">
        <f t="shared" si="30"/>
        <v>314.94214922753827</v>
      </c>
      <c r="AL20">
        <f t="shared" si="9"/>
        <v>-49059.621847417671</v>
      </c>
      <c r="AN20">
        <f t="shared" si="10"/>
        <v>0</v>
      </c>
      <c r="AO20">
        <f t="shared" si="11"/>
        <v>0</v>
      </c>
      <c r="AP20">
        <f t="shared" si="12"/>
        <v>-5.0266040065986317</v>
      </c>
      <c r="AQ20">
        <f t="shared" si="13"/>
        <v>-20871.854069609366</v>
      </c>
      <c r="AR20">
        <f t="shared" si="14"/>
        <v>-20876.880673615964</v>
      </c>
      <c r="AS20">
        <f t="shared" si="15"/>
        <v>4361.2473212123978</v>
      </c>
      <c r="AT20">
        <f t="shared" si="16"/>
        <v>105.3471391507054</v>
      </c>
      <c r="AU20">
        <f t="shared" si="17"/>
        <v>-16410.286213252861</v>
      </c>
      <c r="AW20">
        <v>17</v>
      </c>
      <c r="AX20">
        <f>IF(Z20&gt;0, (R20*SUMPRODUCT(K20:$K$98, X20:$X$98)-K20*$AZ$3)/Z20, 0)</f>
        <v>100157.51856801359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5.4528E-2</v>
      </c>
      <c r="Q21" s="5">
        <f t="shared" si="29"/>
        <v>25</v>
      </c>
      <c r="R21">
        <f t="shared" si="0"/>
        <v>2000000</v>
      </c>
      <c r="S21">
        <f t="shared" si="1"/>
        <v>81984.481617095429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60204.126729928248</v>
      </c>
      <c r="AC21">
        <f t="shared" si="2"/>
        <v>46100.448761589651</v>
      </c>
      <c r="AE21">
        <f t="shared" si="3"/>
        <v>0</v>
      </c>
      <c r="AF21">
        <f t="shared" si="4"/>
        <v>0</v>
      </c>
      <c r="AG21">
        <f t="shared" si="5"/>
        <v>-14.057675261307248</v>
      </c>
      <c r="AH21">
        <f t="shared" si="6"/>
        <v>-65552.95437157384</v>
      </c>
      <c r="AI21">
        <f t="shared" si="7"/>
        <v>-65567.012046835152</v>
      </c>
      <c r="AJ21">
        <f t="shared" si="8"/>
        <v>14103.677968338598</v>
      </c>
      <c r="AK21">
        <f t="shared" si="30"/>
        <v>96.326602767885205</v>
      </c>
      <c r="AL21">
        <f t="shared" si="9"/>
        <v>-51367.007475728671</v>
      </c>
      <c r="AN21">
        <f t="shared" si="10"/>
        <v>0</v>
      </c>
      <c r="AO21">
        <f t="shared" si="11"/>
        <v>0</v>
      </c>
      <c r="AP21">
        <f t="shared" si="12"/>
        <v>-4.4715170247820808</v>
      </c>
      <c r="AQ21">
        <f t="shared" si="13"/>
        <v>-20851.324706870309</v>
      </c>
      <c r="AR21">
        <f t="shared" si="14"/>
        <v>-20855.796223895093</v>
      </c>
      <c r="AS21">
        <f t="shared" si="15"/>
        <v>4486.1497349459669</v>
      </c>
      <c r="AT21">
        <f t="shared" si="16"/>
        <v>30.639919916315201</v>
      </c>
      <c r="AU21">
        <f t="shared" si="17"/>
        <v>-16339.006569032812</v>
      </c>
      <c r="AW21">
        <v>18</v>
      </c>
      <c r="AX21">
        <f>IF(Z21&gt;0, (R21*SUMPRODUCT(K21:$K$98, X21:$X$98)-K21*$AZ$3)/Z21, 0)</f>
        <v>81984.481617095429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6.0775000000000003E-2</v>
      </c>
      <c r="Q22" s="5">
        <f t="shared" si="29"/>
        <v>25</v>
      </c>
      <c r="R22">
        <f t="shared" si="0"/>
        <v>2000000</v>
      </c>
      <c r="S22">
        <f t="shared" si="1"/>
        <v>64964.434623684676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46100.448761589651</v>
      </c>
      <c r="AC22">
        <f t="shared" si="2"/>
        <v>33944.549310949951</v>
      </c>
      <c r="AE22">
        <f t="shared" si="3"/>
        <v>0</v>
      </c>
      <c r="AF22">
        <f t="shared" si="4"/>
        <v>0</v>
      </c>
      <c r="AG22">
        <f t="shared" si="5"/>
        <v>-13.062743294688229</v>
      </c>
      <c r="AH22">
        <f t="shared" si="6"/>
        <v>-68348.417120475846</v>
      </c>
      <c r="AI22">
        <f t="shared" si="7"/>
        <v>-68361.479863770539</v>
      </c>
      <c r="AJ22">
        <f t="shared" si="8"/>
        <v>12155.899450639699</v>
      </c>
      <c r="AK22">
        <f t="shared" si="30"/>
        <v>968.10942399338273</v>
      </c>
      <c r="AL22">
        <f t="shared" si="9"/>
        <v>-55237.470989137459</v>
      </c>
      <c r="AN22">
        <f t="shared" si="10"/>
        <v>0</v>
      </c>
      <c r="AO22">
        <f t="shared" si="11"/>
        <v>0</v>
      </c>
      <c r="AP22">
        <f t="shared" si="12"/>
        <v>-3.8795942178834073</v>
      </c>
      <c r="AQ22">
        <f t="shared" si="13"/>
        <v>-20299.267763296433</v>
      </c>
      <c r="AR22">
        <f t="shared" si="14"/>
        <v>-20303.147357514317</v>
      </c>
      <c r="AS22">
        <f t="shared" si="15"/>
        <v>3610.2644106196872</v>
      </c>
      <c r="AT22">
        <f t="shared" si="16"/>
        <v>287.52549436766725</v>
      </c>
      <c r="AU22">
        <f t="shared" si="17"/>
        <v>-16405.357452526961</v>
      </c>
      <c r="AW22">
        <v>19</v>
      </c>
      <c r="AX22">
        <f>IF(Z22&gt;0, (R22*SUMPRODUCT(K22:$K$98, X22:$X$98)-K22*$AZ$3)/Z22, 0)</f>
        <v>64964.434623684676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6.7419999999999994E-2</v>
      </c>
      <c r="Q23" s="5">
        <f t="shared" si="29"/>
        <v>25</v>
      </c>
      <c r="R23">
        <f t="shared" si="0"/>
        <v>2000000</v>
      </c>
      <c r="S23">
        <f t="shared" si="1"/>
        <v>55526.937835698642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33944.549310949951</v>
      </c>
      <c r="AC23">
        <f t="shared" si="2"/>
        <v>26767.150646593029</v>
      </c>
      <c r="AE23">
        <f t="shared" si="3"/>
        <v>0</v>
      </c>
      <c r="AF23">
        <f t="shared" si="4"/>
        <v>0</v>
      </c>
      <c r="AG23">
        <f t="shared" si="5"/>
        <v>-12.051425708813465</v>
      </c>
      <c r="AH23">
        <f t="shared" si="6"/>
        <v>-70455.212234230421</v>
      </c>
      <c r="AI23">
        <f t="shared" si="7"/>
        <v>-70467.263659939228</v>
      </c>
      <c r="AJ23">
        <f t="shared" si="8"/>
        <v>7177.3986643569224</v>
      </c>
      <c r="AK23">
        <f t="shared" si="30"/>
        <v>2376.1184517664969</v>
      </c>
      <c r="AL23">
        <f t="shared" si="9"/>
        <v>-60913.746543815811</v>
      </c>
      <c r="AN23">
        <f t="shared" si="10"/>
        <v>0</v>
      </c>
      <c r="AO23">
        <f t="shared" si="11"/>
        <v>0</v>
      </c>
      <c r="AP23">
        <f t="shared" si="12"/>
        <v>-3.19574645851328</v>
      </c>
      <c r="AQ23">
        <f t="shared" si="13"/>
        <v>-18683.017297835664</v>
      </c>
      <c r="AR23">
        <f t="shared" si="14"/>
        <v>-18686.213044294174</v>
      </c>
      <c r="AS23">
        <f t="shared" si="15"/>
        <v>1903.2724357402924</v>
      </c>
      <c r="AT23">
        <f t="shared" si="16"/>
        <v>630.08911233527931</v>
      </c>
      <c r="AU23">
        <f t="shared" si="17"/>
        <v>-16152.851496218605</v>
      </c>
      <c r="AW23">
        <v>20</v>
      </c>
      <c r="AX23">
        <f>IF(Z23&gt;0, (R23*SUMPRODUCT(K23:$K$98, X23:$X$98)-K23*$AZ$3)/Z23, 0)</f>
        <v>55526.937835698642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7.4817999999999996E-2</v>
      </c>
      <c r="Q24" s="5">
        <f t="shared" si="29"/>
        <v>25</v>
      </c>
      <c r="R24">
        <f t="shared" si="0"/>
        <v>2000000</v>
      </c>
      <c r="S24">
        <f t="shared" si="1"/>
        <v>44880.866110152288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26767.150646593029</v>
      </c>
      <c r="AC24">
        <f t="shared" si="2"/>
        <v>19800.087901381921</v>
      </c>
      <c r="AE24">
        <f t="shared" si="3"/>
        <v>0</v>
      </c>
      <c r="AF24">
        <f t="shared" si="4"/>
        <v>0</v>
      </c>
      <c r="AG24">
        <f t="shared" si="5"/>
        <v>-11.029247883043325</v>
      </c>
      <c r="AH24">
        <f t="shared" si="6"/>
        <v>-72133.085494560466</v>
      </c>
      <c r="AI24">
        <f t="shared" si="7"/>
        <v>-72144.114742443504</v>
      </c>
      <c r="AJ24">
        <f t="shared" si="8"/>
        <v>6967.0627452111075</v>
      </c>
      <c r="AK24">
        <f t="shared" si="30"/>
        <v>1873.7005452615122</v>
      </c>
      <c r="AL24">
        <f t="shared" si="9"/>
        <v>-63303.351451970884</v>
      </c>
      <c r="AN24">
        <f t="shared" si="10"/>
        <v>0</v>
      </c>
      <c r="AO24">
        <f t="shared" si="11"/>
        <v>0</v>
      </c>
      <c r="AP24">
        <f t="shared" si="12"/>
        <v>-2.6113300316027686</v>
      </c>
      <c r="AQ24">
        <f t="shared" si="13"/>
        <v>-17078.525609503326</v>
      </c>
      <c r="AR24">
        <f t="shared" si="14"/>
        <v>-17081.136939534928</v>
      </c>
      <c r="AS24">
        <f t="shared" si="15"/>
        <v>1649.5503928786914</v>
      </c>
      <c r="AT24">
        <f t="shared" si="16"/>
        <v>443.62503735130247</v>
      </c>
      <c r="AU24">
        <f t="shared" si="17"/>
        <v>-14987.961509304934</v>
      </c>
      <c r="AW24">
        <v>21</v>
      </c>
      <c r="AX24">
        <f>IF(Z24&gt;0, (R24*SUMPRODUCT(K24:$K$98, X24:$X$98)-K24*$AZ$3)/Z24, 0)</f>
        <v>44880.866110152288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8.3350999999999995E-2</v>
      </c>
      <c r="Q25" s="5">
        <f t="shared" si="29"/>
        <v>25</v>
      </c>
      <c r="R25">
        <f t="shared" si="0"/>
        <v>2000000</v>
      </c>
      <c r="S25">
        <f t="shared" si="1"/>
        <v>32956.721851705886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19800.087901381921</v>
      </c>
      <c r="AC25">
        <f t="shared" si="2"/>
        <v>13182.235999579088</v>
      </c>
      <c r="AE25">
        <f t="shared" si="3"/>
        <v>0</v>
      </c>
      <c r="AF25">
        <f t="shared" si="4"/>
        <v>0</v>
      </c>
      <c r="AG25">
        <f t="shared" si="5"/>
        <v>-9.9996565639133479</v>
      </c>
      <c r="AH25">
        <f t="shared" si="6"/>
        <v>-73543.907223963528</v>
      </c>
      <c r="AI25">
        <f t="shared" si="7"/>
        <v>-73553.906880527444</v>
      </c>
      <c r="AJ25">
        <f t="shared" si="8"/>
        <v>6617.8519018028328</v>
      </c>
      <c r="AK25">
        <f t="shared" si="30"/>
        <v>1386.0061530967346</v>
      </c>
      <c r="AL25">
        <f t="shared" si="9"/>
        <v>-65550.048825627877</v>
      </c>
      <c r="AN25">
        <f t="shared" si="10"/>
        <v>0</v>
      </c>
      <c r="AO25">
        <f t="shared" si="11"/>
        <v>0</v>
      </c>
      <c r="AP25">
        <f t="shared" si="12"/>
        <v>-2.1138926444844808</v>
      </c>
      <c r="AQ25">
        <f t="shared" si="13"/>
        <v>-15546.926390294451</v>
      </c>
      <c r="AR25">
        <f t="shared" si="14"/>
        <v>-15549.040282938937</v>
      </c>
      <c r="AS25">
        <f t="shared" si="15"/>
        <v>1398.9908921465901</v>
      </c>
      <c r="AT25">
        <f t="shared" si="16"/>
        <v>292.99688379445899</v>
      </c>
      <c r="AU25">
        <f t="shared" si="17"/>
        <v>-13857.052506997887</v>
      </c>
      <c r="AW25">
        <v>22</v>
      </c>
      <c r="AX25">
        <f>IF(Z25&gt;0, (R25*SUMPRODUCT(K25:$K$98, X25:$X$98)-K25*$AZ$3)/Z25, 0)</f>
        <v>32956.721851705886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9.2474000000000001E-2</v>
      </c>
      <c r="Q26" s="5">
        <f t="shared" si="29"/>
        <v>25</v>
      </c>
      <c r="R26">
        <f t="shared" si="0"/>
        <v>2000000</v>
      </c>
      <c r="S26">
        <f t="shared" si="1"/>
        <v>19429.622122259676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13182.235999579088</v>
      </c>
      <c r="AC26">
        <f t="shared" si="2"/>
        <v>6975.1968483029623</v>
      </c>
      <c r="AE26">
        <f t="shared" si="3"/>
        <v>0</v>
      </c>
      <c r="AF26">
        <f t="shared" si="4"/>
        <v>0</v>
      </c>
      <c r="AG26">
        <f t="shared" si="5"/>
        <v>-8.9749517571828914</v>
      </c>
      <c r="AH26">
        <f t="shared" si="6"/>
        <v>-73976.659287305825</v>
      </c>
      <c r="AI26">
        <f t="shared" si="7"/>
        <v>-73985.634239063002</v>
      </c>
      <c r="AJ26">
        <f t="shared" si="8"/>
        <v>6207.0391512761262</v>
      </c>
      <c r="AK26">
        <f t="shared" si="30"/>
        <v>922.75651997053626</v>
      </c>
      <c r="AL26">
        <f t="shared" si="9"/>
        <v>-66855.838567816332</v>
      </c>
      <c r="AN26">
        <f t="shared" si="10"/>
        <v>0</v>
      </c>
      <c r="AO26">
        <f t="shared" si="11"/>
        <v>0</v>
      </c>
      <c r="AP26">
        <f t="shared" si="12"/>
        <v>-1.6939942943156947</v>
      </c>
      <c r="AQ26">
        <f t="shared" si="13"/>
        <v>-13962.864886146988</v>
      </c>
      <c r="AR26">
        <f t="shared" si="14"/>
        <v>-13964.558880441304</v>
      </c>
      <c r="AS26">
        <f t="shared" si="15"/>
        <v>1171.5593789616423</v>
      </c>
      <c r="AT26">
        <f t="shared" si="16"/>
        <v>174.16742977160507</v>
      </c>
      <c r="AU26">
        <f t="shared" si="17"/>
        <v>-12618.832071708055</v>
      </c>
      <c r="AW26">
        <v>23</v>
      </c>
      <c r="AX26">
        <f>IF(Z26&gt;0, (R26*SUMPRODUCT(K26:$K$98, X26:$X$98)-K26*$AZ$3)/Z26, 0)</f>
        <v>19429.622122259676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0.10216500000000001</v>
      </c>
      <c r="Q27" s="5">
        <f t="shared" si="29"/>
        <v>25</v>
      </c>
      <c r="R27">
        <f t="shared" si="0"/>
        <v>2000000</v>
      </c>
      <c r="S27">
        <f t="shared" si="1"/>
        <v>4240.305391153518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6975.1968483029623</v>
      </c>
      <c r="AC27">
        <f t="shared" si="2"/>
        <v>1351.516996993756</v>
      </c>
      <c r="AE27">
        <f t="shared" si="3"/>
        <v>0</v>
      </c>
      <c r="AF27">
        <f t="shared" si="4"/>
        <v>0</v>
      </c>
      <c r="AG27">
        <f t="shared" si="5"/>
        <v>-7.9682762933384739</v>
      </c>
      <c r="AH27">
        <f t="shared" si="6"/>
        <v>-73354.075701807218</v>
      </c>
      <c r="AI27">
        <f t="shared" si="7"/>
        <v>-73362.043978100555</v>
      </c>
      <c r="AJ27">
        <f t="shared" si="8"/>
        <v>5623.6798513092062</v>
      </c>
      <c r="AK27">
        <f t="shared" si="30"/>
        <v>488.26377938120743</v>
      </c>
      <c r="AL27">
        <f t="shared" si="9"/>
        <v>-67250.100347410145</v>
      </c>
      <c r="AN27">
        <f t="shared" si="10"/>
        <v>0</v>
      </c>
      <c r="AO27">
        <f t="shared" si="11"/>
        <v>0</v>
      </c>
      <c r="AP27">
        <f t="shared" si="12"/>
        <v>-1.3428459145480132</v>
      </c>
      <c r="AQ27">
        <f t="shared" si="13"/>
        <v>-12361.923362768783</v>
      </c>
      <c r="AR27">
        <f t="shared" si="14"/>
        <v>-12363.26620868333</v>
      </c>
      <c r="AS27">
        <f t="shared" si="15"/>
        <v>947.72510829849637</v>
      </c>
      <c r="AT27">
        <f t="shared" si="16"/>
        <v>82.284172539544727</v>
      </c>
      <c r="AU27">
        <f t="shared" si="17"/>
        <v>-11333.25692784529</v>
      </c>
      <c r="AW27">
        <v>24</v>
      </c>
      <c r="AX27">
        <f>IF(Z27&gt;0, (R27*SUMPRODUCT(K27:$K$98, X27:$X$98)-K27*$AZ$3)/Z27, 0)</f>
        <v>4240.305391153518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0.113081</v>
      </c>
      <c r="Q28" s="5">
        <f t="shared" si="29"/>
        <v>25</v>
      </c>
      <c r="R28">
        <f t="shared" si="0"/>
        <v>2000000</v>
      </c>
      <c r="S28">
        <f t="shared" si="1"/>
        <v>-12753.805612092752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1351.516996993756</v>
      </c>
      <c r="AC28">
        <f t="shared" si="2"/>
        <v>-3564.7054418127154</v>
      </c>
      <c r="AE28">
        <f t="shared" si="3"/>
        <v>0</v>
      </c>
      <c r="AF28">
        <f t="shared" si="4"/>
        <v>0</v>
      </c>
      <c r="AG28">
        <f t="shared" si="5"/>
        <v>-6.9875328788780804</v>
      </c>
      <c r="AH28">
        <f t="shared" si="6"/>
        <v>-72084.852122160635</v>
      </c>
      <c r="AI28">
        <f t="shared" si="7"/>
        <v>-72091.839655039512</v>
      </c>
      <c r="AJ28">
        <f t="shared" si="8"/>
        <v>4916.2224388064715</v>
      </c>
      <c r="AK28">
        <f t="shared" si="30"/>
        <v>94.606189789562933</v>
      </c>
      <c r="AL28">
        <f t="shared" si="9"/>
        <v>-67081.011026443492</v>
      </c>
      <c r="AN28">
        <f t="shared" si="10"/>
        <v>0</v>
      </c>
      <c r="AO28">
        <f t="shared" si="11"/>
        <v>0</v>
      </c>
      <c r="AP28">
        <f t="shared" si="12"/>
        <v>-1.0513991933388653</v>
      </c>
      <c r="AQ28">
        <f t="shared" si="13"/>
        <v>-10846.454204500278</v>
      </c>
      <c r="AR28">
        <f t="shared" si="14"/>
        <v>-10847.505603693617</v>
      </c>
      <c r="AS28">
        <f t="shared" si="15"/>
        <v>739.73352197885822</v>
      </c>
      <c r="AT28">
        <f t="shared" si="16"/>
        <v>14.235191927366044</v>
      </c>
      <c r="AU28">
        <f t="shared" si="17"/>
        <v>-10093.536889787394</v>
      </c>
      <c r="AW28">
        <v>25</v>
      </c>
      <c r="AX28">
        <f>IF(Z28&gt;0, (R28*SUMPRODUCT(K28:$K$98, X28:$X$98)-K28*$AZ$3)/Z28, 0)</f>
        <v>-12753.805612092752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0.12539</v>
      </c>
      <c r="Q29" s="5">
        <f t="shared" si="29"/>
        <v>25</v>
      </c>
      <c r="R29">
        <f t="shared" si="0"/>
        <v>2000000</v>
      </c>
      <c r="S29">
        <f t="shared" si="1"/>
        <v>-32124.572587624225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-3564.7054418127154</v>
      </c>
      <c r="AC29">
        <f t="shared" si="2"/>
        <v>-7763.2123927752255</v>
      </c>
      <c r="AE29">
        <f t="shared" si="3"/>
        <v>0</v>
      </c>
      <c r="AF29">
        <f t="shared" si="4"/>
        <v>0</v>
      </c>
      <c r="AG29">
        <f t="shared" si="5"/>
        <v>-6.041490802406777</v>
      </c>
      <c r="AH29">
        <f t="shared" si="6"/>
        <v>-70093.339814601801</v>
      </c>
      <c r="AI29">
        <f t="shared" si="7"/>
        <v>-70099.381305404211</v>
      </c>
      <c r="AJ29">
        <f t="shared" si="8"/>
        <v>4198.50695096251</v>
      </c>
      <c r="AK29">
        <f t="shared" si="30"/>
        <v>-249.5293809268901</v>
      </c>
      <c r="AL29">
        <f t="shared" si="9"/>
        <v>-66150.4037353686</v>
      </c>
      <c r="AN29">
        <f t="shared" si="10"/>
        <v>0</v>
      </c>
      <c r="AO29">
        <f t="shared" si="11"/>
        <v>0</v>
      </c>
      <c r="AP29">
        <f t="shared" si="12"/>
        <v>-0.81165201477921101</v>
      </c>
      <c r="AQ29">
        <f t="shared" si="13"/>
        <v>-9416.7817751971652</v>
      </c>
      <c r="AR29">
        <f t="shared" si="14"/>
        <v>-9417.5934272119448</v>
      </c>
      <c r="AS29">
        <f t="shared" si="15"/>
        <v>564.05392928111235</v>
      </c>
      <c r="AT29">
        <f t="shared" si="16"/>
        <v>-33.523352331387535</v>
      </c>
      <c r="AU29">
        <f t="shared" si="17"/>
        <v>-8887.0628502622221</v>
      </c>
      <c r="AW29">
        <v>26</v>
      </c>
      <c r="AX29">
        <f>IF(Z29&gt;0, (R29*SUMPRODUCT(K29:$K$98, X29:$X$98)-K29*$AZ$3)/Z29, 0)</f>
        <v>-32124.572587624225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0.13947699999999999</v>
      </c>
      <c r="Q30" s="5">
        <f t="shared" si="29"/>
        <v>25</v>
      </c>
      <c r="R30">
        <f t="shared" si="0"/>
        <v>2000000</v>
      </c>
      <c r="S30">
        <f t="shared" si="1"/>
        <v>-54707.049628757573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-7763.2123927752255</v>
      </c>
      <c r="AC30">
        <f t="shared" si="2"/>
        <v>-11244.326977313664</v>
      </c>
      <c r="AE30">
        <f t="shared" si="3"/>
        <v>0</v>
      </c>
      <c r="AF30">
        <f t="shared" si="4"/>
        <v>0</v>
      </c>
      <c r="AG30">
        <f t="shared" si="5"/>
        <v>-5.1384268817354188</v>
      </c>
      <c r="AH30">
        <f t="shared" si="6"/>
        <v>-67411.921011783197</v>
      </c>
      <c r="AI30">
        <f t="shared" si="7"/>
        <v>-67417.059438664932</v>
      </c>
      <c r="AJ30">
        <f t="shared" si="8"/>
        <v>3481.1145845384381</v>
      </c>
      <c r="AK30">
        <f t="shared" si="30"/>
        <v>-543.42486749426587</v>
      </c>
      <c r="AL30">
        <f t="shared" si="9"/>
        <v>-64479.369721620758</v>
      </c>
      <c r="AN30">
        <f t="shared" si="10"/>
        <v>0</v>
      </c>
      <c r="AO30">
        <f t="shared" si="11"/>
        <v>0</v>
      </c>
      <c r="AP30">
        <f t="shared" si="12"/>
        <v>-0.61636491657683823</v>
      </c>
      <c r="AQ30">
        <f t="shared" si="13"/>
        <v>-8086.1991475257137</v>
      </c>
      <c r="AR30">
        <f t="shared" si="14"/>
        <v>-8086.815512442291</v>
      </c>
      <c r="AS30">
        <f t="shared" si="15"/>
        <v>417.56688377139966</v>
      </c>
      <c r="AT30">
        <f t="shared" si="16"/>
        <v>-65.18493516166555</v>
      </c>
      <c r="AU30">
        <f t="shared" si="17"/>
        <v>-7734.4335638325565</v>
      </c>
      <c r="AW30">
        <v>27</v>
      </c>
      <c r="AX30">
        <f>IF(Z30&gt;0, (R30*SUMPRODUCT(K30:$K$98, X30:$X$98)-K30*$AZ$3)/Z30, 0)</f>
        <v>-54707.049628757573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0.15573300000000001</v>
      </c>
      <c r="Q31" s="5">
        <f t="shared" si="29"/>
        <v>25</v>
      </c>
      <c r="R31">
        <f t="shared" si="0"/>
        <v>2000000</v>
      </c>
      <c r="S31">
        <f t="shared" si="1"/>
        <v>-81825.358562068432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-11244.326977313664</v>
      </c>
      <c r="AC31">
        <f t="shared" si="2"/>
        <v>-14030.823276036961</v>
      </c>
      <c r="AE31">
        <f t="shared" si="3"/>
        <v>0</v>
      </c>
      <c r="AF31">
        <f t="shared" si="4"/>
        <v>0</v>
      </c>
      <c r="AG31">
        <f t="shared" si="5"/>
        <v>-4.286819979344763</v>
      </c>
      <c r="AH31">
        <f t="shared" si="6"/>
        <v>-64017.810685864162</v>
      </c>
      <c r="AI31">
        <f t="shared" si="7"/>
        <v>-64022.097505843507</v>
      </c>
      <c r="AJ31">
        <f t="shared" si="8"/>
        <v>2786.4962987232975</v>
      </c>
      <c r="AK31">
        <f t="shared" si="30"/>
        <v>-787.10288841195654</v>
      </c>
      <c r="AL31">
        <f t="shared" si="9"/>
        <v>-62022.704095532172</v>
      </c>
      <c r="AN31">
        <f t="shared" si="10"/>
        <v>0</v>
      </c>
      <c r="AO31">
        <f t="shared" si="11"/>
        <v>0</v>
      </c>
      <c r="AP31">
        <f t="shared" si="12"/>
        <v>-0.45911866951590097</v>
      </c>
      <c r="AQ31">
        <f t="shared" si="13"/>
        <v>-6856.3112538043388</v>
      </c>
      <c r="AR31">
        <f t="shared" si="14"/>
        <v>-6856.770372473854</v>
      </c>
      <c r="AS31">
        <f t="shared" si="15"/>
        <v>298.43391592020333</v>
      </c>
      <c r="AT31">
        <f t="shared" si="16"/>
        <v>-84.298765201485281</v>
      </c>
      <c r="AU31">
        <f t="shared" si="17"/>
        <v>-6642.6352217551366</v>
      </c>
      <c r="AW31">
        <v>28</v>
      </c>
      <c r="AX31">
        <f>IF(Z31&gt;0, (R31*SUMPRODUCT(K31:$K$98, X31:$X$98)-K31*$AZ$3)/Z31, 0)</f>
        <v>-81825.358562068432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0.17447299999999999</v>
      </c>
      <c r="Q32" s="5">
        <f t="shared" si="29"/>
        <v>25</v>
      </c>
      <c r="R32">
        <f t="shared" si="0"/>
        <v>2000000</v>
      </c>
      <c r="S32">
        <f t="shared" si="1"/>
        <v>-115526.14708042749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-14030.823276036961</v>
      </c>
      <c r="AC32">
        <f t="shared" si="2"/>
        <v>-16155.256986267699</v>
      </c>
      <c r="AE32">
        <f t="shared" si="3"/>
        <v>0</v>
      </c>
      <c r="AF32">
        <f t="shared" si="4"/>
        <v>0</v>
      </c>
      <c r="AG32">
        <f t="shared" si="5"/>
        <v>-3.4960174372950967</v>
      </c>
      <c r="AH32">
        <f t="shared" si="6"/>
        <v>-59834.747380497502</v>
      </c>
      <c r="AI32">
        <f t="shared" si="7"/>
        <v>-59838.243397934799</v>
      </c>
      <c r="AJ32">
        <f t="shared" si="8"/>
        <v>2124.4337102307381</v>
      </c>
      <c r="AK32">
        <f t="shared" si="30"/>
        <v>-982.15762932258735</v>
      </c>
      <c r="AL32">
        <f t="shared" si="9"/>
        <v>-58695.967317026647</v>
      </c>
      <c r="AN32">
        <f t="shared" si="10"/>
        <v>0</v>
      </c>
      <c r="AO32">
        <f t="shared" si="11"/>
        <v>0</v>
      </c>
      <c r="AP32">
        <f t="shared" si="12"/>
        <v>-0.33430684928061977</v>
      </c>
      <c r="AQ32">
        <f t="shared" si="13"/>
        <v>-5721.7008304605552</v>
      </c>
      <c r="AR32">
        <f t="shared" si="14"/>
        <v>-5722.0351373098356</v>
      </c>
      <c r="AS32">
        <f t="shared" si="15"/>
        <v>203.14908403954468</v>
      </c>
      <c r="AT32">
        <f t="shared" si="16"/>
        <v>-93.918874389195977</v>
      </c>
      <c r="AU32">
        <f t="shared" si="17"/>
        <v>-5612.8049276594866</v>
      </c>
      <c r="AW32">
        <v>29</v>
      </c>
      <c r="AX32">
        <f>IF(Z32&gt;0, (R32*SUMPRODUCT(K32:$K$98, X32:$X$98)-K32*$AZ$3)/Z32, 0)</f>
        <v>-115526.14708042749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0.196798</v>
      </c>
      <c r="Q33" s="5">
        <f t="shared" si="29"/>
        <v>25</v>
      </c>
      <c r="R33">
        <f t="shared" si="0"/>
        <v>2000000</v>
      </c>
      <c r="S33">
        <f t="shared" si="1"/>
        <v>-159139.57317473472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-16155.256986267699</v>
      </c>
      <c r="AC33">
        <f t="shared" si="2"/>
        <v>-17652.067152823252</v>
      </c>
      <c r="AE33">
        <f t="shared" si="3"/>
        <v>0</v>
      </c>
      <c r="AF33">
        <f t="shared" si="4"/>
        <v>0</v>
      </c>
      <c r="AG33">
        <f t="shared" si="5"/>
        <v>-2.7730480232973451</v>
      </c>
      <c r="AH33">
        <f t="shared" si="6"/>
        <v>-55040.73916998403</v>
      </c>
      <c r="AI33">
        <f t="shared" si="7"/>
        <v>-55043.51221800733</v>
      </c>
      <c r="AJ33">
        <f t="shared" si="8"/>
        <v>1496.8101665555532</v>
      </c>
      <c r="AK33">
        <f t="shared" si="30"/>
        <v>-1130.8679890387391</v>
      </c>
      <c r="AL33">
        <f t="shared" si="9"/>
        <v>-54677.570040490515</v>
      </c>
      <c r="AN33">
        <f t="shared" si="10"/>
        <v>0</v>
      </c>
      <c r="AO33">
        <f t="shared" si="11"/>
        <v>0</v>
      </c>
      <c r="AP33">
        <f t="shared" si="12"/>
        <v>-0.23676148344918402</v>
      </c>
      <c r="AQ33">
        <f t="shared" si="13"/>
        <v>-4699.3513803376709</v>
      </c>
      <c r="AR33">
        <f t="shared" si="14"/>
        <v>-4699.5881418211202</v>
      </c>
      <c r="AS33">
        <f t="shared" si="15"/>
        <v>127.79691967040746</v>
      </c>
      <c r="AT33">
        <f t="shared" si="16"/>
        <v>-96.552955599967945</v>
      </c>
      <c r="AU33">
        <f t="shared" si="17"/>
        <v>-4668.3441777506805</v>
      </c>
      <c r="AW33">
        <v>30</v>
      </c>
      <c r="AX33">
        <f>IF(Z33&gt;0, (R33*SUMPRODUCT(K33:$K$98, X33:$X$98)-K33*$AZ$3)/Z33, 0)</f>
        <v>-159139.57317473472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0.22254599999999999</v>
      </c>
      <c r="Q34" s="5">
        <f t="shared" si="29"/>
        <v>25</v>
      </c>
      <c r="R34">
        <f t="shared" si="0"/>
        <v>2000000</v>
      </c>
      <c r="S34">
        <f t="shared" si="1"/>
        <v>-218251.45643264955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-17652.067152823252</v>
      </c>
      <c r="AC34">
        <f t="shared" si="2"/>
        <v>-18579.194726102884</v>
      </c>
      <c r="AE34">
        <f t="shared" si="3"/>
        <v>0</v>
      </c>
      <c r="AF34">
        <f t="shared" si="4"/>
        <v>0</v>
      </c>
      <c r="AG34">
        <f t="shared" si="5"/>
        <v>-2.1281867976716407</v>
      </c>
      <c r="AH34">
        <f t="shared" si="6"/>
        <v>-49370.459631418482</v>
      </c>
      <c r="AI34">
        <f t="shared" si="7"/>
        <v>-49372.587818216154</v>
      </c>
      <c r="AJ34">
        <f t="shared" si="8"/>
        <v>927.12757327963118</v>
      </c>
      <c r="AK34">
        <f t="shared" si="30"/>
        <v>-1235.6447006976277</v>
      </c>
      <c r="AL34">
        <f t="shared" si="9"/>
        <v>-49681.10494563415</v>
      </c>
      <c r="AN34">
        <f t="shared" si="10"/>
        <v>0</v>
      </c>
      <c r="AO34">
        <f t="shared" si="11"/>
        <v>0</v>
      </c>
      <c r="AP34">
        <f t="shared" si="12"/>
        <v>-0.1622353102848304</v>
      </c>
      <c r="AQ34">
        <f t="shared" si="13"/>
        <v>-3763.5943639772936</v>
      </c>
      <c r="AR34">
        <f t="shared" si="14"/>
        <v>-3763.7565992875784</v>
      </c>
      <c r="AS34">
        <f t="shared" si="15"/>
        <v>70.676516595819095</v>
      </c>
      <c r="AT34">
        <f t="shared" si="16"/>
        <v>-94.195303550800404</v>
      </c>
      <c r="AU34">
        <f t="shared" si="17"/>
        <v>-3787.2753862425598</v>
      </c>
      <c r="AW34">
        <v>31</v>
      </c>
      <c r="AX34">
        <f>IF(Z34&gt;0, (R34*SUMPRODUCT(K34:$K$98, X34:$X$98)-K34*$AZ$3)/Z34, 0)</f>
        <v>-218251.45643264955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0.252114</v>
      </c>
      <c r="Q35" s="5">
        <f t="shared" si="29"/>
        <v>25</v>
      </c>
      <c r="R35">
        <f t="shared" ref="R35:R66" si="31">$C$6</f>
        <v>2000000</v>
      </c>
      <c r="S35">
        <f t="shared" ref="S35:S66" si="32">AX35</f>
        <v>-302076.2955897043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-18579.194726102884</v>
      </c>
      <c r="AC35">
        <f t="shared" ref="AC35:AC66" si="33">S35*Z35</f>
        <v>-18974.732119492648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-1.5703592433867364</v>
      </c>
      <c r="AH35">
        <f t="shared" ref="AH35:AH66" si="37">-X35*R35</f>
        <v>-42923.654904655043</v>
      </c>
      <c r="AI35">
        <f t="shared" ref="AI35:AI66" si="38">SUM(AE35:AH35)</f>
        <v>-42925.225263898428</v>
      </c>
      <c r="AJ35">
        <f t="shared" ref="AJ35:AJ66" si="39">AB35-AC35</f>
        <v>395.53739338976447</v>
      </c>
      <c r="AK35">
        <f t="shared" si="30"/>
        <v>-1300.5436308272019</v>
      </c>
      <c r="AL35">
        <f t="shared" ref="AL35:AL66" si="40">SUM(AI35:AK35)</f>
        <v>-43830.231501335868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-0.10688496800431463</v>
      </c>
      <c r="AQ35">
        <f t="shared" ref="AQ35:AQ66" si="44">AH35*$K35</f>
        <v>-2921.556644082124</v>
      </c>
      <c r="AR35">
        <f t="shared" ref="AR35:AR66" si="45">AI35*$K35</f>
        <v>-2921.6635290501285</v>
      </c>
      <c r="AS35">
        <f t="shared" ref="AS35:AS66" si="46">AJ35*$K35</f>
        <v>26.921866327731305</v>
      </c>
      <c r="AT35">
        <f t="shared" ref="AT35:AT66" si="47">AK35*$K35</f>
        <v>-88.520231886167636</v>
      </c>
      <c r="AU35">
        <f t="shared" ref="AU35:AU66" si="48">AL35*$K35</f>
        <v>-2983.2618946085649</v>
      </c>
      <c r="AW35">
        <v>32</v>
      </c>
      <c r="AX35">
        <f>IF(Z35&gt;0, (R35*SUMPRODUCT(K35:$K$98, X35:$X$98)-K35*$AZ$3)/Z35, 0)</f>
        <v>-302076.2955897043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0.286269</v>
      </c>
      <c r="Q36" s="5">
        <f t="shared" si="29"/>
        <v>25</v>
      </c>
      <c r="R36">
        <f t="shared" si="31"/>
        <v>2000000</v>
      </c>
      <c r="S36">
        <f t="shared" si="32"/>
        <v>-427312.36762269202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-18974.732119492648</v>
      </c>
      <c r="AC36">
        <f t="shared" si="33"/>
        <v>-18889.095039835909</v>
      </c>
      <c r="AE36">
        <f t="shared" si="34"/>
        <v>0</v>
      </c>
      <c r="AF36">
        <f t="shared" si="35"/>
        <v>0</v>
      </c>
      <c r="AG36">
        <f t="shared" si="36"/>
        <v>-1.1051104807077916</v>
      </c>
      <c r="AH36">
        <f t="shared" si="37"/>
        <v>-35963.613619606214</v>
      </c>
      <c r="AI36">
        <f t="shared" si="38"/>
        <v>-35964.718730086919</v>
      </c>
      <c r="AJ36">
        <f t="shared" si="39"/>
        <v>-85.637079656738933</v>
      </c>
      <c r="AK36">
        <f t="shared" si="30"/>
        <v>-1328.2312483644855</v>
      </c>
      <c r="AL36">
        <f t="shared" si="40"/>
        <v>-37378.587058108147</v>
      </c>
      <c r="AN36">
        <f t="shared" si="41"/>
        <v>0</v>
      </c>
      <c r="AO36">
        <f t="shared" si="42"/>
        <v>0</v>
      </c>
      <c r="AP36">
        <f t="shared" si="43"/>
        <v>-6.7159165552361025E-2</v>
      </c>
      <c r="AQ36">
        <f t="shared" si="44"/>
        <v>-2185.5609218305103</v>
      </c>
      <c r="AR36">
        <f t="shared" si="45"/>
        <v>-2185.6280809960626</v>
      </c>
      <c r="AS36">
        <f t="shared" si="46"/>
        <v>-5.2042894448020309</v>
      </c>
      <c r="AT36">
        <f t="shared" si="47"/>
        <v>-80.718537972418588</v>
      </c>
      <c r="AU36">
        <f t="shared" si="48"/>
        <v>-2271.5509084132832</v>
      </c>
      <c r="AW36">
        <v>33</v>
      </c>
      <c r="AX36">
        <f>IF(Z36&gt;0, (R36*SUMPRODUCT(K36:$K$98, X36:$X$98)-K36*$AZ$3)/Z36, 0)</f>
        <v>-427312.36762269202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0.32445800000000002</v>
      </c>
      <c r="Q37" s="5">
        <f t="shared" ref="Q37:Q68" si="60">$C$8</f>
        <v>25</v>
      </c>
      <c r="R37">
        <f t="shared" si="31"/>
        <v>2000000</v>
      </c>
      <c r="S37">
        <f t="shared" si="32"/>
        <v>-625075.64868926455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-18889.095039835909</v>
      </c>
      <c r="AC37">
        <f t="shared" si="33"/>
        <v>-18389.661565471004</v>
      </c>
      <c r="AE37">
        <f t="shared" si="34"/>
        <v>0</v>
      </c>
      <c r="AF37">
        <f t="shared" si="35"/>
        <v>0</v>
      </c>
      <c r="AG37">
        <f t="shared" si="36"/>
        <v>-0.73549743955122504</v>
      </c>
      <c r="AH37">
        <f t="shared" si="37"/>
        <v>-28684.954907959091</v>
      </c>
      <c r="AI37">
        <f t="shared" si="38"/>
        <v>-28685.690405398644</v>
      </c>
      <c r="AJ37">
        <f t="shared" si="39"/>
        <v>-499.43347436490512</v>
      </c>
      <c r="AK37">
        <f t="shared" si="30"/>
        <v>-1322.2366527885138</v>
      </c>
      <c r="AL37">
        <f t="shared" si="40"/>
        <v>-30507.360532552062</v>
      </c>
      <c r="AN37">
        <f t="shared" si="41"/>
        <v>0</v>
      </c>
      <c r="AO37">
        <f t="shared" si="42"/>
        <v>0</v>
      </c>
      <c r="AP37">
        <f t="shared" si="43"/>
        <v>-3.9908254785758449E-2</v>
      </c>
      <c r="AQ37">
        <f t="shared" si="44"/>
        <v>-1556.4520383419965</v>
      </c>
      <c r="AR37">
        <f t="shared" si="45"/>
        <v>-1556.4919465967823</v>
      </c>
      <c r="AS37">
        <f t="shared" si="46"/>
        <v>-27.099371488842589</v>
      </c>
      <c r="AT37">
        <f t="shared" si="47"/>
        <v>-71.744855099359327</v>
      </c>
      <c r="AU37">
        <f t="shared" si="48"/>
        <v>-1655.3361731849843</v>
      </c>
      <c r="AW37">
        <v>34</v>
      </c>
      <c r="AX37">
        <f>IF(Z37&gt;0, (R37*SUMPRODUCT(K37:$K$98, X37:$X$98)-K37*$AZ$3)/Z37, 0)</f>
        <v>-625075.64868926455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0.36696200000000001</v>
      </c>
      <c r="Q38" s="5">
        <f t="shared" si="60"/>
        <v>25</v>
      </c>
      <c r="R38">
        <f t="shared" si="31"/>
        <v>2000000</v>
      </c>
      <c r="S38">
        <f t="shared" si="32"/>
        <v>-957396.11841694452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-18389.661565471004</v>
      </c>
      <c r="AC38">
        <f t="shared" si="33"/>
        <v>-17548.797178638521</v>
      </c>
      <c r="AE38">
        <f t="shared" si="34"/>
        <v>0</v>
      </c>
      <c r="AF38">
        <f t="shared" si="35"/>
        <v>0</v>
      </c>
      <c r="AG38">
        <f t="shared" si="36"/>
        <v>-0.45824285374311613</v>
      </c>
      <c r="AH38">
        <f t="shared" si="37"/>
        <v>-21591.968913007731</v>
      </c>
      <c r="AI38">
        <f t="shared" si="38"/>
        <v>-21592.427155861475</v>
      </c>
      <c r="AJ38">
        <f t="shared" si="39"/>
        <v>-840.86438683248343</v>
      </c>
      <c r="AK38">
        <f t="shared" si="30"/>
        <v>-1287.2763095829705</v>
      </c>
      <c r="AL38">
        <f t="shared" si="40"/>
        <v>-23720.56785227693</v>
      </c>
      <c r="AN38">
        <f t="shared" si="41"/>
        <v>0</v>
      </c>
      <c r="AO38">
        <f t="shared" si="42"/>
        <v>0</v>
      </c>
      <c r="AP38">
        <f t="shared" si="43"/>
        <v>-2.2200320754651223E-2</v>
      </c>
      <c r="AQ38">
        <f t="shared" si="44"/>
        <v>-1046.058070906535</v>
      </c>
      <c r="AR38">
        <f t="shared" si="45"/>
        <v>-1046.0802712272896</v>
      </c>
      <c r="AS38">
        <f t="shared" si="46"/>
        <v>-40.73704357058876</v>
      </c>
      <c r="AT38">
        <f t="shared" si="47"/>
        <v>-62.364195620661022</v>
      </c>
      <c r="AU38">
        <f t="shared" si="48"/>
        <v>-1149.1815104185396</v>
      </c>
      <c r="AW38">
        <v>35</v>
      </c>
      <c r="AX38">
        <f>IF(Z38&gt;0, (R38*SUMPRODUCT(K38:$K$98, X38:$X$98)-K38*$AZ$3)/Z38, 0)</f>
        <v>-957396.11841694452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0.41335300000000003</v>
      </c>
      <c r="Q39" s="5">
        <f t="shared" si="60"/>
        <v>25</v>
      </c>
      <c r="R39">
        <f t="shared" si="31"/>
        <v>2000000</v>
      </c>
      <c r="S39">
        <f t="shared" si="32"/>
        <v>-1556740.2959021034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-17548.797178638521</v>
      </c>
      <c r="AC39">
        <f t="shared" si="33"/>
        <v>-16454.394155639271</v>
      </c>
      <c r="AE39">
        <f t="shared" si="34"/>
        <v>0</v>
      </c>
      <c r="AF39">
        <f t="shared" si="35"/>
        <v>0</v>
      </c>
      <c r="AG39">
        <f t="shared" si="36"/>
        <v>-0.26424436688240671</v>
      </c>
      <c r="AH39">
        <f t="shared" si="37"/>
        <v>-15153.284665862264</v>
      </c>
      <c r="AI39">
        <f t="shared" si="38"/>
        <v>-15153.548910229147</v>
      </c>
      <c r="AJ39">
        <f t="shared" si="39"/>
        <v>-1094.4030229992495</v>
      </c>
      <c r="AK39">
        <f t="shared" si="30"/>
        <v>-1228.4158025046966</v>
      </c>
      <c r="AL39">
        <f t="shared" si="40"/>
        <v>-17476.367735733093</v>
      </c>
      <c r="AN39">
        <f t="shared" si="41"/>
        <v>0</v>
      </c>
      <c r="AO39">
        <f t="shared" si="42"/>
        <v>0</v>
      </c>
      <c r="AP39">
        <f t="shared" si="43"/>
        <v>-1.1430132466256574E-2</v>
      </c>
      <c r="AQ39">
        <f t="shared" si="44"/>
        <v>-655.46922749266764</v>
      </c>
      <c r="AR39">
        <f t="shared" si="45"/>
        <v>-655.48065762513386</v>
      </c>
      <c r="AS39">
        <f t="shared" si="46"/>
        <v>-47.339406595259071</v>
      </c>
      <c r="AT39">
        <f t="shared" si="47"/>
        <v>-53.13625229528553</v>
      </c>
      <c r="AU39">
        <f t="shared" si="48"/>
        <v>-755.95631651567851</v>
      </c>
      <c r="AW39">
        <v>36</v>
      </c>
      <c r="AX39">
        <f>IF(Z39&gt;0, (R39*SUMPRODUCT(K39:$K$98, X39:$X$98)-K39*$AZ$3)/Z39, 0)</f>
        <v>-1556740.2959021034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0.46434700000000001</v>
      </c>
      <c r="Q40" s="5">
        <f t="shared" si="60"/>
        <v>25</v>
      </c>
      <c r="R40">
        <f t="shared" si="31"/>
        <v>2000000</v>
      </c>
      <c r="S40">
        <f t="shared" si="32"/>
        <v>-2735537.2632230232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-16454.394155639271</v>
      </c>
      <c r="AC40">
        <f t="shared" si="33"/>
        <v>-15198.737406430342</v>
      </c>
      <c r="AE40">
        <f t="shared" si="34"/>
        <v>0</v>
      </c>
      <c r="AF40">
        <f t="shared" si="35"/>
        <v>0</v>
      </c>
      <c r="AG40">
        <f t="shared" si="36"/>
        <v>-0.13890084418483772</v>
      </c>
      <c r="AH40">
        <f t="shared" si="37"/>
        <v>-9816.0863222995922</v>
      </c>
      <c r="AI40">
        <f t="shared" si="38"/>
        <v>-9816.2252231437778</v>
      </c>
      <c r="AJ40">
        <f t="shared" si="39"/>
        <v>-1255.6567492089289</v>
      </c>
      <c r="AK40">
        <f t="shared" ref="AK40:AK71" si="61">G40*SUM(AB40:AB40, AE40:AF40)</f>
        <v>-1151.8075908947492</v>
      </c>
      <c r="AL40">
        <f t="shared" si="40"/>
        <v>-12223.689563247455</v>
      </c>
      <c r="AN40">
        <f t="shared" si="41"/>
        <v>0</v>
      </c>
      <c r="AO40">
        <f t="shared" si="42"/>
        <v>0</v>
      </c>
      <c r="AP40">
        <f t="shared" si="43"/>
        <v>-5.3645387690046129E-3</v>
      </c>
      <c r="AQ40">
        <f t="shared" si="44"/>
        <v>-379.11055145063148</v>
      </c>
      <c r="AR40">
        <f t="shared" si="45"/>
        <v>-379.11591598940049</v>
      </c>
      <c r="AS40">
        <f t="shared" si="46"/>
        <v>-48.495164671064671</v>
      </c>
      <c r="AT40">
        <f t="shared" si="47"/>
        <v>-44.484369494301248</v>
      </c>
      <c r="AU40">
        <f t="shared" si="48"/>
        <v>-472.09545015476641</v>
      </c>
      <c r="AW40">
        <v>37</v>
      </c>
      <c r="AX40">
        <f>IF(Z40&gt;0, (R40*SUMPRODUCT(K40:$K$98, X40:$X$98)-K40*$AZ$3)/Z40, 0)</f>
        <v>-2735537.2632230232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0.52171199999999995</v>
      </c>
      <c r="Q41" s="5">
        <f t="shared" si="60"/>
        <v>25</v>
      </c>
      <c r="R41">
        <f t="shared" si="31"/>
        <v>2000000</v>
      </c>
      <c r="S41">
        <f t="shared" si="32"/>
        <v>-5331446.6289638747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-15198.737406430342</v>
      </c>
      <c r="AC41">
        <f t="shared" si="33"/>
        <v>-13871.485478683124</v>
      </c>
      <c r="AE41">
        <f t="shared" si="34"/>
        <v>0</v>
      </c>
      <c r="AF41">
        <f t="shared" si="35"/>
        <v>0</v>
      </c>
      <c r="AG41">
        <f t="shared" si="36"/>
        <v>-6.5045598521629291E-2</v>
      </c>
      <c r="AH41">
        <f t="shared" si="37"/>
        <v>-5797.2989777088051</v>
      </c>
      <c r="AI41">
        <f t="shared" si="38"/>
        <v>-5797.3640233073265</v>
      </c>
      <c r="AJ41">
        <f t="shared" si="39"/>
        <v>-1327.2519277472184</v>
      </c>
      <c r="AK41">
        <f t="shared" si="61"/>
        <v>-1063.911618450124</v>
      </c>
      <c r="AL41">
        <f t="shared" si="40"/>
        <v>-8188.5275695046694</v>
      </c>
      <c r="AN41">
        <f t="shared" si="41"/>
        <v>0</v>
      </c>
      <c r="AO41">
        <f t="shared" si="42"/>
        <v>0</v>
      </c>
      <c r="AP41">
        <f t="shared" si="43"/>
        <v>-2.2429902955889568E-3</v>
      </c>
      <c r="AQ41">
        <f t="shared" si="44"/>
        <v>-199.91030358963815</v>
      </c>
      <c r="AR41">
        <f t="shared" si="45"/>
        <v>-199.91254657993375</v>
      </c>
      <c r="AS41">
        <f t="shared" si="46"/>
        <v>-45.768095941938554</v>
      </c>
      <c r="AT41">
        <f t="shared" si="47"/>
        <v>-36.687239256541709</v>
      </c>
      <c r="AU41">
        <f t="shared" si="48"/>
        <v>-282.36788177841402</v>
      </c>
      <c r="AW41">
        <v>38</v>
      </c>
      <c r="AX41">
        <f>IF(Z41&gt;0, (R41*SUMPRODUCT(K41:$K$98, X41:$X$98)-K41*$AZ$3)/Z41, 0)</f>
        <v>-5331446.6289638747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0.58618000000000003</v>
      </c>
      <c r="Q42" s="5">
        <f t="shared" si="60"/>
        <v>25</v>
      </c>
      <c r="R42">
        <f t="shared" si="31"/>
        <v>2000000</v>
      </c>
      <c r="S42">
        <f t="shared" si="32"/>
        <v>-11942736.773134053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-13871.485478683124</v>
      </c>
      <c r="AC42">
        <f t="shared" si="33"/>
        <v>-12547.85785441754</v>
      </c>
      <c r="AE42">
        <f t="shared" si="34"/>
        <v>0</v>
      </c>
      <c r="AF42">
        <f t="shared" si="35"/>
        <v>0</v>
      </c>
      <c r="AG42">
        <f t="shared" si="36"/>
        <v>-2.6266713595004338E-2</v>
      </c>
      <c r="AH42">
        <f t="shared" si="37"/>
        <v>-3050.274315312693</v>
      </c>
      <c r="AI42">
        <f t="shared" si="38"/>
        <v>-3050.3005820262879</v>
      </c>
      <c r="AJ42">
        <f t="shared" si="39"/>
        <v>-1323.627624265584</v>
      </c>
      <c r="AK42">
        <f t="shared" si="61"/>
        <v>-971.0039835078187</v>
      </c>
      <c r="AL42">
        <f t="shared" si="40"/>
        <v>-5344.9321897996906</v>
      </c>
      <c r="AN42">
        <f t="shared" si="41"/>
        <v>0</v>
      </c>
      <c r="AO42">
        <f t="shared" si="42"/>
        <v>0</v>
      </c>
      <c r="AP42">
        <f t="shared" si="43"/>
        <v>-8.087181617542254E-4</v>
      </c>
      <c r="AQ42">
        <f t="shared" si="44"/>
        <v>-93.914003676309633</v>
      </c>
      <c r="AR42">
        <f t="shared" si="45"/>
        <v>-93.914812394471383</v>
      </c>
      <c r="AS42">
        <f t="shared" si="46"/>
        <v>-40.752783756958571</v>
      </c>
      <c r="AT42">
        <f t="shared" si="47"/>
        <v>-29.895957625541072</v>
      </c>
      <c r="AU42">
        <f t="shared" si="48"/>
        <v>-164.56355377697102</v>
      </c>
      <c r="AW42">
        <v>39</v>
      </c>
      <c r="AX42">
        <f>IF(Z42&gt;0, (R42*SUMPRODUCT(K42:$K$98, X42:$X$98)-K42*$AZ$3)/Z42, 0)</f>
        <v>-11942736.773134053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0.65888599999999997</v>
      </c>
      <c r="Q43" s="5">
        <f t="shared" si="60"/>
        <v>25</v>
      </c>
      <c r="R43">
        <f t="shared" si="31"/>
        <v>2000000</v>
      </c>
      <c r="S43">
        <f t="shared" si="32"/>
        <v>-32428168.749757286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-12547.85785441754</v>
      </c>
      <c r="AC43">
        <f t="shared" si="33"/>
        <v>-11281.47013679454</v>
      </c>
      <c r="AE43">
        <f t="shared" si="34"/>
        <v>0</v>
      </c>
      <c r="AF43">
        <f t="shared" si="35"/>
        <v>0</v>
      </c>
      <c r="AG43">
        <f t="shared" si="36"/>
        <v>-8.6972766052962665E-3</v>
      </c>
      <c r="AH43">
        <f t="shared" si="37"/>
        <v>-1384.5415883006424</v>
      </c>
      <c r="AI43">
        <f t="shared" si="38"/>
        <v>-1384.5502855772477</v>
      </c>
      <c r="AJ43">
        <f t="shared" si="39"/>
        <v>-1266.3877176229998</v>
      </c>
      <c r="AK43">
        <f t="shared" si="61"/>
        <v>-878.35004980922781</v>
      </c>
      <c r="AL43">
        <f t="shared" si="40"/>
        <v>-3529.2880530094753</v>
      </c>
      <c r="AN43">
        <f t="shared" si="41"/>
        <v>0</v>
      </c>
      <c r="AO43">
        <f t="shared" si="42"/>
        <v>0</v>
      </c>
      <c r="AP43">
        <f t="shared" si="43"/>
        <v>-2.3908741554561481E-4</v>
      </c>
      <c r="AQ43">
        <f t="shared" si="44"/>
        <v>-38.060933908971045</v>
      </c>
      <c r="AR43">
        <f t="shared" si="45"/>
        <v>-38.061172996386588</v>
      </c>
      <c r="AS43">
        <f t="shared" si="46"/>
        <v>-34.812893762722744</v>
      </c>
      <c r="AT43">
        <f t="shared" si="47"/>
        <v>-24.145770323708906</v>
      </c>
      <c r="AU43">
        <f t="shared" si="48"/>
        <v>-97.019837082818242</v>
      </c>
      <c r="AW43">
        <v>40</v>
      </c>
      <c r="AX43">
        <f>IF(Z43&gt;0, (R43*SUMPRODUCT(K43:$K$98, X43:$X$98)-K43*$AZ$3)/Z43, 0)</f>
        <v>-32428168.749757286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0.73742600000000003</v>
      </c>
      <c r="Q44" s="5">
        <f t="shared" si="60"/>
        <v>25</v>
      </c>
      <c r="R44">
        <f t="shared" si="31"/>
        <v>2000000</v>
      </c>
      <c r="S44">
        <f t="shared" si="32"/>
        <v>-115001463.92366508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-11281.47013679454</v>
      </c>
      <c r="AC44">
        <f t="shared" si="33"/>
        <v>-10104.97596240056</v>
      </c>
      <c r="AE44">
        <f t="shared" si="34"/>
        <v>0</v>
      </c>
      <c r="AF44">
        <f t="shared" si="35"/>
        <v>0</v>
      </c>
      <c r="AG44">
        <f t="shared" si="36"/>
        <v>-2.1967059413060984E-3</v>
      </c>
      <c r="AH44">
        <f t="shared" si="37"/>
        <v>-513.08783183497644</v>
      </c>
      <c r="AI44">
        <f t="shared" si="38"/>
        <v>-513.09002854091773</v>
      </c>
      <c r="AJ44">
        <f t="shared" si="39"/>
        <v>-1176.4941743939798</v>
      </c>
      <c r="AK44">
        <f t="shared" si="61"/>
        <v>-789.70290957561792</v>
      </c>
      <c r="AL44">
        <f t="shared" si="40"/>
        <v>-2479.2871125105157</v>
      </c>
      <c r="AN44">
        <f t="shared" si="41"/>
        <v>0</v>
      </c>
      <c r="AO44">
        <f t="shared" si="42"/>
        <v>0</v>
      </c>
      <c r="AP44">
        <f t="shared" si="43"/>
        <v>-5.3917200798230432E-5</v>
      </c>
      <c r="AQ44">
        <f t="shared" si="44"/>
        <v>-12.593519749724326</v>
      </c>
      <c r="AR44">
        <f t="shared" si="45"/>
        <v>-12.593573666925122</v>
      </c>
      <c r="AS44">
        <f t="shared" si="46"/>
        <v>-28.876542574939702</v>
      </c>
      <c r="AT44">
        <f t="shared" si="47"/>
        <v>-19.382917643141351</v>
      </c>
      <c r="AU44">
        <f t="shared" si="48"/>
        <v>-60.853033885006184</v>
      </c>
      <c r="AW44">
        <v>41</v>
      </c>
      <c r="AX44">
        <f>IF(Z44&gt;0, (R44*SUMPRODUCT(K44:$K$98, X44:$X$98)-K44*$AZ$3)/Z44, 0)</f>
        <v>-115001463.92366508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0.819492</v>
      </c>
      <c r="Q45" s="5">
        <f t="shared" si="60"/>
        <v>25</v>
      </c>
      <c r="R45">
        <f t="shared" si="31"/>
        <v>2000000</v>
      </c>
      <c r="S45">
        <f t="shared" si="32"/>
        <v>-602923648.6902324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-10104.97596240056</v>
      </c>
      <c r="AC45">
        <f t="shared" si="33"/>
        <v>-9033.1452783083605</v>
      </c>
      <c r="AE45">
        <f t="shared" si="34"/>
        <v>0</v>
      </c>
      <c r="AF45">
        <f t="shared" si="35"/>
        <v>0</v>
      </c>
      <c r="AG45">
        <f t="shared" si="36"/>
        <v>-3.7455593664022008E-4</v>
      </c>
      <c r="AH45">
        <f t="shared" si="37"/>
        <v>-144.01463562022539</v>
      </c>
      <c r="AI45">
        <f t="shared" si="38"/>
        <v>-144.01501017616204</v>
      </c>
      <c r="AJ45">
        <f t="shared" si="39"/>
        <v>-1071.8306840921996</v>
      </c>
      <c r="AK45">
        <f t="shared" si="61"/>
        <v>-707.34831736803926</v>
      </c>
      <c r="AL45">
        <f t="shared" si="40"/>
        <v>-1923.1940116364008</v>
      </c>
      <c r="AN45">
        <f t="shared" si="41"/>
        <v>0</v>
      </c>
      <c r="AO45">
        <f t="shared" si="42"/>
        <v>0</v>
      </c>
      <c r="AP45">
        <f t="shared" si="43"/>
        <v>-8.2083161372363131E-6</v>
      </c>
      <c r="AQ45">
        <f t="shared" si="44"/>
        <v>-3.1560510511816755</v>
      </c>
      <c r="AR45">
        <f t="shared" si="45"/>
        <v>-3.156059259497813</v>
      </c>
      <c r="AS45">
        <f t="shared" si="46"/>
        <v>-23.488948485336358</v>
      </c>
      <c r="AT45">
        <f t="shared" si="47"/>
        <v>-15.501392556156757</v>
      </c>
      <c r="AU45">
        <f t="shared" si="48"/>
        <v>-42.146400300990926</v>
      </c>
      <c r="AW45">
        <v>42</v>
      </c>
      <c r="AX45">
        <f>IF(Z45&gt;0, (R45*SUMPRODUCT(K45:$K$98, X45:$X$98)-K45*$AZ$3)/Z45, 0)</f>
        <v>-602923648.6902324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0.82196330200000001</v>
      </c>
      <c r="Q46" s="5">
        <f t="shared" si="60"/>
        <v>25</v>
      </c>
      <c r="R46">
        <f t="shared" si="31"/>
        <v>2000000</v>
      </c>
      <c r="S46">
        <f t="shared" si="32"/>
        <v>-3204708974.7929583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-9033.1452783083605</v>
      </c>
      <c r="AC46">
        <f t="shared" si="33"/>
        <v>-8068.0654330721118</v>
      </c>
      <c r="AE46">
        <f t="shared" si="34"/>
        <v>0</v>
      </c>
      <c r="AF46">
        <f t="shared" si="35"/>
        <v>0</v>
      </c>
      <c r="AG46">
        <f t="shared" si="36"/>
        <v>-6.2939142809319791E-5</v>
      </c>
      <c r="AH46">
        <f t="shared" si="37"/>
        <v>-24.629698757159847</v>
      </c>
      <c r="AI46">
        <f t="shared" si="38"/>
        <v>-24.629761696302655</v>
      </c>
      <c r="AJ46">
        <f t="shared" si="39"/>
        <v>-965.07984523624873</v>
      </c>
      <c r="AK46">
        <f t="shared" si="61"/>
        <v>-632.32016948158525</v>
      </c>
      <c r="AL46">
        <f t="shared" si="40"/>
        <v>-1622.0297764141367</v>
      </c>
      <c r="AN46">
        <f t="shared" si="41"/>
        <v>0</v>
      </c>
      <c r="AO46">
        <f t="shared" si="42"/>
        <v>0</v>
      </c>
      <c r="AP46">
        <f t="shared" si="43"/>
        <v>-1.2315163748583077E-6</v>
      </c>
      <c r="AQ46">
        <f t="shared" si="44"/>
        <v>-0.48192390257304601</v>
      </c>
      <c r="AR46">
        <f t="shared" si="45"/>
        <v>-0.48192513408942084</v>
      </c>
      <c r="AS46">
        <f t="shared" si="46"/>
        <v>-18.883505230677709</v>
      </c>
      <c r="AT46">
        <f t="shared" si="47"/>
        <v>-12.372469787663579</v>
      </c>
      <c r="AU46">
        <f t="shared" si="48"/>
        <v>-31.737900152430711</v>
      </c>
      <c r="AW46">
        <v>43</v>
      </c>
      <c r="AX46">
        <f>IF(Z46&gt;0, (R46*SUMPRODUCT(K46:$K$98, X46:$X$98)-K46*$AZ$3)/Z46, 0)</f>
        <v>-3204708974.7929583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0.82463276399999996</v>
      </c>
      <c r="Q47" s="5">
        <f t="shared" si="60"/>
        <v>25</v>
      </c>
      <c r="R47">
        <f t="shared" si="31"/>
        <v>2000000</v>
      </c>
      <c r="S47">
        <f t="shared" si="32"/>
        <v>-17303999635.669071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-8068.0654330721118</v>
      </c>
      <c r="AC47">
        <f t="shared" si="33"/>
        <v>-7204.0510210037646</v>
      </c>
      <c r="AE47">
        <f t="shared" si="34"/>
        <v>0</v>
      </c>
      <c r="AF47">
        <f t="shared" si="35"/>
        <v>0</v>
      </c>
      <c r="AG47">
        <f t="shared" si="36"/>
        <v>-1.0408072082586495E-5</v>
      </c>
      <c r="AH47">
        <f t="shared" si="37"/>
        <v>-4.1521343438912073</v>
      </c>
      <c r="AI47">
        <f t="shared" si="38"/>
        <v>-4.1521447519632897</v>
      </c>
      <c r="AJ47">
        <f t="shared" si="39"/>
        <v>-864.01441206834716</v>
      </c>
      <c r="AK47">
        <f t="shared" si="61"/>
        <v>-564.76458031504785</v>
      </c>
      <c r="AL47">
        <f t="shared" si="40"/>
        <v>-1432.9311371353583</v>
      </c>
      <c r="AN47">
        <f t="shared" si="41"/>
        <v>0</v>
      </c>
      <c r="AO47">
        <f t="shared" si="42"/>
        <v>0</v>
      </c>
      <c r="AP47">
        <f t="shared" si="43"/>
        <v>-1.8183255267773065E-7</v>
      </c>
      <c r="AQ47">
        <f t="shared" si="44"/>
        <v>-7.253919657933329E-2</v>
      </c>
      <c r="AR47">
        <f t="shared" si="45"/>
        <v>-7.2539378411885957E-2</v>
      </c>
      <c r="AS47">
        <f t="shared" si="46"/>
        <v>-15.094625099646123</v>
      </c>
      <c r="AT47">
        <f t="shared" si="47"/>
        <v>-9.8666289477822673</v>
      </c>
      <c r="AU47">
        <f t="shared" si="48"/>
        <v>-25.033793425840276</v>
      </c>
      <c r="AW47">
        <v>44</v>
      </c>
      <c r="AX47">
        <f>IF(Z47&gt;0, (R47*SUMPRODUCT(K47:$K$98, X47:$X$98)-K47*$AZ$3)/Z47, 0)</f>
        <v>-17303999635.669071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0.82757423799999996</v>
      </c>
      <c r="Q48" s="5">
        <f t="shared" si="60"/>
        <v>25</v>
      </c>
      <c r="R48">
        <f t="shared" si="31"/>
        <v>2000000</v>
      </c>
      <c r="S48">
        <f t="shared" si="32"/>
        <v>-95121314613.248383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-7204.0510210037646</v>
      </c>
      <c r="AC48">
        <f t="shared" si="33"/>
        <v>-6432.2518316548812</v>
      </c>
      <c r="AE48">
        <f t="shared" si="34"/>
        <v>0</v>
      </c>
      <c r="AF48">
        <f t="shared" si="35"/>
        <v>0</v>
      </c>
      <c r="AG48">
        <f t="shared" si="36"/>
        <v>-1.6905390389650389E-6</v>
      </c>
      <c r="AH48">
        <f t="shared" si="37"/>
        <v>-0.68907618582364727</v>
      </c>
      <c r="AI48">
        <f t="shared" si="38"/>
        <v>-0.68907787636268625</v>
      </c>
      <c r="AJ48">
        <f t="shared" si="39"/>
        <v>-771.79918934888337</v>
      </c>
      <c r="AK48">
        <f t="shared" si="61"/>
        <v>-504.28357147026355</v>
      </c>
      <c r="AL48">
        <f t="shared" si="40"/>
        <v>-1276.7718386955096</v>
      </c>
      <c r="AN48">
        <f t="shared" si="41"/>
        <v>0</v>
      </c>
      <c r="AO48">
        <f t="shared" si="42"/>
        <v>0</v>
      </c>
      <c r="AP48">
        <f t="shared" si="43"/>
        <v>-2.6369902611683528E-8</v>
      </c>
      <c r="AQ48">
        <f t="shared" si="44"/>
        <v>-1.074856687327627E-2</v>
      </c>
      <c r="AR48">
        <f t="shared" si="45"/>
        <v>-1.0748593243178882E-2</v>
      </c>
      <c r="AS48">
        <f t="shared" si="46"/>
        <v>-12.038923082998524</v>
      </c>
      <c r="AT48">
        <f t="shared" si="47"/>
        <v>-7.8660760632205706</v>
      </c>
      <c r="AU48">
        <f t="shared" si="48"/>
        <v>-19.915747739462272</v>
      </c>
      <c r="AW48">
        <v>45</v>
      </c>
      <c r="AX48">
        <f>IF(Z48&gt;0, (R48*SUMPRODUCT(K48:$K$98, X48:$X$98)-K48*$AZ$3)/Z48, 0)</f>
        <v>-95121314613.248383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0.83082719400000005</v>
      </c>
      <c r="Q49" s="5">
        <f t="shared" si="60"/>
        <v>25</v>
      </c>
      <c r="R49">
        <f t="shared" si="31"/>
        <v>2000000</v>
      </c>
      <c r="S49">
        <f t="shared" si="32"/>
        <v>-533570314900.8808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-6432.2518316548812</v>
      </c>
      <c r="AC49">
        <f t="shared" si="33"/>
        <v>-5743.0913940204482</v>
      </c>
      <c r="AE49">
        <f t="shared" si="34"/>
        <v>0</v>
      </c>
      <c r="AF49">
        <f t="shared" si="35"/>
        <v>0</v>
      </c>
      <c r="AG49">
        <f t="shared" si="36"/>
        <v>-2.6908784248460856E-7</v>
      </c>
      <c r="AH49">
        <f t="shared" si="37"/>
        <v>-0.1123636644872624</v>
      </c>
      <c r="AI49">
        <f t="shared" si="38"/>
        <v>-0.11236393357510488</v>
      </c>
      <c r="AJ49">
        <f t="shared" si="39"/>
        <v>-689.16043763443304</v>
      </c>
      <c r="AK49">
        <f t="shared" si="61"/>
        <v>-450.25762821584175</v>
      </c>
      <c r="AL49">
        <f t="shared" si="40"/>
        <v>-1139.53042978385</v>
      </c>
      <c r="AN49">
        <f t="shared" si="41"/>
        <v>0</v>
      </c>
      <c r="AO49">
        <f t="shared" si="42"/>
        <v>0</v>
      </c>
      <c r="AP49">
        <f t="shared" si="43"/>
        <v>-3.747653029150352E-9</v>
      </c>
      <c r="AQ49">
        <f t="shared" si="44"/>
        <v>-1.5649165852084496E-3</v>
      </c>
      <c r="AR49">
        <f t="shared" si="45"/>
        <v>-1.5649203328614786E-3</v>
      </c>
      <c r="AS49">
        <f t="shared" si="46"/>
        <v>-9.5981081041184311</v>
      </c>
      <c r="AT49">
        <f t="shared" si="47"/>
        <v>-6.2708495066166723</v>
      </c>
      <c r="AU49">
        <f t="shared" si="48"/>
        <v>-15.870522531067968</v>
      </c>
      <c r="AW49">
        <v>46</v>
      </c>
      <c r="AX49">
        <f>IF(Z49&gt;0, (R49*SUMPRODUCT(K49:$K$98, X49:$X$98)-K49*$AZ$3)/Z49, 0)</f>
        <v>-533570314900.8808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0.83405797299999995</v>
      </c>
      <c r="Q50" s="5">
        <f t="shared" si="60"/>
        <v>25</v>
      </c>
      <c r="R50">
        <f t="shared" si="31"/>
        <v>2000000</v>
      </c>
      <c r="S50">
        <f t="shared" si="32"/>
        <v>-3054995521552.7144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-5743.0913940204482</v>
      </c>
      <c r="AC50">
        <f t="shared" si="33"/>
        <v>-5127.7615426858656</v>
      </c>
      <c r="AE50">
        <f t="shared" si="34"/>
        <v>0</v>
      </c>
      <c r="AF50">
        <f t="shared" si="35"/>
        <v>0</v>
      </c>
      <c r="AG50">
        <f t="shared" si="36"/>
        <v>-4.1962103598106579E-8</v>
      </c>
      <c r="AH50">
        <f t="shared" si="37"/>
        <v>-1.7954788836932474E-2</v>
      </c>
      <c r="AI50">
        <f t="shared" si="38"/>
        <v>-1.7954830799036071E-2</v>
      </c>
      <c r="AJ50">
        <f t="shared" si="39"/>
        <v>-615.3298513345826</v>
      </c>
      <c r="AK50">
        <f t="shared" si="61"/>
        <v>-402.01639758143142</v>
      </c>
      <c r="AL50">
        <f t="shared" si="40"/>
        <v>-1017.364203746813</v>
      </c>
      <c r="AN50">
        <f t="shared" si="41"/>
        <v>0</v>
      </c>
      <c r="AO50">
        <f t="shared" si="42"/>
        <v>0</v>
      </c>
      <c r="AP50">
        <f t="shared" si="43"/>
        <v>-5.2180054451642499E-10</v>
      </c>
      <c r="AQ50">
        <f t="shared" si="44"/>
        <v>-2.2326856350003235E-4</v>
      </c>
      <c r="AR50">
        <f t="shared" si="45"/>
        <v>-2.2326908530057686E-4</v>
      </c>
      <c r="AS50">
        <f t="shared" si="46"/>
        <v>-7.6516528951633367</v>
      </c>
      <c r="AT50">
        <f t="shared" si="47"/>
        <v>-4.9990910172574834</v>
      </c>
      <c r="AU50">
        <f t="shared" si="48"/>
        <v>-12.65096718150612</v>
      </c>
      <c r="AW50">
        <v>47</v>
      </c>
      <c r="AX50">
        <f>IF(Z50&gt;0, (R50*SUMPRODUCT(K50:$K$98, X50:$X$98)-K50*$AZ$3)/Z50, 0)</f>
        <v>-3054995521552.7144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0.83754713300000005</v>
      </c>
      <c r="Q51" s="5">
        <f t="shared" si="60"/>
        <v>25</v>
      </c>
      <c r="R51">
        <f t="shared" si="31"/>
        <v>2000000</v>
      </c>
      <c r="S51">
        <f t="shared" si="32"/>
        <v>-17891921240642.418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-5127.7615426858656</v>
      </c>
      <c r="AC51">
        <f t="shared" si="33"/>
        <v>-4578.3587157301727</v>
      </c>
      <c r="AE51">
        <f t="shared" si="34"/>
        <v>0</v>
      </c>
      <c r="AF51">
        <f t="shared" si="35"/>
        <v>0</v>
      </c>
      <c r="AG51">
        <f t="shared" si="36"/>
        <v>-6.3972429988823606E-9</v>
      </c>
      <c r="AH51">
        <f t="shared" si="37"/>
        <v>-2.8116191650594522E-3</v>
      </c>
      <c r="AI51">
        <f t="shared" si="38"/>
        <v>-2.811625562302451E-3</v>
      </c>
      <c r="AJ51">
        <f t="shared" si="39"/>
        <v>-549.40282695569294</v>
      </c>
      <c r="AK51">
        <f t="shared" si="61"/>
        <v>-358.94330798801064</v>
      </c>
      <c r="AL51">
        <f t="shared" si="40"/>
        <v>-908.34894656926599</v>
      </c>
      <c r="AN51">
        <f t="shared" si="41"/>
        <v>0</v>
      </c>
      <c r="AO51">
        <f t="shared" si="42"/>
        <v>0</v>
      </c>
      <c r="AP51">
        <f t="shared" si="43"/>
        <v>-7.1026775905080429E-11</v>
      </c>
      <c r="AQ51">
        <f t="shared" si="44"/>
        <v>-3.1216610718397905E-5</v>
      </c>
      <c r="AR51">
        <f t="shared" si="45"/>
        <v>-3.121668174517381E-5</v>
      </c>
      <c r="AS51">
        <f t="shared" si="46"/>
        <v>-6.0998638755190528</v>
      </c>
      <c r="AT51">
        <f t="shared" si="47"/>
        <v>-3.9852458166036158</v>
      </c>
      <c r="AU51">
        <f t="shared" si="48"/>
        <v>-10.085140908804414</v>
      </c>
      <c r="AW51">
        <v>48</v>
      </c>
      <c r="AX51">
        <f>IF(Z51&gt;0, (R51*SUMPRODUCT(K51:$K$98, X51:$X$98)-K51*$AZ$3)/Z51, 0)</f>
        <v>-17891921240642.418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0.841203123</v>
      </c>
      <c r="Q52" s="5">
        <f t="shared" si="60"/>
        <v>25</v>
      </c>
      <c r="R52">
        <f t="shared" si="31"/>
        <v>2000000</v>
      </c>
      <c r="S52">
        <f t="shared" si="32"/>
        <v>-107360652374484.69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-4578.3587157301727</v>
      </c>
      <c r="AC52">
        <f t="shared" si="33"/>
        <v>-4087.8203092465546</v>
      </c>
      <c r="AE52">
        <f t="shared" si="34"/>
        <v>0</v>
      </c>
      <c r="AF52">
        <f t="shared" si="35"/>
        <v>0</v>
      </c>
      <c r="AG52">
        <f t="shared" si="36"/>
        <v>-9.5188977964380958E-10</v>
      </c>
      <c r="AH52">
        <f t="shared" si="37"/>
        <v>-4.3051046313997819E-4</v>
      </c>
      <c r="AI52">
        <f t="shared" si="38"/>
        <v>-4.3051141502975781E-4</v>
      </c>
      <c r="AJ52">
        <f t="shared" si="39"/>
        <v>-490.53840648361802</v>
      </c>
      <c r="AK52">
        <f t="shared" si="61"/>
        <v>-320.48511010111213</v>
      </c>
      <c r="AL52">
        <f t="shared" si="40"/>
        <v>-811.02394709614509</v>
      </c>
      <c r="AN52">
        <f t="shared" si="41"/>
        <v>0</v>
      </c>
      <c r="AO52">
        <f t="shared" si="42"/>
        <v>0</v>
      </c>
      <c r="AP52">
        <f t="shared" si="43"/>
        <v>-9.4362164625489409E-12</v>
      </c>
      <c r="AQ52">
        <f t="shared" si="44"/>
        <v>-4.267710407712486E-6</v>
      </c>
      <c r="AR52">
        <f t="shared" si="45"/>
        <v>-4.2677198439289486E-6</v>
      </c>
      <c r="AS52">
        <f t="shared" si="46"/>
        <v>-4.8627758021578025</v>
      </c>
      <c r="AT52">
        <f t="shared" si="47"/>
        <v>-3.1770137011761443</v>
      </c>
      <c r="AU52">
        <f t="shared" si="48"/>
        <v>-8.039793771053791</v>
      </c>
      <c r="AW52">
        <v>49</v>
      </c>
      <c r="AX52">
        <f>IF(Z52&gt;0, (R52*SUMPRODUCT(K52:$K$98, X52:$X$98)-K52*$AZ$3)/Z52, 0)</f>
        <v>-107360652374484.69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0.84498057100000001</v>
      </c>
      <c r="Q53" s="5">
        <f t="shared" si="60"/>
        <v>25</v>
      </c>
      <c r="R53">
        <f t="shared" si="31"/>
        <v>2000000</v>
      </c>
      <c r="S53">
        <f t="shared" si="32"/>
        <v>-660999192270962.5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-4087.8203092465546</v>
      </c>
      <c r="AC53">
        <f t="shared" si="33"/>
        <v>-3649.8395655676322</v>
      </c>
      <c r="AE53">
        <f t="shared" si="34"/>
        <v>0</v>
      </c>
      <c r="AF53">
        <f t="shared" si="35"/>
        <v>0</v>
      </c>
      <c r="AG53">
        <f t="shared" si="36"/>
        <v>-1.3804251231488111E-10</v>
      </c>
      <c r="AH53">
        <f t="shared" si="37"/>
        <v>-6.4346269562599236E-5</v>
      </c>
      <c r="AI53">
        <f t="shared" si="38"/>
        <v>-6.4346407605111552E-5</v>
      </c>
      <c r="AJ53">
        <f t="shared" si="39"/>
        <v>-437.98074367892241</v>
      </c>
      <c r="AK53">
        <f t="shared" si="61"/>
        <v>-286.14742164725885</v>
      </c>
      <c r="AL53">
        <f t="shared" si="40"/>
        <v>-724.12822967258887</v>
      </c>
      <c r="AN53">
        <f t="shared" si="41"/>
        <v>0</v>
      </c>
      <c r="AO53">
        <f t="shared" si="42"/>
        <v>0</v>
      </c>
      <c r="AP53">
        <f t="shared" si="43"/>
        <v>-1.2218167172493278E-12</v>
      </c>
      <c r="AQ53">
        <f t="shared" si="44"/>
        <v>-5.6952996961458592E-7</v>
      </c>
      <c r="AR53">
        <f t="shared" si="45"/>
        <v>-5.6953119143130322E-7</v>
      </c>
      <c r="AS53">
        <f t="shared" si="46"/>
        <v>-3.8765753063052051</v>
      </c>
      <c r="AT53">
        <f t="shared" si="47"/>
        <v>-2.5326958884152657</v>
      </c>
      <c r="AU53">
        <f t="shared" si="48"/>
        <v>-6.4092717642516623</v>
      </c>
      <c r="AW53">
        <v>50</v>
      </c>
      <c r="AX53">
        <f>IF(Z53&gt;0, (R53*SUMPRODUCT(K53:$K$98, X53:$X$98)-K53*$AZ$3)/Z53, 0)</f>
        <v>-660999192270962.5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0.84903369399999995</v>
      </c>
      <c r="Q54" s="5">
        <f t="shared" si="60"/>
        <v>25</v>
      </c>
      <c r="R54">
        <f t="shared" si="31"/>
        <v>2000000</v>
      </c>
      <c r="S54">
        <f t="shared" si="32"/>
        <v>-4186658976027780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-3649.8395655676322</v>
      </c>
      <c r="AC54">
        <f t="shared" si="33"/>
        <v>-3258.7853268990975</v>
      </c>
      <c r="AE54">
        <f t="shared" si="34"/>
        <v>0</v>
      </c>
      <c r="AF54">
        <f t="shared" si="35"/>
        <v>0</v>
      </c>
      <c r="AG54">
        <f t="shared" si="36"/>
        <v>-1.9459343031988298E-11</v>
      </c>
      <c r="AH54">
        <f t="shared" si="37"/>
        <v>-9.3762195327795196E-6</v>
      </c>
      <c r="AI54">
        <f t="shared" si="38"/>
        <v>-9.3762389921225514E-6</v>
      </c>
      <c r="AJ54">
        <f t="shared" si="39"/>
        <v>-391.05423866853471</v>
      </c>
      <c r="AK54">
        <f t="shared" si="61"/>
        <v>-255.48876958973429</v>
      </c>
      <c r="AL54">
        <f t="shared" si="40"/>
        <v>-646.54301763450803</v>
      </c>
      <c r="AN54">
        <f t="shared" si="41"/>
        <v>0</v>
      </c>
      <c r="AO54">
        <f t="shared" si="42"/>
        <v>0</v>
      </c>
      <c r="AP54">
        <f t="shared" si="43"/>
        <v>-1.5378124039257521E-13</v>
      </c>
      <c r="AQ54">
        <f t="shared" si="44"/>
        <v>-7.4097397202653601E-8</v>
      </c>
      <c r="AR54">
        <f t="shared" si="45"/>
        <v>-7.4097550983893991E-8</v>
      </c>
      <c r="AS54">
        <f t="shared" si="46"/>
        <v>-3.090382125664024</v>
      </c>
      <c r="AT54">
        <f t="shared" si="47"/>
        <v>-2.019049658012412</v>
      </c>
      <c r="AU54">
        <f t="shared" si="48"/>
        <v>-5.1094318577739877</v>
      </c>
      <c r="AW54">
        <v>51</v>
      </c>
      <c r="AX54">
        <f>IF(Z54&gt;0, (R54*SUMPRODUCT(K54:$K$98, X54:$X$98)-K54*$AZ$3)/Z54, 0)</f>
        <v>-4186658976027780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0.853201969</v>
      </c>
      <c r="Q55" s="5">
        <f t="shared" si="60"/>
        <v>25</v>
      </c>
      <c r="R55">
        <f t="shared" si="31"/>
        <v>2000000</v>
      </c>
      <c r="S55">
        <f t="shared" si="32"/>
        <v>-2.7325600699156992E+16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-3258.7853268990975</v>
      </c>
      <c r="AC55">
        <f t="shared" si="33"/>
        <v>-2909.6297562249229</v>
      </c>
      <c r="AE55">
        <f t="shared" si="34"/>
        <v>0</v>
      </c>
      <c r="AF55">
        <f t="shared" si="35"/>
        <v>0</v>
      </c>
      <c r="AG55">
        <f t="shared" si="36"/>
        <v>-2.6619998113295698E-12</v>
      </c>
      <c r="AH55">
        <f t="shared" si="37"/>
        <v>-1.3282199832271075E-6</v>
      </c>
      <c r="AI55">
        <f t="shared" si="38"/>
        <v>-1.3282226452269188E-6</v>
      </c>
      <c r="AJ55">
        <f t="shared" si="39"/>
        <v>-349.15557067417467</v>
      </c>
      <c r="AK55">
        <f t="shared" si="61"/>
        <v>-228.11497288293685</v>
      </c>
      <c r="AL55">
        <f t="shared" si="40"/>
        <v>-577.27054488533417</v>
      </c>
      <c r="AN55">
        <f t="shared" si="41"/>
        <v>0</v>
      </c>
      <c r="AO55">
        <f t="shared" si="42"/>
        <v>0</v>
      </c>
      <c r="AP55">
        <f t="shared" si="43"/>
        <v>-1.8783009723608891E-14</v>
      </c>
      <c r="AQ55">
        <f t="shared" si="44"/>
        <v>-9.3718897927291047E-9</v>
      </c>
      <c r="AR55">
        <f t="shared" si="45"/>
        <v>-9.3719085757388275E-9</v>
      </c>
      <c r="AS55">
        <f t="shared" si="46"/>
        <v>-2.463633712937666</v>
      </c>
      <c r="AT55">
        <f t="shared" si="47"/>
        <v>-1.6095740260856519</v>
      </c>
      <c r="AU55">
        <f t="shared" si="48"/>
        <v>-4.0732077483952267</v>
      </c>
      <c r="AW55">
        <v>52</v>
      </c>
      <c r="AX55">
        <f>IF(Z55&gt;0, (R55*SUMPRODUCT(K55:$K$98, X55:$X$98)-K55*$AZ$3)/Z55, 0)</f>
        <v>-2.7325600699156992E+16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0.85761682500000003</v>
      </c>
      <c r="Q56" s="5">
        <f t="shared" si="60"/>
        <v>25</v>
      </c>
      <c r="R56">
        <f t="shared" si="31"/>
        <v>2000000</v>
      </c>
      <c r="S56">
        <f t="shared" si="32"/>
        <v>-1.8429727015673808E+17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-2909.6297562249229</v>
      </c>
      <c r="AC56">
        <f t="shared" si="33"/>
        <v>-2597.8837109233373</v>
      </c>
      <c r="AE56">
        <f t="shared" si="34"/>
        <v>0</v>
      </c>
      <c r="AF56">
        <f t="shared" si="35"/>
        <v>0</v>
      </c>
      <c r="AG56">
        <f t="shared" si="36"/>
        <v>-3.5240398687320927E-13</v>
      </c>
      <c r="AH56">
        <f t="shared" si="37"/>
        <v>-1.8263806610744517E-7</v>
      </c>
      <c r="AI56">
        <f t="shared" si="38"/>
        <v>-1.8263841851143204E-7</v>
      </c>
      <c r="AJ56">
        <f t="shared" si="39"/>
        <v>-311.74604530158558</v>
      </c>
      <c r="AK56">
        <f t="shared" si="61"/>
        <v>-203.67408293574462</v>
      </c>
      <c r="AL56">
        <f t="shared" si="40"/>
        <v>-515.42012841996859</v>
      </c>
      <c r="AN56">
        <f t="shared" si="41"/>
        <v>0</v>
      </c>
      <c r="AO56">
        <f t="shared" si="42"/>
        <v>0</v>
      </c>
      <c r="AP56">
        <f t="shared" si="43"/>
        <v>-2.2201379136314429E-15</v>
      </c>
      <c r="AQ56">
        <f t="shared" si="44"/>
        <v>-1.1506160830789702E-9</v>
      </c>
      <c r="AR56">
        <f t="shared" si="45"/>
        <v>-1.1506183032168837E-9</v>
      </c>
      <c r="AS56">
        <f t="shared" si="46"/>
        <v>-1.9639937128399505</v>
      </c>
      <c r="AT56">
        <f t="shared" si="47"/>
        <v>-1.2831425590892991</v>
      </c>
      <c r="AU56">
        <f t="shared" si="48"/>
        <v>-3.2471362730798679</v>
      </c>
      <c r="AW56">
        <v>53</v>
      </c>
      <c r="AX56">
        <f>IF(Z56&gt;0, (R56*SUMPRODUCT(K56:$K$98, X56:$X$98)-K56*$AZ$3)/Z56, 0)</f>
        <v>-1.8429727015673808E+17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0.86229046899999995</v>
      </c>
      <c r="Q57" s="5">
        <f t="shared" si="60"/>
        <v>25</v>
      </c>
      <c r="R57">
        <f t="shared" si="31"/>
        <v>2000000</v>
      </c>
      <c r="S57">
        <f t="shared" si="32"/>
        <v>-1.2884796677280709E+18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-2597.8837109233373</v>
      </c>
      <c r="AC57">
        <f t="shared" si="33"/>
        <v>-2319.5390276111334</v>
      </c>
      <c r="AE57">
        <f t="shared" si="34"/>
        <v>0</v>
      </c>
      <c r="AF57">
        <f t="shared" si="35"/>
        <v>0</v>
      </c>
      <c r="AG57">
        <f t="shared" si="36"/>
        <v>-4.500534788610774E-14</v>
      </c>
      <c r="AH57">
        <f t="shared" si="37"/>
        <v>-2.4309967929469555E-8</v>
      </c>
      <c r="AI57">
        <f t="shared" si="38"/>
        <v>-2.4310012934817441E-8</v>
      </c>
      <c r="AJ57">
        <f t="shared" si="39"/>
        <v>-278.34468331220387</v>
      </c>
      <c r="AK57">
        <f t="shared" si="61"/>
        <v>-181.85185976463362</v>
      </c>
      <c r="AL57">
        <f t="shared" si="40"/>
        <v>-460.19654310114748</v>
      </c>
      <c r="AN57">
        <f t="shared" si="41"/>
        <v>0</v>
      </c>
      <c r="AO57">
        <f t="shared" si="42"/>
        <v>0</v>
      </c>
      <c r="AP57">
        <f t="shared" si="43"/>
        <v>-2.5315426045106268E-16</v>
      </c>
      <c r="AQ57">
        <f t="shared" si="44"/>
        <v>-1.3674312591356701E-10</v>
      </c>
      <c r="AR57">
        <f t="shared" si="45"/>
        <v>-1.3674337906782744E-10</v>
      </c>
      <c r="AS57">
        <f t="shared" si="46"/>
        <v>-1.5656837634652994</v>
      </c>
      <c r="AT57">
        <f t="shared" si="47"/>
        <v>-1.0229133921343772</v>
      </c>
      <c r="AU57">
        <f t="shared" si="48"/>
        <v>-2.5885971557364198</v>
      </c>
      <c r="AW57">
        <v>54</v>
      </c>
      <c r="AX57">
        <f>IF(Z57&gt;0, (R57*SUMPRODUCT(K57:$K$98, X57:$X$98)-K57*$AZ$3)/Z57, 0)</f>
        <v>-1.2884796677280709E+18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0.86705037500000004</v>
      </c>
      <c r="Q58" s="5">
        <f t="shared" si="60"/>
        <v>25</v>
      </c>
      <c r="R58">
        <f t="shared" si="31"/>
        <v>2000000</v>
      </c>
      <c r="S58">
        <f t="shared" si="32"/>
        <v>-9.3569075526442045E+18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-2319.5390276111334</v>
      </c>
      <c r="AC58">
        <f t="shared" si="33"/>
        <v>-2071.016988938632</v>
      </c>
      <c r="AE58">
        <f t="shared" si="34"/>
        <v>0</v>
      </c>
      <c r="AF58">
        <f t="shared" si="35"/>
        <v>0</v>
      </c>
      <c r="AG58">
        <f t="shared" si="36"/>
        <v>-5.5333906455914891E-15</v>
      </c>
      <c r="AH58">
        <f t="shared" si="37"/>
        <v>-3.1217523009324139E-9</v>
      </c>
      <c r="AI58">
        <f t="shared" si="38"/>
        <v>-3.1217578343230595E-9</v>
      </c>
      <c r="AJ58">
        <f t="shared" si="39"/>
        <v>-248.52203867250137</v>
      </c>
      <c r="AK58">
        <f t="shared" si="61"/>
        <v>-162.36773193277935</v>
      </c>
      <c r="AL58">
        <f t="shared" si="40"/>
        <v>-410.8897706084025</v>
      </c>
      <c r="AN58">
        <f t="shared" si="41"/>
        <v>0</v>
      </c>
      <c r="AO58">
        <f t="shared" si="42"/>
        <v>0</v>
      </c>
      <c r="AP58">
        <f t="shared" si="43"/>
        <v>-2.7790376240723653E-17</v>
      </c>
      <c r="AQ58">
        <f t="shared" si="44"/>
        <v>-1.5678392604067257E-11</v>
      </c>
      <c r="AR58">
        <f t="shared" si="45"/>
        <v>-1.5678420394443499E-11</v>
      </c>
      <c r="AS58">
        <f t="shared" si="46"/>
        <v>-1.2481535104200505</v>
      </c>
      <c r="AT58">
        <f t="shared" si="47"/>
        <v>-0.81546029347482696</v>
      </c>
      <c r="AU58">
        <f t="shared" si="48"/>
        <v>-2.063613803910556</v>
      </c>
      <c r="AW58">
        <v>55</v>
      </c>
      <c r="AX58">
        <f>IF(Z58&gt;0, (R58*SUMPRODUCT(K58:$K$98, X58:$X$98)-K58*$AZ$3)/Z58, 0)</f>
        <v>-9.3569075526442045E+18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0.87202471800000003</v>
      </c>
      <c r="Q59" s="5">
        <f t="shared" si="60"/>
        <v>25</v>
      </c>
      <c r="R59">
        <f t="shared" si="31"/>
        <v>2000000</v>
      </c>
      <c r="S59">
        <f t="shared" si="32"/>
        <v>-7.0814679158235759E+19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-2071.016988938632</v>
      </c>
      <c r="AC59">
        <f t="shared" si="33"/>
        <v>-1849.1223115523635</v>
      </c>
      <c r="AE59">
        <f t="shared" si="34"/>
        <v>0</v>
      </c>
      <c r="AF59">
        <f t="shared" si="35"/>
        <v>0</v>
      </c>
      <c r="AG59">
        <f t="shared" si="36"/>
        <v>-6.5280332182981806E-16</v>
      </c>
      <c r="AH59">
        <f t="shared" si="37"/>
        <v>-3.8602027338446049E-10</v>
      </c>
      <c r="AI59">
        <f t="shared" si="38"/>
        <v>-3.8602092618778231E-10</v>
      </c>
      <c r="AJ59">
        <f t="shared" si="39"/>
        <v>-221.89467738626854</v>
      </c>
      <c r="AK59">
        <f t="shared" si="61"/>
        <v>-144.97118922570425</v>
      </c>
      <c r="AL59">
        <f t="shared" si="40"/>
        <v>-366.86586661235879</v>
      </c>
      <c r="AN59">
        <f t="shared" si="41"/>
        <v>0</v>
      </c>
      <c r="AO59">
        <f t="shared" si="42"/>
        <v>0</v>
      </c>
      <c r="AP59">
        <f t="shared" si="43"/>
        <v>-2.9273013159691719E-18</v>
      </c>
      <c r="AQ59">
        <f t="shared" si="44"/>
        <v>-1.7309925003164956E-12</v>
      </c>
      <c r="AR59">
        <f t="shared" si="45"/>
        <v>-1.7309954276178115E-12</v>
      </c>
      <c r="AS59">
        <f t="shared" si="46"/>
        <v>-0.99502033675115586</v>
      </c>
      <c r="AT59">
        <f t="shared" si="47"/>
        <v>-0.65007995334412805</v>
      </c>
      <c r="AU59">
        <f t="shared" si="48"/>
        <v>-1.6451002900970149</v>
      </c>
      <c r="AW59">
        <v>56</v>
      </c>
      <c r="AX59">
        <f>IF(Z59&gt;0, (R59*SUMPRODUCT(K59:$K$98, X59:$X$98)-K59*$AZ$3)/Z59, 0)</f>
        <v>-7.0814679158235759E+19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0.87703262900000001</v>
      </c>
      <c r="Q60" s="5">
        <f t="shared" si="60"/>
        <v>25</v>
      </c>
      <c r="R60">
        <f t="shared" si="31"/>
        <v>2000000</v>
      </c>
      <c r="S60">
        <f t="shared" si="32"/>
        <v>-5.5969605688679498E+20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-1849.1223115523635</v>
      </c>
      <c r="AC60">
        <f t="shared" si="33"/>
        <v>-1651.0020638860403</v>
      </c>
      <c r="AE60">
        <f t="shared" si="34"/>
        <v>0</v>
      </c>
      <c r="AF60">
        <f t="shared" si="35"/>
        <v>0</v>
      </c>
      <c r="AG60">
        <f t="shared" si="36"/>
        <v>-7.3745475047181491E-17</v>
      </c>
      <c r="AH60">
        <f t="shared" si="37"/>
        <v>-4.580238508514707E-11</v>
      </c>
      <c r="AI60">
        <f t="shared" si="38"/>
        <v>-4.580245883062212E-11</v>
      </c>
      <c r="AJ60">
        <f t="shared" si="39"/>
        <v>-198.12024766632317</v>
      </c>
      <c r="AK60">
        <f t="shared" si="61"/>
        <v>-129.43856180866547</v>
      </c>
      <c r="AL60">
        <f t="shared" si="40"/>
        <v>-327.55880947503442</v>
      </c>
      <c r="AN60">
        <f t="shared" si="41"/>
        <v>0</v>
      </c>
      <c r="AO60">
        <f t="shared" si="42"/>
        <v>0</v>
      </c>
      <c r="AP60">
        <f t="shared" si="43"/>
        <v>-2.952585123123909E-19</v>
      </c>
      <c r="AQ60">
        <f t="shared" si="44"/>
        <v>-1.8338134064425731E-13</v>
      </c>
      <c r="AR60">
        <f t="shared" si="45"/>
        <v>-1.8338163590276963E-13</v>
      </c>
      <c r="AS60">
        <f t="shared" si="46"/>
        <v>-0.793224120496824</v>
      </c>
      <c r="AT60">
        <f t="shared" si="47"/>
        <v>-0.51823975872459571</v>
      </c>
      <c r="AU60">
        <f t="shared" si="48"/>
        <v>-1.3114638792216029</v>
      </c>
      <c r="AW60">
        <v>57</v>
      </c>
      <c r="AX60">
        <f>IF(Z60&gt;0, (R60*SUMPRODUCT(K60:$K$98, X60:$X$98)-K60*$AZ$3)/Z60, 0)</f>
        <v>-5.5969605688679498E+20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0.88195855000000001</v>
      </c>
      <c r="Q61" s="5">
        <f t="shared" si="60"/>
        <v>25</v>
      </c>
      <c r="R61">
        <f t="shared" si="31"/>
        <v>2000000</v>
      </c>
      <c r="S61">
        <f t="shared" si="32"/>
        <v>-4.6253416834034775E+21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-1651.0020638860403</v>
      </c>
      <c r="AC61">
        <f t="shared" si="33"/>
        <v>-1474.1089856125361</v>
      </c>
      <c r="AE61">
        <f t="shared" si="34"/>
        <v>0</v>
      </c>
      <c r="AF61">
        <f t="shared" si="35"/>
        <v>0</v>
      </c>
      <c r="AG61">
        <f t="shared" si="36"/>
        <v>-7.9675680550363071E-18</v>
      </c>
      <c r="AH61">
        <f t="shared" si="37"/>
        <v>-5.2032361793338692E-12</v>
      </c>
      <c r="AI61">
        <f t="shared" si="38"/>
        <v>-5.2032441469019242E-12</v>
      </c>
      <c r="AJ61">
        <f t="shared" si="39"/>
        <v>-176.89307827350422</v>
      </c>
      <c r="AK61">
        <f t="shared" si="61"/>
        <v>-115.57014447202283</v>
      </c>
      <c r="AL61">
        <f t="shared" si="40"/>
        <v>-292.46322274553222</v>
      </c>
      <c r="AN61">
        <f t="shared" si="41"/>
        <v>0</v>
      </c>
      <c r="AO61">
        <f t="shared" si="42"/>
        <v>0</v>
      </c>
      <c r="AP61">
        <f t="shared" si="43"/>
        <v>-2.8482283745601397E-20</v>
      </c>
      <c r="AQ61">
        <f t="shared" si="44"/>
        <v>-1.8600412099585245E-14</v>
      </c>
      <c r="AR61">
        <f t="shared" si="45"/>
        <v>-1.8600440581868989E-14</v>
      </c>
      <c r="AS61">
        <f t="shared" si="46"/>
        <v>-0.63235341238586584</v>
      </c>
      <c r="AT61">
        <f t="shared" si="47"/>
        <v>-0.41313756275876595</v>
      </c>
      <c r="AU61">
        <f t="shared" si="48"/>
        <v>-1.0454909751446504</v>
      </c>
      <c r="AW61">
        <v>58</v>
      </c>
      <c r="AX61">
        <f>IF(Z61&gt;0, (R61*SUMPRODUCT(K61:$K$98, X61:$X$98)-K61*$AZ$3)/Z61, 0)</f>
        <v>-4.6253416834034775E+21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0.88700226900000001</v>
      </c>
      <c r="Q62" s="5">
        <f t="shared" si="60"/>
        <v>25</v>
      </c>
      <c r="R62">
        <f t="shared" si="31"/>
        <v>2000000</v>
      </c>
      <c r="S62">
        <f t="shared" si="32"/>
        <v>-4.0095731431031972E+22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-1474.1089856125361</v>
      </c>
      <c r="AC62">
        <f t="shared" si="33"/>
        <v>-1316.1687371540499</v>
      </c>
      <c r="AE62">
        <f t="shared" si="34"/>
        <v>0</v>
      </c>
      <c r="AF62">
        <f t="shared" si="35"/>
        <v>0</v>
      </c>
      <c r="AG62">
        <f t="shared" si="36"/>
        <v>-8.2064143125682266E-19</v>
      </c>
      <c r="AH62">
        <f t="shared" si="37"/>
        <v>-5.6538007545832965E-13</v>
      </c>
      <c r="AI62">
        <f t="shared" si="38"/>
        <v>-5.6538089609976089E-13</v>
      </c>
      <c r="AJ62">
        <f t="shared" si="39"/>
        <v>-157.94024845848617</v>
      </c>
      <c r="AK62">
        <f t="shared" si="61"/>
        <v>-103.18762899287753</v>
      </c>
      <c r="AL62">
        <f t="shared" si="40"/>
        <v>-261.12787745136427</v>
      </c>
      <c r="AN62">
        <f t="shared" si="41"/>
        <v>0</v>
      </c>
      <c r="AO62">
        <f t="shared" si="42"/>
        <v>0</v>
      </c>
      <c r="AP62">
        <f t="shared" si="43"/>
        <v>-2.6192951781206471E-21</v>
      </c>
      <c r="AQ62">
        <f t="shared" si="44"/>
        <v>-1.804560736332161E-15</v>
      </c>
      <c r="AR62">
        <f t="shared" si="45"/>
        <v>-1.8045633556273389E-15</v>
      </c>
      <c r="AS62">
        <f t="shared" si="46"/>
        <v>-0.5041082688025087</v>
      </c>
      <c r="AT62">
        <f t="shared" si="47"/>
        <v>-0.32935073561763867</v>
      </c>
      <c r="AU62">
        <f t="shared" si="48"/>
        <v>-0.83345900442014909</v>
      </c>
      <c r="AW62">
        <v>59</v>
      </c>
      <c r="AX62">
        <f>IF(Z62&gt;0, (R62*SUMPRODUCT(K62:$K$98, X62:$X$98)-K62*$AZ$3)/Z62, 0)</f>
        <v>-4.0095731431031972E+22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0.89213428500000003</v>
      </c>
      <c r="Q63" s="5">
        <f t="shared" si="60"/>
        <v>25</v>
      </c>
      <c r="R63">
        <f t="shared" si="31"/>
        <v>2000000</v>
      </c>
      <c r="S63">
        <f t="shared" si="32"/>
        <v>-3.6580492163449219E+23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-1316.1687371540499</v>
      </c>
      <c r="AC63">
        <f t="shared" si="33"/>
        <v>-1175.150658173259</v>
      </c>
      <c r="AE63">
        <f t="shared" si="34"/>
        <v>0</v>
      </c>
      <c r="AF63">
        <f t="shared" si="35"/>
        <v>0</v>
      </c>
      <c r="AG63">
        <f t="shared" si="36"/>
        <v>-8.0312660428572299E-20</v>
      </c>
      <c r="AH63">
        <f t="shared" si="37"/>
        <v>-5.856978852125457E-14</v>
      </c>
      <c r="AI63">
        <f t="shared" si="38"/>
        <v>-5.8569868833914994E-14</v>
      </c>
      <c r="AJ63">
        <f t="shared" si="39"/>
        <v>-141.01807898079096</v>
      </c>
      <c r="AK63">
        <f t="shared" si="61"/>
        <v>-92.131811600783507</v>
      </c>
      <c r="AL63">
        <f t="shared" si="40"/>
        <v>-233.14989058157454</v>
      </c>
      <c r="AN63">
        <f t="shared" si="41"/>
        <v>0</v>
      </c>
      <c r="AO63">
        <f t="shared" si="42"/>
        <v>0</v>
      </c>
      <c r="AP63">
        <f t="shared" si="43"/>
        <v>-2.2887428160966919E-22</v>
      </c>
      <c r="AQ63">
        <f t="shared" si="44"/>
        <v>-1.6691164506690079E-16</v>
      </c>
      <c r="AR63">
        <f t="shared" si="45"/>
        <v>-1.6691187394118238E-16</v>
      </c>
      <c r="AS63">
        <f t="shared" si="46"/>
        <v>-0.40187202551220319</v>
      </c>
      <c r="AT63">
        <f t="shared" si="47"/>
        <v>-0.26255639000130632</v>
      </c>
      <c r="AU63">
        <f t="shared" si="48"/>
        <v>-0.66442841551350973</v>
      </c>
      <c r="AW63">
        <v>60</v>
      </c>
      <c r="AX63">
        <f>IF(Z63&gt;0, (R63*SUMPRODUCT(K63:$K$98, X63:$X$98)-K63*$AZ$3)/Z63, 0)</f>
        <v>-3.6580492163449219E+23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0.89732143600000003</v>
      </c>
      <c r="Q64" s="5">
        <f t="shared" si="60"/>
        <v>25</v>
      </c>
      <c r="R64">
        <f t="shared" si="31"/>
        <v>2000000</v>
      </c>
      <c r="S64">
        <f t="shared" si="32"/>
        <v>-3.5241324754843397E+24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-1175.150658173259</v>
      </c>
      <c r="AC64">
        <f t="shared" si="33"/>
        <v>-1049.241659083267</v>
      </c>
      <c r="AE64">
        <f t="shared" si="34"/>
        <v>0</v>
      </c>
      <c r="AF64">
        <f t="shared" si="35"/>
        <v>0</v>
      </c>
      <c r="AG64">
        <f t="shared" si="36"/>
        <v>-7.443262039539704E-21</v>
      </c>
      <c r="AH64">
        <f t="shared" si="37"/>
        <v>-5.7653017427797499E-15</v>
      </c>
      <c r="AI64">
        <f t="shared" si="38"/>
        <v>-5.7653091860417894E-15</v>
      </c>
      <c r="AJ64">
        <f t="shared" si="39"/>
        <v>-125.90899908999199</v>
      </c>
      <c r="AK64">
        <f t="shared" si="61"/>
        <v>-82.260546072128136</v>
      </c>
      <c r="AL64">
        <f t="shared" si="40"/>
        <v>-208.16954516212013</v>
      </c>
      <c r="AN64">
        <f t="shared" si="41"/>
        <v>0</v>
      </c>
      <c r="AO64">
        <f t="shared" si="42"/>
        <v>0</v>
      </c>
      <c r="AP64">
        <f t="shared" si="43"/>
        <v>-1.8939053353674772E-23</v>
      </c>
      <c r="AQ64">
        <f t="shared" si="44"/>
        <v>-1.4669557074104055E-17</v>
      </c>
      <c r="AR64">
        <f t="shared" si="45"/>
        <v>-1.4669576013157408E-17</v>
      </c>
      <c r="AS64">
        <f t="shared" si="46"/>
        <v>-0.32036991829735606</v>
      </c>
      <c r="AT64">
        <f t="shared" si="47"/>
        <v>-0.20930834662093936</v>
      </c>
      <c r="AU64">
        <f t="shared" si="48"/>
        <v>-0.52967826491829539</v>
      </c>
      <c r="AW64">
        <v>61</v>
      </c>
      <c r="AX64">
        <f>IF(Z64&gt;0, (R64*SUMPRODUCT(K64:$K$98, X64:$X$98)-K64*$AZ$3)/Z64, 0)</f>
        <v>-3.5241324754843397E+24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0.90253096600000005</v>
      </c>
      <c r="Q65" s="5">
        <f t="shared" si="60"/>
        <v>25</v>
      </c>
      <c r="R65">
        <f t="shared" si="31"/>
        <v>2000000</v>
      </c>
      <c r="S65">
        <f t="shared" si="32"/>
        <v>-3.597326630028887E+25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-1049.241659083267</v>
      </c>
      <c r="AC65">
        <f t="shared" si="33"/>
        <v>-936.82290989577405</v>
      </c>
      <c r="AE65">
        <f t="shared" si="34"/>
        <v>0</v>
      </c>
      <c r="AF65">
        <f t="shared" si="35"/>
        <v>0</v>
      </c>
      <c r="AG65">
        <f t="shared" si="36"/>
        <v>-6.5105494040740695E-22</v>
      </c>
      <c r="AH65">
        <f t="shared" si="37"/>
        <v>-5.3742195829895202E-16</v>
      </c>
      <c r="AI65">
        <f t="shared" si="38"/>
        <v>-5.3742260935389244E-16</v>
      </c>
      <c r="AJ65">
        <f t="shared" si="39"/>
        <v>-112.41874918749295</v>
      </c>
      <c r="AK65">
        <f t="shared" si="61"/>
        <v>-73.446916135828701</v>
      </c>
      <c r="AL65">
        <f t="shared" si="40"/>
        <v>-185.86566532332165</v>
      </c>
      <c r="AN65">
        <f t="shared" si="41"/>
        <v>0</v>
      </c>
      <c r="AO65">
        <f t="shared" si="42"/>
        <v>0</v>
      </c>
      <c r="AP65">
        <f t="shared" si="43"/>
        <v>-1.4790899122503488E-24</v>
      </c>
      <c r="AQ65">
        <f t="shared" si="44"/>
        <v>-1.220934437029831E-18</v>
      </c>
      <c r="AR65">
        <f t="shared" si="45"/>
        <v>-1.2209359161197433E-18</v>
      </c>
      <c r="AS65">
        <f t="shared" si="46"/>
        <v>-0.2553969374181731</v>
      </c>
      <c r="AT65">
        <f t="shared" si="47"/>
        <v>-0.16685933244653969</v>
      </c>
      <c r="AU65">
        <f t="shared" si="48"/>
        <v>-0.42225626986471276</v>
      </c>
      <c r="AW65">
        <v>62</v>
      </c>
      <c r="AX65">
        <f>IF(Z65&gt;0, (R65*SUMPRODUCT(K65:$K$98, X65:$X$98)-K65*$AZ$3)/Z65, 0)</f>
        <v>-3.597326630028887E+25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0.90776816500000002</v>
      </c>
      <c r="Q66" s="5">
        <f t="shared" si="60"/>
        <v>25</v>
      </c>
      <c r="R66">
        <f t="shared" si="31"/>
        <v>2000000</v>
      </c>
      <c r="S66">
        <f t="shared" si="32"/>
        <v>-3.9059067292022683E+26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-936.82290989577405</v>
      </c>
      <c r="AC66">
        <f t="shared" si="33"/>
        <v>-836.44902669265525</v>
      </c>
      <c r="AE66">
        <f t="shared" si="34"/>
        <v>0</v>
      </c>
      <c r="AF66">
        <f t="shared" si="35"/>
        <v>0</v>
      </c>
      <c r="AG66">
        <f t="shared" si="36"/>
        <v>-5.3537442435516714E-23</v>
      </c>
      <c r="AH66">
        <f t="shared" si="37"/>
        <v>-4.7280555885425294E-17</v>
      </c>
      <c r="AI66">
        <f t="shared" si="38"/>
        <v>-4.7280609422867731E-17</v>
      </c>
      <c r="AJ66">
        <f t="shared" si="39"/>
        <v>-100.37388320311879</v>
      </c>
      <c r="AK66">
        <f t="shared" si="61"/>
        <v>-65.577603692704187</v>
      </c>
      <c r="AL66">
        <f t="shared" si="40"/>
        <v>-165.951486895823</v>
      </c>
      <c r="AN66">
        <f t="shared" si="41"/>
        <v>0</v>
      </c>
      <c r="AO66">
        <f t="shared" si="42"/>
        <v>0</v>
      </c>
      <c r="AP66">
        <f t="shared" si="43"/>
        <v>-1.0859667644137065E-25</v>
      </c>
      <c r="AQ66">
        <f t="shared" si="44"/>
        <v>-9.5905052536679282E-20</v>
      </c>
      <c r="AR66">
        <f t="shared" si="45"/>
        <v>-9.5905161133355724E-20</v>
      </c>
      <c r="AS66">
        <f t="shared" si="46"/>
        <v>-0.20360087485504885</v>
      </c>
      <c r="AT66">
        <f t="shared" si="47"/>
        <v>-0.13301923823863174</v>
      </c>
      <c r="AU66">
        <f t="shared" si="48"/>
        <v>-0.33662011309368062</v>
      </c>
      <c r="AW66">
        <v>63</v>
      </c>
      <c r="AX66">
        <f>IF(Z66&gt;0, (R66*SUMPRODUCT(K66:$K$98, X66:$X$98)-K66*$AZ$3)/Z66, 0)</f>
        <v>-3.9059067292022683E+26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0.91304259499999996</v>
      </c>
      <c r="Q67" s="5">
        <f t="shared" si="60"/>
        <v>25</v>
      </c>
      <c r="R67">
        <f t="shared" ref="R67:R79" si="62">$C$6</f>
        <v>2000000</v>
      </c>
      <c r="S67">
        <f t="shared" ref="S67:S79" si="63">AX67</f>
        <v>-4.531619436104975E+27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-836.44902669265525</v>
      </c>
      <c r="AC67">
        <f t="shared" ref="AC67:AC79" si="64">S67*Z67</f>
        <v>-746.8294881184421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-4.1201026401742495E-24</v>
      </c>
      <c r="AH67">
        <f t="shared" ref="AH67:AH79" si="68">-X67*R67</f>
        <v>-3.9105572296789834E-18</v>
      </c>
      <c r="AI67">
        <f t="shared" ref="AI67:AI79" si="69">SUM(AE67:AH67)</f>
        <v>-3.9105613497816237E-18</v>
      </c>
      <c r="AJ67">
        <f t="shared" ref="AJ67:AJ79" si="70">AB67-AC67</f>
        <v>-89.619538574213152</v>
      </c>
      <c r="AK67">
        <f t="shared" si="61"/>
        <v>-58.551431868485871</v>
      </c>
      <c r="AL67">
        <f t="shared" ref="AL67:AL79" si="71">SUM(AI67:AK67)</f>
        <v>-148.17097044269903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-7.461891437993326E-27</v>
      </c>
      <c r="AQ67">
        <f t="shared" ref="AQ67:AQ79" si="75">AH67*$K67</f>
        <v>-7.0823850904574572E-21</v>
      </c>
      <c r="AR67">
        <f t="shared" ref="AR67:AR79" si="76">AI67*$K67</f>
        <v>-7.0823925523488946E-21</v>
      </c>
      <c r="AS67">
        <f t="shared" ref="AS67:AS79" si="77">AJ67*$K67</f>
        <v>-0.16230937089847633</v>
      </c>
      <c r="AT67">
        <f t="shared" ref="AT67:AT79" si="78">AK67*$K67</f>
        <v>-0.10604212232033776</v>
      </c>
      <c r="AU67">
        <f t="shared" ref="AU67:AU79" si="79">AL67*$K67</f>
        <v>-0.26835149321881407</v>
      </c>
      <c r="AW67">
        <v>64</v>
      </c>
      <c r="AX67">
        <f>IF(Z67&gt;0, (R67*SUMPRODUCT(K67:$K$98, X67:$X$98)-K67*$AZ$3)/Z67, 0)</f>
        <v>-4.531619436104975E+27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1.6170478387293595E-3</v>
      </c>
      <c r="L68" s="2">
        <v>65</v>
      </c>
      <c r="M68" s="8">
        <v>0.91832435000000001</v>
      </c>
      <c r="Q68" s="5">
        <f t="shared" si="60"/>
        <v>25</v>
      </c>
      <c r="R68">
        <f t="shared" si="62"/>
        <v>2000000</v>
      </c>
      <c r="S68">
        <f t="shared" si="63"/>
        <v>-5.6449976836437272E+28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-746.8294881184421</v>
      </c>
      <c r="AC68">
        <f t="shared" si="64"/>
        <v>-666.81204296289468</v>
      </c>
      <c r="AE68">
        <f t="shared" si="65"/>
        <v>0</v>
      </c>
      <c r="AF68">
        <f t="shared" si="66"/>
        <v>0</v>
      </c>
      <c r="AG68">
        <f t="shared" si="67"/>
        <v>-2.9531103480120543E-25</v>
      </c>
      <c r="AH68">
        <f t="shared" si="68"/>
        <v>-3.0268724631770413E-19</v>
      </c>
      <c r="AI68">
        <f t="shared" si="69"/>
        <v>-3.0268754162873893E-19</v>
      </c>
      <c r="AJ68">
        <f t="shared" si="70"/>
        <v>-80.017445155547421</v>
      </c>
      <c r="AK68">
        <f t="shared" si="61"/>
        <v>-52.278064168290953</v>
      </c>
      <c r="AL68">
        <f t="shared" si="71"/>
        <v>-132.29550932383836</v>
      </c>
      <c r="AN68">
        <f t="shared" si="72"/>
        <v>0</v>
      </c>
      <c r="AO68">
        <f t="shared" si="73"/>
        <v>0</v>
      </c>
      <c r="AP68">
        <f t="shared" si="74"/>
        <v>-4.775320705782199E-28</v>
      </c>
      <c r="AQ68">
        <f t="shared" si="75"/>
        <v>-4.8945975746898476E-22</v>
      </c>
      <c r="AR68">
        <f t="shared" si="76"/>
        <v>-4.8946023500105536E-22</v>
      </c>
      <c r="AS68">
        <f t="shared" si="77"/>
        <v>-0.12939203674942301</v>
      </c>
      <c r="AT68">
        <f t="shared" si="78"/>
        <v>-8.4536130676289664E-2</v>
      </c>
      <c r="AU68">
        <f t="shared" si="79"/>
        <v>-0.21392816742571266</v>
      </c>
      <c r="AW68">
        <v>65</v>
      </c>
      <c r="AX68">
        <f>IF(Z68&gt;0, (R68*SUMPRODUCT(K68:$K$98, X68:$X$98)-K68*$AZ$3)/Z68, 0)</f>
        <v>-5.6449976836437272E+28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1.4437927131512138E-3</v>
      </c>
      <c r="L69" s="2">
        <v>66</v>
      </c>
      <c r="M69" s="8">
        <v>0.92358270799999997</v>
      </c>
      <c r="Q69" s="5">
        <f t="shared" ref="Q69:Q79" si="91">$C$8</f>
        <v>25</v>
      </c>
      <c r="R69">
        <f t="shared" si="62"/>
        <v>2000000</v>
      </c>
      <c r="S69">
        <f t="shared" si="63"/>
        <v>-7.5886510146383594E+29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-666.81204296289468</v>
      </c>
      <c r="AC69">
        <f t="shared" si="64"/>
        <v>-595.36789550258447</v>
      </c>
      <c r="AE69">
        <f t="shared" si="65"/>
        <v>0</v>
      </c>
      <c r="AF69">
        <f t="shared" si="66"/>
        <v>0</v>
      </c>
      <c r="AG69">
        <f t="shared" si="67"/>
        <v>-1.9613759229213843E-26</v>
      </c>
      <c r="AH69">
        <f t="shared" si="68"/>
        <v>-2.1819533217918362E-20</v>
      </c>
      <c r="AI69">
        <f t="shared" si="69"/>
        <v>-2.1819552831677592E-20</v>
      </c>
      <c r="AJ69">
        <f t="shared" si="70"/>
        <v>-71.444147460310205</v>
      </c>
      <c r="AK69">
        <f t="shared" si="61"/>
        <v>-46.676843007402631</v>
      </c>
      <c r="AL69">
        <f t="shared" si="71"/>
        <v>-118.12099046771283</v>
      </c>
      <c r="AN69">
        <f t="shared" si="72"/>
        <v>0</v>
      </c>
      <c r="AO69">
        <f t="shared" si="73"/>
        <v>0</v>
      </c>
      <c r="AP69">
        <f t="shared" si="74"/>
        <v>-2.8318202652641317E-29</v>
      </c>
      <c r="AQ69">
        <f t="shared" si="75"/>
        <v>-3.1502883064391386E-23</v>
      </c>
      <c r="AR69">
        <f t="shared" si="76"/>
        <v>-3.150291138259404E-23</v>
      </c>
      <c r="AS69">
        <f t="shared" si="77"/>
        <v>-0.10315053950049667</v>
      </c>
      <c r="AT69">
        <f t="shared" si="78"/>
        <v>-6.7391685806991106E-2</v>
      </c>
      <c r="AU69">
        <f t="shared" si="79"/>
        <v>-0.17054222530748778</v>
      </c>
      <c r="AW69">
        <v>66</v>
      </c>
      <c r="AX69">
        <f>IF(Z69&gt;0, (R69*SUMPRODUCT(K69:$K$98, X69:$X$98)-K69*$AZ$3)/Z69, 0)</f>
        <v>-7.5886510146383594E+29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1.2891006367421552E-3</v>
      </c>
      <c r="L70" s="2">
        <v>67</v>
      </c>
      <c r="M70" s="8">
        <v>0.92968762000000005</v>
      </c>
      <c r="Q70" s="5">
        <f t="shared" si="91"/>
        <v>25</v>
      </c>
      <c r="R70">
        <f t="shared" si="62"/>
        <v>2000000</v>
      </c>
      <c r="S70">
        <f t="shared" si="63"/>
        <v>-1.1234146725879441E+31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-595.36789550258447</v>
      </c>
      <c r="AC70">
        <f t="shared" si="64"/>
        <v>-531.57847812730756</v>
      </c>
      <c r="AE70">
        <f t="shared" si="65"/>
        <v>0</v>
      </c>
      <c r="AF70">
        <f t="shared" si="66"/>
        <v>0</v>
      </c>
      <c r="AG70">
        <f t="shared" si="67"/>
        <v>-1.1829524998608518E-27</v>
      </c>
      <c r="AH70">
        <f t="shared" si="68"/>
        <v>-1.4587735309648683E-21</v>
      </c>
      <c r="AI70">
        <f t="shared" si="69"/>
        <v>-1.4587747139173681E-21</v>
      </c>
      <c r="AJ70">
        <f t="shared" si="70"/>
        <v>-63.789417375276912</v>
      </c>
      <c r="AK70">
        <f t="shared" si="61"/>
        <v>-41.675752685180917</v>
      </c>
      <c r="AL70">
        <f t="shared" si="71"/>
        <v>-105.46517006045784</v>
      </c>
      <c r="AN70">
        <f t="shared" si="72"/>
        <v>0</v>
      </c>
      <c r="AO70">
        <f t="shared" si="73"/>
        <v>0</v>
      </c>
      <c r="AP70">
        <f t="shared" si="74"/>
        <v>-1.5249448208063483E-30</v>
      </c>
      <c r="AQ70">
        <f t="shared" si="75"/>
        <v>-1.8805058876294138E-24</v>
      </c>
      <c r="AR70">
        <f t="shared" si="76"/>
        <v>-1.8805074125742344E-24</v>
      </c>
      <c r="AS70">
        <f t="shared" si="77"/>
        <v>-8.223097855588056E-2</v>
      </c>
      <c r="AT70">
        <f t="shared" si="78"/>
        <v>-5.3724239323175306E-2</v>
      </c>
      <c r="AU70">
        <f t="shared" si="79"/>
        <v>-0.13595521787905587</v>
      </c>
      <c r="AW70">
        <v>67</v>
      </c>
      <c r="AX70">
        <f>IF(Z70&gt;0, (R70*SUMPRODUCT(K70:$K$98, X70:$X$98)-K70*$AZ$3)/Z70, 0)</f>
        <v>-1.1234146725879441E+31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1.1509827113769242E-3</v>
      </c>
      <c r="L71" s="2">
        <v>68</v>
      </c>
      <c r="M71" s="8">
        <v>0.93575936900000001</v>
      </c>
      <c r="Q71" s="5">
        <f t="shared" si="91"/>
        <v>25</v>
      </c>
      <c r="R71">
        <f t="shared" si="62"/>
        <v>2000000</v>
      </c>
      <c r="S71">
        <f t="shared" si="63"/>
        <v>-1.8492572750686924E+32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-531.57847812730756</v>
      </c>
      <c r="AC71">
        <f t="shared" si="64"/>
        <v>-474.62364118509606</v>
      </c>
      <c r="AE71">
        <f t="shared" si="65"/>
        <v>0</v>
      </c>
      <c r="AF71">
        <f t="shared" si="66"/>
        <v>0</v>
      </c>
      <c r="AG71">
        <f t="shared" si="67"/>
        <v>-6.4164090035480013E-29</v>
      </c>
      <c r="AH71">
        <f t="shared" si="68"/>
        <v>-8.8556710786141057E-23</v>
      </c>
      <c r="AI71">
        <f t="shared" si="69"/>
        <v>-8.8556774950231091E-23</v>
      </c>
      <c r="AJ71">
        <f t="shared" si="70"/>
        <v>-56.9548369422115</v>
      </c>
      <c r="AK71">
        <f t="shared" si="61"/>
        <v>-37.21049346891153</v>
      </c>
      <c r="AL71">
        <f t="shared" si="71"/>
        <v>-94.165330411123023</v>
      </c>
      <c r="AN71">
        <f t="shared" si="72"/>
        <v>0</v>
      </c>
      <c r="AO71">
        <f t="shared" si="73"/>
        <v>0</v>
      </c>
      <c r="AP71">
        <f t="shared" si="74"/>
        <v>-7.3851758322069868E-32</v>
      </c>
      <c r="AQ71">
        <f t="shared" si="75"/>
        <v>-1.0192724309125474E-25</v>
      </c>
      <c r="AR71">
        <f t="shared" si="76"/>
        <v>-1.0192731694301307E-25</v>
      </c>
      <c r="AS71">
        <f t="shared" si="77"/>
        <v>-6.5554032649777202E-2</v>
      </c>
      <c r="AT71">
        <f t="shared" si="78"/>
        <v>-4.2828634664521123E-2</v>
      </c>
      <c r="AU71">
        <f t="shared" si="79"/>
        <v>-0.10838266731429831</v>
      </c>
      <c r="AW71">
        <v>68</v>
      </c>
      <c r="AX71">
        <f>IF(Z71&gt;0, (R71*SUMPRODUCT(K71:$K$98, X71:$X$98)-K71*$AZ$3)/Z71, 0)</f>
        <v>-1.8492572750686924E+32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1.027663135157968E-3</v>
      </c>
      <c r="L72" s="2">
        <v>69</v>
      </c>
      <c r="M72" s="8">
        <v>0.94179042899999998</v>
      </c>
      <c r="Q72" s="5">
        <f t="shared" si="91"/>
        <v>25</v>
      </c>
      <c r="R72">
        <f t="shared" si="62"/>
        <v>2000000</v>
      </c>
      <c r="S72">
        <f t="shared" si="63"/>
        <v>-3.4248854175151608E+33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-474.62364118509606</v>
      </c>
      <c r="AC72">
        <f t="shared" si="64"/>
        <v>-423.77110820097852</v>
      </c>
      <c r="AE72">
        <f t="shared" si="65"/>
        <v>0</v>
      </c>
      <c r="AF72">
        <f t="shared" si="66"/>
        <v>0</v>
      </c>
      <c r="AG72">
        <f t="shared" si="67"/>
        <v>-3.0933232542158663E-30</v>
      </c>
      <c r="AH72">
        <f t="shared" si="68"/>
        <v>-4.8343300704727482E-24</v>
      </c>
      <c r="AI72">
        <f t="shared" si="69"/>
        <v>-4.8343331637960021E-24</v>
      </c>
      <c r="AJ72">
        <f t="shared" si="70"/>
        <v>-50.852532984117545</v>
      </c>
      <c r="AK72">
        <f t="shared" ref="AK72:AK79" si="92">G72*SUM(AB72:AB72, AE72:AF72)</f>
        <v>-33.22365488295673</v>
      </c>
      <c r="AL72">
        <f t="shared" si="71"/>
        <v>-84.076187867074282</v>
      </c>
      <c r="AN72">
        <f t="shared" si="72"/>
        <v>0</v>
      </c>
      <c r="AO72">
        <f t="shared" si="73"/>
        <v>0</v>
      </c>
      <c r="AP72">
        <f t="shared" si="74"/>
        <v>-3.1788942734845254E-33</v>
      </c>
      <c r="AQ72">
        <f t="shared" si="75"/>
        <v>-4.9680627966104647E-27</v>
      </c>
      <c r="AR72">
        <f t="shared" si="76"/>
        <v>-4.9680659755047379E-27</v>
      </c>
      <c r="AS72">
        <f t="shared" si="77"/>
        <v>-5.2259273477182212E-2</v>
      </c>
      <c r="AT72">
        <f t="shared" si="78"/>
        <v>-3.4142725338425647E-2</v>
      </c>
      <c r="AU72">
        <f t="shared" si="79"/>
        <v>-8.6401998815607867E-2</v>
      </c>
      <c r="AW72">
        <v>69</v>
      </c>
      <c r="AX72">
        <f>IF(Z72&gt;0, (R72*SUMPRODUCT(K72:$K$98, X72:$X$98)-K72*$AZ$3)/Z72, 0)</f>
        <v>-3.4248854175151608E+33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9.1755637067675712E-4</v>
      </c>
      <c r="L73" s="2">
        <v>70</v>
      </c>
      <c r="M73" s="8">
        <v>0.94777327099999997</v>
      </c>
      <c r="Q73" s="5">
        <f t="shared" si="91"/>
        <v>25</v>
      </c>
      <c r="R73">
        <f t="shared" si="62"/>
        <v>2000000</v>
      </c>
      <c r="S73">
        <f t="shared" si="63"/>
        <v>-7.2417008868853494E+34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-423.77110820097852</v>
      </c>
      <c r="AC73">
        <f t="shared" si="64"/>
        <v>-378.36706089373087</v>
      </c>
      <c r="AE73">
        <f t="shared" si="65"/>
        <v>0</v>
      </c>
      <c r="AF73">
        <f t="shared" si="66"/>
        <v>0</v>
      </c>
      <c r="AG73">
        <f t="shared" si="67"/>
        <v>-1.3062092276517176E-31</v>
      </c>
      <c r="AH73">
        <f t="shared" si="68"/>
        <v>-2.3454152791268286E-25</v>
      </c>
      <c r="AI73">
        <f t="shared" si="69"/>
        <v>-2.3454165853360561E-25</v>
      </c>
      <c r="AJ73">
        <f t="shared" si="70"/>
        <v>-45.404047307247652</v>
      </c>
      <c r="AK73">
        <f t="shared" si="92"/>
        <v>-29.6639775740685</v>
      </c>
      <c r="AL73">
        <f t="shared" si="71"/>
        <v>-75.068024881316148</v>
      </c>
      <c r="AN73">
        <f t="shared" si="72"/>
        <v>0</v>
      </c>
      <c r="AO73">
        <f t="shared" si="73"/>
        <v>0</v>
      </c>
      <c r="AP73">
        <f t="shared" si="74"/>
        <v>-1.1985205982686E-34</v>
      </c>
      <c r="AQ73">
        <f t="shared" si="75"/>
        <v>-2.152050731245426E-28</v>
      </c>
      <c r="AR73">
        <f t="shared" si="76"/>
        <v>-2.1520519297660244E-28</v>
      </c>
      <c r="AS73">
        <f t="shared" si="77"/>
        <v>-4.166077286127394E-2</v>
      </c>
      <c r="AT73">
        <f t="shared" si="78"/>
        <v>-2.7218371602699007E-2</v>
      </c>
      <c r="AU73">
        <f t="shared" si="79"/>
        <v>-6.8879144463972947E-2</v>
      </c>
      <c r="AW73">
        <v>70</v>
      </c>
      <c r="AX73">
        <f>IF(Z73&gt;0, (R73*SUMPRODUCT(K73:$K$98, X73:$X$98)-K73*$AZ$3)/Z73, 0)</f>
        <v>-7.2417008868853494E+34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8.1924675953281884E-4</v>
      </c>
      <c r="L74" s="2">
        <v>71</v>
      </c>
      <c r="M74" s="8">
        <v>0.95370057100000005</v>
      </c>
      <c r="Q74" s="5">
        <f t="shared" si="91"/>
        <v>25</v>
      </c>
      <c r="R74">
        <f t="shared" si="62"/>
        <v>2000000</v>
      </c>
      <c r="S74">
        <f t="shared" si="63"/>
        <v>-1.7812413421959072E+36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-378.36706089373087</v>
      </c>
      <c r="AC74">
        <f t="shared" si="64"/>
        <v>-337.82773294083114</v>
      </c>
      <c r="AE74">
        <f t="shared" si="65"/>
        <v>0</v>
      </c>
      <c r="AF74">
        <f t="shared" si="66"/>
        <v>0</v>
      </c>
      <c r="AG74">
        <f t="shared" si="67"/>
        <v>-4.7414649118288264E-33</v>
      </c>
      <c r="AH74">
        <f t="shared" si="68"/>
        <v>-9.9658598900552982E-27</v>
      </c>
      <c r="AI74">
        <f t="shared" si="69"/>
        <v>-9.96586463152021E-27</v>
      </c>
      <c r="AJ74">
        <f t="shared" si="70"/>
        <v>-40.539327952899725</v>
      </c>
      <c r="AK74">
        <f t="shared" si="92"/>
        <v>-26.485694262561164</v>
      </c>
      <c r="AL74">
        <f t="shared" si="71"/>
        <v>-67.025022215460893</v>
      </c>
      <c r="AN74">
        <f t="shared" si="72"/>
        <v>0</v>
      </c>
      <c r="AO74">
        <f t="shared" si="73"/>
        <v>0</v>
      </c>
      <c r="AP74">
        <f t="shared" si="74"/>
        <v>-3.8844297644543284E-36</v>
      </c>
      <c r="AQ74">
        <f t="shared" si="75"/>
        <v>-8.1644984208858974E-30</v>
      </c>
      <c r="AR74">
        <f t="shared" si="76"/>
        <v>-8.1645023053156613E-30</v>
      </c>
      <c r="AS74">
        <f t="shared" si="77"/>
        <v>-3.3211713059051323E-2</v>
      </c>
      <c r="AT74">
        <f t="shared" si="78"/>
        <v>-2.1698319198580205E-2</v>
      </c>
      <c r="AU74">
        <f t="shared" si="79"/>
        <v>-5.4910032257631532E-2</v>
      </c>
      <c r="AW74">
        <v>71</v>
      </c>
      <c r="AX74">
        <f>IF(Z74&gt;0, (R74*SUMPRODUCT(K74:$K$98, X74:$X$98)-K74*$AZ$3)/Z74, 0)</f>
        <v>-1.7812413421959072E+36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7.3147032101144531E-4</v>
      </c>
      <c r="L75" s="2">
        <v>72</v>
      </c>
      <c r="M75" s="8">
        <v>0.95959776100000005</v>
      </c>
      <c r="Q75" s="5">
        <f t="shared" si="91"/>
        <v>25</v>
      </c>
      <c r="R75">
        <f t="shared" si="62"/>
        <v>2000000</v>
      </c>
      <c r="S75">
        <f t="shared" si="63"/>
        <v>-5.2311741103412152E+37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-337.82773294083114</v>
      </c>
      <c r="AC75">
        <f t="shared" si="64"/>
        <v>-301.63190441145633</v>
      </c>
      <c r="AE75">
        <f t="shared" si="65"/>
        <v>0</v>
      </c>
      <c r="AF75">
        <f t="shared" si="66"/>
        <v>0</v>
      </c>
      <c r="AG75">
        <f t="shared" si="67"/>
        <v>-1.441511494595339E-34</v>
      </c>
      <c r="AH75">
        <f t="shared" si="68"/>
        <v>-3.6399192906008035E-28</v>
      </c>
      <c r="AI75">
        <f t="shared" si="69"/>
        <v>-3.639920732112298E-28</v>
      </c>
      <c r="AJ75">
        <f t="shared" si="70"/>
        <v>-36.195828529374808</v>
      </c>
      <c r="AK75">
        <f t="shared" si="92"/>
        <v>-23.647941305858183</v>
      </c>
      <c r="AL75">
        <f t="shared" si="71"/>
        <v>-59.84376983523299</v>
      </c>
      <c r="AN75">
        <f t="shared" si="72"/>
        <v>0</v>
      </c>
      <c r="AO75">
        <f t="shared" si="73"/>
        <v>0</v>
      </c>
      <c r="AP75">
        <f t="shared" si="74"/>
        <v>-1.0544228756933409E-37</v>
      </c>
      <c r="AQ75">
        <f t="shared" si="75"/>
        <v>-2.6624929319515222E-31</v>
      </c>
      <c r="AR75">
        <f t="shared" si="76"/>
        <v>-2.6624939863743977E-31</v>
      </c>
      <c r="AS75">
        <f t="shared" si="77"/>
        <v>-2.6476174313657022E-2</v>
      </c>
      <c r="AT75">
        <f t="shared" si="78"/>
        <v>-1.7297767218255902E-2</v>
      </c>
      <c r="AU75">
        <f t="shared" si="79"/>
        <v>-4.377394153191292E-2</v>
      </c>
      <c r="AW75">
        <v>72</v>
      </c>
      <c r="AX75">
        <f>IF(Z75&gt;0, (R75*SUMPRODUCT(K75:$K$98, X75:$X$98)-K75*$AZ$3)/Z75, 0)</f>
        <v>-5.2311741103412152E+37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6.5309850090307614E-4</v>
      </c>
      <c r="L76" s="2">
        <v>73</v>
      </c>
      <c r="M76" s="8">
        <v>0.96549474700000004</v>
      </c>
      <c r="Q76" s="5">
        <f t="shared" si="91"/>
        <v>25</v>
      </c>
      <c r="R76">
        <f t="shared" si="62"/>
        <v>2000000</v>
      </c>
      <c r="S76">
        <f t="shared" si="63"/>
        <v>-1.9059958980825563E+39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-301.63190441145633</v>
      </c>
      <c r="AC76">
        <f t="shared" si="64"/>
        <v>-269.31420036737171</v>
      </c>
      <c r="AE76">
        <f t="shared" si="65"/>
        <v>0</v>
      </c>
      <c r="AF76">
        <f t="shared" si="66"/>
        <v>0</v>
      </c>
      <c r="AG76">
        <f t="shared" si="67"/>
        <v>-3.5324603877466821E-36</v>
      </c>
      <c r="AH76">
        <f t="shared" si="68"/>
        <v>-1.1134174206175351E-29</v>
      </c>
      <c r="AI76">
        <f t="shared" si="69"/>
        <v>-1.1134177738635739E-29</v>
      </c>
      <c r="AJ76">
        <f t="shared" si="70"/>
        <v>-32.317704044084621</v>
      </c>
      <c r="AK76">
        <f t="shared" si="92"/>
        <v>-21.114233308801946</v>
      </c>
      <c r="AL76">
        <f t="shared" si="71"/>
        <v>-53.431937352886564</v>
      </c>
      <c r="AN76">
        <f t="shared" si="72"/>
        <v>0</v>
      </c>
      <c r="AO76">
        <f t="shared" si="73"/>
        <v>0</v>
      </c>
      <c r="AP76">
        <f t="shared" si="74"/>
        <v>-2.3070445837368573E-39</v>
      </c>
      <c r="AQ76">
        <f t="shared" si="75"/>
        <v>-7.2717124828468195E-33</v>
      </c>
      <c r="AR76">
        <f t="shared" si="76"/>
        <v>-7.2717147898914029E-33</v>
      </c>
      <c r="AS76">
        <f t="shared" si="77"/>
        <v>-2.1106644063820946E-2</v>
      </c>
      <c r="AT76">
        <f t="shared" si="78"/>
        <v>-1.3789674121696347E-2</v>
      </c>
      <c r="AU76">
        <f t="shared" si="79"/>
        <v>-3.4896318185517292E-2</v>
      </c>
      <c r="AW76">
        <v>73</v>
      </c>
      <c r="AX76">
        <f>IF(Z76&gt;0, (R76*SUMPRODUCT(K76:$K$98, X76:$X$98)-K76*$AZ$3)/Z76, 0)</f>
        <v>-1.9059958980825563E+39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5.8312366152060366E-4</v>
      </c>
      <c r="L77" s="2">
        <v>74</v>
      </c>
      <c r="M77" s="8">
        <v>0.97139193700000004</v>
      </c>
      <c r="Q77" s="5">
        <f t="shared" si="91"/>
        <v>25</v>
      </c>
      <c r="R77">
        <f t="shared" si="62"/>
        <v>2000000</v>
      </c>
      <c r="S77">
        <f t="shared" si="63"/>
        <v>-9.1454013878791723E+40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-269.31420036737171</v>
      </c>
      <c r="AC77">
        <f t="shared" si="64"/>
        <v>-240.45910747086759</v>
      </c>
      <c r="AE77">
        <f t="shared" si="65"/>
        <v>0</v>
      </c>
      <c r="AF77">
        <f t="shared" si="66"/>
        <v>0</v>
      </c>
      <c r="AG77">
        <f t="shared" si="67"/>
        <v>-6.5732245440194477E-38</v>
      </c>
      <c r="AH77">
        <f t="shared" si="68"/>
        <v>-2.7451228307432168E-31</v>
      </c>
      <c r="AI77">
        <f t="shared" si="69"/>
        <v>-2.7451234880656711E-31</v>
      </c>
      <c r="AJ77">
        <f t="shared" si="70"/>
        <v>-28.855092896504118</v>
      </c>
      <c r="AK77">
        <f t="shared" si="92"/>
        <v>-18.851994025716021</v>
      </c>
      <c r="AL77">
        <f t="shared" si="71"/>
        <v>-47.707086922220142</v>
      </c>
      <c r="AN77">
        <f t="shared" si="72"/>
        <v>0</v>
      </c>
      <c r="AO77">
        <f t="shared" si="73"/>
        <v>0</v>
      </c>
      <c r="AP77">
        <f t="shared" si="74"/>
        <v>-3.8330027641057209E-41</v>
      </c>
      <c r="AQ77">
        <f t="shared" si="75"/>
        <v>-1.6007460763867889E-34</v>
      </c>
      <c r="AR77">
        <f t="shared" si="76"/>
        <v>-1.6007464596870653E-34</v>
      </c>
      <c r="AS77">
        <f t="shared" si="77"/>
        <v>-1.6826087423326641E-2</v>
      </c>
      <c r="AT77">
        <f t="shared" si="78"/>
        <v>-1.0993043783240071E-2</v>
      </c>
      <c r="AU77">
        <f t="shared" si="79"/>
        <v>-2.7819131206566716E-2</v>
      </c>
      <c r="AW77">
        <v>74</v>
      </c>
      <c r="AX77">
        <f>IF(Z77&gt;0, (R77*SUMPRODUCT(K77:$K$98, X77:$X$98)-K77*$AZ$3)/Z77, 0)</f>
        <v>-9.1454013878791723E+40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5.2064612635768185E-4</v>
      </c>
      <c r="L78" s="2">
        <v>75</v>
      </c>
      <c r="M78" s="8">
        <v>0.97728912599999995</v>
      </c>
      <c r="Q78" s="5">
        <f t="shared" si="91"/>
        <v>25</v>
      </c>
      <c r="R78">
        <f t="shared" si="62"/>
        <v>2000000</v>
      </c>
      <c r="S78">
        <f t="shared" si="63"/>
        <v>-6.4240562477949883E+42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-240.45910747086759</v>
      </c>
      <c r="AC78">
        <f t="shared" si="64"/>
        <v>-214.69563167041753</v>
      </c>
      <c r="AE78">
        <f t="shared" si="65"/>
        <v>0</v>
      </c>
      <c r="AF78">
        <f t="shared" si="66"/>
        <v>0</v>
      </c>
      <c r="AG78">
        <f t="shared" si="67"/>
        <v>-8.3551428952739268E-40</v>
      </c>
      <c r="AH78">
        <f t="shared" si="68"/>
        <v>-5.1391526957012114E-33</v>
      </c>
      <c r="AI78">
        <f t="shared" si="69"/>
        <v>-5.1391535312155009E-33</v>
      </c>
      <c r="AJ78">
        <f t="shared" si="70"/>
        <v>-25.763475800450067</v>
      </c>
      <c r="AK78">
        <f t="shared" si="92"/>
        <v>-16.832137522960732</v>
      </c>
      <c r="AL78">
        <f t="shared" si="71"/>
        <v>-42.595613323410802</v>
      </c>
      <c r="AN78">
        <f t="shared" si="72"/>
        <v>0</v>
      </c>
      <c r="AO78">
        <f t="shared" si="73"/>
        <v>0</v>
      </c>
      <c r="AP78">
        <f t="shared" si="74"/>
        <v>-4.3500727835892763E-43</v>
      </c>
      <c r="AQ78">
        <f t="shared" si="75"/>
        <v>-2.6756799437774742E-36</v>
      </c>
      <c r="AR78">
        <f t="shared" si="76"/>
        <v>-2.6756803787847526E-36</v>
      </c>
      <c r="AS78">
        <f t="shared" si="77"/>
        <v>-1.3413653877014204E-2</v>
      </c>
      <c r="AT78">
        <f t="shared" si="78"/>
        <v>-8.7635871996492917E-3</v>
      </c>
      <c r="AU78">
        <f t="shared" si="79"/>
        <v>-2.2177241076663495E-2</v>
      </c>
      <c r="AW78">
        <v>75</v>
      </c>
      <c r="AX78">
        <f>IF(Z78&gt;0, (R78*SUMPRODUCT(K78:$K$98, X78:$X$98)-K78*$AZ$3)/Z78, 0)</f>
        <v>-6.4240562477949883E+42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4.6486261281935876E-4</v>
      </c>
      <c r="L79" s="2">
        <v>76</v>
      </c>
      <c r="M79" s="8">
        <v>1</v>
      </c>
      <c r="Q79" s="5">
        <f t="shared" si="91"/>
        <v>25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-214.69563167041753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-214.69563167041753</v>
      </c>
      <c r="AK79">
        <f t="shared" si="92"/>
        <v>-15.028694216929228</v>
      </c>
      <c r="AL79">
        <f t="shared" si="71"/>
        <v>-229.72432588734677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-3.107194845420912E-38</v>
      </c>
      <c r="AR79">
        <f t="shared" si="76"/>
        <v>-3.107194845420912E-38</v>
      </c>
      <c r="AS79">
        <f t="shared" si="77"/>
        <v>-9.9803972299212965E-2</v>
      </c>
      <c r="AT79">
        <f t="shared" si="78"/>
        <v>-6.9862780609449083E-3</v>
      </c>
      <c r="AU79">
        <f t="shared" si="79"/>
        <v>-0.10679025036015788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659428.2141993281</v>
      </c>
      <c r="AO81" s="6">
        <f t="shared" si="93"/>
        <v>-65942.821419932807</v>
      </c>
      <c r="AP81" s="6">
        <f t="shared" si="93"/>
        <v>-406.22409461945722</v>
      </c>
      <c r="AQ81" s="6">
        <f t="shared" si="93"/>
        <v>-412363.83178797067</v>
      </c>
      <c r="AR81" s="6">
        <f t="shared" si="93"/>
        <v>180715.33689680535</v>
      </c>
      <c r="AS81" s="6">
        <f t="shared" si="93"/>
        <v>-56461.575524945933</v>
      </c>
      <c r="AT81" s="6">
        <f t="shared" si="93"/>
        <v>12704.40619261668</v>
      </c>
      <c r="AU81" s="6">
        <f t="shared" si="93"/>
        <v>136958.16756447608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'S.55.04.F'!C3*(1+C12)</f>
        <v>1138068.2953326195</v>
      </c>
      <c r="K3">
        <v>1</v>
      </c>
      <c r="L3" s="2">
        <v>0</v>
      </c>
      <c r="O3">
        <f>$C$3</f>
        <v>1138068.2953326195</v>
      </c>
      <c r="P3" s="2">
        <f>O3*C5</f>
        <v>113806.82953326195</v>
      </c>
      <c r="Q3" s="5">
        <f>B8</f>
        <v>200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1138068.2953326195</v>
      </c>
      <c r="AF3">
        <f t="shared" ref="AF3:AF34" si="4">-$Z3*P3</f>
        <v>-113806.82953326195</v>
      </c>
      <c r="AG3">
        <f t="shared" ref="AG3:AG34" si="5">-$Z3*Q3</f>
        <v>-200</v>
      </c>
      <c r="AH3">
        <f t="shared" ref="AH3:AH34" si="6">-X3*R3</f>
        <v>0</v>
      </c>
      <c r="AI3">
        <f t="shared" ref="AI3:AI34" si="7">SUM(AE3:AH3)</f>
        <v>1024061.4657993575</v>
      </c>
      <c r="AJ3">
        <f t="shared" ref="AJ3:AJ34" si="8">AB3-AC3</f>
        <v>0</v>
      </c>
      <c r="AL3">
        <f t="shared" ref="AL3:AL34" si="9">SUM(AI3:AK3)</f>
        <v>1024061.4657993575</v>
      </c>
      <c r="AN3">
        <f t="shared" ref="AN3:AN34" si="10">AE3*$K3</f>
        <v>1138068.2953326195</v>
      </c>
      <c r="AO3">
        <f t="shared" ref="AO3:AO34" si="11">AF3*$K3</f>
        <v>-113806.82953326195</v>
      </c>
      <c r="AP3">
        <f t="shared" ref="AP3:AP34" si="12">AG3*$K3</f>
        <v>-200</v>
      </c>
      <c r="AQ3">
        <f t="shared" ref="AQ3:AQ34" si="13">AH3*$K3</f>
        <v>0</v>
      </c>
      <c r="AR3">
        <f t="shared" ref="AR3:AR34" si="14">AI3*$K3</f>
        <v>1024061.4657993575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1024061.4657993575</v>
      </c>
      <c r="AW3">
        <v>0</v>
      </c>
      <c r="AX3">
        <f>IF(Z3&gt;0, (R3*SUMPRODUCT(K3:$K$98, X3:$X$98)-K3*$AZ$3)/Z3, 0)</f>
        <v>0</v>
      </c>
      <c r="AZ3">
        <f>C6*ABS(SUMPRODUCT(X4:X69, K4:K69))/1</f>
        <v>789222.01107674732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1.5900000000000001E-2</v>
      </c>
      <c r="G4" s="1">
        <f>EconomicRates!D44</f>
        <v>2.1899999999999999E-2</v>
      </c>
      <c r="H4" s="1">
        <f t="shared" ref="H4:H35" si="18">G4+$C$9</f>
        <v>7.1900000000000006E-2</v>
      </c>
      <c r="I4" s="1">
        <f t="shared" ref="I4:I35" si="19">1+H4</f>
        <v>1.0719000000000001</v>
      </c>
      <c r="J4">
        <f t="shared" ref="J4:J35" si="20">1/I4</f>
        <v>0.93292284728052988</v>
      </c>
      <c r="K4">
        <f>J4</f>
        <v>0.93292284728052988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54680.221046449617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52938.765366562293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-52938.765366562293</v>
      </c>
      <c r="AK4">
        <f>G4*SUM(AB4, AE4:AF4)</f>
        <v>0</v>
      </c>
      <c r="AL4">
        <f t="shared" si="9"/>
        <v>-96634.765366562293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-40764.996734770037</v>
      </c>
      <c r="AR4">
        <f t="shared" si="14"/>
        <v>-40764.996734770037</v>
      </c>
      <c r="AS4">
        <f t="shared" si="15"/>
        <v>-49387.783717289196</v>
      </c>
      <c r="AT4">
        <f t="shared" si="16"/>
        <v>0</v>
      </c>
      <c r="AU4">
        <f t="shared" si="17"/>
        <v>-90152.780452059233</v>
      </c>
      <c r="AW4">
        <v>1</v>
      </c>
      <c r="AX4">
        <f>IF(Z4&gt;0, (R4*SUMPRODUCT(K4:$K$98, X4:$X$98)-K4*$AZ$3)/Z4, 0)</f>
        <v>54680.221046449617</v>
      </c>
    </row>
    <row r="5" spans="1:52" x14ac:dyDescent="0.3">
      <c r="C5" s="2">
        <f>'S.26.04.A'!C5</f>
        <v>0.1</v>
      </c>
      <c r="E5">
        <v>2005</v>
      </c>
      <c r="F5" s="1">
        <f>EconomicRates!C45</f>
        <v>3.6400000000000002E-2</v>
      </c>
      <c r="G5" s="1">
        <f>EconomicRates!D45</f>
        <v>4.1000000000000002E-2</v>
      </c>
      <c r="H5" s="1">
        <f t="shared" si="18"/>
        <v>9.0999999999999998E-2</v>
      </c>
      <c r="I5" s="1">
        <f t="shared" si="19"/>
        <v>1.091</v>
      </c>
      <c r="J5">
        <f t="shared" si="20"/>
        <v>0.91659028414298815</v>
      </c>
      <c r="K5">
        <f t="shared" ref="K5:K36" si="28">K4*J5</f>
        <v>0.85510801767234645</v>
      </c>
      <c r="L5" s="2">
        <v>2</v>
      </c>
      <c r="M5" s="8">
        <v>2.5484E-2</v>
      </c>
      <c r="Q5" s="5">
        <f t="shared" ref="Q5:Q36" si="29">$C$8</f>
        <v>25</v>
      </c>
      <c r="R5">
        <f t="shared" si="0"/>
        <v>2000000</v>
      </c>
      <c r="S5">
        <f t="shared" si="1"/>
        <v>78803.91423535491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52938.765366562293</v>
      </c>
      <c r="AC5">
        <f t="shared" si="2"/>
        <v>73586.944946757169</v>
      </c>
      <c r="AE5">
        <f t="shared" si="3"/>
        <v>0</v>
      </c>
      <c r="AF5">
        <f t="shared" si="4"/>
        <v>0</v>
      </c>
      <c r="AG5">
        <f t="shared" si="5"/>
        <v>-23.344952360800001</v>
      </c>
      <c r="AH5">
        <f t="shared" si="6"/>
        <v>-49344.771135999996</v>
      </c>
      <c r="AI5">
        <f t="shared" si="7"/>
        <v>-49368.116088360795</v>
      </c>
      <c r="AJ5">
        <f t="shared" si="8"/>
        <v>-20648.179580194876</v>
      </c>
      <c r="AK5">
        <f>G5*SUM(AB5, AE5:AF5)</f>
        <v>2170.4893800290542</v>
      </c>
      <c r="AL5">
        <f t="shared" si="9"/>
        <v>-67845.806288526612</v>
      </c>
      <c r="AN5">
        <f t="shared" si="10"/>
        <v>0</v>
      </c>
      <c r="AO5">
        <f t="shared" si="11"/>
        <v>0</v>
      </c>
      <c r="AP5">
        <f t="shared" si="12"/>
        <v>-19.962455935899055</v>
      </c>
      <c r="AQ5">
        <f t="shared" si="13"/>
        <v>-42195.109428600575</v>
      </c>
      <c r="AR5">
        <f t="shared" si="14"/>
        <v>-42215.071884536475</v>
      </c>
      <c r="AS5">
        <f t="shared" si="15"/>
        <v>-17656.423909363064</v>
      </c>
      <c r="AT5">
        <f t="shared" si="16"/>
        <v>1856.0028711355249</v>
      </c>
      <c r="AU5">
        <f t="shared" si="17"/>
        <v>-58015.49292276401</v>
      </c>
      <c r="AW5">
        <v>2</v>
      </c>
      <c r="AX5">
        <f>IF(Z5&gt;0, (R5*SUMPRODUCT(K5:$K$98, X5:$X$98)-K5*$AZ$3)/Z5, 0)</f>
        <v>78803.91423535491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5.8799999999999998E-2</v>
      </c>
      <c r="G6" s="1">
        <f>EconomicRates!D46</f>
        <v>5.8500000000000003E-2</v>
      </c>
      <c r="H6" s="1">
        <f t="shared" si="18"/>
        <v>0.10850000000000001</v>
      </c>
      <c r="I6" s="1">
        <f t="shared" si="19"/>
        <v>1.1085</v>
      </c>
      <c r="J6">
        <f t="shared" si="20"/>
        <v>0.90211998195760035</v>
      </c>
      <c r="K6">
        <f t="shared" si="28"/>
        <v>0.77141002947437654</v>
      </c>
      <c r="L6" s="2">
        <v>3</v>
      </c>
      <c r="M6" s="8">
        <v>2.9274999999999999E-2</v>
      </c>
      <c r="Q6" s="5">
        <f t="shared" si="29"/>
        <v>25</v>
      </c>
      <c r="R6">
        <f t="shared" si="0"/>
        <v>2000000</v>
      </c>
      <c r="S6">
        <f t="shared" si="1"/>
        <v>108622.91029967554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73586.944946757169</v>
      </c>
      <c r="AC6">
        <f t="shared" si="2"/>
        <v>97448.130086836172</v>
      </c>
      <c r="AE6">
        <f t="shared" si="3"/>
        <v>0</v>
      </c>
      <c r="AF6">
        <f t="shared" si="4"/>
        <v>0</v>
      </c>
      <c r="AG6">
        <f t="shared" si="5"/>
        <v>-22.428079356829581</v>
      </c>
      <c r="AH6">
        <f t="shared" si="6"/>
        <v>-54673.878428993601</v>
      </c>
      <c r="AI6">
        <f t="shared" si="7"/>
        <v>-54696.306508350433</v>
      </c>
      <c r="AJ6">
        <f t="shared" si="8"/>
        <v>-23861.185140079004</v>
      </c>
      <c r="AK6">
        <f>G6*SUM(AB6, AE6:AF6)</f>
        <v>4304.8362793852948</v>
      </c>
      <c r="AL6">
        <f t="shared" si="9"/>
        <v>-74252.655369044136</v>
      </c>
      <c r="AN6">
        <f t="shared" si="10"/>
        <v>0</v>
      </c>
      <c r="AO6">
        <f t="shared" si="11"/>
        <v>0</v>
      </c>
      <c r="AP6">
        <f t="shared" si="12"/>
        <v>-17.301245357705564</v>
      </c>
      <c r="AQ6">
        <f t="shared" si="13"/>
        <v>-42175.978170388436</v>
      </c>
      <c r="AR6">
        <f t="shared" si="14"/>
        <v>-42193.279415746139</v>
      </c>
      <c r="AS6">
        <f t="shared" si="15"/>
        <v>-18406.7575322019</v>
      </c>
      <c r="AT6">
        <f t="shared" si="16"/>
        <v>3320.7938811629756</v>
      </c>
      <c r="AU6">
        <f t="shared" si="17"/>
        <v>-57279.243066785057</v>
      </c>
      <c r="AW6">
        <v>3</v>
      </c>
      <c r="AX6">
        <f>IF(Z6&gt;0, (R6*SUMPRODUCT(K6:$K$98, X6:$X$98)-K6*$AZ$3)/Z6, 0)</f>
        <v>108622.91029967554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5.4699999999999999E-2</v>
      </c>
      <c r="G7" s="1">
        <f>EconomicRates!D47</f>
        <v>4.9099999999999998E-2</v>
      </c>
      <c r="H7" s="1">
        <f t="shared" si="18"/>
        <v>9.9099999999999994E-2</v>
      </c>
      <c r="I7" s="1">
        <f t="shared" si="19"/>
        <v>1.0991</v>
      </c>
      <c r="J7">
        <f t="shared" si="20"/>
        <v>0.90983531980711496</v>
      </c>
      <c r="K7">
        <f t="shared" si="28"/>
        <v>0.70185609086923539</v>
      </c>
      <c r="L7" s="2">
        <v>4</v>
      </c>
      <c r="M7" s="8">
        <v>3.3331E-2</v>
      </c>
      <c r="Q7" s="5">
        <f t="shared" si="29"/>
        <v>25</v>
      </c>
      <c r="R7">
        <f t="shared" si="0"/>
        <v>2000000</v>
      </c>
      <c r="S7">
        <f t="shared" si="1"/>
        <v>128360.80420022015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97448.130086836172</v>
      </c>
      <c r="AC7">
        <f t="shared" si="2"/>
        <v>110165.65122070606</v>
      </c>
      <c r="AE7">
        <f t="shared" si="3"/>
        <v>0</v>
      </c>
      <c r="AF7">
        <f t="shared" si="4"/>
        <v>0</v>
      </c>
      <c r="AG7">
        <f t="shared" si="5"/>
        <v>-21.456248250218799</v>
      </c>
      <c r="AH7">
        <f t="shared" si="6"/>
        <v>-59804.025043398942</v>
      </c>
      <c r="AI7">
        <f t="shared" si="7"/>
        <v>-59825.481291649165</v>
      </c>
      <c r="AJ7">
        <f t="shared" si="8"/>
        <v>-12717.521133869886</v>
      </c>
      <c r="AK7">
        <f>G7*SUM(AB7, AE7:AF7)</f>
        <v>4784.7031872636562</v>
      </c>
      <c r="AL7">
        <f t="shared" si="9"/>
        <v>-67758.299238255393</v>
      </c>
      <c r="AN7">
        <f t="shared" si="10"/>
        <v>0</v>
      </c>
      <c r="AO7">
        <f t="shared" si="11"/>
        <v>0</v>
      </c>
      <c r="AP7">
        <f t="shared" si="12"/>
        <v>-15.059198521618438</v>
      </c>
      <c r="AQ7">
        <f t="shared" si="13"/>
        <v>-41973.81923520584</v>
      </c>
      <c r="AR7">
        <f t="shared" si="14"/>
        <v>-41988.878433727456</v>
      </c>
      <c r="AS7">
        <f t="shared" si="15"/>
        <v>-8925.8696685648047</v>
      </c>
      <c r="AT7">
        <f t="shared" si="16"/>
        <v>3358.173074982441</v>
      </c>
      <c r="AU7">
        <f t="shared" si="17"/>
        <v>-47556.575027309824</v>
      </c>
      <c r="AW7">
        <v>4</v>
      </c>
      <c r="AX7">
        <f>IF(Z7&gt;0, (R7*SUMPRODUCT(K7:$K$98, X7:$X$98)-K7*$AZ$3)/Z7, 0)</f>
        <v>128360.80420022015</v>
      </c>
    </row>
    <row r="8" spans="1:52" x14ac:dyDescent="0.3">
      <c r="B8" s="2">
        <f>'S.26.04.A'!B8</f>
        <v>200</v>
      </c>
      <c r="C8" s="2">
        <f>'S.26.04.A'!C8</f>
        <v>25</v>
      </c>
      <c r="E8">
        <v>2008</v>
      </c>
      <c r="F8" s="1">
        <f>EconomicRates!C48</f>
        <v>2.2499999999999999E-2</v>
      </c>
      <c r="G8" s="1">
        <f>EconomicRates!D48</f>
        <v>2.1299999999999999E-2</v>
      </c>
      <c r="H8" s="1">
        <f t="shared" si="18"/>
        <v>7.1300000000000002E-2</v>
      </c>
      <c r="I8" s="1">
        <f t="shared" si="19"/>
        <v>1.0712999999999999</v>
      </c>
      <c r="J8">
        <f t="shared" si="20"/>
        <v>0.93344534677494639</v>
      </c>
      <c r="K8">
        <f t="shared" si="28"/>
        <v>0.65514430212754171</v>
      </c>
      <c r="L8" s="2">
        <v>5</v>
      </c>
      <c r="M8" s="8">
        <v>3.7801000000000001E-2</v>
      </c>
      <c r="Q8" s="5">
        <f t="shared" si="29"/>
        <v>25</v>
      </c>
      <c r="R8">
        <f t="shared" si="0"/>
        <v>2000000</v>
      </c>
      <c r="S8">
        <f t="shared" si="1"/>
        <v>128554.36284528732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110165.65122070606</v>
      </c>
      <c r="AC8">
        <f t="shared" si="2"/>
        <v>105057.80383721169</v>
      </c>
      <c r="AE8">
        <f t="shared" si="3"/>
        <v>0</v>
      </c>
      <c r="AF8">
        <f t="shared" si="4"/>
        <v>0</v>
      </c>
      <c r="AG8">
        <f t="shared" si="5"/>
        <v>-20.430618127610089</v>
      </c>
      <c r="AH8">
        <f t="shared" si="6"/>
        <v>-64885.411208521662</v>
      </c>
      <c r="AI8">
        <f t="shared" si="7"/>
        <v>-64905.841826649274</v>
      </c>
      <c r="AJ8">
        <f t="shared" si="8"/>
        <v>5107.8473834943725</v>
      </c>
      <c r="AK8">
        <f t="shared" ref="AK8:AK39" si="30">G8*SUM(AB8:AB8, AE8:AF8)</f>
        <v>2346.528371001039</v>
      </c>
      <c r="AL8">
        <f t="shared" si="9"/>
        <v>-57451.46607215386</v>
      </c>
      <c r="AN8">
        <f t="shared" si="10"/>
        <v>0</v>
      </c>
      <c r="AO8">
        <f t="shared" si="11"/>
        <v>0</v>
      </c>
      <c r="AP8">
        <f t="shared" si="12"/>
        <v>-13.385003055247415</v>
      </c>
      <c r="AQ8">
        <f t="shared" si="13"/>
        <v>-42509.307444465499</v>
      </c>
      <c r="AR8">
        <f t="shared" si="14"/>
        <v>-42522.692447520749</v>
      </c>
      <c r="AS8">
        <f t="shared" si="15"/>
        <v>3346.3771094334106</v>
      </c>
      <c r="AT8">
        <f t="shared" si="16"/>
        <v>1537.3146920419529</v>
      </c>
      <c r="AU8">
        <f t="shared" si="17"/>
        <v>-37639.000646045381</v>
      </c>
      <c r="AW8">
        <v>5</v>
      </c>
      <c r="AX8">
        <f>IF(Z8&gt;0, (R8*SUMPRODUCT(K8:$K$98, X8:$X$98)-K8*$AZ$3)/Z8, 0)</f>
        <v>128554.36284528732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2.2000000000000001E-3</v>
      </c>
      <c r="G9" s="1">
        <f>EconomicRates!D49</f>
        <v>5.8999999999999999E-3</v>
      </c>
      <c r="H9" s="1">
        <f t="shared" si="18"/>
        <v>5.5900000000000005E-2</v>
      </c>
      <c r="I9" s="1">
        <f t="shared" si="19"/>
        <v>1.0559000000000001</v>
      </c>
      <c r="J9">
        <f t="shared" si="20"/>
        <v>0.94705938062316497</v>
      </c>
      <c r="K9">
        <f t="shared" si="28"/>
        <v>0.62046055699170533</v>
      </c>
      <c r="L9" s="2">
        <v>6</v>
      </c>
      <c r="M9" s="8">
        <v>4.3147999999999999E-2</v>
      </c>
      <c r="Q9" s="5">
        <f t="shared" si="29"/>
        <v>25</v>
      </c>
      <c r="R9">
        <f t="shared" si="0"/>
        <v>2000000</v>
      </c>
      <c r="S9">
        <f t="shared" si="1"/>
        <v>116209.26984237447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105057.80383721169</v>
      </c>
      <c r="AC9">
        <f t="shared" si="2"/>
        <v>89921.67148052447</v>
      </c>
      <c r="AE9">
        <f t="shared" si="3"/>
        <v>0</v>
      </c>
      <c r="AF9">
        <f t="shared" si="4"/>
        <v>0</v>
      </c>
      <c r="AG9">
        <f t="shared" si="5"/>
        <v>-19.34477163536387</v>
      </c>
      <c r="AH9">
        <f t="shared" si="6"/>
        <v>-70523.224877609609</v>
      </c>
      <c r="AI9">
        <f t="shared" si="7"/>
        <v>-70542.569649244979</v>
      </c>
      <c r="AJ9">
        <f t="shared" si="8"/>
        <v>15136.132356687216</v>
      </c>
      <c r="AK9">
        <f t="shared" si="30"/>
        <v>619.84104263954896</v>
      </c>
      <c r="AL9">
        <f t="shared" si="9"/>
        <v>-54786.596249918213</v>
      </c>
      <c r="AN9">
        <f t="shared" si="10"/>
        <v>0</v>
      </c>
      <c r="AO9">
        <f t="shared" si="11"/>
        <v>0</v>
      </c>
      <c r="AP9">
        <f t="shared" si="12"/>
        <v>-12.002667783755209</v>
      </c>
      <c r="AQ9">
        <f t="shared" si="13"/>
        <v>-43756.879388412948</v>
      </c>
      <c r="AR9">
        <f t="shared" si="14"/>
        <v>-43768.882056196708</v>
      </c>
      <c r="AS9">
        <f t="shared" si="15"/>
        <v>9391.3731127303236</v>
      </c>
      <c r="AT9">
        <f t="shared" si="16"/>
        <v>384.58691856245395</v>
      </c>
      <c r="AU9">
        <f t="shared" si="17"/>
        <v>-33992.922024903928</v>
      </c>
      <c r="AW9">
        <v>6</v>
      </c>
      <c r="AX9">
        <f>IF(Z9&gt;0, (R9*SUMPRODUCT(K9:$K$98, X9:$X$98)-K9*$AZ$3)/Z9, 0)</f>
        <v>116209.26984237447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2.5000000000000001E-3</v>
      </c>
      <c r="G10" s="1">
        <f>EconomicRates!D50</f>
        <v>4.1000000000000003E-3</v>
      </c>
      <c r="H10" s="1">
        <f t="shared" si="18"/>
        <v>5.4100000000000002E-2</v>
      </c>
      <c r="I10" s="1">
        <f t="shared" si="19"/>
        <v>1.0541</v>
      </c>
      <c r="J10">
        <f t="shared" si="20"/>
        <v>0.94867659614837296</v>
      </c>
      <c r="K10">
        <f t="shared" si="28"/>
        <v>0.58861640925121461</v>
      </c>
      <c r="L10" s="2">
        <v>7</v>
      </c>
      <c r="M10" s="8">
        <v>4.8848999999999997E-2</v>
      </c>
      <c r="Q10" s="5">
        <f t="shared" si="29"/>
        <v>25</v>
      </c>
      <c r="R10">
        <f t="shared" si="0"/>
        <v>2000000</v>
      </c>
      <c r="S10">
        <f t="shared" si="1"/>
        <v>97901.130420822388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89921.67148052447</v>
      </c>
      <c r="AC10">
        <f t="shared" si="2"/>
        <v>71296.894412886701</v>
      </c>
      <c r="AE10">
        <f t="shared" si="3"/>
        <v>0</v>
      </c>
      <c r="AF10">
        <f t="shared" si="4"/>
        <v>0</v>
      </c>
      <c r="AG10">
        <f t="shared" si="5"/>
        <v>-18.206351169394342</v>
      </c>
      <c r="AH10">
        <f t="shared" si="6"/>
        <v>-75597.819969271179</v>
      </c>
      <c r="AI10">
        <f t="shared" si="7"/>
        <v>-75616.026320440578</v>
      </c>
      <c r="AJ10">
        <f t="shared" si="8"/>
        <v>18624.77706763777</v>
      </c>
      <c r="AK10">
        <f t="shared" si="30"/>
        <v>368.67885307015035</v>
      </c>
      <c r="AL10">
        <f t="shared" si="9"/>
        <v>-56622.570399732656</v>
      </c>
      <c r="AN10">
        <f t="shared" si="10"/>
        <v>0</v>
      </c>
      <c r="AO10">
        <f t="shared" si="11"/>
        <v>0</v>
      </c>
      <c r="AP10">
        <f t="shared" si="12"/>
        <v>-10.716557050895549</v>
      </c>
      <c r="AQ10">
        <f t="shared" si="13"/>
        <v>-44498.117337532167</v>
      </c>
      <c r="AR10">
        <f t="shared" si="14"/>
        <v>-44508.833894583069</v>
      </c>
      <c r="AS10">
        <f t="shared" si="15"/>
        <v>10962.849400657311</v>
      </c>
      <c r="AT10">
        <f t="shared" si="16"/>
        <v>217.01042266100805</v>
      </c>
      <c r="AU10">
        <f t="shared" si="17"/>
        <v>-33328.974071264747</v>
      </c>
      <c r="AW10">
        <v>7</v>
      </c>
      <c r="AX10">
        <f>IF(Z10&gt;0, (R10*SUMPRODUCT(K10:$K$98, X10:$X$98)-K10*$AZ$3)/Z10, 0)</f>
        <v>97901.130420822388</v>
      </c>
    </row>
    <row r="11" spans="1:52" x14ac:dyDescent="0.3">
      <c r="A11" t="s">
        <v>33</v>
      </c>
      <c r="C11" s="25">
        <f>AU71</f>
        <v>236368.03056908242</v>
      </c>
      <c r="E11">
        <v>2011</v>
      </c>
      <c r="F11" s="1">
        <f>EconomicRates!C51</f>
        <v>1.5E-3</v>
      </c>
      <c r="G11" s="1">
        <f>EconomicRates!D51</f>
        <v>2.3999999999999998E-3</v>
      </c>
      <c r="H11" s="1">
        <f t="shared" si="18"/>
        <v>5.2400000000000002E-2</v>
      </c>
      <c r="I11" s="1">
        <f t="shared" si="19"/>
        <v>1.0524</v>
      </c>
      <c r="J11">
        <f t="shared" si="20"/>
        <v>0.9502090459901178</v>
      </c>
      <c r="K11">
        <f t="shared" si="28"/>
        <v>0.55930863668872544</v>
      </c>
      <c r="L11" s="2">
        <v>8</v>
      </c>
      <c r="M11" s="8">
        <v>5.4528E-2</v>
      </c>
      <c r="Q11" s="5">
        <f t="shared" si="29"/>
        <v>25</v>
      </c>
      <c r="R11">
        <f t="shared" si="0"/>
        <v>2000000</v>
      </c>
      <c r="S11">
        <f t="shared" si="1"/>
        <v>73289.233517250308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71296.894412886701</v>
      </c>
      <c r="AC11">
        <f t="shared" si="2"/>
        <v>49929.116277302084</v>
      </c>
      <c r="AE11">
        <f t="shared" si="3"/>
        <v>0</v>
      </c>
      <c r="AF11">
        <f t="shared" si="4"/>
        <v>0</v>
      </c>
      <c r="AG11">
        <f t="shared" si="5"/>
        <v>-17.031531741135662</v>
      </c>
      <c r="AH11">
        <f t="shared" si="6"/>
        <v>-79420.473325178784</v>
      </c>
      <c r="AI11">
        <f t="shared" si="7"/>
        <v>-79437.504856919913</v>
      </c>
      <c r="AJ11">
        <f t="shared" si="8"/>
        <v>21367.778135584616</v>
      </c>
      <c r="AK11">
        <f t="shared" si="30"/>
        <v>171.11254659092808</v>
      </c>
      <c r="AL11">
        <f t="shared" si="9"/>
        <v>-57898.614174744369</v>
      </c>
      <c r="AN11">
        <f t="shared" si="10"/>
        <v>0</v>
      </c>
      <c r="AO11">
        <f t="shared" si="11"/>
        <v>0</v>
      </c>
      <c r="AP11">
        <f t="shared" si="12"/>
        <v>-9.5258827988553421</v>
      </c>
      <c r="AQ11">
        <f t="shared" si="13"/>
        <v>-44420.556660679031</v>
      </c>
      <c r="AR11">
        <f t="shared" si="14"/>
        <v>-44430.082543477882</v>
      </c>
      <c r="AS11">
        <f t="shared" si="15"/>
        <v>11951.182858080987</v>
      </c>
      <c r="AT11">
        <f t="shared" si="16"/>
        <v>95.70472515410799</v>
      </c>
      <c r="AU11">
        <f t="shared" si="17"/>
        <v>-32383.194960242789</v>
      </c>
      <c r="AW11">
        <v>8</v>
      </c>
      <c r="AX11">
        <f>IF(Z11&gt;0, (R11*SUMPRODUCT(K11:$K$98, X11:$X$98)-K11*$AZ$3)/Z11, 0)</f>
        <v>73289.233517250308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1.9E-3</v>
      </c>
      <c r="G12" s="1">
        <f>EconomicRates!D52</f>
        <v>2.3E-3</v>
      </c>
      <c r="H12" s="1">
        <f t="shared" si="18"/>
        <v>5.2299999999999999E-2</v>
      </c>
      <c r="I12" s="1">
        <f t="shared" si="19"/>
        <v>1.0523</v>
      </c>
      <c r="J12">
        <f t="shared" si="20"/>
        <v>0.95029934429345242</v>
      </c>
      <c r="K12">
        <f t="shared" si="28"/>
        <v>0.53151063070296056</v>
      </c>
      <c r="L12" s="2">
        <v>9</v>
      </c>
      <c r="M12" s="8">
        <v>6.0775000000000003E-2</v>
      </c>
      <c r="Q12" s="5">
        <f t="shared" si="29"/>
        <v>25</v>
      </c>
      <c r="R12">
        <f t="shared" si="0"/>
        <v>2000000</v>
      </c>
      <c r="S12">
        <f t="shared" si="1"/>
        <v>43357.672301568891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49929.116277302084</v>
      </c>
      <c r="AC12">
        <f t="shared" si="2"/>
        <v>27447.357804631756</v>
      </c>
      <c r="AE12">
        <f t="shared" si="3"/>
        <v>0</v>
      </c>
      <c r="AF12">
        <f t="shared" si="4"/>
        <v>0</v>
      </c>
      <c r="AG12">
        <f t="shared" si="5"/>
        <v>-15.826125082156784</v>
      </c>
      <c r="AH12">
        <f t="shared" si="6"/>
        <v>-82807.307325401591</v>
      </c>
      <c r="AI12">
        <f t="shared" si="7"/>
        <v>-82823.133450483743</v>
      </c>
      <c r="AJ12">
        <f t="shared" si="8"/>
        <v>22481.758472670328</v>
      </c>
      <c r="AK12">
        <f t="shared" si="30"/>
        <v>114.8369674377948</v>
      </c>
      <c r="AL12">
        <f t="shared" si="9"/>
        <v>-60226.538010375618</v>
      </c>
      <c r="AN12">
        <f t="shared" si="10"/>
        <v>0</v>
      </c>
      <c r="AO12">
        <f t="shared" si="11"/>
        <v>0</v>
      </c>
      <c r="AP12">
        <f t="shared" si="12"/>
        <v>-8.4117537240010964</v>
      </c>
      <c r="AQ12">
        <f t="shared" si="13"/>
        <v>-44012.964143338089</v>
      </c>
      <c r="AR12">
        <f t="shared" si="14"/>
        <v>-44021.375897062084</v>
      </c>
      <c r="AS12">
        <f t="shared" si="15"/>
        <v>11949.293625120634</v>
      </c>
      <c r="AT12">
        <f t="shared" si="16"/>
        <v>61.037068990877657</v>
      </c>
      <c r="AU12">
        <f t="shared" si="17"/>
        <v>-32011.045202950572</v>
      </c>
      <c r="AW12">
        <v>9</v>
      </c>
      <c r="AX12">
        <f>IF(Z12&gt;0, (R12*SUMPRODUCT(K12:$K$98, X12:$X$98)-K12*$AZ$3)/Z12, 0)</f>
        <v>43357.672301568891</v>
      </c>
    </row>
    <row r="13" spans="1:52" x14ac:dyDescent="0.3">
      <c r="E13">
        <v>2013</v>
      </c>
      <c r="F13" s="1">
        <f>EconomicRates!C53</f>
        <v>1.6999999999999999E-3</v>
      </c>
      <c r="G13" s="1">
        <f>EconomicRates!D53</f>
        <v>2E-3</v>
      </c>
      <c r="H13" s="1">
        <f t="shared" si="18"/>
        <v>5.2000000000000005E-2</v>
      </c>
      <c r="I13" s="1">
        <f t="shared" si="19"/>
        <v>1.052</v>
      </c>
      <c r="J13">
        <f t="shared" si="20"/>
        <v>0.9505703422053231</v>
      </c>
      <c r="K13">
        <f t="shared" si="28"/>
        <v>0.50523824211308033</v>
      </c>
      <c r="L13" s="2">
        <v>10</v>
      </c>
      <c r="M13" s="8">
        <v>6.7419999999999994E-2</v>
      </c>
      <c r="Q13" s="5">
        <f t="shared" si="29"/>
        <v>25</v>
      </c>
      <c r="R13">
        <f t="shared" si="0"/>
        <v>2000000</v>
      </c>
      <c r="S13">
        <f t="shared" si="1"/>
        <v>7138.5164472705474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27447.357804631756</v>
      </c>
      <c r="AC13">
        <f t="shared" si="2"/>
        <v>4169.1410199887468</v>
      </c>
      <c r="AE13">
        <f t="shared" si="3"/>
        <v>0</v>
      </c>
      <c r="AF13">
        <f t="shared" si="4"/>
        <v>0</v>
      </c>
      <c r="AG13">
        <f t="shared" si="5"/>
        <v>-14.600866478296206</v>
      </c>
      <c r="AH13">
        <f t="shared" si="6"/>
        <v>-85359.788243120827</v>
      </c>
      <c r="AI13">
        <f t="shared" si="7"/>
        <v>-85374.389109599128</v>
      </c>
      <c r="AJ13">
        <f t="shared" si="8"/>
        <v>23278.216784643009</v>
      </c>
      <c r="AK13">
        <f t="shared" si="30"/>
        <v>54.894715609263514</v>
      </c>
      <c r="AL13">
        <f t="shared" si="9"/>
        <v>-62041.277609346856</v>
      </c>
      <c r="AN13">
        <f t="shared" si="10"/>
        <v>0</v>
      </c>
      <c r="AO13">
        <f t="shared" si="11"/>
        <v>0</v>
      </c>
      <c r="AP13">
        <f t="shared" si="12"/>
        <v>-7.376916112822177</v>
      </c>
      <c r="AQ13">
        <f t="shared" si="13"/>
        <v>-43127.02935909915</v>
      </c>
      <c r="AR13">
        <f t="shared" si="14"/>
        <v>-43134.406275211972</v>
      </c>
      <c r="AS13">
        <f t="shared" si="15"/>
        <v>11761.045327800235</v>
      </c>
      <c r="AT13">
        <f t="shared" si="16"/>
        <v>27.734909615721769</v>
      </c>
      <c r="AU13">
        <f t="shared" si="17"/>
        <v>-31345.626037796017</v>
      </c>
      <c r="AW13">
        <v>10</v>
      </c>
      <c r="AX13">
        <f>IF(Z13&gt;0, (R13*SUMPRODUCT(K13:$K$98, X13:$X$98)-K13*$AZ$3)/Z13, 0)</f>
        <v>7138.5164472705474</v>
      </c>
    </row>
    <row r="14" spans="1:52" x14ac:dyDescent="0.3">
      <c r="E14">
        <v>2014</v>
      </c>
      <c r="F14" s="1">
        <f>EconomicRates!C54</f>
        <v>1.4E-3</v>
      </c>
      <c r="G14" s="1">
        <f>EconomicRates!D54</f>
        <v>1.8E-3</v>
      </c>
      <c r="H14" s="1">
        <f t="shared" si="18"/>
        <v>5.1800000000000006E-2</v>
      </c>
      <c r="I14" s="1">
        <f t="shared" si="19"/>
        <v>1.0518000000000001</v>
      </c>
      <c r="J14">
        <f t="shared" si="20"/>
        <v>0.95075109336375729</v>
      </c>
      <c r="K14">
        <f t="shared" si="28"/>
        <v>0.48035581109819386</v>
      </c>
      <c r="L14" s="2">
        <v>11</v>
      </c>
      <c r="M14" s="8">
        <v>7.4817999999999996E-2</v>
      </c>
      <c r="Q14" s="5">
        <f t="shared" si="29"/>
        <v>25</v>
      </c>
      <c r="R14">
        <f t="shared" si="0"/>
        <v>2000000</v>
      </c>
      <c r="S14">
        <f t="shared" si="1"/>
        <v>-36146.30143628017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4169.1410199887468</v>
      </c>
      <c r="AC14">
        <f t="shared" si="2"/>
        <v>-19320.126093063212</v>
      </c>
      <c r="AE14">
        <f t="shared" si="3"/>
        <v>0</v>
      </c>
      <c r="AF14">
        <f t="shared" si="4"/>
        <v>0</v>
      </c>
      <c r="AG14">
        <f t="shared" si="5"/>
        <v>-13.36245018534008</v>
      </c>
      <c r="AH14">
        <f t="shared" si="6"/>
        <v>-87392.610253853243</v>
      </c>
      <c r="AI14">
        <f t="shared" si="7"/>
        <v>-87405.972704038577</v>
      </c>
      <c r="AJ14">
        <f t="shared" si="8"/>
        <v>23489.267113051959</v>
      </c>
      <c r="AK14">
        <f t="shared" si="30"/>
        <v>7.5044538359797439</v>
      </c>
      <c r="AL14">
        <f t="shared" si="9"/>
        <v>-63909.201137150638</v>
      </c>
      <c r="AN14">
        <f t="shared" si="10"/>
        <v>0</v>
      </c>
      <c r="AO14">
        <f t="shared" si="11"/>
        <v>0</v>
      </c>
      <c r="AP14">
        <f t="shared" si="12"/>
        <v>-6.4187305970382447</v>
      </c>
      <c r="AQ14">
        <f t="shared" si="13"/>
        <v>-41979.548182478007</v>
      </c>
      <c r="AR14">
        <f t="shared" si="14"/>
        <v>-41985.966913075041</v>
      </c>
      <c r="AS14">
        <f t="shared" si="15"/>
        <v>11283.205956192205</v>
      </c>
      <c r="AT14">
        <f t="shared" si="16"/>
        <v>3.604808009231002</v>
      </c>
      <c r="AU14">
        <f t="shared" si="17"/>
        <v>-30699.156148873608</v>
      </c>
      <c r="AW14">
        <v>11</v>
      </c>
      <c r="AX14">
        <f>IF(Z14&gt;0, (R14*SUMPRODUCT(K14:$K$98, X14:$X$98)-K14*$AZ$3)/Z14, 0)</f>
        <v>-36146.30143628017</v>
      </c>
    </row>
    <row r="15" spans="1:52" x14ac:dyDescent="0.3">
      <c r="E15">
        <v>2015</v>
      </c>
      <c r="F15" s="1">
        <f>EconomicRates!C55</f>
        <v>1.9E-3</v>
      </c>
      <c r="G15" s="1">
        <f>EconomicRates!D55</f>
        <v>4.1000000000000003E-3</v>
      </c>
      <c r="H15" s="1">
        <f t="shared" si="18"/>
        <v>5.4100000000000002E-2</v>
      </c>
      <c r="I15" s="1">
        <f t="shared" si="19"/>
        <v>1.0541</v>
      </c>
      <c r="J15">
        <f t="shared" si="20"/>
        <v>0.94867659614837296</v>
      </c>
      <c r="K15">
        <f t="shared" si="28"/>
        <v>0.45570231581272541</v>
      </c>
      <c r="L15" s="2">
        <v>12</v>
      </c>
      <c r="M15" s="8">
        <v>8.3350999999999995E-2</v>
      </c>
      <c r="Q15" s="5">
        <f t="shared" si="29"/>
        <v>25</v>
      </c>
      <c r="R15">
        <f t="shared" si="0"/>
        <v>2000000</v>
      </c>
      <c r="S15">
        <f t="shared" si="1"/>
        <v>-86344.228665914969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-19320.126093063212</v>
      </c>
      <c r="AC15">
        <f t="shared" si="2"/>
        <v>-41842.593146272702</v>
      </c>
      <c r="AE15">
        <f t="shared" si="3"/>
        <v>0</v>
      </c>
      <c r="AF15">
        <f t="shared" si="4"/>
        <v>0</v>
      </c>
      <c r="AG15">
        <f t="shared" si="5"/>
        <v>-12.115052098088398</v>
      </c>
      <c r="AH15">
        <f t="shared" si="6"/>
        <v>-89101.886831862474</v>
      </c>
      <c r="AI15">
        <f t="shared" si="7"/>
        <v>-89114.001883960562</v>
      </c>
      <c r="AJ15">
        <f t="shared" si="8"/>
        <v>22522.46705320949</v>
      </c>
      <c r="AK15">
        <f t="shared" si="30"/>
        <v>-79.212516981559176</v>
      </c>
      <c r="AL15">
        <f t="shared" si="9"/>
        <v>-66670.747347732628</v>
      </c>
      <c r="AN15">
        <f t="shared" si="10"/>
        <v>0</v>
      </c>
      <c r="AO15">
        <f t="shared" si="11"/>
        <v>0</v>
      </c>
      <c r="AP15">
        <f t="shared" si="12"/>
        <v>-5.5208572972907008</v>
      </c>
      <c r="AQ15">
        <f t="shared" si="13"/>
        <v>-40603.93617256311</v>
      </c>
      <c r="AR15">
        <f t="shared" si="14"/>
        <v>-40609.457029860401</v>
      </c>
      <c r="AS15">
        <f t="shared" si="15"/>
        <v>10263.540393963374</v>
      </c>
      <c r="AT15">
        <f t="shared" si="16"/>
        <v>-36.097327429851354</v>
      </c>
      <c r="AU15">
        <f t="shared" si="17"/>
        <v>-30382.013963326877</v>
      </c>
      <c r="AW15">
        <v>12</v>
      </c>
      <c r="AX15">
        <f>IF(Z15&gt;0, (R15*SUMPRODUCT(K15:$K$98, X15:$X$98)-K15*$AZ$3)/Z15, 0)</f>
        <v>-86344.228665914969</v>
      </c>
    </row>
    <row r="16" spans="1:52" x14ac:dyDescent="0.3">
      <c r="E16">
        <v>2016</v>
      </c>
      <c r="F16" s="1">
        <f>EconomicRates!C56</f>
        <v>4.7000000000000002E-3</v>
      </c>
      <c r="G16" s="1">
        <f>EconomicRates!D56</f>
        <v>7.1000000000000004E-3</v>
      </c>
      <c r="H16" s="1">
        <f t="shared" si="18"/>
        <v>5.7100000000000005E-2</v>
      </c>
      <c r="I16" s="1">
        <f t="shared" si="19"/>
        <v>1.0570999999999999</v>
      </c>
      <c r="J16">
        <f t="shared" si="20"/>
        <v>0.94598429666067552</v>
      </c>
      <c r="K16">
        <f t="shared" si="28"/>
        <v>0.43108723471074206</v>
      </c>
      <c r="L16" s="2">
        <v>13</v>
      </c>
      <c r="M16" s="8">
        <v>9.2474000000000001E-2</v>
      </c>
      <c r="Q16" s="5">
        <f t="shared" si="29"/>
        <v>25</v>
      </c>
      <c r="R16">
        <f t="shared" si="0"/>
        <v>2000000</v>
      </c>
      <c r="S16">
        <f t="shared" si="1"/>
        <v>-144892.02000955009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-41842.593146272702</v>
      </c>
      <c r="AC16">
        <f t="shared" si="2"/>
        <v>-63019.765508711338</v>
      </c>
      <c r="AE16">
        <f t="shared" si="3"/>
        <v>0</v>
      </c>
      <c r="AF16">
        <f t="shared" si="4"/>
        <v>0</v>
      </c>
      <c r="AG16">
        <f t="shared" si="5"/>
        <v>-10.873574249388888</v>
      </c>
      <c r="AH16">
        <f t="shared" si="6"/>
        <v>-89626.186217490118</v>
      </c>
      <c r="AI16">
        <f t="shared" si="7"/>
        <v>-89637.059791739506</v>
      </c>
      <c r="AJ16">
        <f t="shared" si="8"/>
        <v>21177.172362438636</v>
      </c>
      <c r="AK16">
        <f t="shared" si="30"/>
        <v>-297.08241133853619</v>
      </c>
      <c r="AL16">
        <f t="shared" si="9"/>
        <v>-68756.969840639402</v>
      </c>
      <c r="AN16">
        <f t="shared" si="10"/>
        <v>0</v>
      </c>
      <c r="AO16">
        <f t="shared" si="11"/>
        <v>0</v>
      </c>
      <c r="AP16">
        <f t="shared" si="12"/>
        <v>-4.6874590545909882</v>
      </c>
      <c r="AQ16">
        <f t="shared" si="13"/>
        <v>-38636.70477416784</v>
      </c>
      <c r="AR16">
        <f t="shared" si="14"/>
        <v>-38641.392233222432</v>
      </c>
      <c r="AS16">
        <f t="shared" si="15"/>
        <v>9129.2086727164242</v>
      </c>
      <c r="AT16">
        <f t="shared" si="16"/>
        <v>-128.06843518512878</v>
      </c>
      <c r="AU16">
        <f t="shared" si="17"/>
        <v>-29640.251995691131</v>
      </c>
      <c r="AW16">
        <v>13</v>
      </c>
      <c r="AX16">
        <f>IF(Z16&gt;0, (R16*SUMPRODUCT(K16:$K$98, X16:$X$98)-K16*$AZ$3)/Z16, 0)</f>
        <v>-144892.02000955009</v>
      </c>
    </row>
    <row r="17" spans="5:50" x14ac:dyDescent="0.3">
      <c r="E17">
        <v>2017</v>
      </c>
      <c r="F17" s="1">
        <f>EconomicRates!C57</f>
        <v>1.17E-2</v>
      </c>
      <c r="G17" s="1">
        <f>EconomicRates!D57</f>
        <v>1.38E-2</v>
      </c>
      <c r="H17" s="1">
        <f t="shared" si="18"/>
        <v>6.3799999999999996E-2</v>
      </c>
      <c r="I17" s="1">
        <f t="shared" si="19"/>
        <v>1.0638000000000001</v>
      </c>
      <c r="J17">
        <f t="shared" si="20"/>
        <v>0.94002632073698056</v>
      </c>
      <c r="K17">
        <f t="shared" si="28"/>
        <v>0.40523334716181802</v>
      </c>
      <c r="L17" s="2">
        <v>14</v>
      </c>
      <c r="M17" s="8">
        <v>0.10216500000000001</v>
      </c>
      <c r="Q17" s="5">
        <f t="shared" si="29"/>
        <v>25</v>
      </c>
      <c r="R17">
        <f t="shared" si="0"/>
        <v>2000000</v>
      </c>
      <c r="S17">
        <f t="shared" si="1"/>
        <v>-210411.53895101178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-63019.765508711338</v>
      </c>
      <c r="AC17">
        <f t="shared" si="2"/>
        <v>-81252.013157365262</v>
      </c>
      <c r="AE17">
        <f t="shared" si="3"/>
        <v>0</v>
      </c>
      <c r="AF17">
        <f t="shared" si="4"/>
        <v>0</v>
      </c>
      <c r="AG17">
        <f t="shared" si="5"/>
        <v>-9.6539397937061846</v>
      </c>
      <c r="AH17">
        <f t="shared" si="6"/>
        <v>-88871.897055105277</v>
      </c>
      <c r="AI17">
        <f t="shared" si="7"/>
        <v>-88881.550994898978</v>
      </c>
      <c r="AJ17">
        <f t="shared" si="8"/>
        <v>18232.247648653924</v>
      </c>
      <c r="AK17">
        <f t="shared" si="30"/>
        <v>-869.6727640202165</v>
      </c>
      <c r="AL17">
        <f t="shared" si="9"/>
        <v>-71518.97611026527</v>
      </c>
      <c r="AN17">
        <f t="shared" si="10"/>
        <v>0</v>
      </c>
      <c r="AO17">
        <f t="shared" si="11"/>
        <v>0</v>
      </c>
      <c r="AP17">
        <f t="shared" si="12"/>
        <v>-3.9120983359022281</v>
      </c>
      <c r="AQ17">
        <f t="shared" si="13"/>
        <v>-36013.856312260832</v>
      </c>
      <c r="AR17">
        <f t="shared" si="14"/>
        <v>-36017.768410596727</v>
      </c>
      <c r="AS17">
        <f t="shared" si="15"/>
        <v>7388.3147409472158</v>
      </c>
      <c r="AT17">
        <f t="shared" si="16"/>
        <v>-352.42040509938226</v>
      </c>
      <c r="AU17">
        <f t="shared" si="17"/>
        <v>-28981.874074748896</v>
      </c>
      <c r="AW17">
        <v>14</v>
      </c>
      <c r="AX17">
        <f>IF(Z17&gt;0, (R17*SUMPRODUCT(K17:$K$98, X17:$X$98)-K17*$AZ$3)/Z17, 0)</f>
        <v>-210411.53895101178</v>
      </c>
    </row>
    <row r="18" spans="5:50" x14ac:dyDescent="0.3">
      <c r="E18">
        <v>2018</v>
      </c>
      <c r="F18" s="1">
        <f>EconomicRates!C58</f>
        <v>2.01E-2</v>
      </c>
      <c r="G18" s="1">
        <f>EconomicRates!D58</f>
        <v>2.1600000000000001E-2</v>
      </c>
      <c r="H18" s="1">
        <f t="shared" si="18"/>
        <v>7.1599999999999997E-2</v>
      </c>
      <c r="I18" s="1">
        <f t="shared" si="19"/>
        <v>1.0716000000000001</v>
      </c>
      <c r="J18">
        <f t="shared" si="20"/>
        <v>0.93318402388951094</v>
      </c>
      <c r="K18">
        <f t="shared" si="28"/>
        <v>0.3781572855186805</v>
      </c>
      <c r="L18" s="2">
        <v>15</v>
      </c>
      <c r="M18" s="8">
        <v>0.113081</v>
      </c>
      <c r="Q18" s="5">
        <f t="shared" si="29"/>
        <v>25</v>
      </c>
      <c r="R18">
        <f t="shared" si="0"/>
        <v>2000000</v>
      </c>
      <c r="S18">
        <f t="shared" si="1"/>
        <v>-283191.53320607042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-81252.013157365262</v>
      </c>
      <c r="AC18">
        <f t="shared" si="2"/>
        <v>-95896.845647591166</v>
      </c>
      <c r="AE18">
        <f t="shared" si="3"/>
        <v>0</v>
      </c>
      <c r="AF18">
        <f t="shared" si="4"/>
        <v>0</v>
      </c>
      <c r="AG18">
        <f t="shared" si="5"/>
        <v>-8.4657232299570335</v>
      </c>
      <c r="AH18">
        <f t="shared" si="6"/>
        <v>-87334.173264967118</v>
      </c>
      <c r="AI18">
        <f t="shared" si="7"/>
        <v>-87342.638988197068</v>
      </c>
      <c r="AJ18">
        <f t="shared" si="8"/>
        <v>14644.832490225905</v>
      </c>
      <c r="AK18">
        <f t="shared" si="30"/>
        <v>-1755.0434841990898</v>
      </c>
      <c r="AL18">
        <f t="shared" si="9"/>
        <v>-74452.849982170257</v>
      </c>
      <c r="AN18">
        <f t="shared" si="10"/>
        <v>0</v>
      </c>
      <c r="AO18">
        <f t="shared" si="11"/>
        <v>0</v>
      </c>
      <c r="AP18">
        <f t="shared" si="12"/>
        <v>-3.2013749165929881</v>
      </c>
      <c r="AQ18">
        <f t="shared" si="13"/>
        <v>-33026.053894898083</v>
      </c>
      <c r="AR18">
        <f t="shared" si="14"/>
        <v>-33029.255269814676</v>
      </c>
      <c r="AS18">
        <f t="shared" si="15"/>
        <v>5538.0501013796065</v>
      </c>
      <c r="AT18">
        <f t="shared" si="16"/>
        <v>-663.68247995197498</v>
      </c>
      <c r="AU18">
        <f t="shared" si="17"/>
        <v>-28154.887648387044</v>
      </c>
      <c r="AW18">
        <v>15</v>
      </c>
      <c r="AX18">
        <f>IF(Z18&gt;0, (R18*SUMPRODUCT(K18:$K$98, X18:$X$98)-K18*$AZ$3)/Z18, 0)</f>
        <v>-283191.53320607042</v>
      </c>
    </row>
    <row r="19" spans="5:50" x14ac:dyDescent="0.3">
      <c r="E19">
        <v>2019</v>
      </c>
      <c r="F19" s="1">
        <f>EconomicRates!C59</f>
        <v>2.3400000000000001E-2</v>
      </c>
      <c r="G19" s="1">
        <f>EconomicRates!D59</f>
        <v>2.23E-2</v>
      </c>
      <c r="H19" s="1">
        <f t="shared" si="18"/>
        <v>7.2300000000000003E-2</v>
      </c>
      <c r="I19" s="1">
        <f t="shared" si="19"/>
        <v>1.0723</v>
      </c>
      <c r="J19">
        <f t="shared" si="20"/>
        <v>0.93257483913084027</v>
      </c>
      <c r="K19">
        <f t="shared" si="28"/>
        <v>0.3526599697087387</v>
      </c>
      <c r="L19" s="2">
        <v>16</v>
      </c>
      <c r="M19" s="8">
        <v>0.12539</v>
      </c>
      <c r="Q19" s="5">
        <f t="shared" si="29"/>
        <v>25</v>
      </c>
      <c r="R19">
        <f t="shared" si="0"/>
        <v>2000000</v>
      </c>
      <c r="S19">
        <f t="shared" si="1"/>
        <v>-371607.10738097946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-95896.845647591166</v>
      </c>
      <c r="AC19">
        <f t="shared" si="2"/>
        <v>-108799.85668190802</v>
      </c>
      <c r="AE19">
        <f t="shared" si="3"/>
        <v>0</v>
      </c>
      <c r="AF19">
        <f t="shared" si="4"/>
        <v>0</v>
      </c>
      <c r="AG19">
        <f t="shared" si="5"/>
        <v>-7.3195489618531511</v>
      </c>
      <c r="AH19">
        <f t="shared" si="6"/>
        <v>-84921.362864344992</v>
      </c>
      <c r="AI19">
        <f t="shared" si="7"/>
        <v>-84928.682413306844</v>
      </c>
      <c r="AJ19">
        <f t="shared" si="8"/>
        <v>12903.011034316849</v>
      </c>
      <c r="AK19">
        <f t="shared" si="30"/>
        <v>-2138.4996579412832</v>
      </c>
      <c r="AL19">
        <f t="shared" si="9"/>
        <v>-74164.171036931279</v>
      </c>
      <c r="AN19">
        <f t="shared" si="10"/>
        <v>0</v>
      </c>
      <c r="AO19">
        <f t="shared" si="11"/>
        <v>0</v>
      </c>
      <c r="AP19">
        <f t="shared" si="12"/>
        <v>-2.581311915168762</v>
      </c>
      <c r="AQ19">
        <f t="shared" si="13"/>
        <v>-29948.365255364712</v>
      </c>
      <c r="AR19">
        <f t="shared" si="14"/>
        <v>-29950.94656727988</v>
      </c>
      <c r="AS19">
        <f t="shared" si="15"/>
        <v>4550.3754805137014</v>
      </c>
      <c r="AT19">
        <f t="shared" si="16"/>
        <v>-754.16322459172102</v>
      </c>
      <c r="AU19">
        <f t="shared" si="17"/>
        <v>-26154.734311357901</v>
      </c>
      <c r="AW19">
        <v>16</v>
      </c>
      <c r="AX19">
        <f>IF(Z19&gt;0, (R19*SUMPRODUCT(K19:$K$98, X19:$X$98)-K19*$AZ$3)/Z19, 0)</f>
        <v>-371607.10738097946</v>
      </c>
    </row>
    <row r="20" spans="5:50" x14ac:dyDescent="0.3">
      <c r="E20">
        <v>2020</v>
      </c>
      <c r="F20" s="1">
        <f>EconomicRates!C60</f>
        <v>4.3E-3</v>
      </c>
      <c r="G20" s="1">
        <f>EconomicRates!D60</f>
        <v>4.3E-3</v>
      </c>
      <c r="H20" s="1">
        <f t="shared" si="18"/>
        <v>5.4300000000000001E-2</v>
      </c>
      <c r="I20" s="1">
        <f t="shared" si="19"/>
        <v>1.0543</v>
      </c>
      <c r="J20">
        <f t="shared" si="20"/>
        <v>0.9484966328369534</v>
      </c>
      <c r="K20">
        <f t="shared" si="28"/>
        <v>0.33449679380512065</v>
      </c>
      <c r="L20" s="2">
        <v>17</v>
      </c>
      <c r="M20" s="8">
        <v>0.13947699999999999</v>
      </c>
      <c r="Q20" s="5">
        <f t="shared" si="29"/>
        <v>25</v>
      </c>
      <c r="R20">
        <f t="shared" si="0"/>
        <v>2000000</v>
      </c>
      <c r="S20">
        <f t="shared" si="1"/>
        <v>-499616.68959196249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-108799.85668190802</v>
      </c>
      <c r="AC20">
        <f t="shared" si="2"/>
        <v>-124413.44372307858</v>
      </c>
      <c r="AE20">
        <f t="shared" si="3"/>
        <v>0</v>
      </c>
      <c r="AF20">
        <f t="shared" si="4"/>
        <v>0</v>
      </c>
      <c r="AG20">
        <f t="shared" si="5"/>
        <v>-6.2254447416822272</v>
      </c>
      <c r="AH20">
        <f t="shared" si="6"/>
        <v>-81672.698444191337</v>
      </c>
      <c r="AI20">
        <f t="shared" si="7"/>
        <v>-81678.923888933015</v>
      </c>
      <c r="AJ20">
        <f t="shared" si="8"/>
        <v>15613.587041170569</v>
      </c>
      <c r="AK20">
        <f t="shared" si="30"/>
        <v>-467.83938373220445</v>
      </c>
      <c r="AL20">
        <f t="shared" si="9"/>
        <v>-66533.176231494654</v>
      </c>
      <c r="AN20">
        <f t="shared" si="10"/>
        <v>0</v>
      </c>
      <c r="AO20">
        <f t="shared" si="11"/>
        <v>0</v>
      </c>
      <c r="AP20">
        <f t="shared" si="12"/>
        <v>-2.0823913061036525</v>
      </c>
      <c r="AQ20">
        <f t="shared" si="13"/>
        <v>-27319.255770994467</v>
      </c>
      <c r="AR20">
        <f t="shared" si="14"/>
        <v>-27321.33816230057</v>
      </c>
      <c r="AS20">
        <f t="shared" si="15"/>
        <v>5222.6948050687361</v>
      </c>
      <c r="AT20">
        <f t="shared" si="16"/>
        <v>-156.49077387418592</v>
      </c>
      <c r="AU20">
        <f t="shared" si="17"/>
        <v>-22255.134131106021</v>
      </c>
      <c r="AW20">
        <v>17</v>
      </c>
      <c r="AX20">
        <f>IF(Z20&gt;0, (R20*SUMPRODUCT(K20:$K$98, X20:$X$98)-K20*$AZ$3)/Z20, 0)</f>
        <v>-499616.68959196249</v>
      </c>
    </row>
    <row r="21" spans="5:50" x14ac:dyDescent="0.3">
      <c r="E21">
        <v>2021</v>
      </c>
      <c r="F21" s="1">
        <f>EconomicRates!C61</f>
        <v>1.2999999999999999E-3</v>
      </c>
      <c r="G21" s="1">
        <f>EconomicRates!D61</f>
        <v>1.6000000000000001E-3</v>
      </c>
      <c r="H21" s="1">
        <f t="shared" si="18"/>
        <v>5.16E-2</v>
      </c>
      <c r="I21" s="1">
        <f t="shared" si="19"/>
        <v>1.0516000000000001</v>
      </c>
      <c r="J21">
        <f t="shared" si="20"/>
        <v>0.95093191327500948</v>
      </c>
      <c r="K21">
        <f t="shared" si="28"/>
        <v>0.31808367611745975</v>
      </c>
      <c r="L21" s="2">
        <v>18</v>
      </c>
      <c r="M21" s="8">
        <v>0.15573300000000001</v>
      </c>
      <c r="Q21" s="5">
        <f t="shared" si="29"/>
        <v>25</v>
      </c>
      <c r="R21">
        <f t="shared" si="0"/>
        <v>2000000</v>
      </c>
      <c r="S21">
        <f t="shared" si="1"/>
        <v>-668018.73954609933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-124413.44372307858</v>
      </c>
      <c r="AC21">
        <f t="shared" si="2"/>
        <v>-138779.105744578</v>
      </c>
      <c r="AE21">
        <f t="shared" si="3"/>
        <v>0</v>
      </c>
      <c r="AF21">
        <f t="shared" si="4"/>
        <v>0</v>
      </c>
      <c r="AG21">
        <f t="shared" si="5"/>
        <v>-5.1936831083090071</v>
      </c>
      <c r="AH21">
        <f t="shared" si="6"/>
        <v>-77560.574876511877</v>
      </c>
      <c r="AI21">
        <f t="shared" si="7"/>
        <v>-77565.768559620192</v>
      </c>
      <c r="AJ21">
        <f t="shared" si="8"/>
        <v>14365.662021499418</v>
      </c>
      <c r="AK21">
        <f t="shared" si="30"/>
        <v>-199.06150995692573</v>
      </c>
      <c r="AL21">
        <f t="shared" si="9"/>
        <v>-63399.168048077699</v>
      </c>
      <c r="AN21">
        <f t="shared" si="10"/>
        <v>0</v>
      </c>
      <c r="AO21">
        <f t="shared" si="11"/>
        <v>0</v>
      </c>
      <c r="AP21">
        <f t="shared" si="12"/>
        <v>-1.6520258156800838</v>
      </c>
      <c r="AQ21">
        <f t="shared" si="13"/>
        <v>-24670.752778504389</v>
      </c>
      <c r="AR21">
        <f t="shared" si="14"/>
        <v>-24672.404804320071</v>
      </c>
      <c r="AS21">
        <f t="shared" si="15"/>
        <v>4569.4825856595126</v>
      </c>
      <c r="AT21">
        <f t="shared" si="16"/>
        <v>-63.318216860591257</v>
      </c>
      <c r="AU21">
        <f t="shared" si="17"/>
        <v>-20166.240435521151</v>
      </c>
      <c r="AW21">
        <v>18</v>
      </c>
      <c r="AX21">
        <f>IF(Z21&gt;0, (R21*SUMPRODUCT(K21:$K$98, X21:$X$98)-K21*$AZ$3)/Z21, 0)</f>
        <v>-668018.73954609933</v>
      </c>
    </row>
    <row r="22" spans="5:50" x14ac:dyDescent="0.3">
      <c r="E22">
        <v>2022</v>
      </c>
      <c r="F22" s="1">
        <f>EconomicRates!C62</f>
        <v>0.02</v>
      </c>
      <c r="G22" s="1">
        <f>EconomicRates!D62</f>
        <v>2.1000000000000001E-2</v>
      </c>
      <c r="H22" s="1">
        <f t="shared" si="18"/>
        <v>7.1000000000000008E-2</v>
      </c>
      <c r="I22" s="1">
        <f t="shared" si="19"/>
        <v>1.071</v>
      </c>
      <c r="J22">
        <f t="shared" si="20"/>
        <v>0.93370681605975725</v>
      </c>
      <c r="K22">
        <f t="shared" si="28"/>
        <v>0.29699689646821636</v>
      </c>
      <c r="L22" s="2">
        <v>19</v>
      </c>
      <c r="M22" s="8">
        <v>0.17447299999999999</v>
      </c>
      <c r="Q22" s="5">
        <f t="shared" si="29"/>
        <v>25</v>
      </c>
      <c r="R22">
        <f t="shared" si="0"/>
        <v>2000000</v>
      </c>
      <c r="S22">
        <f t="shared" si="1"/>
        <v>-866512.98476599425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-138779.105744578</v>
      </c>
      <c r="AC22">
        <f t="shared" si="2"/>
        <v>-146807.70788117425</v>
      </c>
      <c r="AE22">
        <f t="shared" si="3"/>
        <v>0</v>
      </c>
      <c r="AF22">
        <f t="shared" si="4"/>
        <v>0</v>
      </c>
      <c r="AG22">
        <f t="shared" si="5"/>
        <v>-4.235588804269919</v>
      </c>
      <c r="AH22">
        <f t="shared" si="6"/>
        <v>-72492.597836479792</v>
      </c>
      <c r="AI22">
        <f t="shared" si="7"/>
        <v>-72496.833425284058</v>
      </c>
      <c r="AJ22">
        <f t="shared" si="8"/>
        <v>8028.6021365962515</v>
      </c>
      <c r="AK22">
        <f t="shared" si="30"/>
        <v>-2914.3612206361381</v>
      </c>
      <c r="AL22">
        <f t="shared" si="9"/>
        <v>-67382.592509323949</v>
      </c>
      <c r="AN22">
        <f t="shared" si="10"/>
        <v>0</v>
      </c>
      <c r="AO22">
        <f t="shared" si="11"/>
        <v>0</v>
      </c>
      <c r="AP22">
        <f t="shared" si="12"/>
        <v>-1.2579567295836895</v>
      </c>
      <c r="AQ22">
        <f t="shared" si="13"/>
        <v>-21530.076574353036</v>
      </c>
      <c r="AR22">
        <f t="shared" si="14"/>
        <v>-21531.334531082615</v>
      </c>
      <c r="AS22">
        <f t="shared" si="15"/>
        <v>2384.4699175471778</v>
      </c>
      <c r="AT22">
        <f t="shared" si="16"/>
        <v>-865.55623771625574</v>
      </c>
      <c r="AU22">
        <f t="shared" si="17"/>
        <v>-20012.420851251696</v>
      </c>
      <c r="AW22">
        <v>19</v>
      </c>
      <c r="AX22">
        <f>IF(Z22&gt;0, (R22*SUMPRODUCT(K22:$K$98, X22:$X$98)-K22*$AZ$3)/Z22, 0)</f>
        <v>-866512.98476599425</v>
      </c>
    </row>
    <row r="23" spans="5:50" x14ac:dyDescent="0.3">
      <c r="E23">
        <v>2023</v>
      </c>
      <c r="F23" s="1">
        <f>EconomicRates!C63</f>
        <v>5.3900000000000003E-2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0.26517580041805033</v>
      </c>
      <c r="L23" s="2">
        <v>20</v>
      </c>
      <c r="M23" s="8">
        <v>0.196798</v>
      </c>
      <c r="Q23" s="5">
        <f t="shared" si="29"/>
        <v>25</v>
      </c>
      <c r="R23">
        <f t="shared" si="0"/>
        <v>2000000</v>
      </c>
      <c r="S23">
        <f t="shared" si="1"/>
        <v>-1065756.1222688823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-146807.70788117425</v>
      </c>
      <c r="AC23">
        <f t="shared" si="2"/>
        <v>-143223.87503614894</v>
      </c>
      <c r="AE23">
        <f t="shared" si="3"/>
        <v>0</v>
      </c>
      <c r="AF23">
        <f t="shared" si="4"/>
        <v>0</v>
      </c>
      <c r="AG23">
        <f t="shared" si="5"/>
        <v>-3.3596775107245085</v>
      </c>
      <c r="AH23">
        <f t="shared" si="6"/>
        <v>-66684.432440216915</v>
      </c>
      <c r="AI23">
        <f t="shared" si="7"/>
        <v>-66687.792117727644</v>
      </c>
      <c r="AJ23">
        <f t="shared" si="8"/>
        <v>-3583.8328450253175</v>
      </c>
      <c r="AK23">
        <f t="shared" si="30"/>
        <v>-10276.539551682199</v>
      </c>
      <c r="AL23">
        <f t="shared" si="9"/>
        <v>-80548.164514435164</v>
      </c>
      <c r="AN23">
        <f t="shared" si="10"/>
        <v>0</v>
      </c>
      <c r="AO23">
        <f t="shared" si="11"/>
        <v>0</v>
      </c>
      <c r="AP23">
        <f t="shared" si="12"/>
        <v>-0.89090517305289441</v>
      </c>
      <c r="AQ23">
        <f t="shared" si="13"/>
        <v>-17683.097747757922</v>
      </c>
      <c r="AR23">
        <f t="shared" si="14"/>
        <v>-17683.988652930977</v>
      </c>
      <c r="AS23">
        <f t="shared" si="15"/>
        <v>-950.34574324408709</v>
      </c>
      <c r="AT23">
        <f t="shared" si="16"/>
        <v>-2725.0896011450791</v>
      </c>
      <c r="AU23">
        <f t="shared" si="17"/>
        <v>-21359.423997320144</v>
      </c>
      <c r="AW23">
        <v>20</v>
      </c>
      <c r="AX23">
        <f>IF(Z23&gt;0, (R23*SUMPRODUCT(K23:$K$98, X23:$X$98)-K23*$AZ$3)/Z23, 0)</f>
        <v>-1065756.1222688823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0.23676410751611635</v>
      </c>
      <c r="L24" s="2">
        <v>21</v>
      </c>
      <c r="M24" s="8">
        <v>0.22254599999999999</v>
      </c>
      <c r="Q24" s="5">
        <f t="shared" si="29"/>
        <v>25</v>
      </c>
      <c r="R24">
        <f t="shared" si="0"/>
        <v>2000000</v>
      </c>
      <c r="S24">
        <f t="shared" si="1"/>
        <v>-1342731.4398758172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-143223.87503614894</v>
      </c>
      <c r="AC24">
        <f t="shared" si="2"/>
        <v>-138483.83937374753</v>
      </c>
      <c r="AE24">
        <f t="shared" si="3"/>
        <v>0</v>
      </c>
      <c r="AF24">
        <f t="shared" si="4"/>
        <v>0</v>
      </c>
      <c r="AG24">
        <f t="shared" si="5"/>
        <v>-2.5783979443155669</v>
      </c>
      <c r="AH24">
        <f t="shared" si="6"/>
        <v>-59814.623304135712</v>
      </c>
      <c r="AI24">
        <f t="shared" si="7"/>
        <v>-59817.201702080027</v>
      </c>
      <c r="AJ24">
        <f t="shared" si="8"/>
        <v>-4740.0356624014094</v>
      </c>
      <c r="AK24">
        <f t="shared" si="30"/>
        <v>-10025.671252530427</v>
      </c>
      <c r="AL24">
        <f t="shared" si="9"/>
        <v>-74582.908617011868</v>
      </c>
      <c r="AN24">
        <f t="shared" si="10"/>
        <v>0</v>
      </c>
      <c r="AO24">
        <f t="shared" si="11"/>
        <v>0</v>
      </c>
      <c r="AP24">
        <f t="shared" si="12"/>
        <v>-0.61047208810726428</v>
      </c>
      <c r="AQ24">
        <f t="shared" si="13"/>
        <v>-14161.955903016385</v>
      </c>
      <c r="AR24">
        <f t="shared" si="14"/>
        <v>-14162.566375104494</v>
      </c>
      <c r="AS24">
        <f t="shared" si="15"/>
        <v>-1122.2703132030331</v>
      </c>
      <c r="AT24">
        <f t="shared" si="16"/>
        <v>-2373.7191063553505</v>
      </c>
      <c r="AU24">
        <f t="shared" si="17"/>
        <v>-17658.55579466288</v>
      </c>
      <c r="AW24">
        <v>21</v>
      </c>
      <c r="AX24">
        <f>IF(Z24&gt;0, (R24*SUMPRODUCT(K24:$K$98, X24:$X$98)-K24*$AZ$3)/Z24, 0)</f>
        <v>-1342731.4398758172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0.21139652456796101</v>
      </c>
      <c r="L25" s="2">
        <v>22</v>
      </c>
      <c r="M25" s="8">
        <v>0.252114</v>
      </c>
      <c r="Q25" s="5">
        <f t="shared" si="29"/>
        <v>25</v>
      </c>
      <c r="R25">
        <f t="shared" si="0"/>
        <v>2000000</v>
      </c>
      <c r="S25">
        <f t="shared" si="1"/>
        <v>-1742716.1213023532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-138483.83937374753</v>
      </c>
      <c r="AC25">
        <f t="shared" si="2"/>
        <v>-132625.14044626459</v>
      </c>
      <c r="AE25">
        <f t="shared" si="3"/>
        <v>0</v>
      </c>
      <c r="AF25">
        <f t="shared" si="4"/>
        <v>0</v>
      </c>
      <c r="AG25">
        <f t="shared" si="5"/>
        <v>-1.9025637455392361</v>
      </c>
      <c r="AH25">
        <f t="shared" si="6"/>
        <v>-52004.017546653988</v>
      </c>
      <c r="AI25">
        <f t="shared" si="7"/>
        <v>-52005.920110399529</v>
      </c>
      <c r="AJ25">
        <f t="shared" si="8"/>
        <v>-5858.6989274829393</v>
      </c>
      <c r="AK25">
        <f t="shared" si="30"/>
        <v>-9693.8687561623283</v>
      </c>
      <c r="AL25">
        <f t="shared" si="9"/>
        <v>-67558.487794044791</v>
      </c>
      <c r="AN25">
        <f t="shared" si="10"/>
        <v>0</v>
      </c>
      <c r="AO25">
        <f t="shared" si="11"/>
        <v>0</v>
      </c>
      <c r="AP25">
        <f t="shared" si="12"/>
        <v>-0.40219536357599706</v>
      </c>
      <c r="AQ25">
        <f t="shared" si="13"/>
        <v>-10993.468572933916</v>
      </c>
      <c r="AR25">
        <f t="shared" si="14"/>
        <v>-10993.870768297491</v>
      </c>
      <c r="AS25">
        <f t="shared" si="15"/>
        <v>-1238.508591759934</v>
      </c>
      <c r="AT25">
        <f t="shared" si="16"/>
        <v>-2049.2501646706592</v>
      </c>
      <c r="AU25">
        <f t="shared" si="17"/>
        <v>-14281.629524728083</v>
      </c>
      <c r="AW25">
        <v>22</v>
      </c>
      <c r="AX25">
        <f>IF(Z25&gt;0, (R25*SUMPRODUCT(K25:$K$98, X25:$X$98)-K25*$AZ$3)/Z25, 0)</f>
        <v>-1742716.1213023532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0.18874689693567948</v>
      </c>
      <c r="L26" s="2">
        <v>23</v>
      </c>
      <c r="M26" s="8">
        <v>0.286269</v>
      </c>
      <c r="Q26" s="5">
        <f t="shared" si="29"/>
        <v>25</v>
      </c>
      <c r="R26">
        <f t="shared" si="0"/>
        <v>2000000</v>
      </c>
      <c r="S26">
        <f t="shared" si="1"/>
        <v>-2347891.4326710706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-132625.14044626459</v>
      </c>
      <c r="AC26">
        <f t="shared" si="2"/>
        <v>-125743.02434910979</v>
      </c>
      <c r="AE26">
        <f t="shared" si="3"/>
        <v>0</v>
      </c>
      <c r="AF26">
        <f t="shared" si="4"/>
        <v>0</v>
      </c>
      <c r="AG26">
        <f t="shared" si="5"/>
        <v>-1.3388930872120721</v>
      </c>
      <c r="AH26">
        <f t="shared" si="6"/>
        <v>-43571.601669741722</v>
      </c>
      <c r="AI26">
        <f t="shared" si="7"/>
        <v>-43572.940562828931</v>
      </c>
      <c r="AJ26">
        <f t="shared" si="8"/>
        <v>-6882.1160971547943</v>
      </c>
      <c r="AK26">
        <f t="shared" si="30"/>
        <v>-9283.7598312385217</v>
      </c>
      <c r="AL26">
        <f t="shared" si="9"/>
        <v>-59738.816491222249</v>
      </c>
      <c r="AN26">
        <f t="shared" si="10"/>
        <v>0</v>
      </c>
      <c r="AO26">
        <f t="shared" si="11"/>
        <v>0</v>
      </c>
      <c r="AP26">
        <f t="shared" si="12"/>
        <v>-0.25271191553991068</v>
      </c>
      <c r="AQ26">
        <f t="shared" si="13"/>
        <v>-8224.0046096812202</v>
      </c>
      <c r="AR26">
        <f t="shared" si="14"/>
        <v>-8224.2573215967604</v>
      </c>
      <c r="AS26">
        <f t="shared" si="15"/>
        <v>-1298.9780576890566</v>
      </c>
      <c r="AT26">
        <f t="shared" si="16"/>
        <v>-1752.2808600423784</v>
      </c>
      <c r="AU26">
        <f t="shared" si="17"/>
        <v>-11275.516239328195</v>
      </c>
      <c r="AW26">
        <v>23</v>
      </c>
      <c r="AX26">
        <f>IF(Z26&gt;0, (R26*SUMPRODUCT(K26:$K$98, X26:$X$98)-K26*$AZ$3)/Z26, 0)</f>
        <v>-2347891.4326710706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0.16852401512114237</v>
      </c>
      <c r="L27" s="2">
        <v>24</v>
      </c>
      <c r="M27" s="8">
        <v>0.32445800000000002</v>
      </c>
      <c r="Q27" s="5">
        <f t="shared" si="29"/>
        <v>25</v>
      </c>
      <c r="R27">
        <f t="shared" si="0"/>
        <v>2000000</v>
      </c>
      <c r="S27">
        <f t="shared" si="1"/>
        <v>-3310741.3594584204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-125743.02434910979</v>
      </c>
      <c r="AC27">
        <f t="shared" si="2"/>
        <v>-118006.68550335466</v>
      </c>
      <c r="AE27">
        <f t="shared" si="3"/>
        <v>0</v>
      </c>
      <c r="AF27">
        <f t="shared" si="4"/>
        <v>0</v>
      </c>
      <c r="AG27">
        <f t="shared" si="5"/>
        <v>-0.89108958304929697</v>
      </c>
      <c r="AH27">
        <f t="shared" si="6"/>
        <v>-34753.165863252361</v>
      </c>
      <c r="AI27">
        <f t="shared" si="7"/>
        <v>-34754.05695283541</v>
      </c>
      <c r="AJ27">
        <f t="shared" si="8"/>
        <v>-7736.3388457551337</v>
      </c>
      <c r="AK27">
        <f t="shared" si="30"/>
        <v>-8802.0117044376857</v>
      </c>
      <c r="AL27">
        <f t="shared" si="9"/>
        <v>-51292.407503028226</v>
      </c>
      <c r="AN27">
        <f t="shared" si="10"/>
        <v>0</v>
      </c>
      <c r="AO27">
        <f t="shared" si="11"/>
        <v>0</v>
      </c>
      <c r="AP27">
        <f t="shared" si="12"/>
        <v>-0.15016999436809217</v>
      </c>
      <c r="AQ27">
        <f t="shared" si="13"/>
        <v>-5856.7430494463097</v>
      </c>
      <c r="AR27">
        <f t="shared" si="14"/>
        <v>-5856.893219440678</v>
      </c>
      <c r="AS27">
        <f t="shared" si="15"/>
        <v>-1303.7588846243193</v>
      </c>
      <c r="AT27">
        <f t="shared" si="16"/>
        <v>-1483.3503535751288</v>
      </c>
      <c r="AU27">
        <f t="shared" si="17"/>
        <v>-8644.0024576401247</v>
      </c>
      <c r="AW27">
        <v>24</v>
      </c>
      <c r="AX27">
        <f>IF(Z27&gt;0, (R27*SUMPRODUCT(K27:$K$98, X27:$X$98)-K27*$AZ$3)/Z27, 0)</f>
        <v>-3310741.3594584204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0.15046787064387712</v>
      </c>
      <c r="L28" s="2">
        <v>25</v>
      </c>
      <c r="M28" s="8">
        <v>0.36696200000000001</v>
      </c>
      <c r="Q28" s="5">
        <f t="shared" si="29"/>
        <v>25</v>
      </c>
      <c r="R28">
        <f t="shared" si="0"/>
        <v>2000000</v>
      </c>
      <c r="S28">
        <f t="shared" si="1"/>
        <v>-4935903.4194818465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-118006.68550335466</v>
      </c>
      <c r="AC28">
        <f t="shared" si="2"/>
        <v>-109613.12189616138</v>
      </c>
      <c r="AE28">
        <f t="shared" si="3"/>
        <v>0</v>
      </c>
      <c r="AF28">
        <f t="shared" si="4"/>
        <v>0</v>
      </c>
      <c r="AG28">
        <f t="shared" si="5"/>
        <v>-0.55518267164386781</v>
      </c>
      <c r="AH28">
        <f t="shared" si="6"/>
        <v>-26159.681245994892</v>
      </c>
      <c r="AI28">
        <f t="shared" si="7"/>
        <v>-26160.236428666536</v>
      </c>
      <c r="AJ28">
        <f t="shared" si="8"/>
        <v>-8393.5636071932822</v>
      </c>
      <c r="AK28">
        <f t="shared" si="30"/>
        <v>-8260.4679852348272</v>
      </c>
      <c r="AL28">
        <f t="shared" si="9"/>
        <v>-42814.268021094649</v>
      </c>
      <c r="AN28">
        <f t="shared" si="10"/>
        <v>0</v>
      </c>
      <c r="AO28">
        <f t="shared" si="11"/>
        <v>0</v>
      </c>
      <c r="AP28">
        <f t="shared" si="12"/>
        <v>-8.3537154420631615E-2</v>
      </c>
      <c r="AQ28">
        <f t="shared" si="13"/>
        <v>-3936.1915338074177</v>
      </c>
      <c r="AR28">
        <f t="shared" si="14"/>
        <v>-3936.2750709618385</v>
      </c>
      <c r="AS28">
        <f t="shared" si="15"/>
        <v>-1262.9616430883134</v>
      </c>
      <c r="AT28">
        <f t="shared" si="16"/>
        <v>-1242.9350282602022</v>
      </c>
      <c r="AU28">
        <f t="shared" si="17"/>
        <v>-6442.1717423103546</v>
      </c>
      <c r="AW28">
        <v>25</v>
      </c>
      <c r="AX28">
        <f>IF(Z28&gt;0, (R28*SUMPRODUCT(K28:$K$98, X28:$X$98)-K28*$AZ$3)/Z28, 0)</f>
        <v>-4935903.4194818465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0.13434631307489028</v>
      </c>
      <c r="L29" s="2">
        <v>26</v>
      </c>
      <c r="M29" s="8">
        <v>0.41335300000000003</v>
      </c>
      <c r="Q29" s="5">
        <f t="shared" si="29"/>
        <v>25</v>
      </c>
      <c r="R29">
        <f t="shared" si="0"/>
        <v>2000000</v>
      </c>
      <c r="S29">
        <f t="shared" si="1"/>
        <v>-7873464.1616080618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-109613.12189616138</v>
      </c>
      <c r="AC29">
        <f t="shared" si="2"/>
        <v>-100825.82534368345</v>
      </c>
      <c r="AE29">
        <f t="shared" si="3"/>
        <v>0</v>
      </c>
      <c r="AF29">
        <f t="shared" si="4"/>
        <v>0</v>
      </c>
      <c r="AG29">
        <f t="shared" si="5"/>
        <v>-0.32014442205542143</v>
      </c>
      <c r="AH29">
        <f t="shared" si="6"/>
        <v>-18358.913829760619</v>
      </c>
      <c r="AI29">
        <f t="shared" si="7"/>
        <v>-18359.233974182673</v>
      </c>
      <c r="AJ29">
        <f t="shared" si="8"/>
        <v>-8787.2965524779283</v>
      </c>
      <c r="AK29">
        <f t="shared" si="30"/>
        <v>-7672.9185327312971</v>
      </c>
      <c r="AL29">
        <f t="shared" si="9"/>
        <v>-34819.449059391896</v>
      </c>
      <c r="AN29">
        <f t="shared" si="10"/>
        <v>0</v>
      </c>
      <c r="AO29">
        <f t="shared" si="11"/>
        <v>0</v>
      </c>
      <c r="AP29">
        <f t="shared" si="12"/>
        <v>-4.3010222754637457E-2</v>
      </c>
      <c r="AQ29">
        <f t="shared" si="13"/>
        <v>-2466.4523850879532</v>
      </c>
      <c r="AR29">
        <f t="shared" si="14"/>
        <v>-2466.4953953107074</v>
      </c>
      <c r="AS29">
        <f t="shared" si="15"/>
        <v>-1180.5408937211039</v>
      </c>
      <c r="AT29">
        <f t="shared" si="16"/>
        <v>-1030.8283153964467</v>
      </c>
      <c r="AU29">
        <f t="shared" si="17"/>
        <v>-4677.8646044282577</v>
      </c>
      <c r="AW29">
        <v>26</v>
      </c>
      <c r="AX29">
        <f>IF(Z29&gt;0, (R29*SUMPRODUCT(K29:$K$98, X29:$X$98)-K29*$AZ$3)/Z29, 0)</f>
        <v>-7873464.1616080618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0.11995206524543775</v>
      </c>
      <c r="L30" s="2">
        <v>27</v>
      </c>
      <c r="M30" s="8">
        <v>0.46434700000000001</v>
      </c>
      <c r="Q30" s="5">
        <f t="shared" si="29"/>
        <v>25</v>
      </c>
      <c r="R30">
        <f t="shared" si="0"/>
        <v>2000000</v>
      </c>
      <c r="S30">
        <f t="shared" si="1"/>
        <v>-13657201.816931108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-100825.82534368345</v>
      </c>
      <c r="AC30">
        <f t="shared" si="2"/>
        <v>-91932.020508873771</v>
      </c>
      <c r="AE30">
        <f t="shared" si="3"/>
        <v>0</v>
      </c>
      <c r="AF30">
        <f t="shared" si="4"/>
        <v>0</v>
      </c>
      <c r="AG30">
        <f t="shared" si="5"/>
        <v>-0.16828487588669847</v>
      </c>
      <c r="AH30">
        <f t="shared" si="6"/>
        <v>-11892.648155853503</v>
      </c>
      <c r="AI30">
        <f t="shared" si="7"/>
        <v>-11892.81644072939</v>
      </c>
      <c r="AJ30">
        <f t="shared" si="8"/>
        <v>-8893.8048348096781</v>
      </c>
      <c r="AK30">
        <f t="shared" si="30"/>
        <v>-7057.8077740578419</v>
      </c>
      <c r="AL30">
        <f t="shared" si="9"/>
        <v>-27844.429049596907</v>
      </c>
      <c r="AN30">
        <f t="shared" si="10"/>
        <v>0</v>
      </c>
      <c r="AO30">
        <f t="shared" si="11"/>
        <v>0</v>
      </c>
      <c r="AP30">
        <f t="shared" si="12"/>
        <v>-2.0186118412181649E-2</v>
      </c>
      <c r="AQ30">
        <f t="shared" si="13"/>
        <v>-1426.5477075319743</v>
      </c>
      <c r="AR30">
        <f t="shared" si="14"/>
        <v>-1426.5678936503866</v>
      </c>
      <c r="AS30">
        <f t="shared" si="15"/>
        <v>-1066.8302578252801</v>
      </c>
      <c r="AT30">
        <f t="shared" si="16"/>
        <v>-846.59861860354408</v>
      </c>
      <c r="AU30">
        <f t="shared" si="17"/>
        <v>-3339.9967700792104</v>
      </c>
      <c r="AW30">
        <v>27</v>
      </c>
      <c r="AX30">
        <f>IF(Z30&gt;0, (R30*SUMPRODUCT(K30:$K$98, X30:$X$98)-K30*$AZ$3)/Z30, 0)</f>
        <v>-13657201.816931108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0.10710005825485512</v>
      </c>
      <c r="L31" s="2">
        <v>28</v>
      </c>
      <c r="M31" s="8">
        <v>0.52171199999999995</v>
      </c>
      <c r="Q31" s="5">
        <f t="shared" si="29"/>
        <v>25</v>
      </c>
      <c r="R31">
        <f t="shared" si="0"/>
        <v>2000000</v>
      </c>
      <c r="S31">
        <f t="shared" si="1"/>
        <v>-26398911.668764979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-91932.020508873771</v>
      </c>
      <c r="AC31">
        <f t="shared" si="2"/>
        <v>-83215.481412925699</v>
      </c>
      <c r="AE31">
        <f t="shared" si="3"/>
        <v>0</v>
      </c>
      <c r="AF31">
        <f t="shared" si="4"/>
        <v>0</v>
      </c>
      <c r="AG31">
        <f t="shared" si="5"/>
        <v>-7.8805787959230267E-2</v>
      </c>
      <c r="AH31">
        <f t="shared" si="6"/>
        <v>-7023.6991334880977</v>
      </c>
      <c r="AI31">
        <f t="shared" si="7"/>
        <v>-7023.7779392760567</v>
      </c>
      <c r="AJ31">
        <f t="shared" si="8"/>
        <v>-8716.5390959480719</v>
      </c>
      <c r="AK31">
        <f t="shared" si="30"/>
        <v>-6435.2414356211648</v>
      </c>
      <c r="AL31">
        <f t="shared" si="9"/>
        <v>-22175.558470845295</v>
      </c>
      <c r="AN31">
        <f t="shared" si="10"/>
        <v>0</v>
      </c>
      <c r="AO31">
        <f t="shared" si="11"/>
        <v>0</v>
      </c>
      <c r="AP31">
        <f t="shared" si="12"/>
        <v>-8.4401044812533223E-3</v>
      </c>
      <c r="AQ31">
        <f t="shared" si="13"/>
        <v>-752.23858636115074</v>
      </c>
      <c r="AR31">
        <f t="shared" si="14"/>
        <v>-752.24702646563196</v>
      </c>
      <c r="AS31">
        <f t="shared" si="15"/>
        <v>-933.54184495676066</v>
      </c>
      <c r="AT31">
        <f t="shared" si="16"/>
        <v>-689.21473263908422</v>
      </c>
      <c r="AU31">
        <f t="shared" si="17"/>
        <v>-2375.0036040614773</v>
      </c>
      <c r="AW31">
        <v>28</v>
      </c>
      <c r="AX31">
        <f>IF(Z31&gt;0, (R31*SUMPRODUCT(K31:$K$98, X31:$X$98)-K31*$AZ$3)/Z31, 0)</f>
        <v>-26398911.668764979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9.562505201326349E-2</v>
      </c>
      <c r="L32" s="2">
        <v>29</v>
      </c>
      <c r="M32" s="8">
        <v>0.58618000000000003</v>
      </c>
      <c r="Q32" s="5">
        <f t="shared" si="29"/>
        <v>25</v>
      </c>
      <c r="R32">
        <f t="shared" si="0"/>
        <v>2000000</v>
      </c>
      <c r="S32">
        <f t="shared" si="1"/>
        <v>-58849386.333383583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-83215.481412925699</v>
      </c>
      <c r="AC32">
        <f t="shared" si="2"/>
        <v>-74911.392496179687</v>
      </c>
      <c r="AE32">
        <f t="shared" si="3"/>
        <v>0</v>
      </c>
      <c r="AF32">
        <f t="shared" si="4"/>
        <v>0</v>
      </c>
      <c r="AG32">
        <f t="shared" si="5"/>
        <v>-3.1823353293696365E-2</v>
      </c>
      <c r="AH32">
        <f t="shared" si="6"/>
        <v>-3695.5501428753282</v>
      </c>
      <c r="AI32">
        <f t="shared" si="7"/>
        <v>-3695.5819662286217</v>
      </c>
      <c r="AJ32">
        <f t="shared" si="8"/>
        <v>-8304.0889167460118</v>
      </c>
      <c r="AK32">
        <f t="shared" si="30"/>
        <v>-5825.0836989047993</v>
      </c>
      <c r="AL32">
        <f t="shared" si="9"/>
        <v>-17824.754581879431</v>
      </c>
      <c r="AN32">
        <f t="shared" si="10"/>
        <v>0</v>
      </c>
      <c r="AO32">
        <f t="shared" si="11"/>
        <v>0</v>
      </c>
      <c r="AP32">
        <f t="shared" si="12"/>
        <v>-3.0431098139461748E-3</v>
      </c>
      <c r="AQ32">
        <f t="shared" si="13"/>
        <v>-353.38717463007657</v>
      </c>
      <c r="AR32">
        <f t="shared" si="14"/>
        <v>-353.39021773989049</v>
      </c>
      <c r="AS32">
        <f t="shared" si="15"/>
        <v>-794.07893458660226</v>
      </c>
      <c r="AT32">
        <f t="shared" si="16"/>
        <v>-557.02393168938477</v>
      </c>
      <c r="AU32">
        <f t="shared" si="17"/>
        <v>-1704.4930840158772</v>
      </c>
      <c r="AW32">
        <v>29</v>
      </c>
      <c r="AX32">
        <f>IF(Z32&gt;0, (R32*SUMPRODUCT(K32:$K$98, X32:$X$98)-K32*$AZ$3)/Z32, 0)</f>
        <v>-58849386.333383583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8.5379510726128108E-2</v>
      </c>
      <c r="L33" s="2">
        <v>30</v>
      </c>
      <c r="M33" s="8">
        <v>0.65888599999999997</v>
      </c>
      <c r="Q33" s="5">
        <f t="shared" si="29"/>
        <v>25</v>
      </c>
      <c r="R33">
        <f t="shared" si="0"/>
        <v>2000000</v>
      </c>
      <c r="S33">
        <f t="shared" si="1"/>
        <v>-159385420.22151995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-74911.392496179687</v>
      </c>
      <c r="AC33">
        <f t="shared" si="2"/>
        <v>-67178.77297160693</v>
      </c>
      <c r="AE33">
        <f t="shared" si="3"/>
        <v>0</v>
      </c>
      <c r="AF33">
        <f t="shared" si="4"/>
        <v>0</v>
      </c>
      <c r="AG33">
        <f t="shared" si="5"/>
        <v>-1.0537157802488976E-2</v>
      </c>
      <c r="AH33">
        <f t="shared" si="6"/>
        <v>-1677.4369566616335</v>
      </c>
      <c r="AI33">
        <f t="shared" si="7"/>
        <v>-1677.447493819436</v>
      </c>
      <c r="AJ33">
        <f t="shared" si="8"/>
        <v>-7732.6195245727577</v>
      </c>
      <c r="AK33">
        <f t="shared" si="30"/>
        <v>-5243.7974747325788</v>
      </c>
      <c r="AL33">
        <f t="shared" si="9"/>
        <v>-14653.864493124773</v>
      </c>
      <c r="AN33">
        <f t="shared" si="10"/>
        <v>0</v>
      </c>
      <c r="AO33">
        <f t="shared" si="11"/>
        <v>0</v>
      </c>
      <c r="AP33">
        <f t="shared" si="12"/>
        <v>-8.99657377620512E-4</v>
      </c>
      <c r="AQ33">
        <f t="shared" si="13"/>
        <v>-143.21874663369562</v>
      </c>
      <c r="AR33">
        <f t="shared" si="14"/>
        <v>-143.21964629107325</v>
      </c>
      <c r="AS33">
        <f t="shared" si="15"/>
        <v>-660.20727163932736</v>
      </c>
      <c r="AT33">
        <f t="shared" si="16"/>
        <v>-447.71286273957372</v>
      </c>
      <c r="AU33">
        <f t="shared" si="17"/>
        <v>-1251.1397806699745</v>
      </c>
      <c r="AW33">
        <v>30</v>
      </c>
      <c r="AX33">
        <f>IF(Z33&gt;0, (R33*SUMPRODUCT(K33:$K$98, X33:$X$98)-K33*$AZ$3)/Z33, 0)</f>
        <v>-159385420.22151995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7.6231706005471522E-2</v>
      </c>
      <c r="L34" s="2">
        <v>31</v>
      </c>
      <c r="M34" s="8">
        <v>0.73742600000000003</v>
      </c>
      <c r="Q34" s="5">
        <f t="shared" si="29"/>
        <v>25</v>
      </c>
      <c r="R34">
        <f t="shared" si="0"/>
        <v>2000000</v>
      </c>
      <c r="S34">
        <f t="shared" si="1"/>
        <v>-564571933.41990817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-67178.77297160693</v>
      </c>
      <c r="AC34">
        <f t="shared" si="2"/>
        <v>-60102.342879666678</v>
      </c>
      <c r="AE34">
        <f t="shared" si="3"/>
        <v>0</v>
      </c>
      <c r="AF34">
        <f t="shared" si="4"/>
        <v>0</v>
      </c>
      <c r="AG34">
        <f t="shared" si="5"/>
        <v>-2.6614120948058504E-3</v>
      </c>
      <c r="AH34">
        <f t="shared" si="6"/>
        <v>-621.62993037265892</v>
      </c>
      <c r="AI34">
        <f t="shared" si="7"/>
        <v>-621.63259178475369</v>
      </c>
      <c r="AJ34">
        <f t="shared" si="8"/>
        <v>-7076.4300919402522</v>
      </c>
      <c r="AK34">
        <f t="shared" si="30"/>
        <v>-4702.5141080124858</v>
      </c>
      <c r="AL34">
        <f t="shared" si="9"/>
        <v>-12400.576791737491</v>
      </c>
      <c r="AN34">
        <f t="shared" si="10"/>
        <v>0</v>
      </c>
      <c r="AO34">
        <f t="shared" si="11"/>
        <v>0</v>
      </c>
      <c r="AP34">
        <f t="shared" si="12"/>
        <v>-2.0288398437064568E-4</v>
      </c>
      <c r="AQ34">
        <f t="shared" si="13"/>
        <v>-47.38791009637027</v>
      </c>
      <c r="AR34">
        <f t="shared" si="14"/>
        <v>-47.388112980354634</v>
      </c>
      <c r="AS34">
        <f t="shared" si="15"/>
        <v>-539.44833833706116</v>
      </c>
      <c r="AT34">
        <f t="shared" si="16"/>
        <v>-358.48067296859</v>
      </c>
      <c r="AU34">
        <f t="shared" si="17"/>
        <v>-945.31712428600565</v>
      </c>
      <c r="AW34">
        <v>31</v>
      </c>
      <c r="AX34">
        <f>IF(Z34&gt;0, (R34*SUMPRODUCT(K34:$K$98, X34:$X$98)-K34*$AZ$3)/Z34, 0)</f>
        <v>-564571933.41990817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6.8064023219171002E-2</v>
      </c>
      <c r="L35" s="2">
        <v>32</v>
      </c>
      <c r="M35" s="8">
        <v>0.819492</v>
      </c>
      <c r="Q35" s="5">
        <f t="shared" si="29"/>
        <v>25</v>
      </c>
      <c r="R35">
        <f t="shared" ref="R35:R69" si="31">$C$6</f>
        <v>2000000</v>
      </c>
      <c r="S35">
        <f t="shared" ref="S35:S69" si="32">AX35</f>
        <v>-2958602698.4008746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-60102.342879666678</v>
      </c>
      <c r="AC35">
        <f t="shared" ref="AC35:AC69" si="33">S35*Z35</f>
        <v>-53703.615755322011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-4.5379205346115608E-4</v>
      </c>
      <c r="AH35">
        <f t="shared" ref="AH35:AH69" si="37">-X35*R35</f>
        <v>-174.48047363173086</v>
      </c>
      <c r="AI35">
        <f t="shared" ref="AI35:AI66" si="38">SUM(AE35:AH35)</f>
        <v>-174.48092742378432</v>
      </c>
      <c r="AJ35">
        <f t="shared" ref="AJ35:AJ69" si="39">AB35-AC35</f>
        <v>-6398.7271243446667</v>
      </c>
      <c r="AK35">
        <f t="shared" si="30"/>
        <v>-4207.1640015766679</v>
      </c>
      <c r="AL35">
        <f t="shared" ref="AL35:AL66" si="40">SUM(AI35:AK35)</f>
        <v>-10780.37205334512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-3.0886912863455415E-5</v>
      </c>
      <c r="AQ35">
        <f t="shared" ref="AQ35:AQ69" si="44">AH35*$K35</f>
        <v>-11.875843008562082</v>
      </c>
      <c r="AR35">
        <f t="shared" ref="AR35:AR69" si="45">AI35*$K35</f>
        <v>-11.875873895474946</v>
      </c>
      <c r="AS35">
        <f t="shared" ref="AS35:AS69" si="46">AJ35*$K35</f>
        <v>-435.5231115645347</v>
      </c>
      <c r="AT35">
        <f t="shared" ref="AT35:AT69" si="47">AK35*$K35</f>
        <v>-286.3565082901747</v>
      </c>
      <c r="AU35">
        <f t="shared" ref="AU35:AU69" si="48">AL35*$K35</f>
        <v>-733.75549375018443</v>
      </c>
      <c r="AW35">
        <v>32</v>
      </c>
      <c r="AX35">
        <f>IF(Z35&gt;0, (R35*SUMPRODUCT(K35:$K$98, X35:$X$98)-K35*$AZ$3)/Z35, 0)</f>
        <v>-2958602698.4008746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6.0771449302831244E-2</v>
      </c>
      <c r="L36" s="2">
        <v>33</v>
      </c>
      <c r="M36" s="8">
        <v>0.82196330200000001</v>
      </c>
      <c r="Q36" s="5">
        <f t="shared" si="29"/>
        <v>25</v>
      </c>
      <c r="R36">
        <f t="shared" si="31"/>
        <v>2000000</v>
      </c>
      <c r="S36">
        <f t="shared" si="32"/>
        <v>-15723833818.105038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-53703.615755322011</v>
      </c>
      <c r="AC36">
        <f t="shared" si="33"/>
        <v>-47960.031746151079</v>
      </c>
      <c r="AE36">
        <f t="shared" si="34"/>
        <v>0</v>
      </c>
      <c r="AF36">
        <f t="shared" si="35"/>
        <v>0</v>
      </c>
      <c r="AG36">
        <f t="shared" si="36"/>
        <v>-7.6253718242252122E-5</v>
      </c>
      <c r="AH36">
        <f t="shared" si="37"/>
        <v>-29.84003317474339</v>
      </c>
      <c r="AI36">
        <f t="shared" si="38"/>
        <v>-29.840109428461631</v>
      </c>
      <c r="AJ36">
        <f t="shared" si="39"/>
        <v>-5743.5840091709324</v>
      </c>
      <c r="AK36">
        <f t="shared" si="30"/>
        <v>-3759.2531028725411</v>
      </c>
      <c r="AL36">
        <f t="shared" si="40"/>
        <v>-9532.6772214719349</v>
      </c>
      <c r="AN36">
        <f t="shared" si="41"/>
        <v>0</v>
      </c>
      <c r="AO36">
        <f t="shared" si="42"/>
        <v>0</v>
      </c>
      <c r="AP36">
        <f t="shared" si="43"/>
        <v>-4.6340489723114026E-6</v>
      </c>
      <c r="AQ36">
        <f t="shared" si="44"/>
        <v>-1.8134220632737204</v>
      </c>
      <c r="AR36">
        <f t="shared" si="45"/>
        <v>-1.8134266973226927</v>
      </c>
      <c r="AS36">
        <f t="shared" si="46"/>
        <v>-349.04592442988354</v>
      </c>
      <c r="AT36">
        <f t="shared" si="47"/>
        <v>-228.45525935772969</v>
      </c>
      <c r="AU36">
        <f t="shared" si="48"/>
        <v>-579.31461048493588</v>
      </c>
      <c r="AW36">
        <v>33</v>
      </c>
      <c r="AX36">
        <f>IF(Z36&gt;0, (R36*SUMPRODUCT(K36:$K$98, X36:$X$98)-K36*$AZ$3)/Z36, 0)</f>
        <v>-15723833818.105038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5.4260222591813609E-2</v>
      </c>
      <c r="L37" s="2">
        <v>34</v>
      </c>
      <c r="M37" s="8">
        <v>0.82463276399999996</v>
      </c>
      <c r="Q37" s="5">
        <f t="shared" ref="Q37:Q69" si="60">$C$8</f>
        <v>25</v>
      </c>
      <c r="R37">
        <f t="shared" si="31"/>
        <v>2000000</v>
      </c>
      <c r="S37">
        <f t="shared" si="32"/>
        <v>-84899870509.6147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-47960.031746151079</v>
      </c>
      <c r="AC37">
        <f t="shared" si="33"/>
        <v>-42823.041728768374</v>
      </c>
      <c r="AE37">
        <f t="shared" si="34"/>
        <v>0</v>
      </c>
      <c r="AF37">
        <f t="shared" si="35"/>
        <v>0</v>
      </c>
      <c r="AG37">
        <f t="shared" si="36"/>
        <v>-1.2609866620444012E-5</v>
      </c>
      <c r="AH37">
        <f t="shared" si="37"/>
        <v>-5.0305051551508466</v>
      </c>
      <c r="AI37">
        <f t="shared" si="38"/>
        <v>-5.0305177650174668</v>
      </c>
      <c r="AJ37">
        <f t="shared" si="39"/>
        <v>-5136.9900173827045</v>
      </c>
      <c r="AK37">
        <f t="shared" si="30"/>
        <v>-3357.2022222305759</v>
      </c>
      <c r="AL37">
        <f t="shared" si="40"/>
        <v>-8499.2227573782984</v>
      </c>
      <c r="AN37">
        <f t="shared" si="41"/>
        <v>0</v>
      </c>
      <c r="AO37">
        <f t="shared" si="42"/>
        <v>0</v>
      </c>
      <c r="AP37">
        <f t="shared" si="43"/>
        <v>-6.8421416967837248E-7</v>
      </c>
      <c r="AQ37">
        <f t="shared" si="44"/>
        <v>-0.27295632946775078</v>
      </c>
      <c r="AR37">
        <f t="shared" si="45"/>
        <v>-0.27295701368192044</v>
      </c>
      <c r="AS37">
        <f t="shared" si="46"/>
        <v>-278.73422179510999</v>
      </c>
      <c r="AT37">
        <f t="shared" si="47"/>
        <v>-182.16253986396234</v>
      </c>
      <c r="AU37">
        <f t="shared" si="48"/>
        <v>-461.1697186727543</v>
      </c>
      <c r="AW37">
        <v>34</v>
      </c>
      <c r="AX37">
        <f>IF(Z37&gt;0, (R37*SUMPRODUCT(K37:$K$98, X37:$X$98)-K37*$AZ$3)/Z37, 0)</f>
        <v>-84899870509.6147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4.8446627314119292E-2</v>
      </c>
      <c r="L38" s="2">
        <v>35</v>
      </c>
      <c r="M38" s="8">
        <v>0.82757423799999996</v>
      </c>
      <c r="Q38" s="5">
        <f t="shared" si="60"/>
        <v>25</v>
      </c>
      <c r="R38">
        <f t="shared" si="31"/>
        <v>2000000</v>
      </c>
      <c r="S38">
        <f t="shared" si="32"/>
        <v>-466698927586.36041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-42823.041728768374</v>
      </c>
      <c r="AC38">
        <f t="shared" si="33"/>
        <v>-38235.097328449658</v>
      </c>
      <c r="AE38">
        <f t="shared" si="34"/>
        <v>0</v>
      </c>
      <c r="AF38">
        <f t="shared" si="35"/>
        <v>0</v>
      </c>
      <c r="AG38">
        <f t="shared" si="36"/>
        <v>-2.0481671945439836E-6</v>
      </c>
      <c r="AH38">
        <f t="shared" si="37"/>
        <v>-0.83484806077564699</v>
      </c>
      <c r="AI38">
        <f t="shared" si="38"/>
        <v>-0.83485010894284151</v>
      </c>
      <c r="AJ38">
        <f t="shared" si="39"/>
        <v>-4587.9444003187164</v>
      </c>
      <c r="AK38">
        <f t="shared" si="30"/>
        <v>-2997.6129210137865</v>
      </c>
      <c r="AL38">
        <f t="shared" si="40"/>
        <v>-7586.3921714414464</v>
      </c>
      <c r="AN38">
        <f t="shared" si="41"/>
        <v>0</v>
      </c>
      <c r="AO38">
        <f t="shared" si="42"/>
        <v>0</v>
      </c>
      <c r="AP38">
        <f t="shared" si="43"/>
        <v>-9.9226792751077633E-8</v>
      </c>
      <c r="AQ38">
        <f t="shared" si="44"/>
        <v>-4.0445572864312981E-2</v>
      </c>
      <c r="AR38">
        <f t="shared" si="45"/>
        <v>-4.0445672091105729E-2</v>
      </c>
      <c r="AS38">
        <f t="shared" si="46"/>
        <v>-222.27043250014137</v>
      </c>
      <c r="AT38">
        <f t="shared" si="47"/>
        <v>-145.22423601634341</v>
      </c>
      <c r="AU38">
        <f t="shared" si="48"/>
        <v>-367.53511418857596</v>
      </c>
      <c r="AW38">
        <v>35</v>
      </c>
      <c r="AX38">
        <f>IF(Z38&gt;0, (R38*SUMPRODUCT(K38:$K$98, X38:$X$98)-K38*$AZ$3)/Z38, 0)</f>
        <v>-466698927586.36041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4.3255917244749365E-2</v>
      </c>
      <c r="L39" s="2">
        <v>36</v>
      </c>
      <c r="M39" s="8">
        <v>0.83082719400000005</v>
      </c>
      <c r="Q39" s="5">
        <f t="shared" si="60"/>
        <v>25</v>
      </c>
      <c r="R39">
        <f t="shared" si="31"/>
        <v>2000000</v>
      </c>
      <c r="S39">
        <f t="shared" si="32"/>
        <v>-2617883753757.7104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-38235.097328449658</v>
      </c>
      <c r="AC39">
        <f t="shared" si="33"/>
        <v>-34138.515134158064</v>
      </c>
      <c r="AE39">
        <f t="shared" si="34"/>
        <v>0</v>
      </c>
      <c r="AF39">
        <f t="shared" si="35"/>
        <v>0</v>
      </c>
      <c r="AG39">
        <f t="shared" si="36"/>
        <v>-3.2601251951271362E-7</v>
      </c>
      <c r="AH39">
        <f t="shared" si="37"/>
        <v>-0.13613384024686639</v>
      </c>
      <c r="AI39">
        <f t="shared" si="38"/>
        <v>-0.1361341662593859</v>
      </c>
      <c r="AJ39">
        <f t="shared" si="39"/>
        <v>-4096.5821942915936</v>
      </c>
      <c r="AK39">
        <f t="shared" si="30"/>
        <v>-2676.4568129914765</v>
      </c>
      <c r="AL39">
        <f t="shared" si="40"/>
        <v>-6773.1751414493301</v>
      </c>
      <c r="AN39">
        <f t="shared" si="41"/>
        <v>0</v>
      </c>
      <c r="AO39">
        <f t="shared" si="42"/>
        <v>0</v>
      </c>
      <c r="AP39">
        <f t="shared" si="43"/>
        <v>-1.4101970564794177E-8</v>
      </c>
      <c r="AQ39">
        <f t="shared" si="44"/>
        <v>-5.8885941279283828E-3</v>
      </c>
      <c r="AR39">
        <f t="shared" si="45"/>
        <v>-5.888608229898948E-3</v>
      </c>
      <c r="AS39">
        <f t="shared" si="46"/>
        <v>-177.20142038259092</v>
      </c>
      <c r="AT39">
        <f t="shared" si="47"/>
        <v>-115.77259441190493</v>
      </c>
      <c r="AU39">
        <f t="shared" si="48"/>
        <v>-292.97990340272577</v>
      </c>
      <c r="AW39">
        <v>36</v>
      </c>
      <c r="AX39">
        <f>IF(Z39&gt;0, (R39*SUMPRODUCT(K39:$K$98, X39:$X$98)-K39*$AZ$3)/Z39, 0)</f>
        <v>-2617883753757.7104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3.8621354682811929E-2</v>
      </c>
      <c r="L40" s="2">
        <v>37</v>
      </c>
      <c r="M40" s="8">
        <v>0.83405797299999995</v>
      </c>
      <c r="Q40" s="5">
        <f t="shared" si="60"/>
        <v>25</v>
      </c>
      <c r="R40">
        <f t="shared" si="31"/>
        <v>2000000</v>
      </c>
      <c r="S40">
        <f t="shared" si="32"/>
        <v>-14988881758428.211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-34138.515134158064</v>
      </c>
      <c r="AC40">
        <f t="shared" si="33"/>
        <v>-30480.822237158929</v>
      </c>
      <c r="AE40">
        <f t="shared" si="34"/>
        <v>0</v>
      </c>
      <c r="AF40">
        <f t="shared" si="35"/>
        <v>0</v>
      </c>
      <c r="AG40">
        <f t="shared" si="36"/>
        <v>-5.0839053120189637E-8</v>
      </c>
      <c r="AH40">
        <f t="shared" si="37"/>
        <v>-2.175306729579175E-2</v>
      </c>
      <c r="AI40">
        <f t="shared" si="38"/>
        <v>-2.175311813484487E-2</v>
      </c>
      <c r="AJ40">
        <f t="shared" si="39"/>
        <v>-3657.692896999135</v>
      </c>
      <c r="AK40">
        <f t="shared" ref="AK40:AK69" si="61">G40*SUM(AB40:AB40, AE40:AF40)</f>
        <v>-2389.6960593910649</v>
      </c>
      <c r="AL40">
        <f t="shared" si="40"/>
        <v>-6047.4107095083345</v>
      </c>
      <c r="AN40">
        <f t="shared" si="41"/>
        <v>0</v>
      </c>
      <c r="AO40">
        <f t="shared" si="42"/>
        <v>0</v>
      </c>
      <c r="AP40">
        <f t="shared" si="43"/>
        <v>-1.9634731022931603E-9</v>
      </c>
      <c r="AQ40">
        <f t="shared" si="44"/>
        <v>-8.4013292746984967E-4</v>
      </c>
      <c r="AR40">
        <f t="shared" si="45"/>
        <v>-8.4013489094295199E-4</v>
      </c>
      <c r="AS40">
        <f t="shared" si="46"/>
        <v>-141.26505469580547</v>
      </c>
      <c r="AT40">
        <f t="shared" si="47"/>
        <v>-92.293299093860313</v>
      </c>
      <c r="AU40">
        <f t="shared" si="48"/>
        <v>-233.55919392455672</v>
      </c>
      <c r="AW40">
        <v>37</v>
      </c>
      <c r="AX40">
        <f>IF(Z40&gt;0, (R40*SUMPRODUCT(K40:$K$98, X40:$X$98)-K40*$AZ$3)/Z40, 0)</f>
        <v>-14988881758428.211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3.4483352395367789E-2</v>
      </c>
      <c r="L41" s="2">
        <v>38</v>
      </c>
      <c r="M41" s="8">
        <v>0.83754713300000005</v>
      </c>
      <c r="Q41" s="5">
        <f t="shared" si="60"/>
        <v>25</v>
      </c>
      <c r="R41">
        <f t="shared" si="31"/>
        <v>2000000</v>
      </c>
      <c r="S41">
        <f t="shared" si="32"/>
        <v>-87784052648602.422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-30480.822237158929</v>
      </c>
      <c r="AC41">
        <f t="shared" si="33"/>
        <v>-27215.020590155007</v>
      </c>
      <c r="AE41">
        <f t="shared" si="34"/>
        <v>0</v>
      </c>
      <c r="AF41">
        <f t="shared" si="35"/>
        <v>0</v>
      </c>
      <c r="AG41">
        <f t="shared" si="36"/>
        <v>-7.7505594037382058E-9</v>
      </c>
      <c r="AH41">
        <f t="shared" si="37"/>
        <v>-3.4064082548199625E-3</v>
      </c>
      <c r="AI41">
        <f t="shared" si="38"/>
        <v>-3.4064160053793664E-3</v>
      </c>
      <c r="AJ41">
        <f t="shared" si="39"/>
        <v>-3265.801647003922</v>
      </c>
      <c r="AK41">
        <f t="shared" si="61"/>
        <v>-2133.6575566011252</v>
      </c>
      <c r="AL41">
        <f t="shared" si="40"/>
        <v>-5399.4626100210526</v>
      </c>
      <c r="AN41">
        <f t="shared" si="41"/>
        <v>0</v>
      </c>
      <c r="AO41">
        <f t="shared" si="42"/>
        <v>0</v>
      </c>
      <c r="AP41">
        <f t="shared" si="43"/>
        <v>-2.6726527118033619E-10</v>
      </c>
      <c r="AQ41">
        <f t="shared" si="44"/>
        <v>-1.1746437625344657E-4</v>
      </c>
      <c r="AR41">
        <f t="shared" si="45"/>
        <v>-1.1746464351871775E-4</v>
      </c>
      <c r="AS41">
        <f t="shared" si="46"/>
        <v>-112.61578904700876</v>
      </c>
      <c r="AT41">
        <f t="shared" si="47"/>
        <v>-73.575665415315996</v>
      </c>
      <c r="AU41">
        <f t="shared" si="48"/>
        <v>-186.19157192696827</v>
      </c>
      <c r="AW41">
        <v>38</v>
      </c>
      <c r="AX41">
        <f>IF(Z41&gt;0, (R41*SUMPRODUCT(K41:$K$98, X41:$X$98)-K41*$AZ$3)/Z41, 0)</f>
        <v>-87784052648602.422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3.0788707495864095E-2</v>
      </c>
      <c r="L42" s="2">
        <v>39</v>
      </c>
      <c r="M42" s="8">
        <v>0.841203123</v>
      </c>
      <c r="Q42" s="5">
        <f t="shared" si="60"/>
        <v>25</v>
      </c>
      <c r="R42">
        <f t="shared" si="31"/>
        <v>2000000</v>
      </c>
      <c r="S42">
        <f t="shared" si="32"/>
        <v>-526749084714634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-27215.020590155007</v>
      </c>
      <c r="AC42">
        <f t="shared" si="33"/>
        <v>-24299.125629818631</v>
      </c>
      <c r="AE42">
        <f t="shared" si="34"/>
        <v>0</v>
      </c>
      <c r="AF42">
        <f t="shared" si="35"/>
        <v>0</v>
      </c>
      <c r="AG42">
        <f t="shared" si="36"/>
        <v>-1.1532590342792274E-9</v>
      </c>
      <c r="AH42">
        <f t="shared" si="37"/>
        <v>-5.2158358203372769E-4</v>
      </c>
      <c r="AI42">
        <f t="shared" si="38"/>
        <v>-5.2158473529276197E-4</v>
      </c>
      <c r="AJ42">
        <f t="shared" si="39"/>
        <v>-2915.8949603363762</v>
      </c>
      <c r="AK42">
        <f t="shared" si="61"/>
        <v>-1905.0514413108506</v>
      </c>
      <c r="AL42">
        <f t="shared" si="40"/>
        <v>-4820.9469232319625</v>
      </c>
      <c r="AN42">
        <f t="shared" si="41"/>
        <v>0</v>
      </c>
      <c r="AO42">
        <f t="shared" si="42"/>
        <v>0</v>
      </c>
      <c r="AP42">
        <f t="shared" si="43"/>
        <v>-3.5507355073385836E-11</v>
      </c>
      <c r="AQ42">
        <f t="shared" si="44"/>
        <v>-1.6058884341881477E-5</v>
      </c>
      <c r="AR42">
        <f t="shared" si="45"/>
        <v>-1.6058919849236549E-5</v>
      </c>
      <c r="AS42">
        <f t="shared" si="46"/>
        <v>-89.776637022460918</v>
      </c>
      <c r="AT42">
        <f t="shared" si="47"/>
        <v>-58.65407159109408</v>
      </c>
      <c r="AU42">
        <f t="shared" si="48"/>
        <v>-148.43072467247487</v>
      </c>
      <c r="AW42">
        <v>39</v>
      </c>
      <c r="AX42">
        <f>IF(Z42&gt;0, (R42*SUMPRODUCT(K42:$K$98, X42:$X$98)-K42*$AZ$3)/Z42, 0)</f>
        <v>-526749084714634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2.7489917407021513E-2</v>
      </c>
      <c r="L43" s="2">
        <v>40</v>
      </c>
      <c r="M43" s="8">
        <v>0.84498057100000001</v>
      </c>
      <c r="Q43" s="5">
        <f t="shared" si="60"/>
        <v>25</v>
      </c>
      <c r="R43">
        <f t="shared" si="31"/>
        <v>2000000</v>
      </c>
      <c r="S43">
        <f t="shared" si="32"/>
        <v>-3243094296599568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-24299.125629818631</v>
      </c>
      <c r="AC43">
        <f t="shared" si="33"/>
        <v>-21695.647897841132</v>
      </c>
      <c r="AE43">
        <f t="shared" si="34"/>
        <v>0</v>
      </c>
      <c r="AF43">
        <f t="shared" si="35"/>
        <v>0</v>
      </c>
      <c r="AG43">
        <f t="shared" si="36"/>
        <v>-1.6724496664026496E-10</v>
      </c>
      <c r="AH43">
        <f t="shared" si="37"/>
        <v>-7.7958518183693614E-5</v>
      </c>
      <c r="AI43">
        <f t="shared" si="38"/>
        <v>-7.7958685428660256E-5</v>
      </c>
      <c r="AJ43">
        <f t="shared" si="39"/>
        <v>-2603.4777319774985</v>
      </c>
      <c r="AK43">
        <f t="shared" si="61"/>
        <v>-1700.9387940873044</v>
      </c>
      <c r="AL43">
        <f t="shared" si="40"/>
        <v>-4304.4166040234886</v>
      </c>
      <c r="AN43">
        <f t="shared" si="41"/>
        <v>0</v>
      </c>
      <c r="AO43">
        <f t="shared" si="42"/>
        <v>0</v>
      </c>
      <c r="AP43">
        <f t="shared" si="43"/>
        <v>-4.5975503196809517E-12</v>
      </c>
      <c r="AQ43">
        <f t="shared" si="44"/>
        <v>-2.1430732260435222E-6</v>
      </c>
      <c r="AR43">
        <f t="shared" si="45"/>
        <v>-2.1430778235938421E-6</v>
      </c>
      <c r="AS43">
        <f t="shared" si="46"/>
        <v>-71.569387823081129</v>
      </c>
      <c r="AT43">
        <f t="shared" si="47"/>
        <v>-46.758666963858772</v>
      </c>
      <c r="AU43">
        <f t="shared" si="48"/>
        <v>-118.32805693001772</v>
      </c>
      <c r="AW43">
        <v>40</v>
      </c>
      <c r="AX43">
        <f>IF(Z43&gt;0, (R43*SUMPRODUCT(K43:$K$98, X43:$X$98)-K43*$AZ$3)/Z43, 0)</f>
        <v>-3243094296599568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2.4544569113412063E-2</v>
      </c>
      <c r="L44" s="2">
        <v>41</v>
      </c>
      <c r="M44" s="8">
        <v>0.84903369399999995</v>
      </c>
      <c r="Q44" s="5">
        <f t="shared" si="60"/>
        <v>25</v>
      </c>
      <c r="R44">
        <f t="shared" si="31"/>
        <v>2000000</v>
      </c>
      <c r="S44">
        <f t="shared" si="32"/>
        <v>-2.05412200271397E+16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-21695.647897841132</v>
      </c>
      <c r="AC44">
        <f t="shared" si="33"/>
        <v>-19371.114196380291</v>
      </c>
      <c r="AE44">
        <f t="shared" si="34"/>
        <v>0</v>
      </c>
      <c r="AF44">
        <f t="shared" si="35"/>
        <v>0</v>
      </c>
      <c r="AG44">
        <f t="shared" si="36"/>
        <v>-2.3575905144371382E-11</v>
      </c>
      <c r="AH44">
        <f t="shared" si="37"/>
        <v>-1.1359728946359275E-5</v>
      </c>
      <c r="AI44">
        <f t="shared" si="38"/>
        <v>-1.135975252226442E-5</v>
      </c>
      <c r="AJ44">
        <f t="shared" si="39"/>
        <v>-2324.5337014608413</v>
      </c>
      <c r="AK44">
        <f t="shared" si="61"/>
        <v>-1518.6953528488793</v>
      </c>
      <c r="AL44">
        <f t="shared" si="40"/>
        <v>-3843.2290656694731</v>
      </c>
      <c r="AN44">
        <f t="shared" si="41"/>
        <v>0</v>
      </c>
      <c r="AO44">
        <f t="shared" si="42"/>
        <v>0</v>
      </c>
      <c r="AP44">
        <f t="shared" si="43"/>
        <v>-5.7866043322727037E-13</v>
      </c>
      <c r="AQ44">
        <f t="shared" si="44"/>
        <v>-2.7881965223354283E-7</v>
      </c>
      <c r="AR44">
        <f t="shared" si="45"/>
        <v>-2.7882023089397603E-7</v>
      </c>
      <c r="AS44">
        <f t="shared" si="46"/>
        <v>-57.054678091961179</v>
      </c>
      <c r="AT44">
        <f t="shared" si="47"/>
        <v>-37.275723050217039</v>
      </c>
      <c r="AU44">
        <f t="shared" si="48"/>
        <v>-94.330401420998456</v>
      </c>
      <c r="AW44">
        <v>41</v>
      </c>
      <c r="AX44">
        <f>IF(Z44&gt;0, (R44*SUMPRODUCT(K44:$K$98, X44:$X$98)-K44*$AZ$3)/Z44, 0)</f>
        <v>-2.05412200271397E+16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2.1914793851260769E-2</v>
      </c>
      <c r="L45" s="2">
        <v>42</v>
      </c>
      <c r="M45" s="8">
        <v>0.853201969</v>
      </c>
      <c r="Q45" s="5">
        <f t="shared" si="60"/>
        <v>25</v>
      </c>
      <c r="R45">
        <f t="shared" si="31"/>
        <v>2000000</v>
      </c>
      <c r="S45">
        <f t="shared" si="32"/>
        <v>-1.3406899858442619E+17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-19371.114196380291</v>
      </c>
      <c r="AC45">
        <f t="shared" si="33"/>
        <v>-17295.637675584185</v>
      </c>
      <c r="AE45">
        <f t="shared" si="34"/>
        <v>0</v>
      </c>
      <c r="AF45">
        <f t="shared" si="35"/>
        <v>0</v>
      </c>
      <c r="AG45">
        <f t="shared" si="36"/>
        <v>-3.2251374027927761E-12</v>
      </c>
      <c r="AH45">
        <f t="shared" si="37"/>
        <v>-1.6092006952107914E-6</v>
      </c>
      <c r="AI45">
        <f t="shared" si="38"/>
        <v>-1.6092039203481943E-6</v>
      </c>
      <c r="AJ45">
        <f t="shared" si="39"/>
        <v>-2075.4765207961063</v>
      </c>
      <c r="AK45">
        <f t="shared" si="61"/>
        <v>-1355.9779937466205</v>
      </c>
      <c r="AL45">
        <f t="shared" si="40"/>
        <v>-3431.4545161519309</v>
      </c>
      <c r="AN45">
        <f t="shared" si="41"/>
        <v>0</v>
      </c>
      <c r="AO45">
        <f t="shared" si="42"/>
        <v>0</v>
      </c>
      <c r="AP45">
        <f t="shared" si="43"/>
        <v>-7.067822132419426E-14</v>
      </c>
      <c r="AQ45">
        <f t="shared" si="44"/>
        <v>-3.5265301500850004E-8</v>
      </c>
      <c r="AR45">
        <f t="shared" si="45"/>
        <v>-3.5265372179071333E-8</v>
      </c>
      <c r="AS45">
        <f t="shared" si="46"/>
        <v>-45.483640096378601</v>
      </c>
      <c r="AT45">
        <f t="shared" si="47"/>
        <v>-29.715978199803352</v>
      </c>
      <c r="AU45">
        <f t="shared" si="48"/>
        <v>-75.199618331447326</v>
      </c>
      <c r="AW45">
        <v>42</v>
      </c>
      <c r="AX45">
        <f>IF(Z45&gt;0, (R45*SUMPRODUCT(K45:$K$98, X45:$X$98)-K45*$AZ$3)/Z45, 0)</f>
        <v>-1.3406899858442619E+17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1.9566780224339969E-2</v>
      </c>
      <c r="L46" s="2">
        <v>43</v>
      </c>
      <c r="M46" s="8">
        <v>0.85761682500000003</v>
      </c>
      <c r="Q46" s="5">
        <f t="shared" si="60"/>
        <v>25</v>
      </c>
      <c r="R46">
        <f t="shared" si="31"/>
        <v>2000000</v>
      </c>
      <c r="S46">
        <f t="shared" si="32"/>
        <v>-9.0422716498564928E+17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-17295.637675584185</v>
      </c>
      <c r="AC46">
        <f t="shared" si="33"/>
        <v>-15442.53363894541</v>
      </c>
      <c r="AE46">
        <f t="shared" si="34"/>
        <v>0</v>
      </c>
      <c r="AF46">
        <f t="shared" si="35"/>
        <v>0</v>
      </c>
      <c r="AG46">
        <f t="shared" si="36"/>
        <v>-4.2695392919296152E-13</v>
      </c>
      <c r="AH46">
        <f t="shared" si="37"/>
        <v>-2.2127456796575093E-7</v>
      </c>
      <c r="AI46">
        <f t="shared" si="38"/>
        <v>-2.2127499491968014E-7</v>
      </c>
      <c r="AJ46">
        <f t="shared" si="39"/>
        <v>-1853.1040366387751</v>
      </c>
      <c r="AK46">
        <f t="shared" si="61"/>
        <v>-1210.6946372908931</v>
      </c>
      <c r="AL46">
        <f t="shared" si="40"/>
        <v>-3063.798674150943</v>
      </c>
      <c r="AN46">
        <f t="shared" si="41"/>
        <v>0</v>
      </c>
      <c r="AO46">
        <f t="shared" si="42"/>
        <v>0</v>
      </c>
      <c r="AP46">
        <f t="shared" si="43"/>
        <v>-8.3541136984370864E-15</v>
      </c>
      <c r="AQ46">
        <f t="shared" si="44"/>
        <v>-4.3296308406216259E-9</v>
      </c>
      <c r="AR46">
        <f t="shared" si="45"/>
        <v>-4.3296391947353243E-9</v>
      </c>
      <c r="AS46">
        <f t="shared" si="46"/>
        <v>-36.259279417748154</v>
      </c>
      <c r="AT46">
        <f t="shared" si="47"/>
        <v>-23.689395886657898</v>
      </c>
      <c r="AU46">
        <f t="shared" si="48"/>
        <v>-59.948675308735687</v>
      </c>
      <c r="AW46">
        <v>43</v>
      </c>
      <c r="AX46">
        <f>IF(Z46&gt;0, (R46*SUMPRODUCT(K46:$K$98, X46:$X$98)-K46*$AZ$3)/Z46, 0)</f>
        <v>-9.0422716498564928E+17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1.7470339486017828E-2</v>
      </c>
      <c r="L47" s="2">
        <v>44</v>
      </c>
      <c r="M47" s="8">
        <v>0.86229046899999995</v>
      </c>
      <c r="Q47" s="5">
        <f t="shared" si="60"/>
        <v>25</v>
      </c>
      <c r="R47">
        <f t="shared" si="31"/>
        <v>2000000</v>
      </c>
      <c r="S47">
        <f t="shared" si="32"/>
        <v>-6.3217339904186429E+18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-15442.53363894541</v>
      </c>
      <c r="AC47">
        <f t="shared" si="33"/>
        <v>-13787.976463347919</v>
      </c>
      <c r="AE47">
        <f t="shared" si="34"/>
        <v>0</v>
      </c>
      <c r="AF47">
        <f t="shared" si="35"/>
        <v>0</v>
      </c>
      <c r="AG47">
        <f t="shared" si="36"/>
        <v>-5.4526086055840352E-14</v>
      </c>
      <c r="AH47">
        <f t="shared" si="37"/>
        <v>-2.9452664307615322E-8</v>
      </c>
      <c r="AI47">
        <f t="shared" si="38"/>
        <v>-2.9452718833701378E-8</v>
      </c>
      <c r="AJ47">
        <f t="shared" si="39"/>
        <v>-1654.5571755974906</v>
      </c>
      <c r="AK47">
        <f t="shared" si="61"/>
        <v>-1080.9773547261789</v>
      </c>
      <c r="AL47">
        <f t="shared" si="40"/>
        <v>-2735.5345303531221</v>
      </c>
      <c r="AN47">
        <f t="shared" si="41"/>
        <v>0</v>
      </c>
      <c r="AO47">
        <f t="shared" si="42"/>
        <v>0</v>
      </c>
      <c r="AP47">
        <f t="shared" si="43"/>
        <v>-9.5258923423935379E-16</v>
      </c>
      <c r="AQ47">
        <f t="shared" si="44"/>
        <v>-5.1454804422175986E-10</v>
      </c>
      <c r="AR47">
        <f t="shared" si="45"/>
        <v>-5.145489968109941E-10</v>
      </c>
      <c r="AS47">
        <f t="shared" si="46"/>
        <v>-28.905675556714975</v>
      </c>
      <c r="AT47">
        <f t="shared" si="47"/>
        <v>-18.885041363763865</v>
      </c>
      <c r="AU47">
        <f t="shared" si="48"/>
        <v>-47.790716920993383</v>
      </c>
      <c r="AW47">
        <v>44</v>
      </c>
      <c r="AX47">
        <f>IF(Z47&gt;0, (R47*SUMPRODUCT(K47:$K$98, X47:$X$98)-K47*$AZ$3)/Z47, 0)</f>
        <v>-6.3217339904186429E+18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1.5598517398230203E-2</v>
      </c>
      <c r="L48" s="2">
        <v>45</v>
      </c>
      <c r="M48" s="8">
        <v>0.86705037500000004</v>
      </c>
      <c r="Q48" s="5">
        <f t="shared" si="60"/>
        <v>25</v>
      </c>
      <c r="R48">
        <f t="shared" si="31"/>
        <v>2000000</v>
      </c>
      <c r="S48">
        <f t="shared" si="32"/>
        <v>-4.5908276243935535E+19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-13787.976463347919</v>
      </c>
      <c r="AC48">
        <f t="shared" si="33"/>
        <v>-12310.693270846808</v>
      </c>
      <c r="AE48">
        <f t="shared" si="34"/>
        <v>0</v>
      </c>
      <c r="AF48">
        <f t="shared" si="35"/>
        <v>0</v>
      </c>
      <c r="AG48">
        <f t="shared" si="36"/>
        <v>-6.7039618332832997E-15</v>
      </c>
      <c r="AH48">
        <f t="shared" si="37"/>
        <v>-3.7821490689598919E-9</v>
      </c>
      <c r="AI48">
        <f t="shared" si="38"/>
        <v>-3.7821557729217252E-9</v>
      </c>
      <c r="AJ48">
        <f t="shared" si="39"/>
        <v>-1477.2831925011105</v>
      </c>
      <c r="AK48">
        <f t="shared" si="61"/>
        <v>-965.15835243435447</v>
      </c>
      <c r="AL48">
        <f t="shared" si="40"/>
        <v>-2442.4415449392473</v>
      </c>
      <c r="AN48">
        <f t="shared" si="41"/>
        <v>0</v>
      </c>
      <c r="AO48">
        <f t="shared" si="42"/>
        <v>0</v>
      </c>
      <c r="AP48">
        <f t="shared" si="43"/>
        <v>-1.045718652935408E-16</v>
      </c>
      <c r="AQ48">
        <f t="shared" si="44"/>
        <v>-5.8995918054871038E-11</v>
      </c>
      <c r="AR48">
        <f t="shared" si="45"/>
        <v>-5.8996022626736327E-11</v>
      </c>
      <c r="AS48">
        <f t="shared" si="46"/>
        <v>-23.043427580341632</v>
      </c>
      <c r="AT48">
        <f t="shared" si="47"/>
        <v>-15.055039352494477</v>
      </c>
      <c r="AU48">
        <f t="shared" si="48"/>
        <v>-38.098466932895107</v>
      </c>
      <c r="AW48">
        <v>45</v>
      </c>
      <c r="AX48">
        <f>IF(Z48&gt;0, (R48*SUMPRODUCT(K48:$K$98, X48:$X$98)-K48*$AZ$3)/Z48, 0)</f>
        <v>-4.5908276243935535E+19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1.3927247676991251E-2</v>
      </c>
      <c r="L49" s="2">
        <v>46</v>
      </c>
      <c r="M49" s="8">
        <v>0.87202471800000003</v>
      </c>
      <c r="Q49" s="5">
        <f t="shared" si="60"/>
        <v>25</v>
      </c>
      <c r="R49">
        <f t="shared" si="31"/>
        <v>2000000</v>
      </c>
      <c r="S49">
        <f t="shared" si="32"/>
        <v>-3.4744169851322669E+20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-12310.693270846808</v>
      </c>
      <c r="AC49">
        <f t="shared" si="33"/>
        <v>-10991.690420398985</v>
      </c>
      <c r="AE49">
        <f t="shared" si="34"/>
        <v>0</v>
      </c>
      <c r="AF49">
        <f t="shared" si="35"/>
        <v>0</v>
      </c>
      <c r="AG49">
        <f t="shared" si="36"/>
        <v>-7.9090178779883448E-16</v>
      </c>
      <c r="AH49">
        <f t="shared" si="37"/>
        <v>-4.6768163417213058E-10</v>
      </c>
      <c r="AI49">
        <f t="shared" si="38"/>
        <v>-4.6768242507391834E-10</v>
      </c>
      <c r="AJ49">
        <f t="shared" si="39"/>
        <v>-1319.0028504478232</v>
      </c>
      <c r="AK49">
        <f t="shared" si="61"/>
        <v>-861.74852895927665</v>
      </c>
      <c r="AL49">
        <f t="shared" si="40"/>
        <v>-2180.7513794075676</v>
      </c>
      <c r="AN49">
        <f t="shared" si="41"/>
        <v>0</v>
      </c>
      <c r="AO49">
        <f t="shared" si="42"/>
        <v>0</v>
      </c>
      <c r="AP49">
        <f t="shared" si="43"/>
        <v>-1.1015085086849545E-17</v>
      </c>
      <c r="AQ49">
        <f t="shared" si="44"/>
        <v>-6.5135179530952779E-12</v>
      </c>
      <c r="AR49">
        <f t="shared" si="45"/>
        <v>-6.5135289681803646E-12</v>
      </c>
      <c r="AS49">
        <f t="shared" si="46"/>
        <v>-18.370079384844285</v>
      </c>
      <c r="AT49">
        <f t="shared" si="47"/>
        <v>-12.001785198098714</v>
      </c>
      <c r="AU49">
        <f t="shared" si="48"/>
        <v>-30.371864582949513</v>
      </c>
      <c r="AW49">
        <v>46</v>
      </c>
      <c r="AX49">
        <f>IF(Z49&gt;0, (R49*SUMPRODUCT(K49:$K$98, X49:$X$98)-K49*$AZ$3)/Z49, 0)</f>
        <v>-3.4744169851322669E+20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1.2435042568742187E-2</v>
      </c>
      <c r="L50" s="2">
        <v>47</v>
      </c>
      <c r="M50" s="8">
        <v>0.87703262900000001</v>
      </c>
      <c r="Q50" s="5">
        <f t="shared" si="60"/>
        <v>25</v>
      </c>
      <c r="R50">
        <f t="shared" si="31"/>
        <v>2000000</v>
      </c>
      <c r="S50">
        <f t="shared" si="32"/>
        <v>-2.7460655187235669E+21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-10991.690420398985</v>
      </c>
      <c r="AC50">
        <f t="shared" si="33"/>
        <v>-9814.0093039276708</v>
      </c>
      <c r="AE50">
        <f t="shared" si="34"/>
        <v>0</v>
      </c>
      <c r="AF50">
        <f t="shared" si="35"/>
        <v>0</v>
      </c>
      <c r="AG50">
        <f t="shared" si="36"/>
        <v>-8.9346095686834197E-17</v>
      </c>
      <c r="AH50">
        <f t="shared" si="37"/>
        <v>-5.5491733938720954E-11</v>
      </c>
      <c r="AI50">
        <f t="shared" si="38"/>
        <v>-5.5491823284816644E-11</v>
      </c>
      <c r="AJ50">
        <f t="shared" si="39"/>
        <v>-1177.6811164713145</v>
      </c>
      <c r="AK50">
        <f t="shared" si="61"/>
        <v>-769.41832942792905</v>
      </c>
      <c r="AL50">
        <f t="shared" si="40"/>
        <v>-1947.0994458992991</v>
      </c>
      <c r="AN50">
        <f t="shared" si="41"/>
        <v>0</v>
      </c>
      <c r="AO50">
        <f t="shared" si="42"/>
        <v>0</v>
      </c>
      <c r="AP50">
        <f t="shared" si="43"/>
        <v>-1.111022503216696E-18</v>
      </c>
      <c r="AQ50">
        <f t="shared" si="44"/>
        <v>-6.9004207374131065E-13</v>
      </c>
      <c r="AR50">
        <f t="shared" si="45"/>
        <v>-6.9004318476381384E-13</v>
      </c>
      <c r="AS50">
        <f t="shared" si="46"/>
        <v>-14.644514815724621</v>
      </c>
      <c r="AT50">
        <f t="shared" si="47"/>
        <v>-9.5677496796067967</v>
      </c>
      <c r="AU50">
        <f t="shared" si="48"/>
        <v>-24.212264495332111</v>
      </c>
      <c r="AW50">
        <v>47</v>
      </c>
      <c r="AX50">
        <f>IF(Z50&gt;0, (R50*SUMPRODUCT(K50:$K$98, X50:$X$98)-K50*$AZ$3)/Z50, 0)</f>
        <v>-2.7460655187235669E+21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1.1102716579234095E-2</v>
      </c>
      <c r="L51" s="2">
        <v>48</v>
      </c>
      <c r="M51" s="8">
        <v>0.88195855000000001</v>
      </c>
      <c r="Q51" s="5">
        <f t="shared" si="60"/>
        <v>25</v>
      </c>
      <c r="R51">
        <f t="shared" si="31"/>
        <v>2000000</v>
      </c>
      <c r="S51">
        <f t="shared" si="32"/>
        <v>-2.2693551531806014E+22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-9814.0093039276708</v>
      </c>
      <c r="AC51">
        <f t="shared" si="33"/>
        <v>-8762.5083070782766</v>
      </c>
      <c r="AE51">
        <f t="shared" si="34"/>
        <v>0</v>
      </c>
      <c r="AF51">
        <f t="shared" si="35"/>
        <v>0</v>
      </c>
      <c r="AG51">
        <f t="shared" si="36"/>
        <v>-9.6530817298443072E-18</v>
      </c>
      <c r="AH51">
        <f t="shared" si="37"/>
        <v>-6.3039642400097239E-12</v>
      </c>
      <c r="AI51">
        <f t="shared" si="38"/>
        <v>-6.3039738930914538E-12</v>
      </c>
      <c r="AJ51">
        <f t="shared" si="39"/>
        <v>-1051.5009968493941</v>
      </c>
      <c r="AK51">
        <f t="shared" si="61"/>
        <v>-686.98065127493703</v>
      </c>
      <c r="AL51">
        <f t="shared" si="40"/>
        <v>-1738.4816481243374</v>
      </c>
      <c r="AN51">
        <f t="shared" si="41"/>
        <v>0</v>
      </c>
      <c r="AO51">
        <f t="shared" si="42"/>
        <v>0</v>
      </c>
      <c r="AP51">
        <f t="shared" si="43"/>
        <v>-1.0717543056264412E-19</v>
      </c>
      <c r="AQ51">
        <f t="shared" si="44"/>
        <v>-6.9991128282454827E-14</v>
      </c>
      <c r="AR51">
        <f t="shared" si="45"/>
        <v>-6.9991235457885388E-14</v>
      </c>
      <c r="AS51">
        <f t="shared" si="46"/>
        <v>-11.674517550800946</v>
      </c>
      <c r="AT51">
        <f t="shared" si="47"/>
        <v>-7.6273514665232796</v>
      </c>
      <c r="AU51">
        <f t="shared" si="48"/>
        <v>-19.301869017324297</v>
      </c>
      <c r="AW51">
        <v>48</v>
      </c>
      <c r="AX51">
        <f>IF(Z51&gt;0, (R51*SUMPRODUCT(K51:$K$98, X51:$X$98)-K51*$AZ$3)/Z51, 0)</f>
        <v>-2.2693551531806014E+22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9.9131398028875842E-3</v>
      </c>
      <c r="L52" s="2">
        <v>49</v>
      </c>
      <c r="M52" s="8">
        <v>0.88700226900000001</v>
      </c>
      <c r="Q52" s="5">
        <f t="shared" si="60"/>
        <v>25</v>
      </c>
      <c r="R52">
        <f t="shared" si="31"/>
        <v>2000000</v>
      </c>
      <c r="S52">
        <f t="shared" si="32"/>
        <v>-1.9672374706943464E+23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-8762.5083070782766</v>
      </c>
      <c r="AC52">
        <f t="shared" si="33"/>
        <v>-7823.6681313198906</v>
      </c>
      <c r="AE52">
        <f t="shared" si="34"/>
        <v>0</v>
      </c>
      <c r="AF52">
        <f t="shared" si="35"/>
        <v>0</v>
      </c>
      <c r="AG52">
        <f t="shared" si="36"/>
        <v>-9.9424551533151806E-19</v>
      </c>
      <c r="AH52">
        <f t="shared" si="37"/>
        <v>-6.8498443177714771E-13</v>
      </c>
      <c r="AI52">
        <f t="shared" si="38"/>
        <v>-6.84985426022663E-13</v>
      </c>
      <c r="AJ52">
        <f t="shared" si="39"/>
        <v>-938.84017575838607</v>
      </c>
      <c r="AK52">
        <f t="shared" si="61"/>
        <v>-613.37558149547942</v>
      </c>
      <c r="AL52">
        <f t="shared" si="40"/>
        <v>-1552.2157572538663</v>
      </c>
      <c r="AN52">
        <f t="shared" si="41"/>
        <v>0</v>
      </c>
      <c r="AO52">
        <f t="shared" si="42"/>
        <v>0</v>
      </c>
      <c r="AP52">
        <f t="shared" si="43"/>
        <v>-9.8560947918753492E-21</v>
      </c>
      <c r="AQ52">
        <f t="shared" si="44"/>
        <v>-6.7903464350083779E-15</v>
      </c>
      <c r="AR52">
        <f t="shared" si="45"/>
        <v>-6.7903562911031692E-15</v>
      </c>
      <c r="AS52">
        <f t="shared" si="46"/>
        <v>-9.306853914860433</v>
      </c>
      <c r="AT52">
        <f t="shared" si="47"/>
        <v>-6.080477891042154</v>
      </c>
      <c r="AU52">
        <f t="shared" si="48"/>
        <v>-15.387331805902594</v>
      </c>
      <c r="AW52">
        <v>49</v>
      </c>
      <c r="AX52">
        <f>IF(Z52&gt;0, (R52*SUMPRODUCT(K52:$K$98, X52:$X$98)-K52*$AZ$3)/Z52, 0)</f>
        <v>-1.9672374706943464E+23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8.8510176811496272E-3</v>
      </c>
      <c r="L53" s="2">
        <v>50</v>
      </c>
      <c r="M53" s="8">
        <v>0.89213428500000003</v>
      </c>
      <c r="Q53" s="5">
        <f t="shared" si="60"/>
        <v>25</v>
      </c>
      <c r="R53">
        <f t="shared" si="31"/>
        <v>2000000</v>
      </c>
      <c r="S53">
        <f t="shared" si="32"/>
        <v>-1.794767480527442E+24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-7823.6681313198906</v>
      </c>
      <c r="AC53">
        <f t="shared" si="33"/>
        <v>-6985.417974392758</v>
      </c>
      <c r="AE53">
        <f t="shared" si="34"/>
        <v>0</v>
      </c>
      <c r="AF53">
        <f t="shared" si="35"/>
        <v>0</v>
      </c>
      <c r="AG53">
        <f t="shared" si="36"/>
        <v>-9.7302548243462433E-20</v>
      </c>
      <c r="AH53">
        <f t="shared" si="37"/>
        <v>-7.096004095477923E-14</v>
      </c>
      <c r="AI53">
        <f t="shared" si="38"/>
        <v>-7.096013825732747E-14</v>
      </c>
      <c r="AJ53">
        <f t="shared" si="39"/>
        <v>-838.25015692713259</v>
      </c>
      <c r="AK53">
        <f t="shared" si="61"/>
        <v>-547.6567691923924</v>
      </c>
      <c r="AL53">
        <f t="shared" si="40"/>
        <v>-1385.906926119525</v>
      </c>
      <c r="AN53">
        <f t="shared" si="41"/>
        <v>0</v>
      </c>
      <c r="AO53">
        <f t="shared" si="42"/>
        <v>0</v>
      </c>
      <c r="AP53">
        <f t="shared" si="43"/>
        <v>-8.6122657492380067E-22</v>
      </c>
      <c r="AQ53">
        <f t="shared" si="44"/>
        <v>-6.2806857714585266E-16</v>
      </c>
      <c r="AR53">
        <f t="shared" si="45"/>
        <v>-6.2806943837242757E-16</v>
      </c>
      <c r="AS53">
        <f t="shared" si="46"/>
        <v>-7.4193669601885004</v>
      </c>
      <c r="AT53">
        <f t="shared" si="47"/>
        <v>-4.8473197473231453</v>
      </c>
      <c r="AU53">
        <f t="shared" si="48"/>
        <v>-12.266686707511646</v>
      </c>
      <c r="AW53">
        <v>50</v>
      </c>
      <c r="AX53">
        <f>IF(Z53&gt;0, (R53*SUMPRODUCT(K53:$K$98, X53:$X$98)-K53*$AZ$3)/Z53, 0)</f>
        <v>-1.794767480527442E+24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7.9026943581693102E-3</v>
      </c>
      <c r="L54" s="2">
        <v>51</v>
      </c>
      <c r="M54" s="8">
        <v>0.89732143600000003</v>
      </c>
      <c r="Q54" s="5">
        <f t="shared" si="60"/>
        <v>25</v>
      </c>
      <c r="R54">
        <f t="shared" si="31"/>
        <v>2000000</v>
      </c>
      <c r="S54">
        <f t="shared" si="32"/>
        <v>-1.7290632219513514E+25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-6985.417974392758</v>
      </c>
      <c r="AC54">
        <f t="shared" si="33"/>
        <v>-6236.9803342792484</v>
      </c>
      <c r="AE54">
        <f t="shared" si="34"/>
        <v>0</v>
      </c>
      <c r="AF54">
        <f t="shared" si="35"/>
        <v>0</v>
      </c>
      <c r="AG54">
        <f t="shared" si="36"/>
        <v>-9.0178604447448176E-21</v>
      </c>
      <c r="AH54">
        <f t="shared" si="37"/>
        <v>-6.9849329853026393E-15</v>
      </c>
      <c r="AI54">
        <f t="shared" si="38"/>
        <v>-6.9849420031630844E-15</v>
      </c>
      <c r="AJ54">
        <f t="shared" si="39"/>
        <v>-748.43764011350959</v>
      </c>
      <c r="AK54">
        <f t="shared" si="61"/>
        <v>-488.9792582074931</v>
      </c>
      <c r="AL54">
        <f t="shared" si="40"/>
        <v>-1237.4168983210027</v>
      </c>
      <c r="AN54">
        <f t="shared" si="41"/>
        <v>0</v>
      </c>
      <c r="AO54">
        <f t="shared" si="42"/>
        <v>0</v>
      </c>
      <c r="AP54">
        <f t="shared" si="43"/>
        <v>-7.1265394859443057E-23</v>
      </c>
      <c r="AQ54">
        <f t="shared" si="44"/>
        <v>-5.5199790495141887E-17</v>
      </c>
      <c r="AR54">
        <f t="shared" si="45"/>
        <v>-5.5199861760536747E-17</v>
      </c>
      <c r="AS54">
        <f t="shared" si="46"/>
        <v>-5.9146739159665849</v>
      </c>
      <c r="AT54">
        <f t="shared" si="47"/>
        <v>-3.8642536250981703</v>
      </c>
      <c r="AU54">
        <f t="shared" si="48"/>
        <v>-9.7789275410647551</v>
      </c>
      <c r="AW54">
        <v>51</v>
      </c>
      <c r="AX54">
        <f>IF(Z54&gt;0, (R54*SUMPRODUCT(K54:$K$98, X54:$X$98)-K54*$AZ$3)/Z54, 0)</f>
        <v>-1.7290632219513514E+25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7.0559771055083119E-3</v>
      </c>
      <c r="L55" s="2">
        <v>52</v>
      </c>
      <c r="M55" s="8">
        <v>0.90253096600000005</v>
      </c>
      <c r="Q55" s="5">
        <f t="shared" si="60"/>
        <v>25</v>
      </c>
      <c r="R55">
        <f t="shared" si="31"/>
        <v>2000000</v>
      </c>
      <c r="S55">
        <f t="shared" si="32"/>
        <v>-1.7649748460361984E+26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-6236.9803342792484</v>
      </c>
      <c r="AC55">
        <f t="shared" si="33"/>
        <v>-5568.7324413207562</v>
      </c>
      <c r="AE55">
        <f t="shared" si="34"/>
        <v>0</v>
      </c>
      <c r="AF55">
        <f t="shared" si="35"/>
        <v>0</v>
      </c>
      <c r="AG55">
        <f t="shared" si="36"/>
        <v>-7.887835418486392E-22</v>
      </c>
      <c r="AH55">
        <f t="shared" si="37"/>
        <v>-6.5111186387589836E-16</v>
      </c>
      <c r="AI55">
        <f t="shared" si="38"/>
        <v>-6.5111265265944019E-16</v>
      </c>
      <c r="AJ55">
        <f t="shared" si="39"/>
        <v>-668.24789295849223</v>
      </c>
      <c r="AK55">
        <f t="shared" si="61"/>
        <v>-436.58862339954743</v>
      </c>
      <c r="AL55">
        <f t="shared" si="40"/>
        <v>-1104.8365163580397</v>
      </c>
      <c r="AN55">
        <f t="shared" si="41"/>
        <v>0</v>
      </c>
      <c r="AO55">
        <f t="shared" si="42"/>
        <v>0</v>
      </c>
      <c r="AP55">
        <f t="shared" si="43"/>
        <v>-5.5656386124857557E-24</v>
      </c>
      <c r="AQ55">
        <f t="shared" si="44"/>
        <v>-4.5942304046331834E-18</v>
      </c>
      <c r="AR55">
        <f t="shared" si="45"/>
        <v>-4.594235970271796E-18</v>
      </c>
      <c r="AS55">
        <f t="shared" si="46"/>
        <v>-4.7151418335192901</v>
      </c>
      <c r="AT55">
        <f t="shared" si="47"/>
        <v>-3.080559331232597</v>
      </c>
      <c r="AU55">
        <f t="shared" si="48"/>
        <v>-7.7957011647518879</v>
      </c>
      <c r="AW55">
        <v>52</v>
      </c>
      <c r="AX55">
        <f>IF(Z55&gt;0, (R55*SUMPRODUCT(K55:$K$98, X55:$X$98)-K55*$AZ$3)/Z55, 0)</f>
        <v>-1.7649748460361984E+26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6.2999795584895634E-3</v>
      </c>
      <c r="L56" s="2">
        <v>53</v>
      </c>
      <c r="M56" s="8">
        <v>0.90776816500000002</v>
      </c>
      <c r="Q56" s="5">
        <f t="shared" si="60"/>
        <v>25</v>
      </c>
      <c r="R56">
        <f t="shared" si="31"/>
        <v>2000000</v>
      </c>
      <c r="S56">
        <f t="shared" si="32"/>
        <v>-1.9163750854478745E+27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-5568.7324413207562</v>
      </c>
      <c r="AC56">
        <f t="shared" si="33"/>
        <v>-4972.0825368935321</v>
      </c>
      <c r="AE56">
        <f t="shared" si="34"/>
        <v>0</v>
      </c>
      <c r="AF56">
        <f t="shared" si="35"/>
        <v>0</v>
      </c>
      <c r="AG56">
        <f t="shared" si="36"/>
        <v>-6.4863118064012908E-23</v>
      </c>
      <c r="AH56">
        <f t="shared" si="37"/>
        <v>-5.7282607069291193E-17</v>
      </c>
      <c r="AI56">
        <f t="shared" si="38"/>
        <v>-5.7282671932409257E-17</v>
      </c>
      <c r="AJ56">
        <f t="shared" si="39"/>
        <v>-596.6499044272241</v>
      </c>
      <c r="AK56">
        <f t="shared" si="61"/>
        <v>-389.81127089245297</v>
      </c>
      <c r="AL56">
        <f t="shared" si="40"/>
        <v>-986.46117531967707</v>
      </c>
      <c r="AN56">
        <f t="shared" si="41"/>
        <v>0</v>
      </c>
      <c r="AO56">
        <f t="shared" si="42"/>
        <v>0</v>
      </c>
      <c r="AP56">
        <f t="shared" si="43"/>
        <v>-4.0863631790317648E-25</v>
      </c>
      <c r="AQ56">
        <f t="shared" si="44"/>
        <v>-3.6087925359352428E-19</v>
      </c>
      <c r="AR56">
        <f t="shared" si="45"/>
        <v>-3.6087966222984218E-19</v>
      </c>
      <c r="AS56">
        <f t="shared" si="46"/>
        <v>-3.7588822014662635</v>
      </c>
      <c r="AT56">
        <f t="shared" si="47"/>
        <v>-2.4558030382912914</v>
      </c>
      <c r="AU56">
        <f t="shared" si="48"/>
        <v>-6.2146852397575554</v>
      </c>
      <c r="AW56">
        <v>53</v>
      </c>
      <c r="AX56">
        <f>IF(Z56&gt;0, (R56*SUMPRODUCT(K56:$K$98, X56:$X$98)-K56*$AZ$3)/Z56, 0)</f>
        <v>-1.9163750854478745E+27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5.6249817486513955E-3</v>
      </c>
      <c r="L57" s="2">
        <v>54</v>
      </c>
      <c r="M57" s="8">
        <v>0.91304259499999996</v>
      </c>
      <c r="Q57" s="5">
        <f t="shared" si="60"/>
        <v>25</v>
      </c>
      <c r="R57">
        <f t="shared" si="31"/>
        <v>2000000</v>
      </c>
      <c r="S57">
        <f t="shared" si="32"/>
        <v>-2.2233717254832081E+28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-4972.0825368935321</v>
      </c>
      <c r="AC57">
        <f t="shared" si="33"/>
        <v>-4439.359407940653</v>
      </c>
      <c r="AE57">
        <f t="shared" si="34"/>
        <v>0</v>
      </c>
      <c r="AF57">
        <f t="shared" si="35"/>
        <v>0</v>
      </c>
      <c r="AG57">
        <f t="shared" si="36"/>
        <v>-4.9916972464150604E-24</v>
      </c>
      <c r="AH57">
        <f t="shared" si="37"/>
        <v>-4.7378231709566174E-18</v>
      </c>
      <c r="AI57">
        <f t="shared" si="38"/>
        <v>-4.7378281626538639E-18</v>
      </c>
      <c r="AJ57">
        <f t="shared" si="39"/>
        <v>-532.72312895287905</v>
      </c>
      <c r="AK57">
        <f t="shared" si="61"/>
        <v>-348.04577758254726</v>
      </c>
      <c r="AL57">
        <f t="shared" si="40"/>
        <v>-880.76890653542637</v>
      </c>
      <c r="AN57">
        <f t="shared" si="41"/>
        <v>0</v>
      </c>
      <c r="AO57">
        <f t="shared" si="42"/>
        <v>0</v>
      </c>
      <c r="AP57">
        <f t="shared" si="43"/>
        <v>-2.8078205905878143E-26</v>
      </c>
      <c r="AQ57">
        <f t="shared" si="44"/>
        <v>-2.6650168864968652E-20</v>
      </c>
      <c r="AR57">
        <f t="shared" si="45"/>
        <v>-2.665019694317456E-20</v>
      </c>
      <c r="AS57">
        <f t="shared" si="46"/>
        <v>-2.9965578774444084</v>
      </c>
      <c r="AT57">
        <f t="shared" si="47"/>
        <v>-1.9577511465970114</v>
      </c>
      <c r="AU57">
        <f t="shared" si="48"/>
        <v>-4.9543090240414198</v>
      </c>
      <c r="AW57">
        <v>54</v>
      </c>
      <c r="AX57">
        <f>IF(Z57&gt;0, (R57*SUMPRODUCT(K57:$K$98, X57:$X$98)-K57*$AZ$3)/Z57, 0)</f>
        <v>-2.2233717254832081E+28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5.0223051327244602E-3</v>
      </c>
      <c r="L58" s="2">
        <v>55</v>
      </c>
      <c r="M58" s="8">
        <v>0.91832435000000001</v>
      </c>
      <c r="Q58" s="5">
        <f t="shared" si="60"/>
        <v>25</v>
      </c>
      <c r="R58">
        <f t="shared" si="31"/>
        <v>2000000</v>
      </c>
      <c r="S58">
        <f t="shared" si="32"/>
        <v>-2.7696342151404198E+29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-4439.359407940653</v>
      </c>
      <c r="AC58">
        <f t="shared" si="33"/>
        <v>-3963.713757089869</v>
      </c>
      <c r="AE58">
        <f t="shared" si="34"/>
        <v>0</v>
      </c>
      <c r="AF58">
        <f t="shared" si="35"/>
        <v>0</v>
      </c>
      <c r="AG58">
        <f t="shared" si="36"/>
        <v>-3.5778314474000944E-25</v>
      </c>
      <c r="AH58">
        <f t="shared" si="37"/>
        <v>-3.6671977033687206E-19</v>
      </c>
      <c r="AI58">
        <f t="shared" si="38"/>
        <v>-3.667201281200168E-19</v>
      </c>
      <c r="AJ58">
        <f t="shared" si="39"/>
        <v>-475.64565085078402</v>
      </c>
      <c r="AK58">
        <f t="shared" si="61"/>
        <v>-310.75515855584575</v>
      </c>
      <c r="AL58">
        <f t="shared" si="40"/>
        <v>-786.40080940662983</v>
      </c>
      <c r="AN58">
        <f t="shared" si="41"/>
        <v>0</v>
      </c>
      <c r="AO58">
        <f t="shared" si="42"/>
        <v>0</v>
      </c>
      <c r="AP58">
        <f t="shared" si="43"/>
        <v>-1.796896124230048E-27</v>
      </c>
      <c r="AQ58">
        <f t="shared" si="44"/>
        <v>-1.8417785848344078E-21</v>
      </c>
      <c r="AR58">
        <f t="shared" si="45"/>
        <v>-1.8417803817305321E-21</v>
      </c>
      <c r="AS58">
        <f t="shared" si="46"/>
        <v>-2.3888375936259592</v>
      </c>
      <c r="AT58">
        <f t="shared" si="47"/>
        <v>-1.5607072278356275</v>
      </c>
      <c r="AU58">
        <f t="shared" si="48"/>
        <v>-3.9495448214615871</v>
      </c>
      <c r="AW58">
        <v>55</v>
      </c>
      <c r="AX58">
        <f>IF(Z58&gt;0, (R58*SUMPRODUCT(K58:$K$98, X58:$X$98)-K58*$AZ$3)/Z58, 0)</f>
        <v>-2.7696342151404198E+29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4.4842010113611249E-3</v>
      </c>
      <c r="L59" s="2">
        <v>56</v>
      </c>
      <c r="M59" s="8">
        <v>0.92358270799999997</v>
      </c>
      <c r="Q59" s="5">
        <f t="shared" si="60"/>
        <v>25</v>
      </c>
      <c r="R59">
        <f t="shared" si="31"/>
        <v>2000000</v>
      </c>
      <c r="S59">
        <f t="shared" si="32"/>
        <v>-3.7232588345963561E+30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-3963.713757089869</v>
      </c>
      <c r="AC59">
        <f t="shared" si="33"/>
        <v>-3539.0301402588111</v>
      </c>
      <c r="AE59">
        <f t="shared" si="34"/>
        <v>0</v>
      </c>
      <c r="AF59">
        <f t="shared" si="35"/>
        <v>0</v>
      </c>
      <c r="AG59">
        <f t="shared" si="36"/>
        <v>-2.3762987596875485E-26</v>
      </c>
      <c r="AH59">
        <f t="shared" si="37"/>
        <v>-2.6435386055658707E-20</v>
      </c>
      <c r="AI59">
        <f t="shared" si="38"/>
        <v>-2.6435409818646303E-20</v>
      </c>
      <c r="AJ59">
        <f t="shared" si="39"/>
        <v>-424.68361683105786</v>
      </c>
      <c r="AK59">
        <f t="shared" si="61"/>
        <v>-277.45996299629087</v>
      </c>
      <c r="AL59">
        <f t="shared" si="40"/>
        <v>-702.14357982734873</v>
      </c>
      <c r="AN59">
        <f t="shared" si="41"/>
        <v>0</v>
      </c>
      <c r="AO59">
        <f t="shared" si="42"/>
        <v>0</v>
      </c>
      <c r="AP59">
        <f t="shared" si="43"/>
        <v>-1.0655801301487091E-28</v>
      </c>
      <c r="AQ59">
        <f t="shared" si="44"/>
        <v>-1.1854158488650656E-22</v>
      </c>
      <c r="AR59">
        <f t="shared" si="45"/>
        <v>-1.1854169144451957E-22</v>
      </c>
      <c r="AS59">
        <f t="shared" si="46"/>
        <v>-1.90436670410233</v>
      </c>
      <c r="AT59">
        <f t="shared" si="47"/>
        <v>-1.2441862466801878</v>
      </c>
      <c r="AU59">
        <f t="shared" si="48"/>
        <v>-3.1485529507825181</v>
      </c>
      <c r="AW59">
        <v>56</v>
      </c>
      <c r="AX59">
        <f>IF(Z59&gt;0, (R59*SUMPRODUCT(K59:$K$98, X59:$X$98)-K59*$AZ$3)/Z59, 0)</f>
        <v>-3.7232588345963561E+30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4.0037509030010042E-3</v>
      </c>
      <c r="L60" s="2">
        <v>57</v>
      </c>
      <c r="M60" s="8">
        <v>0.92968762000000005</v>
      </c>
      <c r="Q60" s="5">
        <f t="shared" si="60"/>
        <v>25</v>
      </c>
      <c r="R60">
        <f t="shared" si="31"/>
        <v>2000000</v>
      </c>
      <c r="S60">
        <f t="shared" si="32"/>
        <v>-5.5118671244200942E+31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-3539.0301402588111</v>
      </c>
      <c r="AC60">
        <f t="shared" si="33"/>
        <v>-3159.848339516795</v>
      </c>
      <c r="AE60">
        <f t="shared" si="34"/>
        <v>0</v>
      </c>
      <c r="AF60">
        <f t="shared" si="35"/>
        <v>0</v>
      </c>
      <c r="AG60">
        <f t="shared" si="36"/>
        <v>-1.43320233787804E-27</v>
      </c>
      <c r="AH60">
        <f t="shared" si="37"/>
        <v>-1.767372430642295E-21</v>
      </c>
      <c r="AI60">
        <f t="shared" si="38"/>
        <v>-1.7673738638446328E-21</v>
      </c>
      <c r="AJ60">
        <f t="shared" si="39"/>
        <v>-379.18180074201609</v>
      </c>
      <c r="AK60">
        <f t="shared" si="61"/>
        <v>-247.73210981811681</v>
      </c>
      <c r="AL60">
        <f t="shared" si="40"/>
        <v>-626.91391056013288</v>
      </c>
      <c r="AN60">
        <f t="shared" si="41"/>
        <v>0</v>
      </c>
      <c r="AO60">
        <f t="shared" si="42"/>
        <v>0</v>
      </c>
      <c r="AP60">
        <f t="shared" si="43"/>
        <v>-5.7381851544623528E-30</v>
      </c>
      <c r="AQ60">
        <f t="shared" si="44"/>
        <v>-7.0761189651231688E-24</v>
      </c>
      <c r="AR60">
        <f t="shared" si="45"/>
        <v>-7.0761247033083227E-24</v>
      </c>
      <c r="AS60">
        <f t="shared" si="46"/>
        <v>-1.5181494771223938</v>
      </c>
      <c r="AT60">
        <f t="shared" si="47"/>
        <v>-0.99185765838662909</v>
      </c>
      <c r="AU60">
        <f t="shared" si="48"/>
        <v>-2.510007135509023</v>
      </c>
      <c r="AW60">
        <v>57</v>
      </c>
      <c r="AX60">
        <f>IF(Z60&gt;0, (R60*SUMPRODUCT(K60:$K$98, X60:$X$98)-K60*$AZ$3)/Z60, 0)</f>
        <v>-5.5118671244200942E+31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3.5747775919651821E-3</v>
      </c>
      <c r="L61" s="2">
        <v>58</v>
      </c>
      <c r="M61" s="8">
        <v>0.93575936900000001</v>
      </c>
      <c r="Q61" s="5">
        <f t="shared" si="60"/>
        <v>25</v>
      </c>
      <c r="R61">
        <f t="shared" si="31"/>
        <v>2000000</v>
      </c>
      <c r="S61">
        <f t="shared" si="32"/>
        <v>-9.0731059756991778E+32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-3159.848339516795</v>
      </c>
      <c r="AC61">
        <f t="shared" si="33"/>
        <v>-2821.293160282853</v>
      </c>
      <c r="AE61">
        <f t="shared" si="34"/>
        <v>0</v>
      </c>
      <c r="AF61">
        <f t="shared" si="35"/>
        <v>0</v>
      </c>
      <c r="AG61">
        <f t="shared" si="36"/>
        <v>-7.7737799157180098E-29</v>
      </c>
      <c r="AH61">
        <f t="shared" si="37"/>
        <v>-1.0729060122736635E-22</v>
      </c>
      <c r="AI61">
        <f t="shared" si="38"/>
        <v>-1.0729067896516551E-22</v>
      </c>
      <c r="AJ61">
        <f t="shared" si="39"/>
        <v>-338.555179233942</v>
      </c>
      <c r="AK61">
        <f t="shared" si="61"/>
        <v>-221.18938376617567</v>
      </c>
      <c r="AL61">
        <f t="shared" si="40"/>
        <v>-559.74456300011764</v>
      </c>
      <c r="AN61">
        <f t="shared" si="41"/>
        <v>0</v>
      </c>
      <c r="AO61">
        <f t="shared" si="42"/>
        <v>0</v>
      </c>
      <c r="AP61">
        <f t="shared" si="43"/>
        <v>-2.7789534247577722E-31</v>
      </c>
      <c r="AQ61">
        <f t="shared" si="44"/>
        <v>-3.835400370960613E-25</v>
      </c>
      <c r="AR61">
        <f t="shared" si="45"/>
        <v>-3.8354031499140377E-25</v>
      </c>
      <c r="AS61">
        <f t="shared" si="46"/>
        <v>-1.2102594683692518</v>
      </c>
      <c r="AT61">
        <f t="shared" si="47"/>
        <v>-0.79070285266791196</v>
      </c>
      <c r="AU61">
        <f t="shared" si="48"/>
        <v>-2.0009623210371639</v>
      </c>
      <c r="AW61">
        <v>58</v>
      </c>
      <c r="AX61">
        <f>IF(Z61&gt;0, (R61*SUMPRODUCT(K61:$K$98, X61:$X$98)-K61*$AZ$3)/Z61, 0)</f>
        <v>-9.0731059756991778E+32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3.1917657071117694E-3</v>
      </c>
      <c r="L62" s="2">
        <v>59</v>
      </c>
      <c r="M62" s="8">
        <v>0.94179042899999998</v>
      </c>
      <c r="Q62" s="5">
        <f t="shared" si="60"/>
        <v>25</v>
      </c>
      <c r="R62">
        <f t="shared" si="31"/>
        <v>2000000</v>
      </c>
      <c r="S62">
        <f t="shared" si="32"/>
        <v>-1.6803691280104603E+34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-2821.293160282853</v>
      </c>
      <c r="AC62">
        <f t="shared" si="33"/>
        <v>-2519.0117502525472</v>
      </c>
      <c r="AE62">
        <f t="shared" si="34"/>
        <v>0</v>
      </c>
      <c r="AF62">
        <f t="shared" si="35"/>
        <v>0</v>
      </c>
      <c r="AG62">
        <f t="shared" si="36"/>
        <v>-3.747705947851814E-30</v>
      </c>
      <c r="AH62">
        <f t="shared" si="37"/>
        <v>-5.8570172174205181E-24</v>
      </c>
      <c r="AI62">
        <f t="shared" si="38"/>
        <v>-5.8570209651264661E-24</v>
      </c>
      <c r="AJ62">
        <f t="shared" si="39"/>
        <v>-302.28141003030578</v>
      </c>
      <c r="AK62">
        <f t="shared" si="61"/>
        <v>-197.49052121979972</v>
      </c>
      <c r="AL62">
        <f t="shared" si="40"/>
        <v>-499.77193125010547</v>
      </c>
      <c r="AN62">
        <f t="shared" si="41"/>
        <v>0</v>
      </c>
      <c r="AO62">
        <f t="shared" si="42"/>
        <v>0</v>
      </c>
      <c r="AP62">
        <f t="shared" si="43"/>
        <v>-1.1961799324692229E-32</v>
      </c>
      <c r="AQ62">
        <f t="shared" si="44"/>
        <v>-1.8694226700526008E-26</v>
      </c>
      <c r="AR62">
        <f t="shared" si="45"/>
        <v>-1.8694238662325332E-26</v>
      </c>
      <c r="AS62">
        <f t="shared" si="46"/>
        <v>-0.96481143843212158</v>
      </c>
      <c r="AT62">
        <f t="shared" si="47"/>
        <v>-0.63034347310898597</v>
      </c>
      <c r="AU62">
        <f t="shared" si="48"/>
        <v>-1.5951549115411074</v>
      </c>
      <c r="AW62">
        <v>59</v>
      </c>
      <c r="AX62">
        <f>IF(Z62&gt;0, (R62*SUMPRODUCT(K62:$K$98, X62:$X$98)-K62*$AZ$3)/Z62, 0)</f>
        <v>-1.6803691280104603E+34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2.8497908099212226E-3</v>
      </c>
      <c r="L63" s="2">
        <v>60</v>
      </c>
      <c r="M63" s="8">
        <v>0.94777327099999997</v>
      </c>
      <c r="Q63" s="5">
        <f t="shared" si="60"/>
        <v>25</v>
      </c>
      <c r="R63">
        <f t="shared" si="31"/>
        <v>2000000</v>
      </c>
      <c r="S63">
        <f t="shared" si="32"/>
        <v>-3.553032910933653E+35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-2519.0117502525472</v>
      </c>
      <c r="AC63">
        <f t="shared" si="33"/>
        <v>-2249.1176341540599</v>
      </c>
      <c r="AE63">
        <f t="shared" si="34"/>
        <v>0</v>
      </c>
      <c r="AF63">
        <f t="shared" si="35"/>
        <v>0</v>
      </c>
      <c r="AG63">
        <f t="shared" si="36"/>
        <v>-1.5825336343162701E-31</v>
      </c>
      <c r="AH63">
        <f t="shared" si="37"/>
        <v>-2.841580419953335E-25</v>
      </c>
      <c r="AI63">
        <f t="shared" si="38"/>
        <v>-2.8415820024869692E-25</v>
      </c>
      <c r="AJ63">
        <f t="shared" si="39"/>
        <v>-269.8941160984873</v>
      </c>
      <c r="AK63">
        <f t="shared" si="61"/>
        <v>-176.33082251767831</v>
      </c>
      <c r="AL63">
        <f t="shared" si="40"/>
        <v>-446.22493861616562</v>
      </c>
      <c r="AN63">
        <f t="shared" si="41"/>
        <v>0</v>
      </c>
      <c r="AO63">
        <f t="shared" si="42"/>
        <v>0</v>
      </c>
      <c r="AP63">
        <f t="shared" si="43"/>
        <v>-4.5098898074657395E-34</v>
      </c>
      <c r="AQ63">
        <f t="shared" si="44"/>
        <v>-8.097909766435102E-28</v>
      </c>
      <c r="AR63">
        <f t="shared" si="45"/>
        <v>-8.0979142763249099E-28</v>
      </c>
      <c r="AS63">
        <f t="shared" si="46"/>
        <v>-0.76914177170928055</v>
      </c>
      <c r="AT63">
        <f t="shared" si="47"/>
        <v>-0.50250595751672988</v>
      </c>
      <c r="AU63">
        <f t="shared" si="48"/>
        <v>-1.2716477292260104</v>
      </c>
      <c r="AW63">
        <v>60</v>
      </c>
      <c r="AX63">
        <f>IF(Z63&gt;0, (R63*SUMPRODUCT(K63:$K$98, X63:$X$98)-K63*$AZ$3)/Z63, 0)</f>
        <v>-3.553032910933653E+35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2.5444560802868059E-3</v>
      </c>
      <c r="L64" s="2">
        <v>61</v>
      </c>
      <c r="M64" s="8">
        <v>0.95370057100000005</v>
      </c>
      <c r="Q64" s="5">
        <f t="shared" si="60"/>
        <v>25</v>
      </c>
      <c r="R64">
        <f t="shared" si="31"/>
        <v>2000000</v>
      </c>
      <c r="S64">
        <f t="shared" si="32"/>
        <v>-8.7393959098740307E+36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-2249.1176341540599</v>
      </c>
      <c r="AC64">
        <f t="shared" si="33"/>
        <v>-2008.1407447804106</v>
      </c>
      <c r="AE64">
        <f t="shared" si="34"/>
        <v>0</v>
      </c>
      <c r="AF64">
        <f t="shared" si="35"/>
        <v>0</v>
      </c>
      <c r="AG64">
        <f t="shared" si="36"/>
        <v>-5.7445067298975239E-33</v>
      </c>
      <c r="AH64">
        <f t="shared" si="37"/>
        <v>-1.2074105845393057E-26</v>
      </c>
      <c r="AI64">
        <f t="shared" si="38"/>
        <v>-1.2074111589899786E-26</v>
      </c>
      <c r="AJ64">
        <f t="shared" si="39"/>
        <v>-240.97688937364933</v>
      </c>
      <c r="AK64">
        <f t="shared" si="61"/>
        <v>-157.4382343907842</v>
      </c>
      <c r="AL64">
        <f t="shared" si="40"/>
        <v>-398.41512376443353</v>
      </c>
      <c r="AN64">
        <f t="shared" si="41"/>
        <v>0</v>
      </c>
      <c r="AO64">
        <f t="shared" si="42"/>
        <v>0</v>
      </c>
      <c r="AP64">
        <f t="shared" si="43"/>
        <v>-1.461664507713623E-35</v>
      </c>
      <c r="AQ64">
        <f t="shared" si="44"/>
        <v>-3.0722032032336827E-29</v>
      </c>
      <c r="AR64">
        <f t="shared" si="45"/>
        <v>-3.0722046648981903E-29</v>
      </c>
      <c r="AS64">
        <f t="shared" si="46"/>
        <v>-0.61315511137538303</v>
      </c>
      <c r="AT64">
        <f t="shared" si="47"/>
        <v>-0.40059467276525018</v>
      </c>
      <c r="AU64">
        <f t="shared" si="48"/>
        <v>-1.0137497841406331</v>
      </c>
      <c r="AW64">
        <v>61</v>
      </c>
      <c r="AX64">
        <f>IF(Z64&gt;0, (R64*SUMPRODUCT(K64:$K$98, X64:$X$98)-K64*$AZ$3)/Z64, 0)</f>
        <v>-8.7393959098740307E+36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2.2718357859703624E-3</v>
      </c>
      <c r="L65" s="2">
        <v>62</v>
      </c>
      <c r="M65" s="8">
        <v>0.95959776100000005</v>
      </c>
      <c r="Q65" s="5">
        <f t="shared" si="60"/>
        <v>25</v>
      </c>
      <c r="R65">
        <f t="shared" si="31"/>
        <v>2000000</v>
      </c>
      <c r="S65">
        <f t="shared" si="32"/>
        <v>-2.5665978293202523E+38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-2008.1407447804106</v>
      </c>
      <c r="AC65">
        <f t="shared" si="33"/>
        <v>-1792.9828078396524</v>
      </c>
      <c r="AE65">
        <f t="shared" si="34"/>
        <v>0</v>
      </c>
      <c r="AF65">
        <f t="shared" si="35"/>
        <v>0</v>
      </c>
      <c r="AG65">
        <f t="shared" si="36"/>
        <v>-1.7464586653945244E-34</v>
      </c>
      <c r="AH65">
        <f t="shared" si="37"/>
        <v>-4.4099326368472769E-28</v>
      </c>
      <c r="AI65">
        <f t="shared" si="38"/>
        <v>-4.4099343833059424E-28</v>
      </c>
      <c r="AJ65">
        <f t="shared" si="39"/>
        <v>-215.15793694075819</v>
      </c>
      <c r="AK65">
        <f t="shared" si="61"/>
        <v>-140.56985213462875</v>
      </c>
      <c r="AL65">
        <f t="shared" si="40"/>
        <v>-355.72778907538691</v>
      </c>
      <c r="AN65">
        <f t="shared" si="41"/>
        <v>0</v>
      </c>
      <c r="AO65">
        <f t="shared" si="42"/>
        <v>0</v>
      </c>
      <c r="AP65">
        <f t="shared" si="43"/>
        <v>-3.9676672947613198E-37</v>
      </c>
      <c r="AQ65">
        <f t="shared" si="44"/>
        <v>-1.0018642778108287E-30</v>
      </c>
      <c r="AR65">
        <f t="shared" si="45"/>
        <v>-1.0018646745775582E-30</v>
      </c>
      <c r="AS65">
        <f t="shared" si="46"/>
        <v>-0.48880350077756907</v>
      </c>
      <c r="AT65">
        <f t="shared" si="47"/>
        <v>-0.31935162050801191</v>
      </c>
      <c r="AU65">
        <f t="shared" si="48"/>
        <v>-0.80815512128558087</v>
      </c>
      <c r="AW65">
        <v>62</v>
      </c>
      <c r="AX65">
        <f>IF(Z65&gt;0, (R65*SUMPRODUCT(K65:$K$98, X65:$X$98)-K65*$AZ$3)/Z65, 0)</f>
        <v>-2.5665978293202523E+38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2.0284248089021089E-3</v>
      </c>
      <c r="L66" s="2">
        <v>63</v>
      </c>
      <c r="M66" s="8">
        <v>0.96549474700000004</v>
      </c>
      <c r="Q66" s="5">
        <f t="shared" si="60"/>
        <v>25</v>
      </c>
      <c r="R66">
        <f t="shared" si="31"/>
        <v>2000000</v>
      </c>
      <c r="S66">
        <f t="shared" si="32"/>
        <v>-9.3514855967829655E+39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-1792.9828078396524</v>
      </c>
      <c r="AC66">
        <f t="shared" si="33"/>
        <v>-1600.8775069996893</v>
      </c>
      <c r="AE66">
        <f t="shared" si="34"/>
        <v>0</v>
      </c>
      <c r="AF66">
        <f t="shared" si="35"/>
        <v>0</v>
      </c>
      <c r="AG66">
        <f t="shared" si="36"/>
        <v>-4.2797411449535149E-36</v>
      </c>
      <c r="AH66">
        <f t="shared" si="37"/>
        <v>-1.3489573338328351E-29</v>
      </c>
      <c r="AI66">
        <f t="shared" si="38"/>
        <v>-1.3489577618069497E-29</v>
      </c>
      <c r="AJ66">
        <f t="shared" si="39"/>
        <v>-192.10530083996309</v>
      </c>
      <c r="AK66">
        <f t="shared" si="61"/>
        <v>-125.50879654877568</v>
      </c>
      <c r="AL66">
        <f t="shared" si="40"/>
        <v>-317.61409738873874</v>
      </c>
      <c r="AN66">
        <f t="shared" si="41"/>
        <v>0</v>
      </c>
      <c r="AO66">
        <f t="shared" si="42"/>
        <v>0</v>
      </c>
      <c r="AP66">
        <f t="shared" si="43"/>
        <v>-8.6811331141028257E-39</v>
      </c>
      <c r="AQ66">
        <f t="shared" si="44"/>
        <v>-2.7362585220969668E-32</v>
      </c>
      <c r="AR66">
        <f t="shared" si="45"/>
        <v>-2.7362593902102785E-32</v>
      </c>
      <c r="AS66">
        <f t="shared" si="46"/>
        <v>-0.38967115814538428</v>
      </c>
      <c r="AT66">
        <f t="shared" si="47"/>
        <v>-0.25458515665498399</v>
      </c>
      <c r="AU66">
        <f t="shared" si="48"/>
        <v>-0.64425631480036816</v>
      </c>
      <c r="AW66">
        <v>63</v>
      </c>
      <c r="AX66">
        <f>IF(Z66&gt;0, (R66*SUMPRODUCT(K66:$K$98, X66:$X$98)-K66*$AZ$3)/Z66, 0)</f>
        <v>-9.3514855967829655E+39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1.8110935793768828E-3</v>
      </c>
      <c r="L67" s="2">
        <v>64</v>
      </c>
      <c r="M67" s="8">
        <v>0.97139193700000004</v>
      </c>
      <c r="Q67" s="5">
        <f t="shared" si="60"/>
        <v>25</v>
      </c>
      <c r="R67">
        <f t="shared" si="31"/>
        <v>2000000</v>
      </c>
      <c r="S67">
        <f t="shared" si="32"/>
        <v>-4.487055268145522E+41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-1600.8775069996893</v>
      </c>
      <c r="AC67">
        <f t="shared" si="33"/>
        <v>-1429.3549169640082</v>
      </c>
      <c r="AE67">
        <f t="shared" si="34"/>
        <v>0</v>
      </c>
      <c r="AF67">
        <f t="shared" si="35"/>
        <v>0</v>
      </c>
      <c r="AG67">
        <f t="shared" si="36"/>
        <v>-7.9637692848986996E-38</v>
      </c>
      <c r="AH67">
        <f t="shared" si="37"/>
        <v>-3.325844832523994E-31</v>
      </c>
      <c r="AI67">
        <f t="shared" ref="AI67:AI69" si="62">SUM(AE67:AH67)</f>
        <v>-3.3258456289009225E-31</v>
      </c>
      <c r="AJ67">
        <f t="shared" si="39"/>
        <v>-171.52259003568111</v>
      </c>
      <c r="AK67">
        <f t="shared" si="61"/>
        <v>-112.06142548997826</v>
      </c>
      <c r="AL67">
        <f t="shared" ref="AL67:AL69" si="63">SUM(AI67:AK67)</f>
        <v>-283.58401552565937</v>
      </c>
      <c r="AN67">
        <f t="shared" si="41"/>
        <v>0</v>
      </c>
      <c r="AO67">
        <f t="shared" si="42"/>
        <v>0</v>
      </c>
      <c r="AP67">
        <f t="shared" si="43"/>
        <v>-1.4423131419518864E-40</v>
      </c>
      <c r="AQ67">
        <f t="shared" si="44"/>
        <v>-6.0234162221879898E-34</v>
      </c>
      <c r="AR67">
        <f t="shared" si="45"/>
        <v>-6.0234176645011319E-34</v>
      </c>
      <c r="AS67">
        <f t="shared" si="46"/>
        <v>-0.31064346153171535</v>
      </c>
      <c r="AT67">
        <f t="shared" si="47"/>
        <v>-0.20295372820072058</v>
      </c>
      <c r="AU67">
        <f t="shared" si="48"/>
        <v>-0.51359718973243595</v>
      </c>
      <c r="AW67">
        <v>64</v>
      </c>
      <c r="AX67">
        <f>IF(Z67&gt;0, (R67*SUMPRODUCT(K67:$K$98, X67:$X$98)-K67*$AZ$3)/Z67, 0)</f>
        <v>-4.487055268145522E+41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1.6170478387293595E-3</v>
      </c>
      <c r="L68" s="2">
        <v>65</v>
      </c>
      <c r="M68" s="8">
        <v>0.97728912599999995</v>
      </c>
      <c r="Q68" s="5">
        <f t="shared" si="60"/>
        <v>25</v>
      </c>
      <c r="R68">
        <f t="shared" si="31"/>
        <v>2000000</v>
      </c>
      <c r="S68">
        <f t="shared" si="32"/>
        <v>-3.1518677209438636E+43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-1429.3549169640082</v>
      </c>
      <c r="AC68">
        <f t="shared" si="33"/>
        <v>-1276.2097472892929</v>
      </c>
      <c r="AE68">
        <f t="shared" si="34"/>
        <v>0</v>
      </c>
      <c r="AF68">
        <f t="shared" si="35"/>
        <v>0</v>
      </c>
      <c r="AG68">
        <f t="shared" si="36"/>
        <v>-1.0122646794541848E-39</v>
      </c>
      <c r="AH68">
        <f t="shared" si="37"/>
        <v>-6.2263240992834353E-33</v>
      </c>
      <c r="AI68">
        <f t="shared" si="62"/>
        <v>-6.2263251115481144E-33</v>
      </c>
      <c r="AJ68">
        <f t="shared" si="39"/>
        <v>-153.14516967471536</v>
      </c>
      <c r="AK68">
        <f t="shared" si="61"/>
        <v>-100.05484418748058</v>
      </c>
      <c r="AL68">
        <f t="shared" si="63"/>
        <v>-253.20001386219593</v>
      </c>
      <c r="AN68">
        <f t="shared" si="41"/>
        <v>0</v>
      </c>
      <c r="AO68">
        <f t="shared" si="42"/>
        <v>0</v>
      </c>
      <c r="AP68">
        <f t="shared" si="43"/>
        <v>-1.6368804121334573E-42</v>
      </c>
      <c r="AQ68">
        <f t="shared" si="44"/>
        <v>-1.0068263927974805E-35</v>
      </c>
      <c r="AR68">
        <f t="shared" si="45"/>
        <v>-1.0068265564855217E-35</v>
      </c>
      <c r="AS68">
        <f t="shared" si="46"/>
        <v>-0.24764306563433952</v>
      </c>
      <c r="AT68">
        <f t="shared" si="47"/>
        <v>-0.1617934695477683</v>
      </c>
      <c r="AU68">
        <f t="shared" si="48"/>
        <v>-0.40943653518210782</v>
      </c>
      <c r="AW68">
        <v>65</v>
      </c>
      <c r="AX68">
        <f>IF(Z68&gt;0, (R68*SUMPRODUCT(K68:$K$98, X68:$X$98)-K68*$AZ$3)/Z68, 0)</f>
        <v>-3.1518677209438636E+43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1.4437927131512138E-3</v>
      </c>
      <c r="L69" s="2">
        <v>66</v>
      </c>
      <c r="M69" s="8">
        <v>1</v>
      </c>
      <c r="Q69" s="5">
        <f t="shared" si="60"/>
        <v>25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-1276.2097472892929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-1276.2097472892929</v>
      </c>
      <c r="AK69">
        <f t="shared" si="61"/>
        <v>-89.334682310250514</v>
      </c>
      <c r="AL69">
        <f t="shared" si="63"/>
        <v>-1365.5444295995435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-1.1692002943810409E-37</v>
      </c>
      <c r="AR69">
        <f t="shared" si="45"/>
        <v>-1.1692002943810409E-37</v>
      </c>
      <c r="AS69">
        <f t="shared" si="46"/>
        <v>-1.8425823335888332</v>
      </c>
      <c r="AT69">
        <f t="shared" si="47"/>
        <v>-0.12898076335121833</v>
      </c>
      <c r="AU69">
        <f t="shared" si="48"/>
        <v>-1.9715630969400515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1138068.2953326195</v>
      </c>
      <c r="AO71" s="6">
        <f t="shared" si="70"/>
        <v>-113806.82953326195</v>
      </c>
      <c r="AP71" s="6">
        <f t="shared" si="70"/>
        <v>-347.52169641541622</v>
      </c>
      <c r="AQ71" s="6">
        <f t="shared" si="70"/>
        <v>-789222.01107674697</v>
      </c>
      <c r="AR71" s="6">
        <f t="shared" si="70"/>
        <v>234691.93302619501</v>
      </c>
      <c r="AS71" s="6">
        <f t="shared" si="70"/>
        <v>10802.961152174028</v>
      </c>
      <c r="AT71" s="6">
        <f t="shared" si="70"/>
        <v>-9126.8636092864399</v>
      </c>
      <c r="AU71" s="6">
        <f t="shared" si="70"/>
        <v>236368.03056908242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J49"/>
  <sheetViews>
    <sheetView tabSelected="1" workbookViewId="0">
      <selection activeCell="G3" sqref="G3"/>
    </sheetView>
  </sheetViews>
  <sheetFormatPr defaultRowHeight="14.4" x14ac:dyDescent="0.3"/>
  <cols>
    <col min="6" max="6" width="9.33203125" bestFit="1" customWidth="1"/>
  </cols>
  <sheetData>
    <row r="1" spans="1:10" x14ac:dyDescent="0.3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</row>
    <row r="2" spans="1:10" x14ac:dyDescent="0.3">
      <c r="A2" t="s">
        <v>52</v>
      </c>
      <c r="B2">
        <v>50000</v>
      </c>
      <c r="C2">
        <v>26</v>
      </c>
      <c r="D2">
        <f>'T.26.04.A'!$C$3</f>
        <v>136.51919750597821</v>
      </c>
      <c r="E2">
        <v>0.3</v>
      </c>
      <c r="F2">
        <f>'T.26.04.A (2)'!$C$11</f>
        <v>117.37922164319363</v>
      </c>
      <c r="G2">
        <v>2</v>
      </c>
      <c r="H2">
        <v>2004</v>
      </c>
      <c r="I2" t="b">
        <v>0</v>
      </c>
      <c r="J2">
        <v>2</v>
      </c>
    </row>
    <row r="3" spans="1:10" x14ac:dyDescent="0.3">
      <c r="A3" t="s">
        <v>52</v>
      </c>
      <c r="B3">
        <v>50000</v>
      </c>
      <c r="C3">
        <v>35</v>
      </c>
      <c r="D3">
        <f>'T.35.04.A'!$C$3</f>
        <v>255.66892629230813</v>
      </c>
      <c r="E3">
        <f>$E$2</f>
        <v>0.3</v>
      </c>
      <c r="F3">
        <f>'T.35.04.A (2)'!$C$11</f>
        <v>683.01633816687684</v>
      </c>
      <c r="G3">
        <f>$G$2</f>
        <v>2</v>
      </c>
      <c r="H3">
        <f>$H$2</f>
        <v>2004</v>
      </c>
      <c r="I3" t="b">
        <f>$I$2</f>
        <v>0</v>
      </c>
      <c r="J3">
        <f>$J$2</f>
        <v>2</v>
      </c>
    </row>
    <row r="4" spans="1:10" x14ac:dyDescent="0.3">
      <c r="A4" t="s">
        <v>52</v>
      </c>
      <c r="B4">
        <v>50000</v>
      </c>
      <c r="C4">
        <v>45</v>
      </c>
      <c r="D4">
        <f>'T.45.04.A'!$C$3</f>
        <v>973.32805900441736</v>
      </c>
      <c r="E4">
        <f t="shared" ref="E4:E49" si="0">$E$2</f>
        <v>0.3</v>
      </c>
      <c r="F4">
        <f>'T.45.04.A (2)'!$C$11</f>
        <v>2392.5235104422718</v>
      </c>
      <c r="G4">
        <f t="shared" ref="G4:G49" si="1">$G$2</f>
        <v>2</v>
      </c>
      <c r="H4">
        <f t="shared" ref="H4:H49" si="2">$H$2</f>
        <v>2004</v>
      </c>
      <c r="I4" t="b">
        <f t="shared" ref="I4:I49" si="3">$I$2</f>
        <v>0</v>
      </c>
      <c r="J4">
        <f t="shared" ref="J4:J49" si="4">$J$2</f>
        <v>2</v>
      </c>
    </row>
    <row r="5" spans="1:10" x14ac:dyDescent="0.3">
      <c r="A5" t="s">
        <v>52</v>
      </c>
      <c r="B5">
        <v>50000</v>
      </c>
      <c r="C5">
        <v>55</v>
      </c>
      <c r="D5">
        <f>'T.55.04.A'!$C$3</f>
        <v>3090.3465663318975</v>
      </c>
      <c r="E5">
        <f t="shared" si="0"/>
        <v>0.3</v>
      </c>
      <c r="F5">
        <f>'T.55.04.A (2)'!$C$11</f>
        <v>5751.2543239112165</v>
      </c>
      <c r="G5">
        <f t="shared" si="1"/>
        <v>2</v>
      </c>
      <c r="H5">
        <f t="shared" si="2"/>
        <v>2004</v>
      </c>
      <c r="I5" t="b">
        <f t="shared" si="3"/>
        <v>0</v>
      </c>
      <c r="J5">
        <f t="shared" si="4"/>
        <v>2</v>
      </c>
    </row>
    <row r="6" spans="1:10" x14ac:dyDescent="0.3">
      <c r="A6" t="s">
        <v>52</v>
      </c>
      <c r="B6">
        <v>100000</v>
      </c>
      <c r="C6">
        <v>26</v>
      </c>
      <c r="D6">
        <f>'T.26.04.B'!$C$3</f>
        <v>224.34438300251588</v>
      </c>
      <c r="E6">
        <f t="shared" si="0"/>
        <v>0.3</v>
      </c>
      <c r="F6">
        <f>'T.26.04.B (2)'!$C$11</f>
        <v>578.67397855978561</v>
      </c>
      <c r="G6">
        <f t="shared" si="1"/>
        <v>2</v>
      </c>
      <c r="H6">
        <f t="shared" si="2"/>
        <v>2004</v>
      </c>
      <c r="I6" t="b">
        <f t="shared" si="3"/>
        <v>0</v>
      </c>
      <c r="J6">
        <f t="shared" si="4"/>
        <v>2</v>
      </c>
    </row>
    <row r="7" spans="1:10" x14ac:dyDescent="0.3">
      <c r="A7" t="s">
        <v>52</v>
      </c>
      <c r="B7">
        <v>100000</v>
      </c>
      <c r="C7">
        <v>35</v>
      </c>
      <c r="D7">
        <f>'T.35.04.B'!$C$3</f>
        <v>536.03162434770002</v>
      </c>
      <c r="E7">
        <f t="shared" si="0"/>
        <v>0.3</v>
      </c>
      <c r="F7">
        <f>'T.35.04.B (2)'!$C$11</f>
        <v>1367.9895016339922</v>
      </c>
      <c r="G7">
        <f t="shared" si="1"/>
        <v>2</v>
      </c>
      <c r="H7">
        <f t="shared" si="2"/>
        <v>2004</v>
      </c>
      <c r="I7" t="b">
        <f t="shared" si="3"/>
        <v>0</v>
      </c>
      <c r="J7">
        <f t="shared" si="4"/>
        <v>2</v>
      </c>
    </row>
    <row r="8" spans="1:10" x14ac:dyDescent="0.3">
      <c r="A8" t="s">
        <v>52</v>
      </c>
      <c r="B8">
        <v>100000</v>
      </c>
      <c r="C8">
        <v>45</v>
      </c>
      <c r="D8">
        <f>'T.45.04.B'!$C$3</f>
        <v>1898.2549520641469</v>
      </c>
      <c r="E8">
        <f t="shared" si="0"/>
        <v>0.3</v>
      </c>
      <c r="F8">
        <f>'T.45.04.B (2)'!$C$11</f>
        <v>4666.0728205785035</v>
      </c>
      <c r="G8">
        <f t="shared" si="1"/>
        <v>2</v>
      </c>
      <c r="H8">
        <f t="shared" si="2"/>
        <v>2004</v>
      </c>
      <c r="I8" t="b">
        <f t="shared" si="3"/>
        <v>0</v>
      </c>
      <c r="J8">
        <f t="shared" si="4"/>
        <v>2</v>
      </c>
    </row>
    <row r="9" spans="1:10" x14ac:dyDescent="0.3">
      <c r="A9" t="s">
        <v>52</v>
      </c>
      <c r="B9">
        <v>100000</v>
      </c>
      <c r="C9">
        <v>55</v>
      </c>
      <c r="D9">
        <f>'T.55.04.B'!$C$3</f>
        <v>6124.7034450474193</v>
      </c>
      <c r="E9">
        <f t="shared" si="0"/>
        <v>0.3</v>
      </c>
      <c r="F9">
        <f>'T.55.04.B (2)'!$C$11</f>
        <v>11398.309676578785</v>
      </c>
      <c r="G9">
        <f t="shared" si="1"/>
        <v>2</v>
      </c>
      <c r="H9">
        <f t="shared" si="2"/>
        <v>2004</v>
      </c>
      <c r="I9" t="b">
        <f t="shared" si="3"/>
        <v>0</v>
      </c>
      <c r="J9">
        <f t="shared" si="4"/>
        <v>2</v>
      </c>
    </row>
    <row r="10" spans="1:10" x14ac:dyDescent="0.3">
      <c r="A10" t="s">
        <v>52</v>
      </c>
      <c r="B10">
        <v>250000</v>
      </c>
      <c r="C10">
        <v>26</v>
      </c>
      <c r="D10">
        <f>'T.26.04.C'!$C$3</f>
        <v>488.19607409150854</v>
      </c>
      <c r="E10">
        <f t="shared" si="0"/>
        <v>0.3</v>
      </c>
      <c r="F10">
        <f>'T.26.04.C (2)'!$C$11</f>
        <v>1259.2531211652092</v>
      </c>
      <c r="G10">
        <f t="shared" si="1"/>
        <v>2</v>
      </c>
      <c r="H10">
        <f t="shared" si="2"/>
        <v>2004</v>
      </c>
      <c r="I10" t="b">
        <f t="shared" si="3"/>
        <v>0</v>
      </c>
      <c r="J10">
        <f t="shared" si="4"/>
        <v>2</v>
      </c>
    </row>
    <row r="11" spans="1:10" x14ac:dyDescent="0.3">
      <c r="A11" t="s">
        <v>52</v>
      </c>
      <c r="B11">
        <v>250000</v>
      </c>
      <c r="C11">
        <v>35</v>
      </c>
      <c r="D11">
        <f>'T.35.04.C'!$C$3</f>
        <v>1267.0496033939933</v>
      </c>
      <c r="E11">
        <f t="shared" si="0"/>
        <v>0.3</v>
      </c>
      <c r="F11">
        <f>'T.35.04.C (2)'!$C$11</f>
        <v>3233.5975654454583</v>
      </c>
      <c r="G11">
        <f t="shared" si="1"/>
        <v>2</v>
      </c>
      <c r="H11">
        <f t="shared" si="2"/>
        <v>2004</v>
      </c>
      <c r="I11" t="b">
        <f t="shared" si="3"/>
        <v>0</v>
      </c>
      <c r="J11">
        <f t="shared" si="4"/>
        <v>2</v>
      </c>
    </row>
    <row r="12" spans="1:10" x14ac:dyDescent="0.3">
      <c r="A12" t="s">
        <v>52</v>
      </c>
      <c r="B12">
        <v>250000</v>
      </c>
      <c r="C12">
        <v>45</v>
      </c>
      <c r="D12">
        <f>'T.45.04.C'!$C$3</f>
        <v>4673.035631243335</v>
      </c>
      <c r="E12">
        <f t="shared" si="0"/>
        <v>0.3</v>
      </c>
      <c r="F12">
        <f>'T.45.04.C (2)'!$C$11</f>
        <v>11486.720750987188</v>
      </c>
      <c r="G12">
        <f t="shared" si="1"/>
        <v>2</v>
      </c>
      <c r="H12">
        <f t="shared" si="2"/>
        <v>2004</v>
      </c>
      <c r="I12" t="b">
        <f t="shared" si="3"/>
        <v>0</v>
      </c>
      <c r="J12">
        <f t="shared" si="4"/>
        <v>2</v>
      </c>
    </row>
    <row r="13" spans="1:10" x14ac:dyDescent="0.3">
      <c r="A13" t="s">
        <v>52</v>
      </c>
      <c r="B13">
        <v>250000</v>
      </c>
      <c r="C13">
        <v>55</v>
      </c>
      <c r="D13">
        <f>'T.55.04.C'!$C$3</f>
        <v>15227.774081193986</v>
      </c>
      <c r="E13">
        <f t="shared" si="0"/>
        <v>0.3</v>
      </c>
      <c r="F13">
        <f>'T.55.04.C (2)'!$C$11</f>
        <v>28339.475734581487</v>
      </c>
      <c r="G13">
        <f t="shared" si="1"/>
        <v>2</v>
      </c>
      <c r="H13">
        <f t="shared" si="2"/>
        <v>2004</v>
      </c>
      <c r="I13" t="b">
        <f t="shared" si="3"/>
        <v>0</v>
      </c>
      <c r="J13">
        <f t="shared" si="4"/>
        <v>2</v>
      </c>
    </row>
    <row r="14" spans="1:10" x14ac:dyDescent="0.3">
      <c r="A14" t="s">
        <v>52</v>
      </c>
      <c r="B14">
        <v>500000</v>
      </c>
      <c r="C14">
        <v>26</v>
      </c>
      <c r="D14">
        <f>'T.26.04.D'!$C$3</f>
        <v>927.94889257316277</v>
      </c>
      <c r="E14">
        <f t="shared" si="0"/>
        <v>0.3</v>
      </c>
      <c r="F14">
        <f>'T.26.04.D (2)'!$C$11</f>
        <v>2393.5516921742465</v>
      </c>
      <c r="G14">
        <f t="shared" si="1"/>
        <v>2</v>
      </c>
      <c r="H14">
        <f t="shared" si="2"/>
        <v>2004</v>
      </c>
      <c r="I14" t="b">
        <f t="shared" si="3"/>
        <v>0</v>
      </c>
      <c r="J14">
        <f t="shared" si="4"/>
        <v>2</v>
      </c>
    </row>
    <row r="15" spans="1:10" x14ac:dyDescent="0.3">
      <c r="A15" t="s">
        <v>52</v>
      </c>
      <c r="B15">
        <v>500000</v>
      </c>
      <c r="C15">
        <v>35</v>
      </c>
      <c r="D15">
        <f>'T.35.04.D'!$C$3</f>
        <v>2485.4129018044828</v>
      </c>
      <c r="E15">
        <f t="shared" si="0"/>
        <v>0.3</v>
      </c>
      <c r="F15">
        <f>'T.35.04.D (2)'!$C$11</f>
        <v>6342.9443384645701</v>
      </c>
      <c r="G15">
        <f t="shared" si="1"/>
        <v>2</v>
      </c>
      <c r="H15">
        <f t="shared" si="2"/>
        <v>2004</v>
      </c>
      <c r="I15" t="b">
        <f t="shared" si="3"/>
        <v>0</v>
      </c>
      <c r="J15">
        <f t="shared" si="4"/>
        <v>2</v>
      </c>
    </row>
    <row r="16" spans="1:10" x14ac:dyDescent="0.3">
      <c r="A16" t="s">
        <v>52</v>
      </c>
      <c r="B16">
        <v>500000</v>
      </c>
      <c r="C16">
        <v>45</v>
      </c>
      <c r="D16">
        <f>'T.45.04.D'!$C$3</f>
        <v>9297.6700965419823</v>
      </c>
      <c r="E16">
        <f t="shared" si="0"/>
        <v>0.3</v>
      </c>
      <c r="F16">
        <f>'T.45.04.D (2)'!$C$11</f>
        <v>22854.467301668341</v>
      </c>
      <c r="G16">
        <f t="shared" si="1"/>
        <v>2</v>
      </c>
      <c r="H16">
        <f t="shared" si="2"/>
        <v>2004</v>
      </c>
      <c r="I16" t="b">
        <f t="shared" si="3"/>
        <v>0</v>
      </c>
      <c r="J16">
        <f t="shared" si="4"/>
        <v>2</v>
      </c>
    </row>
    <row r="17" spans="1:10" x14ac:dyDescent="0.3">
      <c r="A17" t="s">
        <v>52</v>
      </c>
      <c r="B17">
        <v>500000</v>
      </c>
      <c r="C17">
        <v>55</v>
      </c>
      <c r="D17">
        <f>'T.55.04.D'!$C$3</f>
        <v>30399.558474771598</v>
      </c>
      <c r="E17">
        <f t="shared" si="0"/>
        <v>0.3</v>
      </c>
      <c r="F17">
        <f>'T.55.04.D (2)'!$C$11</f>
        <v>56574.752497919355</v>
      </c>
      <c r="G17">
        <f t="shared" si="1"/>
        <v>2</v>
      </c>
      <c r="H17">
        <f t="shared" si="2"/>
        <v>2004</v>
      </c>
      <c r="I17" t="b">
        <f t="shared" si="3"/>
        <v>0</v>
      </c>
      <c r="J17">
        <f t="shared" si="4"/>
        <v>2</v>
      </c>
    </row>
    <row r="18" spans="1:10" x14ac:dyDescent="0.3">
      <c r="A18" t="s">
        <v>52</v>
      </c>
      <c r="B18">
        <v>1000000</v>
      </c>
      <c r="C18">
        <v>26</v>
      </c>
      <c r="D18">
        <f>'T.26.04.E'!$C$3</f>
        <v>1807.4545295364712</v>
      </c>
      <c r="E18">
        <f t="shared" si="0"/>
        <v>0.3</v>
      </c>
      <c r="F18">
        <f>'T.26.04.E (2)'!$C$11</f>
        <v>4662.1488341923232</v>
      </c>
      <c r="G18">
        <f t="shared" si="1"/>
        <v>2</v>
      </c>
      <c r="H18">
        <f t="shared" si="2"/>
        <v>2004</v>
      </c>
      <c r="I18" t="b">
        <f t="shared" si="3"/>
        <v>0</v>
      </c>
      <c r="J18">
        <f t="shared" si="4"/>
        <v>2</v>
      </c>
    </row>
    <row r="19" spans="1:10" x14ac:dyDescent="0.3">
      <c r="A19" t="s">
        <v>52</v>
      </c>
      <c r="B19">
        <v>1000000</v>
      </c>
      <c r="C19">
        <v>35</v>
      </c>
      <c r="D19">
        <f>'T.35.04.E'!$C$3</f>
        <v>4922.1394986254609</v>
      </c>
      <c r="E19">
        <f t="shared" si="0"/>
        <v>0.3</v>
      </c>
      <c r="F19">
        <f>'T.35.04.E (2)'!$C$11</f>
        <v>12561.637884502794</v>
      </c>
      <c r="G19">
        <f t="shared" si="1"/>
        <v>2</v>
      </c>
      <c r="H19">
        <f t="shared" si="2"/>
        <v>2004</v>
      </c>
      <c r="I19" t="b">
        <f t="shared" si="3"/>
        <v>0</v>
      </c>
      <c r="J19">
        <f t="shared" si="4"/>
        <v>2</v>
      </c>
    </row>
    <row r="20" spans="1:10" x14ac:dyDescent="0.3">
      <c r="A20" t="s">
        <v>52</v>
      </c>
      <c r="B20">
        <v>1000000</v>
      </c>
      <c r="C20">
        <v>45</v>
      </c>
      <c r="D20">
        <f>'T.45.04.E'!$C$3</f>
        <v>18546.939027139277</v>
      </c>
      <c r="E20">
        <f t="shared" si="0"/>
        <v>0.3</v>
      </c>
      <c r="F20">
        <f>'T.45.04.E (2)'!$C$11</f>
        <v>45589.960403030651</v>
      </c>
      <c r="G20">
        <f t="shared" si="1"/>
        <v>2</v>
      </c>
      <c r="H20">
        <f t="shared" si="2"/>
        <v>2004</v>
      </c>
      <c r="I20" t="b">
        <f t="shared" si="3"/>
        <v>0</v>
      </c>
      <c r="J20">
        <f t="shared" si="4"/>
        <v>2</v>
      </c>
    </row>
    <row r="21" spans="1:10" x14ac:dyDescent="0.3">
      <c r="A21" t="s">
        <v>52</v>
      </c>
      <c r="B21">
        <v>1000000</v>
      </c>
      <c r="C21">
        <v>55</v>
      </c>
      <c r="D21">
        <f>'T.55.04.E'!$C$3</f>
        <v>60743.12726192682</v>
      </c>
      <c r="E21">
        <f t="shared" si="0"/>
        <v>0.3</v>
      </c>
      <c r="F21">
        <f>'T.55.04.E (2)'!$C$11</f>
        <v>113045.30602459509</v>
      </c>
      <c r="G21">
        <f t="shared" si="1"/>
        <v>2</v>
      </c>
      <c r="H21">
        <f t="shared" si="2"/>
        <v>2004</v>
      </c>
      <c r="I21" t="b">
        <f t="shared" si="3"/>
        <v>0</v>
      </c>
      <c r="J21">
        <f t="shared" si="4"/>
        <v>2</v>
      </c>
    </row>
    <row r="22" spans="1:10" x14ac:dyDescent="0.3">
      <c r="A22" t="s">
        <v>52</v>
      </c>
      <c r="B22">
        <v>2000000</v>
      </c>
      <c r="C22">
        <v>26</v>
      </c>
      <c r="D22">
        <f>'T.26.04.F'!$C$3</f>
        <v>3566.4658034630879</v>
      </c>
      <c r="E22">
        <f t="shared" si="0"/>
        <v>0.3</v>
      </c>
      <c r="F22">
        <f>'T.26.04.F (2)'!$C$11</f>
        <v>9199.3431182284712</v>
      </c>
      <c r="G22">
        <f t="shared" si="1"/>
        <v>2</v>
      </c>
      <c r="H22">
        <f t="shared" si="2"/>
        <v>2004</v>
      </c>
      <c r="I22" t="b">
        <f t="shared" si="3"/>
        <v>0</v>
      </c>
      <c r="J22">
        <f t="shared" si="4"/>
        <v>2</v>
      </c>
    </row>
    <row r="23" spans="1:10" x14ac:dyDescent="0.3">
      <c r="A23" t="s">
        <v>52</v>
      </c>
      <c r="B23">
        <v>2000000</v>
      </c>
      <c r="C23">
        <v>35</v>
      </c>
      <c r="D23">
        <f>'T.35.04.F'!$C$3</f>
        <v>9795.5926922674171</v>
      </c>
      <c r="E23">
        <f t="shared" si="0"/>
        <v>0.3</v>
      </c>
      <c r="F23">
        <f>'T.35.04.F (2)'!$C$11</f>
        <v>24999.024976579254</v>
      </c>
      <c r="G23">
        <f t="shared" si="1"/>
        <v>2</v>
      </c>
      <c r="H23">
        <f t="shared" si="2"/>
        <v>2004</v>
      </c>
      <c r="I23" t="b">
        <f t="shared" si="3"/>
        <v>0</v>
      </c>
      <c r="J23">
        <f t="shared" si="4"/>
        <v>2</v>
      </c>
    </row>
    <row r="24" spans="1:10" x14ac:dyDescent="0.3">
      <c r="A24" t="s">
        <v>52</v>
      </c>
      <c r="B24">
        <v>2000000</v>
      </c>
      <c r="C24">
        <v>45</v>
      </c>
      <c r="D24">
        <f>'T.45.04.F'!$C$3</f>
        <v>37045.476888333862</v>
      </c>
      <c r="E24">
        <f t="shared" si="0"/>
        <v>0.3</v>
      </c>
      <c r="F24">
        <f>'T.45.04.F (2)'!$C$11</f>
        <v>91060.946605755234</v>
      </c>
      <c r="G24">
        <f t="shared" si="1"/>
        <v>2</v>
      </c>
      <c r="H24">
        <f t="shared" si="2"/>
        <v>2004</v>
      </c>
      <c r="I24" t="b">
        <f t="shared" si="3"/>
        <v>0</v>
      </c>
      <c r="J24">
        <f t="shared" si="4"/>
        <v>2</v>
      </c>
    </row>
    <row r="25" spans="1:10" x14ac:dyDescent="0.3">
      <c r="A25" t="s">
        <v>52</v>
      </c>
      <c r="B25">
        <v>2000000</v>
      </c>
      <c r="C25">
        <v>55</v>
      </c>
      <c r="D25">
        <f>'T.55.04.F'!$C$3</f>
        <v>121430.26483623726</v>
      </c>
      <c r="E25">
        <f t="shared" si="0"/>
        <v>0.3</v>
      </c>
      <c r="F25">
        <f>'T.55.04.F (2)'!$C$11</f>
        <v>225986.41307794637</v>
      </c>
      <c r="G25">
        <f t="shared" si="1"/>
        <v>2</v>
      </c>
      <c r="H25">
        <f t="shared" si="2"/>
        <v>2004</v>
      </c>
      <c r="I25" t="b">
        <f t="shared" si="3"/>
        <v>0</v>
      </c>
      <c r="J25">
        <f t="shared" si="4"/>
        <v>2</v>
      </c>
    </row>
    <row r="26" spans="1:10" x14ac:dyDescent="0.3">
      <c r="A26" t="s">
        <v>53</v>
      </c>
      <c r="B26">
        <v>50000</v>
      </c>
      <c r="C26">
        <v>26</v>
      </c>
      <c r="D26">
        <f>'S.26.04.A'!$C$3</f>
        <v>3040.4483030720835</v>
      </c>
      <c r="E26">
        <f t="shared" si="0"/>
        <v>0.3</v>
      </c>
      <c r="F26" s="29">
        <f>'S.26.04.A (2)'!$C$11</f>
        <v>820.92104182946332</v>
      </c>
      <c r="G26">
        <f t="shared" si="1"/>
        <v>2</v>
      </c>
      <c r="H26">
        <f t="shared" si="2"/>
        <v>2004</v>
      </c>
      <c r="I26" t="b">
        <f t="shared" si="3"/>
        <v>0</v>
      </c>
      <c r="J26">
        <f t="shared" si="4"/>
        <v>2</v>
      </c>
    </row>
    <row r="27" spans="1:10" x14ac:dyDescent="0.3">
      <c r="A27" t="s">
        <v>53</v>
      </c>
      <c r="B27">
        <v>50000</v>
      </c>
      <c r="C27">
        <v>35</v>
      </c>
      <c r="D27">
        <f>'S.35.04.A'!$C$3</f>
        <v>6108.814936250581</v>
      </c>
      <c r="E27">
        <f t="shared" si="0"/>
        <v>0.3</v>
      </c>
      <c r="F27" s="29">
        <f>'S.35.04.A (2)'!$C$11</f>
        <v>1649.3800327876565</v>
      </c>
      <c r="G27">
        <f t="shared" si="1"/>
        <v>2</v>
      </c>
      <c r="H27">
        <f t="shared" si="2"/>
        <v>2004</v>
      </c>
      <c r="I27" t="b">
        <f t="shared" si="3"/>
        <v>0</v>
      </c>
      <c r="J27">
        <f t="shared" si="4"/>
        <v>2</v>
      </c>
    </row>
    <row r="28" spans="1:10" x14ac:dyDescent="0.3">
      <c r="A28" t="s">
        <v>53</v>
      </c>
      <c r="B28">
        <v>50000</v>
      </c>
      <c r="C28">
        <v>45</v>
      </c>
      <c r="D28">
        <f>'S.45.04.A'!$C$3</f>
        <v>13121.387914029945</v>
      </c>
      <c r="E28">
        <f t="shared" si="0"/>
        <v>0.3</v>
      </c>
      <c r="F28" s="29">
        <f>'S.45.04.A (2)'!$C$11</f>
        <v>3542.7747367880811</v>
      </c>
      <c r="G28">
        <f t="shared" si="1"/>
        <v>2</v>
      </c>
      <c r="H28">
        <f t="shared" si="2"/>
        <v>2004</v>
      </c>
      <c r="I28" t="b">
        <f t="shared" si="3"/>
        <v>0</v>
      </c>
      <c r="J28">
        <f t="shared" si="4"/>
        <v>2</v>
      </c>
    </row>
    <row r="29" spans="1:10" x14ac:dyDescent="0.3">
      <c r="A29" t="s">
        <v>53</v>
      </c>
      <c r="B29">
        <v>50000</v>
      </c>
      <c r="C29">
        <v>55</v>
      </c>
      <c r="D29">
        <f>'S.55.04.A'!$C$3</f>
        <v>22262.410594179895</v>
      </c>
      <c r="E29">
        <f t="shared" si="0"/>
        <v>0.3</v>
      </c>
      <c r="F29" s="29">
        <f>'S.55.04.A (2)'!$C$11</f>
        <v>6010.8508604285807</v>
      </c>
      <c r="G29">
        <f t="shared" si="1"/>
        <v>2</v>
      </c>
      <c r="H29">
        <f t="shared" si="2"/>
        <v>2004</v>
      </c>
      <c r="I29" t="b">
        <f t="shared" si="3"/>
        <v>0</v>
      </c>
      <c r="J29">
        <f t="shared" si="4"/>
        <v>2</v>
      </c>
    </row>
    <row r="30" spans="1:10" x14ac:dyDescent="0.3">
      <c r="A30" t="s">
        <v>53</v>
      </c>
      <c r="B30">
        <v>100000</v>
      </c>
      <c r="C30">
        <v>26</v>
      </c>
      <c r="D30">
        <f>'S.26.04.B'!$C$3</f>
        <v>5582.3780644830958</v>
      </c>
      <c r="E30">
        <f t="shared" si="0"/>
        <v>0.3</v>
      </c>
      <c r="F30" s="30">
        <f>'S.26.04.B (2)'!$C$11</f>
        <v>1507.2420774104362</v>
      </c>
      <c r="G30">
        <f t="shared" si="1"/>
        <v>2</v>
      </c>
      <c r="H30">
        <f t="shared" si="2"/>
        <v>2004</v>
      </c>
      <c r="I30" t="b">
        <f t="shared" si="3"/>
        <v>0</v>
      </c>
      <c r="J30">
        <f t="shared" si="4"/>
        <v>2</v>
      </c>
    </row>
    <row r="31" spans="1:10" x14ac:dyDescent="0.3">
      <c r="A31" t="s">
        <v>53</v>
      </c>
      <c r="B31">
        <v>100000</v>
      </c>
      <c r="C31">
        <v>35</v>
      </c>
      <c r="D31">
        <f>'S.35.04.B'!$C$3</f>
        <v>11731.129599552807</v>
      </c>
      <c r="E31">
        <f t="shared" si="0"/>
        <v>0.3</v>
      </c>
      <c r="F31" s="30">
        <f>'S.35.04.B (2)'!$C$11</f>
        <v>3167.4049918792571</v>
      </c>
      <c r="G31">
        <f t="shared" si="1"/>
        <v>2</v>
      </c>
      <c r="H31">
        <f t="shared" si="2"/>
        <v>2004</v>
      </c>
      <c r="I31" t="b">
        <f t="shared" si="3"/>
        <v>0</v>
      </c>
      <c r="J31">
        <f t="shared" si="4"/>
        <v>2</v>
      </c>
    </row>
    <row r="32" spans="1:10" x14ac:dyDescent="0.3">
      <c r="A32" t="s">
        <v>53</v>
      </c>
      <c r="B32">
        <v>100000</v>
      </c>
      <c r="C32">
        <v>45</v>
      </c>
      <c r="D32">
        <f>'S.45.04.B'!$C$3</f>
        <v>25791.415722927162</v>
      </c>
      <c r="E32">
        <f t="shared" si="0"/>
        <v>0.3</v>
      </c>
      <c r="F32" s="30">
        <f>'S.45.04.B (2)'!$C$11</f>
        <v>6963.6822451903363</v>
      </c>
      <c r="G32">
        <f t="shared" si="1"/>
        <v>2</v>
      </c>
      <c r="H32">
        <f t="shared" si="2"/>
        <v>2004</v>
      </c>
      <c r="I32" t="b">
        <f t="shared" si="3"/>
        <v>0</v>
      </c>
      <c r="J32">
        <f t="shared" si="4"/>
        <v>2</v>
      </c>
    </row>
    <row r="33" spans="1:10" x14ac:dyDescent="0.3">
      <c r="A33" t="s">
        <v>53</v>
      </c>
      <c r="B33">
        <v>100000</v>
      </c>
      <c r="C33">
        <v>55</v>
      </c>
      <c r="D33">
        <f>'S.55.04.B'!$C$3</f>
        <v>44138.685970120438</v>
      </c>
      <c r="E33">
        <f t="shared" si="0"/>
        <v>0.3</v>
      </c>
      <c r="F33" s="30">
        <f>'S.55.04.B (2)'!$C$11</f>
        <v>11917.445211932518</v>
      </c>
      <c r="G33">
        <f t="shared" si="1"/>
        <v>2</v>
      </c>
      <c r="H33">
        <f t="shared" si="2"/>
        <v>2004</v>
      </c>
      <c r="I33" t="b">
        <f t="shared" si="3"/>
        <v>0</v>
      </c>
      <c r="J33">
        <f t="shared" si="4"/>
        <v>2</v>
      </c>
    </row>
    <row r="34" spans="1:10" x14ac:dyDescent="0.3">
      <c r="A34" t="s">
        <v>53</v>
      </c>
      <c r="B34">
        <v>250000</v>
      </c>
      <c r="C34">
        <v>26</v>
      </c>
      <c r="D34">
        <f>'S.26.04.C'!$C$3</f>
        <v>13208.167348716135</v>
      </c>
      <c r="E34">
        <f t="shared" si="0"/>
        <v>0.3</v>
      </c>
      <c r="F34" s="30">
        <f>'S.26.04.C (2)'!$C$11</f>
        <v>3566.2051841533562</v>
      </c>
      <c r="G34">
        <f t="shared" si="1"/>
        <v>2</v>
      </c>
      <c r="H34">
        <f t="shared" si="2"/>
        <v>2004</v>
      </c>
      <c r="I34" t="b">
        <f t="shared" si="3"/>
        <v>0</v>
      </c>
      <c r="J34">
        <f t="shared" si="4"/>
        <v>2</v>
      </c>
    </row>
    <row r="35" spans="1:10" x14ac:dyDescent="0.3">
      <c r="A35" t="s">
        <v>53</v>
      </c>
      <c r="B35">
        <v>250000</v>
      </c>
      <c r="C35">
        <v>35</v>
      </c>
      <c r="D35">
        <f>'S.35.04.C'!$C$3</f>
        <v>28598.07358945948</v>
      </c>
      <c r="E35">
        <f t="shared" si="0"/>
        <v>0.3</v>
      </c>
      <c r="F35" s="30">
        <f>'S.35.04.C (2)'!$C$11</f>
        <v>7721.4798691540545</v>
      </c>
      <c r="G35">
        <f t="shared" si="1"/>
        <v>2</v>
      </c>
      <c r="H35">
        <f t="shared" si="2"/>
        <v>2004</v>
      </c>
      <c r="I35" t="b">
        <f t="shared" si="3"/>
        <v>0</v>
      </c>
      <c r="J35">
        <f t="shared" si="4"/>
        <v>2</v>
      </c>
    </row>
    <row r="36" spans="1:10" x14ac:dyDescent="0.3">
      <c r="A36" t="s">
        <v>53</v>
      </c>
      <c r="B36">
        <v>250000</v>
      </c>
      <c r="C36">
        <v>45</v>
      </c>
      <c r="D36">
        <f>'S.45.04.C'!$C$3</f>
        <v>63801.499149618816</v>
      </c>
      <c r="E36">
        <f t="shared" si="0"/>
        <v>0.3</v>
      </c>
      <c r="F36" s="30">
        <f>'S.45.04.C (2)'!$C$11</f>
        <v>17226.404770397112</v>
      </c>
      <c r="G36">
        <f t="shared" si="1"/>
        <v>2</v>
      </c>
      <c r="H36">
        <f t="shared" si="2"/>
        <v>2004</v>
      </c>
      <c r="I36" t="b">
        <f t="shared" si="3"/>
        <v>0</v>
      </c>
      <c r="J36">
        <f t="shared" si="4"/>
        <v>2</v>
      </c>
    </row>
    <row r="37" spans="1:10" x14ac:dyDescent="0.3">
      <c r="A37" t="s">
        <v>53</v>
      </c>
      <c r="B37">
        <v>250000</v>
      </c>
      <c r="C37">
        <v>55</v>
      </c>
      <c r="D37">
        <f>'S.55.04.C'!$C$3</f>
        <v>109767.51209794206</v>
      </c>
      <c r="E37">
        <f t="shared" si="0"/>
        <v>0.3</v>
      </c>
      <c r="F37" s="30">
        <f>'S.55.04.C (2)'!$C$11</f>
        <v>29637.228266444341</v>
      </c>
      <c r="G37">
        <f t="shared" si="1"/>
        <v>2</v>
      </c>
      <c r="H37">
        <f t="shared" si="2"/>
        <v>2004</v>
      </c>
      <c r="I37" t="b">
        <f t="shared" si="3"/>
        <v>0</v>
      </c>
      <c r="J37">
        <f t="shared" si="4"/>
        <v>2</v>
      </c>
    </row>
    <row r="38" spans="1:10" x14ac:dyDescent="0.3">
      <c r="A38" t="s">
        <v>53</v>
      </c>
      <c r="B38">
        <v>500000</v>
      </c>
      <c r="C38">
        <v>26</v>
      </c>
      <c r="D38">
        <f>'S.26.04.D'!$C$3</f>
        <v>25917.816155771197</v>
      </c>
      <c r="E38">
        <f t="shared" si="0"/>
        <v>0.3</v>
      </c>
      <c r="F38" s="30">
        <f>'S.26.04.D (2)'!$C$11</f>
        <v>6997.8103620582178</v>
      </c>
      <c r="G38">
        <f t="shared" si="1"/>
        <v>2</v>
      </c>
      <c r="H38">
        <f t="shared" si="2"/>
        <v>2004</v>
      </c>
      <c r="I38" t="b">
        <f t="shared" si="3"/>
        <v>0</v>
      </c>
      <c r="J38">
        <f t="shared" si="4"/>
        <v>2</v>
      </c>
    </row>
    <row r="39" spans="1:10" x14ac:dyDescent="0.3">
      <c r="A39" t="s">
        <v>53</v>
      </c>
      <c r="B39">
        <v>500000</v>
      </c>
      <c r="C39">
        <v>35</v>
      </c>
      <c r="D39">
        <f>'S.35.04.D'!$C$3</f>
        <v>56709.646905970629</v>
      </c>
      <c r="E39">
        <f t="shared" si="0"/>
        <v>0.3</v>
      </c>
      <c r="F39" s="30">
        <f>'S.35.04.D (2)'!$C$11</f>
        <v>15311.604664612092</v>
      </c>
      <c r="G39">
        <f t="shared" si="1"/>
        <v>2</v>
      </c>
      <c r="H39">
        <f t="shared" si="2"/>
        <v>2004</v>
      </c>
      <c r="I39" t="b">
        <f t="shared" si="3"/>
        <v>0</v>
      </c>
      <c r="J39">
        <f t="shared" si="4"/>
        <v>2</v>
      </c>
    </row>
    <row r="40" spans="1:10" x14ac:dyDescent="0.3">
      <c r="A40" t="s">
        <v>53</v>
      </c>
      <c r="B40">
        <v>500000</v>
      </c>
      <c r="C40">
        <v>45</v>
      </c>
      <c r="D40">
        <f>'S.45.04.D'!$C$3</f>
        <v>127151.63819410487</v>
      </c>
      <c r="E40">
        <f t="shared" si="0"/>
        <v>0.3</v>
      </c>
      <c r="F40" s="30">
        <f>'S.45.04.D (2)'!$C$11</f>
        <v>34330.94231240837</v>
      </c>
      <c r="G40">
        <f t="shared" si="1"/>
        <v>2</v>
      </c>
      <c r="H40">
        <f t="shared" si="2"/>
        <v>2004</v>
      </c>
      <c r="I40" t="b">
        <f t="shared" si="3"/>
        <v>0</v>
      </c>
      <c r="J40">
        <f t="shared" si="4"/>
        <v>2</v>
      </c>
    </row>
    <row r="41" spans="1:10" x14ac:dyDescent="0.3">
      <c r="A41" t="s">
        <v>53</v>
      </c>
      <c r="B41">
        <v>500000</v>
      </c>
      <c r="C41">
        <v>55</v>
      </c>
      <c r="D41">
        <f>'S.55.04.D'!$C$3</f>
        <v>219148.88897764482</v>
      </c>
      <c r="E41">
        <f t="shared" si="0"/>
        <v>0.3</v>
      </c>
      <c r="F41" s="30">
        <f>'S.55.04.D (2)'!$C$11</f>
        <v>59170.200023964164</v>
      </c>
      <c r="G41">
        <f t="shared" si="1"/>
        <v>2</v>
      </c>
      <c r="H41">
        <f t="shared" si="2"/>
        <v>2004</v>
      </c>
      <c r="I41" t="b">
        <f t="shared" si="3"/>
        <v>0</v>
      </c>
      <c r="J41">
        <f t="shared" si="4"/>
        <v>2</v>
      </c>
    </row>
    <row r="42" spans="1:10" x14ac:dyDescent="0.3">
      <c r="A42" t="s">
        <v>53</v>
      </c>
      <c r="B42">
        <v>1000000</v>
      </c>
      <c r="C42">
        <v>26</v>
      </c>
      <c r="D42">
        <f>'S.26.04.E'!$C$3</f>
        <v>51337.113769881325</v>
      </c>
      <c r="E42">
        <f t="shared" si="0"/>
        <v>0.3</v>
      </c>
      <c r="F42" s="30">
        <f>'S.26.04.E (2)'!$C$11</f>
        <v>13861.02071786797</v>
      </c>
      <c r="G42">
        <f t="shared" si="1"/>
        <v>2</v>
      </c>
      <c r="H42">
        <f t="shared" si="2"/>
        <v>2004</v>
      </c>
      <c r="I42" t="b">
        <f t="shared" si="3"/>
        <v>0</v>
      </c>
      <c r="J42">
        <f t="shared" si="4"/>
        <v>2</v>
      </c>
    </row>
    <row r="43" spans="1:10" x14ac:dyDescent="0.3">
      <c r="A43" t="s">
        <v>53</v>
      </c>
      <c r="B43">
        <v>1000000</v>
      </c>
      <c r="C43">
        <v>35</v>
      </c>
      <c r="D43">
        <f>'S.35.04.E'!$C$3</f>
        <v>112932.79353899288</v>
      </c>
      <c r="E43">
        <f t="shared" si="0"/>
        <v>0.3</v>
      </c>
      <c r="F43" s="30">
        <f>'S.35.04.E (2)'!$C$11</f>
        <v>30491.854255528087</v>
      </c>
      <c r="G43">
        <f t="shared" si="1"/>
        <v>2</v>
      </c>
      <c r="H43">
        <f t="shared" si="2"/>
        <v>2004</v>
      </c>
      <c r="I43" t="b">
        <f t="shared" si="3"/>
        <v>0</v>
      </c>
      <c r="J43">
        <f t="shared" si="4"/>
        <v>2</v>
      </c>
    </row>
    <row r="44" spans="1:10" x14ac:dyDescent="0.3">
      <c r="A44" t="s">
        <v>53</v>
      </c>
      <c r="B44">
        <v>1000000</v>
      </c>
      <c r="C44">
        <v>45</v>
      </c>
      <c r="D44">
        <f>'S.45.04.E'!$C$3</f>
        <v>253851.91628307707</v>
      </c>
      <c r="E44">
        <f t="shared" si="0"/>
        <v>0.3</v>
      </c>
      <c r="F44" s="30">
        <f>'S.45.04.E (2)'!$C$11</f>
        <v>68540.017396430863</v>
      </c>
      <c r="G44">
        <f t="shared" si="1"/>
        <v>2</v>
      </c>
      <c r="H44">
        <f t="shared" si="2"/>
        <v>2004</v>
      </c>
      <c r="I44" t="b">
        <f t="shared" si="3"/>
        <v>0</v>
      </c>
      <c r="J44">
        <f t="shared" si="4"/>
        <v>2</v>
      </c>
    </row>
    <row r="45" spans="1:10" x14ac:dyDescent="0.3">
      <c r="A45" t="s">
        <v>53</v>
      </c>
      <c r="B45">
        <v>1000000</v>
      </c>
      <c r="C45">
        <v>55</v>
      </c>
      <c r="D45">
        <f>'S.55.04.E'!$C$3</f>
        <v>437911.64273705025</v>
      </c>
      <c r="E45">
        <f t="shared" si="0"/>
        <v>0.3</v>
      </c>
      <c r="F45" s="30">
        <f>'S.55.04.E (2)'!$C$11</f>
        <v>118236.14353900359</v>
      </c>
      <c r="G45">
        <f t="shared" si="1"/>
        <v>2</v>
      </c>
      <c r="H45">
        <f t="shared" si="2"/>
        <v>2004</v>
      </c>
      <c r="I45" t="b">
        <f t="shared" si="3"/>
        <v>0</v>
      </c>
      <c r="J45">
        <f t="shared" si="4"/>
        <v>2</v>
      </c>
    </row>
    <row r="46" spans="1:10" x14ac:dyDescent="0.3">
      <c r="A46" t="s">
        <v>53</v>
      </c>
      <c r="B46">
        <v>2000000</v>
      </c>
      <c r="C46">
        <v>26</v>
      </c>
      <c r="D46">
        <f>'S.26.04.F'!$C$3</f>
        <v>102175.7089981016</v>
      </c>
      <c r="E46">
        <f t="shared" si="0"/>
        <v>0.3</v>
      </c>
      <c r="F46" s="30">
        <f>'S.26.04.F (2)'!$C$11</f>
        <v>27587.441429487491</v>
      </c>
      <c r="G46">
        <f t="shared" si="1"/>
        <v>2</v>
      </c>
      <c r="H46">
        <f t="shared" si="2"/>
        <v>2004</v>
      </c>
      <c r="I46" t="b">
        <f t="shared" si="3"/>
        <v>0</v>
      </c>
      <c r="J46">
        <f t="shared" si="4"/>
        <v>2</v>
      </c>
    </row>
    <row r="47" spans="1:10" x14ac:dyDescent="0.3">
      <c r="A47" t="s">
        <v>53</v>
      </c>
      <c r="B47">
        <v>2000000</v>
      </c>
      <c r="C47">
        <v>35</v>
      </c>
      <c r="D47">
        <f>'S.35.04.F'!$C$3</f>
        <v>225379.08680503743</v>
      </c>
      <c r="E47">
        <f t="shared" si="0"/>
        <v>0.3</v>
      </c>
      <c r="F47" s="30">
        <f>'S.35.04.F (2)'!$C$11</f>
        <v>60852.353437360201</v>
      </c>
      <c r="G47">
        <f t="shared" si="1"/>
        <v>2</v>
      </c>
      <c r="H47">
        <f t="shared" si="2"/>
        <v>2004</v>
      </c>
      <c r="I47" t="b">
        <f t="shared" si="3"/>
        <v>0</v>
      </c>
      <c r="J47">
        <f t="shared" si="4"/>
        <v>2</v>
      </c>
    </row>
    <row r="48" spans="1:10" x14ac:dyDescent="0.3">
      <c r="A48" t="s">
        <v>53</v>
      </c>
      <c r="B48">
        <v>2000000</v>
      </c>
      <c r="C48">
        <v>45</v>
      </c>
      <c r="D48">
        <f>'S.45.04.F'!$C$3</f>
        <v>507252.47246102156</v>
      </c>
      <c r="E48">
        <f t="shared" si="0"/>
        <v>0.3</v>
      </c>
      <c r="F48" s="30">
        <f>'S.45.04.F (2)'!$C$11</f>
        <v>136958.16756447608</v>
      </c>
      <c r="G48">
        <f t="shared" si="1"/>
        <v>2</v>
      </c>
      <c r="H48">
        <f t="shared" si="2"/>
        <v>2004</v>
      </c>
      <c r="I48" t="b">
        <f t="shared" si="3"/>
        <v>0</v>
      </c>
      <c r="J48">
        <f t="shared" si="4"/>
        <v>2</v>
      </c>
    </row>
    <row r="49" spans="1:10" x14ac:dyDescent="0.3">
      <c r="A49" t="s">
        <v>53</v>
      </c>
      <c r="B49">
        <v>2000000</v>
      </c>
      <c r="C49">
        <v>55</v>
      </c>
      <c r="D49">
        <f>'S.55.04.F'!$C$3</f>
        <v>875437.15025586111</v>
      </c>
      <c r="E49">
        <f t="shared" si="0"/>
        <v>0.3</v>
      </c>
      <c r="F49" s="30">
        <f>'S.55.04.F (2)'!$C$11</f>
        <v>236368.03056908242</v>
      </c>
      <c r="G49">
        <f t="shared" si="1"/>
        <v>2</v>
      </c>
      <c r="H49">
        <f t="shared" si="2"/>
        <v>2004</v>
      </c>
      <c r="I49" t="b">
        <f t="shared" si="3"/>
        <v>0</v>
      </c>
      <c r="J49">
        <f t="shared" si="4"/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C3" sqref="C3"/>
    </sheetView>
  </sheetViews>
  <sheetFormatPr defaultRowHeight="14.4" x14ac:dyDescent="0.3"/>
  <cols>
    <col min="2" max="2" width="14.33203125" bestFit="1" customWidth="1"/>
    <col min="3" max="3" width="11.109375" bestFit="1" customWidth="1"/>
    <col min="4" max="4" width="15.5546875" bestFit="1" customWidth="1"/>
  </cols>
  <sheetData>
    <row r="1" spans="1:9" x14ac:dyDescent="0.3">
      <c r="A1" s="9" t="s">
        <v>49</v>
      </c>
      <c r="B1" s="18" t="s">
        <v>18</v>
      </c>
    </row>
    <row r="2" spans="1:9" ht="18" x14ac:dyDescent="0.35">
      <c r="A2" s="13">
        <v>26</v>
      </c>
      <c r="B2" s="31">
        <v>1.221972E-3</v>
      </c>
      <c r="D2" s="28"/>
      <c r="I2" s="32"/>
    </row>
    <row r="3" spans="1:9" x14ac:dyDescent="0.3">
      <c r="A3" s="13">
        <v>27</v>
      </c>
      <c r="B3" s="31">
        <v>1.2339639999999999E-3</v>
      </c>
      <c r="D3" s="28"/>
      <c r="I3" s="8"/>
    </row>
    <row r="4" spans="1:9" x14ac:dyDescent="0.3">
      <c r="A4" s="13">
        <v>28</v>
      </c>
      <c r="B4" s="31">
        <v>1.248954E-3</v>
      </c>
      <c r="D4" s="28"/>
      <c r="I4" s="8"/>
    </row>
    <row r="5" spans="1:9" x14ac:dyDescent="0.3">
      <c r="A5" s="13">
        <v>29</v>
      </c>
      <c r="B5" s="31">
        <v>1.2649429999999999E-3</v>
      </c>
      <c r="D5" s="28"/>
    </row>
    <row r="6" spans="1:9" x14ac:dyDescent="0.3">
      <c r="A6" s="13">
        <v>30</v>
      </c>
      <c r="B6" s="31">
        <v>1.2849300000000001E-3</v>
      </c>
      <c r="D6" s="28"/>
    </row>
    <row r="7" spans="1:9" x14ac:dyDescent="0.3">
      <c r="A7" s="13">
        <v>31</v>
      </c>
      <c r="B7" s="31">
        <v>1.3159090000000001E-3</v>
      </c>
      <c r="D7" s="28"/>
    </row>
    <row r="8" spans="1:9" x14ac:dyDescent="0.3">
      <c r="A8" s="13">
        <v>32</v>
      </c>
      <c r="B8" s="31">
        <v>1.3528839999999999E-3</v>
      </c>
    </row>
    <row r="9" spans="1:9" x14ac:dyDescent="0.3">
      <c r="A9" s="13">
        <v>33</v>
      </c>
      <c r="B9" s="31">
        <v>1.38886E-3</v>
      </c>
    </row>
    <row r="10" spans="1:9" x14ac:dyDescent="0.3">
      <c r="A10" s="13">
        <v>34</v>
      </c>
      <c r="B10" s="31">
        <v>1.43483E-3</v>
      </c>
    </row>
    <row r="11" spans="1:9" x14ac:dyDescent="0.3">
      <c r="A11" s="13">
        <v>35</v>
      </c>
      <c r="B11" s="31">
        <v>1.482798E-3</v>
      </c>
    </row>
    <row r="12" spans="1:9" x14ac:dyDescent="0.3">
      <c r="A12" s="13">
        <v>36</v>
      </c>
      <c r="B12" s="31">
        <v>1.5387599999999999E-3</v>
      </c>
    </row>
    <row r="13" spans="1:9" x14ac:dyDescent="0.3">
      <c r="A13" s="13">
        <v>37</v>
      </c>
      <c r="B13" s="31">
        <v>1.6157089999999999E-3</v>
      </c>
    </row>
    <row r="14" spans="1:9" x14ac:dyDescent="0.3">
      <c r="A14" s="13">
        <v>38</v>
      </c>
      <c r="B14" s="31">
        <v>1.70465E-3</v>
      </c>
    </row>
    <row r="15" spans="1:9" x14ac:dyDescent="0.3">
      <c r="A15" s="13">
        <v>39</v>
      </c>
      <c r="B15" s="31">
        <v>1.795589E-3</v>
      </c>
    </row>
    <row r="16" spans="1:9" x14ac:dyDescent="0.3">
      <c r="A16" s="13">
        <v>40</v>
      </c>
      <c r="B16" s="31">
        <v>1.891525E-3</v>
      </c>
    </row>
    <row r="17" spans="1:2" x14ac:dyDescent="0.3">
      <c r="A17" s="13">
        <v>41</v>
      </c>
      <c r="B17" s="31">
        <v>2.0024510000000001E-3</v>
      </c>
    </row>
    <row r="18" spans="1:2" x14ac:dyDescent="0.3">
      <c r="A18" s="13">
        <v>42</v>
      </c>
      <c r="B18" s="31">
        <v>2.1123779999999998E-3</v>
      </c>
    </row>
    <row r="19" spans="1:2" x14ac:dyDescent="0.3">
      <c r="A19" s="13">
        <v>43</v>
      </c>
      <c r="B19" s="31">
        <v>2.238294E-3</v>
      </c>
    </row>
    <row r="20" spans="1:2" x14ac:dyDescent="0.3">
      <c r="A20" s="13">
        <v>44</v>
      </c>
      <c r="B20" s="31">
        <v>2.3742030000000001E-3</v>
      </c>
    </row>
    <row r="21" spans="1:2" x14ac:dyDescent="0.3">
      <c r="A21" s="13">
        <v>45</v>
      </c>
      <c r="B21" s="31">
        <v>2.5221050000000002E-3</v>
      </c>
    </row>
    <row r="22" spans="1:2" x14ac:dyDescent="0.3">
      <c r="A22" s="13">
        <v>46</v>
      </c>
      <c r="B22" s="5">
        <v>2.679E-3</v>
      </c>
    </row>
    <row r="23" spans="1:2" x14ac:dyDescent="0.3">
      <c r="A23" s="13">
        <v>47</v>
      </c>
      <c r="B23" s="5">
        <v>4.0439999999999999E-3</v>
      </c>
    </row>
    <row r="24" spans="1:2" x14ac:dyDescent="0.3">
      <c r="A24" s="13">
        <v>48</v>
      </c>
      <c r="B24" s="5">
        <v>5.607E-3</v>
      </c>
    </row>
    <row r="25" spans="1:2" x14ac:dyDescent="0.3">
      <c r="A25" s="13">
        <v>49</v>
      </c>
      <c r="B25" s="5">
        <v>7.2589999999999998E-3</v>
      </c>
    </row>
    <row r="26" spans="1:2" x14ac:dyDescent="0.3">
      <c r="A26" s="13">
        <v>50</v>
      </c>
      <c r="B26" s="5">
        <v>9.0740000000000005E-3</v>
      </c>
    </row>
    <row r="27" spans="1:2" x14ac:dyDescent="0.3">
      <c r="A27" s="13">
        <v>51</v>
      </c>
      <c r="B27" s="5">
        <v>1.1021E-2</v>
      </c>
    </row>
    <row r="28" spans="1:2" x14ac:dyDescent="0.3">
      <c r="A28" s="13">
        <v>52</v>
      </c>
      <c r="B28" s="5">
        <v>1.3263E-2</v>
      </c>
    </row>
    <row r="29" spans="1:2" x14ac:dyDescent="0.3">
      <c r="A29" s="13">
        <v>53</v>
      </c>
      <c r="B29" s="5">
        <v>1.5814999999999999E-2</v>
      </c>
    </row>
    <row r="30" spans="1:2" x14ac:dyDescent="0.3">
      <c r="A30" s="13">
        <v>54</v>
      </c>
      <c r="B30" s="5">
        <v>1.864E-2</v>
      </c>
    </row>
    <row r="31" spans="1:2" x14ac:dyDescent="0.3">
      <c r="A31" s="13">
        <v>55</v>
      </c>
      <c r="B31" s="5">
        <v>2.1847999999999999E-2</v>
      </c>
    </row>
    <row r="32" spans="1:2" x14ac:dyDescent="0.3">
      <c r="A32" s="13">
        <v>56</v>
      </c>
      <c r="B32" s="5">
        <v>2.5484E-2</v>
      </c>
    </row>
    <row r="33" spans="1:2" x14ac:dyDescent="0.3">
      <c r="A33" s="13">
        <v>57</v>
      </c>
      <c r="B33" s="5">
        <v>2.9274999999999999E-2</v>
      </c>
    </row>
    <row r="34" spans="1:2" x14ac:dyDescent="0.3">
      <c r="A34" s="13">
        <v>58</v>
      </c>
      <c r="B34" s="5">
        <v>3.3331E-2</v>
      </c>
    </row>
    <row r="35" spans="1:2" x14ac:dyDescent="0.3">
      <c r="A35" s="13">
        <v>59</v>
      </c>
      <c r="B35" s="5">
        <v>3.7801000000000001E-2</v>
      </c>
    </row>
    <row r="36" spans="1:2" x14ac:dyDescent="0.3">
      <c r="A36" s="13">
        <v>60</v>
      </c>
      <c r="B36" s="5">
        <v>4.3147999999999999E-2</v>
      </c>
    </row>
    <row r="37" spans="1:2" x14ac:dyDescent="0.3">
      <c r="A37" s="13">
        <v>61</v>
      </c>
      <c r="B37" s="5">
        <v>4.8848999999999997E-2</v>
      </c>
    </row>
    <row r="38" spans="1:2" x14ac:dyDescent="0.3">
      <c r="A38" s="13">
        <v>62</v>
      </c>
      <c r="B38" s="5">
        <v>5.4528E-2</v>
      </c>
    </row>
    <row r="39" spans="1:2" x14ac:dyDescent="0.3">
      <c r="A39" s="13">
        <v>63</v>
      </c>
      <c r="B39" s="5">
        <v>6.0775000000000003E-2</v>
      </c>
    </row>
    <row r="40" spans="1:2" x14ac:dyDescent="0.3">
      <c r="A40" s="13">
        <v>64</v>
      </c>
      <c r="B40" s="5">
        <v>6.7419999999999994E-2</v>
      </c>
    </row>
    <row r="41" spans="1:2" x14ac:dyDescent="0.3">
      <c r="A41" s="13">
        <v>65</v>
      </c>
      <c r="B41" s="5">
        <v>7.4817999999999996E-2</v>
      </c>
    </row>
    <row r="42" spans="1:2" x14ac:dyDescent="0.3">
      <c r="A42" s="13">
        <v>66</v>
      </c>
      <c r="B42" s="5">
        <v>8.3350999999999995E-2</v>
      </c>
    </row>
    <row r="43" spans="1:2" x14ac:dyDescent="0.3">
      <c r="A43" s="13">
        <v>67</v>
      </c>
      <c r="B43" s="5">
        <v>9.2474000000000001E-2</v>
      </c>
    </row>
    <row r="44" spans="1:2" x14ac:dyDescent="0.3">
      <c r="A44" s="13">
        <v>68</v>
      </c>
      <c r="B44" s="5">
        <v>0.10216500000000001</v>
      </c>
    </row>
    <row r="45" spans="1:2" x14ac:dyDescent="0.3">
      <c r="A45" s="13">
        <v>69</v>
      </c>
      <c r="B45" s="5">
        <v>0.113081</v>
      </c>
    </row>
    <row r="46" spans="1:2" x14ac:dyDescent="0.3">
      <c r="A46" s="13">
        <v>70</v>
      </c>
      <c r="B46" s="5">
        <v>0.12539</v>
      </c>
    </row>
    <row r="47" spans="1:2" x14ac:dyDescent="0.3">
      <c r="A47" s="13">
        <v>71</v>
      </c>
      <c r="B47" s="5">
        <v>0.13947699999999999</v>
      </c>
    </row>
    <row r="48" spans="1:2" x14ac:dyDescent="0.3">
      <c r="A48" s="13">
        <v>72</v>
      </c>
      <c r="B48" s="5">
        <v>0.15573300000000001</v>
      </c>
    </row>
    <row r="49" spans="1:2" x14ac:dyDescent="0.3">
      <c r="A49" s="13">
        <v>73</v>
      </c>
      <c r="B49" s="5">
        <v>0.17447299999999999</v>
      </c>
    </row>
    <row r="50" spans="1:2" x14ac:dyDescent="0.3">
      <c r="A50" s="13">
        <v>74</v>
      </c>
      <c r="B50" s="5">
        <v>0.196798</v>
      </c>
    </row>
    <row r="51" spans="1:2" x14ac:dyDescent="0.3">
      <c r="A51" s="13">
        <v>75</v>
      </c>
      <c r="B51" s="5">
        <v>0.22254599999999999</v>
      </c>
    </row>
    <row r="52" spans="1:2" x14ac:dyDescent="0.3">
      <c r="A52" s="13">
        <v>76</v>
      </c>
      <c r="B52" s="5">
        <v>0.252114</v>
      </c>
    </row>
    <row r="53" spans="1:2" x14ac:dyDescent="0.3">
      <c r="A53" s="13">
        <v>77</v>
      </c>
      <c r="B53" s="5">
        <v>0.286269</v>
      </c>
    </row>
    <row r="54" spans="1:2" x14ac:dyDescent="0.3">
      <c r="A54" s="13">
        <v>78</v>
      </c>
      <c r="B54" s="5">
        <v>0.32445800000000002</v>
      </c>
    </row>
    <row r="55" spans="1:2" x14ac:dyDescent="0.3">
      <c r="A55" s="13">
        <v>79</v>
      </c>
      <c r="B55" s="5">
        <v>0.36696200000000001</v>
      </c>
    </row>
    <row r="56" spans="1:2" x14ac:dyDescent="0.3">
      <c r="A56" s="13">
        <v>80</v>
      </c>
      <c r="B56" s="5">
        <v>0.41335300000000003</v>
      </c>
    </row>
    <row r="57" spans="1:2" x14ac:dyDescent="0.3">
      <c r="A57" s="13">
        <v>81</v>
      </c>
      <c r="B57" s="5">
        <v>0.46434700000000001</v>
      </c>
    </row>
    <row r="58" spans="1:2" x14ac:dyDescent="0.3">
      <c r="A58" s="13">
        <v>82</v>
      </c>
      <c r="B58" s="5">
        <v>0.52171199999999995</v>
      </c>
    </row>
    <row r="59" spans="1:2" x14ac:dyDescent="0.3">
      <c r="A59" s="13">
        <v>83</v>
      </c>
      <c r="B59" s="5">
        <v>0.58618000000000003</v>
      </c>
    </row>
    <row r="60" spans="1:2" x14ac:dyDescent="0.3">
      <c r="A60" s="13">
        <v>84</v>
      </c>
      <c r="B60" s="5">
        <v>0.65888599999999997</v>
      </c>
    </row>
    <row r="61" spans="1:2" x14ac:dyDescent="0.3">
      <c r="A61" s="13">
        <v>85</v>
      </c>
      <c r="B61" s="5">
        <v>0.73742600000000003</v>
      </c>
    </row>
    <row r="62" spans="1:2" x14ac:dyDescent="0.3">
      <c r="A62" s="13">
        <v>86</v>
      </c>
      <c r="B62" s="5">
        <v>0.819492</v>
      </c>
    </row>
    <row r="63" spans="1:2" x14ac:dyDescent="0.3">
      <c r="A63" s="13">
        <v>87</v>
      </c>
      <c r="B63" s="31">
        <v>0.82196330200000001</v>
      </c>
    </row>
    <row r="64" spans="1:2" x14ac:dyDescent="0.3">
      <c r="A64" s="13">
        <v>88</v>
      </c>
      <c r="B64" s="31">
        <v>0.82463276399999996</v>
      </c>
    </row>
    <row r="65" spans="1:2" x14ac:dyDescent="0.3">
      <c r="A65" s="13">
        <v>89</v>
      </c>
      <c r="B65" s="31">
        <v>0.82757423799999996</v>
      </c>
    </row>
    <row r="66" spans="1:2" x14ac:dyDescent="0.3">
      <c r="A66" s="13">
        <v>90</v>
      </c>
      <c r="B66" s="31">
        <v>0.83082719400000005</v>
      </c>
    </row>
    <row r="67" spans="1:2" x14ac:dyDescent="0.3">
      <c r="A67" s="13">
        <v>91</v>
      </c>
      <c r="B67" s="31">
        <v>0.83405797299999995</v>
      </c>
    </row>
    <row r="68" spans="1:2" x14ac:dyDescent="0.3">
      <c r="A68" s="13">
        <v>92</v>
      </c>
      <c r="B68" s="31">
        <v>0.83754713300000005</v>
      </c>
    </row>
    <row r="69" spans="1:2" x14ac:dyDescent="0.3">
      <c r="A69" s="13">
        <v>93</v>
      </c>
      <c r="B69" s="31">
        <v>0.841203123</v>
      </c>
    </row>
    <row r="70" spans="1:2" x14ac:dyDescent="0.3">
      <c r="A70" s="13">
        <v>94</v>
      </c>
      <c r="B70" s="31">
        <v>0.84498057100000001</v>
      </c>
    </row>
    <row r="71" spans="1:2" x14ac:dyDescent="0.3">
      <c r="A71" s="13">
        <v>95</v>
      </c>
      <c r="B71" s="31">
        <v>0.84903369399999995</v>
      </c>
    </row>
    <row r="72" spans="1:2" x14ac:dyDescent="0.3">
      <c r="A72" s="13">
        <v>96</v>
      </c>
      <c r="B72" s="31">
        <v>0.853201969</v>
      </c>
    </row>
    <row r="73" spans="1:2" x14ac:dyDescent="0.3">
      <c r="A73" s="13">
        <v>97</v>
      </c>
      <c r="B73" s="31">
        <v>0.85761682500000003</v>
      </c>
    </row>
    <row r="74" spans="1:2" x14ac:dyDescent="0.3">
      <c r="A74" s="13">
        <v>98</v>
      </c>
      <c r="B74" s="31">
        <v>0.86229046899999995</v>
      </c>
    </row>
    <row r="75" spans="1:2" x14ac:dyDescent="0.3">
      <c r="A75" s="13">
        <v>99</v>
      </c>
      <c r="B75" s="31">
        <v>0.86705037500000004</v>
      </c>
    </row>
    <row r="76" spans="1:2" x14ac:dyDescent="0.3">
      <c r="A76" s="13">
        <v>100</v>
      </c>
      <c r="B76" s="31">
        <v>0.87202471800000003</v>
      </c>
    </row>
    <row r="77" spans="1:2" x14ac:dyDescent="0.3">
      <c r="A77" s="13">
        <v>101</v>
      </c>
      <c r="B77" s="31">
        <v>0.87703262900000001</v>
      </c>
    </row>
    <row r="78" spans="1:2" x14ac:dyDescent="0.3">
      <c r="A78" s="13">
        <v>102</v>
      </c>
      <c r="B78" s="31">
        <v>0.88195855000000001</v>
      </c>
    </row>
    <row r="79" spans="1:2" x14ac:dyDescent="0.3">
      <c r="A79" s="13">
        <v>103</v>
      </c>
      <c r="B79" s="31">
        <v>0.88700226900000001</v>
      </c>
    </row>
    <row r="80" spans="1:2" x14ac:dyDescent="0.3">
      <c r="A80" s="13">
        <v>104</v>
      </c>
      <c r="B80" s="31">
        <v>0.89213428500000003</v>
      </c>
    </row>
    <row r="81" spans="1:2" x14ac:dyDescent="0.3">
      <c r="A81" s="13">
        <v>105</v>
      </c>
      <c r="B81" s="31">
        <v>0.89732143600000003</v>
      </c>
    </row>
    <row r="82" spans="1:2" x14ac:dyDescent="0.3">
      <c r="A82" s="13">
        <v>106</v>
      </c>
      <c r="B82" s="31">
        <v>0.90253096600000005</v>
      </c>
    </row>
    <row r="83" spans="1:2" x14ac:dyDescent="0.3">
      <c r="A83" s="13">
        <v>107</v>
      </c>
      <c r="B83" s="31">
        <v>0.90776816500000002</v>
      </c>
    </row>
    <row r="84" spans="1:2" x14ac:dyDescent="0.3">
      <c r="A84" s="13">
        <v>108</v>
      </c>
      <c r="B84" s="31">
        <v>0.91304259499999996</v>
      </c>
    </row>
    <row r="85" spans="1:2" x14ac:dyDescent="0.3">
      <c r="A85" s="13">
        <v>109</v>
      </c>
      <c r="B85" s="31">
        <v>0.91832435000000001</v>
      </c>
    </row>
    <row r="86" spans="1:2" x14ac:dyDescent="0.3">
      <c r="A86" s="13">
        <v>110</v>
      </c>
      <c r="B86" s="31">
        <v>0.92358270799999997</v>
      </c>
    </row>
    <row r="87" spans="1:2" x14ac:dyDescent="0.3">
      <c r="A87" s="13">
        <v>111</v>
      </c>
      <c r="B87" s="31">
        <v>0.92968762000000005</v>
      </c>
    </row>
    <row r="88" spans="1:2" x14ac:dyDescent="0.3">
      <c r="A88" s="13">
        <v>112</v>
      </c>
      <c r="B88" s="31">
        <v>0.93575936900000001</v>
      </c>
    </row>
    <row r="89" spans="1:2" x14ac:dyDescent="0.3">
      <c r="A89" s="13">
        <v>113</v>
      </c>
      <c r="B89" s="31">
        <v>0.94179042899999998</v>
      </c>
    </row>
    <row r="90" spans="1:2" x14ac:dyDescent="0.3">
      <c r="A90" s="13">
        <v>114</v>
      </c>
      <c r="B90" s="31">
        <v>0.94777327099999997</v>
      </c>
    </row>
    <row r="91" spans="1:2" x14ac:dyDescent="0.3">
      <c r="A91" s="13">
        <v>115</v>
      </c>
      <c r="B91" s="31">
        <v>0.95370057100000005</v>
      </c>
    </row>
    <row r="92" spans="1:2" x14ac:dyDescent="0.3">
      <c r="A92" s="13">
        <v>116</v>
      </c>
      <c r="B92" s="31">
        <v>0.95959776100000005</v>
      </c>
    </row>
    <row r="93" spans="1:2" x14ac:dyDescent="0.3">
      <c r="A93" s="13">
        <v>117</v>
      </c>
      <c r="B93" s="31">
        <v>0.96549474700000004</v>
      </c>
    </row>
    <row r="94" spans="1:2" x14ac:dyDescent="0.3">
      <c r="A94" s="13">
        <v>118</v>
      </c>
      <c r="B94" s="31">
        <v>0.97139193700000004</v>
      </c>
    </row>
    <row r="95" spans="1:2" x14ac:dyDescent="0.3">
      <c r="A95" s="13">
        <v>119</v>
      </c>
      <c r="B95" s="31">
        <v>0.97728912599999995</v>
      </c>
    </row>
    <row r="96" spans="1:2" x14ac:dyDescent="0.3">
      <c r="A96" s="16">
        <v>120</v>
      </c>
      <c r="B96" s="31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41" workbookViewId="0">
      <selection activeCell="C44" sqref="C44:D138"/>
    </sheetView>
  </sheetViews>
  <sheetFormatPr defaultRowHeight="14.4" x14ac:dyDescent="0.3"/>
  <cols>
    <col min="3" max="3" width="9.33203125" bestFit="1" customWidth="1"/>
  </cols>
  <sheetData>
    <row r="1" spans="1:7" ht="72" x14ac:dyDescent="0.3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3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3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3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3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3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3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3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3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3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3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3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3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3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3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3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3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3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3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3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3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3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3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3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3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3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3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3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3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3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3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3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3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3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3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3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3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3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3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3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3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3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3"/>
      <c r="K42" s="1"/>
      <c r="M42" s="1"/>
    </row>
    <row r="43" spans="1:13" x14ac:dyDescent="0.3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3"/>
      <c r="K43" s="1"/>
      <c r="M43" s="1"/>
    </row>
    <row r="44" spans="1:13" x14ac:dyDescent="0.3">
      <c r="A44" s="13">
        <v>2004</v>
      </c>
      <c r="B44" s="14">
        <v>2.4799999999999999E-2</v>
      </c>
      <c r="C44" s="34">
        <v>1.5900000000000001E-2</v>
      </c>
      <c r="D44" s="34">
        <v>2.1899999999999999E-2</v>
      </c>
      <c r="E44" s="15">
        <v>4.8500000000000001E-2</v>
      </c>
      <c r="J44" s="33"/>
      <c r="K44" s="1"/>
      <c r="M44" s="1"/>
    </row>
    <row r="45" spans="1:13" x14ac:dyDescent="0.3">
      <c r="A45" s="13">
        <v>2005</v>
      </c>
      <c r="B45" s="14">
        <v>2.7199999999999998E-2</v>
      </c>
      <c r="C45" s="34">
        <v>3.6400000000000002E-2</v>
      </c>
      <c r="D45" s="34">
        <v>4.1000000000000002E-2</v>
      </c>
      <c r="E45" s="15">
        <v>4.8300000000000003E-2</v>
      </c>
      <c r="J45" s="33"/>
      <c r="K45" s="1"/>
      <c r="M45" s="1"/>
    </row>
    <row r="46" spans="1:13" x14ac:dyDescent="0.3">
      <c r="A46" s="13">
        <v>2006</v>
      </c>
      <c r="B46" s="14">
        <v>3.2000000000000001E-2</v>
      </c>
      <c r="C46" s="34">
        <v>5.8799999999999998E-2</v>
      </c>
      <c r="D46" s="34">
        <v>5.8500000000000003E-2</v>
      </c>
      <c r="E46" s="15">
        <v>5.6899999999999999E-2</v>
      </c>
      <c r="J46" s="33"/>
      <c r="K46" s="1"/>
      <c r="M46" s="1"/>
    </row>
    <row r="47" spans="1:13" x14ac:dyDescent="0.3">
      <c r="A47" s="13">
        <v>2007</v>
      </c>
      <c r="B47" s="14">
        <v>2.8199999999999999E-2</v>
      </c>
      <c r="C47" s="34">
        <v>5.4699999999999999E-2</v>
      </c>
      <c r="D47" s="34">
        <v>4.9099999999999998E-2</v>
      </c>
      <c r="E47" s="15">
        <v>5.0299999999999997E-2</v>
      </c>
      <c r="J47" s="33"/>
      <c r="K47" s="1"/>
      <c r="M47" s="1"/>
    </row>
    <row r="48" spans="1:13" x14ac:dyDescent="0.3">
      <c r="A48" s="13">
        <v>2008</v>
      </c>
      <c r="B48" s="14">
        <v>4.6300000000000001E-2</v>
      </c>
      <c r="C48" s="34">
        <v>2.2499999999999999E-2</v>
      </c>
      <c r="D48" s="34">
        <v>2.1299999999999999E-2</v>
      </c>
      <c r="E48" s="15">
        <v>4.2299999999999997E-2</v>
      </c>
      <c r="J48" s="33"/>
      <c r="K48" s="1"/>
      <c r="M48" s="1"/>
    </row>
    <row r="49" spans="1:13" x14ac:dyDescent="0.3">
      <c r="A49" s="13">
        <v>2009</v>
      </c>
      <c r="B49" s="14">
        <v>6.3E-3</v>
      </c>
      <c r="C49" s="34">
        <v>2.2000000000000001E-3</v>
      </c>
      <c r="D49" s="34">
        <v>5.8999999999999999E-3</v>
      </c>
      <c r="E49" s="15">
        <v>3.8100000000000002E-2</v>
      </c>
      <c r="J49" s="33"/>
      <c r="K49" s="1"/>
      <c r="M49" s="1"/>
    </row>
    <row r="50" spans="1:13" x14ac:dyDescent="0.3">
      <c r="A50" s="13">
        <v>2010</v>
      </c>
      <c r="B50" s="14">
        <v>1.7600000000000001E-2</v>
      </c>
      <c r="C50" s="34">
        <v>2.5000000000000001E-3</v>
      </c>
      <c r="D50" s="34">
        <v>4.1000000000000003E-3</v>
      </c>
      <c r="E50" s="15">
        <v>3.6400000000000002E-2</v>
      </c>
      <c r="J50" s="33"/>
      <c r="K50" s="1"/>
      <c r="M50" s="1"/>
    </row>
    <row r="51" spans="1:13" x14ac:dyDescent="0.3">
      <c r="A51" s="13">
        <v>2011</v>
      </c>
      <c r="B51" s="14">
        <v>3.6900000000000002E-2</v>
      </c>
      <c r="C51" s="34">
        <v>1.5E-3</v>
      </c>
      <c r="D51" s="34">
        <v>2.3999999999999998E-3</v>
      </c>
      <c r="E51" s="15">
        <v>3.1099999999999999E-2</v>
      </c>
      <c r="J51" s="33"/>
      <c r="K51" s="1"/>
      <c r="M51" s="1"/>
    </row>
    <row r="52" spans="1:13" x14ac:dyDescent="0.3">
      <c r="A52" s="13">
        <v>2012</v>
      </c>
      <c r="B52" s="14">
        <v>2.3E-2</v>
      </c>
      <c r="C52" s="34">
        <v>1.9E-3</v>
      </c>
      <c r="D52" s="34">
        <v>2.3E-3</v>
      </c>
      <c r="E52" s="15">
        <v>2.07E-2</v>
      </c>
      <c r="J52" s="33"/>
      <c r="K52" s="1"/>
      <c r="M52" s="1"/>
    </row>
    <row r="53" spans="1:13" x14ac:dyDescent="0.3">
      <c r="A53" s="13">
        <v>2013</v>
      </c>
      <c r="B53" s="14">
        <v>1.66E-2</v>
      </c>
      <c r="C53" s="34">
        <v>1.6999999999999999E-3</v>
      </c>
      <c r="D53" s="34">
        <v>2E-3</v>
      </c>
      <c r="E53" s="15">
        <v>2.7300000000000001E-2</v>
      </c>
      <c r="J53" s="33"/>
      <c r="K53" s="1"/>
      <c r="M53" s="1"/>
    </row>
    <row r="54" spans="1:13" x14ac:dyDescent="0.3">
      <c r="A54" s="13">
        <v>2014</v>
      </c>
      <c r="B54" s="14">
        <v>1.17E-2</v>
      </c>
      <c r="C54" s="34">
        <v>1.4E-3</v>
      </c>
      <c r="D54" s="34">
        <v>1.8E-3</v>
      </c>
      <c r="E54" s="15">
        <v>2.8799999999999999E-2</v>
      </c>
      <c r="J54" s="33"/>
      <c r="K54" s="1"/>
      <c r="M54" s="1"/>
    </row>
    <row r="55" spans="1:13" x14ac:dyDescent="0.3">
      <c r="A55" s="13">
        <v>2015</v>
      </c>
      <c r="B55" s="14">
        <v>1.9E-3</v>
      </c>
      <c r="C55" s="34">
        <v>1.9E-3</v>
      </c>
      <c r="D55" s="34">
        <v>4.1000000000000003E-3</v>
      </c>
      <c r="E55" s="15">
        <v>2.4299999999999999E-2</v>
      </c>
      <c r="J55" s="33"/>
      <c r="K55" s="1"/>
      <c r="M55" s="1"/>
    </row>
    <row r="56" spans="1:13" x14ac:dyDescent="0.3">
      <c r="A56" s="13">
        <v>2016</v>
      </c>
      <c r="B56" s="14">
        <v>6.4000000000000003E-3</v>
      </c>
      <c r="C56" s="34">
        <v>4.7000000000000002E-3</v>
      </c>
      <c r="D56" s="34">
        <v>7.1000000000000004E-3</v>
      </c>
      <c r="E56" s="15">
        <v>2.0799999999999999E-2</v>
      </c>
      <c r="J56" s="33"/>
      <c r="K56" s="1"/>
      <c r="M56" s="1"/>
    </row>
    <row r="57" spans="1:13" x14ac:dyDescent="0.3">
      <c r="A57" s="13">
        <v>2017</v>
      </c>
      <c r="B57" s="14">
        <v>1.6400000000000001E-2</v>
      </c>
      <c r="C57" s="34">
        <v>1.17E-2</v>
      </c>
      <c r="D57" s="34">
        <v>1.38E-2</v>
      </c>
      <c r="E57" s="15">
        <v>2.6700000000000002E-2</v>
      </c>
      <c r="J57" s="33"/>
      <c r="K57" s="1"/>
      <c r="M57" s="1"/>
    </row>
    <row r="58" spans="1:13" x14ac:dyDescent="0.3">
      <c r="A58" s="13">
        <v>2018</v>
      </c>
      <c r="B58" s="14">
        <v>1.8700000000000001E-2</v>
      </c>
      <c r="C58" s="34">
        <v>2.01E-2</v>
      </c>
      <c r="D58" s="34">
        <v>2.1600000000000001E-2</v>
      </c>
      <c r="E58" s="15">
        <v>3.2399999999999998E-2</v>
      </c>
      <c r="J58" s="33"/>
      <c r="K58" s="1"/>
      <c r="M58" s="1"/>
    </row>
    <row r="59" spans="1:13" x14ac:dyDescent="0.3">
      <c r="A59" s="22">
        <v>2019</v>
      </c>
      <c r="B59" s="14">
        <v>1.7100000000000001E-2</v>
      </c>
      <c r="C59" s="34">
        <v>2.3400000000000001E-2</v>
      </c>
      <c r="D59" s="34">
        <v>2.23E-2</v>
      </c>
      <c r="E59" s="15">
        <v>2.3199999999999998E-2</v>
      </c>
      <c r="J59" s="33"/>
      <c r="K59" s="1"/>
      <c r="M59" s="1"/>
    </row>
    <row r="60" spans="1:13" x14ac:dyDescent="0.3">
      <c r="A60" s="19">
        <v>2020</v>
      </c>
      <c r="B60" s="20">
        <v>7.4999999999999997E-3</v>
      </c>
      <c r="C60" s="34">
        <v>4.3E-3</v>
      </c>
      <c r="D60" s="34">
        <v>4.3E-3</v>
      </c>
      <c r="E60" s="15">
        <v>1.03E-2</v>
      </c>
      <c r="K60" s="1"/>
      <c r="M60" s="1"/>
    </row>
    <row r="61" spans="1:13" x14ac:dyDescent="0.3">
      <c r="A61" s="19">
        <v>2021</v>
      </c>
      <c r="B61" s="20">
        <v>3.1600000000000003E-2</v>
      </c>
      <c r="C61" s="34">
        <v>1.2999999999999999E-3</v>
      </c>
      <c r="D61" s="34">
        <v>1.6000000000000001E-3</v>
      </c>
      <c r="E61" s="15">
        <v>1.66E-2</v>
      </c>
      <c r="K61" s="1"/>
      <c r="M61" s="1"/>
    </row>
    <row r="62" spans="1:13" x14ac:dyDescent="0.3">
      <c r="A62" s="19">
        <v>2022</v>
      </c>
      <c r="B62" s="20">
        <v>7.4099999999999999E-2</v>
      </c>
      <c r="C62" s="34">
        <v>0.02</v>
      </c>
      <c r="D62" s="34">
        <v>2.1000000000000001E-2</v>
      </c>
      <c r="E62" s="15">
        <v>2.9000000000000001E-2</v>
      </c>
      <c r="K62" s="1"/>
      <c r="M62" s="1"/>
    </row>
    <row r="63" spans="1:13" x14ac:dyDescent="0.3">
      <c r="A63" s="19">
        <v>2023</v>
      </c>
      <c r="B63" s="21">
        <v>6.6500000000000004E-2</v>
      </c>
      <c r="C63" s="35">
        <v>5.3900000000000003E-2</v>
      </c>
      <c r="D63" s="35">
        <v>7.0000000000000007E-2</v>
      </c>
      <c r="E63" s="17">
        <v>3.1199999999999999E-2</v>
      </c>
      <c r="K63" s="1"/>
      <c r="M63" s="1"/>
    </row>
    <row r="64" spans="1:13" x14ac:dyDescent="0.3">
      <c r="A64" s="19">
        <v>2024</v>
      </c>
      <c r="C64" s="36">
        <v>3.5569999999999997E-2</v>
      </c>
      <c r="D64" s="37">
        <v>7.0000000000000007E-2</v>
      </c>
      <c r="K64" s="1"/>
      <c r="M64" s="1"/>
    </row>
    <row r="65" spans="1:13" x14ac:dyDescent="0.3">
      <c r="A65" s="19">
        <v>2025</v>
      </c>
      <c r="C65" s="36">
        <v>3.5569999999999997E-2</v>
      </c>
      <c r="D65" s="37">
        <v>7.0000000000000007E-2</v>
      </c>
      <c r="K65" s="1"/>
      <c r="M65" s="1"/>
    </row>
    <row r="66" spans="1:13" x14ac:dyDescent="0.3">
      <c r="A66" s="19">
        <v>2026</v>
      </c>
      <c r="C66" s="36">
        <v>3.5569999999999997E-2</v>
      </c>
      <c r="D66" s="37">
        <v>7.0000000000000007E-2</v>
      </c>
      <c r="K66" s="1"/>
      <c r="M66" s="1"/>
    </row>
    <row r="67" spans="1:13" x14ac:dyDescent="0.3">
      <c r="A67" s="19">
        <v>2027</v>
      </c>
      <c r="C67" s="36">
        <v>3.5569999999999997E-2</v>
      </c>
      <c r="D67" s="37">
        <v>7.0000000000000007E-2</v>
      </c>
      <c r="K67" s="1"/>
      <c r="M67" s="1"/>
    </row>
    <row r="68" spans="1:13" x14ac:dyDescent="0.3">
      <c r="A68" s="19">
        <v>2028</v>
      </c>
      <c r="C68" s="36">
        <v>3.5569999999999997E-2</v>
      </c>
      <c r="D68" s="37">
        <v>7.0000000000000007E-2</v>
      </c>
      <c r="K68" s="1"/>
      <c r="M68" s="1"/>
    </row>
    <row r="69" spans="1:13" x14ac:dyDescent="0.3">
      <c r="A69" s="19">
        <v>2029</v>
      </c>
      <c r="C69" s="36">
        <v>3.5569999999999997E-2</v>
      </c>
      <c r="D69" s="37">
        <v>7.0000000000000007E-2</v>
      </c>
      <c r="K69" s="1"/>
      <c r="M69" s="1"/>
    </row>
    <row r="70" spans="1:13" x14ac:dyDescent="0.3">
      <c r="A70" s="19">
        <v>2030</v>
      </c>
      <c r="C70" s="36">
        <v>3.5569999999999997E-2</v>
      </c>
      <c r="D70" s="37">
        <v>7.0000000000000007E-2</v>
      </c>
      <c r="K70" s="1"/>
      <c r="M70" s="1"/>
    </row>
    <row r="71" spans="1:13" x14ac:dyDescent="0.3">
      <c r="A71" s="19">
        <v>2031</v>
      </c>
      <c r="C71" s="36">
        <v>3.5569999999999997E-2</v>
      </c>
      <c r="D71" s="37">
        <v>7.0000000000000007E-2</v>
      </c>
      <c r="K71" s="1"/>
      <c r="M71" s="1"/>
    </row>
    <row r="72" spans="1:13" x14ac:dyDescent="0.3">
      <c r="A72" s="19">
        <v>2032</v>
      </c>
      <c r="C72" s="36">
        <v>3.5569999999999997E-2</v>
      </c>
      <c r="D72" s="37">
        <v>7.0000000000000007E-2</v>
      </c>
      <c r="K72" s="1"/>
      <c r="M72" s="1"/>
    </row>
    <row r="73" spans="1:13" x14ac:dyDescent="0.3">
      <c r="A73" s="19">
        <v>2033</v>
      </c>
      <c r="C73" s="36">
        <v>3.5569999999999997E-2</v>
      </c>
      <c r="D73" s="37">
        <v>7.0000000000000007E-2</v>
      </c>
      <c r="K73" s="1"/>
      <c r="M73" s="1"/>
    </row>
    <row r="74" spans="1:13" x14ac:dyDescent="0.3">
      <c r="A74" s="19">
        <v>2034</v>
      </c>
      <c r="C74" s="36">
        <v>3.5569999999999997E-2</v>
      </c>
      <c r="D74" s="37">
        <v>7.0000000000000007E-2</v>
      </c>
      <c r="K74" s="1"/>
      <c r="M74" s="1"/>
    </row>
    <row r="75" spans="1:13" x14ac:dyDescent="0.3">
      <c r="A75" s="19">
        <v>2035</v>
      </c>
      <c r="C75" s="36">
        <v>3.5569999999999997E-2</v>
      </c>
      <c r="D75" s="37">
        <v>7.0000000000000007E-2</v>
      </c>
      <c r="K75" s="1"/>
      <c r="M75" s="1"/>
    </row>
    <row r="76" spans="1:13" x14ac:dyDescent="0.3">
      <c r="A76" s="19">
        <v>2036</v>
      </c>
      <c r="C76" s="36">
        <v>3.5569999999999997E-2</v>
      </c>
      <c r="D76" s="37">
        <v>7.0000000000000007E-2</v>
      </c>
      <c r="K76" s="1"/>
      <c r="M76" s="1"/>
    </row>
    <row r="77" spans="1:13" x14ac:dyDescent="0.3">
      <c r="A77" s="19">
        <v>2037</v>
      </c>
      <c r="C77" s="36">
        <v>3.5569999999999997E-2</v>
      </c>
      <c r="D77" s="37">
        <v>7.0000000000000007E-2</v>
      </c>
      <c r="K77" s="1"/>
      <c r="M77" s="1"/>
    </row>
    <row r="78" spans="1:13" x14ac:dyDescent="0.3">
      <c r="A78" s="19">
        <v>2038</v>
      </c>
      <c r="C78" s="36">
        <v>3.5569999999999997E-2</v>
      </c>
      <c r="D78" s="37">
        <v>7.0000000000000007E-2</v>
      </c>
      <c r="K78" s="1"/>
      <c r="M78" s="1"/>
    </row>
    <row r="79" spans="1:13" x14ac:dyDescent="0.3">
      <c r="A79" s="19">
        <v>2039</v>
      </c>
      <c r="C79" s="36">
        <v>3.5569999999999997E-2</v>
      </c>
      <c r="D79" s="37">
        <v>7.0000000000000007E-2</v>
      </c>
      <c r="M79" s="1"/>
    </row>
    <row r="80" spans="1:13" x14ac:dyDescent="0.3">
      <c r="A80" s="19">
        <v>2040</v>
      </c>
      <c r="C80" s="36">
        <v>3.5569999999999997E-2</v>
      </c>
      <c r="D80" s="37">
        <v>7.0000000000000007E-2</v>
      </c>
      <c r="M80" s="1"/>
    </row>
    <row r="81" spans="1:13" x14ac:dyDescent="0.3">
      <c r="A81" s="19">
        <v>2041</v>
      </c>
      <c r="C81" s="36">
        <v>3.5569999999999997E-2</v>
      </c>
      <c r="D81" s="37">
        <v>7.0000000000000007E-2</v>
      </c>
      <c r="M81" s="1"/>
    </row>
    <row r="82" spans="1:13" x14ac:dyDescent="0.3">
      <c r="A82" s="19">
        <v>2042</v>
      </c>
      <c r="C82" s="36">
        <v>3.5569999999999997E-2</v>
      </c>
      <c r="D82" s="37">
        <v>7.0000000000000007E-2</v>
      </c>
      <c r="M82" s="1"/>
    </row>
    <row r="83" spans="1:13" x14ac:dyDescent="0.3">
      <c r="A83" s="19">
        <v>2043</v>
      </c>
      <c r="C83" s="36">
        <v>3.5569999999999997E-2</v>
      </c>
      <c r="D83" s="37">
        <v>7.0000000000000007E-2</v>
      </c>
      <c r="M83" s="1"/>
    </row>
    <row r="84" spans="1:13" x14ac:dyDescent="0.3">
      <c r="A84" s="19">
        <v>2044</v>
      </c>
      <c r="C84" s="36">
        <v>3.5569999999999997E-2</v>
      </c>
      <c r="D84" s="37">
        <v>7.0000000000000007E-2</v>
      </c>
      <c r="M84" s="1"/>
    </row>
    <row r="85" spans="1:13" x14ac:dyDescent="0.3">
      <c r="A85" s="19">
        <v>2045</v>
      </c>
      <c r="C85" s="36">
        <v>3.5569999999999997E-2</v>
      </c>
      <c r="D85" s="37">
        <v>7.0000000000000007E-2</v>
      </c>
      <c r="M85" s="1"/>
    </row>
    <row r="86" spans="1:13" x14ac:dyDescent="0.3">
      <c r="A86" s="19">
        <v>2046</v>
      </c>
      <c r="C86" s="36">
        <v>3.5569999999999997E-2</v>
      </c>
      <c r="D86" s="37">
        <v>7.0000000000000007E-2</v>
      </c>
      <c r="M86" s="1"/>
    </row>
    <row r="87" spans="1:13" x14ac:dyDescent="0.3">
      <c r="A87" s="19">
        <v>2047</v>
      </c>
      <c r="C87" s="36">
        <v>3.5569999999999997E-2</v>
      </c>
      <c r="D87" s="37">
        <v>7.0000000000000007E-2</v>
      </c>
      <c r="M87" s="1"/>
    </row>
    <row r="88" spans="1:13" x14ac:dyDescent="0.3">
      <c r="A88" s="19">
        <v>2048</v>
      </c>
      <c r="C88" s="36">
        <v>3.5569999999999997E-2</v>
      </c>
      <c r="D88" s="37">
        <v>7.0000000000000007E-2</v>
      </c>
    </row>
    <row r="89" spans="1:13" x14ac:dyDescent="0.3">
      <c r="A89" s="19">
        <v>2049</v>
      </c>
      <c r="C89" s="36">
        <v>3.5569999999999997E-2</v>
      </c>
      <c r="D89" s="37">
        <v>7.0000000000000007E-2</v>
      </c>
    </row>
    <row r="90" spans="1:13" x14ac:dyDescent="0.3">
      <c r="A90" s="19">
        <v>2050</v>
      </c>
      <c r="C90" s="36">
        <v>3.5569999999999997E-2</v>
      </c>
      <c r="D90" s="37">
        <v>7.0000000000000007E-2</v>
      </c>
    </row>
    <row r="91" spans="1:13" x14ac:dyDescent="0.3">
      <c r="A91" s="19">
        <v>2051</v>
      </c>
      <c r="C91" s="36">
        <v>3.5569999999999997E-2</v>
      </c>
      <c r="D91" s="37">
        <v>7.0000000000000007E-2</v>
      </c>
    </row>
    <row r="92" spans="1:13" x14ac:dyDescent="0.3">
      <c r="A92" s="19">
        <v>2052</v>
      </c>
      <c r="C92" s="36">
        <v>3.5569999999999997E-2</v>
      </c>
      <c r="D92" s="37">
        <v>7.0000000000000007E-2</v>
      </c>
    </row>
    <row r="93" spans="1:13" x14ac:dyDescent="0.3">
      <c r="A93" s="19">
        <v>2053</v>
      </c>
      <c r="C93" s="36">
        <v>3.5569999999999997E-2</v>
      </c>
      <c r="D93" s="37">
        <v>7.0000000000000007E-2</v>
      </c>
    </row>
    <row r="94" spans="1:13" x14ac:dyDescent="0.3">
      <c r="A94" s="19">
        <v>2054</v>
      </c>
      <c r="C94" s="36">
        <v>3.5569999999999997E-2</v>
      </c>
      <c r="D94" s="37">
        <v>7.0000000000000007E-2</v>
      </c>
    </row>
    <row r="95" spans="1:13" x14ac:dyDescent="0.3">
      <c r="A95" s="19">
        <v>2055</v>
      </c>
      <c r="C95" s="36">
        <v>3.5569999999999997E-2</v>
      </c>
      <c r="D95" s="37">
        <v>7.0000000000000007E-2</v>
      </c>
    </row>
    <row r="96" spans="1:13" x14ac:dyDescent="0.3">
      <c r="A96" s="19">
        <v>2056</v>
      </c>
      <c r="C96" s="36">
        <v>3.5569999999999997E-2</v>
      </c>
      <c r="D96" s="37">
        <v>7.0000000000000007E-2</v>
      </c>
    </row>
    <row r="97" spans="1:4" x14ac:dyDescent="0.3">
      <c r="A97" s="19">
        <v>2057</v>
      </c>
      <c r="C97" s="36">
        <v>3.5569999999999997E-2</v>
      </c>
      <c r="D97" s="37">
        <v>7.0000000000000007E-2</v>
      </c>
    </row>
    <row r="98" spans="1:4" x14ac:dyDescent="0.3">
      <c r="A98" s="19">
        <v>2058</v>
      </c>
      <c r="C98" s="36">
        <v>3.5569999999999997E-2</v>
      </c>
      <c r="D98" s="37">
        <v>7.0000000000000007E-2</v>
      </c>
    </row>
    <row r="99" spans="1:4" x14ac:dyDescent="0.3">
      <c r="A99" s="19">
        <v>2059</v>
      </c>
      <c r="C99" s="36">
        <v>3.5569999999999997E-2</v>
      </c>
      <c r="D99" s="37">
        <v>7.0000000000000007E-2</v>
      </c>
    </row>
    <row r="100" spans="1:4" x14ac:dyDescent="0.3">
      <c r="A100" s="19">
        <v>2060</v>
      </c>
      <c r="C100" s="36">
        <v>3.5569999999999997E-2</v>
      </c>
      <c r="D100" s="37">
        <v>7.0000000000000007E-2</v>
      </c>
    </row>
    <row r="101" spans="1:4" x14ac:dyDescent="0.3">
      <c r="A101" s="19">
        <v>2061</v>
      </c>
      <c r="C101" s="36">
        <v>3.5569999999999997E-2</v>
      </c>
      <c r="D101" s="37">
        <v>7.0000000000000007E-2</v>
      </c>
    </row>
    <row r="102" spans="1:4" x14ac:dyDescent="0.3">
      <c r="A102" s="19">
        <v>2062</v>
      </c>
      <c r="C102" s="36">
        <v>3.5569999999999997E-2</v>
      </c>
      <c r="D102" s="37">
        <v>7.0000000000000007E-2</v>
      </c>
    </row>
    <row r="103" spans="1:4" x14ac:dyDescent="0.3">
      <c r="A103" s="19">
        <v>2063</v>
      </c>
      <c r="C103" s="36">
        <v>3.5569999999999997E-2</v>
      </c>
      <c r="D103" s="37">
        <v>7.0000000000000007E-2</v>
      </c>
    </row>
    <row r="104" spans="1:4" x14ac:dyDescent="0.3">
      <c r="A104" s="19">
        <v>2064</v>
      </c>
      <c r="C104" s="36">
        <v>3.5569999999999997E-2</v>
      </c>
      <c r="D104" s="37">
        <v>7.0000000000000007E-2</v>
      </c>
    </row>
    <row r="105" spans="1:4" x14ac:dyDescent="0.3">
      <c r="A105" s="19">
        <v>2065</v>
      </c>
      <c r="C105" s="36">
        <v>3.5569999999999997E-2</v>
      </c>
      <c r="D105" s="37">
        <v>7.0000000000000007E-2</v>
      </c>
    </row>
    <row r="106" spans="1:4" x14ac:dyDescent="0.3">
      <c r="A106" s="19">
        <v>2066</v>
      </c>
      <c r="C106" s="36">
        <v>3.5569999999999997E-2</v>
      </c>
      <c r="D106" s="37">
        <v>7.0000000000000007E-2</v>
      </c>
    </row>
    <row r="107" spans="1:4" x14ac:dyDescent="0.3">
      <c r="A107" s="19">
        <v>2067</v>
      </c>
      <c r="C107" s="36">
        <v>3.5569999999999997E-2</v>
      </c>
      <c r="D107" s="37">
        <v>7.0000000000000007E-2</v>
      </c>
    </row>
    <row r="108" spans="1:4" x14ac:dyDescent="0.3">
      <c r="A108" s="19">
        <v>2068</v>
      </c>
      <c r="C108" s="36">
        <v>3.5569999999999997E-2</v>
      </c>
      <c r="D108" s="37">
        <v>7.0000000000000007E-2</v>
      </c>
    </row>
    <row r="109" spans="1:4" x14ac:dyDescent="0.3">
      <c r="A109" s="19">
        <v>2069</v>
      </c>
      <c r="C109" s="36">
        <v>3.5569999999999997E-2</v>
      </c>
      <c r="D109" s="37">
        <v>7.0000000000000007E-2</v>
      </c>
    </row>
    <row r="110" spans="1:4" x14ac:dyDescent="0.3">
      <c r="A110" s="19">
        <v>2070</v>
      </c>
      <c r="C110" s="36">
        <v>3.5569999999999997E-2</v>
      </c>
      <c r="D110" s="37">
        <v>7.0000000000000007E-2</v>
      </c>
    </row>
    <row r="111" spans="1:4" x14ac:dyDescent="0.3">
      <c r="A111" s="19">
        <v>2071</v>
      </c>
      <c r="C111" s="36">
        <v>3.5569999999999997E-2</v>
      </c>
      <c r="D111" s="37">
        <v>7.0000000000000007E-2</v>
      </c>
    </row>
    <row r="112" spans="1:4" x14ac:dyDescent="0.3">
      <c r="A112" s="19">
        <v>2072</v>
      </c>
      <c r="C112" s="36">
        <v>3.5569999999999997E-2</v>
      </c>
      <c r="D112" s="37">
        <v>7.0000000000000007E-2</v>
      </c>
    </row>
    <row r="113" spans="1:4" x14ac:dyDescent="0.3">
      <c r="A113" s="19">
        <v>2073</v>
      </c>
      <c r="C113" s="36">
        <v>3.5569999999999997E-2</v>
      </c>
      <c r="D113" s="37">
        <v>7.0000000000000007E-2</v>
      </c>
    </row>
    <row r="114" spans="1:4" x14ac:dyDescent="0.3">
      <c r="A114" s="19">
        <v>2074</v>
      </c>
      <c r="C114" s="36">
        <v>3.5569999999999997E-2</v>
      </c>
      <c r="D114" s="37">
        <v>7.0000000000000007E-2</v>
      </c>
    </row>
    <row r="115" spans="1:4" x14ac:dyDescent="0.3">
      <c r="A115" s="19">
        <v>2075</v>
      </c>
      <c r="C115" s="36">
        <v>3.5569999999999997E-2</v>
      </c>
      <c r="D115" s="37">
        <v>7.0000000000000007E-2</v>
      </c>
    </row>
    <row r="116" spans="1:4" x14ac:dyDescent="0.3">
      <c r="A116" s="19">
        <v>2076</v>
      </c>
      <c r="C116" s="36">
        <v>3.5569999999999997E-2</v>
      </c>
      <c r="D116" s="37">
        <v>7.0000000000000007E-2</v>
      </c>
    </row>
    <row r="117" spans="1:4" x14ac:dyDescent="0.3">
      <c r="A117" s="19">
        <v>2077</v>
      </c>
      <c r="C117" s="36">
        <v>3.5569999999999997E-2</v>
      </c>
      <c r="D117" s="37">
        <v>7.0000000000000007E-2</v>
      </c>
    </row>
    <row r="118" spans="1:4" x14ac:dyDescent="0.3">
      <c r="A118" s="19">
        <v>2078</v>
      </c>
      <c r="C118" s="36">
        <v>3.5569999999999997E-2</v>
      </c>
      <c r="D118" s="37">
        <v>7.0000000000000007E-2</v>
      </c>
    </row>
    <row r="119" spans="1:4" x14ac:dyDescent="0.3">
      <c r="A119" s="19">
        <v>2079</v>
      </c>
      <c r="C119" s="36">
        <v>3.5569999999999997E-2</v>
      </c>
      <c r="D119" s="37">
        <v>7.0000000000000007E-2</v>
      </c>
    </row>
    <row r="120" spans="1:4" x14ac:dyDescent="0.3">
      <c r="A120" s="19">
        <v>2080</v>
      </c>
      <c r="C120" s="36">
        <v>3.5569999999999997E-2</v>
      </c>
      <c r="D120" s="37">
        <v>7.0000000000000007E-2</v>
      </c>
    </row>
    <row r="121" spans="1:4" x14ac:dyDescent="0.3">
      <c r="A121" s="19">
        <v>2081</v>
      </c>
      <c r="C121" s="36">
        <v>3.5569999999999997E-2</v>
      </c>
      <c r="D121" s="37">
        <v>7.0000000000000007E-2</v>
      </c>
    </row>
    <row r="122" spans="1:4" x14ac:dyDescent="0.3">
      <c r="A122" s="19">
        <v>2082</v>
      </c>
      <c r="C122" s="36">
        <v>3.5569999999999997E-2</v>
      </c>
      <c r="D122" s="37">
        <v>7.0000000000000007E-2</v>
      </c>
    </row>
    <row r="123" spans="1:4" x14ac:dyDescent="0.3">
      <c r="A123" s="19">
        <v>2083</v>
      </c>
      <c r="C123" s="36">
        <v>3.5569999999999997E-2</v>
      </c>
      <c r="D123" s="37">
        <v>7.0000000000000007E-2</v>
      </c>
    </row>
    <row r="124" spans="1:4" x14ac:dyDescent="0.3">
      <c r="A124" s="19">
        <v>2084</v>
      </c>
      <c r="C124" s="36">
        <v>3.5569999999999997E-2</v>
      </c>
      <c r="D124" s="37">
        <v>7.0000000000000007E-2</v>
      </c>
    </row>
    <row r="125" spans="1:4" x14ac:dyDescent="0.3">
      <c r="A125" s="19">
        <v>2085</v>
      </c>
      <c r="C125" s="36">
        <v>3.5569999999999997E-2</v>
      </c>
      <c r="D125" s="37">
        <v>7.0000000000000007E-2</v>
      </c>
    </row>
    <row r="126" spans="1:4" x14ac:dyDescent="0.3">
      <c r="A126" s="19">
        <v>2086</v>
      </c>
      <c r="C126" s="36">
        <v>3.5569999999999997E-2</v>
      </c>
      <c r="D126" s="37">
        <v>7.0000000000000007E-2</v>
      </c>
    </row>
    <row r="127" spans="1:4" x14ac:dyDescent="0.3">
      <c r="A127" s="19">
        <v>2087</v>
      </c>
      <c r="C127" s="36">
        <v>3.5569999999999997E-2</v>
      </c>
      <c r="D127" s="37">
        <v>7.0000000000000007E-2</v>
      </c>
    </row>
    <row r="128" spans="1:4" x14ac:dyDescent="0.3">
      <c r="A128" s="19">
        <v>2088</v>
      </c>
      <c r="C128" s="36">
        <v>3.5569999999999997E-2</v>
      </c>
      <c r="D128" s="37">
        <v>7.0000000000000007E-2</v>
      </c>
    </row>
    <row r="129" spans="1:4" x14ac:dyDescent="0.3">
      <c r="A129" s="19">
        <v>2089</v>
      </c>
      <c r="C129" s="36">
        <v>3.5569999999999997E-2</v>
      </c>
      <c r="D129" s="37">
        <v>7.0000000000000007E-2</v>
      </c>
    </row>
    <row r="130" spans="1:4" x14ac:dyDescent="0.3">
      <c r="A130" s="19">
        <v>2090</v>
      </c>
      <c r="C130" s="36">
        <v>3.5569999999999997E-2</v>
      </c>
      <c r="D130" s="37">
        <v>7.0000000000000007E-2</v>
      </c>
    </row>
    <row r="131" spans="1:4" x14ac:dyDescent="0.3">
      <c r="A131" s="19">
        <v>2091</v>
      </c>
      <c r="C131" s="36">
        <v>3.5569999999999997E-2</v>
      </c>
      <c r="D131" s="37">
        <v>7.0000000000000007E-2</v>
      </c>
    </row>
    <row r="132" spans="1:4" x14ac:dyDescent="0.3">
      <c r="A132" s="19">
        <v>2092</v>
      </c>
      <c r="C132" s="36">
        <v>3.5569999999999997E-2</v>
      </c>
      <c r="D132" s="37">
        <v>7.0000000000000007E-2</v>
      </c>
    </row>
    <row r="133" spans="1:4" x14ac:dyDescent="0.3">
      <c r="A133" s="19">
        <v>2093</v>
      </c>
      <c r="C133" s="36">
        <v>3.5569999999999997E-2</v>
      </c>
      <c r="D133" s="37">
        <v>7.0000000000000007E-2</v>
      </c>
    </row>
    <row r="134" spans="1:4" x14ac:dyDescent="0.3">
      <c r="A134" s="19">
        <v>2094</v>
      </c>
      <c r="C134" s="36">
        <v>3.5569999999999997E-2</v>
      </c>
      <c r="D134" s="37">
        <v>7.0000000000000007E-2</v>
      </c>
    </row>
    <row r="135" spans="1:4" x14ac:dyDescent="0.3">
      <c r="A135" s="19">
        <v>2095</v>
      </c>
      <c r="C135" s="36">
        <v>3.5569999999999997E-2</v>
      </c>
      <c r="D135" s="37">
        <v>7.0000000000000007E-2</v>
      </c>
    </row>
    <row r="136" spans="1:4" x14ac:dyDescent="0.3">
      <c r="A136" s="19">
        <v>2096</v>
      </c>
      <c r="C136" s="36">
        <v>3.5569999999999997E-2</v>
      </c>
      <c r="D136" s="37">
        <v>7.0000000000000007E-2</v>
      </c>
    </row>
    <row r="137" spans="1:4" x14ac:dyDescent="0.3">
      <c r="A137" s="19">
        <v>2097</v>
      </c>
      <c r="C137" s="36">
        <v>3.5569999999999997E-2</v>
      </c>
      <c r="D137" s="37">
        <v>7.0000000000000007E-2</v>
      </c>
    </row>
    <row r="138" spans="1:4" x14ac:dyDescent="0.3">
      <c r="A138" s="19">
        <v>2098</v>
      </c>
      <c r="C138" s="36">
        <v>3.5569999999999997E-2</v>
      </c>
      <c r="D138" s="37">
        <v>7.0000000000000007E-2</v>
      </c>
    </row>
    <row r="139" spans="1:4" x14ac:dyDescent="0.3">
      <c r="A139" s="19"/>
      <c r="D139" s="1"/>
    </row>
    <row r="140" spans="1:4" x14ac:dyDescent="0.3">
      <c r="A140" s="19"/>
      <c r="D140" s="1"/>
    </row>
    <row r="141" spans="1:4" x14ac:dyDescent="0.3">
      <c r="A141" s="19"/>
      <c r="D141" s="1"/>
    </row>
    <row r="142" spans="1:4" x14ac:dyDescent="0.3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Andre Wang</cp:lastModifiedBy>
  <cp:revision/>
  <dcterms:created xsi:type="dcterms:W3CDTF">2024-03-09T08:25:52Z</dcterms:created>
  <dcterms:modified xsi:type="dcterms:W3CDTF">2024-03-18T11:13:24Z</dcterms:modified>
  <cp:category/>
  <cp:contentStatus/>
</cp:coreProperties>
</file>